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fibes\Downloads\final project\final project\"/>
    </mc:Choice>
  </mc:AlternateContent>
  <xr:revisionPtr revIDLastSave="0" documentId="13_ncr:1_{24FD2A9E-C720-4C8C-B4FB-0433A588E78A}" xr6:coauthVersionLast="47" xr6:coauthVersionMax="47" xr10:uidLastSave="{00000000-0000-0000-0000-000000000000}"/>
  <bookViews>
    <workbookView xWindow="-108" yWindow="-108" windowWidth="23256" windowHeight="12456" activeTab="1" xr2:uid="{62DB7806-157D-4AF7-8DBE-AD8DC4C41F89}"/>
  </bookViews>
  <sheets>
    <sheet name="customers" sheetId="4" r:id="rId1"/>
    <sheet name="order_items" sheetId="5" r:id="rId2"/>
    <sheet name="orders" sheetId="6" r:id="rId3"/>
    <sheet name="product_reviews" sheetId="7" r:id="rId4"/>
    <sheet name="products" sheetId="8" r:id="rId5"/>
    <sheet name="chart" sheetId="9" r:id="rId6"/>
    <sheet name="dashboard" sheetId="11" r:id="rId7"/>
    <sheet name="what if analysis" sheetId="12" r:id="rId8"/>
  </sheets>
  <definedNames>
    <definedName name="_xlcn.WorksheetConnection_finalprojectkel2.xlsxcustomers1" hidden="1">customers[]</definedName>
    <definedName name="_xlcn.WorksheetConnection_finalprojectkel2.xlsxorder_items1" hidden="1">order_items[]</definedName>
    <definedName name="_xlcn.WorksheetConnection_finalprojectkel2.xlsxorders1" hidden="1">orders[]</definedName>
    <definedName name="_xlcn.WorksheetConnection_finalprojectkel2.xlsxproduct_reviews1" hidden="1">product_reviews[]</definedName>
    <definedName name="_xlcn.WorksheetConnection_finalprojectkel2.xlsxproducts1" hidden="1">products[]</definedName>
    <definedName name="ExternalData_1" localSheetId="0" hidden="1">'customers'!$A$1:$F$5001</definedName>
    <definedName name="ExternalData_1" localSheetId="1" hidden="1">order_items!$A$1:$E$5001</definedName>
    <definedName name="ExternalData_1" localSheetId="2" hidden="1">orders!$A$1:$F$4629</definedName>
    <definedName name="ExternalData_1" localSheetId="3" hidden="1">product_reviews!$A$1:$G$5001</definedName>
    <definedName name="ExternalData_1" localSheetId="4" hidden="1">products!$A$1:$G$5001</definedName>
    <definedName name="Slicer_brand">#N/A</definedName>
    <definedName name="Slicer_order_year">#N/A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s>
  <extLst>
    <ext xmlns:x14="http://schemas.microsoft.com/office/spreadsheetml/2009/9/main" uri="{876F7934-8845-4945-9796-88D515C7AA90}">
      <x14:pivotCaches>
        <pivotCache cacheId="8" r:id="rId17"/>
        <pivotCache cacheId="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inal project kel 2.xlsx!products"/>
          <x15:modelTable id="product_reviews" name="product_reviews" connection="WorksheetConnection_final project kel 2.xlsx!product_reviews"/>
          <x15:modelTable id="orders" name="orders" connection="WorksheetConnection_final project kel 2.xlsx!orders"/>
          <x15:modelTable id="order_items" name="order_items" connection="WorksheetConnection_final project kel 2.xlsx!order_items"/>
          <x15:modelTable id="customers" name="customers" connection="WorksheetConnection_final project kel 2.xlsx!customers"/>
        </x15:modelTables>
        <x15:modelRelationships>
          <x15:modelRelationship fromTable="order_items" fromColumn="product_id" toTable="products" toColumn="product_id"/>
          <x15:modelRelationship fromTable="order_items" fromColumn="order_item_id" toTable="orders" toColumn="order_id"/>
          <x15:modelRelationship fromTable="product_reviews" fromColumn="product_id" toTable="products" toColumn="product_id"/>
          <x15:modelRelationship fromTable="product_reviews" fromColumn="customer_id" toTable="customers" toColumn="customer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J2" i="6" a="1"/>
  <c r="J2" i="6" s="1"/>
  <c r="J3" i="6" a="1"/>
  <c r="J3" i="6" s="1"/>
  <c r="J4" i="6" a="1"/>
  <c r="J4" i="6" s="1"/>
  <c r="J5" i="6" a="1"/>
  <c r="J5" i="6" s="1"/>
  <c r="J6" i="6" a="1"/>
  <c r="J6" i="6" s="1"/>
  <c r="J7" i="6" a="1"/>
  <c r="J7" i="6" s="1"/>
  <c r="J8" i="6" a="1"/>
  <c r="J8" i="6" s="1"/>
  <c r="J9" i="6" a="1"/>
  <c r="J9" i="6" s="1"/>
  <c r="J10" i="6" a="1"/>
  <c r="J10" i="6" s="1"/>
  <c r="J11" i="6" a="1"/>
  <c r="J11" i="6" s="1"/>
  <c r="J12" i="6" a="1"/>
  <c r="J12" i="6" s="1"/>
  <c r="J13" i="6" a="1"/>
  <c r="J13" i="6" s="1"/>
  <c r="J14" i="6" a="1"/>
  <c r="J14" i="6" s="1"/>
  <c r="J15" i="6" a="1"/>
  <c r="J15" i="6" s="1"/>
  <c r="J16" i="6" a="1"/>
  <c r="J16" i="6" s="1"/>
  <c r="J17" i="6" a="1"/>
  <c r="J17" i="6" s="1"/>
  <c r="J18" i="6" a="1"/>
  <c r="J18" i="6" s="1"/>
  <c r="J19" i="6" a="1"/>
  <c r="J19" i="6" s="1"/>
  <c r="J20" i="6" a="1"/>
  <c r="J20" i="6" s="1"/>
  <c r="J21" i="6" a="1"/>
  <c r="J21" i="6" s="1"/>
  <c r="J22" i="6" a="1"/>
  <c r="J22" i="6" s="1"/>
  <c r="J23" i="6" a="1"/>
  <c r="J23" i="6" s="1"/>
  <c r="J24" i="6" a="1"/>
  <c r="J24" i="6" s="1"/>
  <c r="J25" i="6" a="1"/>
  <c r="J25" i="6" s="1"/>
  <c r="J26" i="6" a="1"/>
  <c r="J26" i="6" s="1"/>
  <c r="J27" i="6" a="1"/>
  <c r="J27" i="6" s="1"/>
  <c r="J28" i="6" a="1"/>
  <c r="J28" i="6" s="1"/>
  <c r="J29" i="6" a="1"/>
  <c r="J29" i="6" s="1"/>
  <c r="J30" i="6" a="1"/>
  <c r="J30" i="6" s="1"/>
  <c r="J31" i="6" a="1"/>
  <c r="J31" i="6" s="1"/>
  <c r="J32" i="6" a="1"/>
  <c r="J32" i="6" s="1"/>
  <c r="J33" i="6" a="1"/>
  <c r="J33" i="6" s="1"/>
  <c r="J34" i="6" a="1"/>
  <c r="J34" i="6" s="1"/>
  <c r="J35" i="6" a="1"/>
  <c r="J35" i="6" s="1"/>
  <c r="J36" i="6" a="1"/>
  <c r="J36" i="6" s="1"/>
  <c r="J37" i="6" a="1"/>
  <c r="J37" i="6" s="1"/>
  <c r="J38" i="6" a="1"/>
  <c r="J38" i="6" s="1"/>
  <c r="J39" i="6" a="1"/>
  <c r="J39" i="6" s="1"/>
  <c r="J40" i="6" a="1"/>
  <c r="J40" i="6" s="1"/>
  <c r="J41" i="6" a="1"/>
  <c r="J41" i="6" s="1"/>
  <c r="J42" i="6" a="1"/>
  <c r="J42" i="6" s="1"/>
  <c r="J43" i="6" a="1"/>
  <c r="J43" i="6" s="1"/>
  <c r="J44" i="6" a="1"/>
  <c r="J44" i="6" s="1"/>
  <c r="J45" i="6" a="1"/>
  <c r="J45" i="6" s="1"/>
  <c r="J46" i="6" a="1"/>
  <c r="J46" i="6" s="1"/>
  <c r="J47" i="6" a="1"/>
  <c r="J47" i="6" s="1"/>
  <c r="J48" i="6" a="1"/>
  <c r="J48" i="6" s="1"/>
  <c r="J49" i="6" a="1"/>
  <c r="J49" i="6" s="1"/>
  <c r="J50" i="6" a="1"/>
  <c r="J50" i="6" s="1"/>
  <c r="J51" i="6" a="1"/>
  <c r="J51" i="6" s="1"/>
  <c r="J52" i="6" a="1"/>
  <c r="J52" i="6" s="1"/>
  <c r="J53" i="6" a="1"/>
  <c r="J53" i="6" s="1"/>
  <c r="J54" i="6" a="1"/>
  <c r="J54" i="6" s="1"/>
  <c r="J55" i="6" a="1"/>
  <c r="J55" i="6" s="1"/>
  <c r="J56" i="6" a="1"/>
  <c r="J56" i="6" s="1"/>
  <c r="J57" i="6" a="1"/>
  <c r="J57" i="6" s="1"/>
  <c r="J58" i="6" a="1"/>
  <c r="J58" i="6" s="1"/>
  <c r="J59" i="6" a="1"/>
  <c r="J59" i="6" s="1"/>
  <c r="J60" i="6" a="1"/>
  <c r="J60" i="6" s="1"/>
  <c r="J61" i="6" a="1"/>
  <c r="J61" i="6" s="1"/>
  <c r="J62" i="6" a="1"/>
  <c r="J62" i="6" s="1"/>
  <c r="J63" i="6" a="1"/>
  <c r="J63" i="6" s="1"/>
  <c r="J64" i="6" a="1"/>
  <c r="J64" i="6" s="1"/>
  <c r="J65" i="6" a="1"/>
  <c r="J65" i="6" s="1"/>
  <c r="J66" i="6" a="1"/>
  <c r="J66" i="6" s="1"/>
  <c r="J67" i="6" a="1"/>
  <c r="J67" i="6" s="1"/>
  <c r="J68" i="6" a="1"/>
  <c r="J68" i="6" s="1"/>
  <c r="J69" i="6" a="1"/>
  <c r="J69" i="6" s="1"/>
  <c r="J70" i="6" a="1"/>
  <c r="J70" i="6" s="1"/>
  <c r="J71" i="6" a="1"/>
  <c r="J71" i="6" s="1"/>
  <c r="J72" i="6" a="1"/>
  <c r="J72" i="6" s="1"/>
  <c r="J73" i="6" a="1"/>
  <c r="J73" i="6" s="1"/>
  <c r="J74" i="6" a="1"/>
  <c r="J74" i="6" s="1"/>
  <c r="J75" i="6" a="1"/>
  <c r="J75" i="6" s="1"/>
  <c r="J76" i="6" a="1"/>
  <c r="J76" i="6" s="1"/>
  <c r="J77" i="6" a="1"/>
  <c r="J77" i="6" s="1"/>
  <c r="J78" i="6" a="1"/>
  <c r="J78" i="6" s="1"/>
  <c r="J79" i="6" a="1"/>
  <c r="J79" i="6" s="1"/>
  <c r="J80" i="6" a="1"/>
  <c r="J80" i="6" s="1"/>
  <c r="J81" i="6" a="1"/>
  <c r="J81" i="6" s="1"/>
  <c r="J82" i="6" a="1"/>
  <c r="J82" i="6" s="1"/>
  <c r="J83" i="6" a="1"/>
  <c r="J83" i="6" s="1"/>
  <c r="J84" i="6" a="1"/>
  <c r="J84" i="6" s="1"/>
  <c r="J85" i="6" a="1"/>
  <c r="J85" i="6" s="1"/>
  <c r="J86" i="6" a="1"/>
  <c r="J86" i="6" s="1"/>
  <c r="J87" i="6" a="1"/>
  <c r="J87" i="6" s="1"/>
  <c r="J88" i="6" a="1"/>
  <c r="J88" i="6" s="1"/>
  <c r="J89" i="6" a="1"/>
  <c r="J89" i="6" s="1"/>
  <c r="J90" i="6" a="1"/>
  <c r="J90" i="6" s="1"/>
  <c r="J91" i="6" a="1"/>
  <c r="J91" i="6" s="1"/>
  <c r="J92" i="6" a="1"/>
  <c r="J92" i="6" s="1"/>
  <c r="J93" i="6" a="1"/>
  <c r="J93" i="6" s="1"/>
  <c r="J94" i="6" a="1"/>
  <c r="J94" i="6" s="1"/>
  <c r="J95" i="6" a="1"/>
  <c r="J95" i="6" s="1"/>
  <c r="J96" i="6" a="1"/>
  <c r="J96" i="6" s="1"/>
  <c r="J97" i="6" a="1"/>
  <c r="J97" i="6" s="1"/>
  <c r="J98" i="6" a="1"/>
  <c r="J98" i="6" s="1"/>
  <c r="J99" i="6" a="1"/>
  <c r="J99" i="6" s="1"/>
  <c r="J100" i="6" a="1"/>
  <c r="J100" i="6" s="1"/>
  <c r="J101" i="6" a="1"/>
  <c r="J101" i="6" s="1"/>
  <c r="J102" i="6" a="1"/>
  <c r="J102" i="6" s="1"/>
  <c r="J103" i="6" a="1"/>
  <c r="J103" i="6" s="1"/>
  <c r="J104" i="6" a="1"/>
  <c r="J104" i="6" s="1"/>
  <c r="J105" i="6" a="1"/>
  <c r="J105" i="6" s="1"/>
  <c r="J106" i="6" a="1"/>
  <c r="J106" i="6" s="1"/>
  <c r="J107" i="6" a="1"/>
  <c r="J107" i="6" s="1"/>
  <c r="J108" i="6" a="1"/>
  <c r="J108" i="6" s="1"/>
  <c r="J109" i="6" a="1"/>
  <c r="J109" i="6" s="1"/>
  <c r="J110" i="6" a="1"/>
  <c r="J110" i="6" s="1"/>
  <c r="J111" i="6" a="1"/>
  <c r="J111" i="6" s="1"/>
  <c r="J112" i="6" a="1"/>
  <c r="J112" i="6" s="1"/>
  <c r="J113" i="6" a="1"/>
  <c r="J113" i="6" s="1"/>
  <c r="J114" i="6" a="1"/>
  <c r="J114" i="6" s="1"/>
  <c r="J115" i="6" a="1"/>
  <c r="J115" i="6" s="1"/>
  <c r="J116" i="6" a="1"/>
  <c r="J116" i="6" s="1"/>
  <c r="J117" i="6" a="1"/>
  <c r="J117" i="6" s="1"/>
  <c r="J118" i="6" a="1"/>
  <c r="J118" i="6" s="1"/>
  <c r="J119" i="6" a="1"/>
  <c r="J119" i="6" s="1"/>
  <c r="J120" i="6" a="1"/>
  <c r="J120" i="6" s="1"/>
  <c r="J121" i="6" a="1"/>
  <c r="J121" i="6" s="1"/>
  <c r="J122" i="6" a="1"/>
  <c r="J122" i="6" s="1"/>
  <c r="J123" i="6" a="1"/>
  <c r="J123" i="6" s="1"/>
  <c r="J124" i="6" a="1"/>
  <c r="J124" i="6" s="1"/>
  <c r="J125" i="6" a="1"/>
  <c r="J125" i="6" s="1"/>
  <c r="J126" i="6" a="1"/>
  <c r="J126" i="6" s="1"/>
  <c r="J127" i="6" a="1"/>
  <c r="J127" i="6" s="1"/>
  <c r="J128" i="6" a="1"/>
  <c r="J128" i="6" s="1"/>
  <c r="J129" i="6" a="1"/>
  <c r="J129" i="6" s="1"/>
  <c r="J130" i="6" a="1"/>
  <c r="J130" i="6" s="1"/>
  <c r="J131" i="6" a="1"/>
  <c r="J131" i="6" s="1"/>
  <c r="J132" i="6" a="1"/>
  <c r="J132" i="6" s="1"/>
  <c r="J133" i="6" a="1"/>
  <c r="J133" i="6" s="1"/>
  <c r="J134" i="6" a="1"/>
  <c r="J134" i="6" s="1"/>
  <c r="J135" i="6" a="1"/>
  <c r="J135" i="6" s="1"/>
  <c r="J136" i="6" a="1"/>
  <c r="J136" i="6" s="1"/>
  <c r="J137" i="6" a="1"/>
  <c r="J137" i="6" s="1"/>
  <c r="J138" i="6" a="1"/>
  <c r="J138" i="6" s="1"/>
  <c r="J139" i="6" a="1"/>
  <c r="J139" i="6" s="1"/>
  <c r="J140" i="6" a="1"/>
  <c r="J140" i="6" s="1"/>
  <c r="J141" i="6" a="1"/>
  <c r="J141" i="6" s="1"/>
  <c r="J142" i="6" a="1"/>
  <c r="J142" i="6" s="1"/>
  <c r="J143" i="6" a="1"/>
  <c r="J143" i="6" s="1"/>
  <c r="J144" i="6" a="1"/>
  <c r="J144" i="6" s="1"/>
  <c r="J145" i="6" a="1"/>
  <c r="J145" i="6" s="1"/>
  <c r="J146" i="6" a="1"/>
  <c r="J146" i="6" s="1"/>
  <c r="J147" i="6" a="1"/>
  <c r="J147" i="6" s="1"/>
  <c r="J148" i="6" a="1"/>
  <c r="J148" i="6" s="1"/>
  <c r="J149" i="6" a="1"/>
  <c r="J149" i="6" s="1"/>
  <c r="J150" i="6" a="1"/>
  <c r="J150" i="6" s="1"/>
  <c r="J151" i="6" a="1"/>
  <c r="J151" i="6" s="1"/>
  <c r="J152" i="6" a="1"/>
  <c r="J152" i="6" s="1"/>
  <c r="J153" i="6" a="1"/>
  <c r="J153" i="6" s="1"/>
  <c r="J154" i="6" a="1"/>
  <c r="J154" i="6" s="1"/>
  <c r="J155" i="6" a="1"/>
  <c r="J155" i="6" s="1"/>
  <c r="J156" i="6" a="1"/>
  <c r="J156" i="6" s="1"/>
  <c r="J157" i="6" a="1"/>
  <c r="J157" i="6" s="1"/>
  <c r="J158" i="6" a="1"/>
  <c r="J158" i="6" s="1"/>
  <c r="J159" i="6" a="1"/>
  <c r="J159" i="6" s="1"/>
  <c r="J160" i="6" a="1"/>
  <c r="J160" i="6" s="1"/>
  <c r="J161" i="6" a="1"/>
  <c r="J161" i="6" s="1"/>
  <c r="J162" i="6" a="1"/>
  <c r="J162" i="6" s="1"/>
  <c r="J163" i="6" a="1"/>
  <c r="J163" i="6" s="1"/>
  <c r="J164" i="6" a="1"/>
  <c r="J164" i="6" s="1"/>
  <c r="J165" i="6" a="1"/>
  <c r="J165" i="6" s="1"/>
  <c r="J166" i="6" a="1"/>
  <c r="J166" i="6" s="1"/>
  <c r="J167" i="6" a="1"/>
  <c r="J167" i="6" s="1"/>
  <c r="J168" i="6" a="1"/>
  <c r="J168" i="6" s="1"/>
  <c r="J169" i="6" a="1"/>
  <c r="J169" i="6" s="1"/>
  <c r="J170" i="6" a="1"/>
  <c r="J170" i="6" s="1"/>
  <c r="J171" i="6" a="1"/>
  <c r="J171" i="6" s="1"/>
  <c r="J172" i="6" a="1"/>
  <c r="J172" i="6" s="1"/>
  <c r="J173" i="6" a="1"/>
  <c r="J173" i="6" s="1"/>
  <c r="J174" i="6" a="1"/>
  <c r="J174" i="6" s="1"/>
  <c r="J175" i="6" a="1"/>
  <c r="J175" i="6" s="1"/>
  <c r="J176" i="6" a="1"/>
  <c r="J176" i="6" s="1"/>
  <c r="J177" i="6" a="1"/>
  <c r="J177" i="6" s="1"/>
  <c r="J178" i="6" a="1"/>
  <c r="J178" i="6" s="1"/>
  <c r="J179" i="6" a="1"/>
  <c r="J179" i="6" s="1"/>
  <c r="J180" i="6" a="1"/>
  <c r="J180" i="6" s="1"/>
  <c r="J181" i="6" a="1"/>
  <c r="J181" i="6" s="1"/>
  <c r="J182" i="6" a="1"/>
  <c r="J182" i="6" s="1"/>
  <c r="J183" i="6" a="1"/>
  <c r="J183" i="6" s="1"/>
  <c r="J184" i="6" a="1"/>
  <c r="J184" i="6" s="1"/>
  <c r="J185" i="6" a="1"/>
  <c r="J185" i="6" s="1"/>
  <c r="J186" i="6" a="1"/>
  <c r="J186" i="6" s="1"/>
  <c r="J187" i="6" a="1"/>
  <c r="J187" i="6" s="1"/>
  <c r="J188" i="6" a="1"/>
  <c r="J188" i="6" s="1"/>
  <c r="J189" i="6" a="1"/>
  <c r="J189" i="6" s="1"/>
  <c r="J190" i="6" a="1"/>
  <c r="J190" i="6" s="1"/>
  <c r="J191" i="6" a="1"/>
  <c r="J191" i="6" s="1"/>
  <c r="J192" i="6" a="1"/>
  <c r="J192" i="6" s="1"/>
  <c r="J193" i="6" a="1"/>
  <c r="J193" i="6" s="1"/>
  <c r="J194" i="6" a="1"/>
  <c r="J194" i="6" s="1"/>
  <c r="J195" i="6" a="1"/>
  <c r="J195" i="6" s="1"/>
  <c r="J196" i="6" a="1"/>
  <c r="J196" i="6" s="1"/>
  <c r="J197" i="6" a="1"/>
  <c r="J197" i="6" s="1"/>
  <c r="J198" i="6" a="1"/>
  <c r="J198" i="6" s="1"/>
  <c r="J199" i="6" a="1"/>
  <c r="J199" i="6" s="1"/>
  <c r="J200" i="6" a="1"/>
  <c r="J200" i="6" s="1"/>
  <c r="J201" i="6" a="1"/>
  <c r="J201" i="6" s="1"/>
  <c r="J202" i="6" a="1"/>
  <c r="J202" i="6" s="1"/>
  <c r="J203" i="6" a="1"/>
  <c r="J203" i="6" s="1"/>
  <c r="J204" i="6" a="1"/>
  <c r="J204" i="6" s="1"/>
  <c r="J205" i="6" a="1"/>
  <c r="J205" i="6" s="1"/>
  <c r="J206" i="6" a="1"/>
  <c r="J206" i="6" s="1"/>
  <c r="J207" i="6" a="1"/>
  <c r="J207" i="6" s="1"/>
  <c r="J208" i="6" a="1"/>
  <c r="J208" i="6" s="1"/>
  <c r="J209" i="6" a="1"/>
  <c r="J209" i="6" s="1"/>
  <c r="J210" i="6" a="1"/>
  <c r="J210" i="6" s="1"/>
  <c r="J211" i="6" a="1"/>
  <c r="J211" i="6" s="1"/>
  <c r="J212" i="6" a="1"/>
  <c r="J212" i="6" s="1"/>
  <c r="J213" i="6" a="1"/>
  <c r="J213" i="6" s="1"/>
  <c r="J214" i="6" a="1"/>
  <c r="J214" i="6" s="1"/>
  <c r="J215" i="6" a="1"/>
  <c r="J215" i="6" s="1"/>
  <c r="J216" i="6" a="1"/>
  <c r="J216" i="6" s="1"/>
  <c r="J217" i="6" a="1"/>
  <c r="J217" i="6" s="1"/>
  <c r="J218" i="6" a="1"/>
  <c r="J218" i="6" s="1"/>
  <c r="J219" i="6" a="1"/>
  <c r="J219" i="6" s="1"/>
  <c r="J220" i="6" a="1"/>
  <c r="J220" i="6" s="1"/>
  <c r="J221" i="6" a="1"/>
  <c r="J221" i="6" s="1"/>
  <c r="J222" i="6" a="1"/>
  <c r="J222" i="6" s="1"/>
  <c r="J223" i="6" a="1"/>
  <c r="J223" i="6" s="1"/>
  <c r="J224" i="6" a="1"/>
  <c r="J224" i="6" s="1"/>
  <c r="J225" i="6" a="1"/>
  <c r="J225" i="6" s="1"/>
  <c r="J226" i="6" a="1"/>
  <c r="J226" i="6" s="1"/>
  <c r="J227" i="6" a="1"/>
  <c r="J227" i="6" s="1"/>
  <c r="J228" i="6" a="1"/>
  <c r="J228" i="6" s="1"/>
  <c r="J229" i="6" a="1"/>
  <c r="J229" i="6" s="1"/>
  <c r="J230" i="6" a="1"/>
  <c r="J230" i="6" s="1"/>
  <c r="J231" i="6" a="1"/>
  <c r="J231" i="6" s="1"/>
  <c r="J232" i="6" a="1"/>
  <c r="J232" i="6" s="1"/>
  <c r="J233" i="6" a="1"/>
  <c r="J233" i="6" s="1"/>
  <c r="J234" i="6" a="1"/>
  <c r="J234" i="6" s="1"/>
  <c r="J235" i="6" a="1"/>
  <c r="J235" i="6" s="1"/>
  <c r="J236" i="6" a="1"/>
  <c r="J236" i="6" s="1"/>
  <c r="J237" i="6" a="1"/>
  <c r="J237" i="6" s="1"/>
  <c r="J238" i="6" a="1"/>
  <c r="J238" i="6" s="1"/>
  <c r="J239" i="6" a="1"/>
  <c r="J239" i="6" s="1"/>
  <c r="J240" i="6" a="1"/>
  <c r="J240" i="6" s="1"/>
  <c r="J241" i="6" a="1"/>
  <c r="J241" i="6" s="1"/>
  <c r="J242" i="6" a="1"/>
  <c r="J242" i="6" s="1"/>
  <c r="J243" i="6" a="1"/>
  <c r="J243" i="6" s="1"/>
  <c r="J244" i="6" a="1"/>
  <c r="J244" i="6" s="1"/>
  <c r="J245" i="6" a="1"/>
  <c r="J245" i="6" s="1"/>
  <c r="J246" i="6" a="1"/>
  <c r="J246" i="6" s="1"/>
  <c r="J247" i="6" a="1"/>
  <c r="J247" i="6" s="1"/>
  <c r="J248" i="6" a="1"/>
  <c r="J248" i="6" s="1"/>
  <c r="J249" i="6" a="1"/>
  <c r="J249" i="6" s="1"/>
  <c r="J250" i="6" a="1"/>
  <c r="J250" i="6" s="1"/>
  <c r="J251" i="6" a="1"/>
  <c r="J251" i="6" s="1"/>
  <c r="J252" i="6" a="1"/>
  <c r="J252" i="6" s="1"/>
  <c r="J253" i="6" a="1"/>
  <c r="J253" i="6" s="1"/>
  <c r="J254" i="6" a="1"/>
  <c r="J254" i="6" s="1"/>
  <c r="J255" i="6" a="1"/>
  <c r="J255" i="6" s="1"/>
  <c r="J256" i="6" a="1"/>
  <c r="J256" i="6" s="1"/>
  <c r="J257" i="6" a="1"/>
  <c r="J257" i="6" s="1"/>
  <c r="J258" i="6" a="1"/>
  <c r="J258" i="6" s="1"/>
  <c r="J259" i="6" a="1"/>
  <c r="J259" i="6" s="1"/>
  <c r="J260" i="6" a="1"/>
  <c r="J260" i="6" s="1"/>
  <c r="J261" i="6" a="1"/>
  <c r="J261" i="6" s="1"/>
  <c r="J262" i="6" a="1"/>
  <c r="J262" i="6" s="1"/>
  <c r="J263" i="6" a="1"/>
  <c r="J263" i="6" s="1"/>
  <c r="J264" i="6" a="1"/>
  <c r="J264" i="6" s="1"/>
  <c r="J265" i="6" a="1"/>
  <c r="J265" i="6" s="1"/>
  <c r="J266" i="6" a="1"/>
  <c r="J266" i="6" s="1"/>
  <c r="J267" i="6" a="1"/>
  <c r="J267" i="6" s="1"/>
  <c r="J268" i="6" a="1"/>
  <c r="J268" i="6" s="1"/>
  <c r="J269" i="6" a="1"/>
  <c r="J269" i="6" s="1"/>
  <c r="J270" i="6" a="1"/>
  <c r="J270" i="6" s="1"/>
  <c r="J271" i="6" a="1"/>
  <c r="J271" i="6" s="1"/>
  <c r="J272" i="6" a="1"/>
  <c r="J272" i="6" s="1"/>
  <c r="J273" i="6" a="1"/>
  <c r="J273" i="6" s="1"/>
  <c r="J274" i="6" a="1"/>
  <c r="J274" i="6" s="1"/>
  <c r="J275" i="6" a="1"/>
  <c r="J275" i="6" s="1"/>
  <c r="J276" i="6" a="1"/>
  <c r="J276" i="6" s="1"/>
  <c r="J277" i="6" a="1"/>
  <c r="J277" i="6" s="1"/>
  <c r="J278" i="6" a="1"/>
  <c r="J278" i="6" s="1"/>
  <c r="J279" i="6" a="1"/>
  <c r="J279" i="6" s="1"/>
  <c r="J280" i="6" a="1"/>
  <c r="J280" i="6" s="1"/>
  <c r="J281" i="6" a="1"/>
  <c r="J281" i="6" s="1"/>
  <c r="J282" i="6" a="1"/>
  <c r="J282" i="6" s="1"/>
  <c r="J283" i="6" a="1"/>
  <c r="J283" i="6" s="1"/>
  <c r="J284" i="6" a="1"/>
  <c r="J284" i="6" s="1"/>
  <c r="J285" i="6" a="1"/>
  <c r="J285" i="6" s="1"/>
  <c r="J286" i="6" a="1"/>
  <c r="J286" i="6" s="1"/>
  <c r="J287" i="6" a="1"/>
  <c r="J287" i="6" s="1"/>
  <c r="J288" i="6" a="1"/>
  <c r="J288" i="6" s="1"/>
  <c r="J289" i="6" a="1"/>
  <c r="J289" i="6" s="1"/>
  <c r="J290" i="6" a="1"/>
  <c r="J290" i="6" s="1"/>
  <c r="J291" i="6" a="1"/>
  <c r="J291" i="6" s="1"/>
  <c r="J292" i="6" a="1"/>
  <c r="J292" i="6" s="1"/>
  <c r="J293" i="6" a="1"/>
  <c r="J293" i="6" s="1"/>
  <c r="J294" i="6" a="1"/>
  <c r="J294" i="6" s="1"/>
  <c r="J295" i="6" a="1"/>
  <c r="J295" i="6" s="1"/>
  <c r="J296" i="6" a="1"/>
  <c r="J296" i="6" s="1"/>
  <c r="J297" i="6" a="1"/>
  <c r="J297" i="6" s="1"/>
  <c r="J298" i="6" a="1"/>
  <c r="J298" i="6" s="1"/>
  <c r="J299" i="6" a="1"/>
  <c r="J299" i="6" s="1"/>
  <c r="J300" i="6" a="1"/>
  <c r="J300" i="6" s="1"/>
  <c r="J301" i="6" a="1"/>
  <c r="J301" i="6" s="1"/>
  <c r="J302" i="6" a="1"/>
  <c r="J302" i="6" s="1"/>
  <c r="J303" i="6" a="1"/>
  <c r="J303" i="6" s="1"/>
  <c r="J304" i="6" a="1"/>
  <c r="J304" i="6" s="1"/>
  <c r="J305" i="6" a="1"/>
  <c r="J305" i="6" s="1"/>
  <c r="J306" i="6" a="1"/>
  <c r="J306" i="6" s="1"/>
  <c r="J307" i="6" a="1"/>
  <c r="J307" i="6" s="1"/>
  <c r="J308" i="6" a="1"/>
  <c r="J308" i="6" s="1"/>
  <c r="J309" i="6" a="1"/>
  <c r="J309" i="6" s="1"/>
  <c r="J310" i="6" a="1"/>
  <c r="J310" i="6" s="1"/>
  <c r="J311" i="6" a="1"/>
  <c r="J311" i="6" s="1"/>
  <c r="J312" i="6" a="1"/>
  <c r="J312" i="6" s="1"/>
  <c r="J313" i="6" a="1"/>
  <c r="J313" i="6" s="1"/>
  <c r="J314" i="6" a="1"/>
  <c r="J314" i="6" s="1"/>
  <c r="J315" i="6" a="1"/>
  <c r="J315" i="6" s="1"/>
  <c r="J316" i="6" a="1"/>
  <c r="J316" i="6" s="1"/>
  <c r="J317" i="6" a="1"/>
  <c r="J317" i="6" s="1"/>
  <c r="J318" i="6" a="1"/>
  <c r="J318" i="6" s="1"/>
  <c r="J319" i="6" a="1"/>
  <c r="J319" i="6" s="1"/>
  <c r="J320" i="6" a="1"/>
  <c r="J320" i="6" s="1"/>
  <c r="J321" i="6" a="1"/>
  <c r="J321" i="6" s="1"/>
  <c r="J322" i="6" a="1"/>
  <c r="J322" i="6" s="1"/>
  <c r="J323" i="6" a="1"/>
  <c r="J323" i="6" s="1"/>
  <c r="J324" i="6" a="1"/>
  <c r="J324" i="6" s="1"/>
  <c r="J325" i="6" a="1"/>
  <c r="J325" i="6" s="1"/>
  <c r="J326" i="6" a="1"/>
  <c r="J326" i="6" s="1"/>
  <c r="J327" i="6" a="1"/>
  <c r="J327" i="6" s="1"/>
  <c r="J328" i="6" a="1"/>
  <c r="J328" i="6" s="1"/>
  <c r="J329" i="6" a="1"/>
  <c r="J329" i="6" s="1"/>
  <c r="J330" i="6" a="1"/>
  <c r="J330" i="6" s="1"/>
  <c r="J331" i="6" a="1"/>
  <c r="J331" i="6" s="1"/>
  <c r="J332" i="6" a="1"/>
  <c r="J332" i="6" s="1"/>
  <c r="J333" i="6" a="1"/>
  <c r="J333" i="6" s="1"/>
  <c r="J334" i="6" a="1"/>
  <c r="J334" i="6" s="1"/>
  <c r="J335" i="6" a="1"/>
  <c r="J335" i="6" s="1"/>
  <c r="J336" i="6" a="1"/>
  <c r="J336" i="6" s="1"/>
  <c r="J337" i="6" a="1"/>
  <c r="J337" i="6" s="1"/>
  <c r="J338" i="6" a="1"/>
  <c r="J338" i="6" s="1"/>
  <c r="J339" i="6" a="1"/>
  <c r="J339" i="6" s="1"/>
  <c r="J340" i="6" a="1"/>
  <c r="J340" i="6" s="1"/>
  <c r="J341" i="6" a="1"/>
  <c r="J341" i="6" s="1"/>
  <c r="J342" i="6" a="1"/>
  <c r="J342" i="6" s="1"/>
  <c r="J343" i="6" a="1"/>
  <c r="J343" i="6" s="1"/>
  <c r="J344" i="6" a="1"/>
  <c r="J344" i="6" s="1"/>
  <c r="J345" i="6" a="1"/>
  <c r="J345" i="6" s="1"/>
  <c r="J346" i="6" a="1"/>
  <c r="J346" i="6" s="1"/>
  <c r="J347" i="6" a="1"/>
  <c r="J347" i="6" s="1"/>
  <c r="J348" i="6" a="1"/>
  <c r="J348" i="6" s="1"/>
  <c r="J349" i="6" a="1"/>
  <c r="J349" i="6" s="1"/>
  <c r="J350" i="6" a="1"/>
  <c r="J350" i="6" s="1"/>
  <c r="J351" i="6" a="1"/>
  <c r="J351" i="6" s="1"/>
  <c r="J352" i="6" a="1"/>
  <c r="J352" i="6" s="1"/>
  <c r="J353" i="6" a="1"/>
  <c r="J353" i="6" s="1"/>
  <c r="J354" i="6" a="1"/>
  <c r="J354" i="6" s="1"/>
  <c r="J355" i="6" a="1"/>
  <c r="J355" i="6" s="1"/>
  <c r="J356" i="6" a="1"/>
  <c r="J356" i="6" s="1"/>
  <c r="J357" i="6" a="1"/>
  <c r="J357" i="6" s="1"/>
  <c r="J358" i="6" a="1"/>
  <c r="J358" i="6" s="1"/>
  <c r="J359" i="6" a="1"/>
  <c r="J359" i="6" s="1"/>
  <c r="J360" i="6" a="1"/>
  <c r="J360" i="6" s="1"/>
  <c r="J361" i="6" a="1"/>
  <c r="J361" i="6" s="1"/>
  <c r="J362" i="6" a="1"/>
  <c r="J362" i="6" s="1"/>
  <c r="J363" i="6" a="1"/>
  <c r="J363" i="6" s="1"/>
  <c r="J364" i="6" a="1"/>
  <c r="J364" i="6" s="1"/>
  <c r="J365" i="6" a="1"/>
  <c r="J365" i="6" s="1"/>
  <c r="J366" i="6" a="1"/>
  <c r="J366" i="6" s="1"/>
  <c r="J367" i="6" a="1"/>
  <c r="J367" i="6" s="1"/>
  <c r="J368" i="6" a="1"/>
  <c r="J368" i="6" s="1"/>
  <c r="J369" i="6" a="1"/>
  <c r="J369" i="6" s="1"/>
  <c r="J370" i="6" a="1"/>
  <c r="J370" i="6" s="1"/>
  <c r="J371" i="6" a="1"/>
  <c r="J371" i="6" s="1"/>
  <c r="J372" i="6" a="1"/>
  <c r="J372" i="6" s="1"/>
  <c r="J373" i="6" a="1"/>
  <c r="J373" i="6" s="1"/>
  <c r="J374" i="6" a="1"/>
  <c r="J374" i="6" s="1"/>
  <c r="J375" i="6" a="1"/>
  <c r="J375" i="6" s="1"/>
  <c r="J376" i="6" a="1"/>
  <c r="J376" i="6" s="1"/>
  <c r="J377" i="6" a="1"/>
  <c r="J377" i="6" s="1"/>
  <c r="J378" i="6" a="1"/>
  <c r="J378" i="6" s="1"/>
  <c r="J379" i="6" a="1"/>
  <c r="J379" i="6" s="1"/>
  <c r="J380" i="6" a="1"/>
  <c r="J380" i="6" s="1"/>
  <c r="J381" i="6" a="1"/>
  <c r="J381" i="6" s="1"/>
  <c r="J382" i="6" a="1"/>
  <c r="J382" i="6" s="1"/>
  <c r="J383" i="6" a="1"/>
  <c r="J383" i="6" s="1"/>
  <c r="J384" i="6" a="1"/>
  <c r="J384" i="6" s="1"/>
  <c r="J385" i="6" a="1"/>
  <c r="J385" i="6" s="1"/>
  <c r="J386" i="6" a="1"/>
  <c r="J386" i="6" s="1"/>
  <c r="J387" i="6" a="1"/>
  <c r="J387" i="6" s="1"/>
  <c r="J388" i="6" a="1"/>
  <c r="J388" i="6" s="1"/>
  <c r="J389" i="6" a="1"/>
  <c r="J389" i="6" s="1"/>
  <c r="J390" i="6" a="1"/>
  <c r="J390" i="6" s="1"/>
  <c r="J391" i="6" a="1"/>
  <c r="J391" i="6" s="1"/>
  <c r="J392" i="6" a="1"/>
  <c r="J392" i="6" s="1"/>
  <c r="J393" i="6" a="1"/>
  <c r="J393" i="6" s="1"/>
  <c r="J394" i="6" a="1"/>
  <c r="J394" i="6" s="1"/>
  <c r="J395" i="6" a="1"/>
  <c r="J395" i="6" s="1"/>
  <c r="J396" i="6" a="1"/>
  <c r="J396" i="6" s="1"/>
  <c r="J397" i="6" a="1"/>
  <c r="J397" i="6" s="1"/>
  <c r="J398" i="6" a="1"/>
  <c r="J398" i="6" s="1"/>
  <c r="J399" i="6" a="1"/>
  <c r="J399" i="6" s="1"/>
  <c r="J400" i="6" a="1"/>
  <c r="J400" i="6" s="1"/>
  <c r="J401" i="6" a="1"/>
  <c r="J401" i="6" s="1"/>
  <c r="J402" i="6" a="1"/>
  <c r="J402" i="6" s="1"/>
  <c r="J403" i="6" a="1"/>
  <c r="J403" i="6" s="1"/>
  <c r="J404" i="6" a="1"/>
  <c r="J404" i="6" s="1"/>
  <c r="J405" i="6" a="1"/>
  <c r="J405" i="6" s="1"/>
  <c r="J406" i="6" a="1"/>
  <c r="J406" i="6" s="1"/>
  <c r="J407" i="6" a="1"/>
  <c r="J407" i="6" s="1"/>
  <c r="J408" i="6" a="1"/>
  <c r="J408" i="6" s="1"/>
  <c r="J409" i="6" a="1"/>
  <c r="J409" i="6" s="1"/>
  <c r="J410" i="6" a="1"/>
  <c r="J410" i="6" s="1"/>
  <c r="J411" i="6" a="1"/>
  <c r="J411" i="6" s="1"/>
  <c r="J412" i="6" a="1"/>
  <c r="J412" i="6" s="1"/>
  <c r="J413" i="6" a="1"/>
  <c r="J413" i="6" s="1"/>
  <c r="J414" i="6" a="1"/>
  <c r="J414" i="6" s="1"/>
  <c r="J415" i="6" a="1"/>
  <c r="J415" i="6" s="1"/>
  <c r="J416" i="6" a="1"/>
  <c r="J416" i="6" s="1"/>
  <c r="J417" i="6" a="1"/>
  <c r="J417" i="6" s="1"/>
  <c r="J418" i="6" a="1"/>
  <c r="J418" i="6" s="1"/>
  <c r="J419" i="6" a="1"/>
  <c r="J419" i="6" s="1"/>
  <c r="J420" i="6" a="1"/>
  <c r="J420" i="6" s="1"/>
  <c r="J421" i="6" a="1"/>
  <c r="J421" i="6" s="1"/>
  <c r="J422" i="6" a="1"/>
  <c r="J422" i="6" s="1"/>
  <c r="J423" i="6" a="1"/>
  <c r="J423" i="6" s="1"/>
  <c r="J424" i="6" a="1"/>
  <c r="J424" i="6" s="1"/>
  <c r="J425" i="6" a="1"/>
  <c r="J425" i="6" s="1"/>
  <c r="J426" i="6" a="1"/>
  <c r="J426" i="6" s="1"/>
  <c r="J427" i="6" a="1"/>
  <c r="J427" i="6" s="1"/>
  <c r="J428" i="6" a="1"/>
  <c r="J428" i="6" s="1"/>
  <c r="J429" i="6" a="1"/>
  <c r="J429" i="6" s="1"/>
  <c r="J430" i="6" a="1"/>
  <c r="J430" i="6" s="1"/>
  <c r="J431" i="6" a="1"/>
  <c r="J431" i="6" s="1"/>
  <c r="J432" i="6" a="1"/>
  <c r="J432" i="6" s="1"/>
  <c r="J433" i="6" a="1"/>
  <c r="J433" i="6" s="1"/>
  <c r="J434" i="6" a="1"/>
  <c r="J434" i="6" s="1"/>
  <c r="J435" i="6" a="1"/>
  <c r="J435" i="6" s="1"/>
  <c r="J436" i="6" a="1"/>
  <c r="J436" i="6" s="1"/>
  <c r="J437" i="6" a="1"/>
  <c r="J437" i="6" s="1"/>
  <c r="J438" i="6" a="1"/>
  <c r="J438" i="6" s="1"/>
  <c r="J439" i="6" a="1"/>
  <c r="J439" i="6" s="1"/>
  <c r="J440" i="6" a="1"/>
  <c r="J440" i="6" s="1"/>
  <c r="J441" i="6" a="1"/>
  <c r="J441" i="6" s="1"/>
  <c r="J442" i="6" a="1"/>
  <c r="J442" i="6" s="1"/>
  <c r="J443" i="6" a="1"/>
  <c r="J443" i="6" s="1"/>
  <c r="J444" i="6" a="1"/>
  <c r="J444" i="6" s="1"/>
  <c r="J445" i="6" a="1"/>
  <c r="J445" i="6" s="1"/>
  <c r="J446" i="6" a="1"/>
  <c r="J446" i="6" s="1"/>
  <c r="J447" i="6" a="1"/>
  <c r="J447" i="6" s="1"/>
  <c r="J448" i="6" a="1"/>
  <c r="J448" i="6" s="1"/>
  <c r="J449" i="6" a="1"/>
  <c r="J449" i="6" s="1"/>
  <c r="J450" i="6" a="1"/>
  <c r="J450" i="6" s="1"/>
  <c r="J451" i="6" a="1"/>
  <c r="J451" i="6" s="1"/>
  <c r="J452" i="6" a="1"/>
  <c r="J452" i="6" s="1"/>
  <c r="J453" i="6" a="1"/>
  <c r="J453" i="6" s="1"/>
  <c r="J454" i="6" a="1"/>
  <c r="J454" i="6" s="1"/>
  <c r="J455" i="6" a="1"/>
  <c r="J455" i="6" s="1"/>
  <c r="J456" i="6" a="1"/>
  <c r="J456" i="6" s="1"/>
  <c r="J457" i="6" a="1"/>
  <c r="J457" i="6" s="1"/>
  <c r="J458" i="6" a="1"/>
  <c r="J458" i="6" s="1"/>
  <c r="J459" i="6" a="1"/>
  <c r="J459" i="6" s="1"/>
  <c r="J460" i="6" a="1"/>
  <c r="J460" i="6" s="1"/>
  <c r="J461" i="6" a="1"/>
  <c r="J461" i="6" s="1"/>
  <c r="J462" i="6" a="1"/>
  <c r="J462" i="6" s="1"/>
  <c r="J463" i="6" a="1"/>
  <c r="J463" i="6" s="1"/>
  <c r="J464" i="6" a="1"/>
  <c r="J464" i="6" s="1"/>
  <c r="J465" i="6" a="1"/>
  <c r="J465" i="6" s="1"/>
  <c r="J466" i="6" a="1"/>
  <c r="J466" i="6" s="1"/>
  <c r="J467" i="6" a="1"/>
  <c r="J467" i="6" s="1"/>
  <c r="J468" i="6" a="1"/>
  <c r="J468" i="6" s="1"/>
  <c r="J469" i="6" a="1"/>
  <c r="J469" i="6" s="1"/>
  <c r="J470" i="6" a="1"/>
  <c r="J470" i="6" s="1"/>
  <c r="J471" i="6" a="1"/>
  <c r="J471" i="6" s="1"/>
  <c r="J472" i="6" a="1"/>
  <c r="J472" i="6" s="1"/>
  <c r="J473" i="6" a="1"/>
  <c r="J473" i="6" s="1"/>
  <c r="J474" i="6" a="1"/>
  <c r="J474" i="6" s="1"/>
  <c r="J475" i="6" a="1"/>
  <c r="J475" i="6" s="1"/>
  <c r="J476" i="6" a="1"/>
  <c r="J476" i="6" s="1"/>
  <c r="J477" i="6" a="1"/>
  <c r="J477" i="6" s="1"/>
  <c r="J478" i="6" a="1"/>
  <c r="J478" i="6" s="1"/>
  <c r="J479" i="6" a="1"/>
  <c r="J479" i="6" s="1"/>
  <c r="J480" i="6" a="1"/>
  <c r="J480" i="6" s="1"/>
  <c r="J481" i="6" a="1"/>
  <c r="J481" i="6" s="1"/>
  <c r="J482" i="6" a="1"/>
  <c r="J482" i="6" s="1"/>
  <c r="J483" i="6" a="1"/>
  <c r="J483" i="6" s="1"/>
  <c r="J484" i="6" a="1"/>
  <c r="J484" i="6" s="1"/>
  <c r="J485" i="6" a="1"/>
  <c r="J485" i="6" s="1"/>
  <c r="J486" i="6" a="1"/>
  <c r="J486" i="6" s="1"/>
  <c r="J487" i="6" a="1"/>
  <c r="J487" i="6" s="1"/>
  <c r="J488" i="6" a="1"/>
  <c r="J488" i="6" s="1"/>
  <c r="J489" i="6" a="1"/>
  <c r="J489" i="6" s="1"/>
  <c r="J490" i="6" a="1"/>
  <c r="J490" i="6" s="1"/>
  <c r="J491" i="6" a="1"/>
  <c r="J491" i="6" s="1"/>
  <c r="J492" i="6" a="1"/>
  <c r="J492" i="6" s="1"/>
  <c r="J493" i="6" a="1"/>
  <c r="J493" i="6" s="1"/>
  <c r="J494" i="6" a="1"/>
  <c r="J494" i="6" s="1"/>
  <c r="J495" i="6" a="1"/>
  <c r="J495" i="6" s="1"/>
  <c r="J496" i="6" a="1"/>
  <c r="J496" i="6" s="1"/>
  <c r="J497" i="6" a="1"/>
  <c r="J497" i="6" s="1"/>
  <c r="J498" i="6" a="1"/>
  <c r="J498" i="6" s="1"/>
  <c r="J499" i="6" a="1"/>
  <c r="J499" i="6" s="1"/>
  <c r="J500" i="6" a="1"/>
  <c r="J500" i="6" s="1"/>
  <c r="J501" i="6" a="1"/>
  <c r="J501" i="6" s="1"/>
  <c r="J502" i="6" a="1"/>
  <c r="J502" i="6" s="1"/>
  <c r="J503" i="6" a="1"/>
  <c r="J503" i="6" s="1"/>
  <c r="J504" i="6" a="1"/>
  <c r="J504" i="6" s="1"/>
  <c r="J505" i="6" a="1"/>
  <c r="J505" i="6" s="1"/>
  <c r="J506" i="6" a="1"/>
  <c r="J506" i="6" s="1"/>
  <c r="J507" i="6" a="1"/>
  <c r="J507" i="6" s="1"/>
  <c r="J508" i="6" a="1"/>
  <c r="J508" i="6" s="1"/>
  <c r="J509" i="6" a="1"/>
  <c r="J509" i="6" s="1"/>
  <c r="J510" i="6" a="1"/>
  <c r="J510" i="6" s="1"/>
  <c r="J511" i="6" a="1"/>
  <c r="J511" i="6" s="1"/>
  <c r="J512" i="6" a="1"/>
  <c r="J512" i="6" s="1"/>
  <c r="J513" i="6" a="1"/>
  <c r="J513" i="6" s="1"/>
  <c r="J514" i="6" a="1"/>
  <c r="J514" i="6" s="1"/>
  <c r="J515" i="6" a="1"/>
  <c r="J515" i="6" s="1"/>
  <c r="J516" i="6" a="1"/>
  <c r="J516" i="6" s="1"/>
  <c r="J517" i="6" a="1"/>
  <c r="J517" i="6" s="1"/>
  <c r="J518" i="6" a="1"/>
  <c r="J518" i="6" s="1"/>
  <c r="J519" i="6" a="1"/>
  <c r="J519" i="6" s="1"/>
  <c r="J520" i="6" a="1"/>
  <c r="J520" i="6" s="1"/>
  <c r="J521" i="6" a="1"/>
  <c r="J521" i="6" s="1"/>
  <c r="J522" i="6" a="1"/>
  <c r="J522" i="6" s="1"/>
  <c r="J523" i="6" a="1"/>
  <c r="J523" i="6" s="1"/>
  <c r="J524" i="6" a="1"/>
  <c r="J524" i="6" s="1"/>
  <c r="J525" i="6" a="1"/>
  <c r="J525" i="6" s="1"/>
  <c r="J526" i="6" a="1"/>
  <c r="J526" i="6" s="1"/>
  <c r="J527" i="6" a="1"/>
  <c r="J527" i="6" s="1"/>
  <c r="J528" i="6" a="1"/>
  <c r="J528" i="6" s="1"/>
  <c r="J529" i="6" a="1"/>
  <c r="J529" i="6" s="1"/>
  <c r="J530" i="6" a="1"/>
  <c r="J530" i="6" s="1"/>
  <c r="J531" i="6" a="1"/>
  <c r="J531" i="6" s="1"/>
  <c r="J532" i="6" a="1"/>
  <c r="J532" i="6" s="1"/>
  <c r="J533" i="6" a="1"/>
  <c r="J533" i="6" s="1"/>
  <c r="J534" i="6" a="1"/>
  <c r="J534" i="6" s="1"/>
  <c r="J535" i="6" a="1"/>
  <c r="J535" i="6" s="1"/>
  <c r="J536" i="6" a="1"/>
  <c r="J536" i="6" s="1"/>
  <c r="J537" i="6" a="1"/>
  <c r="J537" i="6" s="1"/>
  <c r="J538" i="6" a="1"/>
  <c r="J538" i="6" s="1"/>
  <c r="J539" i="6" a="1"/>
  <c r="J539" i="6" s="1"/>
  <c r="J540" i="6" a="1"/>
  <c r="J540" i="6" s="1"/>
  <c r="J541" i="6" a="1"/>
  <c r="J541" i="6" s="1"/>
  <c r="J542" i="6" a="1"/>
  <c r="J542" i="6" s="1"/>
  <c r="J543" i="6" a="1"/>
  <c r="J543" i="6" s="1"/>
  <c r="J544" i="6" a="1"/>
  <c r="J544" i="6" s="1"/>
  <c r="J545" i="6" a="1"/>
  <c r="J545" i="6" s="1"/>
  <c r="J546" i="6" a="1"/>
  <c r="J546" i="6" s="1"/>
  <c r="J547" i="6" a="1"/>
  <c r="J547" i="6" s="1"/>
  <c r="J548" i="6" a="1"/>
  <c r="J548" i="6" s="1"/>
  <c r="J549" i="6" a="1"/>
  <c r="J549" i="6" s="1"/>
  <c r="J550" i="6" a="1"/>
  <c r="J550" i="6" s="1"/>
  <c r="J551" i="6" a="1"/>
  <c r="J551" i="6" s="1"/>
  <c r="J552" i="6" a="1"/>
  <c r="J552" i="6" s="1"/>
  <c r="J553" i="6" a="1"/>
  <c r="J553" i="6" s="1"/>
  <c r="J554" i="6" a="1"/>
  <c r="J554" i="6" s="1"/>
  <c r="J555" i="6" a="1"/>
  <c r="J555" i="6" s="1"/>
  <c r="J556" i="6" a="1"/>
  <c r="J556" i="6" s="1"/>
  <c r="J557" i="6" a="1"/>
  <c r="J557" i="6" s="1"/>
  <c r="J558" i="6" a="1"/>
  <c r="J558" i="6" s="1"/>
  <c r="J559" i="6" a="1"/>
  <c r="J559" i="6" s="1"/>
  <c r="J560" i="6" a="1"/>
  <c r="J560" i="6" s="1"/>
  <c r="J561" i="6" a="1"/>
  <c r="J561" i="6" s="1"/>
  <c r="J562" i="6" a="1"/>
  <c r="J562" i="6" s="1"/>
  <c r="J563" i="6" a="1"/>
  <c r="J563" i="6" s="1"/>
  <c r="J564" i="6" a="1"/>
  <c r="J564" i="6" s="1"/>
  <c r="J565" i="6" a="1"/>
  <c r="J565" i="6" s="1"/>
  <c r="J566" i="6" a="1"/>
  <c r="J566" i="6" s="1"/>
  <c r="J567" i="6" a="1"/>
  <c r="J567" i="6" s="1"/>
  <c r="J568" i="6" a="1"/>
  <c r="J568" i="6" s="1"/>
  <c r="J569" i="6" a="1"/>
  <c r="J569" i="6" s="1"/>
  <c r="J570" i="6" a="1"/>
  <c r="J570" i="6" s="1"/>
  <c r="J571" i="6" a="1"/>
  <c r="J571" i="6" s="1"/>
  <c r="J572" i="6" a="1"/>
  <c r="J572" i="6" s="1"/>
  <c r="J573" i="6" a="1"/>
  <c r="J573" i="6" s="1"/>
  <c r="J574" i="6" a="1"/>
  <c r="J574" i="6" s="1"/>
  <c r="J575" i="6" a="1"/>
  <c r="J575" i="6" s="1"/>
  <c r="J576" i="6" a="1"/>
  <c r="J576" i="6" s="1"/>
  <c r="J577" i="6" a="1"/>
  <c r="J577" i="6" s="1"/>
  <c r="J578" i="6" a="1"/>
  <c r="J578" i="6" s="1"/>
  <c r="J579" i="6" a="1"/>
  <c r="J579" i="6" s="1"/>
  <c r="J580" i="6" a="1"/>
  <c r="J580" i="6" s="1"/>
  <c r="J581" i="6" a="1"/>
  <c r="J581" i="6" s="1"/>
  <c r="J582" i="6" a="1"/>
  <c r="J582" i="6" s="1"/>
  <c r="J583" i="6" a="1"/>
  <c r="J583" i="6" s="1"/>
  <c r="J584" i="6" a="1"/>
  <c r="J584" i="6" s="1"/>
  <c r="J585" i="6" a="1"/>
  <c r="J585" i="6"/>
  <c r="J586" i="6" a="1"/>
  <c r="J586" i="6" s="1"/>
  <c r="J587" i="6" a="1"/>
  <c r="J587" i="6" s="1"/>
  <c r="J588" i="6" a="1"/>
  <c r="J588" i="6" s="1"/>
  <c r="J589" i="6" a="1"/>
  <c r="J589" i="6" s="1"/>
  <c r="J590" i="6" a="1"/>
  <c r="J590" i="6" s="1"/>
  <c r="J591" i="6" a="1"/>
  <c r="J591" i="6" s="1"/>
  <c r="J592" i="6" a="1"/>
  <c r="J592" i="6" s="1"/>
  <c r="J593" i="6" a="1"/>
  <c r="J593" i="6" s="1"/>
  <c r="J594" i="6" a="1"/>
  <c r="J594" i="6" s="1"/>
  <c r="J595" i="6" a="1"/>
  <c r="J595" i="6" s="1"/>
  <c r="J596" i="6" a="1"/>
  <c r="J596" i="6" s="1"/>
  <c r="J597" i="6" a="1"/>
  <c r="J597" i="6" s="1"/>
  <c r="J598" i="6" a="1"/>
  <c r="J598" i="6" s="1"/>
  <c r="J599" i="6" a="1"/>
  <c r="J599" i="6" s="1"/>
  <c r="J600" i="6" a="1"/>
  <c r="J600" i="6" s="1"/>
  <c r="J601" i="6" a="1"/>
  <c r="J601" i="6" s="1"/>
  <c r="J602" i="6" a="1"/>
  <c r="J602" i="6" s="1"/>
  <c r="J603" i="6" a="1"/>
  <c r="J603" i="6" s="1"/>
  <c r="J604" i="6" a="1"/>
  <c r="J604" i="6" s="1"/>
  <c r="J605" i="6" a="1"/>
  <c r="J605" i="6" s="1"/>
  <c r="J606" i="6" a="1"/>
  <c r="J606" i="6" s="1"/>
  <c r="J607" i="6" a="1"/>
  <c r="J607" i="6" s="1"/>
  <c r="J608" i="6" a="1"/>
  <c r="J608" i="6" s="1"/>
  <c r="J609" i="6" a="1"/>
  <c r="J609" i="6" s="1"/>
  <c r="J610" i="6" a="1"/>
  <c r="J610" i="6" s="1"/>
  <c r="J611" i="6" a="1"/>
  <c r="J611" i="6" s="1"/>
  <c r="J612" i="6" a="1"/>
  <c r="J612" i="6" s="1"/>
  <c r="J613" i="6" a="1"/>
  <c r="J613" i="6" s="1"/>
  <c r="J614" i="6" a="1"/>
  <c r="J614" i="6" s="1"/>
  <c r="J615" i="6" a="1"/>
  <c r="J615" i="6" s="1"/>
  <c r="J616" i="6" a="1"/>
  <c r="J616" i="6" s="1"/>
  <c r="J617" i="6" a="1"/>
  <c r="J617" i="6"/>
  <c r="J618" i="6" a="1"/>
  <c r="J618" i="6" s="1"/>
  <c r="J619" i="6" a="1"/>
  <c r="J619" i="6" s="1"/>
  <c r="J620" i="6" a="1"/>
  <c r="J620" i="6" s="1"/>
  <c r="J621" i="6" a="1"/>
  <c r="J621" i="6" s="1"/>
  <c r="J622" i="6" a="1"/>
  <c r="J622" i="6" s="1"/>
  <c r="J623" i="6" a="1"/>
  <c r="J623" i="6" s="1"/>
  <c r="J624" i="6" a="1"/>
  <c r="J624" i="6" s="1"/>
  <c r="J625" i="6" a="1"/>
  <c r="J625" i="6" s="1"/>
  <c r="J626" i="6" a="1"/>
  <c r="J626" i="6" s="1"/>
  <c r="J627" i="6" a="1"/>
  <c r="J627" i="6" s="1"/>
  <c r="J628" i="6" a="1"/>
  <c r="J628" i="6" s="1"/>
  <c r="J629" i="6" a="1"/>
  <c r="J629" i="6" s="1"/>
  <c r="J630" i="6" a="1"/>
  <c r="J630" i="6" s="1"/>
  <c r="J631" i="6" a="1"/>
  <c r="J631" i="6" s="1"/>
  <c r="J632" i="6" a="1"/>
  <c r="J632" i="6" s="1"/>
  <c r="J633" i="6" a="1"/>
  <c r="J633" i="6" s="1"/>
  <c r="J634" i="6" a="1"/>
  <c r="J634" i="6" s="1"/>
  <c r="J635" i="6" a="1"/>
  <c r="J635" i="6" s="1"/>
  <c r="J636" i="6" a="1"/>
  <c r="J636" i="6" s="1"/>
  <c r="J637" i="6" a="1"/>
  <c r="J637" i="6" s="1"/>
  <c r="J638" i="6" a="1"/>
  <c r="J638" i="6" s="1"/>
  <c r="J639" i="6" a="1"/>
  <c r="J639" i="6" s="1"/>
  <c r="J640" i="6" a="1"/>
  <c r="J640" i="6" s="1"/>
  <c r="J641" i="6" a="1"/>
  <c r="J641" i="6"/>
  <c r="J642" i="6" a="1"/>
  <c r="J642" i="6" s="1"/>
  <c r="J643" i="6" a="1"/>
  <c r="J643" i="6" s="1"/>
  <c r="J644" i="6" a="1"/>
  <c r="J644" i="6" s="1"/>
  <c r="J645" i="6" a="1"/>
  <c r="J645" i="6" s="1"/>
  <c r="J646" i="6" a="1"/>
  <c r="J646" i="6" s="1"/>
  <c r="J647" i="6" a="1"/>
  <c r="J647" i="6" s="1"/>
  <c r="J648" i="6" a="1"/>
  <c r="J648" i="6" s="1"/>
  <c r="J649" i="6" a="1"/>
  <c r="J649" i="6"/>
  <c r="J650" i="6" a="1"/>
  <c r="J650" i="6" s="1"/>
  <c r="J651" i="6" a="1"/>
  <c r="J651" i="6" s="1"/>
  <c r="J652" i="6" a="1"/>
  <c r="J652" i="6" s="1"/>
  <c r="J653" i="6" a="1"/>
  <c r="J653" i="6" s="1"/>
  <c r="J654" i="6" a="1"/>
  <c r="J654" i="6" s="1"/>
  <c r="J655" i="6" a="1"/>
  <c r="J655" i="6" s="1"/>
  <c r="J656" i="6" a="1"/>
  <c r="J656" i="6" s="1"/>
  <c r="J657" i="6" a="1"/>
  <c r="J657" i="6"/>
  <c r="J658" i="6" a="1"/>
  <c r="J658" i="6" s="1"/>
  <c r="J659" i="6" a="1"/>
  <c r="J659" i="6" s="1"/>
  <c r="J660" i="6" a="1"/>
  <c r="J660" i="6" s="1"/>
  <c r="J661" i="6" a="1"/>
  <c r="J661" i="6" s="1"/>
  <c r="J662" i="6" a="1"/>
  <c r="J662" i="6" s="1"/>
  <c r="J663" i="6" a="1"/>
  <c r="J663" i="6" s="1"/>
  <c r="J664" i="6" a="1"/>
  <c r="J664" i="6" s="1"/>
  <c r="J665" i="6" a="1"/>
  <c r="J665" i="6"/>
  <c r="J666" i="6" a="1"/>
  <c r="J666" i="6" s="1"/>
  <c r="J667" i="6" a="1"/>
  <c r="J667" i="6" s="1"/>
  <c r="J668" i="6" a="1"/>
  <c r="J668" i="6" s="1"/>
  <c r="J669" i="6" a="1"/>
  <c r="J669" i="6" s="1"/>
  <c r="J670" i="6" a="1"/>
  <c r="J670" i="6" s="1"/>
  <c r="J671" i="6" a="1"/>
  <c r="J671" i="6" s="1"/>
  <c r="J672" i="6" a="1"/>
  <c r="J672" i="6" s="1"/>
  <c r="J673" i="6" a="1"/>
  <c r="J673" i="6" s="1"/>
  <c r="J674" i="6" a="1"/>
  <c r="J674" i="6" s="1"/>
  <c r="J675" i="6" a="1"/>
  <c r="J675" i="6" s="1"/>
  <c r="J676" i="6" a="1"/>
  <c r="J676" i="6" s="1"/>
  <c r="J677" i="6" a="1"/>
  <c r="J677" i="6" s="1"/>
  <c r="J678" i="6" a="1"/>
  <c r="J678" i="6" s="1"/>
  <c r="J679" i="6" a="1"/>
  <c r="J679" i="6" s="1"/>
  <c r="J680" i="6" a="1"/>
  <c r="J680" i="6" s="1"/>
  <c r="J681" i="6" a="1"/>
  <c r="J681" i="6" s="1"/>
  <c r="J682" i="6" a="1"/>
  <c r="J682" i="6"/>
  <c r="J683" i="6" a="1"/>
  <c r="J683" i="6"/>
  <c r="J684" i="6" a="1"/>
  <c r="J684" i="6" s="1"/>
  <c r="J685" i="6" a="1"/>
  <c r="J685" i="6"/>
  <c r="J686" i="6" a="1"/>
  <c r="J686" i="6" s="1"/>
  <c r="J687" i="6" a="1"/>
  <c r="J687" i="6"/>
  <c r="J688" i="6" a="1"/>
  <c r="J688" i="6"/>
  <c r="J689" i="6" a="1"/>
  <c r="J689" i="6" s="1"/>
  <c r="J690" i="6" a="1"/>
  <c r="J690" i="6"/>
  <c r="J691" i="6" a="1"/>
  <c r="J691" i="6"/>
  <c r="J692" i="6" a="1"/>
  <c r="J692" i="6" s="1"/>
  <c r="J693" i="6" a="1"/>
  <c r="J693" i="6"/>
  <c r="J694" i="6" a="1"/>
  <c r="J694" i="6" s="1"/>
  <c r="J695" i="6" a="1"/>
  <c r="J695" i="6"/>
  <c r="J696" i="6" a="1"/>
  <c r="J696" i="6"/>
  <c r="J697" i="6" a="1"/>
  <c r="J697" i="6" s="1"/>
  <c r="J698" i="6" a="1"/>
  <c r="J698" i="6"/>
  <c r="J699" i="6" a="1"/>
  <c r="J699" i="6"/>
  <c r="J700" i="6" a="1"/>
  <c r="J700" i="6" s="1"/>
  <c r="J701" i="6" a="1"/>
  <c r="J701" i="6"/>
  <c r="J702" i="6" a="1"/>
  <c r="J702" i="6" s="1"/>
  <c r="J703" i="6" a="1"/>
  <c r="J703" i="6"/>
  <c r="J704" i="6" a="1"/>
  <c r="J704" i="6" s="1"/>
  <c r="J705" i="6" a="1"/>
  <c r="J705" i="6" s="1"/>
  <c r="J706" i="6" a="1"/>
  <c r="J706" i="6"/>
  <c r="J707" i="6" a="1"/>
  <c r="J707" i="6"/>
  <c r="J708" i="6" a="1"/>
  <c r="J708" i="6" s="1"/>
  <c r="J709" i="6" a="1"/>
  <c r="J709" i="6" s="1"/>
  <c r="J710" i="6" a="1"/>
  <c r="J710" i="6" s="1"/>
  <c r="J711" i="6" a="1"/>
  <c r="J711" i="6" s="1"/>
  <c r="J712" i="6" a="1"/>
  <c r="J712" i="6" s="1"/>
  <c r="J713" i="6" a="1"/>
  <c r="J713" i="6" s="1"/>
  <c r="J714" i="6" a="1"/>
  <c r="J714" i="6"/>
  <c r="J715" i="6" a="1"/>
  <c r="J715" i="6"/>
  <c r="J716" i="6" a="1"/>
  <c r="J716" i="6" s="1"/>
  <c r="J717" i="6" a="1"/>
  <c r="J717" i="6" s="1"/>
  <c r="J718" i="6" a="1"/>
  <c r="J718" i="6" s="1"/>
  <c r="J719" i="6" a="1"/>
  <c r="J719" i="6" s="1"/>
  <c r="J720" i="6" a="1"/>
  <c r="J720" i="6" s="1"/>
  <c r="J721" i="6" a="1"/>
  <c r="J721" i="6" s="1"/>
  <c r="J722" i="6" a="1"/>
  <c r="J722" i="6" s="1"/>
  <c r="J723" i="6" a="1"/>
  <c r="J723" i="6"/>
  <c r="J724" i="6" a="1"/>
  <c r="J724" i="6" s="1"/>
  <c r="J725" i="6" a="1"/>
  <c r="J725" i="6" s="1"/>
  <c r="J726" i="6" a="1"/>
  <c r="J726" i="6" s="1"/>
  <c r="J727" i="6" a="1"/>
  <c r="J727" i="6" s="1"/>
  <c r="J728" i="6" a="1"/>
  <c r="J728" i="6" s="1"/>
  <c r="J729" i="6" a="1"/>
  <c r="J729" i="6" s="1"/>
  <c r="J730" i="6" a="1"/>
  <c r="J730" i="6" s="1"/>
  <c r="J731" i="6" a="1"/>
  <c r="J731" i="6"/>
  <c r="J732" i="6" a="1"/>
  <c r="J732" i="6" s="1"/>
  <c r="J733" i="6" a="1"/>
  <c r="J733" i="6" s="1"/>
  <c r="J734" i="6" a="1"/>
  <c r="J734" i="6" s="1"/>
  <c r="J735" i="6" a="1"/>
  <c r="J735" i="6" s="1"/>
  <c r="J736" i="6" a="1"/>
  <c r="J736" i="6" s="1"/>
  <c r="J737" i="6" a="1"/>
  <c r="J737" i="6" s="1"/>
  <c r="J738" i="6" a="1"/>
  <c r="J738" i="6" s="1"/>
  <c r="J739" i="6" a="1"/>
  <c r="J739" i="6"/>
  <c r="J740" i="6" a="1"/>
  <c r="J740" i="6" s="1"/>
  <c r="J741" i="6" a="1"/>
  <c r="J741" i="6" s="1"/>
  <c r="J742" i="6" a="1"/>
  <c r="J742" i="6" s="1"/>
  <c r="J743" i="6" a="1"/>
  <c r="J743" i="6" s="1"/>
  <c r="J744" i="6" a="1"/>
  <c r="J744" i="6" s="1"/>
  <c r="J745" i="6" a="1"/>
  <c r="J745" i="6" s="1"/>
  <c r="J746" i="6" a="1"/>
  <c r="J746" i="6" s="1"/>
  <c r="J747" i="6" a="1"/>
  <c r="J747" i="6"/>
  <c r="J748" i="6" a="1"/>
  <c r="J748" i="6" s="1"/>
  <c r="J749" i="6" a="1"/>
  <c r="J749" i="6" s="1"/>
  <c r="J750" i="6" a="1"/>
  <c r="J750" i="6" s="1"/>
  <c r="J751" i="6" a="1"/>
  <c r="J751" i="6" s="1"/>
  <c r="J752" i="6" a="1"/>
  <c r="J752" i="6" s="1"/>
  <c r="J753" i="6" a="1"/>
  <c r="J753" i="6" s="1"/>
  <c r="J754" i="6" a="1"/>
  <c r="J754" i="6" s="1"/>
  <c r="J755" i="6" a="1"/>
  <c r="J755" i="6"/>
  <c r="J756" i="6" a="1"/>
  <c r="J756" i="6" s="1"/>
  <c r="J757" i="6" a="1"/>
  <c r="J757" i="6" s="1"/>
  <c r="J758" i="6" a="1"/>
  <c r="J758" i="6" s="1"/>
  <c r="J759" i="6" a="1"/>
  <c r="J759" i="6" s="1"/>
  <c r="J760" i="6" a="1"/>
  <c r="J760" i="6" s="1"/>
  <c r="J761" i="6" a="1"/>
  <c r="J761" i="6" s="1"/>
  <c r="J762" i="6" a="1"/>
  <c r="J762" i="6" s="1"/>
  <c r="J763" i="6" a="1"/>
  <c r="J763" i="6"/>
  <c r="J764" i="6" a="1"/>
  <c r="J764" i="6" s="1"/>
  <c r="J765" i="6" a="1"/>
  <c r="J765" i="6" s="1"/>
  <c r="J766" i="6" a="1"/>
  <c r="J766" i="6" s="1"/>
  <c r="J767" i="6" a="1"/>
  <c r="J767" i="6" s="1"/>
  <c r="J768" i="6" a="1"/>
  <c r="J768" i="6" s="1"/>
  <c r="J769" i="6" a="1"/>
  <c r="J769" i="6" s="1"/>
  <c r="J770" i="6" a="1"/>
  <c r="J770" i="6" s="1"/>
  <c r="J771" i="6" a="1"/>
  <c r="J771" i="6"/>
  <c r="J772" i="6" a="1"/>
  <c r="J772" i="6" s="1"/>
  <c r="J773" i="6" a="1"/>
  <c r="J773" i="6" s="1"/>
  <c r="J774" i="6" a="1"/>
  <c r="J774" i="6" s="1"/>
  <c r="J775" i="6" a="1"/>
  <c r="J775" i="6" s="1"/>
  <c r="J776" i="6" a="1"/>
  <c r="J776" i="6" s="1"/>
  <c r="J777" i="6" a="1"/>
  <c r="J777" i="6" s="1"/>
  <c r="J778" i="6" a="1"/>
  <c r="J778" i="6" s="1"/>
  <c r="J779" i="6" a="1"/>
  <c r="J779" i="6"/>
  <c r="J780" i="6" a="1"/>
  <c r="J780" i="6" s="1"/>
  <c r="J781" i="6" a="1"/>
  <c r="J781" i="6" s="1"/>
  <c r="J782" i="6" a="1"/>
  <c r="J782" i="6" s="1"/>
  <c r="J783" i="6" a="1"/>
  <c r="J783" i="6" s="1"/>
  <c r="J784" i="6" a="1"/>
  <c r="J784" i="6" s="1"/>
  <c r="J785" i="6" a="1"/>
  <c r="J785" i="6" s="1"/>
  <c r="J786" i="6" a="1"/>
  <c r="J786" i="6" s="1"/>
  <c r="J787" i="6" a="1"/>
  <c r="J787" i="6"/>
  <c r="J788" i="6" a="1"/>
  <c r="J788" i="6" s="1"/>
  <c r="J789" i="6" a="1"/>
  <c r="J789" i="6" s="1"/>
  <c r="J790" i="6" a="1"/>
  <c r="J790" i="6" s="1"/>
  <c r="J791" i="6" a="1"/>
  <c r="J791" i="6" s="1"/>
  <c r="J792" i="6" a="1"/>
  <c r="J792" i="6" s="1"/>
  <c r="J793" i="6" a="1"/>
  <c r="J793" i="6" s="1"/>
  <c r="J794" i="6" a="1"/>
  <c r="J794" i="6" s="1"/>
  <c r="J795" i="6" a="1"/>
  <c r="J795" i="6"/>
  <c r="J796" i="6" a="1"/>
  <c r="J796" i="6" s="1"/>
  <c r="J797" i="6" a="1"/>
  <c r="J797" i="6" s="1"/>
  <c r="J798" i="6" a="1"/>
  <c r="J798" i="6" s="1"/>
  <c r="J799" i="6" a="1"/>
  <c r="J799" i="6" s="1"/>
  <c r="J800" i="6" a="1"/>
  <c r="J800" i="6" s="1"/>
  <c r="J801" i="6" a="1"/>
  <c r="J801" i="6" s="1"/>
  <c r="J802" i="6" a="1"/>
  <c r="J802" i="6" s="1"/>
  <c r="J803" i="6" a="1"/>
  <c r="J803" i="6"/>
  <c r="J804" i="6" a="1"/>
  <c r="J804" i="6" s="1"/>
  <c r="J805" i="6" a="1"/>
  <c r="J805" i="6" s="1"/>
  <c r="J806" i="6" a="1"/>
  <c r="J806" i="6" s="1"/>
  <c r="J807" i="6" a="1"/>
  <c r="J807" i="6" s="1"/>
  <c r="J808" i="6" a="1"/>
  <c r="J808" i="6" s="1"/>
  <c r="J809" i="6" a="1"/>
  <c r="J809" i="6" s="1"/>
  <c r="J810" i="6" a="1"/>
  <c r="J810" i="6" s="1"/>
  <c r="J811" i="6" a="1"/>
  <c r="J811" i="6"/>
  <c r="J812" i="6" a="1"/>
  <c r="J812" i="6" s="1"/>
  <c r="J813" i="6" a="1"/>
  <c r="J813" i="6" s="1"/>
  <c r="J814" i="6" a="1"/>
  <c r="J814" i="6" s="1"/>
  <c r="J815" i="6" a="1"/>
  <c r="J815" i="6" s="1"/>
  <c r="J816" i="6" a="1"/>
  <c r="J816" i="6" s="1"/>
  <c r="J817" i="6" a="1"/>
  <c r="J817" i="6" s="1"/>
  <c r="J818" i="6" a="1"/>
  <c r="J818" i="6" s="1"/>
  <c r="J819" i="6" a="1"/>
  <c r="J819" i="6" s="1"/>
  <c r="J820" i="6" a="1"/>
  <c r="J820" i="6" s="1"/>
  <c r="J821" i="6" a="1"/>
  <c r="J821" i="6" s="1"/>
  <c r="J822" i="6" a="1"/>
  <c r="J822" i="6" s="1"/>
  <c r="J823" i="6" a="1"/>
  <c r="J823" i="6" s="1"/>
  <c r="J824" i="6" a="1"/>
  <c r="J824" i="6" s="1"/>
  <c r="J825" i="6" a="1"/>
  <c r="J825" i="6" s="1"/>
  <c r="J826" i="6" a="1"/>
  <c r="J826" i="6" s="1"/>
  <c r="J827" i="6" a="1"/>
  <c r="J827" i="6" s="1"/>
  <c r="J828" i="6" a="1"/>
  <c r="J828" i="6" s="1"/>
  <c r="J829" i="6" a="1"/>
  <c r="J829" i="6" s="1"/>
  <c r="J830" i="6" a="1"/>
  <c r="J830" i="6" s="1"/>
  <c r="J831" i="6" a="1"/>
  <c r="J831" i="6" s="1"/>
  <c r="J832" i="6" a="1"/>
  <c r="J832" i="6" s="1"/>
  <c r="J833" i="6" a="1"/>
  <c r="J833" i="6" s="1"/>
  <c r="J834" i="6" a="1"/>
  <c r="J834" i="6" s="1"/>
  <c r="J835" i="6" a="1"/>
  <c r="J835" i="6" s="1"/>
  <c r="J836" i="6" a="1"/>
  <c r="J836" i="6" s="1"/>
  <c r="J837" i="6" a="1"/>
  <c r="J837" i="6" s="1"/>
  <c r="J838" i="6" a="1"/>
  <c r="J838" i="6" s="1"/>
  <c r="J839" i="6" a="1"/>
  <c r="J839" i="6" s="1"/>
  <c r="J840" i="6" a="1"/>
  <c r="J840" i="6" s="1"/>
  <c r="J841" i="6" a="1"/>
  <c r="J841" i="6" s="1"/>
  <c r="J842" i="6" a="1"/>
  <c r="J842" i="6" s="1"/>
  <c r="J843" i="6" a="1"/>
  <c r="J843" i="6" s="1"/>
  <c r="J844" i="6" a="1"/>
  <c r="J844" i="6" s="1"/>
  <c r="J845" i="6" a="1"/>
  <c r="J845" i="6" s="1"/>
  <c r="J846" i="6" a="1"/>
  <c r="J846" i="6" s="1"/>
  <c r="J847" i="6" a="1"/>
  <c r="J847" i="6" s="1"/>
  <c r="J848" i="6" a="1"/>
  <c r="J848" i="6" s="1"/>
  <c r="J849" i="6" a="1"/>
  <c r="J849" i="6" s="1"/>
  <c r="J850" i="6" a="1"/>
  <c r="J850" i="6" s="1"/>
  <c r="J851" i="6" a="1"/>
  <c r="J851" i="6" s="1"/>
  <c r="J852" i="6" a="1"/>
  <c r="J852" i="6" s="1"/>
  <c r="J853" i="6" a="1"/>
  <c r="J853" i="6" s="1"/>
  <c r="J854" i="6" a="1"/>
  <c r="J854" i="6" s="1"/>
  <c r="J855" i="6" a="1"/>
  <c r="J855" i="6" s="1"/>
  <c r="J856" i="6" a="1"/>
  <c r="J856" i="6" s="1"/>
  <c r="J857" i="6" a="1"/>
  <c r="J857" i="6" s="1"/>
  <c r="J858" i="6" a="1"/>
  <c r="J858" i="6" s="1"/>
  <c r="J859" i="6" a="1"/>
  <c r="J859" i="6" s="1"/>
  <c r="J860" i="6" a="1"/>
  <c r="J860" i="6" s="1"/>
  <c r="J861" i="6" a="1"/>
  <c r="J861" i="6" s="1"/>
  <c r="J862" i="6" a="1"/>
  <c r="J862" i="6" s="1"/>
  <c r="J863" i="6" a="1"/>
  <c r="J863" i="6" s="1"/>
  <c r="J864" i="6" a="1"/>
  <c r="J864" i="6" s="1"/>
  <c r="J865" i="6" a="1"/>
  <c r="J865" i="6" s="1"/>
  <c r="J866" i="6" a="1"/>
  <c r="J866" i="6" s="1"/>
  <c r="J867" i="6" a="1"/>
  <c r="J867" i="6" s="1"/>
  <c r="J868" i="6" a="1"/>
  <c r="J868" i="6" s="1"/>
  <c r="J869" i="6" a="1"/>
  <c r="J869" i="6" s="1"/>
  <c r="J870" i="6" a="1"/>
  <c r="J870" i="6" s="1"/>
  <c r="J871" i="6" a="1"/>
  <c r="J871" i="6" s="1"/>
  <c r="J872" i="6" a="1"/>
  <c r="J872" i="6" s="1"/>
  <c r="J873" i="6" a="1"/>
  <c r="J873" i="6" s="1"/>
  <c r="J874" i="6" a="1"/>
  <c r="J874" i="6" s="1"/>
  <c r="J875" i="6" a="1"/>
  <c r="J875" i="6" s="1"/>
  <c r="J876" i="6" a="1"/>
  <c r="J876" i="6" s="1"/>
  <c r="J877" i="6" a="1"/>
  <c r="J877" i="6" s="1"/>
  <c r="J878" i="6" a="1"/>
  <c r="J878" i="6" s="1"/>
  <c r="J879" i="6" a="1"/>
  <c r="J879" i="6" s="1"/>
  <c r="J880" i="6" a="1"/>
  <c r="J880" i="6" s="1"/>
  <c r="J881" i="6" a="1"/>
  <c r="J881" i="6" s="1"/>
  <c r="J882" i="6" a="1"/>
  <c r="J882" i="6" s="1"/>
  <c r="J883" i="6" a="1"/>
  <c r="J883" i="6" s="1"/>
  <c r="J884" i="6" a="1"/>
  <c r="J884" i="6" s="1"/>
  <c r="J885" i="6" a="1"/>
  <c r="J885" i="6" s="1"/>
  <c r="J886" i="6" a="1"/>
  <c r="J886" i="6" s="1"/>
  <c r="J887" i="6" a="1"/>
  <c r="J887" i="6" s="1"/>
  <c r="J888" i="6" a="1"/>
  <c r="J888" i="6" s="1"/>
  <c r="J889" i="6" a="1"/>
  <c r="J889" i="6" s="1"/>
  <c r="J890" i="6" a="1"/>
  <c r="J890" i="6" s="1"/>
  <c r="J891" i="6" a="1"/>
  <c r="J891" i="6" s="1"/>
  <c r="J892" i="6" a="1"/>
  <c r="J892" i="6" s="1"/>
  <c r="J893" i="6" a="1"/>
  <c r="J893" i="6" s="1"/>
  <c r="J894" i="6" a="1"/>
  <c r="J894" i="6" s="1"/>
  <c r="J895" i="6" a="1"/>
  <c r="J895" i="6" s="1"/>
  <c r="J896" i="6" a="1"/>
  <c r="J896" i="6" s="1"/>
  <c r="J897" i="6" a="1"/>
  <c r="J897" i="6" s="1"/>
  <c r="J898" i="6" a="1"/>
  <c r="J898" i="6" s="1"/>
  <c r="J899" i="6" a="1"/>
  <c r="J899" i="6" s="1"/>
  <c r="J900" i="6" a="1"/>
  <c r="J900" i="6" s="1"/>
  <c r="J901" i="6" a="1"/>
  <c r="J901" i="6" s="1"/>
  <c r="J902" i="6" a="1"/>
  <c r="J902" i="6" s="1"/>
  <c r="J903" i="6" a="1"/>
  <c r="J903" i="6" s="1"/>
  <c r="J904" i="6" a="1"/>
  <c r="J904" i="6" s="1"/>
  <c r="J905" i="6" a="1"/>
  <c r="J905" i="6" s="1"/>
  <c r="J906" i="6" a="1"/>
  <c r="J906" i="6" s="1"/>
  <c r="J907" i="6" a="1"/>
  <c r="J907" i="6" s="1"/>
  <c r="J908" i="6" a="1"/>
  <c r="J908" i="6" s="1"/>
  <c r="J909" i="6" a="1"/>
  <c r="J909" i="6" s="1"/>
  <c r="J910" i="6" a="1"/>
  <c r="J910" i="6" s="1"/>
  <c r="J911" i="6" a="1"/>
  <c r="J911" i="6" s="1"/>
  <c r="J912" i="6" a="1"/>
  <c r="J912" i="6" s="1"/>
  <c r="J913" i="6" a="1"/>
  <c r="J913" i="6" s="1"/>
  <c r="J914" i="6" a="1"/>
  <c r="J914" i="6" s="1"/>
  <c r="J915" i="6" a="1"/>
  <c r="J915" i="6" s="1"/>
  <c r="J916" i="6" a="1"/>
  <c r="J916" i="6" s="1"/>
  <c r="J917" i="6" a="1"/>
  <c r="J917" i="6" s="1"/>
  <c r="J918" i="6" a="1"/>
  <c r="J918" i="6" s="1"/>
  <c r="J919" i="6" a="1"/>
  <c r="J919" i="6" s="1"/>
  <c r="J920" i="6" a="1"/>
  <c r="J920" i="6" s="1"/>
  <c r="J921" i="6" a="1"/>
  <c r="J921" i="6" s="1"/>
  <c r="J922" i="6" a="1"/>
  <c r="J922" i="6" s="1"/>
  <c r="J923" i="6" a="1"/>
  <c r="J923" i="6" s="1"/>
  <c r="J924" i="6" a="1"/>
  <c r="J924" i="6" s="1"/>
  <c r="J925" i="6" a="1"/>
  <c r="J925" i="6" s="1"/>
  <c r="J926" i="6" a="1"/>
  <c r="J926" i="6" s="1"/>
  <c r="J927" i="6" a="1"/>
  <c r="J927" i="6" s="1"/>
  <c r="J928" i="6" a="1"/>
  <c r="J928" i="6" s="1"/>
  <c r="J929" i="6" a="1"/>
  <c r="J929" i="6" s="1"/>
  <c r="J930" i="6" a="1"/>
  <c r="J930" i="6" s="1"/>
  <c r="J931" i="6" a="1"/>
  <c r="J931" i="6" s="1"/>
  <c r="J932" i="6" a="1"/>
  <c r="J932" i="6" s="1"/>
  <c r="J933" i="6" a="1"/>
  <c r="J933" i="6" s="1"/>
  <c r="J934" i="6" a="1"/>
  <c r="J934" i="6" s="1"/>
  <c r="J935" i="6" a="1"/>
  <c r="J935" i="6" s="1"/>
  <c r="J936" i="6" a="1"/>
  <c r="J936" i="6" s="1"/>
  <c r="J937" i="6" a="1"/>
  <c r="J937" i="6" s="1"/>
  <c r="J938" i="6" a="1"/>
  <c r="J938" i="6" s="1"/>
  <c r="J939" i="6" a="1"/>
  <c r="J939" i="6" s="1"/>
  <c r="J940" i="6" a="1"/>
  <c r="J940" i="6" s="1"/>
  <c r="J941" i="6" a="1"/>
  <c r="J941" i="6" s="1"/>
  <c r="J942" i="6" a="1"/>
  <c r="J942" i="6" s="1"/>
  <c r="J943" i="6" a="1"/>
  <c r="J943" i="6" s="1"/>
  <c r="J944" i="6" a="1"/>
  <c r="J944" i="6" s="1"/>
  <c r="J945" i="6" a="1"/>
  <c r="J945" i="6" s="1"/>
  <c r="J946" i="6" a="1"/>
  <c r="J946" i="6" s="1"/>
  <c r="J947" i="6" a="1"/>
  <c r="J947" i="6" s="1"/>
  <c r="J948" i="6" a="1"/>
  <c r="J948" i="6" s="1"/>
  <c r="J949" i="6" a="1"/>
  <c r="J949" i="6" s="1"/>
  <c r="J950" i="6" a="1"/>
  <c r="J950" i="6" s="1"/>
  <c r="J951" i="6" a="1"/>
  <c r="J951" i="6" s="1"/>
  <c r="J952" i="6" a="1"/>
  <c r="J952" i="6" s="1"/>
  <c r="J953" i="6" a="1"/>
  <c r="J953" i="6" s="1"/>
  <c r="J954" i="6" a="1"/>
  <c r="J954" i="6" s="1"/>
  <c r="J955" i="6" a="1"/>
  <c r="J955" i="6" s="1"/>
  <c r="J956" i="6" a="1"/>
  <c r="J956" i="6" s="1"/>
  <c r="J957" i="6" a="1"/>
  <c r="J957" i="6" s="1"/>
  <c r="J958" i="6" a="1"/>
  <c r="J958" i="6" s="1"/>
  <c r="J959" i="6" a="1"/>
  <c r="J959" i="6" s="1"/>
  <c r="J960" i="6" a="1"/>
  <c r="J960" i="6" s="1"/>
  <c r="J961" i="6" a="1"/>
  <c r="J961" i="6" s="1"/>
  <c r="J962" i="6" a="1"/>
  <c r="J962" i="6" s="1"/>
  <c r="J963" i="6" a="1"/>
  <c r="J963" i="6" s="1"/>
  <c r="J964" i="6" a="1"/>
  <c r="J964" i="6" s="1"/>
  <c r="J965" i="6" a="1"/>
  <c r="J965" i="6" s="1"/>
  <c r="J966" i="6" a="1"/>
  <c r="J966" i="6" s="1"/>
  <c r="J967" i="6" a="1"/>
  <c r="J967" i="6" s="1"/>
  <c r="J968" i="6" a="1"/>
  <c r="J968" i="6" s="1"/>
  <c r="J969" i="6" a="1"/>
  <c r="J969" i="6" s="1"/>
  <c r="J970" i="6" a="1"/>
  <c r="J970" i="6" s="1"/>
  <c r="J971" i="6" a="1"/>
  <c r="J971" i="6" s="1"/>
  <c r="J972" i="6" a="1"/>
  <c r="J972" i="6" s="1"/>
  <c r="J973" i="6" a="1"/>
  <c r="J973" i="6" s="1"/>
  <c r="J974" i="6" a="1"/>
  <c r="J974" i="6" s="1"/>
  <c r="J975" i="6" a="1"/>
  <c r="J975" i="6" s="1"/>
  <c r="J976" i="6" a="1"/>
  <c r="J976" i="6" s="1"/>
  <c r="J977" i="6" a="1"/>
  <c r="J977" i="6" s="1"/>
  <c r="J978" i="6" a="1"/>
  <c r="J978" i="6" s="1"/>
  <c r="J979" i="6" a="1"/>
  <c r="J979" i="6" s="1"/>
  <c r="J980" i="6" a="1"/>
  <c r="J980" i="6" s="1"/>
  <c r="J981" i="6" a="1"/>
  <c r="J981" i="6" s="1"/>
  <c r="J982" i="6" a="1"/>
  <c r="J982" i="6" s="1"/>
  <c r="J983" i="6" a="1"/>
  <c r="J983" i="6" s="1"/>
  <c r="J984" i="6" a="1"/>
  <c r="J984" i="6" s="1"/>
  <c r="J985" i="6" a="1"/>
  <c r="J985" i="6" s="1"/>
  <c r="J986" i="6" a="1"/>
  <c r="J986" i="6" s="1"/>
  <c r="J987" i="6" a="1"/>
  <c r="J987" i="6" s="1"/>
  <c r="J988" i="6" a="1"/>
  <c r="J988" i="6" s="1"/>
  <c r="J989" i="6" a="1"/>
  <c r="J989" i="6" s="1"/>
  <c r="J990" i="6" a="1"/>
  <c r="J990" i="6" s="1"/>
  <c r="J991" i="6" a="1"/>
  <c r="J991" i="6" s="1"/>
  <c r="J992" i="6" a="1"/>
  <c r="J992" i="6" s="1"/>
  <c r="J993" i="6" a="1"/>
  <c r="J993" i="6" s="1"/>
  <c r="J994" i="6" a="1"/>
  <c r="J994" i="6" s="1"/>
  <c r="J995" i="6" a="1"/>
  <c r="J995" i="6" s="1"/>
  <c r="J996" i="6" a="1"/>
  <c r="J996" i="6" s="1"/>
  <c r="J997" i="6" a="1"/>
  <c r="J997" i="6" s="1"/>
  <c r="J998" i="6" a="1"/>
  <c r="J998" i="6" s="1"/>
  <c r="J999" i="6" a="1"/>
  <c r="J999" i="6" s="1"/>
  <c r="J1000" i="6" a="1"/>
  <c r="J1000" i="6" s="1"/>
  <c r="J1001" i="6" a="1"/>
  <c r="J1001" i="6" s="1"/>
  <c r="J1002" i="6" a="1"/>
  <c r="J1002" i="6" s="1"/>
  <c r="J1003" i="6" a="1"/>
  <c r="J1003" i="6" s="1"/>
  <c r="J1004" i="6" a="1"/>
  <c r="J1004" i="6" s="1"/>
  <c r="J1005" i="6" a="1"/>
  <c r="J1005" i="6" s="1"/>
  <c r="J1006" i="6" a="1"/>
  <c r="J1006" i="6" s="1"/>
  <c r="J1007" i="6" a="1"/>
  <c r="J1007" i="6" s="1"/>
  <c r="J1008" i="6" a="1"/>
  <c r="J1008" i="6" s="1"/>
  <c r="J1009" i="6" a="1"/>
  <c r="J1009" i="6" s="1"/>
  <c r="J1010" i="6" a="1"/>
  <c r="J1010" i="6" s="1"/>
  <c r="J1011" i="6" a="1"/>
  <c r="J1011" i="6" s="1"/>
  <c r="J1012" i="6" a="1"/>
  <c r="J1012" i="6" s="1"/>
  <c r="J1013" i="6" a="1"/>
  <c r="J1013" i="6" s="1"/>
  <c r="J1014" i="6" a="1"/>
  <c r="J1014" i="6" s="1"/>
  <c r="J1015" i="6" a="1"/>
  <c r="J1015" i="6" s="1"/>
  <c r="J1016" i="6" a="1"/>
  <c r="J1016" i="6" s="1"/>
  <c r="J1017" i="6" a="1"/>
  <c r="J1017" i="6" s="1"/>
  <c r="J1018" i="6" a="1"/>
  <c r="J1018" i="6" s="1"/>
  <c r="J1019" i="6" a="1"/>
  <c r="J1019" i="6" s="1"/>
  <c r="J1020" i="6" a="1"/>
  <c r="J1020" i="6" s="1"/>
  <c r="J1021" i="6" a="1"/>
  <c r="J1021" i="6" s="1"/>
  <c r="J1022" i="6" a="1"/>
  <c r="J1022" i="6" s="1"/>
  <c r="J1023" i="6" a="1"/>
  <c r="J1023" i="6" s="1"/>
  <c r="J1024" i="6" a="1"/>
  <c r="J1024" i="6" s="1"/>
  <c r="J1025" i="6" a="1"/>
  <c r="J1025" i="6" s="1"/>
  <c r="J1026" i="6" a="1"/>
  <c r="J1026" i="6" s="1"/>
  <c r="J1027" i="6" a="1"/>
  <c r="J1027" i="6" s="1"/>
  <c r="J1028" i="6" a="1"/>
  <c r="J1028" i="6" s="1"/>
  <c r="J1029" i="6" a="1"/>
  <c r="J1029" i="6" s="1"/>
  <c r="J1030" i="6" a="1"/>
  <c r="J1030" i="6" s="1"/>
  <c r="J1031" i="6" a="1"/>
  <c r="J1031" i="6" s="1"/>
  <c r="J1032" i="6" a="1"/>
  <c r="J1032" i="6" s="1"/>
  <c r="J1033" i="6" a="1"/>
  <c r="J1033" i="6" s="1"/>
  <c r="J1034" i="6" a="1"/>
  <c r="J1034" i="6" s="1"/>
  <c r="J1035" i="6" a="1"/>
  <c r="J1035" i="6" s="1"/>
  <c r="J1036" i="6" a="1"/>
  <c r="J1036" i="6" s="1"/>
  <c r="J1037" i="6" a="1"/>
  <c r="J1037" i="6" s="1"/>
  <c r="J1038" i="6" a="1"/>
  <c r="J1038" i="6" s="1"/>
  <c r="J1039" i="6" a="1"/>
  <c r="J1039" i="6" s="1"/>
  <c r="J1040" i="6" a="1"/>
  <c r="J1040" i="6" s="1"/>
  <c r="J1041" i="6" a="1"/>
  <c r="J1041" i="6" s="1"/>
  <c r="J1042" i="6" a="1"/>
  <c r="J1042" i="6" s="1"/>
  <c r="J1043" i="6" a="1"/>
  <c r="J1043" i="6" s="1"/>
  <c r="J1044" i="6" a="1"/>
  <c r="J1044" i="6" s="1"/>
  <c r="J1045" i="6" a="1"/>
  <c r="J1045" i="6" s="1"/>
  <c r="J1046" i="6" a="1"/>
  <c r="J1046" i="6" s="1"/>
  <c r="J1047" i="6" a="1"/>
  <c r="J1047" i="6" s="1"/>
  <c r="J1048" i="6" a="1"/>
  <c r="J1048" i="6" s="1"/>
  <c r="J1049" i="6" a="1"/>
  <c r="J1049" i="6" s="1"/>
  <c r="J1050" i="6" a="1"/>
  <c r="J1050" i="6" s="1"/>
  <c r="J1051" i="6" a="1"/>
  <c r="J1051" i="6" s="1"/>
  <c r="J1052" i="6" a="1"/>
  <c r="J1052" i="6" s="1"/>
  <c r="J1053" i="6" a="1"/>
  <c r="J1053" i="6" s="1"/>
  <c r="J1054" i="6" a="1"/>
  <c r="J1054" i="6" s="1"/>
  <c r="J1055" i="6" a="1"/>
  <c r="J1055" i="6" s="1"/>
  <c r="J1056" i="6" a="1"/>
  <c r="J1056" i="6" s="1"/>
  <c r="J1057" i="6" a="1"/>
  <c r="J1057" i="6" s="1"/>
  <c r="J1058" i="6" a="1"/>
  <c r="J1058" i="6" s="1"/>
  <c r="J1059" i="6" a="1"/>
  <c r="J1059" i="6" s="1"/>
  <c r="J1060" i="6" a="1"/>
  <c r="J1060" i="6" s="1"/>
  <c r="J1061" i="6" a="1"/>
  <c r="J1061" i="6" s="1"/>
  <c r="J1062" i="6" a="1"/>
  <c r="J1062" i="6" s="1"/>
  <c r="J1063" i="6" a="1"/>
  <c r="J1063" i="6" s="1"/>
  <c r="J1064" i="6" a="1"/>
  <c r="J1064" i="6" s="1"/>
  <c r="J1065" i="6" a="1"/>
  <c r="J1065" i="6" s="1"/>
  <c r="J1066" i="6" a="1"/>
  <c r="J1066" i="6" s="1"/>
  <c r="J1067" i="6" a="1"/>
  <c r="J1067" i="6" s="1"/>
  <c r="J1068" i="6" a="1"/>
  <c r="J1068" i="6" s="1"/>
  <c r="J1069" i="6" a="1"/>
  <c r="J1069" i="6" s="1"/>
  <c r="J1070" i="6" a="1"/>
  <c r="J1070" i="6" s="1"/>
  <c r="J1071" i="6" a="1"/>
  <c r="J1071" i="6" s="1"/>
  <c r="J1072" i="6" a="1"/>
  <c r="J1072" i="6" s="1"/>
  <c r="J1073" i="6" a="1"/>
  <c r="J1073" i="6" s="1"/>
  <c r="J1074" i="6" a="1"/>
  <c r="J1074" i="6" s="1"/>
  <c r="J1075" i="6" a="1"/>
  <c r="J1075" i="6" s="1"/>
  <c r="J1076" i="6" a="1"/>
  <c r="J1076" i="6" s="1"/>
  <c r="J1077" i="6" a="1"/>
  <c r="J1077" i="6" s="1"/>
  <c r="J1078" i="6" a="1"/>
  <c r="J1078" i="6" s="1"/>
  <c r="J1079" i="6" a="1"/>
  <c r="J1079" i="6" s="1"/>
  <c r="J1080" i="6" a="1"/>
  <c r="J1080" i="6" s="1"/>
  <c r="J1081" i="6" a="1"/>
  <c r="J1081" i="6" s="1"/>
  <c r="J1082" i="6" a="1"/>
  <c r="J1082" i="6" s="1"/>
  <c r="J1083" i="6" a="1"/>
  <c r="J1083" i="6" s="1"/>
  <c r="J1084" i="6" a="1"/>
  <c r="J1084" i="6" s="1"/>
  <c r="J1085" i="6" a="1"/>
  <c r="J1085" i="6" s="1"/>
  <c r="J1086" i="6" a="1"/>
  <c r="J1086" i="6" s="1"/>
  <c r="J1087" i="6" a="1"/>
  <c r="J1087" i="6" s="1"/>
  <c r="J1088" i="6" a="1"/>
  <c r="J1088" i="6" s="1"/>
  <c r="J1089" i="6" a="1"/>
  <c r="J1089" i="6" s="1"/>
  <c r="J1090" i="6" a="1"/>
  <c r="J1090" i="6" s="1"/>
  <c r="J1091" i="6" a="1"/>
  <c r="J1091" i="6"/>
  <c r="J1092" i="6" a="1"/>
  <c r="J1092" i="6" s="1"/>
  <c r="J1093" i="6" a="1"/>
  <c r="J1093" i="6" s="1"/>
  <c r="J1094" i="6" a="1"/>
  <c r="J1094" i="6" s="1"/>
  <c r="J1095" i="6" a="1"/>
  <c r="J1095" i="6" s="1"/>
  <c r="J1096" i="6" a="1"/>
  <c r="J1096" i="6" s="1"/>
  <c r="J1097" i="6" a="1"/>
  <c r="J1097" i="6" s="1"/>
  <c r="J1098" i="6" a="1"/>
  <c r="J1098" i="6" s="1"/>
  <c r="J1099" i="6" a="1"/>
  <c r="J1099" i="6" s="1"/>
  <c r="J1100" i="6" a="1"/>
  <c r="J1100" i="6" s="1"/>
  <c r="J1101" i="6" a="1"/>
  <c r="J1101" i="6" s="1"/>
  <c r="J1102" i="6" a="1"/>
  <c r="J1102" i="6" s="1"/>
  <c r="J1103" i="6" a="1"/>
  <c r="J1103" i="6" s="1"/>
  <c r="J1104" i="6" a="1"/>
  <c r="J1104" i="6" s="1"/>
  <c r="J1105" i="6" a="1"/>
  <c r="J1105" i="6" s="1"/>
  <c r="J1106" i="6" a="1"/>
  <c r="J1106" i="6" s="1"/>
  <c r="J1107" i="6" a="1"/>
  <c r="J1107" i="6" s="1"/>
  <c r="J1108" i="6" a="1"/>
  <c r="J1108" i="6" s="1"/>
  <c r="J1109" i="6" a="1"/>
  <c r="J1109" i="6" s="1"/>
  <c r="J1110" i="6" a="1"/>
  <c r="J1110" i="6" s="1"/>
  <c r="J1111" i="6" a="1"/>
  <c r="J1111" i="6" s="1"/>
  <c r="J1112" i="6" a="1"/>
  <c r="J1112" i="6" s="1"/>
  <c r="J1113" i="6" a="1"/>
  <c r="J1113" i="6" s="1"/>
  <c r="J1114" i="6" a="1"/>
  <c r="J1114" i="6" s="1"/>
  <c r="J1115" i="6" a="1"/>
  <c r="J1115" i="6" s="1"/>
  <c r="J1116" i="6" a="1"/>
  <c r="J1116" i="6" s="1"/>
  <c r="J1117" i="6" a="1"/>
  <c r="J1117" i="6" s="1"/>
  <c r="J1118" i="6" a="1"/>
  <c r="J1118" i="6" s="1"/>
  <c r="J1119" i="6" a="1"/>
  <c r="J1119" i="6" s="1"/>
  <c r="J1120" i="6" a="1"/>
  <c r="J1120" i="6" s="1"/>
  <c r="J1121" i="6" a="1"/>
  <c r="J1121" i="6" s="1"/>
  <c r="J1122" i="6" a="1"/>
  <c r="J1122" i="6" s="1"/>
  <c r="J1123" i="6" a="1"/>
  <c r="J1123" i="6" s="1"/>
  <c r="J1124" i="6" a="1"/>
  <c r="J1124" i="6" s="1"/>
  <c r="J1125" i="6" a="1"/>
  <c r="J1125" i="6" s="1"/>
  <c r="J1126" i="6" a="1"/>
  <c r="J1126" i="6" s="1"/>
  <c r="J1127" i="6" a="1"/>
  <c r="J1127" i="6" s="1"/>
  <c r="J1128" i="6" a="1"/>
  <c r="J1128" i="6" s="1"/>
  <c r="J1129" i="6" a="1"/>
  <c r="J1129" i="6" s="1"/>
  <c r="J1130" i="6" a="1"/>
  <c r="J1130" i="6" s="1"/>
  <c r="J1131" i="6" a="1"/>
  <c r="J1131" i="6"/>
  <c r="J1132" i="6" a="1"/>
  <c r="J1132" i="6" s="1"/>
  <c r="J1133" i="6" a="1"/>
  <c r="J1133" i="6" s="1"/>
  <c r="J1134" i="6" a="1"/>
  <c r="J1134" i="6" s="1"/>
  <c r="J1135" i="6" a="1"/>
  <c r="J1135" i="6" s="1"/>
  <c r="J1136" i="6" a="1"/>
  <c r="J1136" i="6" s="1"/>
  <c r="J1137" i="6" a="1"/>
  <c r="J1137" i="6" s="1"/>
  <c r="J1138" i="6" a="1"/>
  <c r="J1138" i="6" s="1"/>
  <c r="J1139" i="6" a="1"/>
  <c r="J1139" i="6"/>
  <c r="J1140" i="6" a="1"/>
  <c r="J1140" i="6" s="1"/>
  <c r="J1141" i="6" a="1"/>
  <c r="J1141" i="6" s="1"/>
  <c r="J1142" i="6" a="1"/>
  <c r="J1142" i="6" s="1"/>
  <c r="J1143" i="6" a="1"/>
  <c r="J1143" i="6" s="1"/>
  <c r="J1144" i="6" a="1"/>
  <c r="J1144" i="6" s="1"/>
  <c r="J1145" i="6" a="1"/>
  <c r="J1145" i="6" s="1"/>
  <c r="J1146" i="6" a="1"/>
  <c r="J1146" i="6" s="1"/>
  <c r="J1147" i="6" a="1"/>
  <c r="J1147" i="6"/>
  <c r="J1148" i="6" a="1"/>
  <c r="J1148" i="6" s="1"/>
  <c r="J1149" i="6" a="1"/>
  <c r="J1149" i="6" s="1"/>
  <c r="J1150" i="6" a="1"/>
  <c r="J1150" i="6" s="1"/>
  <c r="J1151" i="6" a="1"/>
  <c r="J1151" i="6" s="1"/>
  <c r="J1152" i="6" a="1"/>
  <c r="J1152" i="6" s="1"/>
  <c r="J1153" i="6" a="1"/>
  <c r="J1153" i="6" s="1"/>
  <c r="J1154" i="6" a="1"/>
  <c r="J1154" i="6" s="1"/>
  <c r="J1155" i="6" a="1"/>
  <c r="J1155" i="6" s="1"/>
  <c r="J1156" i="6" a="1"/>
  <c r="J1156" i="6" s="1"/>
  <c r="J1157" i="6" a="1"/>
  <c r="J1157" i="6" s="1"/>
  <c r="J1158" i="6" a="1"/>
  <c r="J1158" i="6" s="1"/>
  <c r="J1159" i="6" a="1"/>
  <c r="J1159" i="6" s="1"/>
  <c r="J1160" i="6" a="1"/>
  <c r="J1160" i="6" s="1"/>
  <c r="J1161" i="6" a="1"/>
  <c r="J1161" i="6" s="1"/>
  <c r="J1162" i="6" a="1"/>
  <c r="J1162" i="6" s="1"/>
  <c r="J1163" i="6" a="1"/>
  <c r="J1163" i="6"/>
  <c r="J1164" i="6" a="1"/>
  <c r="J1164" i="6" s="1"/>
  <c r="J1165" i="6" a="1"/>
  <c r="J1165" i="6" s="1"/>
  <c r="J1166" i="6" a="1"/>
  <c r="J1166" i="6" s="1"/>
  <c r="J1167" i="6" a="1"/>
  <c r="J1167" i="6" s="1"/>
  <c r="J1168" i="6" a="1"/>
  <c r="J1168" i="6" s="1"/>
  <c r="J1169" i="6" a="1"/>
  <c r="J1169" i="6" s="1"/>
  <c r="J1170" i="6" a="1"/>
  <c r="J1170" i="6" s="1"/>
  <c r="J1171" i="6" a="1"/>
  <c r="J1171" i="6" s="1"/>
  <c r="J1172" i="6" a="1"/>
  <c r="J1172" i="6" s="1"/>
  <c r="J1173" i="6" a="1"/>
  <c r="J1173" i="6" s="1"/>
  <c r="J1174" i="6" a="1"/>
  <c r="J1174" i="6" s="1"/>
  <c r="J1175" i="6" a="1"/>
  <c r="J1175" i="6" s="1"/>
  <c r="J1176" i="6" a="1"/>
  <c r="J1176" i="6" s="1"/>
  <c r="J1177" i="6" a="1"/>
  <c r="J1177" i="6" s="1"/>
  <c r="J1178" i="6" a="1"/>
  <c r="J1178" i="6" s="1"/>
  <c r="J1179" i="6" a="1"/>
  <c r="J1179" i="6" s="1"/>
  <c r="J1180" i="6" a="1"/>
  <c r="J1180" i="6" s="1"/>
  <c r="J1181" i="6" a="1"/>
  <c r="J1181" i="6" s="1"/>
  <c r="J1182" i="6" a="1"/>
  <c r="J1182" i="6" s="1"/>
  <c r="J1183" i="6" a="1"/>
  <c r="J1183" i="6" s="1"/>
  <c r="J1184" i="6" a="1"/>
  <c r="J1184" i="6" s="1"/>
  <c r="J1185" i="6" a="1"/>
  <c r="J1185" i="6" s="1"/>
  <c r="J1186" i="6" a="1"/>
  <c r="J1186" i="6" s="1"/>
  <c r="J1187" i="6" a="1"/>
  <c r="J1187" i="6"/>
  <c r="J1188" i="6" a="1"/>
  <c r="J1188" i="6" s="1"/>
  <c r="J1189" i="6" a="1"/>
  <c r="J1189" i="6" s="1"/>
  <c r="J1190" i="6" a="1"/>
  <c r="J1190" i="6" s="1"/>
  <c r="J1191" i="6" a="1"/>
  <c r="J1191" i="6" s="1"/>
  <c r="J1192" i="6" a="1"/>
  <c r="J1192" i="6" s="1"/>
  <c r="J1193" i="6" a="1"/>
  <c r="J1193" i="6" s="1"/>
  <c r="J1194" i="6" a="1"/>
  <c r="J1194" i="6" s="1"/>
  <c r="J1195" i="6" a="1"/>
  <c r="J1195" i="6"/>
  <c r="J1196" i="6" a="1"/>
  <c r="J1196" i="6" s="1"/>
  <c r="J1197" i="6" a="1"/>
  <c r="J1197" i="6" s="1"/>
  <c r="J1198" i="6" a="1"/>
  <c r="J1198" i="6" s="1"/>
  <c r="J1199" i="6" a="1"/>
  <c r="J1199" i="6" s="1"/>
  <c r="J1200" i="6" a="1"/>
  <c r="J1200" i="6" s="1"/>
  <c r="J1201" i="6" a="1"/>
  <c r="J1201" i="6" s="1"/>
  <c r="J1202" i="6" a="1"/>
  <c r="J1202" i="6" s="1"/>
  <c r="J1203" i="6" a="1"/>
  <c r="J1203" i="6" s="1"/>
  <c r="J1204" i="6" a="1"/>
  <c r="J1204" i="6" s="1"/>
  <c r="J1205" i="6" a="1"/>
  <c r="J1205" i="6" s="1"/>
  <c r="J1206" i="6" a="1"/>
  <c r="J1206" i="6" s="1"/>
  <c r="J1207" i="6" a="1"/>
  <c r="J1207" i="6" s="1"/>
  <c r="J1208" i="6" a="1"/>
  <c r="J1208" i="6" s="1"/>
  <c r="J1209" i="6" a="1"/>
  <c r="J1209" i="6" s="1"/>
  <c r="J1210" i="6" a="1"/>
  <c r="J1210" i="6" s="1"/>
  <c r="J1211" i="6" a="1"/>
  <c r="J1211" i="6" s="1"/>
  <c r="J1212" i="6" a="1"/>
  <c r="J1212" i="6" s="1"/>
  <c r="J1213" i="6" a="1"/>
  <c r="J1213" i="6" s="1"/>
  <c r="J1214" i="6" a="1"/>
  <c r="J1214" i="6" s="1"/>
  <c r="J1215" i="6" a="1"/>
  <c r="J1215" i="6" s="1"/>
  <c r="J1216" i="6" a="1"/>
  <c r="J1216" i="6" s="1"/>
  <c r="J1217" i="6" a="1"/>
  <c r="J1217" i="6" s="1"/>
  <c r="J1218" i="6" a="1"/>
  <c r="J1218" i="6" s="1"/>
  <c r="J1219" i="6" a="1"/>
  <c r="J1219" i="6"/>
  <c r="J1220" i="6" a="1"/>
  <c r="J1220" i="6" s="1"/>
  <c r="J1221" i="6" a="1"/>
  <c r="J1221" i="6" s="1"/>
  <c r="J1222" i="6" a="1"/>
  <c r="J1222" i="6" s="1"/>
  <c r="J1223" i="6" a="1"/>
  <c r="J1223" i="6" s="1"/>
  <c r="J1224" i="6" a="1"/>
  <c r="J1224" i="6" s="1"/>
  <c r="J1225" i="6" a="1"/>
  <c r="J1225" i="6" s="1"/>
  <c r="J1226" i="6" a="1"/>
  <c r="J1226" i="6" s="1"/>
  <c r="J1227" i="6" a="1"/>
  <c r="J1227" i="6" s="1"/>
  <c r="J1228" i="6" a="1"/>
  <c r="J1228" i="6" s="1"/>
  <c r="J1229" i="6" a="1"/>
  <c r="J1229" i="6" s="1"/>
  <c r="J1230" i="6" a="1"/>
  <c r="J1230" i="6" s="1"/>
  <c r="J1231" i="6" a="1"/>
  <c r="J1231" i="6" s="1"/>
  <c r="J1232" i="6" a="1"/>
  <c r="J1232" i="6" s="1"/>
  <c r="J1233" i="6" a="1"/>
  <c r="J1233" i="6" s="1"/>
  <c r="J1234" i="6" a="1"/>
  <c r="J1234" i="6" s="1"/>
  <c r="J1235" i="6" a="1"/>
  <c r="J1235" i="6"/>
  <c r="J1236" i="6" a="1"/>
  <c r="J1236" i="6" s="1"/>
  <c r="J1237" i="6" a="1"/>
  <c r="J1237" i="6" s="1"/>
  <c r="J1238" i="6" a="1"/>
  <c r="J1238" i="6" s="1"/>
  <c r="J1239" i="6" a="1"/>
  <c r="J1239" i="6" s="1"/>
  <c r="J1240" i="6" a="1"/>
  <c r="J1240" i="6" s="1"/>
  <c r="J1241" i="6" a="1"/>
  <c r="J1241" i="6" s="1"/>
  <c r="J1242" i="6" a="1"/>
  <c r="J1242" i="6" s="1"/>
  <c r="J1243" i="6" a="1"/>
  <c r="J1243" i="6"/>
  <c r="J1244" i="6" a="1"/>
  <c r="J1244" i="6" s="1"/>
  <c r="J1245" i="6" a="1"/>
  <c r="J1245" i="6" s="1"/>
  <c r="J1246" i="6" a="1"/>
  <c r="J1246" i="6" s="1"/>
  <c r="J1247" i="6" a="1"/>
  <c r="J1247" i="6" s="1"/>
  <c r="J1248" i="6" a="1"/>
  <c r="J1248" i="6" s="1"/>
  <c r="J1249" i="6" a="1"/>
  <c r="J1249" i="6" s="1"/>
  <c r="J1250" i="6" a="1"/>
  <c r="J1250" i="6" s="1"/>
  <c r="J1251" i="6" a="1"/>
  <c r="J1251" i="6" s="1"/>
  <c r="J1252" i="6" a="1"/>
  <c r="J1252" i="6" s="1"/>
  <c r="J1253" i="6" a="1"/>
  <c r="J1253" i="6" s="1"/>
  <c r="J1254" i="6" a="1"/>
  <c r="J1254" i="6" s="1"/>
  <c r="J1255" i="6" a="1"/>
  <c r="J1255" i="6" s="1"/>
  <c r="J1256" i="6" a="1"/>
  <c r="J1256" i="6" s="1"/>
  <c r="J1257" i="6" a="1"/>
  <c r="J1257" i="6" s="1"/>
  <c r="J1258" i="6" a="1"/>
  <c r="J1258" i="6" s="1"/>
  <c r="J1259" i="6" a="1"/>
  <c r="J1259" i="6"/>
  <c r="J1260" i="6" a="1"/>
  <c r="J1260" i="6" s="1"/>
  <c r="J1261" i="6" a="1"/>
  <c r="J1261" i="6" s="1"/>
  <c r="J1262" i="6" a="1"/>
  <c r="J1262" i="6" s="1"/>
  <c r="J1263" i="6" a="1"/>
  <c r="J1263" i="6" s="1"/>
  <c r="J1264" i="6" a="1"/>
  <c r="J1264" i="6" s="1"/>
  <c r="J1265" i="6" a="1"/>
  <c r="J1265" i="6" s="1"/>
  <c r="J1266" i="6" a="1"/>
  <c r="J1266" i="6" s="1"/>
  <c r="J1267" i="6" a="1"/>
  <c r="J1267" i="6"/>
  <c r="J1268" i="6" a="1"/>
  <c r="J1268" i="6" s="1"/>
  <c r="J1269" i="6" a="1"/>
  <c r="J1269" i="6" s="1"/>
  <c r="J1270" i="6" a="1"/>
  <c r="J1270" i="6" s="1"/>
  <c r="J1271" i="6" a="1"/>
  <c r="J1271" i="6" s="1"/>
  <c r="J1272" i="6" a="1"/>
  <c r="J1272" i="6" s="1"/>
  <c r="J1273" i="6" a="1"/>
  <c r="J1273" i="6" s="1"/>
  <c r="J1274" i="6" a="1"/>
  <c r="J1274" i="6" s="1"/>
  <c r="J1275" i="6" a="1"/>
  <c r="J1275" i="6"/>
  <c r="J1276" i="6" a="1"/>
  <c r="J1276" i="6" s="1"/>
  <c r="J1277" i="6" a="1"/>
  <c r="J1277" i="6" s="1"/>
  <c r="J1278" i="6" a="1"/>
  <c r="J1278" i="6" s="1"/>
  <c r="J1279" i="6" a="1"/>
  <c r="J1279" i="6" s="1"/>
  <c r="J1280" i="6" a="1"/>
  <c r="J1280" i="6" s="1"/>
  <c r="J1281" i="6" a="1"/>
  <c r="J1281" i="6" s="1"/>
  <c r="J1282" i="6" a="1"/>
  <c r="J1282" i="6" s="1"/>
  <c r="J1283" i="6" a="1"/>
  <c r="J1283" i="6" s="1"/>
  <c r="J1284" i="6" a="1"/>
  <c r="J1284" i="6" s="1"/>
  <c r="J1285" i="6" a="1"/>
  <c r="J1285" i="6" s="1"/>
  <c r="J1286" i="6" a="1"/>
  <c r="J1286" i="6" s="1"/>
  <c r="J1287" i="6" a="1"/>
  <c r="J1287" i="6" s="1"/>
  <c r="J1288" i="6" a="1"/>
  <c r="J1288" i="6" s="1"/>
  <c r="J1289" i="6" a="1"/>
  <c r="J1289" i="6" s="1"/>
  <c r="J1290" i="6" a="1"/>
  <c r="J1290" i="6" s="1"/>
  <c r="J1291" i="6" a="1"/>
  <c r="J1291" i="6"/>
  <c r="J1292" i="6" a="1"/>
  <c r="J1292" i="6" s="1"/>
  <c r="J1293" i="6" a="1"/>
  <c r="J1293" i="6" s="1"/>
  <c r="J1294" i="6" a="1"/>
  <c r="J1294" i="6" s="1"/>
  <c r="J1295" i="6" a="1"/>
  <c r="J1295" i="6" s="1"/>
  <c r="J1296" i="6" a="1"/>
  <c r="J1296" i="6" s="1"/>
  <c r="J1297" i="6" a="1"/>
  <c r="J1297" i="6" s="1"/>
  <c r="J1298" i="6" a="1"/>
  <c r="J1298" i="6" s="1"/>
  <c r="J1299" i="6" a="1"/>
  <c r="J1299" i="6" s="1"/>
  <c r="J1300" i="6" a="1"/>
  <c r="J1300" i="6" s="1"/>
  <c r="J1301" i="6" a="1"/>
  <c r="J1301" i="6" s="1"/>
  <c r="J1302" i="6" a="1"/>
  <c r="J1302" i="6" s="1"/>
  <c r="J1303" i="6" a="1"/>
  <c r="J1303" i="6" s="1"/>
  <c r="J1304" i="6" a="1"/>
  <c r="J1304" i="6" s="1"/>
  <c r="J1305" i="6" a="1"/>
  <c r="J1305" i="6" s="1"/>
  <c r="J1306" i="6" a="1"/>
  <c r="J1306" i="6" s="1"/>
  <c r="J1307" i="6" a="1"/>
  <c r="J1307" i="6" s="1"/>
  <c r="J1308" i="6" a="1"/>
  <c r="J1308" i="6" s="1"/>
  <c r="J1309" i="6" a="1"/>
  <c r="J1309" i="6" s="1"/>
  <c r="J1310" i="6" a="1"/>
  <c r="J1310" i="6" s="1"/>
  <c r="J1311" i="6" a="1"/>
  <c r="J1311" i="6" s="1"/>
  <c r="J1312" i="6" a="1"/>
  <c r="J1312" i="6" s="1"/>
  <c r="J1313" i="6" a="1"/>
  <c r="J1313" i="6" s="1"/>
  <c r="J1314" i="6" a="1"/>
  <c r="J1314" i="6" s="1"/>
  <c r="J1315" i="6" a="1"/>
  <c r="J1315" i="6"/>
  <c r="J1316" i="6" a="1"/>
  <c r="J1316" i="6" s="1"/>
  <c r="J1317" i="6" a="1"/>
  <c r="J1317" i="6" s="1"/>
  <c r="J1318" i="6" a="1"/>
  <c r="J1318" i="6" s="1"/>
  <c r="J1319" i="6" a="1"/>
  <c r="J1319" i="6" s="1"/>
  <c r="J1320" i="6" a="1"/>
  <c r="J1320" i="6" s="1"/>
  <c r="J1321" i="6" a="1"/>
  <c r="J1321" i="6" s="1"/>
  <c r="J1322" i="6" a="1"/>
  <c r="J1322" i="6" s="1"/>
  <c r="J1323" i="6" a="1"/>
  <c r="J1323" i="6"/>
  <c r="J1324" i="6" a="1"/>
  <c r="J1324" i="6" s="1"/>
  <c r="J1325" i="6" a="1"/>
  <c r="J1325" i="6" s="1"/>
  <c r="J1326" i="6" a="1"/>
  <c r="J1326" i="6" s="1"/>
  <c r="J1327" i="6" a="1"/>
  <c r="J1327" i="6" s="1"/>
  <c r="J1328" i="6" a="1"/>
  <c r="J1328" i="6" s="1"/>
  <c r="J1329" i="6" a="1"/>
  <c r="J1329" i="6" s="1"/>
  <c r="J1330" i="6" a="1"/>
  <c r="J1330" i="6" s="1"/>
  <c r="J1331" i="6" a="1"/>
  <c r="J1331" i="6" s="1"/>
  <c r="J1332" i="6" a="1"/>
  <c r="J1332" i="6" s="1"/>
  <c r="J1333" i="6" a="1"/>
  <c r="J1333" i="6" s="1"/>
  <c r="J1334" i="6" a="1"/>
  <c r="J1334" i="6" s="1"/>
  <c r="J1335" i="6" a="1"/>
  <c r="J1335" i="6" s="1"/>
  <c r="J1336" i="6" a="1"/>
  <c r="J1336" i="6" s="1"/>
  <c r="J1337" i="6" a="1"/>
  <c r="J1337" i="6" s="1"/>
  <c r="J1338" i="6" a="1"/>
  <c r="J1338" i="6" s="1"/>
  <c r="J1339" i="6" a="1"/>
  <c r="J1339" i="6" s="1"/>
  <c r="J1340" i="6" a="1"/>
  <c r="J1340" i="6" s="1"/>
  <c r="J1341" i="6" a="1"/>
  <c r="J1341" i="6" s="1"/>
  <c r="J1342" i="6" a="1"/>
  <c r="J1342" i="6" s="1"/>
  <c r="J1343" i="6" a="1"/>
  <c r="J1343" i="6" s="1"/>
  <c r="J1344" i="6" a="1"/>
  <c r="J1344" i="6" s="1"/>
  <c r="J1345" i="6" a="1"/>
  <c r="J1345" i="6" s="1"/>
  <c r="J1346" i="6" a="1"/>
  <c r="J1346" i="6" s="1"/>
  <c r="J1347" i="6" a="1"/>
  <c r="J1347" i="6"/>
  <c r="J1348" i="6" a="1"/>
  <c r="J1348" i="6" s="1"/>
  <c r="J1349" i="6" a="1"/>
  <c r="J1349" i="6" s="1"/>
  <c r="J1350" i="6" a="1"/>
  <c r="J1350" i="6" s="1"/>
  <c r="J1351" i="6" a="1"/>
  <c r="J1351" i="6" s="1"/>
  <c r="J1352" i="6" a="1"/>
  <c r="J1352" i="6" s="1"/>
  <c r="J1353" i="6" a="1"/>
  <c r="J1353" i="6" s="1"/>
  <c r="J1354" i="6" a="1"/>
  <c r="J1354" i="6" s="1"/>
  <c r="J1355" i="6" a="1"/>
  <c r="J1355" i="6" s="1"/>
  <c r="J1356" i="6" a="1"/>
  <c r="J1356" i="6" s="1"/>
  <c r="J1357" i="6" a="1"/>
  <c r="J1357" i="6"/>
  <c r="J1358" i="6" a="1"/>
  <c r="J1358" i="6"/>
  <c r="J1359" i="6" a="1"/>
  <c r="J1359" i="6" s="1"/>
  <c r="J1360" i="6" a="1"/>
  <c r="J1360" i="6" s="1"/>
  <c r="J1361" i="6" a="1"/>
  <c r="J1361" i="6" s="1"/>
  <c r="J1362" i="6" a="1"/>
  <c r="J1362" i="6" s="1"/>
  <c r="J1363" i="6" a="1"/>
  <c r="J1363" i="6"/>
  <c r="J1364" i="6" a="1"/>
  <c r="J1364" i="6" s="1"/>
  <c r="J1365" i="6" a="1"/>
  <c r="J1365" i="6" s="1"/>
  <c r="J1366" i="6" a="1"/>
  <c r="J1366" i="6" s="1"/>
  <c r="J1367" i="6" a="1"/>
  <c r="J1367" i="6" s="1"/>
  <c r="J1368" i="6" a="1"/>
  <c r="J1368" i="6" s="1"/>
  <c r="J1369" i="6" a="1"/>
  <c r="J1369" i="6" s="1"/>
  <c r="J1370" i="6" a="1"/>
  <c r="J1370" i="6" s="1"/>
  <c r="J1371" i="6" a="1"/>
  <c r="J1371" i="6"/>
  <c r="J1372" i="6" a="1"/>
  <c r="J1372" i="6"/>
  <c r="J1373" i="6" a="1"/>
  <c r="J1373" i="6" s="1"/>
  <c r="J1374" i="6" a="1"/>
  <c r="J1374" i="6"/>
  <c r="J1375" i="6" a="1"/>
  <c r="J1375" i="6" s="1"/>
  <c r="J1376" i="6" a="1"/>
  <c r="J1376" i="6" s="1"/>
  <c r="J1377" i="6" a="1"/>
  <c r="J1377" i="6" s="1"/>
  <c r="J1378" i="6" a="1"/>
  <c r="J1378" i="6" s="1"/>
  <c r="J1379" i="6" a="1"/>
  <c r="J1379" i="6" s="1"/>
  <c r="J1380" i="6" a="1"/>
  <c r="J1380" i="6" s="1"/>
  <c r="J1381" i="6" a="1"/>
  <c r="J1381" i="6"/>
  <c r="J1382" i="6" a="1"/>
  <c r="J1382" i="6"/>
  <c r="J1383" i="6" a="1"/>
  <c r="J1383" i="6" s="1"/>
  <c r="J1384" i="6" a="1"/>
  <c r="J1384" i="6" s="1"/>
  <c r="J1385" i="6" a="1"/>
  <c r="J1385" i="6" s="1"/>
  <c r="J1386" i="6" a="1"/>
  <c r="J1386" i="6" s="1"/>
  <c r="J1387" i="6" a="1"/>
  <c r="J1387" i="6" s="1"/>
  <c r="J1388" i="6" a="1"/>
  <c r="J1388" i="6" s="1"/>
  <c r="J1389" i="6" a="1"/>
  <c r="J1389" i="6" s="1"/>
  <c r="J1390" i="6" a="1"/>
  <c r="J1390" i="6" s="1"/>
  <c r="J1391" i="6" a="1"/>
  <c r="J1391" i="6" s="1"/>
  <c r="J1392" i="6" a="1"/>
  <c r="J1392" i="6" s="1"/>
  <c r="J1393" i="6" a="1"/>
  <c r="J1393" i="6" s="1"/>
  <c r="J1394" i="6" a="1"/>
  <c r="J1394" i="6" s="1"/>
  <c r="J1395" i="6" a="1"/>
  <c r="J1395" i="6" s="1"/>
  <c r="J1396" i="6" a="1"/>
  <c r="J1396" i="6"/>
  <c r="J1397" i="6" a="1"/>
  <c r="J1397" i="6" s="1"/>
  <c r="J1398" i="6" a="1"/>
  <c r="J1398" i="6" s="1"/>
  <c r="J1399" i="6" a="1"/>
  <c r="J1399" i="6" s="1"/>
  <c r="J1400" i="6" a="1"/>
  <c r="J1400" i="6" s="1"/>
  <c r="J1401" i="6" a="1"/>
  <c r="J1401" i="6" s="1"/>
  <c r="J1402" i="6" a="1"/>
  <c r="J1402" i="6" s="1"/>
  <c r="J1403" i="6" a="1"/>
  <c r="J1403" i="6"/>
  <c r="J1404" i="6" a="1"/>
  <c r="J1404" i="6" s="1"/>
  <c r="J1405" i="6" a="1"/>
  <c r="J1405" i="6" s="1"/>
  <c r="J1406" i="6" a="1"/>
  <c r="J1406" i="6"/>
  <c r="J1407" i="6" a="1"/>
  <c r="J1407" i="6" s="1"/>
  <c r="J1408" i="6" a="1"/>
  <c r="J1408" i="6" s="1"/>
  <c r="J1409" i="6" a="1"/>
  <c r="J1409" i="6" s="1"/>
  <c r="J1410" i="6" a="1"/>
  <c r="J1410" i="6" s="1"/>
  <c r="J1411" i="6" a="1"/>
  <c r="J1411" i="6" s="1"/>
  <c r="J1412" i="6" a="1"/>
  <c r="J1412" i="6" s="1"/>
  <c r="J1413" i="6" a="1"/>
  <c r="J1413" i="6"/>
  <c r="J1414" i="6" a="1"/>
  <c r="J1414" i="6"/>
  <c r="J1415" i="6" a="1"/>
  <c r="J1415" i="6" s="1"/>
  <c r="J1416" i="6" a="1"/>
  <c r="J1416" i="6" s="1"/>
  <c r="J1417" i="6" a="1"/>
  <c r="J1417" i="6" s="1"/>
  <c r="J1418" i="6" a="1"/>
  <c r="J1418" i="6" s="1"/>
  <c r="J1419" i="6" a="1"/>
  <c r="J1419" i="6" s="1"/>
  <c r="J1420" i="6" a="1"/>
  <c r="J1420" i="6" s="1"/>
  <c r="J1421" i="6" a="1"/>
  <c r="J1421" i="6" s="1"/>
  <c r="J1422" i="6" a="1"/>
  <c r="J1422" i="6" s="1"/>
  <c r="J1423" i="6" a="1"/>
  <c r="J1423" i="6" s="1"/>
  <c r="J1424" i="6" a="1"/>
  <c r="J1424" i="6" s="1"/>
  <c r="J1425" i="6" a="1"/>
  <c r="J1425" i="6" s="1"/>
  <c r="J1426" i="6" a="1"/>
  <c r="J1426" i="6" s="1"/>
  <c r="J1427" i="6" a="1"/>
  <c r="J1427" i="6" s="1"/>
  <c r="J1428" i="6" a="1"/>
  <c r="J1428" i="6"/>
  <c r="J1429" i="6" a="1"/>
  <c r="J1429" i="6" s="1"/>
  <c r="J1430" i="6" a="1"/>
  <c r="J1430" i="6" s="1"/>
  <c r="J1431" i="6" a="1"/>
  <c r="J1431" i="6" s="1"/>
  <c r="J1432" i="6" a="1"/>
  <c r="J1432" i="6" s="1"/>
  <c r="J1433" i="6" a="1"/>
  <c r="J1433" i="6" s="1"/>
  <c r="J1434" i="6" a="1"/>
  <c r="J1434" i="6" s="1"/>
  <c r="J1435" i="6" a="1"/>
  <c r="J1435" i="6"/>
  <c r="J1436" i="6" a="1"/>
  <c r="J1436" i="6"/>
  <c r="J1437" i="6" a="1"/>
  <c r="J1437" i="6" s="1"/>
  <c r="J1438" i="6" a="1"/>
  <c r="J1438" i="6"/>
  <c r="J1439" i="6" a="1"/>
  <c r="J1439" i="6" s="1"/>
  <c r="J1440" i="6" a="1"/>
  <c r="J1440" i="6" s="1"/>
  <c r="J1441" i="6" a="1"/>
  <c r="J1441" i="6" s="1"/>
  <c r="J1442" i="6" a="1"/>
  <c r="J1442" i="6" s="1"/>
  <c r="J1443" i="6" a="1"/>
  <c r="J1443" i="6" s="1"/>
  <c r="J1444" i="6" a="1"/>
  <c r="J1444" i="6" s="1"/>
  <c r="J1445" i="6" a="1"/>
  <c r="J1445" i="6"/>
  <c r="J1446" i="6" a="1"/>
  <c r="J1446" i="6" s="1"/>
  <c r="J1447" i="6" a="1"/>
  <c r="J1447" i="6" s="1"/>
  <c r="J1448" i="6" a="1"/>
  <c r="J1448" i="6" s="1"/>
  <c r="J1449" i="6" a="1"/>
  <c r="J1449" i="6" s="1"/>
  <c r="J1450" i="6" a="1"/>
  <c r="J1450" i="6" s="1"/>
  <c r="J1451" i="6" a="1"/>
  <c r="J1451" i="6" s="1"/>
  <c r="J1452" i="6" a="1"/>
  <c r="J1452" i="6" s="1"/>
  <c r="J1453" i="6" a="1"/>
  <c r="J1453" i="6" s="1"/>
  <c r="J1454" i="6" a="1"/>
  <c r="J1454" i="6" s="1"/>
  <c r="J1455" i="6" a="1"/>
  <c r="J1455" i="6" s="1"/>
  <c r="J1456" i="6" a="1"/>
  <c r="J1456" i="6" s="1"/>
  <c r="J1457" i="6" a="1"/>
  <c r="J1457" i="6" s="1"/>
  <c r="J1458" i="6" a="1"/>
  <c r="J1458" i="6" s="1"/>
  <c r="J1459" i="6" a="1"/>
  <c r="J1459" i="6" s="1"/>
  <c r="J1460" i="6" a="1"/>
  <c r="J1460" i="6"/>
  <c r="J1461" i="6" a="1"/>
  <c r="J1461" i="6" s="1"/>
  <c r="J1462" i="6" a="1"/>
  <c r="J1462" i="6" s="1"/>
  <c r="J1463" i="6" a="1"/>
  <c r="J1463" i="6" s="1"/>
  <c r="J1464" i="6" a="1"/>
  <c r="J1464" i="6" s="1"/>
  <c r="J1465" i="6" a="1"/>
  <c r="J1465" i="6" s="1"/>
  <c r="J1466" i="6" a="1"/>
  <c r="J1466" i="6" s="1"/>
  <c r="J1467" i="6" a="1"/>
  <c r="J1467" i="6"/>
  <c r="J1468" i="6" a="1"/>
  <c r="J1468" i="6" s="1"/>
  <c r="J1469" i="6" a="1"/>
  <c r="J1469" i="6" s="1"/>
  <c r="J1470" i="6" a="1"/>
  <c r="J1470" i="6"/>
  <c r="J1471" i="6" a="1"/>
  <c r="J1471" i="6" s="1"/>
  <c r="J1472" i="6" a="1"/>
  <c r="J1472" i="6" s="1"/>
  <c r="J1473" i="6" a="1"/>
  <c r="J1473" i="6" s="1"/>
  <c r="J1474" i="6" a="1"/>
  <c r="J1474" i="6" s="1"/>
  <c r="J1475" i="6" a="1"/>
  <c r="J1475" i="6" s="1"/>
  <c r="J1476" i="6" a="1"/>
  <c r="J1476" i="6" s="1"/>
  <c r="J1477" i="6" a="1"/>
  <c r="J1477" i="6" s="1"/>
  <c r="J1478" i="6" a="1"/>
  <c r="J1478" i="6"/>
  <c r="J1479" i="6" a="1"/>
  <c r="J1479" i="6" s="1"/>
  <c r="J1480" i="6" a="1"/>
  <c r="J1480" i="6" s="1"/>
  <c r="J1481" i="6" a="1"/>
  <c r="J1481" i="6" s="1"/>
  <c r="J1482" i="6" a="1"/>
  <c r="J1482" i="6" s="1"/>
  <c r="J1483" i="6" a="1"/>
  <c r="J1483" i="6" s="1"/>
  <c r="J1484" i="6" a="1"/>
  <c r="J1484" i="6" s="1"/>
  <c r="J1485" i="6" a="1"/>
  <c r="J1485" i="6" s="1"/>
  <c r="J1486" i="6" a="1"/>
  <c r="J1486" i="6" s="1"/>
  <c r="J1487" i="6" a="1"/>
  <c r="J1487" i="6" s="1"/>
  <c r="J1488" i="6" a="1"/>
  <c r="J1488" i="6" s="1"/>
  <c r="J1489" i="6" a="1"/>
  <c r="J1489" i="6" s="1"/>
  <c r="J1490" i="6" a="1"/>
  <c r="J1490" i="6" s="1"/>
  <c r="J1491" i="6" a="1"/>
  <c r="J1491" i="6" s="1"/>
  <c r="J1492" i="6" a="1"/>
  <c r="J1492" i="6"/>
  <c r="J1493" i="6" a="1"/>
  <c r="J1493" i="6" s="1"/>
  <c r="J1494" i="6" a="1"/>
  <c r="J1494" i="6" s="1"/>
  <c r="J1495" i="6" a="1"/>
  <c r="J1495" i="6" s="1"/>
  <c r="J1496" i="6" a="1"/>
  <c r="J1496" i="6" s="1"/>
  <c r="J1497" i="6" a="1"/>
  <c r="J1497" i="6" s="1"/>
  <c r="J1498" i="6" a="1"/>
  <c r="J1498" i="6" s="1"/>
  <c r="J1499" i="6" a="1"/>
  <c r="J1499" i="6" s="1"/>
  <c r="J1500" i="6" a="1"/>
  <c r="J1500" i="6" s="1"/>
  <c r="J1501" i="6" a="1"/>
  <c r="J1501" i="6" s="1"/>
  <c r="J1502" i="6" a="1"/>
  <c r="J1502" i="6"/>
  <c r="J1503" i="6" a="1"/>
  <c r="J1503" i="6" s="1"/>
  <c r="J1504" i="6" a="1"/>
  <c r="J1504" i="6" s="1"/>
  <c r="J1505" i="6" a="1"/>
  <c r="J1505" i="6" s="1"/>
  <c r="J1506" i="6" a="1"/>
  <c r="J1506" i="6" s="1"/>
  <c r="J1507" i="6" a="1"/>
  <c r="J1507" i="6" s="1"/>
  <c r="J1508" i="6" a="1"/>
  <c r="J1508" i="6" s="1"/>
  <c r="J1509" i="6" a="1"/>
  <c r="J1509" i="6" s="1"/>
  <c r="J1510" i="6" a="1"/>
  <c r="J1510" i="6" s="1"/>
  <c r="J1511" i="6" a="1"/>
  <c r="J1511" i="6" s="1"/>
  <c r="J1512" i="6" a="1"/>
  <c r="J1512" i="6" s="1"/>
  <c r="J1513" i="6" a="1"/>
  <c r="J1513" i="6" s="1"/>
  <c r="J1514" i="6" a="1"/>
  <c r="J1514" i="6" s="1"/>
  <c r="J1515" i="6" a="1"/>
  <c r="J1515" i="6" s="1"/>
  <c r="J1516" i="6" a="1"/>
  <c r="J1516" i="6" s="1"/>
  <c r="J1517" i="6" a="1"/>
  <c r="J1517" i="6" s="1"/>
  <c r="J1518" i="6" a="1"/>
  <c r="J1518" i="6" s="1"/>
  <c r="J1519" i="6" a="1"/>
  <c r="J1519" i="6" s="1"/>
  <c r="J1520" i="6" a="1"/>
  <c r="J1520" i="6" s="1"/>
  <c r="J1521" i="6" a="1"/>
  <c r="J1521" i="6" s="1"/>
  <c r="J1522" i="6" a="1"/>
  <c r="J1522" i="6" s="1"/>
  <c r="J1523" i="6" a="1"/>
  <c r="J1523" i="6" s="1"/>
  <c r="J1524" i="6" a="1"/>
  <c r="J1524" i="6"/>
  <c r="J1525" i="6" a="1"/>
  <c r="J1525" i="6" s="1"/>
  <c r="J1526" i="6" a="1"/>
  <c r="J1526" i="6" s="1"/>
  <c r="J1527" i="6" a="1"/>
  <c r="J1527" i="6" s="1"/>
  <c r="J1528" i="6" a="1"/>
  <c r="J1528" i="6" s="1"/>
  <c r="J1529" i="6" a="1"/>
  <c r="J1529" i="6" s="1"/>
  <c r="J1530" i="6" a="1"/>
  <c r="J1530" i="6" s="1"/>
  <c r="J1531" i="6" a="1"/>
  <c r="J1531" i="6" s="1"/>
  <c r="J1532" i="6" a="1"/>
  <c r="J1532" i="6"/>
  <c r="J1533" i="6" a="1"/>
  <c r="J1533" i="6" s="1"/>
  <c r="J1534" i="6" a="1"/>
  <c r="J1534" i="6"/>
  <c r="J1535" i="6" a="1"/>
  <c r="J1535" i="6" s="1"/>
  <c r="J1536" i="6" a="1"/>
  <c r="J1536" i="6"/>
  <c r="J1537" i="6" a="1"/>
  <c r="J1537" i="6" s="1"/>
  <c r="J1538" i="6" a="1"/>
  <c r="J1538" i="6" s="1"/>
  <c r="J1539" i="6" a="1"/>
  <c r="J1539" i="6" s="1"/>
  <c r="J1540" i="6" a="1"/>
  <c r="J1540" i="6" s="1"/>
  <c r="J1541" i="6" a="1"/>
  <c r="J1541" i="6" s="1"/>
  <c r="J1542" i="6" a="1"/>
  <c r="J1542" i="6" s="1"/>
  <c r="J1543" i="6" a="1"/>
  <c r="J1543" i="6" s="1"/>
  <c r="J1544" i="6" a="1"/>
  <c r="J1544" i="6" s="1"/>
  <c r="J1545" i="6" a="1"/>
  <c r="J1545" i="6"/>
  <c r="J1546" i="6" a="1"/>
  <c r="J1546" i="6"/>
  <c r="J1547" i="6" a="1"/>
  <c r="J1547" i="6"/>
  <c r="J1548" i="6" a="1"/>
  <c r="J1548" i="6"/>
  <c r="J1549" i="6" a="1"/>
  <c r="J1549" i="6"/>
  <c r="J1550" i="6" a="1"/>
  <c r="J1550" i="6" s="1"/>
  <c r="J1551" i="6" a="1"/>
  <c r="J1551" i="6"/>
  <c r="J1552" i="6" a="1"/>
  <c r="J1552" i="6" s="1"/>
  <c r="J1553" i="6" a="1"/>
  <c r="J1553" i="6"/>
  <c r="J1554" i="6" a="1"/>
  <c r="J1554" i="6"/>
  <c r="J1555" i="6" a="1"/>
  <c r="J1555" i="6"/>
  <c r="J1556" i="6" a="1"/>
  <c r="J1556" i="6"/>
  <c r="J1557" i="6" a="1"/>
  <c r="J1557" i="6"/>
  <c r="J1558" i="6" a="1"/>
  <c r="J1558" i="6" s="1"/>
  <c r="J1559" i="6" a="1"/>
  <c r="J1559" i="6"/>
  <c r="J1560" i="6" a="1"/>
  <c r="J1560" i="6" s="1"/>
  <c r="J1561" i="6" a="1"/>
  <c r="J1561" i="6"/>
  <c r="J1562" i="6" a="1"/>
  <c r="J1562" i="6"/>
  <c r="J1563" i="6" a="1"/>
  <c r="J1563" i="6"/>
  <c r="J1564" i="6" a="1"/>
  <c r="J1564" i="6"/>
  <c r="J1565" i="6" a="1"/>
  <c r="J1565" i="6"/>
  <c r="J1566" i="6" a="1"/>
  <c r="J1566" i="6" s="1"/>
  <c r="J1567" i="6" a="1"/>
  <c r="J1567" i="6"/>
  <c r="J1568" i="6" a="1"/>
  <c r="J1568" i="6" s="1"/>
  <c r="J1569" i="6" a="1"/>
  <c r="J1569" i="6"/>
  <c r="J1570" i="6" a="1"/>
  <c r="J1570" i="6"/>
  <c r="J1571" i="6" a="1"/>
  <c r="J1571" i="6"/>
  <c r="J1572" i="6" a="1"/>
  <c r="J1572" i="6"/>
  <c r="J1573" i="6" a="1"/>
  <c r="J1573" i="6"/>
  <c r="J1574" i="6" a="1"/>
  <c r="J1574" i="6" s="1"/>
  <c r="J1575" i="6" a="1"/>
  <c r="J1575" i="6"/>
  <c r="J1576" i="6" a="1"/>
  <c r="J1576" i="6" s="1"/>
  <c r="J1577" i="6" a="1"/>
  <c r="J1577" i="6"/>
  <c r="J1578" i="6" a="1"/>
  <c r="J1578" i="6"/>
  <c r="J1579" i="6" a="1"/>
  <c r="J1579" i="6"/>
  <c r="J1580" i="6" a="1"/>
  <c r="J1580" i="6"/>
  <c r="J1581" i="6" a="1"/>
  <c r="J1581" i="6"/>
  <c r="J1582" i="6" a="1"/>
  <c r="J1582" i="6" s="1"/>
  <c r="J1583" i="6" a="1"/>
  <c r="J1583" i="6"/>
  <c r="J1584" i="6" a="1"/>
  <c r="J1584" i="6" s="1"/>
  <c r="J1585" i="6" a="1"/>
  <c r="J1585" i="6"/>
  <c r="J1586" i="6" a="1"/>
  <c r="J1586" i="6"/>
  <c r="J1587" i="6" a="1"/>
  <c r="J1587" i="6"/>
  <c r="J1588" i="6" a="1"/>
  <c r="J1588" i="6"/>
  <c r="J1589" i="6" a="1"/>
  <c r="J1589" i="6"/>
  <c r="J1590" i="6" a="1"/>
  <c r="J1590" i="6" s="1"/>
  <c r="J1591" i="6" a="1"/>
  <c r="J1591" i="6"/>
  <c r="J1592" i="6" a="1"/>
  <c r="J1592" i="6" s="1"/>
  <c r="J1593" i="6" a="1"/>
  <c r="J1593" i="6"/>
  <c r="J1594" i="6" a="1"/>
  <c r="J1594" i="6"/>
  <c r="J1595" i="6" a="1"/>
  <c r="J1595" i="6"/>
  <c r="J1596" i="6" a="1"/>
  <c r="J1596" i="6"/>
  <c r="J1597" i="6" a="1"/>
  <c r="J1597" i="6"/>
  <c r="J1598" i="6" a="1"/>
  <c r="J1598" i="6" s="1"/>
  <c r="J1599" i="6" a="1"/>
  <c r="J1599" i="6"/>
  <c r="J1600" i="6" a="1"/>
  <c r="J1600" i="6" s="1"/>
  <c r="J1601" i="6" a="1"/>
  <c r="J1601" i="6"/>
  <c r="J1602" i="6" a="1"/>
  <c r="J1602" i="6"/>
  <c r="J1603" i="6" a="1"/>
  <c r="J1603" i="6"/>
  <c r="J1604" i="6" a="1"/>
  <c r="J1604" i="6"/>
  <c r="J1605" i="6" a="1"/>
  <c r="J1605" i="6"/>
  <c r="J1606" i="6" a="1"/>
  <c r="J1606" i="6" s="1"/>
  <c r="J1607" i="6" a="1"/>
  <c r="J1607" i="6"/>
  <c r="J1608" i="6" a="1"/>
  <c r="J1608" i="6" s="1"/>
  <c r="J1609" i="6" a="1"/>
  <c r="J1609" i="6"/>
  <c r="J1610" i="6" a="1"/>
  <c r="J1610" i="6"/>
  <c r="J1611" i="6" a="1"/>
  <c r="J1611" i="6"/>
  <c r="J1612" i="6" a="1"/>
  <c r="J1612" i="6"/>
  <c r="J1613" i="6" a="1"/>
  <c r="J1613" i="6"/>
  <c r="J1614" i="6" a="1"/>
  <c r="J1614" i="6" s="1"/>
  <c r="J1615" i="6" a="1"/>
  <c r="J1615" i="6"/>
  <c r="J1616" i="6" a="1"/>
  <c r="J1616" i="6" s="1"/>
  <c r="J1617" i="6" a="1"/>
  <c r="J1617" i="6"/>
  <c r="J1618" i="6" a="1"/>
  <c r="J1618" i="6"/>
  <c r="J1619" i="6" a="1"/>
  <c r="J1619" i="6"/>
  <c r="J1620" i="6" a="1"/>
  <c r="J1620" i="6"/>
  <c r="J1621" i="6" a="1"/>
  <c r="J1621" i="6"/>
  <c r="J1622" i="6" a="1"/>
  <c r="J1622" i="6" s="1"/>
  <c r="J1623" i="6" a="1"/>
  <c r="J1623" i="6"/>
  <c r="J1624" i="6" a="1"/>
  <c r="J1624" i="6" s="1"/>
  <c r="J1625" i="6" a="1"/>
  <c r="J1625" i="6" s="1"/>
  <c r="J1626" i="6" a="1"/>
  <c r="J1626" i="6"/>
  <c r="J1627" i="6" a="1"/>
  <c r="J1627" i="6"/>
  <c r="J1628" i="6" a="1"/>
  <c r="J1628" i="6"/>
  <c r="J1629" i="6" a="1"/>
  <c r="J1629" i="6"/>
  <c r="J1630" i="6" a="1"/>
  <c r="J1630" i="6" s="1"/>
  <c r="J1631" i="6" a="1"/>
  <c r="J1631" i="6"/>
  <c r="J1632" i="6" a="1"/>
  <c r="J1632" i="6" s="1"/>
  <c r="J1633" i="6" a="1"/>
  <c r="J1633" i="6" s="1"/>
  <c r="J1634" i="6" a="1"/>
  <c r="J1634" i="6"/>
  <c r="J1635" i="6" a="1"/>
  <c r="J1635" i="6" s="1"/>
  <c r="J1636" i="6" a="1"/>
  <c r="J1636" i="6" s="1"/>
  <c r="J1637" i="6" a="1"/>
  <c r="J1637" i="6"/>
  <c r="J1638" i="6" a="1"/>
  <c r="J1638" i="6" s="1"/>
  <c r="J1639" i="6" a="1"/>
  <c r="J1639" i="6"/>
  <c r="J1640" i="6" a="1"/>
  <c r="J1640" i="6" s="1"/>
  <c r="J1641" i="6" a="1"/>
  <c r="J1641" i="6" s="1"/>
  <c r="J1642" i="6" a="1"/>
  <c r="J1642" i="6" s="1"/>
  <c r="J1643" i="6" a="1"/>
  <c r="J1643" i="6" s="1"/>
  <c r="J1644" i="6" a="1"/>
  <c r="J1644" i="6" s="1"/>
  <c r="J1645" i="6" a="1"/>
  <c r="J1645" i="6"/>
  <c r="J1646" i="6" a="1"/>
  <c r="J1646" i="6" s="1"/>
  <c r="J1647" i="6" a="1"/>
  <c r="J1647" i="6"/>
  <c r="J1648" i="6" a="1"/>
  <c r="J1648" i="6" s="1"/>
  <c r="J1649" i="6" a="1"/>
  <c r="J1649" i="6" s="1"/>
  <c r="J1650" i="6" a="1"/>
  <c r="J1650" i="6" s="1"/>
  <c r="J1651" i="6" a="1"/>
  <c r="J1651" i="6" s="1"/>
  <c r="J1652" i="6" a="1"/>
  <c r="J1652" i="6" s="1"/>
  <c r="J1653" i="6" a="1"/>
  <c r="J1653" i="6"/>
  <c r="J1654" i="6" a="1"/>
  <c r="J1654" i="6" s="1"/>
  <c r="J1655" i="6" a="1"/>
  <c r="J1655" i="6" s="1"/>
  <c r="J1656" i="6" a="1"/>
  <c r="J1656" i="6" s="1"/>
  <c r="J1657" i="6" a="1"/>
  <c r="J1657" i="6" s="1"/>
  <c r="J1658" i="6" a="1"/>
  <c r="J1658" i="6" s="1"/>
  <c r="J1659" i="6" a="1"/>
  <c r="J1659" i="6" s="1"/>
  <c r="J1660" i="6" a="1"/>
  <c r="J1660" i="6" s="1"/>
  <c r="J1661" i="6" a="1"/>
  <c r="J1661" i="6"/>
  <c r="J1662" i="6" a="1"/>
  <c r="J1662" i="6" s="1"/>
  <c r="J1663" i="6" a="1"/>
  <c r="J1663" i="6" s="1"/>
  <c r="J1664" i="6" a="1"/>
  <c r="J1664" i="6" s="1"/>
  <c r="J1665" i="6" a="1"/>
  <c r="J1665" i="6" s="1"/>
  <c r="J1666" i="6" a="1"/>
  <c r="J1666" i="6" s="1"/>
  <c r="J1667" i="6" a="1"/>
  <c r="J1667" i="6" s="1"/>
  <c r="J1668" i="6" a="1"/>
  <c r="J1668" i="6" s="1"/>
  <c r="J1669" i="6" a="1"/>
  <c r="J1669" i="6"/>
  <c r="J1670" i="6" a="1"/>
  <c r="J1670" i="6" s="1"/>
  <c r="J1671" i="6" a="1"/>
  <c r="J1671" i="6" s="1"/>
  <c r="J1672" i="6" a="1"/>
  <c r="J1672" i="6" s="1"/>
  <c r="J1673" i="6" a="1"/>
  <c r="J1673" i="6" s="1"/>
  <c r="J1674" i="6" a="1"/>
  <c r="J1674" i="6" s="1"/>
  <c r="J1675" i="6" a="1"/>
  <c r="J1675" i="6" s="1"/>
  <c r="J1676" i="6" a="1"/>
  <c r="J1676" i="6" s="1"/>
  <c r="J1677" i="6" a="1"/>
  <c r="J1677" i="6"/>
  <c r="J1678" i="6" a="1"/>
  <c r="J1678" i="6" s="1"/>
  <c r="J1679" i="6" a="1"/>
  <c r="J1679" i="6" s="1"/>
  <c r="J1680" i="6" a="1"/>
  <c r="J1680" i="6" s="1"/>
  <c r="J1681" i="6" a="1"/>
  <c r="J1681" i="6" s="1"/>
  <c r="J1682" i="6" a="1"/>
  <c r="J1682" i="6" s="1"/>
  <c r="J1683" i="6" a="1"/>
  <c r="J1683" i="6" s="1"/>
  <c r="J1684" i="6" a="1"/>
  <c r="J1684" i="6" s="1"/>
  <c r="J1685" i="6" a="1"/>
  <c r="J1685" i="6"/>
  <c r="J1686" i="6" a="1"/>
  <c r="J1686" i="6" s="1"/>
  <c r="J1687" i="6" a="1"/>
  <c r="J1687" i="6" s="1"/>
  <c r="J1688" i="6" a="1"/>
  <c r="J1688" i="6" s="1"/>
  <c r="J1689" i="6" a="1"/>
  <c r="J1689" i="6" s="1"/>
  <c r="J1690" i="6" a="1"/>
  <c r="J1690" i="6" s="1"/>
  <c r="J1691" i="6" a="1"/>
  <c r="J1691" i="6" s="1"/>
  <c r="J1692" i="6" a="1"/>
  <c r="J1692" i="6" s="1"/>
  <c r="J1693" i="6" a="1"/>
  <c r="J1693" i="6"/>
  <c r="J1694" i="6" a="1"/>
  <c r="J1694" i="6" s="1"/>
  <c r="J1695" i="6" a="1"/>
  <c r="J1695" i="6" s="1"/>
  <c r="J1696" i="6" a="1"/>
  <c r="J1696" i="6" s="1"/>
  <c r="J1697" i="6" a="1"/>
  <c r="J1697" i="6" s="1"/>
  <c r="J1698" i="6" a="1"/>
  <c r="J1698" i="6" s="1"/>
  <c r="J1699" i="6" a="1"/>
  <c r="J1699" i="6" s="1"/>
  <c r="J1700" i="6" a="1"/>
  <c r="J1700" i="6" s="1"/>
  <c r="J1701" i="6" a="1"/>
  <c r="J1701" i="6"/>
  <c r="J1702" i="6" a="1"/>
  <c r="J1702" i="6" s="1"/>
  <c r="J1703" i="6" a="1"/>
  <c r="J1703" i="6" s="1"/>
  <c r="J1704" i="6" a="1"/>
  <c r="J1704" i="6" s="1"/>
  <c r="J1705" i="6" a="1"/>
  <c r="J1705" i="6" s="1"/>
  <c r="J1706" i="6" a="1"/>
  <c r="J1706" i="6" s="1"/>
  <c r="J1707" i="6" a="1"/>
  <c r="J1707" i="6" s="1"/>
  <c r="J1708" i="6" a="1"/>
  <c r="J1708" i="6" s="1"/>
  <c r="J1709" i="6" a="1"/>
  <c r="J1709" i="6"/>
  <c r="J1710" i="6" a="1"/>
  <c r="J1710" i="6" s="1"/>
  <c r="J1711" i="6" a="1"/>
  <c r="J1711" i="6" s="1"/>
  <c r="J1712" i="6" a="1"/>
  <c r="J1712" i="6" s="1"/>
  <c r="J1713" i="6" a="1"/>
  <c r="J1713" i="6" s="1"/>
  <c r="J1714" i="6" a="1"/>
  <c r="J1714" i="6" s="1"/>
  <c r="J1715" i="6" a="1"/>
  <c r="J1715" i="6" s="1"/>
  <c r="J1716" i="6" a="1"/>
  <c r="J1716" i="6" s="1"/>
  <c r="J1717" i="6" a="1"/>
  <c r="J1717" i="6"/>
  <c r="J1718" i="6" a="1"/>
  <c r="J1718" i="6" s="1"/>
  <c r="J1719" i="6" a="1"/>
  <c r="J1719" i="6" s="1"/>
  <c r="J1720" i="6" a="1"/>
  <c r="J1720" i="6" s="1"/>
  <c r="J1721" i="6" a="1"/>
  <c r="J1721" i="6" s="1"/>
  <c r="J1722" i="6" a="1"/>
  <c r="J1722" i="6" s="1"/>
  <c r="J1723" i="6" a="1"/>
  <c r="J1723" i="6" s="1"/>
  <c r="J1724" i="6" a="1"/>
  <c r="J1724" i="6" s="1"/>
  <c r="J1725" i="6" a="1"/>
  <c r="J1725" i="6"/>
  <c r="J1726" i="6" a="1"/>
  <c r="J1726" i="6" s="1"/>
  <c r="J1727" i="6" a="1"/>
  <c r="J1727" i="6" s="1"/>
  <c r="J1728" i="6" a="1"/>
  <c r="J1728" i="6" s="1"/>
  <c r="J1729" i="6" a="1"/>
  <c r="J1729" i="6" s="1"/>
  <c r="J1730" i="6" a="1"/>
  <c r="J1730" i="6" s="1"/>
  <c r="J1731" i="6" a="1"/>
  <c r="J1731" i="6" s="1"/>
  <c r="J1732" i="6" a="1"/>
  <c r="J1732" i="6" s="1"/>
  <c r="J1733" i="6" a="1"/>
  <c r="J1733" i="6"/>
  <c r="J1734" i="6" a="1"/>
  <c r="J1734" i="6" s="1"/>
  <c r="J1735" i="6" a="1"/>
  <c r="J1735" i="6" s="1"/>
  <c r="J1736" i="6" a="1"/>
  <c r="J1736" i="6" s="1"/>
  <c r="J1737" i="6" a="1"/>
  <c r="J1737" i="6" s="1"/>
  <c r="J1738" i="6" a="1"/>
  <c r="J1738" i="6" s="1"/>
  <c r="J1739" i="6" a="1"/>
  <c r="J1739" i="6" s="1"/>
  <c r="J1740" i="6" a="1"/>
  <c r="J1740" i="6" s="1"/>
  <c r="J1741" i="6" a="1"/>
  <c r="J1741" i="6"/>
  <c r="J1742" i="6" a="1"/>
  <c r="J1742" i="6" s="1"/>
  <c r="J1743" i="6" a="1"/>
  <c r="J1743" i="6" s="1"/>
  <c r="J1744" i="6" a="1"/>
  <c r="J1744" i="6" s="1"/>
  <c r="J1745" i="6" a="1"/>
  <c r="J1745" i="6" s="1"/>
  <c r="J1746" i="6" a="1"/>
  <c r="J1746" i="6" s="1"/>
  <c r="J1747" i="6" a="1"/>
  <c r="J1747" i="6" s="1"/>
  <c r="J1748" i="6" a="1"/>
  <c r="J1748" i="6" s="1"/>
  <c r="J1749" i="6" a="1"/>
  <c r="J1749" i="6"/>
  <c r="J1750" i="6" a="1"/>
  <c r="J1750" i="6" s="1"/>
  <c r="J1751" i="6" a="1"/>
  <c r="J1751" i="6" s="1"/>
  <c r="J1752" i="6" a="1"/>
  <c r="J1752" i="6" s="1"/>
  <c r="J1753" i="6" a="1"/>
  <c r="J1753" i="6" s="1"/>
  <c r="J1754" i="6" a="1"/>
  <c r="J1754" i="6" s="1"/>
  <c r="J1755" i="6" a="1"/>
  <c r="J1755" i="6" s="1"/>
  <c r="J1756" i="6" a="1"/>
  <c r="J1756" i="6" s="1"/>
  <c r="J1757" i="6" a="1"/>
  <c r="J1757" i="6"/>
  <c r="J1758" i="6" a="1"/>
  <c r="J1758" i="6" s="1"/>
  <c r="J1759" i="6" a="1"/>
  <c r="J1759" i="6" s="1"/>
  <c r="J1760" i="6" a="1"/>
  <c r="J1760" i="6" s="1"/>
  <c r="J1761" i="6" a="1"/>
  <c r="J1761" i="6" s="1"/>
  <c r="J1762" i="6" a="1"/>
  <c r="J1762" i="6" s="1"/>
  <c r="J1763" i="6" a="1"/>
  <c r="J1763" i="6" s="1"/>
  <c r="J1764" i="6" a="1"/>
  <c r="J1764" i="6" s="1"/>
  <c r="J1765" i="6" a="1"/>
  <c r="J1765" i="6" s="1"/>
  <c r="J1766" i="6" a="1"/>
  <c r="J1766" i="6" s="1"/>
  <c r="J1767" i="6" a="1"/>
  <c r="J1767" i="6" s="1"/>
  <c r="J1768" i="6" a="1"/>
  <c r="J1768" i="6" s="1"/>
  <c r="J1769" i="6" a="1"/>
  <c r="J1769" i="6" s="1"/>
  <c r="J1770" i="6" a="1"/>
  <c r="J1770" i="6" s="1"/>
  <c r="J1771" i="6" a="1"/>
  <c r="J1771" i="6" s="1"/>
  <c r="J1772" i="6" a="1"/>
  <c r="J1772" i="6" s="1"/>
  <c r="J1773" i="6" a="1"/>
  <c r="J1773" i="6"/>
  <c r="J1774" i="6" a="1"/>
  <c r="J1774" i="6" s="1"/>
  <c r="J1775" i="6" a="1"/>
  <c r="J1775" i="6" s="1"/>
  <c r="J1776" i="6" a="1"/>
  <c r="J1776" i="6" s="1"/>
  <c r="J1777" i="6" a="1"/>
  <c r="J1777" i="6" s="1"/>
  <c r="J1778" i="6" a="1"/>
  <c r="J1778" i="6" s="1"/>
  <c r="J1779" i="6" a="1"/>
  <c r="J1779" i="6" s="1"/>
  <c r="J1780" i="6" a="1"/>
  <c r="J1780" i="6" s="1"/>
  <c r="J1781" i="6" a="1"/>
  <c r="J1781" i="6"/>
  <c r="J1782" i="6" a="1"/>
  <c r="J1782" i="6" s="1"/>
  <c r="J1783" i="6" a="1"/>
  <c r="J1783" i="6" s="1"/>
  <c r="J1784" i="6" a="1"/>
  <c r="J1784" i="6" s="1"/>
  <c r="J1785" i="6" a="1"/>
  <c r="J1785" i="6" s="1"/>
  <c r="J1786" i="6" a="1"/>
  <c r="J1786" i="6" s="1"/>
  <c r="J1787" i="6" a="1"/>
  <c r="J1787" i="6" s="1"/>
  <c r="J1788" i="6" a="1"/>
  <c r="J1788" i="6" s="1"/>
  <c r="J1789" i="6" a="1"/>
  <c r="J1789" i="6" s="1"/>
  <c r="J1790" i="6" a="1"/>
  <c r="J1790" i="6" s="1"/>
  <c r="J1791" i="6" a="1"/>
  <c r="J1791" i="6" s="1"/>
  <c r="J1792" i="6" a="1"/>
  <c r="J1792" i="6" s="1"/>
  <c r="J1793" i="6" a="1"/>
  <c r="J1793" i="6" s="1"/>
  <c r="J1794" i="6" a="1"/>
  <c r="J1794" i="6" s="1"/>
  <c r="J1795" i="6" a="1"/>
  <c r="J1795" i="6" s="1"/>
  <c r="J1796" i="6" a="1"/>
  <c r="J1796" i="6" s="1"/>
  <c r="J1797" i="6" a="1"/>
  <c r="J1797" i="6" s="1"/>
  <c r="J1798" i="6" a="1"/>
  <c r="J1798" i="6" s="1"/>
  <c r="J1799" i="6" a="1"/>
  <c r="J1799" i="6" s="1"/>
  <c r="J1800" i="6" a="1"/>
  <c r="J1800" i="6" s="1"/>
  <c r="J1801" i="6" a="1"/>
  <c r="J1801" i="6" s="1"/>
  <c r="J1802" i="6" a="1"/>
  <c r="J1802" i="6" s="1"/>
  <c r="J1803" i="6" a="1"/>
  <c r="J1803" i="6" s="1"/>
  <c r="J1804" i="6" a="1"/>
  <c r="J1804" i="6" s="1"/>
  <c r="J1805" i="6" a="1"/>
  <c r="J1805" i="6"/>
  <c r="J1806" i="6" a="1"/>
  <c r="J1806" i="6" s="1"/>
  <c r="J1807" i="6" a="1"/>
  <c r="J1807" i="6" s="1"/>
  <c r="J1808" i="6" a="1"/>
  <c r="J1808" i="6" s="1"/>
  <c r="J1809" i="6" a="1"/>
  <c r="J1809" i="6" s="1"/>
  <c r="J1810" i="6" a="1"/>
  <c r="J1810" i="6" s="1"/>
  <c r="J1811" i="6" a="1"/>
  <c r="J1811" i="6" s="1"/>
  <c r="J1812" i="6" a="1"/>
  <c r="J1812" i="6" s="1"/>
  <c r="J1813" i="6" a="1"/>
  <c r="J1813" i="6"/>
  <c r="J1814" i="6" a="1"/>
  <c r="J1814" i="6" s="1"/>
  <c r="J1815" i="6" a="1"/>
  <c r="J1815" i="6" s="1"/>
  <c r="J1816" i="6" a="1"/>
  <c r="J1816" i="6" s="1"/>
  <c r="J1817" i="6" a="1"/>
  <c r="J1817" i="6" s="1"/>
  <c r="J1818" i="6" a="1"/>
  <c r="J1818" i="6" s="1"/>
  <c r="J1819" i="6" a="1"/>
  <c r="J1819" i="6" s="1"/>
  <c r="J1820" i="6" a="1"/>
  <c r="J1820" i="6" s="1"/>
  <c r="J1821" i="6" a="1"/>
  <c r="J1821" i="6"/>
  <c r="J1822" i="6" a="1"/>
  <c r="J1822" i="6" s="1"/>
  <c r="J1823" i="6" a="1"/>
  <c r="J1823" i="6" s="1"/>
  <c r="J1824" i="6" a="1"/>
  <c r="J1824" i="6" s="1"/>
  <c r="J1825" i="6" a="1"/>
  <c r="J1825" i="6" s="1"/>
  <c r="J1826" i="6" a="1"/>
  <c r="J1826" i="6" s="1"/>
  <c r="J1827" i="6" a="1"/>
  <c r="J1827" i="6" s="1"/>
  <c r="J1828" i="6" a="1"/>
  <c r="J1828" i="6" s="1"/>
  <c r="J1829" i="6" a="1"/>
  <c r="J1829" i="6"/>
  <c r="J1830" i="6" a="1"/>
  <c r="J1830" i="6" s="1"/>
  <c r="J1831" i="6" a="1"/>
  <c r="J1831" i="6" s="1"/>
  <c r="J1832" i="6" a="1"/>
  <c r="J1832" i="6" s="1"/>
  <c r="J1833" i="6" a="1"/>
  <c r="J1833" i="6" s="1"/>
  <c r="J1834" i="6" a="1"/>
  <c r="J1834" i="6" s="1"/>
  <c r="J1835" i="6" a="1"/>
  <c r="J1835" i="6" s="1"/>
  <c r="J1836" i="6" a="1"/>
  <c r="J1836" i="6" s="1"/>
  <c r="J1837" i="6" a="1"/>
  <c r="J1837" i="6" s="1"/>
  <c r="J1838" i="6" a="1"/>
  <c r="J1838" i="6" s="1"/>
  <c r="J1839" i="6" a="1"/>
  <c r="J1839" i="6" s="1"/>
  <c r="J1840" i="6" a="1"/>
  <c r="J1840" i="6" s="1"/>
  <c r="J1841" i="6" a="1"/>
  <c r="J1841" i="6" s="1"/>
  <c r="J1842" i="6" a="1"/>
  <c r="J1842" i="6" s="1"/>
  <c r="J1843" i="6" a="1"/>
  <c r="J1843" i="6" s="1"/>
  <c r="J1844" i="6" a="1"/>
  <c r="J1844" i="6" s="1"/>
  <c r="J1845" i="6" a="1"/>
  <c r="J1845" i="6"/>
  <c r="J1846" i="6" a="1"/>
  <c r="J1846" i="6" s="1"/>
  <c r="J1847" i="6" a="1"/>
  <c r="J1847" i="6" s="1"/>
  <c r="J1848" i="6" a="1"/>
  <c r="J1848" i="6" s="1"/>
  <c r="J1849" i="6" a="1"/>
  <c r="J1849" i="6" s="1"/>
  <c r="J1850" i="6" a="1"/>
  <c r="J1850" i="6" s="1"/>
  <c r="J1851" i="6" a="1"/>
  <c r="J1851" i="6" s="1"/>
  <c r="J1852" i="6" a="1"/>
  <c r="J1852" i="6" s="1"/>
  <c r="J1853" i="6" a="1"/>
  <c r="J1853" i="6"/>
  <c r="J1854" i="6" a="1"/>
  <c r="J1854" i="6" s="1"/>
  <c r="J1855" i="6" a="1"/>
  <c r="J1855" i="6" s="1"/>
  <c r="J1856" i="6" a="1"/>
  <c r="J1856" i="6" s="1"/>
  <c r="J1857" i="6" a="1"/>
  <c r="J1857" i="6" s="1"/>
  <c r="J1858" i="6" a="1"/>
  <c r="J1858" i="6" s="1"/>
  <c r="J1859" i="6" a="1"/>
  <c r="J1859" i="6" s="1"/>
  <c r="J1860" i="6" a="1"/>
  <c r="J1860" i="6" s="1"/>
  <c r="J1861" i="6" a="1"/>
  <c r="J1861" i="6" s="1"/>
  <c r="J1862" i="6" a="1"/>
  <c r="J1862" i="6" s="1"/>
  <c r="J1863" i="6" a="1"/>
  <c r="J1863" i="6" s="1"/>
  <c r="J1864" i="6" a="1"/>
  <c r="J1864" i="6" s="1"/>
  <c r="J1865" i="6" a="1"/>
  <c r="J1865" i="6" s="1"/>
  <c r="J1866" i="6" a="1"/>
  <c r="J1866" i="6" s="1"/>
  <c r="J1867" i="6" a="1"/>
  <c r="J1867" i="6" s="1"/>
  <c r="J1868" i="6" a="1"/>
  <c r="J1868" i="6" s="1"/>
  <c r="J1869" i="6" a="1"/>
  <c r="J1869" i="6"/>
  <c r="J1870" i="6" a="1"/>
  <c r="J1870" i="6" s="1"/>
  <c r="J1871" i="6" a="1"/>
  <c r="J1871" i="6" s="1"/>
  <c r="J1872" i="6" a="1"/>
  <c r="J1872" i="6" s="1"/>
  <c r="J1873" i="6" a="1"/>
  <c r="J1873" i="6" s="1"/>
  <c r="J1874" i="6" a="1"/>
  <c r="J1874" i="6" s="1"/>
  <c r="J1875" i="6" a="1"/>
  <c r="J1875" i="6" s="1"/>
  <c r="J1876" i="6" a="1"/>
  <c r="J1876" i="6" s="1"/>
  <c r="J1877" i="6" a="1"/>
  <c r="J1877" i="6"/>
  <c r="J1878" i="6" a="1"/>
  <c r="J1878" i="6" s="1"/>
  <c r="J1879" i="6" a="1"/>
  <c r="J1879" i="6" s="1"/>
  <c r="J1880" i="6" a="1"/>
  <c r="J1880" i="6" s="1"/>
  <c r="J1881" i="6" a="1"/>
  <c r="J1881" i="6" s="1"/>
  <c r="J1882" i="6" a="1"/>
  <c r="J1882" i="6" s="1"/>
  <c r="J1883" i="6" a="1"/>
  <c r="J1883" i="6" s="1"/>
  <c r="J1884" i="6" a="1"/>
  <c r="J1884" i="6" s="1"/>
  <c r="J1885" i="6" a="1"/>
  <c r="J1885" i="6"/>
  <c r="J1886" i="6" a="1"/>
  <c r="J1886" i="6" s="1"/>
  <c r="J1887" i="6" a="1"/>
  <c r="J1887" i="6" s="1"/>
  <c r="J1888" i="6" a="1"/>
  <c r="J1888" i="6" s="1"/>
  <c r="J1889" i="6" a="1"/>
  <c r="J1889" i="6" s="1"/>
  <c r="J1890" i="6" a="1"/>
  <c r="J1890" i="6" s="1"/>
  <c r="J1891" i="6" a="1"/>
  <c r="J1891" i="6" s="1"/>
  <c r="J1892" i="6" a="1"/>
  <c r="J1892" i="6" s="1"/>
  <c r="J1893" i="6" a="1"/>
  <c r="J1893" i="6" s="1"/>
  <c r="J1894" i="6" a="1"/>
  <c r="J1894" i="6" s="1"/>
  <c r="J1895" i="6" a="1"/>
  <c r="J1895" i="6" s="1"/>
  <c r="J1896" i="6" a="1"/>
  <c r="J1896" i="6" s="1"/>
  <c r="J1897" i="6" a="1"/>
  <c r="J1897" i="6" s="1"/>
  <c r="J1898" i="6" a="1"/>
  <c r="J1898" i="6" s="1"/>
  <c r="J1899" i="6" a="1"/>
  <c r="J1899" i="6" s="1"/>
  <c r="J1900" i="6" a="1"/>
  <c r="J1900" i="6" s="1"/>
  <c r="J1901" i="6" a="1"/>
  <c r="J1901" i="6"/>
  <c r="J1902" i="6" a="1"/>
  <c r="J1902" i="6" s="1"/>
  <c r="J1903" i="6" a="1"/>
  <c r="J1903" i="6" s="1"/>
  <c r="J1904" i="6" a="1"/>
  <c r="J1904" i="6" s="1"/>
  <c r="J1905" i="6" a="1"/>
  <c r="J1905" i="6" s="1"/>
  <c r="J1906" i="6" a="1"/>
  <c r="J1906" i="6" s="1"/>
  <c r="J1907" i="6" a="1"/>
  <c r="J1907" i="6" s="1"/>
  <c r="J1908" i="6" a="1"/>
  <c r="J1908" i="6" s="1"/>
  <c r="J1909" i="6" a="1"/>
  <c r="J1909" i="6"/>
  <c r="J1910" i="6" a="1"/>
  <c r="J1910" i="6" s="1"/>
  <c r="J1911" i="6" a="1"/>
  <c r="J1911" i="6" s="1"/>
  <c r="J1912" i="6" a="1"/>
  <c r="J1912" i="6" s="1"/>
  <c r="J1913" i="6" a="1"/>
  <c r="J1913" i="6" s="1"/>
  <c r="J1914" i="6" a="1"/>
  <c r="J1914" i="6" s="1"/>
  <c r="J1915" i="6" a="1"/>
  <c r="J1915" i="6" s="1"/>
  <c r="J1916" i="6" a="1"/>
  <c r="J1916" i="6" s="1"/>
  <c r="J1917" i="6" a="1"/>
  <c r="J1917" i="6" s="1"/>
  <c r="J1918" i="6" a="1"/>
  <c r="J1918" i="6" s="1"/>
  <c r="J1919" i="6" a="1"/>
  <c r="J1919" i="6" s="1"/>
  <c r="J1920" i="6" a="1"/>
  <c r="J1920" i="6" s="1"/>
  <c r="J1921" i="6" a="1"/>
  <c r="J1921" i="6" s="1"/>
  <c r="J1922" i="6" a="1"/>
  <c r="J1922" i="6" s="1"/>
  <c r="J1923" i="6" a="1"/>
  <c r="J1923" i="6" s="1"/>
  <c r="J1924" i="6" a="1"/>
  <c r="J1924" i="6" s="1"/>
  <c r="J1925" i="6" a="1"/>
  <c r="J1925" i="6" s="1"/>
  <c r="J1926" i="6" a="1"/>
  <c r="J1926" i="6" s="1"/>
  <c r="J1927" i="6" a="1"/>
  <c r="J1927" i="6" s="1"/>
  <c r="J1928" i="6" a="1"/>
  <c r="J1928" i="6" s="1"/>
  <c r="J1929" i="6" a="1"/>
  <c r="J1929" i="6" s="1"/>
  <c r="J1930" i="6" a="1"/>
  <c r="J1930" i="6" s="1"/>
  <c r="J1931" i="6" a="1"/>
  <c r="J1931" i="6" s="1"/>
  <c r="J1932" i="6" a="1"/>
  <c r="J1932" i="6" s="1"/>
  <c r="J1933" i="6" a="1"/>
  <c r="J1933" i="6"/>
  <c r="J1934" i="6" a="1"/>
  <c r="J1934" i="6" s="1"/>
  <c r="J1935" i="6" a="1"/>
  <c r="J1935" i="6" s="1"/>
  <c r="J1936" i="6" a="1"/>
  <c r="J1936" i="6" s="1"/>
  <c r="J1937" i="6" a="1"/>
  <c r="J1937" i="6" s="1"/>
  <c r="J1938" i="6" a="1"/>
  <c r="J1938" i="6" s="1"/>
  <c r="J1939" i="6" a="1"/>
  <c r="J1939" i="6" s="1"/>
  <c r="J1940" i="6" a="1"/>
  <c r="J1940" i="6" s="1"/>
  <c r="J1941" i="6" a="1"/>
  <c r="J1941" i="6"/>
  <c r="J1942" i="6" a="1"/>
  <c r="J1942" i="6" s="1"/>
  <c r="J1943" i="6" a="1"/>
  <c r="J1943" i="6" s="1"/>
  <c r="J1944" i="6" a="1"/>
  <c r="J1944" i="6" s="1"/>
  <c r="J1945" i="6" a="1"/>
  <c r="J1945" i="6" s="1"/>
  <c r="J1946" i="6" a="1"/>
  <c r="J1946" i="6" s="1"/>
  <c r="J1947" i="6" a="1"/>
  <c r="J1947" i="6" s="1"/>
  <c r="J1948" i="6" a="1"/>
  <c r="J1948" i="6" s="1"/>
  <c r="J1949" i="6" a="1"/>
  <c r="J1949" i="6"/>
  <c r="J1950" i="6" a="1"/>
  <c r="J1950" i="6" s="1"/>
  <c r="J1951" i="6" a="1"/>
  <c r="J1951" i="6" s="1"/>
  <c r="J1952" i="6" a="1"/>
  <c r="J1952" i="6" s="1"/>
  <c r="J1953" i="6" a="1"/>
  <c r="J1953" i="6" s="1"/>
  <c r="J1954" i="6" a="1"/>
  <c r="J1954" i="6" s="1"/>
  <c r="J1955" i="6" a="1"/>
  <c r="J1955" i="6" s="1"/>
  <c r="J1956" i="6" a="1"/>
  <c r="J1956" i="6" s="1"/>
  <c r="J1957" i="6" a="1"/>
  <c r="J1957" i="6" s="1"/>
  <c r="J1958" i="6" a="1"/>
  <c r="J1958" i="6" s="1"/>
  <c r="J1959" i="6" a="1"/>
  <c r="J1959" i="6" s="1"/>
  <c r="J1960" i="6" a="1"/>
  <c r="J1960" i="6" s="1"/>
  <c r="J1961" i="6" a="1"/>
  <c r="J1961" i="6" s="1"/>
  <c r="J1962" i="6" a="1"/>
  <c r="J1962" i="6" s="1"/>
  <c r="J1963" i="6" a="1"/>
  <c r="J1963" i="6" s="1"/>
  <c r="J1964" i="6" a="1"/>
  <c r="J1964" i="6" s="1"/>
  <c r="J1965" i="6" a="1"/>
  <c r="J1965" i="6" s="1"/>
  <c r="J1966" i="6" a="1"/>
  <c r="J1966" i="6" s="1"/>
  <c r="J1967" i="6" a="1"/>
  <c r="J1967" i="6" s="1"/>
  <c r="J1968" i="6" a="1"/>
  <c r="J1968" i="6" s="1"/>
  <c r="J1969" i="6" a="1"/>
  <c r="J1969" i="6" s="1"/>
  <c r="J1970" i="6" a="1"/>
  <c r="J1970" i="6" s="1"/>
  <c r="J1971" i="6" a="1"/>
  <c r="J1971" i="6" s="1"/>
  <c r="J1972" i="6" a="1"/>
  <c r="J1972" i="6" s="1"/>
  <c r="J1973" i="6" a="1"/>
  <c r="J1973" i="6"/>
  <c r="J1974" i="6" a="1"/>
  <c r="J1974" i="6" s="1"/>
  <c r="J1975" i="6" a="1"/>
  <c r="J1975" i="6" s="1"/>
  <c r="J1976" i="6" a="1"/>
  <c r="J1976" i="6" s="1"/>
  <c r="J1977" i="6" a="1"/>
  <c r="J1977" i="6" s="1"/>
  <c r="J1978" i="6" a="1"/>
  <c r="J1978" i="6" s="1"/>
  <c r="J1979" i="6" a="1"/>
  <c r="J1979" i="6" s="1"/>
  <c r="J1980" i="6" a="1"/>
  <c r="J1980" i="6" s="1"/>
  <c r="J1981" i="6" a="1"/>
  <c r="J1981" i="6"/>
  <c r="J1982" i="6" a="1"/>
  <c r="J1982" i="6" s="1"/>
  <c r="J1983" i="6" a="1"/>
  <c r="J1983" i="6" s="1"/>
  <c r="J1984" i="6" a="1"/>
  <c r="J1984" i="6" s="1"/>
  <c r="J1985" i="6" a="1"/>
  <c r="J1985" i="6" s="1"/>
  <c r="J1986" i="6" a="1"/>
  <c r="J1986" i="6" s="1"/>
  <c r="J1987" i="6" a="1"/>
  <c r="J1987" i="6" s="1"/>
  <c r="J1988" i="6" a="1"/>
  <c r="J1988" i="6" s="1"/>
  <c r="J1989" i="6" a="1"/>
  <c r="J1989" i="6" s="1"/>
  <c r="J1990" i="6" a="1"/>
  <c r="J1990" i="6" s="1"/>
  <c r="J1991" i="6" a="1"/>
  <c r="J1991" i="6" s="1"/>
  <c r="J1992" i="6" a="1"/>
  <c r="J1992" i="6" s="1"/>
  <c r="J1993" i="6" a="1"/>
  <c r="J1993" i="6" s="1"/>
  <c r="J1994" i="6" a="1"/>
  <c r="J1994" i="6" s="1"/>
  <c r="J1995" i="6" a="1"/>
  <c r="J1995" i="6" s="1"/>
  <c r="J1996" i="6" a="1"/>
  <c r="J1996" i="6" s="1"/>
  <c r="J1997" i="6" a="1"/>
  <c r="J1997" i="6"/>
  <c r="J1998" i="6" a="1"/>
  <c r="J1998" i="6" s="1"/>
  <c r="J1999" i="6" a="1"/>
  <c r="J1999" i="6" s="1"/>
  <c r="J2000" i="6" a="1"/>
  <c r="J2000" i="6" s="1"/>
  <c r="J2001" i="6" a="1"/>
  <c r="J2001" i="6" s="1"/>
  <c r="J2002" i="6" a="1"/>
  <c r="J2002" i="6" s="1"/>
  <c r="J2003" i="6" a="1"/>
  <c r="J2003" i="6" s="1"/>
  <c r="J2004" i="6" a="1"/>
  <c r="J2004" i="6" s="1"/>
  <c r="J2005" i="6" a="1"/>
  <c r="J2005" i="6" s="1"/>
  <c r="J2006" i="6" a="1"/>
  <c r="J2006" i="6" s="1"/>
  <c r="J2007" i="6" a="1"/>
  <c r="J2007" i="6" s="1"/>
  <c r="J2008" i="6" a="1"/>
  <c r="J2008" i="6" s="1"/>
  <c r="J2009" i="6" a="1"/>
  <c r="J2009" i="6" s="1"/>
  <c r="J2010" i="6" a="1"/>
  <c r="J2010" i="6" s="1"/>
  <c r="J2011" i="6" a="1"/>
  <c r="J2011" i="6" s="1"/>
  <c r="J2012" i="6" a="1"/>
  <c r="J2012" i="6" s="1"/>
  <c r="J2013" i="6" a="1"/>
  <c r="J2013" i="6"/>
  <c r="J2014" i="6" a="1"/>
  <c r="J2014" i="6" s="1"/>
  <c r="J2015" i="6" a="1"/>
  <c r="J2015" i="6" s="1"/>
  <c r="J2016" i="6" a="1"/>
  <c r="J2016" i="6" s="1"/>
  <c r="J2017" i="6" a="1"/>
  <c r="J2017" i="6" s="1"/>
  <c r="J2018" i="6" a="1"/>
  <c r="J2018" i="6" s="1"/>
  <c r="J2019" i="6" a="1"/>
  <c r="J2019" i="6" s="1"/>
  <c r="J2020" i="6" a="1"/>
  <c r="J2020" i="6" s="1"/>
  <c r="J2021" i="6" a="1"/>
  <c r="J2021" i="6" s="1"/>
  <c r="J2022" i="6" a="1"/>
  <c r="J2022" i="6" s="1"/>
  <c r="J2023" i="6" a="1"/>
  <c r="J2023" i="6" s="1"/>
  <c r="J2024" i="6" a="1"/>
  <c r="J2024" i="6" s="1"/>
  <c r="J2025" i="6" a="1"/>
  <c r="J2025" i="6" s="1"/>
  <c r="J2026" i="6" a="1"/>
  <c r="J2026" i="6" s="1"/>
  <c r="J2027" i="6" a="1"/>
  <c r="J2027" i="6" s="1"/>
  <c r="J2028" i="6" a="1"/>
  <c r="J2028" i="6" s="1"/>
  <c r="J2029" i="6" a="1"/>
  <c r="J2029" i="6"/>
  <c r="J2030" i="6" a="1"/>
  <c r="J2030" i="6" s="1"/>
  <c r="J2031" i="6" a="1"/>
  <c r="J2031" i="6" s="1"/>
  <c r="J2032" i="6" a="1"/>
  <c r="J2032" i="6" s="1"/>
  <c r="J2033" i="6" a="1"/>
  <c r="J2033" i="6" s="1"/>
  <c r="J2034" i="6" a="1"/>
  <c r="J2034" i="6" s="1"/>
  <c r="J2035" i="6" a="1"/>
  <c r="J2035" i="6" s="1"/>
  <c r="J2036" i="6" a="1"/>
  <c r="J2036" i="6" s="1"/>
  <c r="J2037" i="6" a="1"/>
  <c r="J2037" i="6" s="1"/>
  <c r="J2038" i="6" a="1"/>
  <c r="J2038" i="6" s="1"/>
  <c r="J2039" i="6" a="1"/>
  <c r="J2039" i="6" s="1"/>
  <c r="J2040" i="6" a="1"/>
  <c r="J2040" i="6" s="1"/>
  <c r="J2041" i="6" a="1"/>
  <c r="J2041" i="6" s="1"/>
  <c r="J2042" i="6" a="1"/>
  <c r="J2042" i="6" s="1"/>
  <c r="J2043" i="6" a="1"/>
  <c r="J2043" i="6" s="1"/>
  <c r="J2044" i="6" a="1"/>
  <c r="J2044" i="6" s="1"/>
  <c r="J2045" i="6" a="1"/>
  <c r="J2045" i="6" s="1"/>
  <c r="J2046" i="6" a="1"/>
  <c r="J2046" i="6" s="1"/>
  <c r="J2047" i="6" a="1"/>
  <c r="J2047" i="6" s="1"/>
  <c r="J2048" i="6" a="1"/>
  <c r="J2048" i="6"/>
  <c r="J2049" i="6" a="1"/>
  <c r="J2049" i="6" s="1"/>
  <c r="J2050" i="6" a="1"/>
  <c r="J2050" i="6" s="1"/>
  <c r="J2051" i="6" a="1"/>
  <c r="J2051" i="6" s="1"/>
  <c r="J2052" i="6" a="1"/>
  <c r="J2052" i="6" s="1"/>
  <c r="J2053" i="6" a="1"/>
  <c r="J2053" i="6" s="1"/>
  <c r="J2054" i="6" a="1"/>
  <c r="J2054" i="6" s="1"/>
  <c r="J2055" i="6" a="1"/>
  <c r="J2055" i="6" s="1"/>
  <c r="J2056" i="6" a="1"/>
  <c r="J2056" i="6" s="1"/>
  <c r="J2057" i="6" a="1"/>
  <c r="J2057" i="6" s="1"/>
  <c r="J2058" i="6" a="1"/>
  <c r="J2058" i="6" s="1"/>
  <c r="J2059" i="6" a="1"/>
  <c r="J2059" i="6" s="1"/>
  <c r="J2060" i="6" a="1"/>
  <c r="J2060" i="6" s="1"/>
  <c r="J2061" i="6" a="1"/>
  <c r="J2061" i="6" s="1"/>
  <c r="J2062" i="6" a="1"/>
  <c r="J2062" i="6" s="1"/>
  <c r="J2063" i="6" a="1"/>
  <c r="J2063" i="6" s="1"/>
  <c r="J2064" i="6" a="1"/>
  <c r="J2064" i="6"/>
  <c r="J2065" i="6" a="1"/>
  <c r="J2065" i="6" s="1"/>
  <c r="J2066" i="6" a="1"/>
  <c r="J2066" i="6" s="1"/>
  <c r="J2067" i="6" a="1"/>
  <c r="J2067" i="6" s="1"/>
  <c r="J2068" i="6" a="1"/>
  <c r="J2068" i="6" s="1"/>
  <c r="J2069" i="6" a="1"/>
  <c r="J2069" i="6" s="1"/>
  <c r="J2070" i="6" a="1"/>
  <c r="J2070" i="6" s="1"/>
  <c r="J2071" i="6" a="1"/>
  <c r="J2071" i="6" s="1"/>
  <c r="J2072" i="6" a="1"/>
  <c r="J2072" i="6" s="1"/>
  <c r="J2073" i="6" a="1"/>
  <c r="J2073" i="6" s="1"/>
  <c r="J2074" i="6" a="1"/>
  <c r="J2074" i="6" s="1"/>
  <c r="J2075" i="6" a="1"/>
  <c r="J2075" i="6" s="1"/>
  <c r="J2076" i="6" a="1"/>
  <c r="J2076" i="6" s="1"/>
  <c r="J2077" i="6" a="1"/>
  <c r="J2077" i="6" s="1"/>
  <c r="J2078" i="6" a="1"/>
  <c r="J2078" i="6" s="1"/>
  <c r="J2079" i="6" a="1"/>
  <c r="J2079" i="6" s="1"/>
  <c r="J2080" i="6" a="1"/>
  <c r="J2080" i="6"/>
  <c r="J2081" i="6" a="1"/>
  <c r="J2081" i="6" s="1"/>
  <c r="J2082" i="6" a="1"/>
  <c r="J2082" i="6" s="1"/>
  <c r="J2083" i="6" a="1"/>
  <c r="J2083" i="6" s="1"/>
  <c r="J2084" i="6" a="1"/>
  <c r="J2084" i="6" s="1"/>
  <c r="J2085" i="6" a="1"/>
  <c r="J2085" i="6" s="1"/>
  <c r="J2086" i="6" a="1"/>
  <c r="J2086" i="6" s="1"/>
  <c r="J2087" i="6" a="1"/>
  <c r="J2087" i="6" s="1"/>
  <c r="J2088" i="6" a="1"/>
  <c r="J2088" i="6" s="1"/>
  <c r="J2089" i="6" a="1"/>
  <c r="J2089" i="6" s="1"/>
  <c r="J2090" i="6" a="1"/>
  <c r="J2090" i="6" s="1"/>
  <c r="J2091" i="6" a="1"/>
  <c r="J2091" i="6" s="1"/>
  <c r="J2092" i="6" a="1"/>
  <c r="J2092" i="6" s="1"/>
  <c r="J2093" i="6" a="1"/>
  <c r="J2093" i="6"/>
  <c r="J2094" i="6" a="1"/>
  <c r="J2094" i="6" s="1"/>
  <c r="J2095" i="6" a="1"/>
  <c r="J2095" i="6" s="1"/>
  <c r="J2096" i="6" a="1"/>
  <c r="J2096" i="6" s="1"/>
  <c r="J2097" i="6" a="1"/>
  <c r="J2097" i="6" s="1"/>
  <c r="J2098" i="6" a="1"/>
  <c r="J2098" i="6" s="1"/>
  <c r="J2099" i="6" a="1"/>
  <c r="J2099" i="6" s="1"/>
  <c r="J2100" i="6" a="1"/>
  <c r="J2100" i="6" s="1"/>
  <c r="J2101" i="6" a="1"/>
  <c r="J2101" i="6" s="1"/>
  <c r="J2102" i="6" a="1"/>
  <c r="J2102" i="6" s="1"/>
  <c r="J2103" i="6" a="1"/>
  <c r="J2103" i="6" s="1"/>
  <c r="J2104" i="6" a="1"/>
  <c r="J2104" i="6" s="1"/>
  <c r="J2105" i="6" a="1"/>
  <c r="J2105" i="6" s="1"/>
  <c r="J2106" i="6" a="1"/>
  <c r="J2106" i="6" s="1"/>
  <c r="J2107" i="6" a="1"/>
  <c r="J2107" i="6" s="1"/>
  <c r="J2108" i="6" a="1"/>
  <c r="J2108" i="6" s="1"/>
  <c r="J2109" i="6" a="1"/>
  <c r="J2109" i="6" s="1"/>
  <c r="J2110" i="6" a="1"/>
  <c r="J2110" i="6" s="1"/>
  <c r="J2111" i="6" a="1"/>
  <c r="J2111" i="6" s="1"/>
  <c r="J2112" i="6" a="1"/>
  <c r="J2112" i="6" s="1"/>
  <c r="J2113" i="6" a="1"/>
  <c r="J2113" i="6" s="1"/>
  <c r="J2114" i="6" a="1"/>
  <c r="J2114" i="6" s="1"/>
  <c r="J2115" i="6" a="1"/>
  <c r="J2115" i="6" s="1"/>
  <c r="J2116" i="6" a="1"/>
  <c r="J2116" i="6" s="1"/>
  <c r="J2117" i="6" a="1"/>
  <c r="J2117" i="6" s="1"/>
  <c r="J2118" i="6" a="1"/>
  <c r="J2118" i="6" s="1"/>
  <c r="J2119" i="6" a="1"/>
  <c r="J2119" i="6" s="1"/>
  <c r="J2120" i="6" a="1"/>
  <c r="J2120" i="6" s="1"/>
  <c r="J2121" i="6" a="1"/>
  <c r="J2121" i="6" s="1"/>
  <c r="J2122" i="6" a="1"/>
  <c r="J2122" i="6" s="1"/>
  <c r="J2123" i="6" a="1"/>
  <c r="J2123" i="6" s="1"/>
  <c r="J2124" i="6" a="1"/>
  <c r="J2124" i="6" s="1"/>
  <c r="J2125" i="6" a="1"/>
  <c r="J2125" i="6" s="1"/>
  <c r="J2126" i="6" a="1"/>
  <c r="J2126" i="6" s="1"/>
  <c r="J2127" i="6" a="1"/>
  <c r="J2127" i="6" s="1"/>
  <c r="J2128" i="6" a="1"/>
  <c r="J2128" i="6" s="1"/>
  <c r="J2129" i="6" a="1"/>
  <c r="J2129" i="6" s="1"/>
  <c r="J2130" i="6" a="1"/>
  <c r="J2130" i="6" s="1"/>
  <c r="J2131" i="6" a="1"/>
  <c r="J2131" i="6" s="1"/>
  <c r="J2132" i="6" a="1"/>
  <c r="J2132" i="6" s="1"/>
  <c r="J2133" i="6" a="1"/>
  <c r="J2133" i="6" s="1"/>
  <c r="J2134" i="6" a="1"/>
  <c r="J2134" i="6" s="1"/>
  <c r="J2135" i="6" a="1"/>
  <c r="J2135" i="6" s="1"/>
  <c r="J2136" i="6" a="1"/>
  <c r="J2136" i="6" s="1"/>
  <c r="J2137" i="6" a="1"/>
  <c r="J2137" i="6" s="1"/>
  <c r="J2138" i="6" a="1"/>
  <c r="J2138" i="6" s="1"/>
  <c r="J2139" i="6" a="1"/>
  <c r="J2139" i="6" s="1"/>
  <c r="J2140" i="6" a="1"/>
  <c r="J2140" i="6" s="1"/>
  <c r="J2141" i="6" a="1"/>
  <c r="J2141" i="6" s="1"/>
  <c r="J2142" i="6" a="1"/>
  <c r="J2142" i="6" s="1"/>
  <c r="J2143" i="6" a="1"/>
  <c r="J2143" i="6" s="1"/>
  <c r="J2144" i="6" a="1"/>
  <c r="J2144" i="6"/>
  <c r="J2145" i="6" a="1"/>
  <c r="J2145" i="6" s="1"/>
  <c r="J2146" i="6" a="1"/>
  <c r="J2146" i="6" s="1"/>
  <c r="J2147" i="6" a="1"/>
  <c r="J2147" i="6" s="1"/>
  <c r="J2148" i="6" a="1"/>
  <c r="J2148" i="6" s="1"/>
  <c r="J2149" i="6" a="1"/>
  <c r="J2149" i="6" s="1"/>
  <c r="J2150" i="6" a="1"/>
  <c r="J2150" i="6" s="1"/>
  <c r="J2151" i="6" a="1"/>
  <c r="J2151" i="6" s="1"/>
  <c r="J2152" i="6" a="1"/>
  <c r="J2152" i="6" s="1"/>
  <c r="J2153" i="6" a="1"/>
  <c r="J2153" i="6" s="1"/>
  <c r="J2154" i="6" a="1"/>
  <c r="J2154" i="6" s="1"/>
  <c r="J2155" i="6" a="1"/>
  <c r="J2155" i="6" s="1"/>
  <c r="J2156" i="6" a="1"/>
  <c r="J2156" i="6" s="1"/>
  <c r="J2157" i="6" a="1"/>
  <c r="J2157" i="6"/>
  <c r="J2158" i="6" a="1"/>
  <c r="J2158" i="6" s="1"/>
  <c r="J2159" i="6" a="1"/>
  <c r="J2159" i="6" s="1"/>
  <c r="J2160" i="6" a="1"/>
  <c r="J2160" i="6" s="1"/>
  <c r="J2161" i="6" a="1"/>
  <c r="J2161" i="6" s="1"/>
  <c r="J2162" i="6" a="1"/>
  <c r="J2162" i="6" s="1"/>
  <c r="J2163" i="6" a="1"/>
  <c r="J2163" i="6" s="1"/>
  <c r="J2164" i="6" a="1"/>
  <c r="J2164" i="6" s="1"/>
  <c r="J2165" i="6" a="1"/>
  <c r="J2165" i="6" s="1"/>
  <c r="J2166" i="6" a="1"/>
  <c r="J2166" i="6" s="1"/>
  <c r="J2167" i="6" a="1"/>
  <c r="J2167" i="6" s="1"/>
  <c r="J2168" i="6" a="1"/>
  <c r="J2168" i="6" s="1"/>
  <c r="J2169" i="6" a="1"/>
  <c r="J2169" i="6" s="1"/>
  <c r="J2170" i="6" a="1"/>
  <c r="J2170" i="6" s="1"/>
  <c r="J2171" i="6" a="1"/>
  <c r="J2171" i="6" s="1"/>
  <c r="J2172" i="6" a="1"/>
  <c r="J2172" i="6" s="1"/>
  <c r="J2173" i="6" a="1"/>
  <c r="J2173" i="6" s="1"/>
  <c r="J2174" i="6" a="1"/>
  <c r="J2174" i="6" s="1"/>
  <c r="J2175" i="6" a="1"/>
  <c r="J2175" i="6" s="1"/>
  <c r="J2176" i="6" a="1"/>
  <c r="J2176" i="6" s="1"/>
  <c r="J2177" i="6" a="1"/>
  <c r="J2177" i="6" s="1"/>
  <c r="J2178" i="6" a="1"/>
  <c r="J2178" i="6" s="1"/>
  <c r="J2179" i="6" a="1"/>
  <c r="J2179" i="6" s="1"/>
  <c r="J2180" i="6" a="1"/>
  <c r="J2180" i="6" s="1"/>
  <c r="J2181" i="6" a="1"/>
  <c r="J2181" i="6" s="1"/>
  <c r="J2182" i="6" a="1"/>
  <c r="J2182" i="6" s="1"/>
  <c r="J2183" i="6" a="1"/>
  <c r="J2183" i="6" s="1"/>
  <c r="J2184" i="6" a="1"/>
  <c r="J2184" i="6" s="1"/>
  <c r="J2185" i="6" a="1"/>
  <c r="J2185" i="6" s="1"/>
  <c r="J2186" i="6" a="1"/>
  <c r="J2186" i="6" s="1"/>
  <c r="J2187" i="6" a="1"/>
  <c r="J2187" i="6" s="1"/>
  <c r="J2188" i="6" a="1"/>
  <c r="J2188" i="6" s="1"/>
  <c r="J2189" i="6" a="1"/>
  <c r="J2189" i="6" s="1"/>
  <c r="J2190" i="6" a="1"/>
  <c r="J2190" i="6" s="1"/>
  <c r="J2191" i="6" a="1"/>
  <c r="J2191" i="6" s="1"/>
  <c r="J2192" i="6" a="1"/>
  <c r="J2192" i="6" s="1"/>
  <c r="J2193" i="6" a="1"/>
  <c r="J2193" i="6" s="1"/>
  <c r="J2194" i="6" a="1"/>
  <c r="J2194" i="6" s="1"/>
  <c r="J2195" i="6" a="1"/>
  <c r="J2195" i="6" s="1"/>
  <c r="J2196" i="6" a="1"/>
  <c r="J2196" i="6" s="1"/>
  <c r="J2197" i="6" a="1"/>
  <c r="J2197" i="6" s="1"/>
  <c r="J2198" i="6" a="1"/>
  <c r="J2198" i="6" s="1"/>
  <c r="J2199" i="6" a="1"/>
  <c r="J2199" i="6" s="1"/>
  <c r="J2200" i="6" a="1"/>
  <c r="J2200" i="6" s="1"/>
  <c r="J2201" i="6" a="1"/>
  <c r="J2201" i="6" s="1"/>
  <c r="J2202" i="6" a="1"/>
  <c r="J2202" i="6" s="1"/>
  <c r="J2203" i="6" a="1"/>
  <c r="J2203" i="6" s="1"/>
  <c r="J2204" i="6" a="1"/>
  <c r="J2204" i="6" s="1"/>
  <c r="J2205" i="6" a="1"/>
  <c r="J2205" i="6" s="1"/>
  <c r="J2206" i="6" a="1"/>
  <c r="J2206" i="6" s="1"/>
  <c r="J2207" i="6" a="1"/>
  <c r="J2207" i="6" s="1"/>
  <c r="J2208" i="6" a="1"/>
  <c r="J2208" i="6"/>
  <c r="J2209" i="6" a="1"/>
  <c r="J2209" i="6" s="1"/>
  <c r="J2210" i="6" a="1"/>
  <c r="J2210" i="6" s="1"/>
  <c r="J2211" i="6" a="1"/>
  <c r="J2211" i="6" s="1"/>
  <c r="J2212" i="6" a="1"/>
  <c r="J2212" i="6" s="1"/>
  <c r="J2213" i="6" a="1"/>
  <c r="J2213" i="6" s="1"/>
  <c r="J2214" i="6" a="1"/>
  <c r="J2214" i="6" s="1"/>
  <c r="J2215" i="6" a="1"/>
  <c r="J2215" i="6" s="1"/>
  <c r="J2216" i="6" a="1"/>
  <c r="J2216" i="6" s="1"/>
  <c r="J2217" i="6" a="1"/>
  <c r="J2217" i="6" s="1"/>
  <c r="J2218" i="6" a="1"/>
  <c r="J2218" i="6" s="1"/>
  <c r="J2219" i="6" a="1"/>
  <c r="J2219" i="6" s="1"/>
  <c r="J2220" i="6" a="1"/>
  <c r="J2220" i="6" s="1"/>
  <c r="J2221" i="6" a="1"/>
  <c r="J2221" i="6"/>
  <c r="J2222" i="6" a="1"/>
  <c r="J2222" i="6" s="1"/>
  <c r="J2223" i="6" a="1"/>
  <c r="J2223" i="6" s="1"/>
  <c r="J2224" i="6" a="1"/>
  <c r="J2224" i="6" s="1"/>
  <c r="J2225" i="6" a="1"/>
  <c r="J2225" i="6" s="1"/>
  <c r="J2226" i="6" a="1"/>
  <c r="J2226" i="6" s="1"/>
  <c r="J2227" i="6" a="1"/>
  <c r="J2227" i="6" s="1"/>
  <c r="J2228" i="6" a="1"/>
  <c r="J2228" i="6" s="1"/>
  <c r="J2229" i="6" a="1"/>
  <c r="J2229" i="6" s="1"/>
  <c r="J2230" i="6" a="1"/>
  <c r="J2230" i="6" s="1"/>
  <c r="J2231" i="6" a="1"/>
  <c r="J2231" i="6" s="1"/>
  <c r="J2232" i="6" a="1"/>
  <c r="J2232" i="6" s="1"/>
  <c r="J2233" i="6" a="1"/>
  <c r="J2233" i="6" s="1"/>
  <c r="J2234" i="6" a="1"/>
  <c r="J2234" i="6" s="1"/>
  <c r="J2235" i="6" a="1"/>
  <c r="J2235" i="6" s="1"/>
  <c r="J2236" i="6" a="1"/>
  <c r="J2236" i="6" s="1"/>
  <c r="J2237" i="6" a="1"/>
  <c r="J2237" i="6" s="1"/>
  <c r="J2238" i="6" a="1"/>
  <c r="J2238" i="6" s="1"/>
  <c r="J2239" i="6" a="1"/>
  <c r="J2239" i="6" s="1"/>
  <c r="J2240" i="6" a="1"/>
  <c r="J2240" i="6" s="1"/>
  <c r="J2241" i="6" a="1"/>
  <c r="J2241" i="6" s="1"/>
  <c r="J2242" i="6" a="1"/>
  <c r="J2242" i="6" s="1"/>
  <c r="J2243" i="6" a="1"/>
  <c r="J2243" i="6" s="1"/>
  <c r="J2244" i="6" a="1"/>
  <c r="J2244" i="6" s="1"/>
  <c r="J2245" i="6" a="1"/>
  <c r="J2245" i="6" s="1"/>
  <c r="J2246" i="6" a="1"/>
  <c r="J2246" i="6" s="1"/>
  <c r="J2247" i="6" a="1"/>
  <c r="J2247" i="6" s="1"/>
  <c r="J2248" i="6" a="1"/>
  <c r="J2248" i="6" s="1"/>
  <c r="J2249" i="6" a="1"/>
  <c r="J2249" i="6" s="1"/>
  <c r="J2250" i="6" a="1"/>
  <c r="J2250" i="6" s="1"/>
  <c r="J2251" i="6" a="1"/>
  <c r="J2251" i="6" s="1"/>
  <c r="J2252" i="6" a="1"/>
  <c r="J2252" i="6" s="1"/>
  <c r="J2253" i="6" a="1"/>
  <c r="J2253" i="6" s="1"/>
  <c r="J2254" i="6" a="1"/>
  <c r="J2254" i="6" s="1"/>
  <c r="J2255" i="6" a="1"/>
  <c r="J2255" i="6" s="1"/>
  <c r="J2256" i="6" a="1"/>
  <c r="J2256" i="6" s="1"/>
  <c r="J2257" i="6" a="1"/>
  <c r="J2257" i="6" s="1"/>
  <c r="J2258" i="6" a="1"/>
  <c r="J2258" i="6" s="1"/>
  <c r="J2259" i="6" a="1"/>
  <c r="J2259" i="6" s="1"/>
  <c r="J2260" i="6" a="1"/>
  <c r="J2260" i="6" s="1"/>
  <c r="J2261" i="6" a="1"/>
  <c r="J2261" i="6" s="1"/>
  <c r="J2262" i="6" a="1"/>
  <c r="J2262" i="6" s="1"/>
  <c r="J2263" i="6" a="1"/>
  <c r="J2263" i="6" s="1"/>
  <c r="J2264" i="6" a="1"/>
  <c r="J2264" i="6" s="1"/>
  <c r="J2265" i="6" a="1"/>
  <c r="J2265" i="6" s="1"/>
  <c r="J2266" i="6" a="1"/>
  <c r="J2266" i="6" s="1"/>
  <c r="J2267" i="6" a="1"/>
  <c r="J2267" i="6" s="1"/>
  <c r="J2268" i="6" a="1"/>
  <c r="J2268" i="6" s="1"/>
  <c r="J2269" i="6" a="1"/>
  <c r="J2269" i="6" s="1"/>
  <c r="J2270" i="6" a="1"/>
  <c r="J2270" i="6" s="1"/>
  <c r="J2271" i="6" a="1"/>
  <c r="J2271" i="6" s="1"/>
  <c r="J2272" i="6" a="1"/>
  <c r="J2272" i="6"/>
  <c r="J2273" i="6" a="1"/>
  <c r="J2273" i="6" s="1"/>
  <c r="J2274" i="6" a="1"/>
  <c r="J2274" i="6" s="1"/>
  <c r="J2275" i="6" a="1"/>
  <c r="J2275" i="6" s="1"/>
  <c r="J2276" i="6" a="1"/>
  <c r="J2276" i="6" s="1"/>
  <c r="J2277" i="6" a="1"/>
  <c r="J2277" i="6" s="1"/>
  <c r="J2278" i="6" a="1"/>
  <c r="J2278" i="6" s="1"/>
  <c r="J2279" i="6" a="1"/>
  <c r="J2279" i="6" s="1"/>
  <c r="J2280" i="6" a="1"/>
  <c r="J2280" i="6" s="1"/>
  <c r="J2281" i="6" a="1"/>
  <c r="J2281" i="6" s="1"/>
  <c r="J2282" i="6" a="1"/>
  <c r="J2282" i="6" s="1"/>
  <c r="J2283" i="6" a="1"/>
  <c r="J2283" i="6" s="1"/>
  <c r="J2284" i="6" a="1"/>
  <c r="J2284" i="6" s="1"/>
  <c r="J2285" i="6" a="1"/>
  <c r="J2285" i="6" s="1"/>
  <c r="J2286" i="6" a="1"/>
  <c r="J2286" i="6" s="1"/>
  <c r="J2287" i="6" a="1"/>
  <c r="J2287" i="6" s="1"/>
  <c r="J2288" i="6" a="1"/>
  <c r="J2288" i="6" s="1"/>
  <c r="J2289" i="6" a="1"/>
  <c r="J2289" i="6" s="1"/>
  <c r="J2290" i="6" a="1"/>
  <c r="J2290" i="6" s="1"/>
  <c r="J2291" i="6" a="1"/>
  <c r="J2291" i="6" s="1"/>
  <c r="J2292" i="6" a="1"/>
  <c r="J2292" i="6" s="1"/>
  <c r="J2293" i="6" a="1"/>
  <c r="J2293" i="6" s="1"/>
  <c r="J2294" i="6" a="1"/>
  <c r="J2294" i="6" s="1"/>
  <c r="J2295" i="6" a="1"/>
  <c r="J2295" i="6" s="1"/>
  <c r="J2296" i="6" a="1"/>
  <c r="J2296" i="6" s="1"/>
  <c r="J2297" i="6" a="1"/>
  <c r="J2297" i="6" s="1"/>
  <c r="J2298" i="6" a="1"/>
  <c r="J2298" i="6" s="1"/>
  <c r="J2299" i="6" a="1"/>
  <c r="J2299" i="6" s="1"/>
  <c r="J2300" i="6" a="1"/>
  <c r="J2300" i="6" s="1"/>
  <c r="J2301" i="6" a="1"/>
  <c r="J2301" i="6" s="1"/>
  <c r="J2302" i="6" a="1"/>
  <c r="J2302" i="6" s="1"/>
  <c r="J2303" i="6" a="1"/>
  <c r="J2303" i="6" s="1"/>
  <c r="J2304" i="6" a="1"/>
  <c r="J2304" i="6" s="1"/>
  <c r="J2305" i="6" a="1"/>
  <c r="J2305" i="6" s="1"/>
  <c r="J2306" i="6" a="1"/>
  <c r="J2306" i="6" s="1"/>
  <c r="J2307" i="6" a="1"/>
  <c r="J2307" i="6" s="1"/>
  <c r="J2308" i="6" a="1"/>
  <c r="J2308" i="6" s="1"/>
  <c r="J2309" i="6" a="1"/>
  <c r="J2309" i="6" s="1"/>
  <c r="J2310" i="6" a="1"/>
  <c r="J2310" i="6" s="1"/>
  <c r="J2311" i="6" a="1"/>
  <c r="J2311" i="6" s="1"/>
  <c r="J2312" i="6" a="1"/>
  <c r="J2312" i="6" s="1"/>
  <c r="J2313" i="6" a="1"/>
  <c r="J2313" i="6" s="1"/>
  <c r="J2314" i="6" a="1"/>
  <c r="J2314" i="6" s="1"/>
  <c r="J2315" i="6" a="1"/>
  <c r="J2315" i="6" s="1"/>
  <c r="J2316" i="6" a="1"/>
  <c r="J2316" i="6" s="1"/>
  <c r="J2317" i="6" a="1"/>
  <c r="J2317" i="6" s="1"/>
  <c r="J2318" i="6" a="1"/>
  <c r="J2318" i="6" s="1"/>
  <c r="J2319" i="6" a="1"/>
  <c r="J2319" i="6" s="1"/>
  <c r="J2320" i="6" a="1"/>
  <c r="J2320" i="6" s="1"/>
  <c r="J2321" i="6" a="1"/>
  <c r="J2321" i="6" s="1"/>
  <c r="J2322" i="6" a="1"/>
  <c r="J2322" i="6" s="1"/>
  <c r="J2323" i="6" a="1"/>
  <c r="J2323" i="6" s="1"/>
  <c r="J2324" i="6" a="1"/>
  <c r="J2324" i="6" s="1"/>
  <c r="J2325" i="6" a="1"/>
  <c r="J2325" i="6" s="1"/>
  <c r="J2326" i="6" a="1"/>
  <c r="J2326" i="6" s="1"/>
  <c r="J2327" i="6" a="1"/>
  <c r="J2327" i="6" s="1"/>
  <c r="J2328" i="6" a="1"/>
  <c r="J2328" i="6" s="1"/>
  <c r="J2329" i="6" a="1"/>
  <c r="J2329" i="6" s="1"/>
  <c r="J2330" i="6" a="1"/>
  <c r="J2330" i="6" s="1"/>
  <c r="J2331" i="6" a="1"/>
  <c r="J2331" i="6" s="1"/>
  <c r="J2332" i="6" a="1"/>
  <c r="J2332" i="6" s="1"/>
  <c r="J2333" i="6" a="1"/>
  <c r="J2333" i="6" s="1"/>
  <c r="J2334" i="6" a="1"/>
  <c r="J2334" i="6" s="1"/>
  <c r="J2335" i="6" a="1"/>
  <c r="J2335" i="6"/>
  <c r="J2336" i="6" a="1"/>
  <c r="J2336" i="6" s="1"/>
  <c r="J2337" i="6" a="1"/>
  <c r="J2337" i="6" s="1"/>
  <c r="J2338" i="6" a="1"/>
  <c r="J2338" i="6" s="1"/>
  <c r="J2339" i="6" a="1"/>
  <c r="J2339" i="6" s="1"/>
  <c r="J2340" i="6" a="1"/>
  <c r="J2340" i="6" s="1"/>
  <c r="J2341" i="6" a="1"/>
  <c r="J2341" i="6"/>
  <c r="J2342" i="6" a="1"/>
  <c r="J2342" i="6" s="1"/>
  <c r="J2343" i="6" a="1"/>
  <c r="J2343" i="6" s="1"/>
  <c r="J2344" i="6" a="1"/>
  <c r="J2344" i="6" s="1"/>
  <c r="J2345" i="6" a="1"/>
  <c r="J2345" i="6" s="1"/>
  <c r="J2346" i="6" a="1"/>
  <c r="J2346" i="6" s="1"/>
  <c r="J2347" i="6" a="1"/>
  <c r="J2347" i="6" s="1"/>
  <c r="J2348" i="6" a="1"/>
  <c r="J2348" i="6" s="1"/>
  <c r="J2349" i="6" a="1"/>
  <c r="J2349" i="6" s="1"/>
  <c r="J2350" i="6" a="1"/>
  <c r="J2350" i="6" s="1"/>
  <c r="J2351" i="6" a="1"/>
  <c r="J2351" i="6"/>
  <c r="J2352" i="6" a="1"/>
  <c r="J2352" i="6"/>
  <c r="J2353" i="6" a="1"/>
  <c r="J2353" i="6" s="1"/>
  <c r="J2354" i="6" a="1"/>
  <c r="J2354" i="6" s="1"/>
  <c r="J2355" i="6" a="1"/>
  <c r="J2355" i="6" s="1"/>
  <c r="J2356" i="6" a="1"/>
  <c r="J2356" i="6" s="1"/>
  <c r="J2357" i="6" a="1"/>
  <c r="J2357" i="6"/>
  <c r="J2358" i="6" a="1"/>
  <c r="J2358" i="6" s="1"/>
  <c r="J2359" i="6" a="1"/>
  <c r="J2359" i="6" s="1"/>
  <c r="J2360" i="6" a="1"/>
  <c r="J2360" i="6" s="1"/>
  <c r="J2361" i="6" a="1"/>
  <c r="J2361" i="6" s="1"/>
  <c r="J2362" i="6" a="1"/>
  <c r="J2362" i="6" s="1"/>
  <c r="J2363" i="6" a="1"/>
  <c r="J2363" i="6" s="1"/>
  <c r="J2364" i="6" a="1"/>
  <c r="J2364" i="6" s="1"/>
  <c r="J2365" i="6" a="1"/>
  <c r="J2365" i="6" s="1"/>
  <c r="J2366" i="6" a="1"/>
  <c r="J2366" i="6" s="1"/>
  <c r="J2367" i="6" a="1"/>
  <c r="J2367" i="6"/>
  <c r="J2368" i="6" a="1"/>
  <c r="J2368" i="6"/>
  <c r="J2369" i="6" a="1"/>
  <c r="J2369" i="6" s="1"/>
  <c r="J2370" i="6" a="1"/>
  <c r="J2370" i="6" s="1"/>
  <c r="J2371" i="6" a="1"/>
  <c r="J2371" i="6" s="1"/>
  <c r="J2372" i="6" a="1"/>
  <c r="J2372" i="6" s="1"/>
  <c r="J2373" i="6" a="1"/>
  <c r="J2373" i="6"/>
  <c r="J2374" i="6" a="1"/>
  <c r="J2374" i="6" s="1"/>
  <c r="J2375" i="6" a="1"/>
  <c r="J2375" i="6" s="1"/>
  <c r="J2376" i="6" a="1"/>
  <c r="J2376" i="6" s="1"/>
  <c r="J2377" i="6" a="1"/>
  <c r="J2377" i="6" s="1"/>
  <c r="J2378" i="6" a="1"/>
  <c r="J2378" i="6" s="1"/>
  <c r="J2379" i="6" a="1"/>
  <c r="J2379" i="6" s="1"/>
  <c r="J2380" i="6" a="1"/>
  <c r="J2380" i="6" s="1"/>
  <c r="J2381" i="6" a="1"/>
  <c r="J2381" i="6" s="1"/>
  <c r="J2382" i="6" a="1"/>
  <c r="J2382" i="6" s="1"/>
  <c r="J2383" i="6" a="1"/>
  <c r="J2383" i="6" s="1"/>
  <c r="J2384" i="6" a="1"/>
  <c r="J2384" i="6"/>
  <c r="J2385" i="6" a="1"/>
  <c r="J2385" i="6" s="1"/>
  <c r="J2386" i="6" a="1"/>
  <c r="J2386" i="6" s="1"/>
  <c r="J2387" i="6" a="1"/>
  <c r="J2387" i="6" s="1"/>
  <c r="J2388" i="6" a="1"/>
  <c r="J2388" i="6" s="1"/>
  <c r="J2389" i="6" a="1"/>
  <c r="J2389" i="6"/>
  <c r="J2390" i="6" a="1"/>
  <c r="J2390" i="6" s="1"/>
  <c r="J2391" i="6" a="1"/>
  <c r="J2391" i="6" s="1"/>
  <c r="J2392" i="6" a="1"/>
  <c r="J2392" i="6" s="1"/>
  <c r="J2393" i="6" a="1"/>
  <c r="J2393" i="6" s="1"/>
  <c r="J2394" i="6" a="1"/>
  <c r="J2394" i="6" s="1"/>
  <c r="J2395" i="6" a="1"/>
  <c r="J2395" i="6" s="1"/>
  <c r="J2396" i="6" a="1"/>
  <c r="J2396" i="6" s="1"/>
  <c r="J2397" i="6" a="1"/>
  <c r="J2397" i="6" s="1"/>
  <c r="J2398" i="6" a="1"/>
  <c r="J2398" i="6" s="1"/>
  <c r="J2399" i="6" a="1"/>
  <c r="J2399" i="6"/>
  <c r="J2400" i="6" a="1"/>
  <c r="J2400" i="6"/>
  <c r="J2401" i="6" a="1"/>
  <c r="J2401" i="6" s="1"/>
  <c r="J2402" i="6" a="1"/>
  <c r="J2402" i="6" s="1"/>
  <c r="J2403" i="6" a="1"/>
  <c r="J2403" i="6" s="1"/>
  <c r="J2404" i="6" a="1"/>
  <c r="J2404" i="6" s="1"/>
  <c r="J2405" i="6" a="1"/>
  <c r="J2405" i="6"/>
  <c r="J2406" i="6" a="1"/>
  <c r="J2406" i="6" s="1"/>
  <c r="J2407" i="6" a="1"/>
  <c r="J2407" i="6" s="1"/>
  <c r="J2408" i="6" a="1"/>
  <c r="J2408" i="6" s="1"/>
  <c r="J2409" i="6" a="1"/>
  <c r="J2409" i="6" s="1"/>
  <c r="J2410" i="6" a="1"/>
  <c r="J2410" i="6" s="1"/>
  <c r="J2411" i="6" a="1"/>
  <c r="J2411" i="6" s="1"/>
  <c r="J2412" i="6" a="1"/>
  <c r="J2412" i="6" s="1"/>
  <c r="J2413" i="6" a="1"/>
  <c r="J2413" i="6" s="1"/>
  <c r="J2414" i="6" a="1"/>
  <c r="J2414" i="6" s="1"/>
  <c r="J2415" i="6" a="1"/>
  <c r="J2415" i="6" s="1"/>
  <c r="J2416" i="6" a="1"/>
  <c r="J2416" i="6" s="1"/>
  <c r="J2417" i="6" a="1"/>
  <c r="J2417" i="6" s="1"/>
  <c r="J2418" i="6" a="1"/>
  <c r="J2418" i="6" s="1"/>
  <c r="J2419" i="6" a="1"/>
  <c r="J2419" i="6" s="1"/>
  <c r="J2420" i="6" a="1"/>
  <c r="J2420" i="6" s="1"/>
  <c r="J2421" i="6" a="1"/>
  <c r="J2421" i="6" s="1"/>
  <c r="J2422" i="6" a="1"/>
  <c r="J2422" i="6" s="1"/>
  <c r="J2423" i="6" a="1"/>
  <c r="J2423" i="6" s="1"/>
  <c r="J2424" i="6" a="1"/>
  <c r="J2424" i="6" s="1"/>
  <c r="J2425" i="6" a="1"/>
  <c r="J2425" i="6" s="1"/>
  <c r="J2426" i="6" a="1"/>
  <c r="J2426" i="6" s="1"/>
  <c r="J2427" i="6" a="1"/>
  <c r="J2427" i="6" s="1"/>
  <c r="J2428" i="6" a="1"/>
  <c r="J2428" i="6" s="1"/>
  <c r="J2429" i="6" a="1"/>
  <c r="J2429" i="6" s="1"/>
  <c r="J2430" i="6" a="1"/>
  <c r="J2430" i="6" s="1"/>
  <c r="J2431" i="6" a="1"/>
  <c r="J2431" i="6" s="1"/>
  <c r="J2432" i="6" a="1"/>
  <c r="J2432" i="6" s="1"/>
  <c r="J2433" i="6" a="1"/>
  <c r="J2433" i="6" s="1"/>
  <c r="J2434" i="6" a="1"/>
  <c r="J2434" i="6" s="1"/>
  <c r="J2435" i="6" a="1"/>
  <c r="J2435" i="6" s="1"/>
  <c r="J2436" i="6" a="1"/>
  <c r="J2436" i="6" s="1"/>
  <c r="J2437" i="6" a="1"/>
  <c r="J2437" i="6" s="1"/>
  <c r="J2438" i="6" a="1"/>
  <c r="J2438" i="6"/>
  <c r="J2439" i="6" a="1"/>
  <c r="J2439" i="6" s="1"/>
  <c r="J2440" i="6" a="1"/>
  <c r="J2440" i="6" s="1"/>
  <c r="J2441" i="6" a="1"/>
  <c r="J2441" i="6" s="1"/>
  <c r="J2442" i="6" a="1"/>
  <c r="J2442" i="6" s="1"/>
  <c r="J2443" i="6" a="1"/>
  <c r="J2443" i="6" s="1"/>
  <c r="J2444" i="6" a="1"/>
  <c r="J2444" i="6" s="1"/>
  <c r="J2445" i="6" a="1"/>
  <c r="J2445" i="6" s="1"/>
  <c r="J2446" i="6" a="1"/>
  <c r="J2446" i="6" s="1"/>
  <c r="J2447" i="6" a="1"/>
  <c r="J2447" i="6" s="1"/>
  <c r="J2448" i="6" a="1"/>
  <c r="J2448" i="6"/>
  <c r="J2449" i="6" a="1"/>
  <c r="J2449" i="6" s="1"/>
  <c r="J2450" i="6" a="1"/>
  <c r="J2450" i="6" s="1"/>
  <c r="J2451" i="6" a="1"/>
  <c r="J2451" i="6" s="1"/>
  <c r="J2452" i="6" a="1"/>
  <c r="J2452" i="6" s="1"/>
  <c r="J2453" i="6" a="1"/>
  <c r="J2453" i="6" s="1"/>
  <c r="J2454" i="6" a="1"/>
  <c r="J2454" i="6" s="1"/>
  <c r="J2455" i="6" a="1"/>
  <c r="J2455" i="6" s="1"/>
  <c r="J2456" i="6" a="1"/>
  <c r="J2456" i="6" s="1"/>
  <c r="J2457" i="6" a="1"/>
  <c r="J2457" i="6" s="1"/>
  <c r="J2458" i="6" a="1"/>
  <c r="J2458" i="6" s="1"/>
  <c r="J2459" i="6" a="1"/>
  <c r="J2459" i="6" s="1"/>
  <c r="J2460" i="6" a="1"/>
  <c r="J2460" i="6" s="1"/>
  <c r="J2461" i="6" a="1"/>
  <c r="J2461" i="6" s="1"/>
  <c r="J2462" i="6" a="1"/>
  <c r="J2462" i="6" s="1"/>
  <c r="J2463" i="6" a="1"/>
  <c r="J2463" i="6" s="1"/>
  <c r="J2464" i="6" a="1"/>
  <c r="J2464" i="6" s="1"/>
  <c r="J2465" i="6" a="1"/>
  <c r="J2465" i="6" s="1"/>
  <c r="J2466" i="6" a="1"/>
  <c r="J2466" i="6" s="1"/>
  <c r="J2467" i="6" a="1"/>
  <c r="J2467" i="6" s="1"/>
  <c r="J2468" i="6" a="1"/>
  <c r="J2468" i="6" s="1"/>
  <c r="J2469" i="6" a="1"/>
  <c r="J2469" i="6" s="1"/>
  <c r="J2470" i="6" a="1"/>
  <c r="J2470" i="6" s="1"/>
  <c r="J2471" i="6" a="1"/>
  <c r="J2471" i="6" s="1"/>
  <c r="J2472" i="6" a="1"/>
  <c r="J2472" i="6" s="1"/>
  <c r="J2473" i="6" a="1"/>
  <c r="J2473" i="6" s="1"/>
  <c r="J2474" i="6" a="1"/>
  <c r="J2474" i="6" s="1"/>
  <c r="J2475" i="6" a="1"/>
  <c r="J2475" i="6" s="1"/>
  <c r="J2476" i="6" a="1"/>
  <c r="J2476" i="6" s="1"/>
  <c r="J2477" i="6" a="1"/>
  <c r="J2477" i="6" s="1"/>
  <c r="J2478" i="6" a="1"/>
  <c r="J2478" i="6" s="1"/>
  <c r="J2479" i="6" a="1"/>
  <c r="J2479" i="6" s="1"/>
  <c r="J2480" i="6" a="1"/>
  <c r="J2480" i="6"/>
  <c r="J2481" i="6" a="1"/>
  <c r="J2481" i="6" s="1"/>
  <c r="J2482" i="6" a="1"/>
  <c r="J2482" i="6" s="1"/>
  <c r="J2483" i="6" a="1"/>
  <c r="J2483" i="6" s="1"/>
  <c r="J2484" i="6" a="1"/>
  <c r="J2484" i="6" s="1"/>
  <c r="J2485" i="6" a="1"/>
  <c r="J2485" i="6" s="1"/>
  <c r="J2486" i="6" a="1"/>
  <c r="J2486" i="6" s="1"/>
  <c r="J2487" i="6" a="1"/>
  <c r="J2487" i="6" s="1"/>
  <c r="J2488" i="6" a="1"/>
  <c r="J2488" i="6" s="1"/>
  <c r="J2489" i="6" a="1"/>
  <c r="J2489" i="6" s="1"/>
  <c r="J2490" i="6" a="1"/>
  <c r="J2490" i="6" s="1"/>
  <c r="J2491" i="6" a="1"/>
  <c r="J2491" i="6" s="1"/>
  <c r="J2492" i="6" a="1"/>
  <c r="J2492" i="6" s="1"/>
  <c r="J2493" i="6" a="1"/>
  <c r="J2493" i="6" s="1"/>
  <c r="J2494" i="6" a="1"/>
  <c r="J2494" i="6"/>
  <c r="J2495" i="6" a="1"/>
  <c r="J2495" i="6" s="1"/>
  <c r="J2496" i="6" a="1"/>
  <c r="J2496" i="6" s="1"/>
  <c r="J2497" i="6" a="1"/>
  <c r="J2497" i="6" s="1"/>
  <c r="J2498" i="6" a="1"/>
  <c r="J2498" i="6" s="1"/>
  <c r="J2499" i="6" a="1"/>
  <c r="J2499" i="6" s="1"/>
  <c r="J2500" i="6" a="1"/>
  <c r="J2500" i="6" s="1"/>
  <c r="J2501" i="6" a="1"/>
  <c r="J2501" i="6" s="1"/>
  <c r="J2502" i="6" a="1"/>
  <c r="J2502" i="6" s="1"/>
  <c r="J2503" i="6" a="1"/>
  <c r="J2503" i="6" s="1"/>
  <c r="J2504" i="6" a="1"/>
  <c r="J2504" i="6" s="1"/>
  <c r="J2505" i="6" a="1"/>
  <c r="J2505" i="6" s="1"/>
  <c r="J2506" i="6" a="1"/>
  <c r="J2506" i="6" s="1"/>
  <c r="J2507" i="6" a="1"/>
  <c r="J2507" i="6" s="1"/>
  <c r="J2508" i="6" a="1"/>
  <c r="J2508" i="6" s="1"/>
  <c r="J2509" i="6" a="1"/>
  <c r="J2509" i="6" s="1"/>
  <c r="J2510" i="6" a="1"/>
  <c r="J2510" i="6" s="1"/>
  <c r="J2511" i="6" a="1"/>
  <c r="J2511" i="6" s="1"/>
  <c r="J2512" i="6" a="1"/>
  <c r="J2512" i="6" s="1"/>
  <c r="J2513" i="6" a="1"/>
  <c r="J2513" i="6" s="1"/>
  <c r="J2514" i="6" a="1"/>
  <c r="J2514" i="6" s="1"/>
  <c r="J2515" i="6" a="1"/>
  <c r="J2515" i="6" s="1"/>
  <c r="J2516" i="6" a="1"/>
  <c r="J2516" i="6" s="1"/>
  <c r="J2517" i="6" a="1"/>
  <c r="J2517" i="6" s="1"/>
  <c r="J2518" i="6" a="1"/>
  <c r="J2518" i="6" s="1"/>
  <c r="J2519" i="6" a="1"/>
  <c r="J2519" i="6" s="1"/>
  <c r="J2520" i="6" a="1"/>
  <c r="J2520" i="6" s="1"/>
  <c r="J2521" i="6" a="1"/>
  <c r="J2521" i="6" s="1"/>
  <c r="J2522" i="6" a="1"/>
  <c r="J2522" i="6" s="1"/>
  <c r="J2523" i="6" a="1"/>
  <c r="J2523" i="6" s="1"/>
  <c r="J2524" i="6" a="1"/>
  <c r="J2524" i="6" s="1"/>
  <c r="J2525" i="6" a="1"/>
  <c r="J2525" i="6" s="1"/>
  <c r="J2526" i="6" a="1"/>
  <c r="J2526" i="6"/>
  <c r="J2527" i="6" a="1"/>
  <c r="J2527" i="6" s="1"/>
  <c r="J2528" i="6" a="1"/>
  <c r="J2528" i="6" s="1"/>
  <c r="J2529" i="6" a="1"/>
  <c r="J2529" i="6" s="1"/>
  <c r="J2530" i="6" a="1"/>
  <c r="J2530" i="6" s="1"/>
  <c r="J2531" i="6" a="1"/>
  <c r="J2531" i="6" s="1"/>
  <c r="J2532" i="6" a="1"/>
  <c r="J2532" i="6" s="1"/>
  <c r="J2533" i="6" a="1"/>
  <c r="J2533" i="6" s="1"/>
  <c r="J2534" i="6" a="1"/>
  <c r="J2534" i="6" s="1"/>
  <c r="J2535" i="6" a="1"/>
  <c r="J2535" i="6" s="1"/>
  <c r="J2536" i="6" a="1"/>
  <c r="J2536" i="6"/>
  <c r="J2537" i="6" a="1"/>
  <c r="J2537" i="6" s="1"/>
  <c r="J2538" i="6" a="1"/>
  <c r="J2538" i="6"/>
  <c r="J2539" i="6" a="1"/>
  <c r="J2539" i="6"/>
  <c r="J2540" i="6" a="1"/>
  <c r="J2540" i="6" s="1"/>
  <c r="J2541" i="6" a="1"/>
  <c r="J2541" i="6" s="1"/>
  <c r="J2542" i="6" a="1"/>
  <c r="J2542" i="6" s="1"/>
  <c r="J2543" i="6" a="1"/>
  <c r="J2543" i="6"/>
  <c r="J2544" i="6" a="1"/>
  <c r="J2544" i="6" s="1"/>
  <c r="J2545" i="6" a="1"/>
  <c r="J2545" i="6" s="1"/>
  <c r="J2546" i="6" a="1"/>
  <c r="J2546" i="6" s="1"/>
  <c r="J2547" i="6" a="1"/>
  <c r="J2547" i="6" s="1"/>
  <c r="J2548" i="6" a="1"/>
  <c r="J2548" i="6" s="1"/>
  <c r="J2549" i="6" a="1"/>
  <c r="J2549" i="6" s="1"/>
  <c r="J2550" i="6" a="1"/>
  <c r="J2550" i="6" s="1"/>
  <c r="J2551" i="6" a="1"/>
  <c r="J2551" i="6"/>
  <c r="J2552" i="6" a="1"/>
  <c r="J2552" i="6" s="1"/>
  <c r="J2553" i="6" a="1"/>
  <c r="J2553" i="6"/>
  <c r="J2554" i="6" a="1"/>
  <c r="J2554" i="6" s="1"/>
  <c r="J2555" i="6" a="1"/>
  <c r="J2555" i="6" s="1"/>
  <c r="J2556" i="6" a="1"/>
  <c r="J2556" i="6" s="1"/>
  <c r="J2557" i="6" a="1"/>
  <c r="J2557" i="6" s="1"/>
  <c r="J2558" i="6" a="1"/>
  <c r="J2558" i="6" s="1"/>
  <c r="J2559" i="6" a="1"/>
  <c r="J2559" i="6"/>
  <c r="J2560" i="6" a="1"/>
  <c r="J2560" i="6" s="1"/>
  <c r="J2561" i="6" a="1"/>
  <c r="J2561" i="6"/>
  <c r="J2562" i="6" a="1"/>
  <c r="J2562" i="6" s="1"/>
  <c r="J2563" i="6" a="1"/>
  <c r="J2563" i="6" s="1"/>
  <c r="J2564" i="6" a="1"/>
  <c r="J2564" i="6" s="1"/>
  <c r="J2565" i="6" a="1"/>
  <c r="J2565" i="6" s="1"/>
  <c r="J2566" i="6" a="1"/>
  <c r="J2566" i="6" s="1"/>
  <c r="J2567" i="6" a="1"/>
  <c r="J2567" i="6"/>
  <c r="J2568" i="6" a="1"/>
  <c r="J2568" i="6" s="1"/>
  <c r="J2569" i="6" a="1"/>
  <c r="J2569" i="6" s="1"/>
  <c r="J2570" i="6" a="1"/>
  <c r="J2570" i="6" s="1"/>
  <c r="J2571" i="6" a="1"/>
  <c r="J2571" i="6" s="1"/>
  <c r="J2572" i="6" a="1"/>
  <c r="J2572" i="6" s="1"/>
  <c r="J2573" i="6" a="1"/>
  <c r="J2573" i="6" s="1"/>
  <c r="J2574" i="6" a="1"/>
  <c r="J2574" i="6" s="1"/>
  <c r="J2575" i="6" a="1"/>
  <c r="J2575" i="6" s="1"/>
  <c r="J2576" i="6" a="1"/>
  <c r="J2576" i="6" s="1"/>
  <c r="J2577" i="6" a="1"/>
  <c r="J2577" i="6" s="1"/>
  <c r="J2578" i="6" a="1"/>
  <c r="J2578" i="6" s="1"/>
  <c r="J2579" i="6" a="1"/>
  <c r="J2579" i="6" s="1"/>
  <c r="J2580" i="6" a="1"/>
  <c r="J2580" i="6" s="1"/>
  <c r="J2581" i="6" a="1"/>
  <c r="J2581" i="6" s="1"/>
  <c r="J2582" i="6" a="1"/>
  <c r="J2582" i="6" s="1"/>
  <c r="J2583" i="6" a="1"/>
  <c r="J2583" i="6" s="1"/>
  <c r="J2584" i="6" a="1"/>
  <c r="J2584" i="6" s="1"/>
  <c r="J2585" i="6" a="1"/>
  <c r="J2585" i="6"/>
  <c r="J2586" i="6" a="1"/>
  <c r="J2586" i="6" s="1"/>
  <c r="J2587" i="6" a="1"/>
  <c r="J2587" i="6" s="1"/>
  <c r="J2588" i="6" a="1"/>
  <c r="J2588" i="6" s="1"/>
  <c r="J2589" i="6" a="1"/>
  <c r="J2589" i="6" s="1"/>
  <c r="J2590" i="6" a="1"/>
  <c r="J2590" i="6" s="1"/>
  <c r="J2591" i="6" a="1"/>
  <c r="J2591" i="6" s="1"/>
  <c r="J2592" i="6" a="1"/>
  <c r="J2592" i="6" s="1"/>
  <c r="J2593" i="6" a="1"/>
  <c r="J2593" i="6" s="1"/>
  <c r="J2594" i="6" a="1"/>
  <c r="J2594" i="6" s="1"/>
  <c r="J2595" i="6" a="1"/>
  <c r="J2595" i="6" s="1"/>
  <c r="J2596" i="6" a="1"/>
  <c r="J2596" i="6" s="1"/>
  <c r="J2597" i="6" a="1"/>
  <c r="J2597" i="6" s="1"/>
  <c r="J2598" i="6" a="1"/>
  <c r="J2598" i="6" s="1"/>
  <c r="J2599" i="6" a="1"/>
  <c r="J2599" i="6"/>
  <c r="J2600" i="6" a="1"/>
  <c r="J2600" i="6" s="1"/>
  <c r="J2601" i="6" a="1"/>
  <c r="J2601" i="6" s="1"/>
  <c r="J2602" i="6" a="1"/>
  <c r="J2602" i="6" s="1"/>
  <c r="J2603" i="6" a="1"/>
  <c r="J2603" i="6" s="1"/>
  <c r="J2604" i="6" a="1"/>
  <c r="J2604" i="6" s="1"/>
  <c r="J2605" i="6" a="1"/>
  <c r="J2605" i="6" s="1"/>
  <c r="J2606" i="6" a="1"/>
  <c r="J2606" i="6" s="1"/>
  <c r="J2607" i="6" a="1"/>
  <c r="J2607" i="6"/>
  <c r="J2608" i="6" a="1"/>
  <c r="J2608" i="6" s="1"/>
  <c r="J2609" i="6" a="1"/>
  <c r="J2609" i="6" s="1"/>
  <c r="J2610" i="6" a="1"/>
  <c r="J2610" i="6" s="1"/>
  <c r="J2611" i="6" a="1"/>
  <c r="J2611" i="6" s="1"/>
  <c r="J2612" i="6" a="1"/>
  <c r="J2612" i="6" s="1"/>
  <c r="J2613" i="6" a="1"/>
  <c r="J2613" i="6" s="1"/>
  <c r="J2614" i="6" a="1"/>
  <c r="J2614" i="6" s="1"/>
  <c r="J2615" i="6" a="1"/>
  <c r="J2615" i="6"/>
  <c r="J2616" i="6" a="1"/>
  <c r="J2616" i="6" s="1"/>
  <c r="J2617" i="6" a="1"/>
  <c r="J2617" i="6"/>
  <c r="J2618" i="6" a="1"/>
  <c r="J2618" i="6" s="1"/>
  <c r="J2619" i="6" a="1"/>
  <c r="J2619" i="6" s="1"/>
  <c r="J2620" i="6" a="1"/>
  <c r="J2620" i="6" s="1"/>
  <c r="J2621" i="6" a="1"/>
  <c r="J2621" i="6" s="1"/>
  <c r="J2622" i="6" a="1"/>
  <c r="J2622" i="6" s="1"/>
  <c r="J2623" i="6" a="1"/>
  <c r="J2623" i="6"/>
  <c r="J2624" i="6" a="1"/>
  <c r="J2624" i="6" s="1"/>
  <c r="J2625" i="6" a="1"/>
  <c r="J2625" i="6"/>
  <c r="J2626" i="6" a="1"/>
  <c r="J2626" i="6" s="1"/>
  <c r="J2627" i="6" a="1"/>
  <c r="J2627" i="6" s="1"/>
  <c r="J2628" i="6" a="1"/>
  <c r="J2628" i="6" s="1"/>
  <c r="J2629" i="6" a="1"/>
  <c r="J2629" i="6" s="1"/>
  <c r="J2630" i="6" a="1"/>
  <c r="J2630" i="6" s="1"/>
  <c r="J2631" i="6" a="1"/>
  <c r="J2631" i="6"/>
  <c r="J2632" i="6" a="1"/>
  <c r="J2632" i="6" s="1"/>
  <c r="J2633" i="6" a="1"/>
  <c r="J2633" i="6" s="1"/>
  <c r="J2634" i="6" a="1"/>
  <c r="J2634" i="6" s="1"/>
  <c r="J2635" i="6" a="1"/>
  <c r="J2635" i="6" s="1"/>
  <c r="J2636" i="6" a="1"/>
  <c r="J2636" i="6" s="1"/>
  <c r="J2637" i="6" a="1"/>
  <c r="J2637" i="6" s="1"/>
  <c r="J2638" i="6" a="1"/>
  <c r="J2638" i="6" s="1"/>
  <c r="J2639" i="6" a="1"/>
  <c r="J2639" i="6" s="1"/>
  <c r="J2640" i="6" a="1"/>
  <c r="J2640" i="6" s="1"/>
  <c r="J2641" i="6" a="1"/>
  <c r="J2641" i="6" s="1"/>
  <c r="J2642" i="6" a="1"/>
  <c r="J2642" i="6" s="1"/>
  <c r="J2643" i="6" a="1"/>
  <c r="J2643" i="6" s="1"/>
  <c r="J2644" i="6" a="1"/>
  <c r="J2644" i="6" s="1"/>
  <c r="J2645" i="6" a="1"/>
  <c r="J2645" i="6" s="1"/>
  <c r="J2646" i="6" a="1"/>
  <c r="J2646" i="6" s="1"/>
  <c r="J2647" i="6" a="1"/>
  <c r="J2647" i="6" s="1"/>
  <c r="J2648" i="6" a="1"/>
  <c r="J2648" i="6" s="1"/>
  <c r="J2649" i="6" a="1"/>
  <c r="J2649" i="6"/>
  <c r="J2650" i="6" a="1"/>
  <c r="J2650" i="6" s="1"/>
  <c r="J2651" i="6" a="1"/>
  <c r="J2651" i="6" s="1"/>
  <c r="J2652" i="6" a="1"/>
  <c r="J2652" i="6" s="1"/>
  <c r="J2653" i="6" a="1"/>
  <c r="J2653" i="6" s="1"/>
  <c r="J2654" i="6" a="1"/>
  <c r="J2654" i="6" s="1"/>
  <c r="J2655" i="6" a="1"/>
  <c r="J2655" i="6" s="1"/>
  <c r="J2656" i="6" a="1"/>
  <c r="J2656" i="6" s="1"/>
  <c r="J2657" i="6" a="1"/>
  <c r="J2657" i="6" s="1"/>
  <c r="J2658" i="6" a="1"/>
  <c r="J2658" i="6" s="1"/>
  <c r="J2659" i="6" a="1"/>
  <c r="J2659" i="6" s="1"/>
  <c r="J2660" i="6" a="1"/>
  <c r="J2660" i="6" s="1"/>
  <c r="J2661" i="6" a="1"/>
  <c r="J2661" i="6" s="1"/>
  <c r="J2662" i="6" a="1"/>
  <c r="J2662" i="6" s="1"/>
  <c r="J2663" i="6" a="1"/>
  <c r="J2663" i="6"/>
  <c r="J2664" i="6" a="1"/>
  <c r="J2664" i="6" s="1"/>
  <c r="J2665" i="6" a="1"/>
  <c r="J2665" i="6" s="1"/>
  <c r="J2666" i="6" a="1"/>
  <c r="J2666" i="6" s="1"/>
  <c r="J2667" i="6" a="1"/>
  <c r="J2667" i="6" s="1"/>
  <c r="J2668" i="6" a="1"/>
  <c r="J2668" i="6" s="1"/>
  <c r="J2669" i="6" a="1"/>
  <c r="J2669" i="6" s="1"/>
  <c r="J2670" i="6" a="1"/>
  <c r="J2670" i="6" s="1"/>
  <c r="J2671" i="6" a="1"/>
  <c r="J2671" i="6"/>
  <c r="J2672" i="6" a="1"/>
  <c r="J2672" i="6" s="1"/>
  <c r="J2673" i="6" a="1"/>
  <c r="J2673" i="6" s="1"/>
  <c r="J2674" i="6" a="1"/>
  <c r="J2674" i="6" s="1"/>
  <c r="J2675" i="6" a="1"/>
  <c r="J2675" i="6" s="1"/>
  <c r="J2676" i="6" a="1"/>
  <c r="J2676" i="6" s="1"/>
  <c r="J2677" i="6" a="1"/>
  <c r="J2677" i="6" s="1"/>
  <c r="J2678" i="6" a="1"/>
  <c r="J2678" i="6" s="1"/>
  <c r="J2679" i="6" a="1"/>
  <c r="J2679" i="6"/>
  <c r="J2680" i="6" a="1"/>
  <c r="J2680" i="6" s="1"/>
  <c r="J2681" i="6" a="1"/>
  <c r="J2681" i="6"/>
  <c r="J2682" i="6" a="1"/>
  <c r="J2682" i="6" s="1"/>
  <c r="J2683" i="6" a="1"/>
  <c r="J2683" i="6" s="1"/>
  <c r="J2684" i="6" a="1"/>
  <c r="J2684" i="6" s="1"/>
  <c r="J2685" i="6" a="1"/>
  <c r="J2685" i="6" s="1"/>
  <c r="J2686" i="6" a="1"/>
  <c r="J2686" i="6" s="1"/>
  <c r="J2687" i="6" a="1"/>
  <c r="J2687" i="6"/>
  <c r="J2688" i="6" a="1"/>
  <c r="J2688" i="6" s="1"/>
  <c r="J2689" i="6" a="1"/>
  <c r="J2689" i="6"/>
  <c r="J2690" i="6" a="1"/>
  <c r="J2690" i="6" s="1"/>
  <c r="J2691" i="6" a="1"/>
  <c r="J2691" i="6" s="1"/>
  <c r="J2692" i="6" a="1"/>
  <c r="J2692" i="6" s="1"/>
  <c r="J2693" i="6" a="1"/>
  <c r="J2693" i="6" s="1"/>
  <c r="J2694" i="6" a="1"/>
  <c r="J2694" i="6" s="1"/>
  <c r="J2695" i="6" a="1"/>
  <c r="J2695" i="6"/>
  <c r="J2696" i="6" a="1"/>
  <c r="J2696" i="6" s="1"/>
  <c r="J2697" i="6" a="1"/>
  <c r="J2697" i="6" s="1"/>
  <c r="J2698" i="6" a="1"/>
  <c r="J2698" i="6" s="1"/>
  <c r="J2699" i="6" a="1"/>
  <c r="J2699" i="6" s="1"/>
  <c r="J2700" i="6" a="1"/>
  <c r="J2700" i="6" s="1"/>
  <c r="J2701" i="6" a="1"/>
  <c r="J2701" i="6" s="1"/>
  <c r="J2702" i="6" a="1"/>
  <c r="J2702" i="6" s="1"/>
  <c r="J2703" i="6" a="1"/>
  <c r="J2703" i="6" s="1"/>
  <c r="J2704" i="6" a="1"/>
  <c r="J2704" i="6" s="1"/>
  <c r="J2705" i="6" a="1"/>
  <c r="J2705" i="6"/>
  <c r="J2706" i="6" a="1"/>
  <c r="J2706" i="6" s="1"/>
  <c r="J2707" i="6" a="1"/>
  <c r="J2707" i="6" s="1"/>
  <c r="J2708" i="6" a="1"/>
  <c r="J2708" i="6" s="1"/>
  <c r="J2709" i="6" a="1"/>
  <c r="J2709" i="6" s="1"/>
  <c r="J2710" i="6" a="1"/>
  <c r="J2710" i="6" s="1"/>
  <c r="J2711" i="6" a="1"/>
  <c r="J2711" i="6" s="1"/>
  <c r="J2712" i="6" a="1"/>
  <c r="J2712" i="6" s="1"/>
  <c r="J2713" i="6" a="1"/>
  <c r="J2713" i="6" s="1"/>
  <c r="J2714" i="6" a="1"/>
  <c r="J2714" i="6" s="1"/>
  <c r="J2715" i="6" a="1"/>
  <c r="J2715" i="6" s="1"/>
  <c r="J2716" i="6" a="1"/>
  <c r="J2716" i="6" s="1"/>
  <c r="J2717" i="6" a="1"/>
  <c r="J2717" i="6" s="1"/>
  <c r="J2718" i="6" a="1"/>
  <c r="J2718" i="6" s="1"/>
  <c r="J2719" i="6" a="1"/>
  <c r="J2719" i="6" s="1"/>
  <c r="J2720" i="6" a="1"/>
  <c r="J2720" i="6" s="1"/>
  <c r="J2721" i="6" a="1"/>
  <c r="J2721" i="6" s="1"/>
  <c r="J2722" i="6" a="1"/>
  <c r="J2722" i="6" s="1"/>
  <c r="J2723" i="6" a="1"/>
  <c r="J2723" i="6" s="1"/>
  <c r="J2724" i="6" a="1"/>
  <c r="J2724" i="6" s="1"/>
  <c r="J2725" i="6" a="1"/>
  <c r="J2725" i="6" s="1"/>
  <c r="J2726" i="6" a="1"/>
  <c r="J2726" i="6" s="1"/>
  <c r="J2727" i="6" a="1"/>
  <c r="J2727" i="6"/>
  <c r="J2728" i="6" a="1"/>
  <c r="J2728" i="6" s="1"/>
  <c r="J2729" i="6" a="1"/>
  <c r="J2729" i="6" s="1"/>
  <c r="J2730" i="6" a="1"/>
  <c r="J2730" i="6" s="1"/>
  <c r="J2731" i="6" a="1"/>
  <c r="J2731" i="6" s="1"/>
  <c r="J2732" i="6" a="1"/>
  <c r="J2732" i="6" s="1"/>
  <c r="J2733" i="6" a="1"/>
  <c r="J2733" i="6" s="1"/>
  <c r="J2734" i="6" a="1"/>
  <c r="J2734" i="6" s="1"/>
  <c r="J2735" i="6" a="1"/>
  <c r="J2735" i="6"/>
  <c r="J2736" i="6" a="1"/>
  <c r="J2736" i="6" s="1"/>
  <c r="J2737" i="6" a="1"/>
  <c r="J2737" i="6" s="1"/>
  <c r="J2738" i="6" a="1"/>
  <c r="J2738" i="6" s="1"/>
  <c r="J2739" i="6" a="1"/>
  <c r="J2739" i="6" s="1"/>
  <c r="J2740" i="6" a="1"/>
  <c r="J2740" i="6" s="1"/>
  <c r="J2741" i="6" a="1"/>
  <c r="J2741" i="6" s="1"/>
  <c r="J2742" i="6" a="1"/>
  <c r="J2742" i="6" s="1"/>
  <c r="J2743" i="6" a="1"/>
  <c r="J2743" i="6"/>
  <c r="J2744" i="6" a="1"/>
  <c r="J2744" i="6" s="1"/>
  <c r="J2745" i="6" a="1"/>
  <c r="J2745" i="6"/>
  <c r="J2746" i="6" a="1"/>
  <c r="J2746" i="6" s="1"/>
  <c r="J2747" i="6" a="1"/>
  <c r="J2747" i="6" s="1"/>
  <c r="J2748" i="6" a="1"/>
  <c r="J2748" i="6" s="1"/>
  <c r="J2749" i="6" a="1"/>
  <c r="J2749" i="6" s="1"/>
  <c r="J2750" i="6" a="1"/>
  <c r="J2750" i="6" s="1"/>
  <c r="J2751" i="6" a="1"/>
  <c r="J2751" i="6"/>
  <c r="J2752" i="6" a="1"/>
  <c r="J2752" i="6" s="1"/>
  <c r="J2753" i="6" a="1"/>
  <c r="J2753" i="6"/>
  <c r="J2754" i="6" a="1"/>
  <c r="J2754" i="6" s="1"/>
  <c r="J2755" i="6" a="1"/>
  <c r="J2755" i="6" s="1"/>
  <c r="J2756" i="6" a="1"/>
  <c r="J2756" i="6" s="1"/>
  <c r="J2757" i="6" a="1"/>
  <c r="J2757" i="6" s="1"/>
  <c r="J2758" i="6" a="1"/>
  <c r="J2758" i="6" s="1"/>
  <c r="J2759" i="6" a="1"/>
  <c r="J2759" i="6"/>
  <c r="J2760" i="6" a="1"/>
  <c r="J2760" i="6" s="1"/>
  <c r="J2761" i="6" a="1"/>
  <c r="J2761" i="6" s="1"/>
  <c r="J2762" i="6" a="1"/>
  <c r="J2762" i="6" s="1"/>
  <c r="J2763" i="6" a="1"/>
  <c r="J2763" i="6" s="1"/>
  <c r="J2764" i="6" a="1"/>
  <c r="J2764" i="6" s="1"/>
  <c r="J2765" i="6" a="1"/>
  <c r="J2765" i="6" s="1"/>
  <c r="J2766" i="6" a="1"/>
  <c r="J2766" i="6" s="1"/>
  <c r="J2767" i="6" a="1"/>
  <c r="J2767" i="6" s="1"/>
  <c r="J2768" i="6" a="1"/>
  <c r="J2768" i="6" s="1"/>
  <c r="J2769" i="6" a="1"/>
  <c r="J2769" i="6"/>
  <c r="J2770" i="6" a="1"/>
  <c r="J2770" i="6" s="1"/>
  <c r="J2771" i="6" a="1"/>
  <c r="J2771" i="6" s="1"/>
  <c r="J2772" i="6" a="1"/>
  <c r="J2772" i="6" s="1"/>
  <c r="J2773" i="6" a="1"/>
  <c r="J2773" i="6" s="1"/>
  <c r="J2774" i="6" a="1"/>
  <c r="J2774" i="6" s="1"/>
  <c r="J2775" i="6" a="1"/>
  <c r="J2775" i="6" s="1"/>
  <c r="J2776" i="6" a="1"/>
  <c r="J2776" i="6"/>
  <c r="J2777" i="6" a="1"/>
  <c r="J2777" i="6"/>
  <c r="J2778" i="6" a="1"/>
  <c r="J2778" i="6" s="1"/>
  <c r="J2779" i="6" a="1"/>
  <c r="J2779" i="6" s="1"/>
  <c r="J2780" i="6" a="1"/>
  <c r="J2780" i="6" s="1"/>
  <c r="J2781" i="6" a="1"/>
  <c r="J2781" i="6" s="1"/>
  <c r="J2782" i="6" a="1"/>
  <c r="J2782" i="6" s="1"/>
  <c r="J2783" i="6" a="1"/>
  <c r="J2783" i="6"/>
  <c r="J2784" i="6" a="1"/>
  <c r="J2784" i="6" s="1"/>
  <c r="J2785" i="6" a="1"/>
  <c r="J2785" i="6" s="1"/>
  <c r="J2786" i="6" a="1"/>
  <c r="J2786" i="6" s="1"/>
  <c r="J2787" i="6" a="1"/>
  <c r="J2787" i="6" s="1"/>
  <c r="J2788" i="6" a="1"/>
  <c r="J2788" i="6" s="1"/>
  <c r="J2789" i="6" a="1"/>
  <c r="J2789" i="6" s="1"/>
  <c r="J2790" i="6" a="1"/>
  <c r="J2790" i="6" s="1"/>
  <c r="J2791" i="6" a="1"/>
  <c r="J2791" i="6" s="1"/>
  <c r="J2792" i="6" a="1"/>
  <c r="J2792" i="6"/>
  <c r="J2793" i="6" a="1"/>
  <c r="J2793" i="6" s="1"/>
  <c r="J2794" i="6" a="1"/>
  <c r="J2794" i="6" s="1"/>
  <c r="J2795" i="6" a="1"/>
  <c r="J2795" i="6" s="1"/>
  <c r="J2796" i="6" a="1"/>
  <c r="J2796" i="6" s="1"/>
  <c r="J2797" i="6" a="1"/>
  <c r="J2797" i="6" s="1"/>
  <c r="J2798" i="6" a="1"/>
  <c r="J2798" i="6" s="1"/>
  <c r="J2799" i="6" a="1"/>
  <c r="J2799" i="6" s="1"/>
  <c r="J2800" i="6" a="1"/>
  <c r="J2800" i="6" s="1"/>
  <c r="J2801" i="6" a="1"/>
  <c r="J2801" i="6"/>
  <c r="J2802" i="6" a="1"/>
  <c r="J2802" i="6" s="1"/>
  <c r="J2803" i="6" a="1"/>
  <c r="J2803" i="6" s="1"/>
  <c r="J2804" i="6" a="1"/>
  <c r="J2804" i="6" s="1"/>
  <c r="J2805" i="6" a="1"/>
  <c r="J2805" i="6" s="1"/>
  <c r="J2806" i="6" a="1"/>
  <c r="J2806" i="6" s="1"/>
  <c r="J2807" i="6" a="1"/>
  <c r="J2807" i="6"/>
  <c r="J2808" i="6" a="1"/>
  <c r="J2808" i="6"/>
  <c r="J2809" i="6" a="1"/>
  <c r="J2809" i="6" s="1"/>
  <c r="J2810" i="6" a="1"/>
  <c r="J2810" i="6" s="1"/>
  <c r="J2811" i="6" a="1"/>
  <c r="J2811" i="6" s="1"/>
  <c r="J2812" i="6" a="1"/>
  <c r="J2812" i="6" s="1"/>
  <c r="J2813" i="6" a="1"/>
  <c r="J2813" i="6" s="1"/>
  <c r="J2814" i="6" a="1"/>
  <c r="J2814" i="6" s="1"/>
  <c r="J2815" i="6" a="1"/>
  <c r="J2815" i="6" s="1"/>
  <c r="J2816" i="6" a="1"/>
  <c r="J2816" i="6"/>
  <c r="J2817" i="6" a="1"/>
  <c r="J2817" i="6"/>
  <c r="J2818" i="6" a="1"/>
  <c r="J2818" i="6" s="1"/>
  <c r="J2819" i="6" a="1"/>
  <c r="J2819" i="6" s="1"/>
  <c r="J2820" i="6" a="1"/>
  <c r="J2820" i="6" s="1"/>
  <c r="J2821" i="6" a="1"/>
  <c r="J2821" i="6" s="1"/>
  <c r="J2822" i="6" a="1"/>
  <c r="J2822" i="6" s="1"/>
  <c r="J2823" i="6" a="1"/>
  <c r="J2823" i="6"/>
  <c r="J2824" i="6" a="1"/>
  <c r="J2824" i="6"/>
  <c r="J2825" i="6" a="1"/>
  <c r="J2825" i="6" s="1"/>
  <c r="J2826" i="6" a="1"/>
  <c r="J2826" i="6" s="1"/>
  <c r="J2827" i="6" a="1"/>
  <c r="J2827" i="6" s="1"/>
  <c r="J2828" i="6" a="1"/>
  <c r="J2828" i="6" s="1"/>
  <c r="J2829" i="6" a="1"/>
  <c r="J2829" i="6" s="1"/>
  <c r="J2830" i="6" a="1"/>
  <c r="J2830" i="6" s="1"/>
  <c r="J2831" i="6" a="1"/>
  <c r="J2831" i="6" s="1"/>
  <c r="J2832" i="6" a="1"/>
  <c r="J2832" i="6" s="1"/>
  <c r="J2833" i="6" a="1"/>
  <c r="J2833" i="6" s="1"/>
  <c r="J2834" i="6" a="1"/>
  <c r="J2834" i="6" s="1"/>
  <c r="J2835" i="6" a="1"/>
  <c r="J2835" i="6" s="1"/>
  <c r="J2836" i="6" a="1"/>
  <c r="J2836" i="6" s="1"/>
  <c r="J2837" i="6" a="1"/>
  <c r="J2837" i="6" s="1"/>
  <c r="J2838" i="6" a="1"/>
  <c r="J2838" i="6" s="1"/>
  <c r="J2839" i="6" a="1"/>
  <c r="J2839" i="6"/>
  <c r="J2840" i="6" a="1"/>
  <c r="J2840" i="6" s="1"/>
  <c r="J2841" i="6" a="1"/>
  <c r="J2841" i="6"/>
  <c r="J2842" i="6" a="1"/>
  <c r="J2842" i="6" s="1"/>
  <c r="J2843" i="6" a="1"/>
  <c r="J2843" i="6" s="1"/>
  <c r="J2844" i="6" a="1"/>
  <c r="J2844" i="6" s="1"/>
  <c r="J2845" i="6" a="1"/>
  <c r="J2845" i="6" s="1"/>
  <c r="J2846" i="6" a="1"/>
  <c r="J2846" i="6" s="1"/>
  <c r="J2847" i="6" a="1"/>
  <c r="J2847" i="6" s="1"/>
  <c r="J2848" i="6" a="1"/>
  <c r="J2848" i="6"/>
  <c r="J2849" i="6" a="1"/>
  <c r="J2849" i="6" s="1"/>
  <c r="J2850" i="6" a="1"/>
  <c r="J2850" i="6" s="1"/>
  <c r="J2851" i="6" a="1"/>
  <c r="J2851" i="6" s="1"/>
  <c r="J2852" i="6" a="1"/>
  <c r="J2852" i="6" s="1"/>
  <c r="J2853" i="6" a="1"/>
  <c r="J2853" i="6" s="1"/>
  <c r="J2854" i="6" a="1"/>
  <c r="J2854" i="6" s="1"/>
  <c r="J2855" i="6" a="1"/>
  <c r="J2855" i="6"/>
  <c r="J2856" i="6" a="1"/>
  <c r="J2856" i="6" s="1"/>
  <c r="J2857" i="6" a="1"/>
  <c r="J2857" i="6"/>
  <c r="J2858" i="6" a="1"/>
  <c r="J2858" i="6" s="1"/>
  <c r="J2859" i="6" a="1"/>
  <c r="J2859" i="6" s="1"/>
  <c r="J2860" i="6" a="1"/>
  <c r="J2860" i="6" s="1"/>
  <c r="J2861" i="6" a="1"/>
  <c r="J2861" i="6" s="1"/>
  <c r="J2862" i="6" a="1"/>
  <c r="J2862" i="6" s="1"/>
  <c r="J2863" i="6" a="1"/>
  <c r="J2863" i="6"/>
  <c r="J2864" i="6" a="1"/>
  <c r="J2864" i="6"/>
  <c r="J2865" i="6" a="1"/>
  <c r="J2865" i="6" s="1"/>
  <c r="J2866" i="6" a="1"/>
  <c r="J2866" i="6" s="1"/>
  <c r="J2867" i="6" a="1"/>
  <c r="J2867" i="6" s="1"/>
  <c r="J2868" i="6" a="1"/>
  <c r="J2868" i="6" s="1"/>
  <c r="J2869" i="6" a="1"/>
  <c r="J2869" i="6" s="1"/>
  <c r="J2870" i="6" a="1"/>
  <c r="J2870" i="6" s="1"/>
  <c r="J2871" i="6" a="1"/>
  <c r="J2871" i="6"/>
  <c r="J2872" i="6" a="1"/>
  <c r="J2872" i="6" s="1"/>
  <c r="J2873" i="6" a="1"/>
  <c r="J2873" i="6"/>
  <c r="J2874" i="6" a="1"/>
  <c r="J2874" i="6" s="1"/>
  <c r="J2875" i="6" a="1"/>
  <c r="J2875" i="6" s="1"/>
  <c r="J2876" i="6" a="1"/>
  <c r="J2876" i="6" s="1"/>
  <c r="J2877" i="6" a="1"/>
  <c r="J2877" i="6" s="1"/>
  <c r="J2878" i="6" a="1"/>
  <c r="J2878" i="6" s="1"/>
  <c r="J2879" i="6" a="1"/>
  <c r="J2879" i="6" s="1"/>
  <c r="J2880" i="6" a="1"/>
  <c r="J2880" i="6" s="1"/>
  <c r="J2881" i="6" a="1"/>
  <c r="J2881" i="6" s="1"/>
  <c r="J2882" i="6" a="1"/>
  <c r="J2882" i="6" s="1"/>
  <c r="J2883" i="6" a="1"/>
  <c r="J2883" i="6" s="1"/>
  <c r="J2884" i="6" a="1"/>
  <c r="J2884" i="6" s="1"/>
  <c r="J2885" i="6" a="1"/>
  <c r="J2885" i="6" s="1"/>
  <c r="J2886" i="6" a="1"/>
  <c r="J2886" i="6" s="1"/>
  <c r="J2887" i="6" a="1"/>
  <c r="J2887" i="6" s="1"/>
  <c r="J2888" i="6" a="1"/>
  <c r="J2888" i="6"/>
  <c r="J2889" i="6" a="1"/>
  <c r="J2889" i="6"/>
  <c r="J2890" i="6" a="1"/>
  <c r="J2890" i="6" s="1"/>
  <c r="J2891" i="6" a="1"/>
  <c r="J2891" i="6" s="1"/>
  <c r="J2892" i="6" a="1"/>
  <c r="J2892" i="6" s="1"/>
  <c r="J2893" i="6" a="1"/>
  <c r="J2893" i="6" s="1"/>
  <c r="J2894" i="6" a="1"/>
  <c r="J2894" i="6" s="1"/>
  <c r="J2895" i="6" a="1"/>
  <c r="J2895" i="6"/>
  <c r="J2896" i="6" a="1"/>
  <c r="J2896" i="6" s="1"/>
  <c r="J2897" i="6" a="1"/>
  <c r="J2897" i="6"/>
  <c r="J2898" i="6" a="1"/>
  <c r="J2898" i="6" s="1"/>
  <c r="J2899" i="6" a="1"/>
  <c r="J2899" i="6" s="1"/>
  <c r="J2900" i="6" a="1"/>
  <c r="J2900" i="6" s="1"/>
  <c r="J2901" i="6" a="1"/>
  <c r="J2901" i="6" s="1"/>
  <c r="J2902" i="6" a="1"/>
  <c r="J2902" i="6" s="1"/>
  <c r="J2903" i="6" a="1"/>
  <c r="J2903" i="6" s="1"/>
  <c r="J2904" i="6" a="1"/>
  <c r="J2904" i="6"/>
  <c r="J2905" i="6" a="1"/>
  <c r="J2905" i="6"/>
  <c r="J2906" i="6" a="1"/>
  <c r="J2906" i="6" s="1"/>
  <c r="J2907" i="6" a="1"/>
  <c r="J2907" i="6" s="1"/>
  <c r="J2908" i="6" a="1"/>
  <c r="J2908" i="6" s="1"/>
  <c r="J2909" i="6" a="1"/>
  <c r="J2909" i="6" s="1"/>
  <c r="J2910" i="6" a="1"/>
  <c r="J2910" i="6" s="1"/>
  <c r="J2911" i="6" a="1"/>
  <c r="J2911" i="6"/>
  <c r="J2912" i="6" a="1"/>
  <c r="J2912" i="6" s="1"/>
  <c r="J2913" i="6" a="1"/>
  <c r="J2913" i="6" s="1"/>
  <c r="J2914" i="6" a="1"/>
  <c r="J2914" i="6" s="1"/>
  <c r="J2915" i="6" a="1"/>
  <c r="J2915" i="6" s="1"/>
  <c r="J2916" i="6" a="1"/>
  <c r="J2916" i="6" s="1"/>
  <c r="J2917" i="6" a="1"/>
  <c r="J2917" i="6" s="1"/>
  <c r="J2918" i="6" a="1"/>
  <c r="J2918" i="6" s="1"/>
  <c r="J2919" i="6" a="1"/>
  <c r="J2919" i="6" s="1"/>
  <c r="J2920" i="6" a="1"/>
  <c r="J2920" i="6"/>
  <c r="J2921" i="6" a="1"/>
  <c r="J2921" i="6" s="1"/>
  <c r="J2922" i="6" a="1"/>
  <c r="J2922" i="6" s="1"/>
  <c r="J2923" i="6" a="1"/>
  <c r="J2923" i="6" s="1"/>
  <c r="J2924" i="6" a="1"/>
  <c r="J2924" i="6" s="1"/>
  <c r="J2925" i="6" a="1"/>
  <c r="J2925" i="6" s="1"/>
  <c r="J2926" i="6" a="1"/>
  <c r="J2926" i="6" s="1"/>
  <c r="J2927" i="6" a="1"/>
  <c r="J2927" i="6" s="1"/>
  <c r="J2928" i="6" a="1"/>
  <c r="J2928" i="6" s="1"/>
  <c r="J2929" i="6" a="1"/>
  <c r="J2929" i="6"/>
  <c r="J2930" i="6" a="1"/>
  <c r="J2930" i="6" s="1"/>
  <c r="J2931" i="6" a="1"/>
  <c r="J2931" i="6" s="1"/>
  <c r="J2932" i="6" a="1"/>
  <c r="J2932" i="6" s="1"/>
  <c r="J2933" i="6" a="1"/>
  <c r="J2933" i="6" s="1"/>
  <c r="J2934" i="6" a="1"/>
  <c r="J2934" i="6" s="1"/>
  <c r="J2935" i="6" a="1"/>
  <c r="J2935" i="6"/>
  <c r="J2936" i="6" a="1"/>
  <c r="J2936" i="6"/>
  <c r="J2937" i="6" a="1"/>
  <c r="J2937" i="6" s="1"/>
  <c r="J2938" i="6" a="1"/>
  <c r="J2938" i="6" s="1"/>
  <c r="J2939" i="6" a="1"/>
  <c r="J2939" i="6" s="1"/>
  <c r="J2940" i="6" a="1"/>
  <c r="J2940" i="6" s="1"/>
  <c r="J2941" i="6" a="1"/>
  <c r="J2941" i="6" s="1"/>
  <c r="J2942" i="6" a="1"/>
  <c r="J2942" i="6" s="1"/>
  <c r="J2943" i="6" a="1"/>
  <c r="J2943" i="6" s="1"/>
  <c r="J2944" i="6" a="1"/>
  <c r="J2944" i="6"/>
  <c r="J2945" i="6" a="1"/>
  <c r="J2945" i="6"/>
  <c r="J2946" i="6" a="1"/>
  <c r="J2946" i="6" s="1"/>
  <c r="J2947" i="6" a="1"/>
  <c r="J2947" i="6" s="1"/>
  <c r="J2948" i="6" a="1"/>
  <c r="J2948" i="6" s="1"/>
  <c r="J2949" i="6" a="1"/>
  <c r="J2949" i="6" s="1"/>
  <c r="J2950" i="6" a="1"/>
  <c r="J2950" i="6" s="1"/>
  <c r="J2951" i="6" a="1"/>
  <c r="J2951" i="6"/>
  <c r="J2952" i="6" a="1"/>
  <c r="J2952" i="6"/>
  <c r="J2953" i="6" a="1"/>
  <c r="J2953" i="6" s="1"/>
  <c r="J2954" i="6" a="1"/>
  <c r="J2954" i="6" s="1"/>
  <c r="J2955" i="6" a="1"/>
  <c r="J2955" i="6" s="1"/>
  <c r="J2956" i="6" a="1"/>
  <c r="J2956" i="6" s="1"/>
  <c r="J2957" i="6" a="1"/>
  <c r="J2957" i="6" s="1"/>
  <c r="J2958" i="6" a="1"/>
  <c r="J2958" i="6" s="1"/>
  <c r="J2959" i="6" a="1"/>
  <c r="J2959" i="6" s="1"/>
  <c r="J2960" i="6" a="1"/>
  <c r="J2960" i="6" s="1"/>
  <c r="J2961" i="6" a="1"/>
  <c r="J2961" i="6" s="1"/>
  <c r="J2962" i="6" a="1"/>
  <c r="J2962" i="6" s="1"/>
  <c r="J2963" i="6" a="1"/>
  <c r="J2963" i="6" s="1"/>
  <c r="J2964" i="6" a="1"/>
  <c r="J2964" i="6" s="1"/>
  <c r="J2965" i="6" a="1"/>
  <c r="J2965" i="6" s="1"/>
  <c r="J2966" i="6" a="1"/>
  <c r="J2966" i="6" s="1"/>
  <c r="J2967" i="6" a="1"/>
  <c r="J2967" i="6"/>
  <c r="J2968" i="6" a="1"/>
  <c r="J2968" i="6" s="1"/>
  <c r="J2969" i="6" a="1"/>
  <c r="J2969" i="6"/>
  <c r="J2970" i="6" a="1"/>
  <c r="J2970" i="6" s="1"/>
  <c r="J2971" i="6" a="1"/>
  <c r="J2971" i="6" s="1"/>
  <c r="J2972" i="6" a="1"/>
  <c r="J2972" i="6" s="1"/>
  <c r="J2973" i="6" a="1"/>
  <c r="J2973" i="6" s="1"/>
  <c r="J2974" i="6" a="1"/>
  <c r="J2974" i="6" s="1"/>
  <c r="J2975" i="6" a="1"/>
  <c r="J2975" i="6" s="1"/>
  <c r="J2976" i="6" a="1"/>
  <c r="J2976" i="6"/>
  <c r="J2977" i="6" a="1"/>
  <c r="J2977" i="6" s="1"/>
  <c r="J2978" i="6" a="1"/>
  <c r="J2978" i="6" s="1"/>
  <c r="J2979" i="6" a="1"/>
  <c r="J2979" i="6" s="1"/>
  <c r="J2980" i="6" a="1"/>
  <c r="J2980" i="6" s="1"/>
  <c r="J2981" i="6" a="1"/>
  <c r="J2981" i="6" s="1"/>
  <c r="J2982" i="6" a="1"/>
  <c r="J2982" i="6" s="1"/>
  <c r="J2983" i="6" a="1"/>
  <c r="J2983" i="6"/>
  <c r="J2984" i="6" a="1"/>
  <c r="J2984" i="6" s="1"/>
  <c r="J2985" i="6" a="1"/>
  <c r="J2985" i="6"/>
  <c r="J2986" i="6" a="1"/>
  <c r="J2986" i="6" s="1"/>
  <c r="J2987" i="6" a="1"/>
  <c r="J2987" i="6" s="1"/>
  <c r="J2988" i="6" a="1"/>
  <c r="J2988" i="6" s="1"/>
  <c r="J2989" i="6" a="1"/>
  <c r="J2989" i="6" s="1"/>
  <c r="J2990" i="6" a="1"/>
  <c r="J2990" i="6" s="1"/>
  <c r="J2991" i="6" a="1"/>
  <c r="J2991" i="6"/>
  <c r="J2992" i="6" a="1"/>
  <c r="J2992" i="6"/>
  <c r="J2993" i="6" a="1"/>
  <c r="J2993" i="6" s="1"/>
  <c r="J2994" i="6" a="1"/>
  <c r="J2994" i="6" s="1"/>
  <c r="J2995" i="6" a="1"/>
  <c r="J2995" i="6" s="1"/>
  <c r="J2996" i="6" a="1"/>
  <c r="J2996" i="6" s="1"/>
  <c r="J2997" i="6" a="1"/>
  <c r="J2997" i="6" s="1"/>
  <c r="J2998" i="6" a="1"/>
  <c r="J2998" i="6" s="1"/>
  <c r="J2999" i="6" a="1"/>
  <c r="J2999" i="6"/>
  <c r="J3000" i="6" a="1"/>
  <c r="J3000" i="6" s="1"/>
  <c r="J3001" i="6" a="1"/>
  <c r="J3001" i="6"/>
  <c r="J3002" i="6" a="1"/>
  <c r="J3002" i="6" s="1"/>
  <c r="J3003" i="6" a="1"/>
  <c r="J3003" i="6" s="1"/>
  <c r="J3004" i="6" a="1"/>
  <c r="J3004" i="6" s="1"/>
  <c r="J3005" i="6" a="1"/>
  <c r="J3005" i="6" s="1"/>
  <c r="J3006" i="6" a="1"/>
  <c r="J3006" i="6" s="1"/>
  <c r="J3007" i="6" a="1"/>
  <c r="J3007" i="6" s="1"/>
  <c r="J3008" i="6" a="1"/>
  <c r="J3008" i="6" s="1"/>
  <c r="J3009" i="6" a="1"/>
  <c r="J3009" i="6" s="1"/>
  <c r="J3010" i="6" a="1"/>
  <c r="J3010" i="6" s="1"/>
  <c r="J3011" i="6" a="1"/>
  <c r="J3011" i="6" s="1"/>
  <c r="J3012" i="6" a="1"/>
  <c r="J3012" i="6" s="1"/>
  <c r="J3013" i="6" a="1"/>
  <c r="J3013" i="6" s="1"/>
  <c r="J3014" i="6" a="1"/>
  <c r="J3014" i="6" s="1"/>
  <c r="J3015" i="6" a="1"/>
  <c r="J3015" i="6" s="1"/>
  <c r="J3016" i="6" a="1"/>
  <c r="J3016" i="6"/>
  <c r="J3017" i="6" a="1"/>
  <c r="J3017" i="6"/>
  <c r="J3018" i="6" a="1"/>
  <c r="J3018" i="6" s="1"/>
  <c r="J3019" i="6" a="1"/>
  <c r="J3019" i="6" s="1"/>
  <c r="J3020" i="6" a="1"/>
  <c r="J3020" i="6" s="1"/>
  <c r="J3021" i="6" a="1"/>
  <c r="J3021" i="6" s="1"/>
  <c r="J3022" i="6" a="1"/>
  <c r="J3022" i="6" s="1"/>
  <c r="J3023" i="6" a="1"/>
  <c r="J3023" i="6"/>
  <c r="J3024" i="6" a="1"/>
  <c r="J3024" i="6" s="1"/>
  <c r="J3025" i="6" a="1"/>
  <c r="J3025" i="6"/>
  <c r="J3026" i="6" a="1"/>
  <c r="J3026" i="6" s="1"/>
  <c r="J3027" i="6" a="1"/>
  <c r="J3027" i="6" s="1"/>
  <c r="J3028" i="6" a="1"/>
  <c r="J3028" i="6" s="1"/>
  <c r="J3029" i="6" a="1"/>
  <c r="J3029" i="6" s="1"/>
  <c r="J3030" i="6" a="1"/>
  <c r="J3030" i="6" s="1"/>
  <c r="J3031" i="6" a="1"/>
  <c r="J3031" i="6" s="1"/>
  <c r="J3032" i="6" a="1"/>
  <c r="J3032" i="6"/>
  <c r="J3033" i="6" a="1"/>
  <c r="J3033" i="6"/>
  <c r="J3034" i="6" a="1"/>
  <c r="J3034" i="6" s="1"/>
  <c r="J3035" i="6" a="1"/>
  <c r="J3035" i="6" s="1"/>
  <c r="J3036" i="6" a="1"/>
  <c r="J3036" i="6" s="1"/>
  <c r="J3037" i="6" a="1"/>
  <c r="J3037" i="6" s="1"/>
  <c r="J3038" i="6" a="1"/>
  <c r="J3038" i="6" s="1"/>
  <c r="J3039" i="6" a="1"/>
  <c r="J3039" i="6"/>
  <c r="J3040" i="6" a="1"/>
  <c r="J3040" i="6" s="1"/>
  <c r="J3041" i="6" a="1"/>
  <c r="J3041" i="6" s="1"/>
  <c r="J3042" i="6" a="1"/>
  <c r="J3042" i="6" s="1"/>
  <c r="J3043" i="6" a="1"/>
  <c r="J3043" i="6" s="1"/>
  <c r="J3044" i="6" a="1"/>
  <c r="J3044" i="6" s="1"/>
  <c r="J3045" i="6" a="1"/>
  <c r="J3045" i="6" s="1"/>
  <c r="J3046" i="6" a="1"/>
  <c r="J3046" i="6" s="1"/>
  <c r="J3047" i="6" a="1"/>
  <c r="J3047" i="6" s="1"/>
  <c r="J3048" i="6" a="1"/>
  <c r="J3048" i="6"/>
  <c r="J3049" i="6" a="1"/>
  <c r="J3049" i="6" s="1"/>
  <c r="J3050" i="6" a="1"/>
  <c r="J3050" i="6" s="1"/>
  <c r="J3051" i="6" a="1"/>
  <c r="J3051" i="6" s="1"/>
  <c r="J3052" i="6" a="1"/>
  <c r="J3052" i="6" s="1"/>
  <c r="J3053" i="6" a="1"/>
  <c r="J3053" i="6" s="1"/>
  <c r="J3054" i="6" a="1"/>
  <c r="J3054" i="6" s="1"/>
  <c r="J3055" i="6" a="1"/>
  <c r="J3055" i="6"/>
  <c r="J3056" i="6" a="1"/>
  <c r="J3056" i="6"/>
  <c r="J3057" i="6" a="1"/>
  <c r="J3057" i="6" s="1"/>
  <c r="J3058" i="6" a="1"/>
  <c r="J3058" i="6"/>
  <c r="J3059" i="6" a="1"/>
  <c r="J3059" i="6" s="1"/>
  <c r="J3060" i="6" a="1"/>
  <c r="J3060" i="6"/>
  <c r="J3061" i="6" a="1"/>
  <c r="J3061" i="6" s="1"/>
  <c r="J3062" i="6" a="1"/>
  <c r="J3062" i="6" s="1"/>
  <c r="J3063" i="6" a="1"/>
  <c r="J3063" i="6" s="1"/>
  <c r="J3064" i="6" a="1"/>
  <c r="J3064" i="6"/>
  <c r="J3065" i="6" a="1"/>
  <c r="J3065" i="6"/>
  <c r="J3066" i="6" a="1"/>
  <c r="J3066" i="6" s="1"/>
  <c r="J3067" i="6" a="1"/>
  <c r="J3067" i="6"/>
  <c r="J3068" i="6" a="1"/>
  <c r="J3068" i="6"/>
  <c r="J3069" i="6" a="1"/>
  <c r="J3069" i="6" s="1"/>
  <c r="J3070" i="6" a="1"/>
  <c r="J3070" i="6" s="1"/>
  <c r="J3071" i="6" a="1"/>
  <c r="J3071" i="6" s="1"/>
  <c r="J3072" i="6" a="1"/>
  <c r="J3072" i="6" s="1"/>
  <c r="J3073" i="6" a="1"/>
  <c r="J3073" i="6"/>
  <c r="J3074" i="6" a="1"/>
  <c r="J3074" i="6" s="1"/>
  <c r="J3075" i="6" a="1"/>
  <c r="J3075" i="6"/>
  <c r="J3076" i="6" a="1"/>
  <c r="J3076" i="6"/>
  <c r="J3077" i="6" a="1"/>
  <c r="J3077" i="6" s="1"/>
  <c r="J3078" i="6" a="1"/>
  <c r="J3078" i="6" s="1"/>
  <c r="J3079" i="6" a="1"/>
  <c r="J3079" i="6" s="1"/>
  <c r="J3080" i="6" a="1"/>
  <c r="J3080" i="6" s="1"/>
  <c r="J3081" i="6" a="1"/>
  <c r="J3081" i="6"/>
  <c r="J3082" i="6" a="1"/>
  <c r="J3082" i="6" s="1"/>
  <c r="J3083" i="6" a="1"/>
  <c r="J3083" i="6"/>
  <c r="J3084" i="6" a="1"/>
  <c r="J3084" i="6"/>
  <c r="J3085" i="6" a="1"/>
  <c r="J3085" i="6" s="1"/>
  <c r="J3086" i="6" a="1"/>
  <c r="J3086" i="6" s="1"/>
  <c r="J3087" i="6" a="1"/>
  <c r="J3087" i="6" s="1"/>
  <c r="J3088" i="6" a="1"/>
  <c r="J3088" i="6" s="1"/>
  <c r="J3089" i="6" a="1"/>
  <c r="J3089" i="6"/>
  <c r="J3090" i="6" a="1"/>
  <c r="J3090" i="6" s="1"/>
  <c r="J3091" i="6" a="1"/>
  <c r="J3091" i="6"/>
  <c r="J3092" i="6" a="1"/>
  <c r="J3092" i="6"/>
  <c r="J3093" i="6" a="1"/>
  <c r="J3093" i="6" s="1"/>
  <c r="J3094" i="6" a="1"/>
  <c r="J3094" i="6" s="1"/>
  <c r="J3095" i="6" a="1"/>
  <c r="J3095" i="6" s="1"/>
  <c r="J3096" i="6" a="1"/>
  <c r="J3096" i="6" s="1"/>
  <c r="J3097" i="6" a="1"/>
  <c r="J3097" i="6"/>
  <c r="J3098" i="6" a="1"/>
  <c r="J3098" i="6" s="1"/>
  <c r="J3099" i="6" a="1"/>
  <c r="J3099" i="6"/>
  <c r="J3100" i="6" a="1"/>
  <c r="J3100" i="6"/>
  <c r="J3101" i="6" a="1"/>
  <c r="J3101" i="6" s="1"/>
  <c r="J3102" i="6" a="1"/>
  <c r="J3102" i="6" s="1"/>
  <c r="J3103" i="6" a="1"/>
  <c r="J3103" i="6" s="1"/>
  <c r="J3104" i="6" a="1"/>
  <c r="J3104" i="6" s="1"/>
  <c r="J3105" i="6" a="1"/>
  <c r="J3105" i="6" s="1"/>
  <c r="J3106" i="6" a="1"/>
  <c r="J3106" i="6" s="1"/>
  <c r="J3107" i="6" a="1"/>
  <c r="J3107" i="6"/>
  <c r="J3108" i="6" a="1"/>
  <c r="J3108" i="6"/>
  <c r="J3109" i="6" a="1"/>
  <c r="J3109" i="6" s="1"/>
  <c r="J3110" i="6" a="1"/>
  <c r="J3110" i="6" s="1"/>
  <c r="J3111" i="6" a="1"/>
  <c r="J3111" i="6" s="1"/>
  <c r="J3112" i="6" a="1"/>
  <c r="J3112" i="6" s="1"/>
  <c r="J3113" i="6" a="1"/>
  <c r="J3113" i="6" s="1"/>
  <c r="J3114" i="6" a="1"/>
  <c r="J3114" i="6" s="1"/>
  <c r="J3115" i="6" a="1"/>
  <c r="J3115" i="6"/>
  <c r="J3116" i="6" a="1"/>
  <c r="J3116" i="6" s="1"/>
  <c r="J3117" i="6" a="1"/>
  <c r="J3117" i="6" s="1"/>
  <c r="J3118" i="6" a="1"/>
  <c r="J3118" i="6" s="1"/>
  <c r="J3119" i="6" a="1"/>
  <c r="J3119" i="6" s="1"/>
  <c r="J3120" i="6" a="1"/>
  <c r="J3120" i="6" s="1"/>
  <c r="J3121" i="6" a="1"/>
  <c r="J3121" i="6" s="1"/>
  <c r="J3122" i="6" a="1"/>
  <c r="J3122" i="6" s="1"/>
  <c r="J3123" i="6" a="1"/>
  <c r="J3123" i="6"/>
  <c r="J3124" i="6" a="1"/>
  <c r="J3124" i="6" s="1"/>
  <c r="J3125" i="6" a="1"/>
  <c r="J3125" i="6" s="1"/>
  <c r="J3126" i="6" a="1"/>
  <c r="J3126" i="6" s="1"/>
  <c r="J3127" i="6" a="1"/>
  <c r="J3127" i="6" s="1"/>
  <c r="J3128" i="6" a="1"/>
  <c r="J3128" i="6" s="1"/>
  <c r="J3129" i="6" a="1"/>
  <c r="J3129" i="6" s="1"/>
  <c r="J3130" i="6" a="1"/>
  <c r="J3130" i="6" s="1"/>
  <c r="J3131" i="6" a="1"/>
  <c r="J3131" i="6"/>
  <c r="J3132" i="6" a="1"/>
  <c r="J3132" i="6" s="1"/>
  <c r="J3133" i="6" a="1"/>
  <c r="J3133" i="6" s="1"/>
  <c r="J3134" i="6" a="1"/>
  <c r="J3134" i="6" s="1"/>
  <c r="J3135" i="6" a="1"/>
  <c r="J3135" i="6" s="1"/>
  <c r="J3136" i="6" a="1"/>
  <c r="J3136" i="6" s="1"/>
  <c r="J3137" i="6" a="1"/>
  <c r="J3137" i="6" s="1"/>
  <c r="J3138" i="6" a="1"/>
  <c r="J3138" i="6" s="1"/>
  <c r="J3139" i="6" a="1"/>
  <c r="J3139" i="6"/>
  <c r="J3140" i="6" a="1"/>
  <c r="J3140" i="6" s="1"/>
  <c r="J3141" i="6" a="1"/>
  <c r="J3141" i="6" s="1"/>
  <c r="J3142" i="6" a="1"/>
  <c r="J3142" i="6" s="1"/>
  <c r="J3143" i="6" a="1"/>
  <c r="J3143" i="6" s="1"/>
  <c r="J3144" i="6" a="1"/>
  <c r="J3144" i="6" s="1"/>
  <c r="J3145" i="6" a="1"/>
  <c r="J3145" i="6" s="1"/>
  <c r="J3146" i="6" a="1"/>
  <c r="J3146" i="6" s="1"/>
  <c r="J3147" i="6" a="1"/>
  <c r="J3147" i="6"/>
  <c r="J3148" i="6" a="1"/>
  <c r="J3148" i="6" s="1"/>
  <c r="J3149" i="6" a="1"/>
  <c r="J3149" i="6" s="1"/>
  <c r="J3150" i="6" a="1"/>
  <c r="J3150" i="6" s="1"/>
  <c r="J3151" i="6" a="1"/>
  <c r="J3151" i="6" s="1"/>
  <c r="J3152" i="6" a="1"/>
  <c r="J3152" i="6" s="1"/>
  <c r="J3153" i="6" a="1"/>
  <c r="J3153" i="6" s="1"/>
  <c r="J3154" i="6" a="1"/>
  <c r="J3154" i="6" s="1"/>
  <c r="J3155" i="6" a="1"/>
  <c r="J3155" i="6"/>
  <c r="J3156" i="6" a="1"/>
  <c r="J3156" i="6" s="1"/>
  <c r="J3157" i="6" a="1"/>
  <c r="J3157" i="6" s="1"/>
  <c r="J3158" i="6" a="1"/>
  <c r="J3158" i="6" s="1"/>
  <c r="J3159" i="6" a="1"/>
  <c r="J3159" i="6" s="1"/>
  <c r="J3160" i="6" a="1"/>
  <c r="J3160" i="6" s="1"/>
  <c r="J3161" i="6" a="1"/>
  <c r="J3161" i="6" s="1"/>
  <c r="J3162" i="6" a="1"/>
  <c r="J3162" i="6" s="1"/>
  <c r="J3163" i="6" a="1"/>
  <c r="J3163" i="6"/>
  <c r="J3164" i="6" a="1"/>
  <c r="J3164" i="6" s="1"/>
  <c r="J3165" i="6" a="1"/>
  <c r="J3165" i="6" s="1"/>
  <c r="J3166" i="6" a="1"/>
  <c r="J3166" i="6" s="1"/>
  <c r="J3167" i="6" a="1"/>
  <c r="J3167" i="6" s="1"/>
  <c r="J3168" i="6" a="1"/>
  <c r="J3168" i="6" s="1"/>
  <c r="J3169" i="6" a="1"/>
  <c r="J3169" i="6" s="1"/>
  <c r="J3170" i="6" a="1"/>
  <c r="J3170" i="6" s="1"/>
  <c r="J3171" i="6" a="1"/>
  <c r="J3171" i="6"/>
  <c r="J3172" i="6" a="1"/>
  <c r="J3172" i="6" s="1"/>
  <c r="J3173" i="6" a="1"/>
  <c r="J3173" i="6" s="1"/>
  <c r="J3174" i="6" a="1"/>
  <c r="J3174" i="6" s="1"/>
  <c r="J3175" i="6" a="1"/>
  <c r="J3175" i="6" s="1"/>
  <c r="J3176" i="6" a="1"/>
  <c r="J3176" i="6" s="1"/>
  <c r="J3177" i="6" a="1"/>
  <c r="J3177" i="6" s="1"/>
  <c r="J3178" i="6" a="1"/>
  <c r="J3178" i="6" s="1"/>
  <c r="J3179" i="6" a="1"/>
  <c r="J3179" i="6"/>
  <c r="J3180" i="6" a="1"/>
  <c r="J3180" i="6" s="1"/>
  <c r="J3181" i="6" a="1"/>
  <c r="J3181" i="6" s="1"/>
  <c r="J3182" i="6" a="1"/>
  <c r="J3182" i="6" s="1"/>
  <c r="J3183" i="6" a="1"/>
  <c r="J3183" i="6" s="1"/>
  <c r="J3184" i="6" a="1"/>
  <c r="J3184" i="6" s="1"/>
  <c r="J3185" i="6" a="1"/>
  <c r="J3185" i="6" s="1"/>
  <c r="J3186" i="6" a="1"/>
  <c r="J3186" i="6" s="1"/>
  <c r="J3187" i="6" a="1"/>
  <c r="J3187" i="6"/>
  <c r="J3188" i="6" a="1"/>
  <c r="J3188" i="6" s="1"/>
  <c r="J3189" i="6" a="1"/>
  <c r="J3189" i="6" s="1"/>
  <c r="J3190" i="6" a="1"/>
  <c r="J3190" i="6" s="1"/>
  <c r="J3191" i="6" a="1"/>
  <c r="J3191" i="6" s="1"/>
  <c r="J3192" i="6" a="1"/>
  <c r="J3192" i="6" s="1"/>
  <c r="J3193" i="6" a="1"/>
  <c r="J3193" i="6" s="1"/>
  <c r="J3194" i="6" a="1"/>
  <c r="J3194" i="6" s="1"/>
  <c r="J3195" i="6" a="1"/>
  <c r="J3195" i="6"/>
  <c r="J3196" i="6" a="1"/>
  <c r="J3196" i="6" s="1"/>
  <c r="J3197" i="6" a="1"/>
  <c r="J3197" i="6" s="1"/>
  <c r="J3198" i="6" a="1"/>
  <c r="J3198" i="6" s="1"/>
  <c r="J3199" i="6" a="1"/>
  <c r="J3199" i="6" s="1"/>
  <c r="J3200" i="6" a="1"/>
  <c r="J3200" i="6" s="1"/>
  <c r="J3201" i="6" a="1"/>
  <c r="J3201" i="6" s="1"/>
  <c r="J3202" i="6" a="1"/>
  <c r="J3202" i="6" s="1"/>
  <c r="J3203" i="6" a="1"/>
  <c r="J3203" i="6"/>
  <c r="J3204" i="6" a="1"/>
  <c r="J3204" i="6" s="1"/>
  <c r="J3205" i="6" a="1"/>
  <c r="J3205" i="6" s="1"/>
  <c r="J3206" i="6" a="1"/>
  <c r="J3206" i="6" s="1"/>
  <c r="J3207" i="6" a="1"/>
  <c r="J3207" i="6" s="1"/>
  <c r="J3208" i="6" a="1"/>
  <c r="J3208" i="6" s="1"/>
  <c r="J3209" i="6" a="1"/>
  <c r="J3209" i="6" s="1"/>
  <c r="J3210" i="6" a="1"/>
  <c r="J3210" i="6" s="1"/>
  <c r="J3211" i="6" a="1"/>
  <c r="J3211" i="6"/>
  <c r="J3212" i="6" a="1"/>
  <c r="J3212" i="6" s="1"/>
  <c r="J3213" i="6" a="1"/>
  <c r="J3213" i="6" s="1"/>
  <c r="J3214" i="6" a="1"/>
  <c r="J3214" i="6" s="1"/>
  <c r="J3215" i="6" a="1"/>
  <c r="J3215" i="6" s="1"/>
  <c r="J3216" i="6" a="1"/>
  <c r="J3216" i="6" s="1"/>
  <c r="J3217" i="6" a="1"/>
  <c r="J3217" i="6" s="1"/>
  <c r="J3218" i="6" a="1"/>
  <c r="J3218" i="6" s="1"/>
  <c r="J3219" i="6" a="1"/>
  <c r="J3219" i="6"/>
  <c r="J3220" i="6" a="1"/>
  <c r="J3220" i="6" s="1"/>
  <c r="J3221" i="6" a="1"/>
  <c r="J3221" i="6" s="1"/>
  <c r="J3222" i="6" a="1"/>
  <c r="J3222" i="6" s="1"/>
  <c r="J3223" i="6" a="1"/>
  <c r="J3223" i="6" s="1"/>
  <c r="J3224" i="6" a="1"/>
  <c r="J3224" i="6" s="1"/>
  <c r="J3225" i="6" a="1"/>
  <c r="J3225" i="6" s="1"/>
  <c r="J3226" i="6" a="1"/>
  <c r="J3226" i="6" s="1"/>
  <c r="J3227" i="6" a="1"/>
  <c r="J3227" i="6"/>
  <c r="J3228" i="6" a="1"/>
  <c r="J3228" i="6" s="1"/>
  <c r="J3229" i="6" a="1"/>
  <c r="J3229" i="6" s="1"/>
  <c r="J3230" i="6" a="1"/>
  <c r="J3230" i="6" s="1"/>
  <c r="J3231" i="6" a="1"/>
  <c r="J3231" i="6" s="1"/>
  <c r="J3232" i="6" a="1"/>
  <c r="J3232" i="6" s="1"/>
  <c r="J3233" i="6" a="1"/>
  <c r="J3233" i="6" s="1"/>
  <c r="J3234" i="6" a="1"/>
  <c r="J3234" i="6" s="1"/>
  <c r="J3235" i="6" a="1"/>
  <c r="J3235" i="6"/>
  <c r="J3236" i="6" a="1"/>
  <c r="J3236" i="6" s="1"/>
  <c r="J3237" i="6" a="1"/>
  <c r="J3237" i="6" s="1"/>
  <c r="J3238" i="6" a="1"/>
  <c r="J3238" i="6" s="1"/>
  <c r="J3239" i="6" a="1"/>
  <c r="J3239" i="6" s="1"/>
  <c r="J3240" i="6" a="1"/>
  <c r="J3240" i="6" s="1"/>
  <c r="J3241" i="6" a="1"/>
  <c r="J3241" i="6" s="1"/>
  <c r="J3242" i="6" a="1"/>
  <c r="J3242" i="6" s="1"/>
  <c r="J3243" i="6" a="1"/>
  <c r="J3243" i="6"/>
  <c r="J3244" i="6" a="1"/>
  <c r="J3244" i="6" s="1"/>
  <c r="J3245" i="6" a="1"/>
  <c r="J3245" i="6" s="1"/>
  <c r="J3246" i="6" a="1"/>
  <c r="J3246" i="6" s="1"/>
  <c r="J3247" i="6" a="1"/>
  <c r="J3247" i="6" s="1"/>
  <c r="J3248" i="6" a="1"/>
  <c r="J3248" i="6" s="1"/>
  <c r="J3249" i="6" a="1"/>
  <c r="J3249" i="6" s="1"/>
  <c r="J3250" i="6" a="1"/>
  <c r="J3250" i="6" s="1"/>
  <c r="J3251" i="6" a="1"/>
  <c r="J3251" i="6"/>
  <c r="J3252" i="6" a="1"/>
  <c r="J3252" i="6" s="1"/>
  <c r="J3253" i="6" a="1"/>
  <c r="J3253" i="6" s="1"/>
  <c r="J3254" i="6" a="1"/>
  <c r="J3254" i="6" s="1"/>
  <c r="J3255" i="6" a="1"/>
  <c r="J3255" i="6" s="1"/>
  <c r="J3256" i="6" a="1"/>
  <c r="J3256" i="6" s="1"/>
  <c r="J3257" i="6" a="1"/>
  <c r="J3257" i="6" s="1"/>
  <c r="J3258" i="6" a="1"/>
  <c r="J3258" i="6" s="1"/>
  <c r="J3259" i="6" a="1"/>
  <c r="J3259" i="6" s="1"/>
  <c r="J3260" i="6" a="1"/>
  <c r="J3260" i="6" s="1"/>
  <c r="J3261" i="6" a="1"/>
  <c r="J3261" i="6" s="1"/>
  <c r="J3262" i="6" a="1"/>
  <c r="J3262" i="6" s="1"/>
  <c r="J3263" i="6" a="1"/>
  <c r="J3263" i="6" s="1"/>
  <c r="J3264" i="6" a="1"/>
  <c r="J3264" i="6" s="1"/>
  <c r="J3265" i="6" a="1"/>
  <c r="J3265" i="6" s="1"/>
  <c r="J3266" i="6" a="1"/>
  <c r="J3266" i="6" s="1"/>
  <c r="J3267" i="6" a="1"/>
  <c r="J3267" i="6" s="1"/>
  <c r="J3268" i="6" a="1"/>
  <c r="J3268" i="6" s="1"/>
  <c r="J3269" i="6" a="1"/>
  <c r="J3269" i="6" s="1"/>
  <c r="J3270" i="6" a="1"/>
  <c r="J3270" i="6" s="1"/>
  <c r="J3271" i="6" a="1"/>
  <c r="J3271" i="6" s="1"/>
  <c r="J3272" i="6" a="1"/>
  <c r="J3272" i="6" s="1"/>
  <c r="J3273" i="6" a="1"/>
  <c r="J3273" i="6" s="1"/>
  <c r="J3274" i="6" a="1"/>
  <c r="J3274" i="6" s="1"/>
  <c r="J3275" i="6" a="1"/>
  <c r="J3275" i="6" s="1"/>
  <c r="J3276" i="6" a="1"/>
  <c r="J3276" i="6" s="1"/>
  <c r="J3277" i="6" a="1"/>
  <c r="J3277" i="6" s="1"/>
  <c r="J3278" i="6" a="1"/>
  <c r="J3278" i="6" s="1"/>
  <c r="J3279" i="6" a="1"/>
  <c r="J3279" i="6" s="1"/>
  <c r="J3280" i="6" a="1"/>
  <c r="J3280" i="6" s="1"/>
  <c r="J3281" i="6" a="1"/>
  <c r="J3281" i="6" s="1"/>
  <c r="J3282" i="6" a="1"/>
  <c r="J3282" i="6" s="1"/>
  <c r="J3283" i="6" a="1"/>
  <c r="J3283" i="6" s="1"/>
  <c r="J3284" i="6" a="1"/>
  <c r="J3284" i="6" s="1"/>
  <c r="J3285" i="6" a="1"/>
  <c r="J3285" i="6" s="1"/>
  <c r="J3286" i="6" a="1"/>
  <c r="J3286" i="6" s="1"/>
  <c r="J3287" i="6" a="1"/>
  <c r="J3287" i="6" s="1"/>
  <c r="J3288" i="6" a="1"/>
  <c r="J3288" i="6" s="1"/>
  <c r="J3289" i="6" a="1"/>
  <c r="J3289" i="6" s="1"/>
  <c r="J3290" i="6" a="1"/>
  <c r="J3290" i="6" s="1"/>
  <c r="J3291" i="6" a="1"/>
  <c r="J3291" i="6"/>
  <c r="J3292" i="6" a="1"/>
  <c r="J3292" i="6" s="1"/>
  <c r="J3293" i="6" a="1"/>
  <c r="J3293" i="6" s="1"/>
  <c r="J3294" i="6" a="1"/>
  <c r="J3294" i="6" s="1"/>
  <c r="J3295" i="6" a="1"/>
  <c r="J3295" i="6" s="1"/>
  <c r="J3296" i="6" a="1"/>
  <c r="J3296" i="6" s="1"/>
  <c r="J3297" i="6" a="1"/>
  <c r="J3297" i="6" s="1"/>
  <c r="J3298" i="6" a="1"/>
  <c r="J3298" i="6" s="1"/>
  <c r="J3299" i="6" a="1"/>
  <c r="J3299" i="6" s="1"/>
  <c r="J3300" i="6" a="1"/>
  <c r="J3300" i="6" s="1"/>
  <c r="J3301" i="6" a="1"/>
  <c r="J3301" i="6" s="1"/>
  <c r="J3302" i="6" a="1"/>
  <c r="J3302" i="6" s="1"/>
  <c r="J3303" i="6" a="1"/>
  <c r="J3303" i="6" s="1"/>
  <c r="J3304" i="6" a="1"/>
  <c r="J3304" i="6" s="1"/>
  <c r="J3305" i="6" a="1"/>
  <c r="J3305" i="6" s="1"/>
  <c r="J3306" i="6" a="1"/>
  <c r="J3306" i="6" s="1"/>
  <c r="J3307" i="6" a="1"/>
  <c r="J3307" i="6" s="1"/>
  <c r="J3308" i="6" a="1"/>
  <c r="J3308" i="6" s="1"/>
  <c r="J3309" i="6" a="1"/>
  <c r="J3309" i="6" s="1"/>
  <c r="J3310" i="6" a="1"/>
  <c r="J3310" i="6" s="1"/>
  <c r="J3311" i="6" a="1"/>
  <c r="J3311" i="6" s="1"/>
  <c r="J3312" i="6" a="1"/>
  <c r="J3312" i="6" s="1"/>
  <c r="J3313" i="6" a="1"/>
  <c r="J3313" i="6" s="1"/>
  <c r="J3314" i="6" a="1"/>
  <c r="J3314" i="6" s="1"/>
  <c r="J3315" i="6" a="1"/>
  <c r="J3315" i="6" s="1"/>
  <c r="J3316" i="6" a="1"/>
  <c r="J3316" i="6" s="1"/>
  <c r="J3317" i="6" a="1"/>
  <c r="J3317" i="6" s="1"/>
  <c r="J3318" i="6" a="1"/>
  <c r="J3318" i="6" s="1"/>
  <c r="J3319" i="6" a="1"/>
  <c r="J3319" i="6" s="1"/>
  <c r="J3320" i="6" a="1"/>
  <c r="J3320" i="6" s="1"/>
  <c r="J3321" i="6" a="1"/>
  <c r="J3321" i="6" s="1"/>
  <c r="J3322" i="6" a="1"/>
  <c r="J3322" i="6" s="1"/>
  <c r="J3323" i="6" a="1"/>
  <c r="J3323" i="6"/>
  <c r="J3324" i="6" a="1"/>
  <c r="J3324" i="6" s="1"/>
  <c r="J3325" i="6" a="1"/>
  <c r="J3325" i="6" s="1"/>
  <c r="J3326" i="6" a="1"/>
  <c r="J3326" i="6" s="1"/>
  <c r="J3327" i="6" a="1"/>
  <c r="J3327" i="6" s="1"/>
  <c r="J3328" i="6" a="1"/>
  <c r="J3328" i="6" s="1"/>
  <c r="J3329" i="6" a="1"/>
  <c r="J3329" i="6" s="1"/>
  <c r="J3330" i="6" a="1"/>
  <c r="J3330" i="6" s="1"/>
  <c r="J3331" i="6" a="1"/>
  <c r="J3331" i="6" s="1"/>
  <c r="J3332" i="6" a="1"/>
  <c r="J3332" i="6" s="1"/>
  <c r="J3333" i="6" a="1"/>
  <c r="J3333" i="6" s="1"/>
  <c r="J3334" i="6" a="1"/>
  <c r="J3334" i="6" s="1"/>
  <c r="J3335" i="6" a="1"/>
  <c r="J3335" i="6" s="1"/>
  <c r="J3336" i="6" a="1"/>
  <c r="J3336" i="6" s="1"/>
  <c r="J3337" i="6" a="1"/>
  <c r="J3337" i="6" s="1"/>
  <c r="J3338" i="6" a="1"/>
  <c r="J3338" i="6" s="1"/>
  <c r="J3339" i="6" a="1"/>
  <c r="J3339" i="6"/>
  <c r="J3340" i="6" a="1"/>
  <c r="J3340" i="6" s="1"/>
  <c r="J3341" i="6" a="1"/>
  <c r="J3341" i="6" s="1"/>
  <c r="J3342" i="6" a="1"/>
  <c r="J3342" i="6" s="1"/>
  <c r="J3343" i="6" a="1"/>
  <c r="J3343" i="6" s="1"/>
  <c r="J3344" i="6" a="1"/>
  <c r="J3344" i="6" s="1"/>
  <c r="J3345" i="6" a="1"/>
  <c r="J3345" i="6" s="1"/>
  <c r="J3346" i="6" a="1"/>
  <c r="J3346" i="6" s="1"/>
  <c r="J3347" i="6" a="1"/>
  <c r="J3347" i="6"/>
  <c r="J3348" i="6" a="1"/>
  <c r="J3348" i="6" s="1"/>
  <c r="J3349" i="6" a="1"/>
  <c r="J3349" i="6" s="1"/>
  <c r="J3350" i="6" a="1"/>
  <c r="J3350" i="6" s="1"/>
  <c r="J3351" i="6" a="1"/>
  <c r="J3351" i="6" s="1"/>
  <c r="J3352" i="6" a="1"/>
  <c r="J3352" i="6" s="1"/>
  <c r="J3353" i="6" a="1"/>
  <c r="J3353" i="6" s="1"/>
  <c r="J3354" i="6" a="1"/>
  <c r="J3354" i="6" s="1"/>
  <c r="J3355" i="6" a="1"/>
  <c r="J3355" i="6" s="1"/>
  <c r="J3356" i="6" a="1"/>
  <c r="J3356" i="6" s="1"/>
  <c r="J3357" i="6" a="1"/>
  <c r="J3357" i="6" s="1"/>
  <c r="J3358" i="6" a="1"/>
  <c r="J3358" i="6" s="1"/>
  <c r="J3359" i="6" a="1"/>
  <c r="J3359" i="6" s="1"/>
  <c r="J3360" i="6" a="1"/>
  <c r="J3360" i="6" s="1"/>
  <c r="J3361" i="6" a="1"/>
  <c r="J3361" i="6" s="1"/>
  <c r="J3362" i="6" a="1"/>
  <c r="J3362" i="6" s="1"/>
  <c r="J3363" i="6" a="1"/>
  <c r="J3363" i="6"/>
  <c r="J3364" i="6" a="1"/>
  <c r="J3364" i="6" s="1"/>
  <c r="J3365" i="6" a="1"/>
  <c r="J3365" i="6" s="1"/>
  <c r="J3366" i="6" a="1"/>
  <c r="J3366" i="6" s="1"/>
  <c r="J3367" i="6" a="1"/>
  <c r="J3367" i="6" s="1"/>
  <c r="J3368" i="6" a="1"/>
  <c r="J3368" i="6" s="1"/>
  <c r="J3369" i="6" a="1"/>
  <c r="J3369" i="6" s="1"/>
  <c r="J3370" i="6" a="1"/>
  <c r="J3370" i="6" s="1"/>
  <c r="J3371" i="6" a="1"/>
  <c r="J3371" i="6"/>
  <c r="J3372" i="6" a="1"/>
  <c r="J3372" i="6" s="1"/>
  <c r="J3373" i="6" a="1"/>
  <c r="J3373" i="6" s="1"/>
  <c r="J3374" i="6" a="1"/>
  <c r="J3374" i="6" s="1"/>
  <c r="J3375" i="6" a="1"/>
  <c r="J3375" i="6" s="1"/>
  <c r="J3376" i="6" a="1"/>
  <c r="J3376" i="6" s="1"/>
  <c r="J3377" i="6" a="1"/>
  <c r="J3377" i="6" s="1"/>
  <c r="J3378" i="6" a="1"/>
  <c r="J3378" i="6" s="1"/>
  <c r="J3379" i="6" a="1"/>
  <c r="J3379" i="6" s="1"/>
  <c r="J3380" i="6" a="1"/>
  <c r="J3380" i="6" s="1"/>
  <c r="J3381" i="6" a="1"/>
  <c r="J3381" i="6" s="1"/>
  <c r="J3382" i="6" a="1"/>
  <c r="J3382" i="6" s="1"/>
  <c r="J3383" i="6" a="1"/>
  <c r="J3383" i="6" s="1"/>
  <c r="J3384" i="6" a="1"/>
  <c r="J3384" i="6" s="1"/>
  <c r="J3385" i="6" a="1"/>
  <c r="J3385" i="6" s="1"/>
  <c r="J3386" i="6" a="1"/>
  <c r="J3386" i="6" s="1"/>
  <c r="J3387" i="6" a="1"/>
  <c r="J3387" i="6"/>
  <c r="J3388" i="6" a="1"/>
  <c r="J3388" i="6" s="1"/>
  <c r="J3389" i="6" a="1"/>
  <c r="J3389" i="6" s="1"/>
  <c r="J3390" i="6" a="1"/>
  <c r="J3390" i="6" s="1"/>
  <c r="J3391" i="6" a="1"/>
  <c r="J3391" i="6" s="1"/>
  <c r="J3392" i="6" a="1"/>
  <c r="J3392" i="6" s="1"/>
  <c r="J3393" i="6" a="1"/>
  <c r="J3393" i="6" s="1"/>
  <c r="J3394" i="6" a="1"/>
  <c r="J3394" i="6" s="1"/>
  <c r="J3395" i="6" a="1"/>
  <c r="J3395" i="6" s="1"/>
  <c r="J3396" i="6" a="1"/>
  <c r="J3396" i="6" s="1"/>
  <c r="J3397" i="6" a="1"/>
  <c r="J3397" i="6" s="1"/>
  <c r="J3398" i="6" a="1"/>
  <c r="J3398" i="6" s="1"/>
  <c r="J3399" i="6" a="1"/>
  <c r="J3399" i="6" s="1"/>
  <c r="J3400" i="6" a="1"/>
  <c r="J3400" i="6" s="1"/>
  <c r="J3401" i="6" a="1"/>
  <c r="J3401" i="6" s="1"/>
  <c r="J3402" i="6" a="1"/>
  <c r="J3402" i="6" s="1"/>
  <c r="J3403" i="6" a="1"/>
  <c r="J3403" i="6" s="1"/>
  <c r="J3404" i="6" a="1"/>
  <c r="J3404" i="6" s="1"/>
  <c r="J3405" i="6" a="1"/>
  <c r="J3405" i="6" s="1"/>
  <c r="J3406" i="6" a="1"/>
  <c r="J3406" i="6" s="1"/>
  <c r="J3407" i="6" a="1"/>
  <c r="J3407" i="6" s="1"/>
  <c r="J3408" i="6" a="1"/>
  <c r="J3408" i="6" s="1"/>
  <c r="J3409" i="6" a="1"/>
  <c r="J3409" i="6" s="1"/>
  <c r="J3410" i="6" a="1"/>
  <c r="J3410" i="6" s="1"/>
  <c r="J3411" i="6" a="1"/>
  <c r="J3411" i="6" s="1"/>
  <c r="J3412" i="6" a="1"/>
  <c r="J3412" i="6" s="1"/>
  <c r="J3413" i="6" a="1"/>
  <c r="J3413" i="6" s="1"/>
  <c r="J3414" i="6" a="1"/>
  <c r="J3414" i="6" s="1"/>
  <c r="J3415" i="6" a="1"/>
  <c r="J3415" i="6" s="1"/>
  <c r="J3416" i="6" a="1"/>
  <c r="J3416" i="6" s="1"/>
  <c r="J3417" i="6" a="1"/>
  <c r="J3417" i="6" s="1"/>
  <c r="J3418" i="6" a="1"/>
  <c r="J3418" i="6" s="1"/>
  <c r="J3419" i="6" a="1"/>
  <c r="J3419" i="6"/>
  <c r="J3420" i="6" a="1"/>
  <c r="J3420" i="6" s="1"/>
  <c r="J3421" i="6" a="1"/>
  <c r="J3421" i="6" s="1"/>
  <c r="J3422" i="6" a="1"/>
  <c r="J3422" i="6" s="1"/>
  <c r="J3423" i="6" a="1"/>
  <c r="J3423" i="6" s="1"/>
  <c r="J3424" i="6" a="1"/>
  <c r="J3424" i="6" s="1"/>
  <c r="J3425" i="6" a="1"/>
  <c r="J3425" i="6" s="1"/>
  <c r="J3426" i="6" a="1"/>
  <c r="J3426" i="6" s="1"/>
  <c r="J3427" i="6" a="1"/>
  <c r="J3427" i="6"/>
  <c r="J3428" i="6" a="1"/>
  <c r="J3428" i="6" s="1"/>
  <c r="J3429" i="6" a="1"/>
  <c r="J3429" i="6" s="1"/>
  <c r="J3430" i="6" a="1"/>
  <c r="J3430" i="6" s="1"/>
  <c r="J3431" i="6" a="1"/>
  <c r="J3431" i="6" s="1"/>
  <c r="J3432" i="6" a="1"/>
  <c r="J3432" i="6" s="1"/>
  <c r="J3433" i="6" a="1"/>
  <c r="J3433" i="6" s="1"/>
  <c r="J3434" i="6" a="1"/>
  <c r="J3434" i="6" s="1"/>
  <c r="J3435" i="6" a="1"/>
  <c r="J3435" i="6" s="1"/>
  <c r="J3436" i="6" a="1"/>
  <c r="J3436" i="6" s="1"/>
  <c r="J3437" i="6" a="1"/>
  <c r="J3437" i="6" s="1"/>
  <c r="J3438" i="6" a="1"/>
  <c r="J3438" i="6" s="1"/>
  <c r="J3439" i="6" a="1"/>
  <c r="J3439" i="6" s="1"/>
  <c r="J3440" i="6" a="1"/>
  <c r="J3440" i="6" s="1"/>
  <c r="J3441" i="6" a="1"/>
  <c r="J3441" i="6" s="1"/>
  <c r="J3442" i="6" a="1"/>
  <c r="J3442" i="6" s="1"/>
  <c r="J3443" i="6" a="1"/>
  <c r="J3443" i="6" s="1"/>
  <c r="J3444" i="6" a="1"/>
  <c r="J3444" i="6" s="1"/>
  <c r="J3445" i="6" a="1"/>
  <c r="J3445" i="6" s="1"/>
  <c r="J3446" i="6" a="1"/>
  <c r="J3446" i="6" s="1"/>
  <c r="J3447" i="6" a="1"/>
  <c r="J3447" i="6" s="1"/>
  <c r="J3448" i="6" a="1"/>
  <c r="J3448" i="6" s="1"/>
  <c r="J3449" i="6" a="1"/>
  <c r="J3449" i="6" s="1"/>
  <c r="J3450" i="6" a="1"/>
  <c r="J3450" i="6" s="1"/>
  <c r="J3451" i="6" a="1"/>
  <c r="J3451" i="6"/>
  <c r="J3452" i="6" a="1"/>
  <c r="J3452" i="6" s="1"/>
  <c r="J3453" i="6" a="1"/>
  <c r="J3453" i="6" s="1"/>
  <c r="J3454" i="6" a="1"/>
  <c r="J3454" i="6" s="1"/>
  <c r="J3455" i="6" a="1"/>
  <c r="J3455" i="6" s="1"/>
  <c r="J3456" i="6" a="1"/>
  <c r="J3456" i="6" s="1"/>
  <c r="J3457" i="6" a="1"/>
  <c r="J3457" i="6" s="1"/>
  <c r="J3458" i="6" a="1"/>
  <c r="J3458" i="6" s="1"/>
  <c r="J3459" i="6" a="1"/>
  <c r="J3459" i="6" s="1"/>
  <c r="J3460" i="6" a="1"/>
  <c r="J3460" i="6" s="1"/>
  <c r="J3461" i="6" a="1"/>
  <c r="J3461" i="6" s="1"/>
  <c r="J3462" i="6" a="1"/>
  <c r="J3462" i="6" s="1"/>
  <c r="J3463" i="6" a="1"/>
  <c r="J3463" i="6" s="1"/>
  <c r="J3464" i="6" a="1"/>
  <c r="J3464" i="6" s="1"/>
  <c r="J3465" i="6" a="1"/>
  <c r="J3465" i="6" s="1"/>
  <c r="J3466" i="6" a="1"/>
  <c r="J3466" i="6" s="1"/>
  <c r="J3467" i="6" a="1"/>
  <c r="J3467" i="6"/>
  <c r="J3468" i="6" a="1"/>
  <c r="J3468" i="6" s="1"/>
  <c r="J3469" i="6" a="1"/>
  <c r="J3469" i="6" s="1"/>
  <c r="J3470" i="6" a="1"/>
  <c r="J3470" i="6" s="1"/>
  <c r="J3471" i="6" a="1"/>
  <c r="J3471" i="6" s="1"/>
  <c r="J3472" i="6" a="1"/>
  <c r="J3472" i="6" s="1"/>
  <c r="J3473" i="6" a="1"/>
  <c r="J3473" i="6" s="1"/>
  <c r="J3474" i="6" a="1"/>
  <c r="J3474" i="6" s="1"/>
  <c r="J3475" i="6" a="1"/>
  <c r="J3475" i="6"/>
  <c r="J3476" i="6" a="1"/>
  <c r="J3476" i="6" s="1"/>
  <c r="J3477" i="6" a="1"/>
  <c r="J3477" i="6" s="1"/>
  <c r="J3478" i="6" a="1"/>
  <c r="J3478" i="6" s="1"/>
  <c r="J3479" i="6" a="1"/>
  <c r="J3479" i="6" s="1"/>
  <c r="J3480" i="6" a="1"/>
  <c r="J3480" i="6" s="1"/>
  <c r="J3481" i="6" a="1"/>
  <c r="J3481" i="6" s="1"/>
  <c r="J3482" i="6" a="1"/>
  <c r="J3482" i="6" s="1"/>
  <c r="J3483" i="6" a="1"/>
  <c r="J3483" i="6" s="1"/>
  <c r="J3484" i="6" a="1"/>
  <c r="J3484" i="6" s="1"/>
  <c r="J3485" i="6" a="1"/>
  <c r="J3485" i="6" s="1"/>
  <c r="J3486" i="6" a="1"/>
  <c r="J3486" i="6" s="1"/>
  <c r="J3487" i="6" a="1"/>
  <c r="J3487" i="6" s="1"/>
  <c r="J3488" i="6" a="1"/>
  <c r="J3488" i="6" s="1"/>
  <c r="J3489" i="6" a="1"/>
  <c r="J3489" i="6" s="1"/>
  <c r="J3490" i="6" a="1"/>
  <c r="J3490" i="6" s="1"/>
  <c r="J3491" i="6" a="1"/>
  <c r="J3491" i="6"/>
  <c r="J3492" i="6" a="1"/>
  <c r="J3492" i="6" s="1"/>
  <c r="J3493" i="6" a="1"/>
  <c r="J3493" i="6" s="1"/>
  <c r="J3494" i="6" a="1"/>
  <c r="J3494" i="6" s="1"/>
  <c r="J3495" i="6" a="1"/>
  <c r="J3495" i="6" s="1"/>
  <c r="J3496" i="6" a="1"/>
  <c r="J3496" i="6" s="1"/>
  <c r="J3497" i="6" a="1"/>
  <c r="J3497" i="6" s="1"/>
  <c r="J3498" i="6" a="1"/>
  <c r="J3498" i="6" s="1"/>
  <c r="J3499" i="6" a="1"/>
  <c r="J3499" i="6"/>
  <c r="J3500" i="6" a="1"/>
  <c r="J3500" i="6" s="1"/>
  <c r="J3501" i="6" a="1"/>
  <c r="J3501" i="6" s="1"/>
  <c r="J3502" i="6" a="1"/>
  <c r="J3502" i="6" s="1"/>
  <c r="J3503" i="6" a="1"/>
  <c r="J3503" i="6" s="1"/>
  <c r="J3504" i="6" a="1"/>
  <c r="J3504" i="6" s="1"/>
  <c r="J3505" i="6" a="1"/>
  <c r="J3505" i="6" s="1"/>
  <c r="J3506" i="6" a="1"/>
  <c r="J3506" i="6" s="1"/>
  <c r="J3507" i="6" a="1"/>
  <c r="J3507" i="6" s="1"/>
  <c r="J3508" i="6" a="1"/>
  <c r="J3508" i="6" s="1"/>
  <c r="J3509" i="6" a="1"/>
  <c r="J3509" i="6" s="1"/>
  <c r="J3510" i="6" a="1"/>
  <c r="J3510" i="6" s="1"/>
  <c r="J3511" i="6" a="1"/>
  <c r="J3511" i="6" s="1"/>
  <c r="J3512" i="6" a="1"/>
  <c r="J3512" i="6" s="1"/>
  <c r="J3513" i="6" a="1"/>
  <c r="J3513" i="6" s="1"/>
  <c r="J3514" i="6" a="1"/>
  <c r="J3514" i="6" s="1"/>
  <c r="J3515" i="6" a="1"/>
  <c r="J3515" i="6"/>
  <c r="J3516" i="6" a="1"/>
  <c r="J3516" i="6" s="1"/>
  <c r="J3517" i="6" a="1"/>
  <c r="J3517" i="6" s="1"/>
  <c r="J3518" i="6" a="1"/>
  <c r="J3518" i="6" s="1"/>
  <c r="J3519" i="6" a="1"/>
  <c r="J3519" i="6" s="1"/>
  <c r="J3520" i="6" a="1"/>
  <c r="J3520" i="6" s="1"/>
  <c r="J3521" i="6" a="1"/>
  <c r="J3521" i="6" s="1"/>
  <c r="J3522" i="6" a="1"/>
  <c r="J3522" i="6" s="1"/>
  <c r="J3523" i="6" a="1"/>
  <c r="J3523" i="6" s="1"/>
  <c r="J3524" i="6" a="1"/>
  <c r="J3524" i="6" s="1"/>
  <c r="J3525" i="6" a="1"/>
  <c r="J3525" i="6" s="1"/>
  <c r="J3526" i="6" a="1"/>
  <c r="J3526" i="6" s="1"/>
  <c r="J3527" i="6" a="1"/>
  <c r="J3527" i="6" s="1"/>
  <c r="J3528" i="6" a="1"/>
  <c r="J3528" i="6" s="1"/>
  <c r="J3529" i="6" a="1"/>
  <c r="J3529" i="6" s="1"/>
  <c r="J3530" i="6" a="1"/>
  <c r="J3530" i="6" s="1"/>
  <c r="J3531" i="6" a="1"/>
  <c r="J3531" i="6" s="1"/>
  <c r="J3532" i="6" a="1"/>
  <c r="J3532" i="6" s="1"/>
  <c r="J3533" i="6" a="1"/>
  <c r="J3533" i="6" s="1"/>
  <c r="J3534" i="6" a="1"/>
  <c r="J3534" i="6" s="1"/>
  <c r="J3535" i="6" a="1"/>
  <c r="J3535" i="6" s="1"/>
  <c r="J3536" i="6" a="1"/>
  <c r="J3536" i="6" s="1"/>
  <c r="J3537" i="6" a="1"/>
  <c r="J3537" i="6" s="1"/>
  <c r="J3538" i="6" a="1"/>
  <c r="J3538" i="6" s="1"/>
  <c r="J3539" i="6" a="1"/>
  <c r="J3539" i="6" s="1"/>
  <c r="J3540" i="6" a="1"/>
  <c r="J3540" i="6" s="1"/>
  <c r="J3541" i="6" a="1"/>
  <c r="J3541" i="6" s="1"/>
  <c r="J3542" i="6" a="1"/>
  <c r="J3542" i="6" s="1"/>
  <c r="J3543" i="6" a="1"/>
  <c r="J3543" i="6" s="1"/>
  <c r="J3544" i="6" a="1"/>
  <c r="J3544" i="6" s="1"/>
  <c r="J3545" i="6" a="1"/>
  <c r="J3545" i="6" s="1"/>
  <c r="J3546" i="6" a="1"/>
  <c r="J3546" i="6" s="1"/>
  <c r="J3547" i="6" a="1"/>
  <c r="J3547" i="6"/>
  <c r="J3548" i="6" a="1"/>
  <c r="J3548" i="6" s="1"/>
  <c r="J3549" i="6" a="1"/>
  <c r="J3549" i="6" s="1"/>
  <c r="J3550" i="6" a="1"/>
  <c r="J3550" i="6" s="1"/>
  <c r="J3551" i="6" a="1"/>
  <c r="J3551" i="6" s="1"/>
  <c r="J3552" i="6" a="1"/>
  <c r="J3552" i="6" s="1"/>
  <c r="J3553" i="6" a="1"/>
  <c r="J3553" i="6" s="1"/>
  <c r="J3554" i="6" a="1"/>
  <c r="J3554" i="6" s="1"/>
  <c r="J3555" i="6" a="1"/>
  <c r="J3555" i="6"/>
  <c r="J3556" i="6" a="1"/>
  <c r="J3556" i="6" s="1"/>
  <c r="J3557" i="6" a="1"/>
  <c r="J3557" i="6" s="1"/>
  <c r="J3558" i="6" a="1"/>
  <c r="J3558" i="6" s="1"/>
  <c r="J3559" i="6" a="1"/>
  <c r="J3559" i="6" s="1"/>
  <c r="J3560" i="6" a="1"/>
  <c r="J3560" i="6" s="1"/>
  <c r="J3561" i="6" a="1"/>
  <c r="J3561" i="6" s="1"/>
  <c r="J3562" i="6" a="1"/>
  <c r="J3562" i="6" s="1"/>
  <c r="J3563" i="6" a="1"/>
  <c r="J3563" i="6" s="1"/>
  <c r="J3564" i="6" a="1"/>
  <c r="J3564" i="6" s="1"/>
  <c r="J3565" i="6" a="1"/>
  <c r="J3565" i="6" s="1"/>
  <c r="J3566" i="6" a="1"/>
  <c r="J3566" i="6" s="1"/>
  <c r="J3567" i="6" a="1"/>
  <c r="J3567" i="6" s="1"/>
  <c r="J3568" i="6" a="1"/>
  <c r="J3568" i="6" s="1"/>
  <c r="J3569" i="6" a="1"/>
  <c r="J3569" i="6" s="1"/>
  <c r="J3570" i="6" a="1"/>
  <c r="J3570" i="6" s="1"/>
  <c r="J3571" i="6" a="1"/>
  <c r="J3571" i="6" s="1"/>
  <c r="J3572" i="6" a="1"/>
  <c r="J3572" i="6" s="1"/>
  <c r="J3573" i="6" a="1"/>
  <c r="J3573" i="6" s="1"/>
  <c r="J3574" i="6" a="1"/>
  <c r="J3574" i="6" s="1"/>
  <c r="J3575" i="6" a="1"/>
  <c r="J3575" i="6" s="1"/>
  <c r="J3576" i="6" a="1"/>
  <c r="J3576" i="6" s="1"/>
  <c r="J3577" i="6" a="1"/>
  <c r="J3577" i="6" s="1"/>
  <c r="J3578" i="6" a="1"/>
  <c r="J3578" i="6" s="1"/>
  <c r="J3579" i="6" a="1"/>
  <c r="J3579" i="6"/>
  <c r="J3580" i="6" a="1"/>
  <c r="J3580" i="6" s="1"/>
  <c r="J3581" i="6" a="1"/>
  <c r="J3581" i="6" s="1"/>
  <c r="J3582" i="6" a="1"/>
  <c r="J3582" i="6" s="1"/>
  <c r="J3583" i="6" a="1"/>
  <c r="J3583" i="6" s="1"/>
  <c r="J3584" i="6" a="1"/>
  <c r="J3584" i="6" s="1"/>
  <c r="J3585" i="6" a="1"/>
  <c r="J3585" i="6" s="1"/>
  <c r="J3586" i="6" a="1"/>
  <c r="J3586" i="6" s="1"/>
  <c r="J3587" i="6" a="1"/>
  <c r="J3587" i="6" s="1"/>
  <c r="J3588" i="6" a="1"/>
  <c r="J3588" i="6" s="1"/>
  <c r="J3589" i="6" a="1"/>
  <c r="J3589" i="6" s="1"/>
  <c r="J3590" i="6" a="1"/>
  <c r="J3590" i="6" s="1"/>
  <c r="J3591" i="6" a="1"/>
  <c r="J3591" i="6" s="1"/>
  <c r="J3592" i="6" a="1"/>
  <c r="J3592" i="6" s="1"/>
  <c r="J3593" i="6" a="1"/>
  <c r="J3593" i="6" s="1"/>
  <c r="J3594" i="6" a="1"/>
  <c r="J3594" i="6" s="1"/>
  <c r="J3595" i="6" a="1"/>
  <c r="J3595" i="6"/>
  <c r="J3596" i="6" a="1"/>
  <c r="J3596" i="6" s="1"/>
  <c r="J3597" i="6" a="1"/>
  <c r="J3597" i="6" s="1"/>
  <c r="J3598" i="6" a="1"/>
  <c r="J3598" i="6" s="1"/>
  <c r="J3599" i="6" a="1"/>
  <c r="J3599" i="6" s="1"/>
  <c r="J3600" i="6" a="1"/>
  <c r="J3600" i="6" s="1"/>
  <c r="J3601" i="6" a="1"/>
  <c r="J3601" i="6" s="1"/>
  <c r="J3602" i="6" a="1"/>
  <c r="J3602" i="6" s="1"/>
  <c r="J3603" i="6" a="1"/>
  <c r="J3603" i="6"/>
  <c r="J3604" i="6" a="1"/>
  <c r="J3604" i="6" s="1"/>
  <c r="J3605" i="6" a="1"/>
  <c r="J3605" i="6" s="1"/>
  <c r="J3606" i="6" a="1"/>
  <c r="J3606" i="6" s="1"/>
  <c r="J3607" i="6" a="1"/>
  <c r="J3607" i="6" s="1"/>
  <c r="J3608" i="6" a="1"/>
  <c r="J3608" i="6" s="1"/>
  <c r="J3609" i="6" a="1"/>
  <c r="J3609" i="6" s="1"/>
  <c r="J3610" i="6" a="1"/>
  <c r="J3610" i="6" s="1"/>
  <c r="J3611" i="6" a="1"/>
  <c r="J3611" i="6" s="1"/>
  <c r="J3612" i="6" a="1"/>
  <c r="J3612" i="6" s="1"/>
  <c r="J3613" i="6" a="1"/>
  <c r="J3613" i="6" s="1"/>
  <c r="J3614" i="6" a="1"/>
  <c r="J3614" i="6" s="1"/>
  <c r="J3615" i="6" a="1"/>
  <c r="J3615" i="6" s="1"/>
  <c r="J3616" i="6" a="1"/>
  <c r="J3616" i="6" s="1"/>
  <c r="J3617" i="6" a="1"/>
  <c r="J3617" i="6" s="1"/>
  <c r="J3618" i="6" a="1"/>
  <c r="J3618" i="6" s="1"/>
  <c r="J3619" i="6" a="1"/>
  <c r="J3619" i="6"/>
  <c r="J3620" i="6" a="1"/>
  <c r="J3620" i="6" s="1"/>
  <c r="J3621" i="6" a="1"/>
  <c r="J3621" i="6" s="1"/>
  <c r="J3622" i="6" a="1"/>
  <c r="J3622" i="6" s="1"/>
  <c r="J3623" i="6" a="1"/>
  <c r="J3623" i="6" s="1"/>
  <c r="J3624" i="6" a="1"/>
  <c r="J3624" i="6" s="1"/>
  <c r="J3625" i="6" a="1"/>
  <c r="J3625" i="6" s="1"/>
  <c r="J3626" i="6" a="1"/>
  <c r="J3626" i="6" s="1"/>
  <c r="J3627" i="6" a="1"/>
  <c r="J3627" i="6"/>
  <c r="J3628" i="6" a="1"/>
  <c r="J3628" i="6" s="1"/>
  <c r="J3629" i="6" a="1"/>
  <c r="J3629" i="6" s="1"/>
  <c r="J3630" i="6" a="1"/>
  <c r="J3630" i="6" s="1"/>
  <c r="J3631" i="6" a="1"/>
  <c r="J3631" i="6" s="1"/>
  <c r="J3632" i="6" a="1"/>
  <c r="J3632" i="6" s="1"/>
  <c r="J3633" i="6" a="1"/>
  <c r="J3633" i="6" s="1"/>
  <c r="J3634" i="6" a="1"/>
  <c r="J3634" i="6" s="1"/>
  <c r="J3635" i="6" a="1"/>
  <c r="J3635" i="6" s="1"/>
  <c r="J3636" i="6" a="1"/>
  <c r="J3636" i="6" s="1"/>
  <c r="J3637" i="6" a="1"/>
  <c r="J3637" i="6" s="1"/>
  <c r="J3638" i="6" a="1"/>
  <c r="J3638" i="6" s="1"/>
  <c r="J3639" i="6" a="1"/>
  <c r="J3639" i="6" s="1"/>
  <c r="J3640" i="6" a="1"/>
  <c r="J3640" i="6" s="1"/>
  <c r="J3641" i="6" a="1"/>
  <c r="J3641" i="6" s="1"/>
  <c r="J3642" i="6" a="1"/>
  <c r="J3642" i="6" s="1"/>
  <c r="J3643" i="6" a="1"/>
  <c r="J3643" i="6"/>
  <c r="J3644" i="6" a="1"/>
  <c r="J3644" i="6" s="1"/>
  <c r="J3645" i="6" a="1"/>
  <c r="J3645" i="6" s="1"/>
  <c r="J3646" i="6" a="1"/>
  <c r="J3646" i="6" s="1"/>
  <c r="J3647" i="6" a="1"/>
  <c r="J3647" i="6" s="1"/>
  <c r="J3648" i="6" a="1"/>
  <c r="J3648" i="6" s="1"/>
  <c r="J3649" i="6" a="1"/>
  <c r="J3649" i="6" s="1"/>
  <c r="J3650" i="6" a="1"/>
  <c r="J3650" i="6" s="1"/>
  <c r="J3651" i="6" a="1"/>
  <c r="J3651" i="6" s="1"/>
  <c r="J3652" i="6" a="1"/>
  <c r="J3652" i="6" s="1"/>
  <c r="J3653" i="6" a="1"/>
  <c r="J3653" i="6" s="1"/>
  <c r="J3654" i="6" a="1"/>
  <c r="J3654" i="6" s="1"/>
  <c r="J3655" i="6" a="1"/>
  <c r="J3655" i="6" s="1"/>
  <c r="J3656" i="6" a="1"/>
  <c r="J3656" i="6" s="1"/>
  <c r="J3657" i="6" a="1"/>
  <c r="J3657" i="6" s="1"/>
  <c r="J3658" i="6" a="1"/>
  <c r="J3658" i="6" s="1"/>
  <c r="J3659" i="6" a="1"/>
  <c r="J3659" i="6" s="1"/>
  <c r="J3660" i="6" a="1"/>
  <c r="J3660" i="6" s="1"/>
  <c r="J3661" i="6" a="1"/>
  <c r="J3661" i="6" s="1"/>
  <c r="J3662" i="6" a="1"/>
  <c r="J3662" i="6" s="1"/>
  <c r="J3663" i="6" a="1"/>
  <c r="J3663" i="6" s="1"/>
  <c r="J3664" i="6" a="1"/>
  <c r="J3664" i="6" s="1"/>
  <c r="J3665" i="6" a="1"/>
  <c r="J3665" i="6" s="1"/>
  <c r="J3666" i="6" a="1"/>
  <c r="J3666" i="6" s="1"/>
  <c r="J3667" i="6" a="1"/>
  <c r="J3667" i="6"/>
  <c r="J3668" i="6" a="1"/>
  <c r="J3668" i="6" s="1"/>
  <c r="J3669" i="6" a="1"/>
  <c r="J3669" i="6" s="1"/>
  <c r="J3670" i="6" a="1"/>
  <c r="J3670" i="6" s="1"/>
  <c r="J3671" i="6" a="1"/>
  <c r="J3671" i="6" s="1"/>
  <c r="J3672" i="6" a="1"/>
  <c r="J3672" i="6" s="1"/>
  <c r="J3673" i="6" a="1"/>
  <c r="J3673" i="6" s="1"/>
  <c r="J3674" i="6" a="1"/>
  <c r="J3674" i="6" s="1"/>
  <c r="J3675" i="6" a="1"/>
  <c r="J3675" i="6"/>
  <c r="J3676" i="6" a="1"/>
  <c r="J3676" i="6" s="1"/>
  <c r="J3677" i="6" a="1"/>
  <c r="J3677" i="6" s="1"/>
  <c r="J3678" i="6" a="1"/>
  <c r="J3678" i="6" s="1"/>
  <c r="J3679" i="6" a="1"/>
  <c r="J3679" i="6" s="1"/>
  <c r="J3680" i="6" a="1"/>
  <c r="J3680" i="6" s="1"/>
  <c r="J3681" i="6" a="1"/>
  <c r="J3681" i="6" s="1"/>
  <c r="J3682" i="6" a="1"/>
  <c r="J3682" i="6" s="1"/>
  <c r="J3683" i="6" a="1"/>
  <c r="J3683" i="6"/>
  <c r="J3684" i="6" a="1"/>
  <c r="J3684" i="6" s="1"/>
  <c r="J3685" i="6" a="1"/>
  <c r="J3685" i="6" s="1"/>
  <c r="J3686" i="6" a="1"/>
  <c r="J3686" i="6" s="1"/>
  <c r="J3687" i="6" a="1"/>
  <c r="J3687" i="6" s="1"/>
  <c r="J3688" i="6" a="1"/>
  <c r="J3688" i="6" s="1"/>
  <c r="J3689" i="6" a="1"/>
  <c r="J3689" i="6" s="1"/>
  <c r="J3690" i="6" a="1"/>
  <c r="J3690" i="6" s="1"/>
  <c r="J3691" i="6" a="1"/>
  <c r="J3691" i="6" s="1"/>
  <c r="J3692" i="6" a="1"/>
  <c r="J3692" i="6" s="1"/>
  <c r="J3693" i="6" a="1"/>
  <c r="J3693" i="6" s="1"/>
  <c r="J3694" i="6" a="1"/>
  <c r="J3694" i="6" s="1"/>
  <c r="J3695" i="6" a="1"/>
  <c r="J3695" i="6" s="1"/>
  <c r="J3696" i="6" a="1"/>
  <c r="J3696" i="6" s="1"/>
  <c r="J3697" i="6" a="1"/>
  <c r="J3697" i="6" s="1"/>
  <c r="J3698" i="6" a="1"/>
  <c r="J3698" i="6" s="1"/>
  <c r="J3699" i="6" a="1"/>
  <c r="J3699" i="6"/>
  <c r="J3700" i="6" a="1"/>
  <c r="J3700" i="6" s="1"/>
  <c r="J3701" i="6" a="1"/>
  <c r="J3701" i="6" s="1"/>
  <c r="J3702" i="6" a="1"/>
  <c r="J3702" i="6" s="1"/>
  <c r="J3703" i="6" a="1"/>
  <c r="J3703" i="6" s="1"/>
  <c r="J3704" i="6" a="1"/>
  <c r="J3704" i="6" s="1"/>
  <c r="J3705" i="6" a="1"/>
  <c r="J3705" i="6" s="1"/>
  <c r="J3706" i="6" a="1"/>
  <c r="J3706" i="6" s="1"/>
  <c r="J3707" i="6" a="1"/>
  <c r="J3707" i="6"/>
  <c r="J3708" i="6" a="1"/>
  <c r="J3708" i="6" s="1"/>
  <c r="J3709" i="6" a="1"/>
  <c r="J3709" i="6" s="1"/>
  <c r="J3710" i="6" a="1"/>
  <c r="J3710" i="6" s="1"/>
  <c r="J3711" i="6" a="1"/>
  <c r="J3711" i="6" s="1"/>
  <c r="J3712" i="6" a="1"/>
  <c r="J3712" i="6" s="1"/>
  <c r="J3713" i="6" a="1"/>
  <c r="J3713" i="6" s="1"/>
  <c r="J3714" i="6" a="1"/>
  <c r="J3714" i="6" s="1"/>
  <c r="J3715" i="6" a="1"/>
  <c r="J3715" i="6" s="1"/>
  <c r="J3716" i="6" a="1"/>
  <c r="J3716" i="6" s="1"/>
  <c r="J3717" i="6" a="1"/>
  <c r="J3717" i="6" s="1"/>
  <c r="J3718" i="6" a="1"/>
  <c r="J3718" i="6" s="1"/>
  <c r="J3719" i="6" a="1"/>
  <c r="J3719" i="6" s="1"/>
  <c r="J3720" i="6" a="1"/>
  <c r="J3720" i="6" s="1"/>
  <c r="J3721" i="6" a="1"/>
  <c r="J3721" i="6" s="1"/>
  <c r="J3722" i="6" a="1"/>
  <c r="J3722" i="6" s="1"/>
  <c r="J3723" i="6" a="1"/>
  <c r="J3723" i="6"/>
  <c r="J3724" i="6" a="1"/>
  <c r="J3724" i="6" s="1"/>
  <c r="J3725" i="6" a="1"/>
  <c r="J3725" i="6" s="1"/>
  <c r="J3726" i="6" a="1"/>
  <c r="J3726" i="6" s="1"/>
  <c r="J3727" i="6" a="1"/>
  <c r="J3727" i="6" s="1"/>
  <c r="J3728" i="6" a="1"/>
  <c r="J3728" i="6" s="1"/>
  <c r="J3729" i="6" a="1"/>
  <c r="J3729" i="6" s="1"/>
  <c r="J3730" i="6" a="1"/>
  <c r="J3730" i="6" s="1"/>
  <c r="J3731" i="6" a="1"/>
  <c r="J3731" i="6"/>
  <c r="J3732" i="6" a="1"/>
  <c r="J3732" i="6" s="1"/>
  <c r="J3733" i="6" a="1"/>
  <c r="J3733" i="6" s="1"/>
  <c r="J3734" i="6" a="1"/>
  <c r="J3734" i="6" s="1"/>
  <c r="J3735" i="6" a="1"/>
  <c r="J3735" i="6" s="1"/>
  <c r="J3736" i="6" a="1"/>
  <c r="J3736" i="6" s="1"/>
  <c r="J3737" i="6" a="1"/>
  <c r="J3737" i="6" s="1"/>
  <c r="J3738" i="6" a="1"/>
  <c r="J3738" i="6" s="1"/>
  <c r="J3739" i="6" a="1"/>
  <c r="J3739" i="6" s="1"/>
  <c r="J3740" i="6" a="1"/>
  <c r="J3740" i="6" s="1"/>
  <c r="J3741" i="6" a="1"/>
  <c r="J3741" i="6" s="1"/>
  <c r="J3742" i="6" a="1"/>
  <c r="J3742" i="6" s="1"/>
  <c r="J3743" i="6" a="1"/>
  <c r="J3743" i="6" s="1"/>
  <c r="J3744" i="6" a="1"/>
  <c r="J3744" i="6" s="1"/>
  <c r="J3745" i="6" a="1"/>
  <c r="J3745" i="6" s="1"/>
  <c r="J3746" i="6" a="1"/>
  <c r="J3746" i="6" s="1"/>
  <c r="J3747" i="6" a="1"/>
  <c r="J3747" i="6"/>
  <c r="J3748" i="6" a="1"/>
  <c r="J3748" i="6" s="1"/>
  <c r="J3749" i="6" a="1"/>
  <c r="J3749" i="6" s="1"/>
  <c r="J3750" i="6" a="1"/>
  <c r="J3750" i="6" s="1"/>
  <c r="J3751" i="6" a="1"/>
  <c r="J3751" i="6" s="1"/>
  <c r="J3752" i="6" a="1"/>
  <c r="J3752" i="6" s="1"/>
  <c r="J3753" i="6" a="1"/>
  <c r="J3753" i="6" s="1"/>
  <c r="J3754" i="6" a="1"/>
  <c r="J3754" i="6" s="1"/>
  <c r="J3755" i="6" a="1"/>
  <c r="J3755" i="6"/>
  <c r="J3756" i="6" a="1"/>
  <c r="J3756" i="6" s="1"/>
  <c r="J3757" i="6" a="1"/>
  <c r="J3757" i="6" s="1"/>
  <c r="J3758" i="6" a="1"/>
  <c r="J3758" i="6" s="1"/>
  <c r="J3759" i="6" a="1"/>
  <c r="J3759" i="6" s="1"/>
  <c r="J3760" i="6" a="1"/>
  <c r="J3760" i="6" s="1"/>
  <c r="J3761" i="6" a="1"/>
  <c r="J3761" i="6" s="1"/>
  <c r="J3762" i="6" a="1"/>
  <c r="J3762" i="6" s="1"/>
  <c r="J3763" i="6" a="1"/>
  <c r="J3763" i="6" s="1"/>
  <c r="J3764" i="6" a="1"/>
  <c r="J3764" i="6" s="1"/>
  <c r="J3765" i="6" a="1"/>
  <c r="J3765" i="6" s="1"/>
  <c r="J3766" i="6" a="1"/>
  <c r="J3766" i="6" s="1"/>
  <c r="J3767" i="6" a="1"/>
  <c r="J3767" i="6" s="1"/>
  <c r="J3768" i="6" a="1"/>
  <c r="J3768" i="6" s="1"/>
  <c r="J3769" i="6" a="1"/>
  <c r="J3769" i="6" s="1"/>
  <c r="J3770" i="6" a="1"/>
  <c r="J3770" i="6" s="1"/>
  <c r="J3771" i="6" a="1"/>
  <c r="J3771" i="6"/>
  <c r="J3772" i="6" a="1"/>
  <c r="J3772" i="6" s="1"/>
  <c r="J3773" i="6" a="1"/>
  <c r="J3773" i="6" s="1"/>
  <c r="J3774" i="6" a="1"/>
  <c r="J3774" i="6" s="1"/>
  <c r="J3775" i="6" a="1"/>
  <c r="J3775" i="6" s="1"/>
  <c r="J3776" i="6" a="1"/>
  <c r="J3776" i="6" s="1"/>
  <c r="J3777" i="6" a="1"/>
  <c r="J3777" i="6" s="1"/>
  <c r="J3778" i="6" a="1"/>
  <c r="J3778" i="6" s="1"/>
  <c r="J3779" i="6" a="1"/>
  <c r="J3779" i="6" s="1"/>
  <c r="J3780" i="6" a="1"/>
  <c r="J3780" i="6" s="1"/>
  <c r="J3781" i="6" a="1"/>
  <c r="J3781" i="6" s="1"/>
  <c r="J3782" i="6" a="1"/>
  <c r="J3782" i="6" s="1"/>
  <c r="J3783" i="6" a="1"/>
  <c r="J3783" i="6" s="1"/>
  <c r="J3784" i="6" a="1"/>
  <c r="J3784" i="6" s="1"/>
  <c r="J3785" i="6" a="1"/>
  <c r="J3785" i="6" s="1"/>
  <c r="J3786" i="6" a="1"/>
  <c r="J3786" i="6" s="1"/>
  <c r="J3787" i="6" a="1"/>
  <c r="J3787" i="6"/>
  <c r="J3788" i="6" a="1"/>
  <c r="J3788" i="6" s="1"/>
  <c r="J3789" i="6" a="1"/>
  <c r="J3789" i="6" s="1"/>
  <c r="J3790" i="6" a="1"/>
  <c r="J3790" i="6" s="1"/>
  <c r="J3791" i="6" a="1"/>
  <c r="J3791" i="6" s="1"/>
  <c r="J3792" i="6" a="1"/>
  <c r="J3792" i="6" s="1"/>
  <c r="J3793" i="6" a="1"/>
  <c r="J3793" i="6" s="1"/>
  <c r="J3794" i="6" a="1"/>
  <c r="J3794" i="6" s="1"/>
  <c r="J3795" i="6" a="1"/>
  <c r="J3795" i="6"/>
  <c r="J3796" i="6" a="1"/>
  <c r="J3796" i="6" s="1"/>
  <c r="J3797" i="6" a="1"/>
  <c r="J3797" i="6" s="1"/>
  <c r="J3798" i="6" a="1"/>
  <c r="J3798" i="6" s="1"/>
  <c r="J3799" i="6" a="1"/>
  <c r="J3799" i="6" s="1"/>
  <c r="J3800" i="6" a="1"/>
  <c r="J3800" i="6" s="1"/>
  <c r="J3801" i="6" a="1"/>
  <c r="J3801" i="6" s="1"/>
  <c r="J3802" i="6" a="1"/>
  <c r="J3802" i="6" s="1"/>
  <c r="J3803" i="6" a="1"/>
  <c r="J3803" i="6"/>
  <c r="J3804" i="6" a="1"/>
  <c r="J3804" i="6" s="1"/>
  <c r="J3805" i="6" a="1"/>
  <c r="J3805" i="6" s="1"/>
  <c r="J3806" i="6" a="1"/>
  <c r="J3806" i="6" s="1"/>
  <c r="J3807" i="6" a="1"/>
  <c r="J3807" i="6" s="1"/>
  <c r="J3808" i="6" a="1"/>
  <c r="J3808" i="6" s="1"/>
  <c r="J3809" i="6" a="1"/>
  <c r="J3809" i="6" s="1"/>
  <c r="J3810" i="6" a="1"/>
  <c r="J3810" i="6" s="1"/>
  <c r="J3811" i="6" a="1"/>
  <c r="J3811" i="6"/>
  <c r="J3812" i="6" a="1"/>
  <c r="J3812" i="6" s="1"/>
  <c r="J3813" i="6" a="1"/>
  <c r="J3813" i="6" s="1"/>
  <c r="J3814" i="6" a="1"/>
  <c r="J3814" i="6" s="1"/>
  <c r="J3815" i="6" a="1"/>
  <c r="J3815" i="6" s="1"/>
  <c r="J3816" i="6" a="1"/>
  <c r="J3816" i="6" s="1"/>
  <c r="J3817" i="6" a="1"/>
  <c r="J3817" i="6" s="1"/>
  <c r="J3818" i="6" a="1"/>
  <c r="J3818" i="6" s="1"/>
  <c r="J3819" i="6" a="1"/>
  <c r="J3819" i="6" s="1"/>
  <c r="J3820" i="6" a="1"/>
  <c r="J3820" i="6" s="1"/>
  <c r="J3821" i="6" a="1"/>
  <c r="J3821" i="6" s="1"/>
  <c r="J3822" i="6" a="1"/>
  <c r="J3822" i="6" s="1"/>
  <c r="J3823" i="6" a="1"/>
  <c r="J3823" i="6" s="1"/>
  <c r="J3824" i="6" a="1"/>
  <c r="J3824" i="6" s="1"/>
  <c r="J3825" i="6" a="1"/>
  <c r="J3825" i="6" s="1"/>
  <c r="J3826" i="6" a="1"/>
  <c r="J3826" i="6" s="1"/>
  <c r="J3827" i="6" a="1"/>
  <c r="J3827" i="6"/>
  <c r="J3828" i="6" a="1"/>
  <c r="J3828" i="6" s="1"/>
  <c r="J3829" i="6" a="1"/>
  <c r="J3829" i="6" s="1"/>
  <c r="J3830" i="6" a="1"/>
  <c r="J3830" i="6" s="1"/>
  <c r="J3831" i="6" a="1"/>
  <c r="J3831" i="6" s="1"/>
  <c r="J3832" i="6" a="1"/>
  <c r="J3832" i="6" s="1"/>
  <c r="J3833" i="6" a="1"/>
  <c r="J3833" i="6" s="1"/>
  <c r="J3834" i="6" a="1"/>
  <c r="J3834" i="6" s="1"/>
  <c r="J3835" i="6" a="1"/>
  <c r="J3835" i="6"/>
  <c r="J3836" i="6" a="1"/>
  <c r="J3836" i="6" s="1"/>
  <c r="J3837" i="6" a="1"/>
  <c r="J3837" i="6" s="1"/>
  <c r="J3838" i="6" a="1"/>
  <c r="J3838" i="6" s="1"/>
  <c r="J3839" i="6" a="1"/>
  <c r="J3839" i="6" s="1"/>
  <c r="J3840" i="6" a="1"/>
  <c r="J3840" i="6" s="1"/>
  <c r="J3841" i="6" a="1"/>
  <c r="J3841" i="6" s="1"/>
  <c r="J3842" i="6" a="1"/>
  <c r="J3842" i="6" s="1"/>
  <c r="J3843" i="6" a="1"/>
  <c r="J3843" i="6" s="1"/>
  <c r="J3844" i="6" a="1"/>
  <c r="J3844" i="6" s="1"/>
  <c r="J3845" i="6" a="1"/>
  <c r="J3845" i="6" s="1"/>
  <c r="J3846" i="6" a="1"/>
  <c r="J3846" i="6" s="1"/>
  <c r="J3847" i="6" a="1"/>
  <c r="J3847" i="6" s="1"/>
  <c r="J3848" i="6" a="1"/>
  <c r="J3848" i="6" s="1"/>
  <c r="J3849" i="6" a="1"/>
  <c r="J3849" i="6" s="1"/>
  <c r="J3850" i="6" a="1"/>
  <c r="J3850" i="6" s="1"/>
  <c r="J3851" i="6" a="1"/>
  <c r="J3851" i="6"/>
  <c r="J3852" i="6" a="1"/>
  <c r="J3852" i="6" s="1"/>
  <c r="J3853" i="6" a="1"/>
  <c r="J3853" i="6" s="1"/>
  <c r="J3854" i="6" a="1"/>
  <c r="J3854" i="6" s="1"/>
  <c r="J3855" i="6" a="1"/>
  <c r="J3855" i="6" s="1"/>
  <c r="J3856" i="6" a="1"/>
  <c r="J3856" i="6" s="1"/>
  <c r="J3857" i="6" a="1"/>
  <c r="J3857" i="6" s="1"/>
  <c r="J3858" i="6" a="1"/>
  <c r="J3858" i="6" s="1"/>
  <c r="J3859" i="6" a="1"/>
  <c r="J3859" i="6"/>
  <c r="J3860" i="6" a="1"/>
  <c r="J3860" i="6" s="1"/>
  <c r="J3861" i="6" a="1"/>
  <c r="J3861" i="6" s="1"/>
  <c r="J3862" i="6" a="1"/>
  <c r="J3862" i="6" s="1"/>
  <c r="J3863" i="6" a="1"/>
  <c r="J3863" i="6" s="1"/>
  <c r="J3864" i="6" a="1"/>
  <c r="J3864" i="6" s="1"/>
  <c r="J3865" i="6" a="1"/>
  <c r="J3865" i="6" s="1"/>
  <c r="J3866" i="6" a="1"/>
  <c r="J3866" i="6" s="1"/>
  <c r="J3867" i="6" a="1"/>
  <c r="J3867" i="6" s="1"/>
  <c r="J3868" i="6" a="1"/>
  <c r="J3868" i="6" s="1"/>
  <c r="J3869" i="6" a="1"/>
  <c r="J3869" i="6" s="1"/>
  <c r="J3870" i="6" a="1"/>
  <c r="J3870" i="6" s="1"/>
  <c r="J3871" i="6" a="1"/>
  <c r="J3871" i="6" s="1"/>
  <c r="J3872" i="6" a="1"/>
  <c r="J3872" i="6" s="1"/>
  <c r="J3873" i="6" a="1"/>
  <c r="J3873" i="6" s="1"/>
  <c r="J3874" i="6" a="1"/>
  <c r="J3874" i="6" s="1"/>
  <c r="J3875" i="6" a="1"/>
  <c r="J3875" i="6"/>
  <c r="J3876" i="6" a="1"/>
  <c r="J3876" i="6" s="1"/>
  <c r="J3877" i="6" a="1"/>
  <c r="J3877" i="6" s="1"/>
  <c r="J3878" i="6" a="1"/>
  <c r="J3878" i="6" s="1"/>
  <c r="J3879" i="6" a="1"/>
  <c r="J3879" i="6" s="1"/>
  <c r="J3880" i="6" a="1"/>
  <c r="J3880" i="6" s="1"/>
  <c r="J3881" i="6" a="1"/>
  <c r="J3881" i="6" s="1"/>
  <c r="J3882" i="6" a="1"/>
  <c r="J3882" i="6" s="1"/>
  <c r="J3883" i="6" a="1"/>
  <c r="J3883" i="6"/>
  <c r="J3884" i="6" a="1"/>
  <c r="J3884" i="6" s="1"/>
  <c r="J3885" i="6" a="1"/>
  <c r="J3885" i="6" s="1"/>
  <c r="J3886" i="6" a="1"/>
  <c r="J3886" i="6" s="1"/>
  <c r="J3887" i="6" a="1"/>
  <c r="J3887" i="6" s="1"/>
  <c r="J3888" i="6" a="1"/>
  <c r="J3888" i="6" s="1"/>
  <c r="J3889" i="6" a="1"/>
  <c r="J3889" i="6" s="1"/>
  <c r="J3890" i="6" a="1"/>
  <c r="J3890" i="6" s="1"/>
  <c r="J3891" i="6" a="1"/>
  <c r="J3891" i="6" s="1"/>
  <c r="J3892" i="6" a="1"/>
  <c r="J3892" i="6" s="1"/>
  <c r="J3893" i="6" a="1"/>
  <c r="J3893" i="6" s="1"/>
  <c r="J3894" i="6" a="1"/>
  <c r="J3894" i="6" s="1"/>
  <c r="J3895" i="6" a="1"/>
  <c r="J3895" i="6" s="1"/>
  <c r="J3896" i="6" a="1"/>
  <c r="J3896" i="6" s="1"/>
  <c r="J3897" i="6" a="1"/>
  <c r="J3897" i="6" s="1"/>
  <c r="J3898" i="6" a="1"/>
  <c r="J3898" i="6" s="1"/>
  <c r="J3899" i="6" a="1"/>
  <c r="J3899" i="6"/>
  <c r="J3900" i="6" a="1"/>
  <c r="J3900" i="6" s="1"/>
  <c r="J3901" i="6" a="1"/>
  <c r="J3901" i="6" s="1"/>
  <c r="J3902" i="6" a="1"/>
  <c r="J3902" i="6" s="1"/>
  <c r="J3903" i="6" a="1"/>
  <c r="J3903" i="6" s="1"/>
  <c r="J3904" i="6" a="1"/>
  <c r="J3904" i="6" s="1"/>
  <c r="J3905" i="6" a="1"/>
  <c r="J3905" i="6" s="1"/>
  <c r="J3906" i="6" a="1"/>
  <c r="J3906" i="6" s="1"/>
  <c r="J3907" i="6" a="1"/>
  <c r="J3907" i="6" s="1"/>
  <c r="J3908" i="6" a="1"/>
  <c r="J3908" i="6" s="1"/>
  <c r="J3909" i="6" a="1"/>
  <c r="J3909" i="6" s="1"/>
  <c r="J3910" i="6" a="1"/>
  <c r="J3910" i="6" s="1"/>
  <c r="J3911" i="6" a="1"/>
  <c r="J3911" i="6" s="1"/>
  <c r="J3912" i="6" a="1"/>
  <c r="J3912" i="6" s="1"/>
  <c r="J3913" i="6" a="1"/>
  <c r="J3913" i="6" s="1"/>
  <c r="J3914" i="6" a="1"/>
  <c r="J3914" i="6" s="1"/>
  <c r="J3915" i="6" a="1"/>
  <c r="J3915" i="6"/>
  <c r="J3916" i="6" a="1"/>
  <c r="J3916" i="6" s="1"/>
  <c r="J3917" i="6" a="1"/>
  <c r="J3917" i="6" s="1"/>
  <c r="J3918" i="6" a="1"/>
  <c r="J3918" i="6" s="1"/>
  <c r="J3919" i="6" a="1"/>
  <c r="J3919" i="6" s="1"/>
  <c r="J3920" i="6" a="1"/>
  <c r="J3920" i="6" s="1"/>
  <c r="J3921" i="6" a="1"/>
  <c r="J3921" i="6" s="1"/>
  <c r="J3922" i="6" a="1"/>
  <c r="J3922" i="6" s="1"/>
  <c r="J3923" i="6" a="1"/>
  <c r="J3923" i="6"/>
  <c r="J3924" i="6" a="1"/>
  <c r="J3924" i="6" s="1"/>
  <c r="J3925" i="6" a="1"/>
  <c r="J3925" i="6" s="1"/>
  <c r="J3926" i="6" a="1"/>
  <c r="J3926" i="6" s="1"/>
  <c r="J3927" i="6" a="1"/>
  <c r="J3927" i="6" s="1"/>
  <c r="J3928" i="6" a="1"/>
  <c r="J3928" i="6" s="1"/>
  <c r="J3929" i="6" a="1"/>
  <c r="J3929" i="6" s="1"/>
  <c r="J3930" i="6" a="1"/>
  <c r="J3930" i="6" s="1"/>
  <c r="J3931" i="6" a="1"/>
  <c r="J3931" i="6"/>
  <c r="J3932" i="6" a="1"/>
  <c r="J3932" i="6" s="1"/>
  <c r="J3933" i="6" a="1"/>
  <c r="J3933" i="6" s="1"/>
  <c r="J3934" i="6" a="1"/>
  <c r="J3934" i="6" s="1"/>
  <c r="J3935" i="6" a="1"/>
  <c r="J3935" i="6" s="1"/>
  <c r="J3936" i="6" a="1"/>
  <c r="J3936" i="6" s="1"/>
  <c r="J3937" i="6" a="1"/>
  <c r="J3937" i="6" s="1"/>
  <c r="J3938" i="6" a="1"/>
  <c r="J3938" i="6" s="1"/>
  <c r="J3939" i="6" a="1"/>
  <c r="J3939" i="6"/>
  <c r="J3940" i="6" a="1"/>
  <c r="J3940" i="6" s="1"/>
  <c r="J3941" i="6" a="1"/>
  <c r="J3941" i="6" s="1"/>
  <c r="J3942" i="6" a="1"/>
  <c r="J3942" i="6" s="1"/>
  <c r="J3943" i="6" a="1"/>
  <c r="J3943" i="6" s="1"/>
  <c r="J3944" i="6" a="1"/>
  <c r="J3944" i="6" s="1"/>
  <c r="J3945" i="6" a="1"/>
  <c r="J3945" i="6" s="1"/>
  <c r="J3946" i="6" a="1"/>
  <c r="J3946" i="6" s="1"/>
  <c r="J3947" i="6" a="1"/>
  <c r="J3947" i="6" s="1"/>
  <c r="J3948" i="6" a="1"/>
  <c r="J3948" i="6" s="1"/>
  <c r="J3949" i="6" a="1"/>
  <c r="J3949" i="6" s="1"/>
  <c r="J3950" i="6" a="1"/>
  <c r="J3950" i="6" s="1"/>
  <c r="J3951" i="6" a="1"/>
  <c r="J3951" i="6" s="1"/>
  <c r="J3952" i="6" a="1"/>
  <c r="J3952" i="6" s="1"/>
  <c r="J3953" i="6" a="1"/>
  <c r="J3953" i="6" s="1"/>
  <c r="J3954" i="6" a="1"/>
  <c r="J3954" i="6" s="1"/>
  <c r="J3955" i="6" a="1"/>
  <c r="J3955" i="6"/>
  <c r="J3956" i="6" a="1"/>
  <c r="J3956" i="6" s="1"/>
  <c r="J3957" i="6" a="1"/>
  <c r="J3957" i="6" s="1"/>
  <c r="J3958" i="6" a="1"/>
  <c r="J3958" i="6" s="1"/>
  <c r="J3959" i="6" a="1"/>
  <c r="J3959" i="6" s="1"/>
  <c r="J3960" i="6" a="1"/>
  <c r="J3960" i="6" s="1"/>
  <c r="J3961" i="6" a="1"/>
  <c r="J3961" i="6" s="1"/>
  <c r="J3962" i="6" a="1"/>
  <c r="J3962" i="6" s="1"/>
  <c r="J3963" i="6" a="1"/>
  <c r="J3963" i="6"/>
  <c r="J3964" i="6" a="1"/>
  <c r="J3964" i="6" s="1"/>
  <c r="J3965" i="6" a="1"/>
  <c r="J3965" i="6" s="1"/>
  <c r="J3966" i="6" a="1"/>
  <c r="J3966" i="6" s="1"/>
  <c r="J3967" i="6" a="1"/>
  <c r="J3967" i="6" s="1"/>
  <c r="J3968" i="6" a="1"/>
  <c r="J3968" i="6" s="1"/>
  <c r="J3969" i="6" a="1"/>
  <c r="J3969" i="6" s="1"/>
  <c r="J3970" i="6" a="1"/>
  <c r="J3970" i="6" s="1"/>
  <c r="J3971" i="6" a="1"/>
  <c r="J3971" i="6" s="1"/>
  <c r="J3972" i="6" a="1"/>
  <c r="J3972" i="6" s="1"/>
  <c r="J3973" i="6" a="1"/>
  <c r="J3973" i="6" s="1"/>
  <c r="J3974" i="6" a="1"/>
  <c r="J3974" i="6" s="1"/>
  <c r="J3975" i="6" a="1"/>
  <c r="J3975" i="6" s="1"/>
  <c r="J3976" i="6" a="1"/>
  <c r="J3976" i="6" s="1"/>
  <c r="J3977" i="6" a="1"/>
  <c r="J3977" i="6" s="1"/>
  <c r="J3978" i="6" a="1"/>
  <c r="J3978" i="6" s="1"/>
  <c r="J3979" i="6" a="1"/>
  <c r="J3979" i="6"/>
  <c r="J3980" i="6" a="1"/>
  <c r="J3980" i="6" s="1"/>
  <c r="J3981" i="6" a="1"/>
  <c r="J3981" i="6" s="1"/>
  <c r="J3982" i="6" a="1"/>
  <c r="J3982" i="6" s="1"/>
  <c r="J3983" i="6" a="1"/>
  <c r="J3983" i="6" s="1"/>
  <c r="J3984" i="6" a="1"/>
  <c r="J3984" i="6" s="1"/>
  <c r="J3985" i="6" a="1"/>
  <c r="J3985" i="6" s="1"/>
  <c r="J3986" i="6" a="1"/>
  <c r="J3986" i="6" s="1"/>
  <c r="J3987" i="6" a="1"/>
  <c r="J3987" i="6"/>
  <c r="J3988" i="6" a="1"/>
  <c r="J3988" i="6" s="1"/>
  <c r="J3989" i="6" a="1"/>
  <c r="J3989" i="6" s="1"/>
  <c r="J3990" i="6" a="1"/>
  <c r="J3990" i="6" s="1"/>
  <c r="J3991" i="6" a="1"/>
  <c r="J3991" i="6" s="1"/>
  <c r="J3992" i="6" a="1"/>
  <c r="J3992" i="6" s="1"/>
  <c r="J3993" i="6" a="1"/>
  <c r="J3993" i="6" s="1"/>
  <c r="J3994" i="6" a="1"/>
  <c r="J3994" i="6" s="1"/>
  <c r="J3995" i="6" a="1"/>
  <c r="J3995" i="6" s="1"/>
  <c r="J3996" i="6" a="1"/>
  <c r="J3996" i="6" s="1"/>
  <c r="J3997" i="6" a="1"/>
  <c r="J3997" i="6" s="1"/>
  <c r="J3998" i="6" a="1"/>
  <c r="J3998" i="6" s="1"/>
  <c r="J3999" i="6" a="1"/>
  <c r="J3999" i="6" s="1"/>
  <c r="J4000" i="6" a="1"/>
  <c r="J4000" i="6" s="1"/>
  <c r="J4001" i="6" a="1"/>
  <c r="J4001" i="6" s="1"/>
  <c r="J4002" i="6" a="1"/>
  <c r="J4002" i="6" s="1"/>
  <c r="J4003" i="6" a="1"/>
  <c r="J4003" i="6"/>
  <c r="J4004" i="6" a="1"/>
  <c r="J4004" i="6" s="1"/>
  <c r="J4005" i="6" a="1"/>
  <c r="J4005" i="6" s="1"/>
  <c r="J4006" i="6" a="1"/>
  <c r="J4006" i="6" s="1"/>
  <c r="J4007" i="6" a="1"/>
  <c r="J4007" i="6" s="1"/>
  <c r="J4008" i="6" a="1"/>
  <c r="J4008" i="6" s="1"/>
  <c r="J4009" i="6" a="1"/>
  <c r="J4009" i="6" s="1"/>
  <c r="J4010" i="6" a="1"/>
  <c r="J4010" i="6" s="1"/>
  <c r="J4011" i="6" a="1"/>
  <c r="J4011" i="6"/>
  <c r="J4012" i="6" a="1"/>
  <c r="J4012" i="6" s="1"/>
  <c r="J4013" i="6" a="1"/>
  <c r="J4013" i="6" s="1"/>
  <c r="J4014" i="6" a="1"/>
  <c r="J4014" i="6" s="1"/>
  <c r="J4015" i="6" a="1"/>
  <c r="J4015" i="6" s="1"/>
  <c r="J4016" i="6" a="1"/>
  <c r="J4016" i="6" s="1"/>
  <c r="J4017" i="6" a="1"/>
  <c r="J4017" i="6" s="1"/>
  <c r="J4018" i="6" a="1"/>
  <c r="J4018" i="6" s="1"/>
  <c r="J4019" i="6" a="1"/>
  <c r="J4019" i="6" s="1"/>
  <c r="J4020" i="6" a="1"/>
  <c r="J4020" i="6" s="1"/>
  <c r="J4021" i="6" a="1"/>
  <c r="J4021" i="6" s="1"/>
  <c r="J4022" i="6" a="1"/>
  <c r="J4022" i="6" s="1"/>
  <c r="J4023" i="6" a="1"/>
  <c r="J4023" i="6" s="1"/>
  <c r="J4024" i="6" a="1"/>
  <c r="J4024" i="6" s="1"/>
  <c r="J4025" i="6" a="1"/>
  <c r="J4025" i="6" s="1"/>
  <c r="J4026" i="6" a="1"/>
  <c r="J4026" i="6" s="1"/>
  <c r="J4027" i="6" a="1"/>
  <c r="J4027" i="6"/>
  <c r="J4028" i="6" a="1"/>
  <c r="J4028" i="6" s="1"/>
  <c r="J4029" i="6" a="1"/>
  <c r="J4029" i="6" s="1"/>
  <c r="J4030" i="6" a="1"/>
  <c r="J4030" i="6" s="1"/>
  <c r="J4031" i="6" a="1"/>
  <c r="J4031" i="6" s="1"/>
  <c r="J4032" i="6" a="1"/>
  <c r="J4032" i="6" s="1"/>
  <c r="J4033" i="6" a="1"/>
  <c r="J4033" i="6" s="1"/>
  <c r="J4034" i="6" a="1"/>
  <c r="J4034" i="6" s="1"/>
  <c r="J4035" i="6" a="1"/>
  <c r="J4035" i="6" s="1"/>
  <c r="J4036" i="6" a="1"/>
  <c r="J4036" i="6" s="1"/>
  <c r="J4037" i="6" a="1"/>
  <c r="J4037" i="6" s="1"/>
  <c r="J4038" i="6" a="1"/>
  <c r="J4038" i="6" s="1"/>
  <c r="J4039" i="6" a="1"/>
  <c r="J4039" i="6" s="1"/>
  <c r="J4040" i="6" a="1"/>
  <c r="J4040" i="6" s="1"/>
  <c r="J4041" i="6" a="1"/>
  <c r="J4041" i="6" s="1"/>
  <c r="J4042" i="6" a="1"/>
  <c r="J4042" i="6" s="1"/>
  <c r="J4043" i="6" a="1"/>
  <c r="J4043" i="6" s="1"/>
  <c r="J4044" i="6" a="1"/>
  <c r="J4044" i="6"/>
  <c r="J4045" i="6" a="1"/>
  <c r="J4045" i="6" s="1"/>
  <c r="J4046" i="6" a="1"/>
  <c r="J4046" i="6" s="1"/>
  <c r="J4047" i="6" a="1"/>
  <c r="J4047" i="6" s="1"/>
  <c r="J4048" i="6" a="1"/>
  <c r="J4048" i="6" s="1"/>
  <c r="J4049" i="6" a="1"/>
  <c r="J4049" i="6" s="1"/>
  <c r="J4050" i="6" a="1"/>
  <c r="J4050" i="6" s="1"/>
  <c r="J4051" i="6" a="1"/>
  <c r="J4051" i="6" s="1"/>
  <c r="J4052" i="6" a="1"/>
  <c r="J4052" i="6"/>
  <c r="J4053" i="6" a="1"/>
  <c r="J4053" i="6" s="1"/>
  <c r="J4054" i="6" a="1"/>
  <c r="J4054" i="6" s="1"/>
  <c r="J4055" i="6" a="1"/>
  <c r="J4055" i="6" s="1"/>
  <c r="J4056" i="6" a="1"/>
  <c r="J4056" i="6" s="1"/>
  <c r="J4057" i="6" a="1"/>
  <c r="J4057" i="6" s="1"/>
  <c r="J4058" i="6" a="1"/>
  <c r="J4058" i="6" s="1"/>
  <c r="J4059" i="6" a="1"/>
  <c r="J4059" i="6" s="1"/>
  <c r="J4060" i="6" a="1"/>
  <c r="J4060" i="6"/>
  <c r="J4061" i="6" a="1"/>
  <c r="J4061" i="6" s="1"/>
  <c r="J4062" i="6" a="1"/>
  <c r="J4062" i="6" s="1"/>
  <c r="J4063" i="6" a="1"/>
  <c r="J4063" i="6" s="1"/>
  <c r="J4064" i="6" a="1"/>
  <c r="J4064" i="6" s="1"/>
  <c r="J4065" i="6" a="1"/>
  <c r="J4065" i="6" s="1"/>
  <c r="J4066" i="6" a="1"/>
  <c r="J4066" i="6" s="1"/>
  <c r="J4067" i="6" a="1"/>
  <c r="J4067" i="6"/>
  <c r="J4068" i="6" a="1"/>
  <c r="J4068" i="6" s="1"/>
  <c r="J4069" i="6" a="1"/>
  <c r="J4069" i="6" s="1"/>
  <c r="J4070" i="6" a="1"/>
  <c r="J4070" i="6" s="1"/>
  <c r="J4071" i="6" a="1"/>
  <c r="J4071" i="6" s="1"/>
  <c r="J4072" i="6" a="1"/>
  <c r="J4072" i="6" s="1"/>
  <c r="J4073" i="6" a="1"/>
  <c r="J4073" i="6" s="1"/>
  <c r="J4074" i="6" a="1"/>
  <c r="J4074" i="6" s="1"/>
  <c r="J4075" i="6" a="1"/>
  <c r="J4075" i="6"/>
  <c r="J4076" i="6" a="1"/>
  <c r="J4076" i="6" s="1"/>
  <c r="J4077" i="6" a="1"/>
  <c r="J4077" i="6" s="1"/>
  <c r="J4078" i="6" a="1"/>
  <c r="J4078" i="6" s="1"/>
  <c r="J4079" i="6" a="1"/>
  <c r="J4079" i="6" s="1"/>
  <c r="J4080" i="6" a="1"/>
  <c r="J4080" i="6" s="1"/>
  <c r="J4081" i="6" a="1"/>
  <c r="J4081" i="6" s="1"/>
  <c r="J4082" i="6" a="1"/>
  <c r="J4082" i="6" s="1"/>
  <c r="J4083" i="6" a="1"/>
  <c r="J4083" i="6"/>
  <c r="J4084" i="6" a="1"/>
  <c r="J4084" i="6" s="1"/>
  <c r="J4085" i="6" a="1"/>
  <c r="J4085" i="6" s="1"/>
  <c r="J4086" i="6" a="1"/>
  <c r="J4086" i="6" s="1"/>
  <c r="J4087" i="6" a="1"/>
  <c r="J4087" i="6" s="1"/>
  <c r="J4088" i="6" a="1"/>
  <c r="J4088" i="6" s="1"/>
  <c r="J4089" i="6" a="1"/>
  <c r="J4089" i="6" s="1"/>
  <c r="J4090" i="6" a="1"/>
  <c r="J4090" i="6" s="1"/>
  <c r="J4091" i="6" a="1"/>
  <c r="J4091" i="6"/>
  <c r="J4092" i="6" a="1"/>
  <c r="J4092" i="6"/>
  <c r="J4093" i="6" a="1"/>
  <c r="J4093" i="6" s="1"/>
  <c r="J4094" i="6" a="1"/>
  <c r="J4094" i="6" s="1"/>
  <c r="J4095" i="6" a="1"/>
  <c r="J4095" i="6" s="1"/>
  <c r="J4096" i="6" a="1"/>
  <c r="J4096" i="6" s="1"/>
  <c r="J4097" i="6" a="1"/>
  <c r="J4097" i="6" s="1"/>
  <c r="J4098" i="6" a="1"/>
  <c r="J4098" i="6" s="1"/>
  <c r="J4099" i="6" a="1"/>
  <c r="J4099" i="6"/>
  <c r="J4100" i="6" a="1"/>
  <c r="J4100" i="6"/>
  <c r="J4101" i="6" a="1"/>
  <c r="J4101" i="6" s="1"/>
  <c r="J4102" i="6" a="1"/>
  <c r="J4102" i="6" s="1"/>
  <c r="J4103" i="6" a="1"/>
  <c r="J4103" i="6" s="1"/>
  <c r="J4104" i="6" a="1"/>
  <c r="J4104" i="6" s="1"/>
  <c r="J4105" i="6" a="1"/>
  <c r="J4105" i="6" s="1"/>
  <c r="J4106" i="6" a="1"/>
  <c r="J4106" i="6" s="1"/>
  <c r="J4107" i="6" a="1"/>
  <c r="J4107" i="6" s="1"/>
  <c r="J4108" i="6" a="1"/>
  <c r="J4108" i="6"/>
  <c r="J4109" i="6" a="1"/>
  <c r="J4109" i="6" s="1"/>
  <c r="J4110" i="6" a="1"/>
  <c r="J4110" i="6" s="1"/>
  <c r="J4111" i="6" a="1"/>
  <c r="J4111" i="6" s="1"/>
  <c r="J4112" i="6" a="1"/>
  <c r="J4112" i="6" s="1"/>
  <c r="J4113" i="6" a="1"/>
  <c r="J4113" i="6" s="1"/>
  <c r="J4114" i="6" a="1"/>
  <c r="J4114" i="6" s="1"/>
  <c r="J4115" i="6" a="1"/>
  <c r="J4115" i="6"/>
  <c r="J4116" i="6" a="1"/>
  <c r="J4116" i="6"/>
  <c r="J4117" i="6" a="1"/>
  <c r="J4117" i="6" s="1"/>
  <c r="J4118" i="6" a="1"/>
  <c r="J4118" i="6" s="1"/>
  <c r="J4119" i="6" a="1"/>
  <c r="J4119" i="6" s="1"/>
  <c r="J4120" i="6" a="1"/>
  <c r="J4120" i="6" s="1"/>
  <c r="J4121" i="6" a="1"/>
  <c r="J4121" i="6" s="1"/>
  <c r="J4122" i="6" a="1"/>
  <c r="J4122" i="6" s="1"/>
  <c r="J4123" i="6" a="1"/>
  <c r="J4123" i="6"/>
  <c r="J4124" i="6" a="1"/>
  <c r="J4124" i="6"/>
  <c r="J4125" i="6" a="1"/>
  <c r="J4125" i="6" s="1"/>
  <c r="J4126" i="6" a="1"/>
  <c r="J4126" i="6" s="1"/>
  <c r="J4127" i="6" a="1"/>
  <c r="J4127" i="6" s="1"/>
  <c r="J4128" i="6" a="1"/>
  <c r="J4128" i="6" s="1"/>
  <c r="J4129" i="6" a="1"/>
  <c r="J4129" i="6" s="1"/>
  <c r="J4130" i="6" a="1"/>
  <c r="J4130" i="6" s="1"/>
  <c r="J4131" i="6" a="1"/>
  <c r="J4131" i="6"/>
  <c r="J4132" i="6" a="1"/>
  <c r="J4132" i="6"/>
  <c r="J4133" i="6" a="1"/>
  <c r="J4133" i="6" s="1"/>
  <c r="J4134" i="6" a="1"/>
  <c r="J4134" i="6" s="1"/>
  <c r="J4135" i="6" a="1"/>
  <c r="J4135" i="6" s="1"/>
  <c r="J4136" i="6" a="1"/>
  <c r="J4136" i="6" s="1"/>
  <c r="J4137" i="6" a="1"/>
  <c r="J4137" i="6" s="1"/>
  <c r="J4138" i="6" a="1"/>
  <c r="J4138" i="6" s="1"/>
  <c r="J4139" i="6" a="1"/>
  <c r="J4139" i="6"/>
  <c r="J4140" i="6" a="1"/>
  <c r="J4140" i="6"/>
  <c r="J4141" i="6" a="1"/>
  <c r="J4141" i="6" s="1"/>
  <c r="J4142" i="6" a="1"/>
  <c r="J4142" i="6" s="1"/>
  <c r="J4143" i="6" a="1"/>
  <c r="J4143" i="6" s="1"/>
  <c r="J4144" i="6" a="1"/>
  <c r="J4144" i="6" s="1"/>
  <c r="J4145" i="6" a="1"/>
  <c r="J4145" i="6" s="1"/>
  <c r="J4146" i="6" a="1"/>
  <c r="J4146" i="6" s="1"/>
  <c r="J4147" i="6" a="1"/>
  <c r="J4147" i="6" s="1"/>
  <c r="J4148" i="6" a="1"/>
  <c r="J4148" i="6"/>
  <c r="J4149" i="6" a="1"/>
  <c r="J4149" i="6"/>
  <c r="J4150" i="6" a="1"/>
  <c r="J4150" i="6" s="1"/>
  <c r="J4151" i="6" a="1"/>
  <c r="J4151" i="6" s="1"/>
  <c r="J4152" i="6" a="1"/>
  <c r="J4152" i="6" s="1"/>
  <c r="J4153" i="6" a="1"/>
  <c r="J4153" i="6" s="1"/>
  <c r="J4154" i="6" a="1"/>
  <c r="J4154" i="6" s="1"/>
  <c r="J4155" i="6" a="1"/>
  <c r="J4155" i="6"/>
  <c r="J4156" i="6" a="1"/>
  <c r="J4156" i="6" s="1"/>
  <c r="J4157" i="6" a="1"/>
  <c r="J4157" i="6"/>
  <c r="J4158" i="6" a="1"/>
  <c r="J4158" i="6" s="1"/>
  <c r="J4159" i="6" a="1"/>
  <c r="J4159" i="6" s="1"/>
  <c r="J4160" i="6" a="1"/>
  <c r="J4160" i="6" s="1"/>
  <c r="J4161" i="6" a="1"/>
  <c r="J4161" i="6" s="1"/>
  <c r="J4162" i="6" a="1"/>
  <c r="J4162" i="6" s="1"/>
  <c r="J4163" i="6" a="1"/>
  <c r="J4163" i="6"/>
  <c r="J4164" i="6" a="1"/>
  <c r="J4164" i="6" s="1"/>
  <c r="J4165" i="6" a="1"/>
  <c r="J4165" i="6"/>
  <c r="J4166" i="6" a="1"/>
  <c r="J4166" i="6" s="1"/>
  <c r="J4167" i="6" a="1"/>
  <c r="J4167" i="6" s="1"/>
  <c r="J4168" i="6" a="1"/>
  <c r="J4168" i="6" s="1"/>
  <c r="J4169" i="6" a="1"/>
  <c r="J4169" i="6" s="1"/>
  <c r="J4170" i="6" a="1"/>
  <c r="J4170" i="6" s="1"/>
  <c r="J4171" i="6" a="1"/>
  <c r="J4171" i="6"/>
  <c r="J4172" i="6" a="1"/>
  <c r="J4172" i="6" s="1"/>
  <c r="J4173" i="6" a="1"/>
  <c r="J4173" i="6"/>
  <c r="J4174" i="6" a="1"/>
  <c r="J4174" i="6" s="1"/>
  <c r="J4175" i="6" a="1"/>
  <c r="J4175" i="6" s="1"/>
  <c r="J4176" i="6" a="1"/>
  <c r="J4176" i="6" s="1"/>
  <c r="J4177" i="6" a="1"/>
  <c r="J4177" i="6" s="1"/>
  <c r="J4178" i="6" a="1"/>
  <c r="J4178" i="6" s="1"/>
  <c r="J4179" i="6" a="1"/>
  <c r="J4179" i="6"/>
  <c r="J4180" i="6" a="1"/>
  <c r="J4180" i="6" s="1"/>
  <c r="J4181" i="6" a="1"/>
  <c r="J4181" i="6" s="1"/>
  <c r="J4182" i="6" a="1"/>
  <c r="J4182" i="6" s="1"/>
  <c r="J4183" i="6" a="1"/>
  <c r="J4183" i="6" s="1"/>
  <c r="J4184" i="6" a="1"/>
  <c r="J4184" i="6" s="1"/>
  <c r="J4185" i="6" a="1"/>
  <c r="J4185" i="6" s="1"/>
  <c r="J4186" i="6" a="1"/>
  <c r="J4186" i="6" s="1"/>
  <c r="J4187" i="6" a="1"/>
  <c r="J4187" i="6"/>
  <c r="J4188" i="6" a="1"/>
  <c r="J4188" i="6" s="1"/>
  <c r="J4189" i="6" a="1"/>
  <c r="J4189" i="6"/>
  <c r="J4190" i="6" a="1"/>
  <c r="J4190" i="6" s="1"/>
  <c r="J4191" i="6" a="1"/>
  <c r="J4191" i="6" s="1"/>
  <c r="J4192" i="6" a="1"/>
  <c r="J4192" i="6" s="1"/>
  <c r="J4193" i="6" a="1"/>
  <c r="J4193" i="6" s="1"/>
  <c r="J4194" i="6" a="1"/>
  <c r="J4194" i="6" s="1"/>
  <c r="J4195" i="6" a="1"/>
  <c r="J4195" i="6"/>
  <c r="J4196" i="6" a="1"/>
  <c r="J4196" i="6"/>
  <c r="J4197" i="6" a="1"/>
  <c r="J4197" i="6"/>
  <c r="J4198" i="6" a="1"/>
  <c r="J4198" i="6" s="1"/>
  <c r="J4199" i="6" a="1"/>
  <c r="J4199" i="6" s="1"/>
  <c r="J4200" i="6" a="1"/>
  <c r="J4200" i="6" s="1"/>
  <c r="J4201" i="6" a="1"/>
  <c r="J4201" i="6" s="1"/>
  <c r="J4202" i="6" a="1"/>
  <c r="J4202" i="6" s="1"/>
  <c r="J4203" i="6" a="1"/>
  <c r="J4203" i="6" s="1"/>
  <c r="J4204" i="6" a="1"/>
  <c r="J4204" i="6"/>
  <c r="J4205" i="6" a="1"/>
  <c r="J4205" i="6"/>
  <c r="J4206" i="6" a="1"/>
  <c r="J4206" i="6" s="1"/>
  <c r="J4207" i="6" a="1"/>
  <c r="J4207" i="6" s="1"/>
  <c r="J4208" i="6" a="1"/>
  <c r="J4208" i="6" s="1"/>
  <c r="J4209" i="6" a="1"/>
  <c r="J4209" i="6" s="1"/>
  <c r="J4210" i="6" a="1"/>
  <c r="J4210" i="6" s="1"/>
  <c r="J4211" i="6" a="1"/>
  <c r="J4211" i="6" s="1"/>
  <c r="J4212" i="6" a="1"/>
  <c r="J4212" i="6"/>
  <c r="J4213" i="6" a="1"/>
  <c r="J4213" i="6"/>
  <c r="J4214" i="6" a="1"/>
  <c r="J4214" i="6" s="1"/>
  <c r="J4215" i="6" a="1"/>
  <c r="J4215" i="6" s="1"/>
  <c r="J4216" i="6" a="1"/>
  <c r="J4216" i="6" s="1"/>
  <c r="J4217" i="6" a="1"/>
  <c r="J4217" i="6" s="1"/>
  <c r="J4218" i="6" a="1"/>
  <c r="J4218" i="6" s="1"/>
  <c r="J4219" i="6" a="1"/>
  <c r="J4219" i="6" s="1"/>
  <c r="J4220" i="6" a="1"/>
  <c r="J4220" i="6"/>
  <c r="J4221" i="6" a="1"/>
  <c r="J4221" i="6"/>
  <c r="J4222" i="6" a="1"/>
  <c r="J4222" i="6" s="1"/>
  <c r="J4223" i="6" a="1"/>
  <c r="J4223" i="6" s="1"/>
  <c r="J4224" i="6" a="1"/>
  <c r="J4224" i="6" s="1"/>
  <c r="J4225" i="6" a="1"/>
  <c r="J4225" i="6" s="1"/>
  <c r="J4226" i="6" a="1"/>
  <c r="J4226" i="6" s="1"/>
  <c r="J4227" i="6" a="1"/>
  <c r="J4227" i="6" s="1"/>
  <c r="J4228" i="6" a="1"/>
  <c r="J4228" i="6" s="1"/>
  <c r="J4229" i="6" a="1"/>
  <c r="J4229" i="6"/>
  <c r="J4230" i="6" a="1"/>
  <c r="J4230" i="6" s="1"/>
  <c r="J4231" i="6" a="1"/>
  <c r="J4231" i="6" s="1"/>
  <c r="J4232" i="6" a="1"/>
  <c r="J4232" i="6" s="1"/>
  <c r="J4233" i="6" a="1"/>
  <c r="J4233" i="6" s="1"/>
  <c r="J4234" i="6" a="1"/>
  <c r="J4234" i="6" s="1"/>
  <c r="J4235" i="6" a="1"/>
  <c r="J4235" i="6" s="1"/>
  <c r="J4236" i="6" a="1"/>
  <c r="J4236" i="6"/>
  <c r="J4237" i="6" a="1"/>
  <c r="J4237" i="6" s="1"/>
  <c r="J4238" i="6" a="1"/>
  <c r="J4238" i="6" s="1"/>
  <c r="J4239" i="6" a="1"/>
  <c r="J4239" i="6" s="1"/>
  <c r="J4240" i="6" a="1"/>
  <c r="J4240" i="6" s="1"/>
  <c r="J4241" i="6" a="1"/>
  <c r="J4241" i="6" s="1"/>
  <c r="J4242" i="6" a="1"/>
  <c r="J4242" i="6" s="1"/>
  <c r="J4243" i="6" a="1"/>
  <c r="J4243" i="6"/>
  <c r="J4244" i="6" a="1"/>
  <c r="J4244" i="6"/>
  <c r="J4245" i="6" a="1"/>
  <c r="J4245" i="6" s="1"/>
  <c r="J4246" i="6" a="1"/>
  <c r="J4246" i="6" s="1"/>
  <c r="J4247" i="6" a="1"/>
  <c r="J4247" i="6" s="1"/>
  <c r="J4248" i="6" a="1"/>
  <c r="J4248" i="6" s="1"/>
  <c r="J4249" i="6" a="1"/>
  <c r="J4249" i="6" s="1"/>
  <c r="J4250" i="6" a="1"/>
  <c r="J4250" i="6" s="1"/>
  <c r="J4251" i="6" a="1"/>
  <c r="J4251" i="6"/>
  <c r="J4252" i="6" a="1"/>
  <c r="J4252" i="6"/>
  <c r="J4253" i="6" a="1"/>
  <c r="J4253" i="6" s="1"/>
  <c r="J4254" i="6" a="1"/>
  <c r="J4254" i="6" s="1"/>
  <c r="J4255" i="6" a="1"/>
  <c r="J4255" i="6" s="1"/>
  <c r="J4256" i="6" a="1"/>
  <c r="J4256" i="6" s="1"/>
  <c r="J4257" i="6" a="1"/>
  <c r="J4257" i="6" s="1"/>
  <c r="J4258" i="6" a="1"/>
  <c r="J4258" i="6" s="1"/>
  <c r="J4259" i="6" a="1"/>
  <c r="J4259" i="6"/>
  <c r="J4260" i="6" a="1"/>
  <c r="J4260" i="6"/>
  <c r="J4261" i="6" a="1"/>
  <c r="J4261" i="6" s="1"/>
  <c r="J4262" i="6" a="1"/>
  <c r="J4262" i="6" s="1"/>
  <c r="J4263" i="6" a="1"/>
  <c r="J4263" i="6" s="1"/>
  <c r="J4264" i="6" a="1"/>
  <c r="J4264" i="6" s="1"/>
  <c r="J4265" i="6" a="1"/>
  <c r="J4265" i="6" s="1"/>
  <c r="J4266" i="6" a="1"/>
  <c r="J4266" i="6" s="1"/>
  <c r="J4267" i="6" a="1"/>
  <c r="J4267" i="6"/>
  <c r="J4268" i="6" a="1"/>
  <c r="J4268" i="6"/>
  <c r="J4269" i="6" a="1"/>
  <c r="J4269" i="6" s="1"/>
  <c r="J4270" i="6" a="1"/>
  <c r="J4270" i="6" s="1"/>
  <c r="J4271" i="6" a="1"/>
  <c r="J4271" i="6" s="1"/>
  <c r="J4272" i="6" a="1"/>
  <c r="J4272" i="6" s="1"/>
  <c r="J4273" i="6" a="1"/>
  <c r="J4273" i="6" s="1"/>
  <c r="J4274" i="6" a="1"/>
  <c r="J4274" i="6" s="1"/>
  <c r="J4275" i="6" a="1"/>
  <c r="J4275" i="6" s="1"/>
  <c r="J4276" i="6" a="1"/>
  <c r="J4276" i="6"/>
  <c r="J4277" i="6" a="1"/>
  <c r="J4277" i="6"/>
  <c r="J4278" i="6" a="1"/>
  <c r="J4278" i="6" s="1"/>
  <c r="J4279" i="6" a="1"/>
  <c r="J4279" i="6" s="1"/>
  <c r="J4280" i="6" a="1"/>
  <c r="J4280" i="6" s="1"/>
  <c r="J4281" i="6" a="1"/>
  <c r="J4281" i="6" s="1"/>
  <c r="J4282" i="6" a="1"/>
  <c r="J4282" i="6" s="1"/>
  <c r="J4283" i="6" a="1"/>
  <c r="J4283" i="6"/>
  <c r="J4284" i="6" a="1"/>
  <c r="J4284" i="6" s="1"/>
  <c r="J4285" i="6" a="1"/>
  <c r="J4285" i="6"/>
  <c r="J4286" i="6" a="1"/>
  <c r="J4286" i="6" s="1"/>
  <c r="J4287" i="6" a="1"/>
  <c r="J4287" i="6" s="1"/>
  <c r="J4288" i="6" a="1"/>
  <c r="J4288" i="6" s="1"/>
  <c r="J4289" i="6" a="1"/>
  <c r="J4289" i="6" s="1"/>
  <c r="J4290" i="6" a="1"/>
  <c r="J4290" i="6" s="1"/>
  <c r="J4291" i="6" a="1"/>
  <c r="J4291" i="6"/>
  <c r="J4292" i="6" a="1"/>
  <c r="J4292" i="6" s="1"/>
  <c r="J4293" i="6" a="1"/>
  <c r="J4293" i="6"/>
  <c r="J4294" i="6" a="1"/>
  <c r="J4294" i="6" s="1"/>
  <c r="J4295" i="6" a="1"/>
  <c r="J4295" i="6" s="1"/>
  <c r="J4296" i="6" a="1"/>
  <c r="J4296" i="6" s="1"/>
  <c r="J4297" i="6" a="1"/>
  <c r="J4297" i="6" s="1"/>
  <c r="J4298" i="6" a="1"/>
  <c r="J4298" i="6" s="1"/>
  <c r="J4299" i="6" a="1"/>
  <c r="J4299" i="6"/>
  <c r="J4300" i="6" a="1"/>
  <c r="J4300" i="6" s="1"/>
  <c r="J4301" i="6" a="1"/>
  <c r="J4301" i="6"/>
  <c r="J4302" i="6" a="1"/>
  <c r="J4302" i="6" s="1"/>
  <c r="J4303" i="6" a="1"/>
  <c r="J4303" i="6" s="1"/>
  <c r="J4304" i="6" a="1"/>
  <c r="J4304" i="6" s="1"/>
  <c r="J4305" i="6" a="1"/>
  <c r="J4305" i="6" s="1"/>
  <c r="J4306" i="6" a="1"/>
  <c r="J4306" i="6" s="1"/>
  <c r="J4307" i="6" a="1"/>
  <c r="J4307" i="6"/>
  <c r="J4308" i="6" a="1"/>
  <c r="J4308" i="6" s="1"/>
  <c r="J4309" i="6" a="1"/>
  <c r="J4309" i="6" s="1"/>
  <c r="J4310" i="6" a="1"/>
  <c r="J4310" i="6" s="1"/>
  <c r="J4311" i="6" a="1"/>
  <c r="J4311" i="6" s="1"/>
  <c r="J4312" i="6" a="1"/>
  <c r="J4312" i="6" s="1"/>
  <c r="J4313" i="6" a="1"/>
  <c r="J4313" i="6" s="1"/>
  <c r="J4314" i="6" a="1"/>
  <c r="J4314" i="6" s="1"/>
  <c r="J4315" i="6" a="1"/>
  <c r="J4315" i="6"/>
  <c r="J4316" i="6" a="1"/>
  <c r="J4316" i="6" s="1"/>
  <c r="J4317" i="6" a="1"/>
  <c r="J4317" i="6"/>
  <c r="J4318" i="6" a="1"/>
  <c r="J4318" i="6" s="1"/>
  <c r="J4319" i="6" a="1"/>
  <c r="J4319" i="6" s="1"/>
  <c r="J4320" i="6" a="1"/>
  <c r="J4320" i="6" s="1"/>
  <c r="J4321" i="6" a="1"/>
  <c r="J4321" i="6" s="1"/>
  <c r="J4322" i="6" a="1"/>
  <c r="J4322" i="6" s="1"/>
  <c r="J4323" i="6" a="1"/>
  <c r="J4323" i="6" s="1"/>
  <c r="J4324" i="6" a="1"/>
  <c r="J4324" i="6"/>
  <c r="J4325" i="6" a="1"/>
  <c r="J4325" i="6"/>
  <c r="J4326" i="6" a="1"/>
  <c r="J4326" i="6" s="1"/>
  <c r="J4327" i="6" a="1"/>
  <c r="J4327" i="6"/>
  <c r="J4328" i="6" a="1"/>
  <c r="J4328" i="6" s="1"/>
  <c r="J4329" i="6" a="1"/>
  <c r="J4329" i="6"/>
  <c r="J4330" i="6" a="1"/>
  <c r="J4330" i="6"/>
  <c r="J4331" i="6" a="1"/>
  <c r="J4331" i="6" s="1"/>
  <c r="J4332" i="6" a="1"/>
  <c r="J4332" i="6"/>
  <c r="J4333" i="6" a="1"/>
  <c r="J4333" i="6"/>
  <c r="J4334" i="6" a="1"/>
  <c r="J4334" i="6" s="1"/>
  <c r="J4335" i="6" a="1"/>
  <c r="J4335" i="6"/>
  <c r="J4336" i="6" a="1"/>
  <c r="J4336" i="6" s="1"/>
  <c r="J4337" i="6" a="1"/>
  <c r="J4337" i="6"/>
  <c r="J4338" i="6" a="1"/>
  <c r="J4338" i="6"/>
  <c r="J4339" i="6" a="1"/>
  <c r="J4339" i="6" s="1"/>
  <c r="J4340" i="6" a="1"/>
  <c r="J4340" i="6"/>
  <c r="J4341" i="6" a="1"/>
  <c r="J4341" i="6"/>
  <c r="J4342" i="6" a="1"/>
  <c r="J4342" i="6" s="1"/>
  <c r="J4343" i="6" a="1"/>
  <c r="J4343" i="6"/>
  <c r="J4344" i="6" a="1"/>
  <c r="J4344" i="6" s="1"/>
  <c r="J4345" i="6" a="1"/>
  <c r="J4345" i="6"/>
  <c r="J4346" i="6" a="1"/>
  <c r="J4346" i="6"/>
  <c r="J4347" i="6" a="1"/>
  <c r="J4347" i="6" s="1"/>
  <c r="J4348" i="6" a="1"/>
  <c r="J4348" i="6"/>
  <c r="J4349" i="6" a="1"/>
  <c r="J4349" i="6"/>
  <c r="J4350" i="6" a="1"/>
  <c r="J4350" i="6" s="1"/>
  <c r="J4351" i="6" a="1"/>
  <c r="J4351" i="6"/>
  <c r="J4352" i="6" a="1"/>
  <c r="J4352" i="6" s="1"/>
  <c r="J4353" i="6" a="1"/>
  <c r="J4353" i="6"/>
  <c r="J4354" i="6" a="1"/>
  <c r="J4354" i="6"/>
  <c r="J4355" i="6" a="1"/>
  <c r="J4355" i="6" s="1"/>
  <c r="J4356" i="6" a="1"/>
  <c r="J4356" i="6"/>
  <c r="J4357" i="6" a="1"/>
  <c r="J4357" i="6"/>
  <c r="J4358" i="6" a="1"/>
  <c r="J4358" i="6" s="1"/>
  <c r="J4359" i="6" a="1"/>
  <c r="J4359" i="6"/>
  <c r="J4360" i="6" a="1"/>
  <c r="J4360" i="6" s="1"/>
  <c r="J4361" i="6" a="1"/>
  <c r="J4361" i="6"/>
  <c r="J4362" i="6" a="1"/>
  <c r="J4362" i="6"/>
  <c r="J4363" i="6" a="1"/>
  <c r="J4363" i="6" s="1"/>
  <c r="J4364" i="6" a="1"/>
  <c r="J4364" i="6"/>
  <c r="J4365" i="6" a="1"/>
  <c r="J4365" i="6"/>
  <c r="J4366" i="6" a="1"/>
  <c r="J4366" i="6" s="1"/>
  <c r="J4367" i="6" a="1"/>
  <c r="J4367" i="6"/>
  <c r="J4368" i="6" a="1"/>
  <c r="J4368" i="6" s="1"/>
  <c r="J4369" i="6" a="1"/>
  <c r="J4369" i="6"/>
  <c r="J4370" i="6" a="1"/>
  <c r="J4370" i="6"/>
  <c r="J4371" i="6" a="1"/>
  <c r="J4371" i="6" s="1"/>
  <c r="J4372" i="6" a="1"/>
  <c r="J4372" i="6"/>
  <c r="J4373" i="6" a="1"/>
  <c r="J4373" i="6"/>
  <c r="J4374" i="6" a="1"/>
  <c r="J4374" i="6" s="1"/>
  <c r="J4375" i="6" a="1"/>
  <c r="J4375" i="6"/>
  <c r="J4376" i="6" a="1"/>
  <c r="J4376" i="6" s="1"/>
  <c r="J4377" i="6" a="1"/>
  <c r="J4377" i="6"/>
  <c r="J4378" i="6" a="1"/>
  <c r="J4378" i="6"/>
  <c r="J4379" i="6" a="1"/>
  <c r="J4379" i="6" s="1"/>
  <c r="J4380" i="6" a="1"/>
  <c r="J4380" i="6"/>
  <c r="J4381" i="6" a="1"/>
  <c r="J4381" i="6"/>
  <c r="J4382" i="6" a="1"/>
  <c r="J4382" i="6" s="1"/>
  <c r="J4383" i="6" a="1"/>
  <c r="J4383" i="6"/>
  <c r="J4384" i="6" a="1"/>
  <c r="J4384" i="6" s="1"/>
  <c r="J4385" i="6" a="1"/>
  <c r="J4385" i="6"/>
  <c r="J4386" i="6" a="1"/>
  <c r="J4386" i="6"/>
  <c r="J4387" i="6" a="1"/>
  <c r="J4387" i="6" s="1"/>
  <c r="J4388" i="6" a="1"/>
  <c r="J4388" i="6"/>
  <c r="J4389" i="6" a="1"/>
  <c r="J4389" i="6"/>
  <c r="J4390" i="6" a="1"/>
  <c r="J4390" i="6" s="1"/>
  <c r="J4391" i="6" a="1"/>
  <c r="J4391" i="6"/>
  <c r="J4392" i="6" a="1"/>
  <c r="J4392" i="6" s="1"/>
  <c r="J4393" i="6" a="1"/>
  <c r="J4393" i="6"/>
  <c r="J4394" i="6" a="1"/>
  <c r="J4394" i="6"/>
  <c r="J4395" i="6" a="1"/>
  <c r="J4395" i="6" s="1"/>
  <c r="J4396" i="6" a="1"/>
  <c r="J4396" i="6"/>
  <c r="J4397" i="6" a="1"/>
  <c r="J4397" i="6"/>
  <c r="J4398" i="6" a="1"/>
  <c r="J4398" i="6" s="1"/>
  <c r="J4399" i="6" a="1"/>
  <c r="J4399" i="6"/>
  <c r="J4400" i="6" a="1"/>
  <c r="J4400" i="6" s="1"/>
  <c r="J4401" i="6" a="1"/>
  <c r="J4401" i="6"/>
  <c r="J4402" i="6" a="1"/>
  <c r="J4402" i="6"/>
  <c r="J4403" i="6" a="1"/>
  <c r="J4403" i="6" s="1"/>
  <c r="J4404" i="6" a="1"/>
  <c r="J4404" i="6"/>
  <c r="J4405" i="6" a="1"/>
  <c r="J4405" i="6"/>
  <c r="J4406" i="6" a="1"/>
  <c r="J4406" i="6" s="1"/>
  <c r="J4407" i="6" a="1"/>
  <c r="J4407" i="6"/>
  <c r="J4408" i="6" a="1"/>
  <c r="J4408" i="6" s="1"/>
  <c r="J4409" i="6" a="1"/>
  <c r="J4409" i="6"/>
  <c r="J4410" i="6" a="1"/>
  <c r="J4410" i="6" s="1"/>
  <c r="J4411" i="6" a="1"/>
  <c r="J4411" i="6" s="1"/>
  <c r="J4412" i="6" a="1"/>
  <c r="J4412" i="6"/>
  <c r="J4413" i="6" a="1"/>
  <c r="J4413" i="6"/>
  <c r="J4414" i="6" a="1"/>
  <c r="J4414" i="6" s="1"/>
  <c r="J4415" i="6" a="1"/>
  <c r="J4415" i="6"/>
  <c r="J4416" i="6" a="1"/>
  <c r="J4416" i="6" s="1"/>
  <c r="J4417" i="6" a="1"/>
  <c r="J4417" i="6"/>
  <c r="J4418" i="6" a="1"/>
  <c r="J4418" i="6" s="1"/>
  <c r="J4419" i="6" a="1"/>
  <c r="J4419" i="6" s="1"/>
  <c r="J4420" i="6" a="1"/>
  <c r="J4420" i="6" s="1"/>
  <c r="J4421" i="6" a="1"/>
  <c r="J4421" i="6"/>
  <c r="J4422" i="6" a="1"/>
  <c r="J4422" i="6" s="1"/>
  <c r="J4423" i="6" a="1"/>
  <c r="J4423" i="6"/>
  <c r="J4424" i="6" a="1"/>
  <c r="J4424" i="6" s="1"/>
  <c r="J4425" i="6" a="1"/>
  <c r="J4425" i="6"/>
  <c r="J4426" i="6" a="1"/>
  <c r="J4426" i="6" s="1"/>
  <c r="J4427" i="6" a="1"/>
  <c r="J4427" i="6" s="1"/>
  <c r="J4428" i="6" a="1"/>
  <c r="J4428" i="6" s="1"/>
  <c r="J4429" i="6" a="1"/>
  <c r="J4429" i="6"/>
  <c r="J4430" i="6" a="1"/>
  <c r="J4430" i="6" s="1"/>
  <c r="J4431" i="6" a="1"/>
  <c r="J4431" i="6"/>
  <c r="J4432" i="6" a="1"/>
  <c r="J4432" i="6" s="1"/>
  <c r="J4433" i="6" a="1"/>
  <c r="J4433" i="6"/>
  <c r="J4434" i="6" a="1"/>
  <c r="J4434" i="6" s="1"/>
  <c r="J4435" i="6" a="1"/>
  <c r="J4435" i="6" s="1"/>
  <c r="J4436" i="6" a="1"/>
  <c r="J4436" i="6" s="1"/>
  <c r="J4437" i="6" a="1"/>
  <c r="J4437" i="6"/>
  <c r="J4438" i="6" a="1"/>
  <c r="J4438" i="6" s="1"/>
  <c r="J4439" i="6" a="1"/>
  <c r="J4439" i="6"/>
  <c r="J4440" i="6" a="1"/>
  <c r="J4440" i="6" s="1"/>
  <c r="J4441" i="6" a="1"/>
  <c r="J4441" i="6"/>
  <c r="J4442" i="6" a="1"/>
  <c r="J4442" i="6" s="1"/>
  <c r="J4443" i="6" a="1"/>
  <c r="J4443" i="6" s="1"/>
  <c r="J4444" i="6" a="1"/>
  <c r="J4444" i="6" s="1"/>
  <c r="J4445" i="6" a="1"/>
  <c r="J4445" i="6"/>
  <c r="J4446" i="6" a="1"/>
  <c r="J4446" i="6" s="1"/>
  <c r="J4447" i="6" a="1"/>
  <c r="J4447" i="6"/>
  <c r="J4448" i="6" a="1"/>
  <c r="J4448" i="6" s="1"/>
  <c r="J4449" i="6" a="1"/>
  <c r="J4449" i="6"/>
  <c r="J4450" i="6" a="1"/>
  <c r="J4450" i="6" s="1"/>
  <c r="J4451" i="6" a="1"/>
  <c r="J4451" i="6" s="1"/>
  <c r="J4452" i="6" a="1"/>
  <c r="J4452" i="6" s="1"/>
  <c r="J4453" i="6" a="1"/>
  <c r="J4453" i="6"/>
  <c r="J4454" i="6" a="1"/>
  <c r="J4454" i="6" s="1"/>
  <c r="J4455" i="6" a="1"/>
  <c r="J4455" i="6"/>
  <c r="J4456" i="6" a="1"/>
  <c r="J4456" i="6" s="1"/>
  <c r="J4457" i="6" a="1"/>
  <c r="J4457" i="6"/>
  <c r="J4458" i="6" a="1"/>
  <c r="J4458" i="6" s="1"/>
  <c r="J4459" i="6" a="1"/>
  <c r="J4459" i="6" s="1"/>
  <c r="J4460" i="6" a="1"/>
  <c r="J4460" i="6" s="1"/>
  <c r="J4461" i="6" a="1"/>
  <c r="J4461" i="6"/>
  <c r="J4462" i="6" a="1"/>
  <c r="J4462" i="6" s="1"/>
  <c r="J4463" i="6" a="1"/>
  <c r="J4463" i="6"/>
  <c r="J4464" i="6" a="1"/>
  <c r="J4464" i="6" s="1"/>
  <c r="J4465" i="6" a="1"/>
  <c r="J4465" i="6"/>
  <c r="J4466" i="6" a="1"/>
  <c r="J4466" i="6" s="1"/>
  <c r="J4467" i="6" a="1"/>
  <c r="J4467" i="6" s="1"/>
  <c r="J4468" i="6" a="1"/>
  <c r="J4468" i="6" s="1"/>
  <c r="J4469" i="6" a="1"/>
  <c r="J4469" i="6"/>
  <c r="J4470" i="6" a="1"/>
  <c r="J4470" i="6" s="1"/>
  <c r="J4471" i="6" a="1"/>
  <c r="J4471" i="6"/>
  <c r="J4472" i="6" a="1"/>
  <c r="J4472" i="6" s="1"/>
  <c r="J4473" i="6" a="1"/>
  <c r="J4473" i="6"/>
  <c r="J4474" i="6" a="1"/>
  <c r="J4474" i="6" s="1"/>
  <c r="J4475" i="6" a="1"/>
  <c r="J4475" i="6" s="1"/>
  <c r="J4476" i="6" a="1"/>
  <c r="J4476" i="6" s="1"/>
  <c r="J4477" i="6" a="1"/>
  <c r="J4477" i="6"/>
  <c r="J4478" i="6" a="1"/>
  <c r="J4478" i="6" s="1"/>
  <c r="J4479" i="6" a="1"/>
  <c r="J4479" i="6"/>
  <c r="J4480" i="6" a="1"/>
  <c r="J4480" i="6" s="1"/>
  <c r="J4481" i="6" a="1"/>
  <c r="J4481" i="6"/>
  <c r="J4482" i="6" a="1"/>
  <c r="J4482" i="6" s="1"/>
  <c r="J4483" i="6" a="1"/>
  <c r="J4483" i="6" s="1"/>
  <c r="J4484" i="6" a="1"/>
  <c r="J4484" i="6" s="1"/>
  <c r="J4485" i="6" a="1"/>
  <c r="J4485" i="6"/>
  <c r="J4486" i="6" a="1"/>
  <c r="J4486" i="6" s="1"/>
  <c r="J4487" i="6" a="1"/>
  <c r="J4487" i="6"/>
  <c r="J4488" i="6" a="1"/>
  <c r="J4488" i="6" s="1"/>
  <c r="J4489" i="6" a="1"/>
  <c r="J4489" i="6"/>
  <c r="J4490" i="6" a="1"/>
  <c r="J4490" i="6" s="1"/>
  <c r="J4491" i="6" a="1"/>
  <c r="J4491" i="6" s="1"/>
  <c r="J4492" i="6" a="1"/>
  <c r="J4492" i="6" s="1"/>
  <c r="J4493" i="6" a="1"/>
  <c r="J4493" i="6"/>
  <c r="J4494" i="6" a="1"/>
  <c r="J4494" i="6" s="1"/>
  <c r="J4495" i="6" a="1"/>
  <c r="J4495" i="6"/>
  <c r="J4496" i="6" a="1"/>
  <c r="J4496" i="6" s="1"/>
  <c r="J4497" i="6" a="1"/>
  <c r="J4497" i="6"/>
  <c r="J4498" i="6" a="1"/>
  <c r="J4498" i="6" s="1"/>
  <c r="J4499" i="6" a="1"/>
  <c r="J4499" i="6" s="1"/>
  <c r="J4500" i="6" a="1"/>
  <c r="J4500" i="6" s="1"/>
  <c r="J4501" i="6" a="1"/>
  <c r="J4501" i="6"/>
  <c r="J4502" i="6" a="1"/>
  <c r="J4502" i="6" s="1"/>
  <c r="J4503" i="6" a="1"/>
  <c r="J4503" i="6"/>
  <c r="J4504" i="6" a="1"/>
  <c r="J4504" i="6" s="1"/>
  <c r="J4505" i="6" a="1"/>
  <c r="J4505" i="6"/>
  <c r="J4506" i="6" a="1"/>
  <c r="J4506" i="6" s="1"/>
  <c r="J4507" i="6" a="1"/>
  <c r="J4507" i="6" s="1"/>
  <c r="J4508" i="6" a="1"/>
  <c r="J4508" i="6" s="1"/>
  <c r="J4509" i="6" a="1"/>
  <c r="J4509" i="6"/>
  <c r="J4510" i="6" a="1"/>
  <c r="J4510" i="6" s="1"/>
  <c r="J4511" i="6" a="1"/>
  <c r="J4511" i="6"/>
  <c r="J4512" i="6" a="1"/>
  <c r="J4512" i="6" s="1"/>
  <c r="J4513" i="6" a="1"/>
  <c r="J4513" i="6"/>
  <c r="J4514" i="6" a="1"/>
  <c r="J4514" i="6" s="1"/>
  <c r="J4515" i="6" a="1"/>
  <c r="J4515" i="6" s="1"/>
  <c r="J4516" i="6" a="1"/>
  <c r="J4516" i="6" s="1"/>
  <c r="J4517" i="6" a="1"/>
  <c r="J4517" i="6"/>
  <c r="J4518" i="6" a="1"/>
  <c r="J4518" i="6" s="1"/>
  <c r="J4519" i="6" a="1"/>
  <c r="J4519" i="6"/>
  <c r="J4520" i="6" a="1"/>
  <c r="J4520" i="6" s="1"/>
  <c r="J4521" i="6" a="1"/>
  <c r="J4521" i="6"/>
  <c r="J4522" i="6" a="1"/>
  <c r="J4522" i="6" s="1"/>
  <c r="J4523" i="6" a="1"/>
  <c r="J4523" i="6" s="1"/>
  <c r="J4524" i="6" a="1"/>
  <c r="J4524" i="6" s="1"/>
  <c r="J4525" i="6" a="1"/>
  <c r="J4525" i="6"/>
  <c r="J4526" i="6" a="1"/>
  <c r="J4526" i="6" s="1"/>
  <c r="J4527" i="6" a="1"/>
  <c r="J4527" i="6"/>
  <c r="J4528" i="6" a="1"/>
  <c r="J4528" i="6" s="1"/>
  <c r="J4529" i="6" a="1"/>
  <c r="J4529" i="6"/>
  <c r="J4530" i="6" a="1"/>
  <c r="J4530" i="6" s="1"/>
  <c r="J4531" i="6" a="1"/>
  <c r="J4531" i="6" s="1"/>
  <c r="J4532" i="6" a="1"/>
  <c r="J4532" i="6" s="1"/>
  <c r="J4533" i="6" a="1"/>
  <c r="J4533" i="6"/>
  <c r="J4534" i="6" a="1"/>
  <c r="J4534" i="6" s="1"/>
  <c r="J4535" i="6" a="1"/>
  <c r="J4535" i="6"/>
  <c r="J4536" i="6" a="1"/>
  <c r="J4536" i="6" s="1"/>
  <c r="J4537" i="6" a="1"/>
  <c r="J4537" i="6"/>
  <c r="J4538" i="6" a="1"/>
  <c r="J4538" i="6" s="1"/>
  <c r="J4539" i="6" a="1"/>
  <c r="J4539" i="6" s="1"/>
  <c r="J4540" i="6" a="1"/>
  <c r="J4540" i="6" s="1"/>
  <c r="J4541" i="6" a="1"/>
  <c r="J4541" i="6"/>
  <c r="J4542" i="6" a="1"/>
  <c r="J4542" i="6" s="1"/>
  <c r="J4543" i="6" a="1"/>
  <c r="J4543" i="6"/>
  <c r="J4544" i="6" a="1"/>
  <c r="J4544" i="6" s="1"/>
  <c r="J4545" i="6" a="1"/>
  <c r="J4545" i="6"/>
  <c r="J4546" i="6" a="1"/>
  <c r="J4546" i="6" s="1"/>
  <c r="J4547" i="6" a="1"/>
  <c r="J4547" i="6" s="1"/>
  <c r="J4548" i="6" a="1"/>
  <c r="J4548" i="6" s="1"/>
  <c r="J4549" i="6" a="1"/>
  <c r="J4549" i="6"/>
  <c r="J4550" i="6" a="1"/>
  <c r="J4550" i="6" s="1"/>
  <c r="J4551" i="6" a="1"/>
  <c r="J4551" i="6"/>
  <c r="J4552" i="6" a="1"/>
  <c r="J4552" i="6" s="1"/>
  <c r="J4553" i="6" a="1"/>
  <c r="J4553" i="6"/>
  <c r="J4554" i="6" a="1"/>
  <c r="J4554" i="6" s="1"/>
  <c r="J4555" i="6" a="1"/>
  <c r="J4555" i="6" s="1"/>
  <c r="J4556" i="6" a="1"/>
  <c r="J4556" i="6" s="1"/>
  <c r="J4557" i="6" a="1"/>
  <c r="J4557" i="6"/>
  <c r="J4558" i="6" a="1"/>
  <c r="J4558" i="6" s="1"/>
  <c r="J4559" i="6" a="1"/>
  <c r="J4559" i="6"/>
  <c r="J4560" i="6" a="1"/>
  <c r="J4560" i="6" s="1"/>
  <c r="J4561" i="6" a="1"/>
  <c r="J4561" i="6"/>
  <c r="J4562" i="6" a="1"/>
  <c r="J4562" i="6" s="1"/>
  <c r="J4563" i="6" a="1"/>
  <c r="J4563" i="6" s="1"/>
  <c r="J4564" i="6" a="1"/>
  <c r="J4564" i="6" s="1"/>
  <c r="J4565" i="6" a="1"/>
  <c r="J4565" i="6"/>
  <c r="J4566" i="6" a="1"/>
  <c r="J4566" i="6" s="1"/>
  <c r="J4567" i="6" a="1"/>
  <c r="J4567" i="6"/>
  <c r="J4568" i="6" a="1"/>
  <c r="J4568" i="6" s="1"/>
  <c r="J4569" i="6" a="1"/>
  <c r="J4569" i="6"/>
  <c r="J4570" i="6" a="1"/>
  <c r="J4570" i="6" s="1"/>
  <c r="J4571" i="6" a="1"/>
  <c r="J4571" i="6" s="1"/>
  <c r="J4572" i="6" a="1"/>
  <c r="J4572" i="6" s="1"/>
  <c r="J4573" i="6" a="1"/>
  <c r="J4573" i="6"/>
  <c r="J4574" i="6" a="1"/>
  <c r="J4574" i="6" s="1"/>
  <c r="J4575" i="6" a="1"/>
  <c r="J4575" i="6"/>
  <c r="J4576" i="6" a="1"/>
  <c r="J4576" i="6" s="1"/>
  <c r="J4577" i="6" a="1"/>
  <c r="J4577" i="6"/>
  <c r="J4578" i="6" a="1"/>
  <c r="J4578" i="6" s="1"/>
  <c r="J4579" i="6" a="1"/>
  <c r="J4579" i="6" s="1"/>
  <c r="J4580" i="6" a="1"/>
  <c r="J4580" i="6" s="1"/>
  <c r="J4581" i="6" a="1"/>
  <c r="J4581" i="6"/>
  <c r="J4582" i="6" a="1"/>
  <c r="J4582" i="6" s="1"/>
  <c r="J4583" i="6" a="1"/>
  <c r="J4583" i="6"/>
  <c r="J4584" i="6" a="1"/>
  <c r="J4584" i="6" s="1"/>
  <c r="J4585" i="6" a="1"/>
  <c r="J4585" i="6"/>
  <c r="J4586" i="6" a="1"/>
  <c r="J4586" i="6" s="1"/>
  <c r="J4587" i="6" a="1"/>
  <c r="J4587" i="6" s="1"/>
  <c r="J4588" i="6" a="1"/>
  <c r="J4588" i="6" s="1"/>
  <c r="J4589" i="6" a="1"/>
  <c r="J4589" i="6"/>
  <c r="J4590" i="6" a="1"/>
  <c r="J4590" i="6" s="1"/>
  <c r="J4591" i="6" a="1"/>
  <c r="J4591" i="6"/>
  <c r="J4592" i="6" a="1"/>
  <c r="J4592" i="6" s="1"/>
  <c r="J4593" i="6" a="1"/>
  <c r="J4593" i="6"/>
  <c r="J4594" i="6" a="1"/>
  <c r="J4594" i="6" s="1"/>
  <c r="J4595" i="6" a="1"/>
  <c r="J4595" i="6" s="1"/>
  <c r="J4596" i="6" a="1"/>
  <c r="J4596" i="6" s="1"/>
  <c r="J4597" i="6" a="1"/>
  <c r="J4597" i="6"/>
  <c r="J4598" i="6" a="1"/>
  <c r="J4598" i="6" s="1"/>
  <c r="J4599" i="6" a="1"/>
  <c r="J4599" i="6"/>
  <c r="J4600" i="6" a="1"/>
  <c r="J4600" i="6" s="1"/>
  <c r="J4601" i="6" a="1"/>
  <c r="J4601" i="6"/>
  <c r="J4602" i="6" a="1"/>
  <c r="J4602" i="6" s="1"/>
  <c r="J4603" i="6" a="1"/>
  <c r="J4603" i="6" s="1"/>
  <c r="J4604" i="6" a="1"/>
  <c r="J4604" i="6" s="1"/>
  <c r="J4605" i="6" a="1"/>
  <c r="J4605" i="6"/>
  <c r="J4606" i="6" a="1"/>
  <c r="J4606" i="6" s="1"/>
  <c r="J4607" i="6" a="1"/>
  <c r="J4607" i="6"/>
  <c r="J4608" i="6" a="1"/>
  <c r="J4608" i="6" s="1"/>
  <c r="J4609" i="6" a="1"/>
  <c r="J4609" i="6"/>
  <c r="J4610" i="6" a="1"/>
  <c r="J4610" i="6" s="1"/>
  <c r="J4611" i="6" a="1"/>
  <c r="J4611" i="6" s="1"/>
  <c r="J4612" i="6" a="1"/>
  <c r="J4612" i="6" s="1"/>
  <c r="J4613" i="6" a="1"/>
  <c r="J4613" i="6"/>
  <c r="J4614" i="6" a="1"/>
  <c r="J4614" i="6" s="1"/>
  <c r="J4615" i="6" a="1"/>
  <c r="J4615" i="6"/>
  <c r="J4616" i="6" a="1"/>
  <c r="J4616" i="6" s="1"/>
  <c r="J4617" i="6" a="1"/>
  <c r="J4617" i="6"/>
  <c r="J4618" i="6" a="1"/>
  <c r="J4618" i="6" s="1"/>
  <c r="J4619" i="6" a="1"/>
  <c r="J4619" i="6" s="1"/>
  <c r="J4620" i="6" a="1"/>
  <c r="J4620" i="6" s="1"/>
  <c r="J4621" i="6" a="1"/>
  <c r="J4621" i="6"/>
  <c r="J4622" i="6" a="1"/>
  <c r="J4622" i="6" s="1"/>
  <c r="J4623" i="6" a="1"/>
  <c r="J4623" i="6"/>
  <c r="J4624" i="6" a="1"/>
  <c r="J4624" i="6" s="1"/>
  <c r="J4625" i="6" a="1"/>
  <c r="J4625" i="6"/>
  <c r="J4626" i="6" a="1"/>
  <c r="J4626" i="6" s="1"/>
  <c r="J4627" i="6" a="1"/>
  <c r="J4627" i="6" s="1"/>
  <c r="J4628" i="6" a="1"/>
  <c r="J4628" i="6" s="1"/>
  <c r="J4629" i="6" a="1"/>
  <c r="J4629" i="6"/>
  <c r="C2" i="12"/>
  <c r="C4" i="12" s="1"/>
  <c r="F2" i="12" s="1"/>
  <c r="Y4" i="11"/>
  <c r="V4" i="11"/>
  <c r="S4" i="1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H2340" i="6"/>
  <c r="H2341" i="6"/>
  <c r="H2342" i="6"/>
  <c r="H2343" i="6"/>
  <c r="H2344" i="6"/>
  <c r="H2345" i="6"/>
  <c r="H2346" i="6"/>
  <c r="H2347" i="6"/>
  <c r="H2348" i="6"/>
  <c r="H2349" i="6"/>
  <c r="H2350" i="6"/>
  <c r="H2351" i="6"/>
  <c r="H2352" i="6"/>
  <c r="H2353" i="6"/>
  <c r="H2354" i="6"/>
  <c r="H2355" i="6"/>
  <c r="H2356" i="6"/>
  <c r="H2357" i="6"/>
  <c r="H2358" i="6"/>
  <c r="H2359" i="6"/>
  <c r="H2360" i="6"/>
  <c r="H2361" i="6"/>
  <c r="H2362" i="6"/>
  <c r="H2363" i="6"/>
  <c r="H2364" i="6"/>
  <c r="H2365" i="6"/>
  <c r="H2366" i="6"/>
  <c r="H2367" i="6"/>
  <c r="H2368" i="6"/>
  <c r="H2369" i="6"/>
  <c r="H2370" i="6"/>
  <c r="H2371" i="6"/>
  <c r="H2372" i="6"/>
  <c r="H2373" i="6"/>
  <c r="H2374" i="6"/>
  <c r="H2375" i="6"/>
  <c r="H2376" i="6"/>
  <c r="H2377" i="6"/>
  <c r="H2378" i="6"/>
  <c r="H2379" i="6"/>
  <c r="H2380" i="6"/>
  <c r="H2381" i="6"/>
  <c r="H2382" i="6"/>
  <c r="H2383" i="6"/>
  <c r="H2384" i="6"/>
  <c r="H2385" i="6"/>
  <c r="H2386" i="6"/>
  <c r="H2387" i="6"/>
  <c r="H2388" i="6"/>
  <c r="H2389" i="6"/>
  <c r="H2390" i="6"/>
  <c r="H2391" i="6"/>
  <c r="H2392" i="6"/>
  <c r="H2393" i="6"/>
  <c r="H2394" i="6"/>
  <c r="H2395" i="6"/>
  <c r="H2396" i="6"/>
  <c r="H2397" i="6"/>
  <c r="H2398" i="6"/>
  <c r="H2399" i="6"/>
  <c r="H2400" i="6"/>
  <c r="H2401" i="6"/>
  <c r="H2402" i="6"/>
  <c r="H2403" i="6"/>
  <c r="H2404" i="6"/>
  <c r="H2405" i="6"/>
  <c r="H2406" i="6"/>
  <c r="H2407" i="6"/>
  <c r="H2408" i="6"/>
  <c r="H2409" i="6"/>
  <c r="H2410" i="6"/>
  <c r="H2411" i="6"/>
  <c r="H2412" i="6"/>
  <c r="H2413" i="6"/>
  <c r="H2414" i="6"/>
  <c r="H2415" i="6"/>
  <c r="H2416" i="6"/>
  <c r="H2417" i="6"/>
  <c r="H2418" i="6"/>
  <c r="H2419" i="6"/>
  <c r="H2420" i="6"/>
  <c r="H2421" i="6"/>
  <c r="H2422" i="6"/>
  <c r="H2423" i="6"/>
  <c r="H2424" i="6"/>
  <c r="H2425" i="6"/>
  <c r="H2426" i="6"/>
  <c r="H2427" i="6"/>
  <c r="H2428" i="6"/>
  <c r="H2429" i="6"/>
  <c r="H2430" i="6"/>
  <c r="H2431" i="6"/>
  <c r="H2432" i="6"/>
  <c r="H2433" i="6"/>
  <c r="H2434" i="6"/>
  <c r="H2435" i="6"/>
  <c r="H2436" i="6"/>
  <c r="H2437" i="6"/>
  <c r="H2438" i="6"/>
  <c r="H2439" i="6"/>
  <c r="H2440" i="6"/>
  <c r="H2441" i="6"/>
  <c r="H2442" i="6"/>
  <c r="H2443" i="6"/>
  <c r="H2444" i="6"/>
  <c r="H2445" i="6"/>
  <c r="H2446" i="6"/>
  <c r="H2447" i="6"/>
  <c r="H2448" i="6"/>
  <c r="H2449" i="6"/>
  <c r="H2450" i="6"/>
  <c r="H2451" i="6"/>
  <c r="H2452" i="6"/>
  <c r="H2453" i="6"/>
  <c r="H2454" i="6"/>
  <c r="H2455" i="6"/>
  <c r="H2456" i="6"/>
  <c r="H2457" i="6"/>
  <c r="H2458" i="6"/>
  <c r="H2459" i="6"/>
  <c r="H2460" i="6"/>
  <c r="H2461" i="6"/>
  <c r="H2462" i="6"/>
  <c r="H2463" i="6"/>
  <c r="H2464" i="6"/>
  <c r="H2465" i="6"/>
  <c r="H2466" i="6"/>
  <c r="H2467" i="6"/>
  <c r="H2468" i="6"/>
  <c r="H2469" i="6"/>
  <c r="H2470" i="6"/>
  <c r="H2471" i="6"/>
  <c r="H2472" i="6"/>
  <c r="H2473" i="6"/>
  <c r="H2474" i="6"/>
  <c r="H2475" i="6"/>
  <c r="H2476" i="6"/>
  <c r="H2477" i="6"/>
  <c r="H2478" i="6"/>
  <c r="H2479" i="6"/>
  <c r="H2480" i="6"/>
  <c r="H2481" i="6"/>
  <c r="H2482" i="6"/>
  <c r="H2483" i="6"/>
  <c r="H2484" i="6"/>
  <c r="H2485" i="6"/>
  <c r="H2486" i="6"/>
  <c r="H2487" i="6"/>
  <c r="H2488" i="6"/>
  <c r="H2489" i="6"/>
  <c r="H2490" i="6"/>
  <c r="H2491" i="6"/>
  <c r="H2492" i="6"/>
  <c r="H2493" i="6"/>
  <c r="H2494" i="6"/>
  <c r="H2495" i="6"/>
  <c r="H2496" i="6"/>
  <c r="H2497" i="6"/>
  <c r="H2498" i="6"/>
  <c r="H2499" i="6"/>
  <c r="H2500" i="6"/>
  <c r="H2501" i="6"/>
  <c r="H2502" i="6"/>
  <c r="H2503" i="6"/>
  <c r="H2504" i="6"/>
  <c r="H2505" i="6"/>
  <c r="H2506" i="6"/>
  <c r="H2507" i="6"/>
  <c r="H2508" i="6"/>
  <c r="H2509" i="6"/>
  <c r="H2510" i="6"/>
  <c r="H2511" i="6"/>
  <c r="H2512" i="6"/>
  <c r="H2513" i="6"/>
  <c r="H2514" i="6"/>
  <c r="H2515" i="6"/>
  <c r="H2516" i="6"/>
  <c r="H2517" i="6"/>
  <c r="H2518" i="6"/>
  <c r="H2519" i="6"/>
  <c r="H2520" i="6"/>
  <c r="H2521" i="6"/>
  <c r="H2522" i="6"/>
  <c r="H2523" i="6"/>
  <c r="H2524" i="6"/>
  <c r="H2525" i="6"/>
  <c r="H2526" i="6"/>
  <c r="H2527" i="6"/>
  <c r="H2528" i="6"/>
  <c r="H2529" i="6"/>
  <c r="H2530" i="6"/>
  <c r="H2531" i="6"/>
  <c r="H2532" i="6"/>
  <c r="H2533" i="6"/>
  <c r="H2534" i="6"/>
  <c r="H2535" i="6"/>
  <c r="H2536" i="6"/>
  <c r="H2537" i="6"/>
  <c r="H2538" i="6"/>
  <c r="H2539" i="6"/>
  <c r="H2540" i="6"/>
  <c r="H2541" i="6"/>
  <c r="H2542" i="6"/>
  <c r="H2543" i="6"/>
  <c r="H2544" i="6"/>
  <c r="H2545" i="6"/>
  <c r="H2546" i="6"/>
  <c r="H2547" i="6"/>
  <c r="H2548" i="6"/>
  <c r="H2549" i="6"/>
  <c r="H2550" i="6"/>
  <c r="H2551" i="6"/>
  <c r="H2552" i="6"/>
  <c r="H2553" i="6"/>
  <c r="H2554" i="6"/>
  <c r="H2555" i="6"/>
  <c r="H2556" i="6"/>
  <c r="H2557" i="6"/>
  <c r="H2558" i="6"/>
  <c r="H2559" i="6"/>
  <c r="H2560" i="6"/>
  <c r="H2561" i="6"/>
  <c r="H2562" i="6"/>
  <c r="H2563" i="6"/>
  <c r="H2564" i="6"/>
  <c r="H2565" i="6"/>
  <c r="H2566" i="6"/>
  <c r="H2567" i="6"/>
  <c r="H2568" i="6"/>
  <c r="H2569" i="6"/>
  <c r="H2570" i="6"/>
  <c r="H2571" i="6"/>
  <c r="H2572" i="6"/>
  <c r="H2573" i="6"/>
  <c r="H2574" i="6"/>
  <c r="H2575" i="6"/>
  <c r="H2576" i="6"/>
  <c r="H2577" i="6"/>
  <c r="H2578" i="6"/>
  <c r="H2579" i="6"/>
  <c r="H2580" i="6"/>
  <c r="H2581" i="6"/>
  <c r="H2582" i="6"/>
  <c r="H2583" i="6"/>
  <c r="H2584" i="6"/>
  <c r="H2585" i="6"/>
  <c r="H2586" i="6"/>
  <c r="H2587" i="6"/>
  <c r="H2588" i="6"/>
  <c r="H2589" i="6"/>
  <c r="H2590" i="6"/>
  <c r="H2591" i="6"/>
  <c r="H2592" i="6"/>
  <c r="H2593" i="6"/>
  <c r="H2594" i="6"/>
  <c r="H2595" i="6"/>
  <c r="H2596" i="6"/>
  <c r="H2597" i="6"/>
  <c r="H2598" i="6"/>
  <c r="H2599" i="6"/>
  <c r="H2600" i="6"/>
  <c r="H2601" i="6"/>
  <c r="H2602" i="6"/>
  <c r="H2603" i="6"/>
  <c r="H2604" i="6"/>
  <c r="H2605" i="6"/>
  <c r="H2606" i="6"/>
  <c r="H2607" i="6"/>
  <c r="H2608" i="6"/>
  <c r="H2609" i="6"/>
  <c r="H2610" i="6"/>
  <c r="H2611" i="6"/>
  <c r="H2612" i="6"/>
  <c r="H2613" i="6"/>
  <c r="H2614" i="6"/>
  <c r="H2615" i="6"/>
  <c r="H2616" i="6"/>
  <c r="H2617" i="6"/>
  <c r="H2618" i="6"/>
  <c r="H2619" i="6"/>
  <c r="H2620" i="6"/>
  <c r="H2621" i="6"/>
  <c r="H2622" i="6"/>
  <c r="H2623" i="6"/>
  <c r="H2624" i="6"/>
  <c r="H2625" i="6"/>
  <c r="H2626" i="6"/>
  <c r="H2627" i="6"/>
  <c r="H2628" i="6"/>
  <c r="H2629" i="6"/>
  <c r="H2630" i="6"/>
  <c r="H2631" i="6"/>
  <c r="H2632" i="6"/>
  <c r="H2633" i="6"/>
  <c r="H2634" i="6"/>
  <c r="H2635" i="6"/>
  <c r="H2636" i="6"/>
  <c r="H2637" i="6"/>
  <c r="H2638" i="6"/>
  <c r="H2639" i="6"/>
  <c r="H2640" i="6"/>
  <c r="H2641" i="6"/>
  <c r="H2642" i="6"/>
  <c r="H2643" i="6"/>
  <c r="H2644" i="6"/>
  <c r="H2645" i="6"/>
  <c r="H2646" i="6"/>
  <c r="H2647" i="6"/>
  <c r="H2648" i="6"/>
  <c r="H2649" i="6"/>
  <c r="H2650" i="6"/>
  <c r="H2651" i="6"/>
  <c r="H2652" i="6"/>
  <c r="H2653" i="6"/>
  <c r="H2654" i="6"/>
  <c r="H2655" i="6"/>
  <c r="H2656" i="6"/>
  <c r="H2657" i="6"/>
  <c r="H2658" i="6"/>
  <c r="H2659" i="6"/>
  <c r="H2660" i="6"/>
  <c r="H2661" i="6"/>
  <c r="H2662" i="6"/>
  <c r="H2663" i="6"/>
  <c r="H2664" i="6"/>
  <c r="H2665" i="6"/>
  <c r="H2666" i="6"/>
  <c r="H2667" i="6"/>
  <c r="H2668" i="6"/>
  <c r="H2669" i="6"/>
  <c r="H2670" i="6"/>
  <c r="H2671" i="6"/>
  <c r="H2672" i="6"/>
  <c r="H2673" i="6"/>
  <c r="H2674" i="6"/>
  <c r="H2675" i="6"/>
  <c r="H2676" i="6"/>
  <c r="H2677" i="6"/>
  <c r="H2678" i="6"/>
  <c r="H2679" i="6"/>
  <c r="H2680" i="6"/>
  <c r="H2681" i="6"/>
  <c r="H2682" i="6"/>
  <c r="H2683" i="6"/>
  <c r="H2684" i="6"/>
  <c r="H2685" i="6"/>
  <c r="H2686" i="6"/>
  <c r="H2687" i="6"/>
  <c r="H2688" i="6"/>
  <c r="H2689" i="6"/>
  <c r="H2690" i="6"/>
  <c r="H2691" i="6"/>
  <c r="H2692" i="6"/>
  <c r="H2693" i="6"/>
  <c r="H2694" i="6"/>
  <c r="H2695" i="6"/>
  <c r="H2696" i="6"/>
  <c r="H2697" i="6"/>
  <c r="H2698" i="6"/>
  <c r="H2699" i="6"/>
  <c r="H2700" i="6"/>
  <c r="H2701" i="6"/>
  <c r="H2702" i="6"/>
  <c r="H2703" i="6"/>
  <c r="H2704" i="6"/>
  <c r="H2705" i="6"/>
  <c r="H2706" i="6"/>
  <c r="H2707" i="6"/>
  <c r="H2708" i="6"/>
  <c r="H2709" i="6"/>
  <c r="H2710" i="6"/>
  <c r="H2711" i="6"/>
  <c r="H2712" i="6"/>
  <c r="H2713" i="6"/>
  <c r="H2714" i="6"/>
  <c r="H2715" i="6"/>
  <c r="H2716" i="6"/>
  <c r="H2717" i="6"/>
  <c r="H2718" i="6"/>
  <c r="H2719" i="6"/>
  <c r="H2720" i="6"/>
  <c r="H2721" i="6"/>
  <c r="H2722" i="6"/>
  <c r="H2723" i="6"/>
  <c r="H2724" i="6"/>
  <c r="H2725" i="6"/>
  <c r="H2726" i="6"/>
  <c r="H2727" i="6"/>
  <c r="H2728" i="6"/>
  <c r="H2729" i="6"/>
  <c r="H2730" i="6"/>
  <c r="H2731" i="6"/>
  <c r="H2732" i="6"/>
  <c r="H2733" i="6"/>
  <c r="H2734" i="6"/>
  <c r="H2735" i="6"/>
  <c r="H2736" i="6"/>
  <c r="H2737" i="6"/>
  <c r="H2738" i="6"/>
  <c r="H2739" i="6"/>
  <c r="H2740" i="6"/>
  <c r="H2741" i="6"/>
  <c r="H2742" i="6"/>
  <c r="H2743" i="6"/>
  <c r="H2744" i="6"/>
  <c r="H2745" i="6"/>
  <c r="H2746" i="6"/>
  <c r="H2747" i="6"/>
  <c r="H2748" i="6"/>
  <c r="H2749" i="6"/>
  <c r="H2750" i="6"/>
  <c r="H2751" i="6"/>
  <c r="H2752" i="6"/>
  <c r="H2753" i="6"/>
  <c r="H2754" i="6"/>
  <c r="H2755" i="6"/>
  <c r="H2756" i="6"/>
  <c r="H2757" i="6"/>
  <c r="H2758" i="6"/>
  <c r="H2759" i="6"/>
  <c r="H2760" i="6"/>
  <c r="H2761" i="6"/>
  <c r="H2762" i="6"/>
  <c r="H2763" i="6"/>
  <c r="H2764" i="6"/>
  <c r="H2765" i="6"/>
  <c r="H2766" i="6"/>
  <c r="H2767" i="6"/>
  <c r="H2768" i="6"/>
  <c r="H2769" i="6"/>
  <c r="H2770" i="6"/>
  <c r="H2771" i="6"/>
  <c r="H2772" i="6"/>
  <c r="H2773" i="6"/>
  <c r="H2774" i="6"/>
  <c r="H2775" i="6"/>
  <c r="H2776" i="6"/>
  <c r="H2777" i="6"/>
  <c r="H2778" i="6"/>
  <c r="H2779" i="6"/>
  <c r="H2780" i="6"/>
  <c r="H2781" i="6"/>
  <c r="H2782" i="6"/>
  <c r="H2783" i="6"/>
  <c r="H2784" i="6"/>
  <c r="H2785" i="6"/>
  <c r="H2786" i="6"/>
  <c r="H2787" i="6"/>
  <c r="H2788" i="6"/>
  <c r="H2789" i="6"/>
  <c r="H2790" i="6"/>
  <c r="H2791" i="6"/>
  <c r="H2792" i="6"/>
  <c r="H2793" i="6"/>
  <c r="H2794" i="6"/>
  <c r="H2795" i="6"/>
  <c r="H2796" i="6"/>
  <c r="H2797" i="6"/>
  <c r="H2798" i="6"/>
  <c r="H2799" i="6"/>
  <c r="H2800" i="6"/>
  <c r="H2801" i="6"/>
  <c r="H2802" i="6"/>
  <c r="H2803" i="6"/>
  <c r="H2804" i="6"/>
  <c r="H2805" i="6"/>
  <c r="H2806" i="6"/>
  <c r="H2807" i="6"/>
  <c r="H2808" i="6"/>
  <c r="H2809" i="6"/>
  <c r="H2810" i="6"/>
  <c r="H2811" i="6"/>
  <c r="H2812" i="6"/>
  <c r="H2813" i="6"/>
  <c r="H2814" i="6"/>
  <c r="H2815" i="6"/>
  <c r="H2816" i="6"/>
  <c r="H2817" i="6"/>
  <c r="H2818" i="6"/>
  <c r="H2819" i="6"/>
  <c r="H2820" i="6"/>
  <c r="H2821" i="6"/>
  <c r="H2822" i="6"/>
  <c r="H2823" i="6"/>
  <c r="H2824" i="6"/>
  <c r="H2825" i="6"/>
  <c r="H2826" i="6"/>
  <c r="H2827" i="6"/>
  <c r="H2828" i="6"/>
  <c r="H2829" i="6"/>
  <c r="H2830" i="6"/>
  <c r="H2831" i="6"/>
  <c r="H2832" i="6"/>
  <c r="H2833" i="6"/>
  <c r="H2834" i="6"/>
  <c r="H2835" i="6"/>
  <c r="H2836" i="6"/>
  <c r="H2837" i="6"/>
  <c r="H2838" i="6"/>
  <c r="H2839" i="6"/>
  <c r="H2840" i="6"/>
  <c r="H2841" i="6"/>
  <c r="H2842" i="6"/>
  <c r="H2843" i="6"/>
  <c r="H2844" i="6"/>
  <c r="H2845" i="6"/>
  <c r="H2846" i="6"/>
  <c r="H2847" i="6"/>
  <c r="H2848" i="6"/>
  <c r="H2849" i="6"/>
  <c r="H2850" i="6"/>
  <c r="H2851" i="6"/>
  <c r="H2852" i="6"/>
  <c r="H2853" i="6"/>
  <c r="H2854" i="6"/>
  <c r="H2855" i="6"/>
  <c r="H2856" i="6"/>
  <c r="H2857" i="6"/>
  <c r="H2858" i="6"/>
  <c r="H2859" i="6"/>
  <c r="H2860" i="6"/>
  <c r="H2861" i="6"/>
  <c r="H2862" i="6"/>
  <c r="H2863" i="6"/>
  <c r="H2864" i="6"/>
  <c r="H2865" i="6"/>
  <c r="H2866" i="6"/>
  <c r="H2867" i="6"/>
  <c r="H2868" i="6"/>
  <c r="H2869" i="6"/>
  <c r="H2870" i="6"/>
  <c r="H2871" i="6"/>
  <c r="H2872" i="6"/>
  <c r="H2873" i="6"/>
  <c r="H2874" i="6"/>
  <c r="H2875" i="6"/>
  <c r="H2876" i="6"/>
  <c r="H2877" i="6"/>
  <c r="H2878" i="6"/>
  <c r="H2879" i="6"/>
  <c r="H2880" i="6"/>
  <c r="H2881" i="6"/>
  <c r="H2882" i="6"/>
  <c r="H2883" i="6"/>
  <c r="H2884" i="6"/>
  <c r="H2885" i="6"/>
  <c r="H2886" i="6"/>
  <c r="H2887" i="6"/>
  <c r="H2888" i="6"/>
  <c r="H2889" i="6"/>
  <c r="H2890" i="6"/>
  <c r="H2891" i="6"/>
  <c r="H2892" i="6"/>
  <c r="H2893" i="6"/>
  <c r="H2894" i="6"/>
  <c r="H2895" i="6"/>
  <c r="H2896" i="6"/>
  <c r="H2897" i="6"/>
  <c r="H2898" i="6"/>
  <c r="H2899" i="6"/>
  <c r="H2900" i="6"/>
  <c r="H2901" i="6"/>
  <c r="H2902" i="6"/>
  <c r="H2903" i="6"/>
  <c r="H2904" i="6"/>
  <c r="H2905" i="6"/>
  <c r="H2906" i="6"/>
  <c r="H2907" i="6"/>
  <c r="H2908" i="6"/>
  <c r="H2909" i="6"/>
  <c r="H2910" i="6"/>
  <c r="H2911" i="6"/>
  <c r="H2912" i="6"/>
  <c r="H2913" i="6"/>
  <c r="H2914" i="6"/>
  <c r="H2915" i="6"/>
  <c r="H2916" i="6"/>
  <c r="H2917" i="6"/>
  <c r="H2918" i="6"/>
  <c r="H2919" i="6"/>
  <c r="H2920" i="6"/>
  <c r="H2921" i="6"/>
  <c r="H2922" i="6"/>
  <c r="H2923" i="6"/>
  <c r="H2924" i="6"/>
  <c r="H2925" i="6"/>
  <c r="H2926" i="6"/>
  <c r="H2927" i="6"/>
  <c r="H2928" i="6"/>
  <c r="H2929" i="6"/>
  <c r="H2930" i="6"/>
  <c r="H2931" i="6"/>
  <c r="H2932" i="6"/>
  <c r="H2933" i="6"/>
  <c r="H2934" i="6"/>
  <c r="H2935" i="6"/>
  <c r="H2936" i="6"/>
  <c r="H2937" i="6"/>
  <c r="H2938" i="6"/>
  <c r="H2939" i="6"/>
  <c r="H2940" i="6"/>
  <c r="H2941" i="6"/>
  <c r="H2942" i="6"/>
  <c r="H2943" i="6"/>
  <c r="H2944" i="6"/>
  <c r="H2945" i="6"/>
  <c r="H2946" i="6"/>
  <c r="H2947" i="6"/>
  <c r="H2948" i="6"/>
  <c r="H2949" i="6"/>
  <c r="H2950" i="6"/>
  <c r="H2951" i="6"/>
  <c r="H2952" i="6"/>
  <c r="H2953" i="6"/>
  <c r="H2954" i="6"/>
  <c r="H2955" i="6"/>
  <c r="H2956" i="6"/>
  <c r="H2957" i="6"/>
  <c r="H2958" i="6"/>
  <c r="H2959" i="6"/>
  <c r="H2960" i="6"/>
  <c r="H2961" i="6"/>
  <c r="H2962" i="6"/>
  <c r="H2963" i="6"/>
  <c r="H2964" i="6"/>
  <c r="H2965" i="6"/>
  <c r="H2966" i="6"/>
  <c r="H2967" i="6"/>
  <c r="H2968" i="6"/>
  <c r="H2969" i="6"/>
  <c r="H2970" i="6"/>
  <c r="H2971" i="6"/>
  <c r="H2972" i="6"/>
  <c r="H2973" i="6"/>
  <c r="H2974" i="6"/>
  <c r="H2975" i="6"/>
  <c r="H2976" i="6"/>
  <c r="H2977" i="6"/>
  <c r="H2978" i="6"/>
  <c r="H2979" i="6"/>
  <c r="H2980" i="6"/>
  <c r="H2981" i="6"/>
  <c r="H2982" i="6"/>
  <c r="H2983" i="6"/>
  <c r="H2984" i="6"/>
  <c r="H2985" i="6"/>
  <c r="H2986" i="6"/>
  <c r="H2987" i="6"/>
  <c r="H2988" i="6"/>
  <c r="H2989" i="6"/>
  <c r="H2990" i="6"/>
  <c r="H2991" i="6"/>
  <c r="H2992" i="6"/>
  <c r="H2993" i="6"/>
  <c r="H2994" i="6"/>
  <c r="H2995" i="6"/>
  <c r="H2996" i="6"/>
  <c r="H2997" i="6"/>
  <c r="H2998" i="6"/>
  <c r="H2999" i="6"/>
  <c r="H3000" i="6"/>
  <c r="H3001" i="6"/>
  <c r="H3002" i="6"/>
  <c r="H3003" i="6"/>
  <c r="H3004" i="6"/>
  <c r="H3005" i="6"/>
  <c r="H3006" i="6"/>
  <c r="H3007" i="6"/>
  <c r="H3008" i="6"/>
  <c r="H3009" i="6"/>
  <c r="H3010" i="6"/>
  <c r="H3011" i="6"/>
  <c r="H3012" i="6"/>
  <c r="H3013" i="6"/>
  <c r="H3014" i="6"/>
  <c r="H3015" i="6"/>
  <c r="H3016" i="6"/>
  <c r="H3017" i="6"/>
  <c r="H3018" i="6"/>
  <c r="H3019" i="6"/>
  <c r="H3020" i="6"/>
  <c r="H3021" i="6"/>
  <c r="H3022" i="6"/>
  <c r="H3023" i="6"/>
  <c r="H3024" i="6"/>
  <c r="H3025" i="6"/>
  <c r="H3026" i="6"/>
  <c r="H3027" i="6"/>
  <c r="H3028" i="6"/>
  <c r="H3029" i="6"/>
  <c r="H3030" i="6"/>
  <c r="H3031" i="6"/>
  <c r="H3032" i="6"/>
  <c r="H3033" i="6"/>
  <c r="H3034" i="6"/>
  <c r="H3035" i="6"/>
  <c r="H3036" i="6"/>
  <c r="H3037" i="6"/>
  <c r="H3038" i="6"/>
  <c r="H3039" i="6"/>
  <c r="H3040" i="6"/>
  <c r="H3041" i="6"/>
  <c r="H3042" i="6"/>
  <c r="H3043" i="6"/>
  <c r="H3044" i="6"/>
  <c r="H3045" i="6"/>
  <c r="H3046" i="6"/>
  <c r="H3047" i="6"/>
  <c r="H3048" i="6"/>
  <c r="H3049" i="6"/>
  <c r="H3050" i="6"/>
  <c r="H3051" i="6"/>
  <c r="H3052" i="6"/>
  <c r="H3053" i="6"/>
  <c r="H3054" i="6"/>
  <c r="H3055" i="6"/>
  <c r="H3056" i="6"/>
  <c r="H3057" i="6"/>
  <c r="H3058" i="6"/>
  <c r="H3059" i="6"/>
  <c r="H3060" i="6"/>
  <c r="H3061" i="6"/>
  <c r="H3062" i="6"/>
  <c r="H3063" i="6"/>
  <c r="H3064" i="6"/>
  <c r="H3065" i="6"/>
  <c r="H3066" i="6"/>
  <c r="H3067" i="6"/>
  <c r="H3068" i="6"/>
  <c r="H3069" i="6"/>
  <c r="H3070" i="6"/>
  <c r="H3071" i="6"/>
  <c r="H3072" i="6"/>
  <c r="H3073" i="6"/>
  <c r="H3074" i="6"/>
  <c r="H3075" i="6"/>
  <c r="H3076" i="6"/>
  <c r="H3077" i="6"/>
  <c r="H3078" i="6"/>
  <c r="H3079" i="6"/>
  <c r="H3080" i="6"/>
  <c r="H3081" i="6"/>
  <c r="H3082" i="6"/>
  <c r="H3083" i="6"/>
  <c r="H3084" i="6"/>
  <c r="H3085" i="6"/>
  <c r="H3086" i="6"/>
  <c r="H3087" i="6"/>
  <c r="H3088" i="6"/>
  <c r="H3089" i="6"/>
  <c r="H3090" i="6"/>
  <c r="H3091" i="6"/>
  <c r="H3092" i="6"/>
  <c r="H3093" i="6"/>
  <c r="H3094" i="6"/>
  <c r="H3095" i="6"/>
  <c r="H3096" i="6"/>
  <c r="H3097" i="6"/>
  <c r="H3098" i="6"/>
  <c r="H3099" i="6"/>
  <c r="H3100" i="6"/>
  <c r="H3101" i="6"/>
  <c r="H3102" i="6"/>
  <c r="H3103" i="6"/>
  <c r="H3104" i="6"/>
  <c r="H3105" i="6"/>
  <c r="H3106" i="6"/>
  <c r="H3107" i="6"/>
  <c r="H3108" i="6"/>
  <c r="H3109" i="6"/>
  <c r="H3110" i="6"/>
  <c r="H3111" i="6"/>
  <c r="H3112" i="6"/>
  <c r="H3113" i="6"/>
  <c r="H3114" i="6"/>
  <c r="H3115" i="6"/>
  <c r="H3116" i="6"/>
  <c r="H3117" i="6"/>
  <c r="H3118" i="6"/>
  <c r="H3119" i="6"/>
  <c r="H3120" i="6"/>
  <c r="H3121" i="6"/>
  <c r="H3122" i="6"/>
  <c r="H3123" i="6"/>
  <c r="H3124" i="6"/>
  <c r="H3125" i="6"/>
  <c r="H3126" i="6"/>
  <c r="H3127" i="6"/>
  <c r="H3128" i="6"/>
  <c r="H3129" i="6"/>
  <c r="H3130" i="6"/>
  <c r="H3131" i="6"/>
  <c r="H3132" i="6"/>
  <c r="H3133" i="6"/>
  <c r="H3134" i="6"/>
  <c r="H3135" i="6"/>
  <c r="H3136" i="6"/>
  <c r="H3137" i="6"/>
  <c r="H3138" i="6"/>
  <c r="H3139" i="6"/>
  <c r="H3140" i="6"/>
  <c r="H3141" i="6"/>
  <c r="H3142" i="6"/>
  <c r="H3143" i="6"/>
  <c r="H3144" i="6"/>
  <c r="H3145" i="6"/>
  <c r="H3146" i="6"/>
  <c r="H3147" i="6"/>
  <c r="H3148" i="6"/>
  <c r="H3149" i="6"/>
  <c r="H3150" i="6"/>
  <c r="H3151" i="6"/>
  <c r="H3152" i="6"/>
  <c r="H3153" i="6"/>
  <c r="H3154" i="6"/>
  <c r="H3155" i="6"/>
  <c r="H3156" i="6"/>
  <c r="H3157" i="6"/>
  <c r="H3158" i="6"/>
  <c r="H3159" i="6"/>
  <c r="H3160" i="6"/>
  <c r="H3161" i="6"/>
  <c r="H3162" i="6"/>
  <c r="H3163" i="6"/>
  <c r="H3164" i="6"/>
  <c r="H3165" i="6"/>
  <c r="H3166" i="6"/>
  <c r="H3167" i="6"/>
  <c r="H3168" i="6"/>
  <c r="H3169" i="6"/>
  <c r="H3170" i="6"/>
  <c r="H3171" i="6"/>
  <c r="H3172" i="6"/>
  <c r="H3173" i="6"/>
  <c r="H3174" i="6"/>
  <c r="H3175" i="6"/>
  <c r="H3176" i="6"/>
  <c r="H3177" i="6"/>
  <c r="H3178" i="6"/>
  <c r="H3179" i="6"/>
  <c r="H3180" i="6"/>
  <c r="H3181" i="6"/>
  <c r="H3182" i="6"/>
  <c r="H3183" i="6"/>
  <c r="H3184" i="6"/>
  <c r="H3185" i="6"/>
  <c r="H3186" i="6"/>
  <c r="H3187" i="6"/>
  <c r="H3188" i="6"/>
  <c r="H3189" i="6"/>
  <c r="H3190" i="6"/>
  <c r="H3191" i="6"/>
  <c r="H3192" i="6"/>
  <c r="H3193" i="6"/>
  <c r="H3194" i="6"/>
  <c r="H3195" i="6"/>
  <c r="H3196" i="6"/>
  <c r="H3197" i="6"/>
  <c r="H3198" i="6"/>
  <c r="H3199" i="6"/>
  <c r="H3200" i="6"/>
  <c r="H3201" i="6"/>
  <c r="H3202" i="6"/>
  <c r="H3203" i="6"/>
  <c r="H3204" i="6"/>
  <c r="H3205" i="6"/>
  <c r="H3206" i="6"/>
  <c r="H3207" i="6"/>
  <c r="H3208" i="6"/>
  <c r="H3209" i="6"/>
  <c r="H3210" i="6"/>
  <c r="H3211" i="6"/>
  <c r="H3212" i="6"/>
  <c r="H3213" i="6"/>
  <c r="H3214" i="6"/>
  <c r="H3215" i="6"/>
  <c r="H3216" i="6"/>
  <c r="H3217" i="6"/>
  <c r="H3218" i="6"/>
  <c r="H3219" i="6"/>
  <c r="H3220" i="6"/>
  <c r="H3221" i="6"/>
  <c r="H3222" i="6"/>
  <c r="H3223" i="6"/>
  <c r="H3224" i="6"/>
  <c r="H3225" i="6"/>
  <c r="H3226" i="6"/>
  <c r="H3227" i="6"/>
  <c r="H3228" i="6"/>
  <c r="H3229" i="6"/>
  <c r="H3230" i="6"/>
  <c r="H3231" i="6"/>
  <c r="H3232" i="6"/>
  <c r="H3233" i="6"/>
  <c r="H3234" i="6"/>
  <c r="H3235" i="6"/>
  <c r="H3236" i="6"/>
  <c r="H3237" i="6"/>
  <c r="H3238" i="6"/>
  <c r="H3239" i="6"/>
  <c r="H3240" i="6"/>
  <c r="H3241" i="6"/>
  <c r="H3242" i="6"/>
  <c r="H3243" i="6"/>
  <c r="H3244" i="6"/>
  <c r="H3245" i="6"/>
  <c r="H3246" i="6"/>
  <c r="H3247" i="6"/>
  <c r="H3248" i="6"/>
  <c r="H3249" i="6"/>
  <c r="H3250" i="6"/>
  <c r="H3251" i="6"/>
  <c r="H3252" i="6"/>
  <c r="H3253" i="6"/>
  <c r="H3254" i="6"/>
  <c r="H3255" i="6"/>
  <c r="H3256" i="6"/>
  <c r="H3257" i="6"/>
  <c r="H3258" i="6"/>
  <c r="H3259" i="6"/>
  <c r="H3260" i="6"/>
  <c r="H3261" i="6"/>
  <c r="H3262" i="6"/>
  <c r="H3263" i="6"/>
  <c r="H3264" i="6"/>
  <c r="H3265" i="6"/>
  <c r="H3266" i="6"/>
  <c r="H3267" i="6"/>
  <c r="H3268" i="6"/>
  <c r="H3269" i="6"/>
  <c r="H3270" i="6"/>
  <c r="H3271" i="6"/>
  <c r="H3272" i="6"/>
  <c r="H3273" i="6"/>
  <c r="H3274" i="6"/>
  <c r="H3275" i="6"/>
  <c r="H3276" i="6"/>
  <c r="H3277" i="6"/>
  <c r="H3278" i="6"/>
  <c r="H3279" i="6"/>
  <c r="H3280" i="6"/>
  <c r="H3281" i="6"/>
  <c r="H3282" i="6"/>
  <c r="H3283" i="6"/>
  <c r="H3284" i="6"/>
  <c r="H3285" i="6"/>
  <c r="H3286" i="6"/>
  <c r="H3287" i="6"/>
  <c r="H3288" i="6"/>
  <c r="H3289" i="6"/>
  <c r="H3290" i="6"/>
  <c r="H3291" i="6"/>
  <c r="H3292" i="6"/>
  <c r="H3293" i="6"/>
  <c r="H3294" i="6"/>
  <c r="H3295" i="6"/>
  <c r="H3296" i="6"/>
  <c r="H3297" i="6"/>
  <c r="H3298" i="6"/>
  <c r="H3299" i="6"/>
  <c r="H3300" i="6"/>
  <c r="H3301" i="6"/>
  <c r="H3302" i="6"/>
  <c r="H3303" i="6"/>
  <c r="H3304" i="6"/>
  <c r="H3305" i="6"/>
  <c r="H3306" i="6"/>
  <c r="H3307" i="6"/>
  <c r="H3308" i="6"/>
  <c r="H3309" i="6"/>
  <c r="H3310" i="6"/>
  <c r="H3311" i="6"/>
  <c r="H3312" i="6"/>
  <c r="H3313" i="6"/>
  <c r="H3314" i="6"/>
  <c r="H3315" i="6"/>
  <c r="H3316" i="6"/>
  <c r="H3317" i="6"/>
  <c r="H3318" i="6"/>
  <c r="H3319" i="6"/>
  <c r="H3320" i="6"/>
  <c r="H3321" i="6"/>
  <c r="H3322" i="6"/>
  <c r="H3323" i="6"/>
  <c r="H3324" i="6"/>
  <c r="H3325" i="6"/>
  <c r="H3326" i="6"/>
  <c r="H3327" i="6"/>
  <c r="H3328" i="6"/>
  <c r="H3329" i="6"/>
  <c r="H3330" i="6"/>
  <c r="H3331" i="6"/>
  <c r="H3332" i="6"/>
  <c r="H3333" i="6"/>
  <c r="H3334" i="6"/>
  <c r="H3335" i="6"/>
  <c r="H3336" i="6"/>
  <c r="H3337" i="6"/>
  <c r="H3338" i="6"/>
  <c r="H3339" i="6"/>
  <c r="H3340" i="6"/>
  <c r="H3341" i="6"/>
  <c r="H3342" i="6"/>
  <c r="H3343" i="6"/>
  <c r="H3344" i="6"/>
  <c r="H3345" i="6"/>
  <c r="H3346" i="6"/>
  <c r="H3347" i="6"/>
  <c r="H3348" i="6"/>
  <c r="H3349" i="6"/>
  <c r="H3350" i="6"/>
  <c r="H3351" i="6"/>
  <c r="H3352" i="6"/>
  <c r="H3353" i="6"/>
  <c r="H3354" i="6"/>
  <c r="H3355" i="6"/>
  <c r="H3356" i="6"/>
  <c r="H3357" i="6"/>
  <c r="H3358" i="6"/>
  <c r="H3359" i="6"/>
  <c r="H3360" i="6"/>
  <c r="H3361" i="6"/>
  <c r="H3362" i="6"/>
  <c r="H3363" i="6"/>
  <c r="H3364" i="6"/>
  <c r="H3365" i="6"/>
  <c r="H3366" i="6"/>
  <c r="H3367" i="6"/>
  <c r="H3368" i="6"/>
  <c r="H3369" i="6"/>
  <c r="H3370" i="6"/>
  <c r="H3371" i="6"/>
  <c r="H3372" i="6"/>
  <c r="H3373" i="6"/>
  <c r="H3374" i="6"/>
  <c r="H3375" i="6"/>
  <c r="H3376" i="6"/>
  <c r="H3377" i="6"/>
  <c r="H3378" i="6"/>
  <c r="H3379" i="6"/>
  <c r="H3380" i="6"/>
  <c r="H3381" i="6"/>
  <c r="H3382" i="6"/>
  <c r="H3383" i="6"/>
  <c r="H3384" i="6"/>
  <c r="H3385" i="6"/>
  <c r="H3386" i="6"/>
  <c r="H3387" i="6"/>
  <c r="H3388" i="6"/>
  <c r="H3389" i="6"/>
  <c r="H3390" i="6"/>
  <c r="H3391" i="6"/>
  <c r="H3392" i="6"/>
  <c r="H3393" i="6"/>
  <c r="H3394" i="6"/>
  <c r="H3395" i="6"/>
  <c r="H3396" i="6"/>
  <c r="H3397" i="6"/>
  <c r="H3398" i="6"/>
  <c r="H3399" i="6"/>
  <c r="H3400" i="6"/>
  <c r="H3401" i="6"/>
  <c r="H3402" i="6"/>
  <c r="H3403" i="6"/>
  <c r="H3404" i="6"/>
  <c r="H3405" i="6"/>
  <c r="H3406" i="6"/>
  <c r="H3407" i="6"/>
  <c r="H3408" i="6"/>
  <c r="H3409" i="6"/>
  <c r="H3410" i="6"/>
  <c r="H3411" i="6"/>
  <c r="H3412" i="6"/>
  <c r="H3413" i="6"/>
  <c r="H3414" i="6"/>
  <c r="H3415" i="6"/>
  <c r="H3416" i="6"/>
  <c r="H3417" i="6"/>
  <c r="H3418" i="6"/>
  <c r="H3419" i="6"/>
  <c r="H3420" i="6"/>
  <c r="H3421" i="6"/>
  <c r="H3422" i="6"/>
  <c r="H3423" i="6"/>
  <c r="H3424" i="6"/>
  <c r="H3425" i="6"/>
  <c r="H3426" i="6"/>
  <c r="H3427" i="6"/>
  <c r="H3428" i="6"/>
  <c r="H3429" i="6"/>
  <c r="H3430" i="6"/>
  <c r="H3431" i="6"/>
  <c r="H3432" i="6"/>
  <c r="H3433" i="6"/>
  <c r="H3434" i="6"/>
  <c r="H3435" i="6"/>
  <c r="H3436" i="6"/>
  <c r="H3437" i="6"/>
  <c r="H3438" i="6"/>
  <c r="H3439" i="6"/>
  <c r="H3440" i="6"/>
  <c r="H3441" i="6"/>
  <c r="H3442" i="6"/>
  <c r="H3443" i="6"/>
  <c r="H3444" i="6"/>
  <c r="H3445" i="6"/>
  <c r="H3446" i="6"/>
  <c r="H3447" i="6"/>
  <c r="H3448" i="6"/>
  <c r="H3449" i="6"/>
  <c r="H3450" i="6"/>
  <c r="H3451" i="6"/>
  <c r="H3452" i="6"/>
  <c r="H3453" i="6"/>
  <c r="H3454" i="6"/>
  <c r="H3455" i="6"/>
  <c r="H3456" i="6"/>
  <c r="H3457" i="6"/>
  <c r="H3458" i="6"/>
  <c r="H3459" i="6"/>
  <c r="H3460" i="6"/>
  <c r="H3461" i="6"/>
  <c r="H3462" i="6"/>
  <c r="H3463" i="6"/>
  <c r="H3464" i="6"/>
  <c r="H3465" i="6"/>
  <c r="H3466" i="6"/>
  <c r="H3467" i="6"/>
  <c r="H3468" i="6"/>
  <c r="H3469" i="6"/>
  <c r="H3470" i="6"/>
  <c r="H3471" i="6"/>
  <c r="H3472" i="6"/>
  <c r="H3473" i="6"/>
  <c r="H3474" i="6"/>
  <c r="H3475" i="6"/>
  <c r="H3476" i="6"/>
  <c r="H3477" i="6"/>
  <c r="H3478" i="6"/>
  <c r="H3479" i="6"/>
  <c r="H3480" i="6"/>
  <c r="H3481" i="6"/>
  <c r="H3482" i="6"/>
  <c r="H3483" i="6"/>
  <c r="H3484" i="6"/>
  <c r="H3485" i="6"/>
  <c r="H3486" i="6"/>
  <c r="H3487" i="6"/>
  <c r="H3488" i="6"/>
  <c r="H3489" i="6"/>
  <c r="H3490" i="6"/>
  <c r="H3491" i="6"/>
  <c r="H3492" i="6"/>
  <c r="H3493" i="6"/>
  <c r="H3494" i="6"/>
  <c r="H3495" i="6"/>
  <c r="H3496" i="6"/>
  <c r="H3497" i="6"/>
  <c r="H3498" i="6"/>
  <c r="H3499" i="6"/>
  <c r="H3500" i="6"/>
  <c r="H3501" i="6"/>
  <c r="H3502" i="6"/>
  <c r="H3503" i="6"/>
  <c r="H3504" i="6"/>
  <c r="H3505" i="6"/>
  <c r="H3506" i="6"/>
  <c r="H3507" i="6"/>
  <c r="H3508" i="6"/>
  <c r="H3509" i="6"/>
  <c r="H3510" i="6"/>
  <c r="H3511" i="6"/>
  <c r="H3512" i="6"/>
  <c r="H3513" i="6"/>
  <c r="H3514" i="6"/>
  <c r="H3515" i="6"/>
  <c r="H3516" i="6"/>
  <c r="H3517" i="6"/>
  <c r="H3518" i="6"/>
  <c r="H3519" i="6"/>
  <c r="H3520" i="6"/>
  <c r="H3521" i="6"/>
  <c r="H3522" i="6"/>
  <c r="H3523" i="6"/>
  <c r="H3524" i="6"/>
  <c r="H3525" i="6"/>
  <c r="H3526" i="6"/>
  <c r="H3527" i="6"/>
  <c r="H3528" i="6"/>
  <c r="H3529" i="6"/>
  <c r="H3530" i="6"/>
  <c r="H3531" i="6"/>
  <c r="H3532" i="6"/>
  <c r="H3533" i="6"/>
  <c r="H3534" i="6"/>
  <c r="H3535" i="6"/>
  <c r="H3536" i="6"/>
  <c r="H3537" i="6"/>
  <c r="H3538" i="6"/>
  <c r="H3539" i="6"/>
  <c r="H3540" i="6"/>
  <c r="H3541" i="6"/>
  <c r="H3542" i="6"/>
  <c r="H3543" i="6"/>
  <c r="H3544" i="6"/>
  <c r="H3545" i="6"/>
  <c r="H3546" i="6"/>
  <c r="H3547" i="6"/>
  <c r="H3548" i="6"/>
  <c r="H3549" i="6"/>
  <c r="H3550" i="6"/>
  <c r="H3551" i="6"/>
  <c r="H3552" i="6"/>
  <c r="H3553" i="6"/>
  <c r="H3554" i="6"/>
  <c r="H3555" i="6"/>
  <c r="H3556" i="6"/>
  <c r="H3557" i="6"/>
  <c r="H3558" i="6"/>
  <c r="H3559" i="6"/>
  <c r="H3560" i="6"/>
  <c r="H3561" i="6"/>
  <c r="H3562" i="6"/>
  <c r="H3563" i="6"/>
  <c r="H3564" i="6"/>
  <c r="H3565" i="6"/>
  <c r="H3566" i="6"/>
  <c r="H3567" i="6"/>
  <c r="H3568" i="6"/>
  <c r="H3569" i="6"/>
  <c r="H3570" i="6"/>
  <c r="H3571" i="6"/>
  <c r="H3572" i="6"/>
  <c r="H3573" i="6"/>
  <c r="H3574" i="6"/>
  <c r="H3575" i="6"/>
  <c r="H3576" i="6"/>
  <c r="H3577" i="6"/>
  <c r="H3578" i="6"/>
  <c r="H3579" i="6"/>
  <c r="H3580" i="6"/>
  <c r="H3581" i="6"/>
  <c r="H3582" i="6"/>
  <c r="H3583" i="6"/>
  <c r="H3584" i="6"/>
  <c r="H3585" i="6"/>
  <c r="H3586" i="6"/>
  <c r="H3587" i="6"/>
  <c r="H3588" i="6"/>
  <c r="H3589" i="6"/>
  <c r="H3590" i="6"/>
  <c r="H3591" i="6"/>
  <c r="H3592" i="6"/>
  <c r="H3593" i="6"/>
  <c r="H3594" i="6"/>
  <c r="H3595" i="6"/>
  <c r="H3596" i="6"/>
  <c r="H3597" i="6"/>
  <c r="H3598" i="6"/>
  <c r="H3599" i="6"/>
  <c r="H3600" i="6"/>
  <c r="H3601" i="6"/>
  <c r="H3602" i="6"/>
  <c r="H3603" i="6"/>
  <c r="H3604" i="6"/>
  <c r="H3605" i="6"/>
  <c r="H3606" i="6"/>
  <c r="H3607" i="6"/>
  <c r="H3608" i="6"/>
  <c r="H3609" i="6"/>
  <c r="H3610" i="6"/>
  <c r="H3611" i="6"/>
  <c r="H3612" i="6"/>
  <c r="H3613" i="6"/>
  <c r="H3614" i="6"/>
  <c r="H3615" i="6"/>
  <c r="H3616" i="6"/>
  <c r="H3617" i="6"/>
  <c r="H3618" i="6"/>
  <c r="H3619" i="6"/>
  <c r="H3620" i="6"/>
  <c r="H3621" i="6"/>
  <c r="H3622" i="6"/>
  <c r="H3623" i="6"/>
  <c r="H3624" i="6"/>
  <c r="H3625" i="6"/>
  <c r="H3626" i="6"/>
  <c r="H3627" i="6"/>
  <c r="H3628" i="6"/>
  <c r="H3629" i="6"/>
  <c r="H3630" i="6"/>
  <c r="H3631" i="6"/>
  <c r="H3632" i="6"/>
  <c r="H3633" i="6"/>
  <c r="H3634" i="6"/>
  <c r="H3635" i="6"/>
  <c r="H3636" i="6"/>
  <c r="H3637" i="6"/>
  <c r="H3638" i="6"/>
  <c r="H3639" i="6"/>
  <c r="H3640" i="6"/>
  <c r="H3641" i="6"/>
  <c r="H3642" i="6"/>
  <c r="H3643" i="6"/>
  <c r="H3644" i="6"/>
  <c r="H3645" i="6"/>
  <c r="H3646" i="6"/>
  <c r="H3647" i="6"/>
  <c r="H3648" i="6"/>
  <c r="H3649" i="6"/>
  <c r="H3650" i="6"/>
  <c r="H3651" i="6"/>
  <c r="H3652" i="6"/>
  <c r="H3653" i="6"/>
  <c r="H3654" i="6"/>
  <c r="H3655" i="6"/>
  <c r="H3656" i="6"/>
  <c r="H3657" i="6"/>
  <c r="H3658" i="6"/>
  <c r="H3659" i="6"/>
  <c r="H3660" i="6"/>
  <c r="H3661" i="6"/>
  <c r="H3662" i="6"/>
  <c r="H3663" i="6"/>
  <c r="H3664" i="6"/>
  <c r="H3665" i="6"/>
  <c r="H3666" i="6"/>
  <c r="H3667" i="6"/>
  <c r="H3668" i="6"/>
  <c r="H3669" i="6"/>
  <c r="H3670" i="6"/>
  <c r="H3671" i="6"/>
  <c r="H3672" i="6"/>
  <c r="H3673" i="6"/>
  <c r="H3674" i="6"/>
  <c r="H3675" i="6"/>
  <c r="H3676" i="6"/>
  <c r="H3677" i="6"/>
  <c r="H3678" i="6"/>
  <c r="H3679" i="6"/>
  <c r="H3680" i="6"/>
  <c r="H3681" i="6"/>
  <c r="H3682" i="6"/>
  <c r="H3683" i="6"/>
  <c r="H3684" i="6"/>
  <c r="H3685" i="6"/>
  <c r="H3686" i="6"/>
  <c r="H3687" i="6"/>
  <c r="H3688" i="6"/>
  <c r="H3689" i="6"/>
  <c r="H3690" i="6"/>
  <c r="H3691" i="6"/>
  <c r="H3692" i="6"/>
  <c r="H3693" i="6"/>
  <c r="H3694" i="6"/>
  <c r="H3695" i="6"/>
  <c r="H3696" i="6"/>
  <c r="H3697" i="6"/>
  <c r="H3698" i="6"/>
  <c r="H3699" i="6"/>
  <c r="H3700" i="6"/>
  <c r="H3701" i="6"/>
  <c r="H3702" i="6"/>
  <c r="H3703" i="6"/>
  <c r="H3704" i="6"/>
  <c r="H3705" i="6"/>
  <c r="H3706" i="6"/>
  <c r="H3707" i="6"/>
  <c r="H3708" i="6"/>
  <c r="H3709" i="6"/>
  <c r="H3710" i="6"/>
  <c r="H3711" i="6"/>
  <c r="H3712" i="6"/>
  <c r="H3713" i="6"/>
  <c r="H3714" i="6"/>
  <c r="H3715" i="6"/>
  <c r="H3716" i="6"/>
  <c r="H3717" i="6"/>
  <c r="H3718" i="6"/>
  <c r="H3719" i="6"/>
  <c r="H3720" i="6"/>
  <c r="H3721" i="6"/>
  <c r="H3722" i="6"/>
  <c r="H3723" i="6"/>
  <c r="H3724" i="6"/>
  <c r="H3725" i="6"/>
  <c r="H3726" i="6"/>
  <c r="H3727" i="6"/>
  <c r="H3728" i="6"/>
  <c r="H3729" i="6"/>
  <c r="H3730" i="6"/>
  <c r="H3731" i="6"/>
  <c r="H3732" i="6"/>
  <c r="H3733" i="6"/>
  <c r="H3734" i="6"/>
  <c r="H3735" i="6"/>
  <c r="H3736" i="6"/>
  <c r="H3737" i="6"/>
  <c r="H3738" i="6"/>
  <c r="H3739" i="6"/>
  <c r="H3740" i="6"/>
  <c r="H3741" i="6"/>
  <c r="H3742" i="6"/>
  <c r="H3743" i="6"/>
  <c r="H3744" i="6"/>
  <c r="H3745" i="6"/>
  <c r="H3746" i="6"/>
  <c r="H3747" i="6"/>
  <c r="H3748" i="6"/>
  <c r="H3749" i="6"/>
  <c r="H3750" i="6"/>
  <c r="H3751" i="6"/>
  <c r="H3752" i="6"/>
  <c r="H3753" i="6"/>
  <c r="H3754" i="6"/>
  <c r="H3755" i="6"/>
  <c r="H3756" i="6"/>
  <c r="H3757" i="6"/>
  <c r="H3758" i="6"/>
  <c r="H3759" i="6"/>
  <c r="H3760" i="6"/>
  <c r="H3761" i="6"/>
  <c r="H3762" i="6"/>
  <c r="H3763" i="6"/>
  <c r="H3764" i="6"/>
  <c r="H3765" i="6"/>
  <c r="H3766" i="6"/>
  <c r="H3767" i="6"/>
  <c r="H3768" i="6"/>
  <c r="H3769" i="6"/>
  <c r="H3770" i="6"/>
  <c r="H3771" i="6"/>
  <c r="H3772" i="6"/>
  <c r="H3773" i="6"/>
  <c r="H3774" i="6"/>
  <c r="H3775" i="6"/>
  <c r="H3776" i="6"/>
  <c r="H3777" i="6"/>
  <c r="H3778" i="6"/>
  <c r="H3779" i="6"/>
  <c r="H3780" i="6"/>
  <c r="H3781" i="6"/>
  <c r="H3782" i="6"/>
  <c r="H3783" i="6"/>
  <c r="H3784" i="6"/>
  <c r="H3785" i="6"/>
  <c r="H3786" i="6"/>
  <c r="H3787" i="6"/>
  <c r="H3788" i="6"/>
  <c r="H3789" i="6"/>
  <c r="H3790" i="6"/>
  <c r="H3791" i="6"/>
  <c r="H3792" i="6"/>
  <c r="H3793" i="6"/>
  <c r="H3794" i="6"/>
  <c r="H3795" i="6"/>
  <c r="H3796" i="6"/>
  <c r="H3797" i="6"/>
  <c r="H3798" i="6"/>
  <c r="H3799" i="6"/>
  <c r="H3800" i="6"/>
  <c r="H3801" i="6"/>
  <c r="H3802" i="6"/>
  <c r="H3803" i="6"/>
  <c r="H3804" i="6"/>
  <c r="H3805" i="6"/>
  <c r="H3806" i="6"/>
  <c r="H3807" i="6"/>
  <c r="H3808" i="6"/>
  <c r="H3809" i="6"/>
  <c r="H3810" i="6"/>
  <c r="H3811" i="6"/>
  <c r="H3812" i="6"/>
  <c r="H3813" i="6"/>
  <c r="H3814" i="6"/>
  <c r="H3815" i="6"/>
  <c r="H3816" i="6"/>
  <c r="H3817" i="6"/>
  <c r="H3818" i="6"/>
  <c r="H3819" i="6"/>
  <c r="H3820" i="6"/>
  <c r="H3821" i="6"/>
  <c r="H3822" i="6"/>
  <c r="H3823" i="6"/>
  <c r="H3824" i="6"/>
  <c r="H3825" i="6"/>
  <c r="H3826" i="6"/>
  <c r="H3827" i="6"/>
  <c r="H3828" i="6"/>
  <c r="H3829" i="6"/>
  <c r="H3830" i="6"/>
  <c r="H3831" i="6"/>
  <c r="H3832" i="6"/>
  <c r="H3833" i="6"/>
  <c r="H3834" i="6"/>
  <c r="H3835" i="6"/>
  <c r="H3836" i="6"/>
  <c r="H3837" i="6"/>
  <c r="H3838" i="6"/>
  <c r="H3839" i="6"/>
  <c r="H3840" i="6"/>
  <c r="H3841" i="6"/>
  <c r="H3842" i="6"/>
  <c r="H3843" i="6"/>
  <c r="H3844" i="6"/>
  <c r="H3845" i="6"/>
  <c r="H3846" i="6"/>
  <c r="H3847" i="6"/>
  <c r="H3848" i="6"/>
  <c r="H3849" i="6"/>
  <c r="H3850" i="6"/>
  <c r="H3851" i="6"/>
  <c r="H3852" i="6"/>
  <c r="H3853" i="6"/>
  <c r="H3854" i="6"/>
  <c r="H3855" i="6"/>
  <c r="H3856" i="6"/>
  <c r="H3857" i="6"/>
  <c r="H3858" i="6"/>
  <c r="H3859" i="6"/>
  <c r="H3860" i="6"/>
  <c r="H3861" i="6"/>
  <c r="H3862" i="6"/>
  <c r="H3863" i="6"/>
  <c r="H3864" i="6"/>
  <c r="H3865" i="6"/>
  <c r="H3866" i="6"/>
  <c r="H3867" i="6"/>
  <c r="H3868" i="6"/>
  <c r="H3869" i="6"/>
  <c r="H3870" i="6"/>
  <c r="H3871" i="6"/>
  <c r="H3872" i="6"/>
  <c r="H3873" i="6"/>
  <c r="H3874" i="6"/>
  <c r="H3875" i="6"/>
  <c r="H3876" i="6"/>
  <c r="H3877" i="6"/>
  <c r="H3878" i="6"/>
  <c r="H3879" i="6"/>
  <c r="H3880" i="6"/>
  <c r="H3881" i="6"/>
  <c r="H3882" i="6"/>
  <c r="H3883" i="6"/>
  <c r="H3884" i="6"/>
  <c r="H3885" i="6"/>
  <c r="H3886" i="6"/>
  <c r="H3887" i="6"/>
  <c r="H3888" i="6"/>
  <c r="H3889" i="6"/>
  <c r="H3890" i="6"/>
  <c r="H3891" i="6"/>
  <c r="H3892" i="6"/>
  <c r="H3893" i="6"/>
  <c r="H3894" i="6"/>
  <c r="H3895" i="6"/>
  <c r="H3896" i="6"/>
  <c r="H3897" i="6"/>
  <c r="H3898" i="6"/>
  <c r="H3899" i="6"/>
  <c r="H3900" i="6"/>
  <c r="H3901" i="6"/>
  <c r="H3902" i="6"/>
  <c r="H3903" i="6"/>
  <c r="H3904" i="6"/>
  <c r="H3905" i="6"/>
  <c r="H3906" i="6"/>
  <c r="H3907" i="6"/>
  <c r="H3908" i="6"/>
  <c r="H3909" i="6"/>
  <c r="H3910" i="6"/>
  <c r="H3911" i="6"/>
  <c r="H3912" i="6"/>
  <c r="H3913" i="6"/>
  <c r="H3914" i="6"/>
  <c r="H3915" i="6"/>
  <c r="H3916" i="6"/>
  <c r="H3917" i="6"/>
  <c r="H3918" i="6"/>
  <c r="H3919" i="6"/>
  <c r="H3920" i="6"/>
  <c r="H3921" i="6"/>
  <c r="H3922" i="6"/>
  <c r="H3923" i="6"/>
  <c r="H3924" i="6"/>
  <c r="H3925" i="6"/>
  <c r="H3926" i="6"/>
  <c r="H3927" i="6"/>
  <c r="H3928" i="6"/>
  <c r="H3929" i="6"/>
  <c r="H3930" i="6"/>
  <c r="H3931" i="6"/>
  <c r="H3932" i="6"/>
  <c r="H3933" i="6"/>
  <c r="H3934" i="6"/>
  <c r="H3935" i="6"/>
  <c r="H3936" i="6"/>
  <c r="H3937" i="6"/>
  <c r="H3938" i="6"/>
  <c r="H3939" i="6"/>
  <c r="H3940" i="6"/>
  <c r="H3941" i="6"/>
  <c r="H3942" i="6"/>
  <c r="H3943" i="6"/>
  <c r="H3944" i="6"/>
  <c r="H3945" i="6"/>
  <c r="H3946" i="6"/>
  <c r="H3947" i="6"/>
  <c r="H3948" i="6"/>
  <c r="H3949" i="6"/>
  <c r="H3950" i="6"/>
  <c r="H3951" i="6"/>
  <c r="H3952" i="6"/>
  <c r="H3953" i="6"/>
  <c r="H3954" i="6"/>
  <c r="H3955" i="6"/>
  <c r="H3956" i="6"/>
  <c r="H3957" i="6"/>
  <c r="H3958" i="6"/>
  <c r="H3959" i="6"/>
  <c r="H3960" i="6"/>
  <c r="H3961" i="6"/>
  <c r="H3962" i="6"/>
  <c r="H3963" i="6"/>
  <c r="H3964" i="6"/>
  <c r="H3965" i="6"/>
  <c r="H3966" i="6"/>
  <c r="H3967" i="6"/>
  <c r="H3968" i="6"/>
  <c r="H3969" i="6"/>
  <c r="H3970" i="6"/>
  <c r="H3971" i="6"/>
  <c r="H3972" i="6"/>
  <c r="H3973" i="6"/>
  <c r="H3974" i="6"/>
  <c r="H3975" i="6"/>
  <c r="H3976" i="6"/>
  <c r="H3977" i="6"/>
  <c r="H3978" i="6"/>
  <c r="H3979" i="6"/>
  <c r="H3980" i="6"/>
  <c r="H3981" i="6"/>
  <c r="H3982" i="6"/>
  <c r="H3983" i="6"/>
  <c r="H3984" i="6"/>
  <c r="H3985" i="6"/>
  <c r="H3986" i="6"/>
  <c r="H3987" i="6"/>
  <c r="H3988" i="6"/>
  <c r="H3989" i="6"/>
  <c r="H3990" i="6"/>
  <c r="H3991" i="6"/>
  <c r="H3992" i="6"/>
  <c r="H3993" i="6"/>
  <c r="H3994" i="6"/>
  <c r="H3995" i="6"/>
  <c r="H3996" i="6"/>
  <c r="H3997" i="6"/>
  <c r="H3998" i="6"/>
  <c r="H3999" i="6"/>
  <c r="H4000" i="6"/>
  <c r="H4001" i="6"/>
  <c r="H4002" i="6"/>
  <c r="H4003" i="6"/>
  <c r="H4004" i="6"/>
  <c r="H4005" i="6"/>
  <c r="H4006" i="6"/>
  <c r="H4007" i="6"/>
  <c r="H4008" i="6"/>
  <c r="H4009" i="6"/>
  <c r="H4010" i="6"/>
  <c r="H4011" i="6"/>
  <c r="H4012" i="6"/>
  <c r="H4013" i="6"/>
  <c r="H4014" i="6"/>
  <c r="H4015" i="6"/>
  <c r="H4016" i="6"/>
  <c r="H4017" i="6"/>
  <c r="H4018" i="6"/>
  <c r="H4019" i="6"/>
  <c r="H4020" i="6"/>
  <c r="H4021" i="6"/>
  <c r="H4022" i="6"/>
  <c r="H4023" i="6"/>
  <c r="H4024" i="6"/>
  <c r="H4025" i="6"/>
  <c r="H4026" i="6"/>
  <c r="H4027" i="6"/>
  <c r="H4028" i="6"/>
  <c r="H4029" i="6"/>
  <c r="H4030" i="6"/>
  <c r="H4031" i="6"/>
  <c r="H4032" i="6"/>
  <c r="H4033" i="6"/>
  <c r="H4034" i="6"/>
  <c r="H4035" i="6"/>
  <c r="H4036" i="6"/>
  <c r="H4037" i="6"/>
  <c r="H4038" i="6"/>
  <c r="H4039" i="6"/>
  <c r="H4040" i="6"/>
  <c r="H4041" i="6"/>
  <c r="H4042" i="6"/>
  <c r="H4043" i="6"/>
  <c r="H4044" i="6"/>
  <c r="H4045" i="6"/>
  <c r="H4046" i="6"/>
  <c r="H4047" i="6"/>
  <c r="H4048" i="6"/>
  <c r="H4049" i="6"/>
  <c r="H4050" i="6"/>
  <c r="H4051" i="6"/>
  <c r="H4052" i="6"/>
  <c r="H4053" i="6"/>
  <c r="H4054" i="6"/>
  <c r="H4055" i="6"/>
  <c r="H4056" i="6"/>
  <c r="H4057" i="6"/>
  <c r="H4058" i="6"/>
  <c r="H4059" i="6"/>
  <c r="H4060" i="6"/>
  <c r="H4061" i="6"/>
  <c r="H4062" i="6"/>
  <c r="H4063" i="6"/>
  <c r="H4064" i="6"/>
  <c r="H4065" i="6"/>
  <c r="H4066" i="6"/>
  <c r="H4067" i="6"/>
  <c r="H4068" i="6"/>
  <c r="H4069" i="6"/>
  <c r="H4070" i="6"/>
  <c r="H4071" i="6"/>
  <c r="H4072" i="6"/>
  <c r="H4073" i="6"/>
  <c r="H4074" i="6"/>
  <c r="H4075" i="6"/>
  <c r="H4076" i="6"/>
  <c r="H4077" i="6"/>
  <c r="H4078" i="6"/>
  <c r="H4079" i="6"/>
  <c r="H4080" i="6"/>
  <c r="H4081" i="6"/>
  <c r="H4082" i="6"/>
  <c r="H4083" i="6"/>
  <c r="H4084" i="6"/>
  <c r="H4085" i="6"/>
  <c r="H4086" i="6"/>
  <c r="H4087" i="6"/>
  <c r="H4088" i="6"/>
  <c r="H4089" i="6"/>
  <c r="H4090" i="6"/>
  <c r="H4091" i="6"/>
  <c r="H4092" i="6"/>
  <c r="H4093" i="6"/>
  <c r="H4094" i="6"/>
  <c r="H4095" i="6"/>
  <c r="H4096" i="6"/>
  <c r="H4097" i="6"/>
  <c r="H4098" i="6"/>
  <c r="H4099" i="6"/>
  <c r="H4100" i="6"/>
  <c r="H4101" i="6"/>
  <c r="H4102" i="6"/>
  <c r="H4103" i="6"/>
  <c r="H4104" i="6"/>
  <c r="H4105" i="6"/>
  <c r="H4106" i="6"/>
  <c r="H4107" i="6"/>
  <c r="H4108" i="6"/>
  <c r="H4109" i="6"/>
  <c r="H4110" i="6"/>
  <c r="H4111" i="6"/>
  <c r="H4112" i="6"/>
  <c r="H4113" i="6"/>
  <c r="H4114" i="6"/>
  <c r="H4115" i="6"/>
  <c r="H4116" i="6"/>
  <c r="H4117" i="6"/>
  <c r="H4118" i="6"/>
  <c r="H4119" i="6"/>
  <c r="H4120" i="6"/>
  <c r="H4121" i="6"/>
  <c r="H4122" i="6"/>
  <c r="H4123" i="6"/>
  <c r="H4124" i="6"/>
  <c r="H4125" i="6"/>
  <c r="H4126" i="6"/>
  <c r="H4127" i="6"/>
  <c r="H4128" i="6"/>
  <c r="H4129" i="6"/>
  <c r="H4130" i="6"/>
  <c r="H4131" i="6"/>
  <c r="H4132" i="6"/>
  <c r="H4133" i="6"/>
  <c r="H4134" i="6"/>
  <c r="H4135" i="6"/>
  <c r="H4136" i="6"/>
  <c r="H4137" i="6"/>
  <c r="H4138" i="6"/>
  <c r="H4139" i="6"/>
  <c r="H4140" i="6"/>
  <c r="H4141" i="6"/>
  <c r="H4142" i="6"/>
  <c r="H4143" i="6"/>
  <c r="H4144" i="6"/>
  <c r="H4145" i="6"/>
  <c r="H4146" i="6"/>
  <c r="H4147" i="6"/>
  <c r="H4148" i="6"/>
  <c r="H4149" i="6"/>
  <c r="H4150" i="6"/>
  <c r="H4151" i="6"/>
  <c r="H4152" i="6"/>
  <c r="H4153" i="6"/>
  <c r="H4154" i="6"/>
  <c r="H4155" i="6"/>
  <c r="H4156" i="6"/>
  <c r="H4157" i="6"/>
  <c r="H4158" i="6"/>
  <c r="H4159" i="6"/>
  <c r="H4160" i="6"/>
  <c r="H4161" i="6"/>
  <c r="H4162" i="6"/>
  <c r="H4163" i="6"/>
  <c r="H4164" i="6"/>
  <c r="H4165" i="6"/>
  <c r="H4166" i="6"/>
  <c r="H4167" i="6"/>
  <c r="H4168" i="6"/>
  <c r="H4169" i="6"/>
  <c r="H4170" i="6"/>
  <c r="H4171" i="6"/>
  <c r="H4172" i="6"/>
  <c r="H4173" i="6"/>
  <c r="H4174" i="6"/>
  <c r="H4175" i="6"/>
  <c r="H4176" i="6"/>
  <c r="H4177" i="6"/>
  <c r="H4178" i="6"/>
  <c r="H4179" i="6"/>
  <c r="H4180" i="6"/>
  <c r="H4181" i="6"/>
  <c r="H4182" i="6"/>
  <c r="H4183" i="6"/>
  <c r="H4184" i="6"/>
  <c r="H4185" i="6"/>
  <c r="H4186" i="6"/>
  <c r="H4187" i="6"/>
  <c r="H4188" i="6"/>
  <c r="H4189" i="6"/>
  <c r="H4190" i="6"/>
  <c r="H4191" i="6"/>
  <c r="H4192" i="6"/>
  <c r="H4193" i="6"/>
  <c r="H4194" i="6"/>
  <c r="H4195" i="6"/>
  <c r="H4196" i="6"/>
  <c r="H4197" i="6"/>
  <c r="H4198" i="6"/>
  <c r="H4199" i="6"/>
  <c r="H4200" i="6"/>
  <c r="H4201" i="6"/>
  <c r="H4202" i="6"/>
  <c r="H4203" i="6"/>
  <c r="H4204" i="6"/>
  <c r="H4205" i="6"/>
  <c r="H4206" i="6"/>
  <c r="H4207" i="6"/>
  <c r="H4208" i="6"/>
  <c r="H4209" i="6"/>
  <c r="H4210" i="6"/>
  <c r="H4211" i="6"/>
  <c r="H4212" i="6"/>
  <c r="H4213" i="6"/>
  <c r="H4214" i="6"/>
  <c r="H4215" i="6"/>
  <c r="H4216" i="6"/>
  <c r="H4217" i="6"/>
  <c r="H4218" i="6"/>
  <c r="H4219" i="6"/>
  <c r="H4220" i="6"/>
  <c r="H4221" i="6"/>
  <c r="H4222" i="6"/>
  <c r="H4223" i="6"/>
  <c r="H4224" i="6"/>
  <c r="H4225" i="6"/>
  <c r="H4226" i="6"/>
  <c r="H4227" i="6"/>
  <c r="H4228" i="6"/>
  <c r="H4229" i="6"/>
  <c r="H4230" i="6"/>
  <c r="H4231" i="6"/>
  <c r="H4232" i="6"/>
  <c r="H4233" i="6"/>
  <c r="H4234" i="6"/>
  <c r="H4235" i="6"/>
  <c r="H4236" i="6"/>
  <c r="H4237" i="6"/>
  <c r="H4238" i="6"/>
  <c r="H4239" i="6"/>
  <c r="H4240" i="6"/>
  <c r="H4241" i="6"/>
  <c r="H4242" i="6"/>
  <c r="H4243" i="6"/>
  <c r="H4244" i="6"/>
  <c r="H4245" i="6"/>
  <c r="H4246" i="6"/>
  <c r="H4247" i="6"/>
  <c r="H4248" i="6"/>
  <c r="H4249" i="6"/>
  <c r="H4250" i="6"/>
  <c r="H4251" i="6"/>
  <c r="H4252" i="6"/>
  <c r="H4253" i="6"/>
  <c r="H4254" i="6"/>
  <c r="H4255" i="6"/>
  <c r="H4256" i="6"/>
  <c r="H4257" i="6"/>
  <c r="H4258" i="6"/>
  <c r="H4259" i="6"/>
  <c r="H4260" i="6"/>
  <c r="H4261" i="6"/>
  <c r="H4262" i="6"/>
  <c r="H4263" i="6"/>
  <c r="H4264" i="6"/>
  <c r="H4265" i="6"/>
  <c r="H4266" i="6"/>
  <c r="H4267" i="6"/>
  <c r="H4268" i="6"/>
  <c r="H4269" i="6"/>
  <c r="H4270" i="6"/>
  <c r="H4271" i="6"/>
  <c r="H4272" i="6"/>
  <c r="H4273" i="6"/>
  <c r="H4274" i="6"/>
  <c r="H4275" i="6"/>
  <c r="H4276" i="6"/>
  <c r="H4277" i="6"/>
  <c r="H4278" i="6"/>
  <c r="H4279" i="6"/>
  <c r="H4280" i="6"/>
  <c r="H4281" i="6"/>
  <c r="H4282" i="6"/>
  <c r="H4283" i="6"/>
  <c r="H4284" i="6"/>
  <c r="H4285" i="6"/>
  <c r="H4286" i="6"/>
  <c r="H4287" i="6"/>
  <c r="H4288" i="6"/>
  <c r="H4289" i="6"/>
  <c r="H4290" i="6"/>
  <c r="H4291" i="6"/>
  <c r="H4292" i="6"/>
  <c r="H4293" i="6"/>
  <c r="H4294" i="6"/>
  <c r="H4295" i="6"/>
  <c r="H4296" i="6"/>
  <c r="H4297" i="6"/>
  <c r="H4298" i="6"/>
  <c r="H4299" i="6"/>
  <c r="H4300" i="6"/>
  <c r="H4301" i="6"/>
  <c r="H4302" i="6"/>
  <c r="H4303" i="6"/>
  <c r="H4304" i="6"/>
  <c r="H4305" i="6"/>
  <c r="H4306" i="6"/>
  <c r="H4307" i="6"/>
  <c r="H4308" i="6"/>
  <c r="H4309" i="6"/>
  <c r="H4310" i="6"/>
  <c r="H4311" i="6"/>
  <c r="H4312" i="6"/>
  <c r="H4313" i="6"/>
  <c r="H4314" i="6"/>
  <c r="H4315" i="6"/>
  <c r="H4316" i="6"/>
  <c r="H4317" i="6"/>
  <c r="H4318" i="6"/>
  <c r="H4319" i="6"/>
  <c r="H4320" i="6"/>
  <c r="H4321" i="6"/>
  <c r="H4322" i="6"/>
  <c r="H4323" i="6"/>
  <c r="H4324" i="6"/>
  <c r="H4325" i="6"/>
  <c r="H4326" i="6"/>
  <c r="H4327" i="6"/>
  <c r="H4328" i="6"/>
  <c r="H4329" i="6"/>
  <c r="H4330" i="6"/>
  <c r="H4331" i="6"/>
  <c r="H4332" i="6"/>
  <c r="H4333" i="6"/>
  <c r="H4334" i="6"/>
  <c r="H4335" i="6"/>
  <c r="H4336" i="6"/>
  <c r="H4337" i="6"/>
  <c r="H4338" i="6"/>
  <c r="H4339" i="6"/>
  <c r="H4340" i="6"/>
  <c r="H4341" i="6"/>
  <c r="H4342" i="6"/>
  <c r="H4343" i="6"/>
  <c r="H4344" i="6"/>
  <c r="H4345" i="6"/>
  <c r="H4346" i="6"/>
  <c r="H4347" i="6"/>
  <c r="H4348" i="6"/>
  <c r="H4349" i="6"/>
  <c r="H4350" i="6"/>
  <c r="H4351" i="6"/>
  <c r="H4352" i="6"/>
  <c r="H4353" i="6"/>
  <c r="H4354" i="6"/>
  <c r="H4355" i="6"/>
  <c r="H4356" i="6"/>
  <c r="H4357" i="6"/>
  <c r="H4358" i="6"/>
  <c r="H4359" i="6"/>
  <c r="H4360" i="6"/>
  <c r="H4361" i="6"/>
  <c r="H4362" i="6"/>
  <c r="H4363" i="6"/>
  <c r="H4364" i="6"/>
  <c r="H4365" i="6"/>
  <c r="H4366" i="6"/>
  <c r="H4367" i="6"/>
  <c r="H4368" i="6"/>
  <c r="H4369" i="6"/>
  <c r="H4370" i="6"/>
  <c r="H4371" i="6"/>
  <c r="H4372" i="6"/>
  <c r="H4373" i="6"/>
  <c r="H4374" i="6"/>
  <c r="H4375" i="6"/>
  <c r="H4376" i="6"/>
  <c r="H4377" i="6"/>
  <c r="H4378" i="6"/>
  <c r="H4379" i="6"/>
  <c r="H4380" i="6"/>
  <c r="H4381" i="6"/>
  <c r="H4382" i="6"/>
  <c r="H4383" i="6"/>
  <c r="H4384" i="6"/>
  <c r="H4385" i="6"/>
  <c r="H4386" i="6"/>
  <c r="H4387" i="6"/>
  <c r="H4388" i="6"/>
  <c r="H4389" i="6"/>
  <c r="H4390" i="6"/>
  <c r="H4391" i="6"/>
  <c r="H4392" i="6"/>
  <c r="H4393" i="6"/>
  <c r="H4394" i="6"/>
  <c r="H4395" i="6"/>
  <c r="H4396" i="6"/>
  <c r="H4397" i="6"/>
  <c r="H4398" i="6"/>
  <c r="H4399" i="6"/>
  <c r="H4400" i="6"/>
  <c r="H4401" i="6"/>
  <c r="H4402" i="6"/>
  <c r="H4403" i="6"/>
  <c r="H4404" i="6"/>
  <c r="H4405" i="6"/>
  <c r="H4406" i="6"/>
  <c r="H4407" i="6"/>
  <c r="H4408" i="6"/>
  <c r="H4409" i="6"/>
  <c r="H4410" i="6"/>
  <c r="H4411" i="6"/>
  <c r="H4412" i="6"/>
  <c r="H4413" i="6"/>
  <c r="H4414" i="6"/>
  <c r="H4415" i="6"/>
  <c r="H4416" i="6"/>
  <c r="H4417" i="6"/>
  <c r="H4418" i="6"/>
  <c r="H4419" i="6"/>
  <c r="H4420" i="6"/>
  <c r="H4421" i="6"/>
  <c r="H4422" i="6"/>
  <c r="H4423" i="6"/>
  <c r="H4424" i="6"/>
  <c r="H4425" i="6"/>
  <c r="H4426" i="6"/>
  <c r="H4427" i="6"/>
  <c r="H4428" i="6"/>
  <c r="H4429" i="6"/>
  <c r="H4430" i="6"/>
  <c r="H4431" i="6"/>
  <c r="H4432" i="6"/>
  <c r="H4433" i="6"/>
  <c r="H4434" i="6"/>
  <c r="H4435" i="6"/>
  <c r="H4436" i="6"/>
  <c r="H4437" i="6"/>
  <c r="H4438" i="6"/>
  <c r="H4439" i="6"/>
  <c r="H4440" i="6"/>
  <c r="H4441" i="6"/>
  <c r="H4442" i="6"/>
  <c r="H4443" i="6"/>
  <c r="H4444" i="6"/>
  <c r="H4445" i="6"/>
  <c r="H4446" i="6"/>
  <c r="H4447" i="6"/>
  <c r="H4448" i="6"/>
  <c r="H4449" i="6"/>
  <c r="H4450" i="6"/>
  <c r="H4451" i="6"/>
  <c r="H4452" i="6"/>
  <c r="H4453" i="6"/>
  <c r="H4454" i="6"/>
  <c r="H4455" i="6"/>
  <c r="H4456" i="6"/>
  <c r="H4457" i="6"/>
  <c r="H4458" i="6"/>
  <c r="H4459" i="6"/>
  <c r="H4460" i="6"/>
  <c r="H4461" i="6"/>
  <c r="H4462" i="6"/>
  <c r="H4463" i="6"/>
  <c r="H4464" i="6"/>
  <c r="H4465" i="6"/>
  <c r="H4466" i="6"/>
  <c r="H4467" i="6"/>
  <c r="H4468" i="6"/>
  <c r="H4469" i="6"/>
  <c r="H4470" i="6"/>
  <c r="H4471" i="6"/>
  <c r="H4472" i="6"/>
  <c r="H4473" i="6"/>
  <c r="H4474" i="6"/>
  <c r="H4475" i="6"/>
  <c r="H4476" i="6"/>
  <c r="H4477" i="6"/>
  <c r="H4478" i="6"/>
  <c r="H4479" i="6"/>
  <c r="H4480" i="6"/>
  <c r="H4481" i="6"/>
  <c r="H4482" i="6"/>
  <c r="H4483" i="6"/>
  <c r="H4484" i="6"/>
  <c r="H4485" i="6"/>
  <c r="H4486" i="6"/>
  <c r="H4487" i="6"/>
  <c r="H4488" i="6"/>
  <c r="H4489" i="6"/>
  <c r="H4490" i="6"/>
  <c r="H4491" i="6"/>
  <c r="H4492" i="6"/>
  <c r="H4493" i="6"/>
  <c r="H4494" i="6"/>
  <c r="H4495" i="6"/>
  <c r="H4496" i="6"/>
  <c r="H4497" i="6"/>
  <c r="H4498" i="6"/>
  <c r="H4499" i="6"/>
  <c r="H4500" i="6"/>
  <c r="H4501" i="6"/>
  <c r="H4502" i="6"/>
  <c r="H4503" i="6"/>
  <c r="H4504" i="6"/>
  <c r="H4505" i="6"/>
  <c r="H4506" i="6"/>
  <c r="H4507" i="6"/>
  <c r="H4508" i="6"/>
  <c r="H4509" i="6"/>
  <c r="H4510" i="6"/>
  <c r="H4511" i="6"/>
  <c r="H4512" i="6"/>
  <c r="H4513" i="6"/>
  <c r="H4514" i="6"/>
  <c r="H4515" i="6"/>
  <c r="H4516" i="6"/>
  <c r="H4517" i="6"/>
  <c r="H4518" i="6"/>
  <c r="H4519" i="6"/>
  <c r="H4520" i="6"/>
  <c r="H4521" i="6"/>
  <c r="H4522" i="6"/>
  <c r="H4523" i="6"/>
  <c r="H4524" i="6"/>
  <c r="H4525" i="6"/>
  <c r="H4526" i="6"/>
  <c r="H4527" i="6"/>
  <c r="H4528" i="6"/>
  <c r="H4529" i="6"/>
  <c r="H4530" i="6"/>
  <c r="H4531" i="6"/>
  <c r="H4532" i="6"/>
  <c r="H4533" i="6"/>
  <c r="H4534" i="6"/>
  <c r="H4535" i="6"/>
  <c r="H4536" i="6"/>
  <c r="H4537" i="6"/>
  <c r="H4538" i="6"/>
  <c r="H4539" i="6"/>
  <c r="H4540" i="6"/>
  <c r="H4541" i="6"/>
  <c r="H4542" i="6"/>
  <c r="H4543" i="6"/>
  <c r="H4544" i="6"/>
  <c r="H4545" i="6"/>
  <c r="H4546" i="6"/>
  <c r="H4547" i="6"/>
  <c r="H4548" i="6"/>
  <c r="H4549" i="6"/>
  <c r="H4550" i="6"/>
  <c r="H4551" i="6"/>
  <c r="H4552" i="6"/>
  <c r="H4553" i="6"/>
  <c r="H4554" i="6"/>
  <c r="H4555" i="6"/>
  <c r="H4556" i="6"/>
  <c r="H4557" i="6"/>
  <c r="H4558" i="6"/>
  <c r="H4559" i="6"/>
  <c r="H4560" i="6"/>
  <c r="H4561" i="6"/>
  <c r="H4562" i="6"/>
  <c r="H4563" i="6"/>
  <c r="H4564" i="6"/>
  <c r="H4565" i="6"/>
  <c r="H4566" i="6"/>
  <c r="H4567" i="6"/>
  <c r="H4568" i="6"/>
  <c r="H4569" i="6"/>
  <c r="H4570" i="6"/>
  <c r="H4571" i="6"/>
  <c r="H4572" i="6"/>
  <c r="H4573" i="6"/>
  <c r="H4574" i="6"/>
  <c r="H4575" i="6"/>
  <c r="H4576" i="6"/>
  <c r="H4577" i="6"/>
  <c r="H4578" i="6"/>
  <c r="H4579" i="6"/>
  <c r="H4580" i="6"/>
  <c r="H4581" i="6"/>
  <c r="H4582" i="6"/>
  <c r="H4583" i="6"/>
  <c r="H4584" i="6"/>
  <c r="H4585" i="6"/>
  <c r="H4586" i="6"/>
  <c r="H4587" i="6"/>
  <c r="H4588" i="6"/>
  <c r="H4589" i="6"/>
  <c r="H4590" i="6"/>
  <c r="H4591" i="6"/>
  <c r="H4592" i="6"/>
  <c r="H4593" i="6"/>
  <c r="H4594" i="6"/>
  <c r="H4595" i="6"/>
  <c r="H4596" i="6"/>
  <c r="H4597" i="6"/>
  <c r="H4598" i="6"/>
  <c r="H4599" i="6"/>
  <c r="H4600" i="6"/>
  <c r="H4601" i="6"/>
  <c r="H4602" i="6"/>
  <c r="H4603" i="6"/>
  <c r="H4604" i="6"/>
  <c r="H4605" i="6"/>
  <c r="H4606" i="6"/>
  <c r="H4607" i="6"/>
  <c r="H4608" i="6"/>
  <c r="H4609" i="6"/>
  <c r="H4610" i="6"/>
  <c r="H4611" i="6"/>
  <c r="H4612" i="6"/>
  <c r="H4613" i="6"/>
  <c r="H4614" i="6"/>
  <c r="H4615" i="6"/>
  <c r="H4616" i="6"/>
  <c r="H4617" i="6"/>
  <c r="H4618" i="6"/>
  <c r="H4619" i="6"/>
  <c r="H4620" i="6"/>
  <c r="H4621" i="6"/>
  <c r="H4622" i="6"/>
  <c r="H4623" i="6"/>
  <c r="H4624" i="6"/>
  <c r="H4625" i="6"/>
  <c r="H4626" i="6"/>
  <c r="H4627" i="6"/>
  <c r="H4628" i="6"/>
  <c r="H4629" i="6"/>
  <c r="L4" i="6"/>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G3539" i="4"/>
  <c r="G3540" i="4"/>
  <c r="G3541" i="4"/>
  <c r="G3542" i="4"/>
  <c r="G3543" i="4"/>
  <c r="G3544" i="4"/>
  <c r="G3545" i="4"/>
  <c r="G3546" i="4"/>
  <c r="G3547" i="4"/>
  <c r="G3548" i="4"/>
  <c r="G3549" i="4"/>
  <c r="G3550" i="4"/>
  <c r="G3551" i="4"/>
  <c r="G3552" i="4"/>
  <c r="G3553" i="4"/>
  <c r="G3554" i="4"/>
  <c r="G3555" i="4"/>
  <c r="G3556" i="4"/>
  <c r="G3557" i="4"/>
  <c r="G3558" i="4"/>
  <c r="G3559" i="4"/>
  <c r="G3560" i="4"/>
  <c r="G3561" i="4"/>
  <c r="G3562" i="4"/>
  <c r="G3563" i="4"/>
  <c r="G3564" i="4"/>
  <c r="G3565" i="4"/>
  <c r="G3566" i="4"/>
  <c r="G3567"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G3620" i="4"/>
  <c r="G3621" i="4"/>
  <c r="G3622" i="4"/>
  <c r="G3623" i="4"/>
  <c r="G3624" i="4"/>
  <c r="G3625" i="4"/>
  <c r="G3626" i="4"/>
  <c r="G3627" i="4"/>
  <c r="G3628" i="4"/>
  <c r="G3629" i="4"/>
  <c r="G3630" i="4"/>
  <c r="G3631" i="4"/>
  <c r="G3632" i="4"/>
  <c r="G3633" i="4"/>
  <c r="G3634" i="4"/>
  <c r="G3635" i="4"/>
  <c r="G3636" i="4"/>
  <c r="G3637" i="4"/>
  <c r="G3638" i="4"/>
  <c r="G3639" i="4"/>
  <c r="G3640" i="4"/>
  <c r="G3641" i="4"/>
  <c r="G3642" i="4"/>
  <c r="G3643" i="4"/>
  <c r="G3644" i="4"/>
  <c r="G3645" i="4"/>
  <c r="G3646" i="4"/>
  <c r="G3647" i="4"/>
  <c r="G3648" i="4"/>
  <c r="G3649" i="4"/>
  <c r="G3650" i="4"/>
  <c r="G3651" i="4"/>
  <c r="G3652" i="4"/>
  <c r="G3653" i="4"/>
  <c r="G3654" i="4"/>
  <c r="G3655" i="4"/>
  <c r="G3656" i="4"/>
  <c r="G3657" i="4"/>
  <c r="G3658"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G3725" i="4"/>
  <c r="G3726" i="4"/>
  <c r="G3727" i="4"/>
  <c r="G3728" i="4"/>
  <c r="G3729" i="4"/>
  <c r="G3730"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G3766" i="4"/>
  <c r="G3767" i="4"/>
  <c r="G3768" i="4"/>
  <c r="G3769" i="4"/>
  <c r="G3770" i="4"/>
  <c r="G3771" i="4"/>
  <c r="G3772" i="4"/>
  <c r="G3773" i="4"/>
  <c r="G3774" i="4"/>
  <c r="G3775" i="4"/>
  <c r="G3776" i="4"/>
  <c r="G3777" i="4"/>
  <c r="G3778" i="4"/>
  <c r="G3779" i="4"/>
  <c r="G3780"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G3815" i="4"/>
  <c r="G3816" i="4"/>
  <c r="G3817" i="4"/>
  <c r="G3818" i="4"/>
  <c r="G3819" i="4"/>
  <c r="G3820" i="4"/>
  <c r="G3821" i="4"/>
  <c r="G3822" i="4"/>
  <c r="G3823" i="4"/>
  <c r="G3824" i="4"/>
  <c r="G3825" i="4"/>
  <c r="G3826" i="4"/>
  <c r="G3827" i="4"/>
  <c r="G3828" i="4"/>
  <c r="G3829" i="4"/>
  <c r="G3830" i="4"/>
  <c r="G3831" i="4"/>
  <c r="G3832" i="4"/>
  <c r="G3833" i="4"/>
  <c r="G3834" i="4"/>
  <c r="G3835" i="4"/>
  <c r="G3836" i="4"/>
  <c r="G3837" i="4"/>
  <c r="G3838" i="4"/>
  <c r="G3839" i="4"/>
  <c r="G3840" i="4"/>
  <c r="G3841" i="4"/>
  <c r="G3842" i="4"/>
  <c r="G3843" i="4"/>
  <c r="G3844" i="4"/>
  <c r="G3845" i="4"/>
  <c r="G3846" i="4"/>
  <c r="G3847" i="4"/>
  <c r="G3848" i="4"/>
  <c r="G3849" i="4"/>
  <c r="G3850" i="4"/>
  <c r="G3851" i="4"/>
  <c r="G3852" i="4"/>
  <c r="G3853" i="4"/>
  <c r="G3854" i="4"/>
  <c r="G3855" i="4"/>
  <c r="G3856" i="4"/>
  <c r="G3857" i="4"/>
  <c r="G3858" i="4"/>
  <c r="G3859" i="4"/>
  <c r="G3860" i="4"/>
  <c r="G3861" i="4"/>
  <c r="G3862" i="4"/>
  <c r="G3863" i="4"/>
  <c r="G3864" i="4"/>
  <c r="G3865" i="4"/>
  <c r="G3866" i="4"/>
  <c r="G3867" i="4"/>
  <c r="G3868" i="4"/>
  <c r="G3869"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G392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G3962" i="4"/>
  <c r="G3963" i="4"/>
  <c r="G3964" i="4"/>
  <c r="G3965" i="4"/>
  <c r="G3966" i="4"/>
  <c r="G3967" i="4"/>
  <c r="G3968" i="4"/>
  <c r="G3969" i="4"/>
  <c r="G3970" i="4"/>
  <c r="G3971" i="4"/>
  <c r="G3972" i="4"/>
  <c r="G3973" i="4"/>
  <c r="G3974" i="4"/>
  <c r="G3975" i="4"/>
  <c r="G3976" i="4"/>
  <c r="G3977" i="4"/>
  <c r="G3978" i="4"/>
  <c r="G3979" i="4"/>
  <c r="G3980" i="4"/>
  <c r="G3981" i="4"/>
  <c r="G3982" i="4"/>
  <c r="G3983" i="4"/>
  <c r="G3984" i="4"/>
  <c r="G3985" i="4"/>
  <c r="G3986" i="4"/>
  <c r="G3987" i="4"/>
  <c r="G3988" i="4"/>
  <c r="G3989" i="4"/>
  <c r="G3990" i="4"/>
  <c r="G3991" i="4"/>
  <c r="G3992" i="4"/>
  <c r="G3993" i="4"/>
  <c r="G3994" i="4"/>
  <c r="G3995" i="4"/>
  <c r="G3996" i="4"/>
  <c r="G3997" i="4"/>
  <c r="G3998" i="4"/>
  <c r="G3999" i="4"/>
  <c r="G4000" i="4"/>
  <c r="G4001" i="4"/>
  <c r="G4002" i="4"/>
  <c r="G4003" i="4"/>
  <c r="G4004" i="4"/>
  <c r="G4005" i="4"/>
  <c r="G4006" i="4"/>
  <c r="G4007" i="4"/>
  <c r="G4008" i="4"/>
  <c r="G4009" i="4"/>
  <c r="G4010" i="4"/>
  <c r="G4011" i="4"/>
  <c r="G4012" i="4"/>
  <c r="G4013" i="4"/>
  <c r="G4014" i="4"/>
  <c r="G4015" i="4"/>
  <c r="G4016" i="4"/>
  <c r="G4017" i="4"/>
  <c r="G4018" i="4"/>
  <c r="G4019" i="4"/>
  <c r="G4020" i="4"/>
  <c r="G4021" i="4"/>
  <c r="G4022" i="4"/>
  <c r="G4023" i="4"/>
  <c r="G4024" i="4"/>
  <c r="G4025" i="4"/>
  <c r="G4026" i="4"/>
  <c r="G4027" i="4"/>
  <c r="G4028" i="4"/>
  <c r="G4029" i="4"/>
  <c r="G4030" i="4"/>
  <c r="G4031" i="4"/>
  <c r="G4032" i="4"/>
  <c r="G4033" i="4"/>
  <c r="G4034" i="4"/>
  <c r="G4035" i="4"/>
  <c r="G4036" i="4"/>
  <c r="G4037" i="4"/>
  <c r="G4038" i="4"/>
  <c r="G4039" i="4"/>
  <c r="G4040" i="4"/>
  <c r="G4041" i="4"/>
  <c r="G4042" i="4"/>
  <c r="G4043" i="4"/>
  <c r="G4044" i="4"/>
  <c r="G4045" i="4"/>
  <c r="G4046" i="4"/>
  <c r="G4047" i="4"/>
  <c r="G4048" i="4"/>
  <c r="G4049" i="4"/>
  <c r="G4050" i="4"/>
  <c r="G4051" i="4"/>
  <c r="G4052" i="4"/>
  <c r="G4053" i="4"/>
  <c r="G4054" i="4"/>
  <c r="G4055" i="4"/>
  <c r="G4056" i="4"/>
  <c r="G4057" i="4"/>
  <c r="G4058" i="4"/>
  <c r="G4059" i="4"/>
  <c r="G4060" i="4"/>
  <c r="G4061" i="4"/>
  <c r="G4062" i="4"/>
  <c r="G4063" i="4"/>
  <c r="G4064" i="4"/>
  <c r="G4065" i="4"/>
  <c r="G4066" i="4"/>
  <c r="G4067" i="4"/>
  <c r="G4068" i="4"/>
  <c r="G4069" i="4"/>
  <c r="G4070" i="4"/>
  <c r="G4071" i="4"/>
  <c r="G4072" i="4"/>
  <c r="G4073" i="4"/>
  <c r="G4074" i="4"/>
  <c r="G4075" i="4"/>
  <c r="G4076" i="4"/>
  <c r="G4077" i="4"/>
  <c r="G4078" i="4"/>
  <c r="G4079" i="4"/>
  <c r="G4080" i="4"/>
  <c r="G4081" i="4"/>
  <c r="G4082" i="4"/>
  <c r="G4083" i="4"/>
  <c r="G4084" i="4"/>
  <c r="G4085" i="4"/>
  <c r="G4086" i="4"/>
  <c r="G4087" i="4"/>
  <c r="G4088" i="4"/>
  <c r="G4089" i="4"/>
  <c r="G4090" i="4"/>
  <c r="G4091" i="4"/>
  <c r="G4092" i="4"/>
  <c r="G4093" i="4"/>
  <c r="G4094" i="4"/>
  <c r="G4095" i="4"/>
  <c r="G4096" i="4"/>
  <c r="G4097" i="4"/>
  <c r="G4098" i="4"/>
  <c r="G4099" i="4"/>
  <c r="G4100" i="4"/>
  <c r="G4101" i="4"/>
  <c r="G4102" i="4"/>
  <c r="G4103" i="4"/>
  <c r="G4104" i="4"/>
  <c r="G4105" i="4"/>
  <c r="G4106" i="4"/>
  <c r="G4107" i="4"/>
  <c r="G4108" i="4"/>
  <c r="G4109" i="4"/>
  <c r="G4110" i="4"/>
  <c r="G4111" i="4"/>
  <c r="G4112" i="4"/>
  <c r="G4113" i="4"/>
  <c r="G4114" i="4"/>
  <c r="G4115" i="4"/>
  <c r="G4116" i="4"/>
  <c r="G4117" i="4"/>
  <c r="G4118" i="4"/>
  <c r="G4119" i="4"/>
  <c r="G4120" i="4"/>
  <c r="G4121" i="4"/>
  <c r="G4122" i="4"/>
  <c r="G4123" i="4"/>
  <c r="G4124" i="4"/>
  <c r="G4125" i="4"/>
  <c r="G4126" i="4"/>
  <c r="G4127" i="4"/>
  <c r="G4128" i="4"/>
  <c r="G4129" i="4"/>
  <c r="G4130" i="4"/>
  <c r="G4131" i="4"/>
  <c r="G4132" i="4"/>
  <c r="G4133" i="4"/>
  <c r="G4134" i="4"/>
  <c r="G4135" i="4"/>
  <c r="G4136" i="4"/>
  <c r="G4137" i="4"/>
  <c r="G4138" i="4"/>
  <c r="G4139" i="4"/>
  <c r="G4140" i="4"/>
  <c r="G4141" i="4"/>
  <c r="G4142" i="4"/>
  <c r="G4143" i="4"/>
  <c r="G4144" i="4"/>
  <c r="G4145" i="4"/>
  <c r="G4146" i="4"/>
  <c r="G4147" i="4"/>
  <c r="G4148" i="4"/>
  <c r="G4149" i="4"/>
  <c r="G4150" i="4"/>
  <c r="G4151" i="4"/>
  <c r="G4152" i="4"/>
  <c r="G4153" i="4"/>
  <c r="G4154" i="4"/>
  <c r="G4155" i="4"/>
  <c r="G4156" i="4"/>
  <c r="G4157" i="4"/>
  <c r="G4158" i="4"/>
  <c r="G4159" i="4"/>
  <c r="G4160" i="4"/>
  <c r="G4161" i="4"/>
  <c r="G4162" i="4"/>
  <c r="G4163" i="4"/>
  <c r="G4164" i="4"/>
  <c r="G4165" i="4"/>
  <c r="G4166" i="4"/>
  <c r="G4167" i="4"/>
  <c r="G4168" i="4"/>
  <c r="G4169" i="4"/>
  <c r="G4170" i="4"/>
  <c r="G4171" i="4"/>
  <c r="G4172" i="4"/>
  <c r="G4173" i="4"/>
  <c r="G4174" i="4"/>
  <c r="G4175" i="4"/>
  <c r="G4176" i="4"/>
  <c r="G4177" i="4"/>
  <c r="G4178" i="4"/>
  <c r="G4179" i="4"/>
  <c r="G4180" i="4"/>
  <c r="G4181" i="4"/>
  <c r="G4182" i="4"/>
  <c r="G4183" i="4"/>
  <c r="G4184" i="4"/>
  <c r="G4185" i="4"/>
  <c r="G4186" i="4"/>
  <c r="G4187" i="4"/>
  <c r="G4188" i="4"/>
  <c r="G4189" i="4"/>
  <c r="G4190" i="4"/>
  <c r="G4191" i="4"/>
  <c r="G4192" i="4"/>
  <c r="G4193" i="4"/>
  <c r="G4194" i="4"/>
  <c r="G4195" i="4"/>
  <c r="G4196" i="4"/>
  <c r="G4197" i="4"/>
  <c r="G4198" i="4"/>
  <c r="G4199" i="4"/>
  <c r="G4200" i="4"/>
  <c r="G4201" i="4"/>
  <c r="G4202" i="4"/>
  <c r="G4203" i="4"/>
  <c r="G4204" i="4"/>
  <c r="G4205" i="4"/>
  <c r="G4206" i="4"/>
  <c r="G4207" i="4"/>
  <c r="G4208" i="4"/>
  <c r="G4209" i="4"/>
  <c r="G4210" i="4"/>
  <c r="G4211" i="4"/>
  <c r="G4212" i="4"/>
  <c r="G4213" i="4"/>
  <c r="G4214" i="4"/>
  <c r="G4215" i="4"/>
  <c r="G4216" i="4"/>
  <c r="G4217" i="4"/>
  <c r="G4218" i="4"/>
  <c r="G4219" i="4"/>
  <c r="G4220" i="4"/>
  <c r="G4221" i="4"/>
  <c r="G4222" i="4"/>
  <c r="G4223" i="4"/>
  <c r="G4224" i="4"/>
  <c r="G4225" i="4"/>
  <c r="G4226" i="4"/>
  <c r="G4227" i="4"/>
  <c r="G4228" i="4"/>
  <c r="G4229" i="4"/>
  <c r="G4230" i="4"/>
  <c r="G4231" i="4"/>
  <c r="G4232" i="4"/>
  <c r="G4233" i="4"/>
  <c r="G4234" i="4"/>
  <c r="G4235" i="4"/>
  <c r="G4236" i="4"/>
  <c r="G4237" i="4"/>
  <c r="G4238" i="4"/>
  <c r="G4239" i="4"/>
  <c r="G4240" i="4"/>
  <c r="G4241" i="4"/>
  <c r="G4242" i="4"/>
  <c r="G4243" i="4"/>
  <c r="G4244" i="4"/>
  <c r="G4245" i="4"/>
  <c r="G4246" i="4"/>
  <c r="G4247" i="4"/>
  <c r="G4248" i="4"/>
  <c r="G4249" i="4"/>
  <c r="G4250" i="4"/>
  <c r="G4251" i="4"/>
  <c r="G4252" i="4"/>
  <c r="G4253" i="4"/>
  <c r="G4254" i="4"/>
  <c r="G4255" i="4"/>
  <c r="G4256" i="4"/>
  <c r="G4257" i="4"/>
  <c r="G4258" i="4"/>
  <c r="G4259" i="4"/>
  <c r="G4260" i="4"/>
  <c r="G4261" i="4"/>
  <c r="G4262" i="4"/>
  <c r="G4263" i="4"/>
  <c r="G4264" i="4"/>
  <c r="G4265" i="4"/>
  <c r="G4266" i="4"/>
  <c r="G4267" i="4"/>
  <c r="G4268" i="4"/>
  <c r="G4269" i="4"/>
  <c r="G4270" i="4"/>
  <c r="G4271" i="4"/>
  <c r="G4272" i="4"/>
  <c r="G4273" i="4"/>
  <c r="G4274" i="4"/>
  <c r="G4275" i="4"/>
  <c r="G4276" i="4"/>
  <c r="G4277" i="4"/>
  <c r="G4278" i="4"/>
  <c r="G4279" i="4"/>
  <c r="G4280" i="4"/>
  <c r="G4281" i="4"/>
  <c r="G4282" i="4"/>
  <c r="G4283" i="4"/>
  <c r="G4284" i="4"/>
  <c r="G4285" i="4"/>
  <c r="G4286" i="4"/>
  <c r="G4287" i="4"/>
  <c r="G4288" i="4"/>
  <c r="G4289" i="4"/>
  <c r="G4290" i="4"/>
  <c r="G4291" i="4"/>
  <c r="G4292" i="4"/>
  <c r="G4293" i="4"/>
  <c r="G4294" i="4"/>
  <c r="G4295" i="4"/>
  <c r="G4296" i="4"/>
  <c r="G4297" i="4"/>
  <c r="G4298" i="4"/>
  <c r="G4299" i="4"/>
  <c r="G4300" i="4"/>
  <c r="G4301" i="4"/>
  <c r="G4302" i="4"/>
  <c r="G4303" i="4"/>
  <c r="G4304" i="4"/>
  <c r="G4305" i="4"/>
  <c r="G4306" i="4"/>
  <c r="G4307" i="4"/>
  <c r="G4308" i="4"/>
  <c r="G4309" i="4"/>
  <c r="G4310" i="4"/>
  <c r="G4311" i="4"/>
  <c r="G4312" i="4"/>
  <c r="G4313" i="4"/>
  <c r="G4314" i="4"/>
  <c r="G4315" i="4"/>
  <c r="G4316" i="4"/>
  <c r="G4317" i="4"/>
  <c r="G4318" i="4"/>
  <c r="G4319" i="4"/>
  <c r="G4320" i="4"/>
  <c r="G4321" i="4"/>
  <c r="G4322" i="4"/>
  <c r="G4323" i="4"/>
  <c r="G4324" i="4"/>
  <c r="G4325" i="4"/>
  <c r="G4326" i="4"/>
  <c r="G4327" i="4"/>
  <c r="G4328" i="4"/>
  <c r="G4329" i="4"/>
  <c r="G4330" i="4"/>
  <c r="G4331" i="4"/>
  <c r="G4332" i="4"/>
  <c r="G4333" i="4"/>
  <c r="G4334" i="4"/>
  <c r="G4335" i="4"/>
  <c r="G4336" i="4"/>
  <c r="G4337" i="4"/>
  <c r="G4338" i="4"/>
  <c r="G4339" i="4"/>
  <c r="G4340" i="4"/>
  <c r="G4341" i="4"/>
  <c r="G4342" i="4"/>
  <c r="G4343" i="4"/>
  <c r="G4344" i="4"/>
  <c r="G4345" i="4"/>
  <c r="G4346" i="4"/>
  <c r="G4347" i="4"/>
  <c r="G4348" i="4"/>
  <c r="G4349" i="4"/>
  <c r="G4350" i="4"/>
  <c r="G4351" i="4"/>
  <c r="G4352" i="4"/>
  <c r="G4353" i="4"/>
  <c r="G4354" i="4"/>
  <c r="G4355" i="4"/>
  <c r="G4356" i="4"/>
  <c r="G4357" i="4"/>
  <c r="G4358" i="4"/>
  <c r="G4359" i="4"/>
  <c r="G4360" i="4"/>
  <c r="G4361" i="4"/>
  <c r="G4362" i="4"/>
  <c r="G4363" i="4"/>
  <c r="G4364" i="4"/>
  <c r="G4365" i="4"/>
  <c r="G4366" i="4"/>
  <c r="G4367" i="4"/>
  <c r="G4368" i="4"/>
  <c r="G4369" i="4"/>
  <c r="G4370" i="4"/>
  <c r="G4371" i="4"/>
  <c r="G4372" i="4"/>
  <c r="G4373" i="4"/>
  <c r="G4374" i="4"/>
  <c r="G4375" i="4"/>
  <c r="G4376" i="4"/>
  <c r="G4377" i="4"/>
  <c r="G4378" i="4"/>
  <c r="G4379" i="4"/>
  <c r="G4380" i="4"/>
  <c r="G4381" i="4"/>
  <c r="G4382" i="4"/>
  <c r="G4383" i="4"/>
  <c r="G4384" i="4"/>
  <c r="G4385" i="4"/>
  <c r="G4386" i="4"/>
  <c r="G4387" i="4"/>
  <c r="G4388" i="4"/>
  <c r="G4389" i="4"/>
  <c r="G4390" i="4"/>
  <c r="G4391" i="4"/>
  <c r="G4392" i="4"/>
  <c r="G4393" i="4"/>
  <c r="G4394" i="4"/>
  <c r="G4395" i="4"/>
  <c r="G4396" i="4"/>
  <c r="G4397" i="4"/>
  <c r="G4398" i="4"/>
  <c r="G4399" i="4"/>
  <c r="G4400" i="4"/>
  <c r="G4401" i="4"/>
  <c r="G4402" i="4"/>
  <c r="G4403" i="4"/>
  <c r="G4404" i="4"/>
  <c r="G4405" i="4"/>
  <c r="G4406" i="4"/>
  <c r="G4407" i="4"/>
  <c r="G4408" i="4"/>
  <c r="G4409" i="4"/>
  <c r="G4410" i="4"/>
  <c r="G4411" i="4"/>
  <c r="G4412" i="4"/>
  <c r="G4413" i="4"/>
  <c r="G4414" i="4"/>
  <c r="G4415" i="4"/>
  <c r="G4416" i="4"/>
  <c r="G4417" i="4"/>
  <c r="G4418" i="4"/>
  <c r="G4419" i="4"/>
  <c r="G4420" i="4"/>
  <c r="G4421" i="4"/>
  <c r="G4422" i="4"/>
  <c r="G4423" i="4"/>
  <c r="G4424" i="4"/>
  <c r="G4425" i="4"/>
  <c r="G4426" i="4"/>
  <c r="G4427" i="4"/>
  <c r="G4428" i="4"/>
  <c r="G4429" i="4"/>
  <c r="G4430" i="4"/>
  <c r="G4431" i="4"/>
  <c r="G4432" i="4"/>
  <c r="G4433" i="4"/>
  <c r="G4434" i="4"/>
  <c r="G4435" i="4"/>
  <c r="G4436" i="4"/>
  <c r="G4437" i="4"/>
  <c r="G4438" i="4"/>
  <c r="G4439" i="4"/>
  <c r="G4440" i="4"/>
  <c r="G4441" i="4"/>
  <c r="G4442" i="4"/>
  <c r="G4443" i="4"/>
  <c r="G4444" i="4"/>
  <c r="G4445" i="4"/>
  <c r="G4446" i="4"/>
  <c r="G4447" i="4"/>
  <c r="G4448" i="4"/>
  <c r="G4449" i="4"/>
  <c r="G4450" i="4"/>
  <c r="G4451" i="4"/>
  <c r="G4452" i="4"/>
  <c r="G4453" i="4"/>
  <c r="G4454" i="4"/>
  <c r="G4455" i="4"/>
  <c r="G4456" i="4"/>
  <c r="G4457" i="4"/>
  <c r="G4458" i="4"/>
  <c r="G4459" i="4"/>
  <c r="G4460" i="4"/>
  <c r="G4461" i="4"/>
  <c r="G4462" i="4"/>
  <c r="G4463" i="4"/>
  <c r="G4464" i="4"/>
  <c r="G4465" i="4"/>
  <c r="G4466" i="4"/>
  <c r="G4467" i="4"/>
  <c r="G4468" i="4"/>
  <c r="G4469" i="4"/>
  <c r="G4470" i="4"/>
  <c r="G4471" i="4"/>
  <c r="G4472" i="4"/>
  <c r="G4473" i="4"/>
  <c r="G4474" i="4"/>
  <c r="G4475" i="4"/>
  <c r="G4476" i="4"/>
  <c r="G4477" i="4"/>
  <c r="G4478" i="4"/>
  <c r="G4479" i="4"/>
  <c r="G4480" i="4"/>
  <c r="G4481" i="4"/>
  <c r="G4482" i="4"/>
  <c r="G4483" i="4"/>
  <c r="G4484" i="4"/>
  <c r="G4485" i="4"/>
  <c r="G4486" i="4"/>
  <c r="G4487" i="4"/>
  <c r="G4488" i="4"/>
  <c r="G4489" i="4"/>
  <c r="G4490" i="4"/>
  <c r="G4491" i="4"/>
  <c r="G4492" i="4"/>
  <c r="G4493" i="4"/>
  <c r="G4494" i="4"/>
  <c r="G4495" i="4"/>
  <c r="G4496" i="4"/>
  <c r="G4497" i="4"/>
  <c r="G4498" i="4"/>
  <c r="G4499" i="4"/>
  <c r="G4500" i="4"/>
  <c r="G4501" i="4"/>
  <c r="G4502" i="4"/>
  <c r="G4503" i="4"/>
  <c r="G4504" i="4"/>
  <c r="G4505" i="4"/>
  <c r="G4506" i="4"/>
  <c r="G4507" i="4"/>
  <c r="G4508" i="4"/>
  <c r="G4509" i="4"/>
  <c r="G4510" i="4"/>
  <c r="G4511" i="4"/>
  <c r="G4512" i="4"/>
  <c r="G4513" i="4"/>
  <c r="G4514" i="4"/>
  <c r="G4515" i="4"/>
  <c r="G4516" i="4"/>
  <c r="G4517" i="4"/>
  <c r="G4518" i="4"/>
  <c r="G4519" i="4"/>
  <c r="G4520" i="4"/>
  <c r="G4521" i="4"/>
  <c r="G4522" i="4"/>
  <c r="G4523" i="4"/>
  <c r="G4524" i="4"/>
  <c r="G4525" i="4"/>
  <c r="G4526" i="4"/>
  <c r="G4527" i="4"/>
  <c r="G4528" i="4"/>
  <c r="G4529" i="4"/>
  <c r="G4530" i="4"/>
  <c r="G4531" i="4"/>
  <c r="G4532" i="4"/>
  <c r="G4533" i="4"/>
  <c r="G4534" i="4"/>
  <c r="G4535" i="4"/>
  <c r="G4536" i="4"/>
  <c r="G4537" i="4"/>
  <c r="G4538" i="4"/>
  <c r="G4539" i="4"/>
  <c r="G4540" i="4"/>
  <c r="G4541" i="4"/>
  <c r="G4542" i="4"/>
  <c r="G4543" i="4"/>
  <c r="G4544" i="4"/>
  <c r="G4545" i="4"/>
  <c r="G4546" i="4"/>
  <c r="G4547" i="4"/>
  <c r="G4548" i="4"/>
  <c r="G4549" i="4"/>
  <c r="G4550" i="4"/>
  <c r="G4551" i="4"/>
  <c r="G4552" i="4"/>
  <c r="G4553" i="4"/>
  <c r="G4554" i="4"/>
  <c r="G4555" i="4"/>
  <c r="G4556" i="4"/>
  <c r="G4557" i="4"/>
  <c r="G4558" i="4"/>
  <c r="G4559" i="4"/>
  <c r="G4560" i="4"/>
  <c r="G4561" i="4"/>
  <c r="G4562" i="4"/>
  <c r="G4563" i="4"/>
  <c r="G4564" i="4"/>
  <c r="G4565" i="4"/>
  <c r="G4566" i="4"/>
  <c r="G4567" i="4"/>
  <c r="G4568" i="4"/>
  <c r="G4569" i="4"/>
  <c r="G4570" i="4"/>
  <c r="G4571" i="4"/>
  <c r="G4572" i="4"/>
  <c r="G4573" i="4"/>
  <c r="G4574" i="4"/>
  <c r="G4575" i="4"/>
  <c r="G4576" i="4"/>
  <c r="G4577" i="4"/>
  <c r="G4578" i="4"/>
  <c r="G4579" i="4"/>
  <c r="G4580" i="4"/>
  <c r="G4581" i="4"/>
  <c r="G4582" i="4"/>
  <c r="G4583" i="4"/>
  <c r="G4584" i="4"/>
  <c r="G4585" i="4"/>
  <c r="G4586" i="4"/>
  <c r="G4587" i="4"/>
  <c r="G4588" i="4"/>
  <c r="G4589" i="4"/>
  <c r="G4590" i="4"/>
  <c r="G4591" i="4"/>
  <c r="G4592" i="4"/>
  <c r="G4593" i="4"/>
  <c r="G4594" i="4"/>
  <c r="G4595" i="4"/>
  <c r="G4596" i="4"/>
  <c r="G4597" i="4"/>
  <c r="G4598" i="4"/>
  <c r="G4599" i="4"/>
  <c r="G4600" i="4"/>
  <c r="G4601" i="4"/>
  <c r="G4602" i="4"/>
  <c r="G4603" i="4"/>
  <c r="G4604" i="4"/>
  <c r="G4605" i="4"/>
  <c r="G4606" i="4"/>
  <c r="G4607" i="4"/>
  <c r="G4608" i="4"/>
  <c r="G4609" i="4"/>
  <c r="G4610" i="4"/>
  <c r="G4611" i="4"/>
  <c r="G4612" i="4"/>
  <c r="G4613" i="4"/>
  <c r="G4614" i="4"/>
  <c r="G4615" i="4"/>
  <c r="G4616" i="4"/>
  <c r="G4617" i="4"/>
  <c r="G4618" i="4"/>
  <c r="G4619" i="4"/>
  <c r="G4620" i="4"/>
  <c r="G4621" i="4"/>
  <c r="G4622" i="4"/>
  <c r="G4623" i="4"/>
  <c r="G4624" i="4"/>
  <c r="G4625" i="4"/>
  <c r="G4626" i="4"/>
  <c r="G4627" i="4"/>
  <c r="G4628" i="4"/>
  <c r="G4629" i="4"/>
  <c r="G4630" i="4"/>
  <c r="G4631" i="4"/>
  <c r="G4632" i="4"/>
  <c r="G4633" i="4"/>
  <c r="G4634" i="4"/>
  <c r="G4635" i="4"/>
  <c r="G4636" i="4"/>
  <c r="G4637" i="4"/>
  <c r="G4638" i="4"/>
  <c r="G4639" i="4"/>
  <c r="G4640" i="4"/>
  <c r="G4641" i="4"/>
  <c r="G4642" i="4"/>
  <c r="G4643" i="4"/>
  <c r="G4644" i="4"/>
  <c r="G4645" i="4"/>
  <c r="G4646" i="4"/>
  <c r="G4647" i="4"/>
  <c r="G4648" i="4"/>
  <c r="G4649" i="4"/>
  <c r="G4650" i="4"/>
  <c r="G4651" i="4"/>
  <c r="G4652" i="4"/>
  <c r="G4653" i="4"/>
  <c r="G4654" i="4"/>
  <c r="G4655" i="4"/>
  <c r="G4656" i="4"/>
  <c r="G4657" i="4"/>
  <c r="G4658" i="4"/>
  <c r="G4659" i="4"/>
  <c r="G4660" i="4"/>
  <c r="G4661" i="4"/>
  <c r="G4662" i="4"/>
  <c r="G4663" i="4"/>
  <c r="G4664" i="4"/>
  <c r="G4665" i="4"/>
  <c r="G4666" i="4"/>
  <c r="G4667" i="4"/>
  <c r="G4668" i="4"/>
  <c r="G4669" i="4"/>
  <c r="G4670" i="4"/>
  <c r="G4671" i="4"/>
  <c r="G4672" i="4"/>
  <c r="G4673" i="4"/>
  <c r="G4674" i="4"/>
  <c r="G4675" i="4"/>
  <c r="G4676" i="4"/>
  <c r="G4677" i="4"/>
  <c r="G4678" i="4"/>
  <c r="G4679" i="4"/>
  <c r="G4680" i="4"/>
  <c r="G4681" i="4"/>
  <c r="G4682" i="4"/>
  <c r="G4683" i="4"/>
  <c r="G4684" i="4"/>
  <c r="G4685" i="4"/>
  <c r="G4686" i="4"/>
  <c r="G4687" i="4"/>
  <c r="G4688" i="4"/>
  <c r="G4689" i="4"/>
  <c r="G4690" i="4"/>
  <c r="G4691" i="4"/>
  <c r="G4692" i="4"/>
  <c r="G4693" i="4"/>
  <c r="G4694" i="4"/>
  <c r="G4695" i="4"/>
  <c r="G4696" i="4"/>
  <c r="G4697" i="4"/>
  <c r="G4698" i="4"/>
  <c r="G4699" i="4"/>
  <c r="G4700" i="4"/>
  <c r="G4701" i="4"/>
  <c r="G4702" i="4"/>
  <c r="G4703" i="4"/>
  <c r="G4704" i="4"/>
  <c r="G4705" i="4"/>
  <c r="G4706" i="4"/>
  <c r="G4707" i="4"/>
  <c r="G4708" i="4"/>
  <c r="G4709" i="4"/>
  <c r="G4710" i="4"/>
  <c r="G4711" i="4"/>
  <c r="G4712" i="4"/>
  <c r="G4713" i="4"/>
  <c r="G4714" i="4"/>
  <c r="G4715" i="4"/>
  <c r="G4716" i="4"/>
  <c r="G4717" i="4"/>
  <c r="G4718" i="4"/>
  <c r="G4719" i="4"/>
  <c r="G4720" i="4"/>
  <c r="G4721" i="4"/>
  <c r="G4722" i="4"/>
  <c r="G4723" i="4"/>
  <c r="G4724" i="4"/>
  <c r="G4725" i="4"/>
  <c r="G4726" i="4"/>
  <c r="G4727" i="4"/>
  <c r="G4728" i="4"/>
  <c r="G4729" i="4"/>
  <c r="G4730" i="4"/>
  <c r="G4731" i="4"/>
  <c r="G4732" i="4"/>
  <c r="G4733" i="4"/>
  <c r="G4734" i="4"/>
  <c r="G4735" i="4"/>
  <c r="G4736" i="4"/>
  <c r="G4737" i="4"/>
  <c r="G4738" i="4"/>
  <c r="G4739" i="4"/>
  <c r="G4740" i="4"/>
  <c r="G4741" i="4"/>
  <c r="G4742" i="4"/>
  <c r="G4743" i="4"/>
  <c r="G4744" i="4"/>
  <c r="G4745" i="4"/>
  <c r="G4746" i="4"/>
  <c r="G4747" i="4"/>
  <c r="G4748" i="4"/>
  <c r="G4749" i="4"/>
  <c r="G4750" i="4"/>
  <c r="G4751" i="4"/>
  <c r="G4752" i="4"/>
  <c r="G4753" i="4"/>
  <c r="G4754" i="4"/>
  <c r="G4755" i="4"/>
  <c r="G4756" i="4"/>
  <c r="G4757" i="4"/>
  <c r="G4758" i="4"/>
  <c r="G4759" i="4"/>
  <c r="G4760" i="4"/>
  <c r="G4761" i="4"/>
  <c r="G4762" i="4"/>
  <c r="G4763" i="4"/>
  <c r="G4764" i="4"/>
  <c r="G4765" i="4"/>
  <c r="G4766" i="4"/>
  <c r="G4767" i="4"/>
  <c r="G4768" i="4"/>
  <c r="G4769" i="4"/>
  <c r="G4770" i="4"/>
  <c r="G4771" i="4"/>
  <c r="G4772" i="4"/>
  <c r="G4773" i="4"/>
  <c r="G4774" i="4"/>
  <c r="G4775" i="4"/>
  <c r="G4776" i="4"/>
  <c r="G4777" i="4"/>
  <c r="G4778" i="4"/>
  <c r="G4779" i="4"/>
  <c r="G4780" i="4"/>
  <c r="G4781" i="4"/>
  <c r="G4782" i="4"/>
  <c r="G4783" i="4"/>
  <c r="G4784" i="4"/>
  <c r="G4785" i="4"/>
  <c r="G4786" i="4"/>
  <c r="G4787" i="4"/>
  <c r="G4788" i="4"/>
  <c r="G4789" i="4"/>
  <c r="G4790" i="4"/>
  <c r="G4791" i="4"/>
  <c r="G4792" i="4"/>
  <c r="G4793" i="4"/>
  <c r="G4794" i="4"/>
  <c r="G4795" i="4"/>
  <c r="G4796" i="4"/>
  <c r="G4797" i="4"/>
  <c r="G4798" i="4"/>
  <c r="G4799" i="4"/>
  <c r="G4800" i="4"/>
  <c r="G4801" i="4"/>
  <c r="G4802" i="4"/>
  <c r="G4803" i="4"/>
  <c r="G4804" i="4"/>
  <c r="G4805" i="4"/>
  <c r="G4806" i="4"/>
  <c r="G4807" i="4"/>
  <c r="G4808" i="4"/>
  <c r="G4809" i="4"/>
  <c r="G4810" i="4"/>
  <c r="G4811" i="4"/>
  <c r="G4812" i="4"/>
  <c r="G4813" i="4"/>
  <c r="G4814" i="4"/>
  <c r="G4815" i="4"/>
  <c r="G4816" i="4"/>
  <c r="G4817" i="4"/>
  <c r="G4818" i="4"/>
  <c r="G4819" i="4"/>
  <c r="G4820" i="4"/>
  <c r="G4821" i="4"/>
  <c r="G4822" i="4"/>
  <c r="G4823" i="4"/>
  <c r="G4824" i="4"/>
  <c r="G4825" i="4"/>
  <c r="G4826" i="4"/>
  <c r="G4827" i="4"/>
  <c r="G4828" i="4"/>
  <c r="G4829" i="4"/>
  <c r="G4830" i="4"/>
  <c r="G4831" i="4"/>
  <c r="G4832" i="4"/>
  <c r="G4833" i="4"/>
  <c r="G4834" i="4"/>
  <c r="G4835" i="4"/>
  <c r="G4836" i="4"/>
  <c r="G4837" i="4"/>
  <c r="G4838" i="4"/>
  <c r="G4839" i="4"/>
  <c r="G4840" i="4"/>
  <c r="G4841" i="4"/>
  <c r="G4842" i="4"/>
  <c r="G4843" i="4"/>
  <c r="G4844" i="4"/>
  <c r="G4845" i="4"/>
  <c r="G4846" i="4"/>
  <c r="G4847" i="4"/>
  <c r="G4848" i="4"/>
  <c r="G4849" i="4"/>
  <c r="G4850" i="4"/>
  <c r="G4851" i="4"/>
  <c r="G4852" i="4"/>
  <c r="G4853" i="4"/>
  <c r="G4854" i="4"/>
  <c r="G4855" i="4"/>
  <c r="G4856" i="4"/>
  <c r="G4857" i="4"/>
  <c r="G4858" i="4"/>
  <c r="G4859" i="4"/>
  <c r="G4860" i="4"/>
  <c r="G4861" i="4"/>
  <c r="G4862" i="4"/>
  <c r="G4863" i="4"/>
  <c r="G4864" i="4"/>
  <c r="G4865" i="4"/>
  <c r="G4866" i="4"/>
  <c r="G4867" i="4"/>
  <c r="G4868" i="4"/>
  <c r="G4869" i="4"/>
  <c r="G4870" i="4"/>
  <c r="G4871" i="4"/>
  <c r="G4872" i="4"/>
  <c r="G4873" i="4"/>
  <c r="G4874" i="4"/>
  <c r="G4875" i="4"/>
  <c r="G4876" i="4"/>
  <c r="G4877" i="4"/>
  <c r="G4878" i="4"/>
  <c r="G4879" i="4"/>
  <c r="G4880" i="4"/>
  <c r="G4881" i="4"/>
  <c r="G4882" i="4"/>
  <c r="G4883" i="4"/>
  <c r="G4884" i="4"/>
  <c r="G4885" i="4"/>
  <c r="G4886" i="4"/>
  <c r="G4887" i="4"/>
  <c r="G4888" i="4"/>
  <c r="G4889" i="4"/>
  <c r="G4890" i="4"/>
  <c r="G4891" i="4"/>
  <c r="G4892" i="4"/>
  <c r="G4893" i="4"/>
  <c r="G4894" i="4"/>
  <c r="G4895" i="4"/>
  <c r="G4896" i="4"/>
  <c r="G4897" i="4"/>
  <c r="G4898" i="4"/>
  <c r="G4899" i="4"/>
  <c r="G4900" i="4"/>
  <c r="G4901" i="4"/>
  <c r="G4902" i="4"/>
  <c r="G4903" i="4"/>
  <c r="G4904" i="4"/>
  <c r="G4905" i="4"/>
  <c r="G4906" i="4"/>
  <c r="G4907" i="4"/>
  <c r="G4908" i="4"/>
  <c r="G4909" i="4"/>
  <c r="G4910" i="4"/>
  <c r="G4911" i="4"/>
  <c r="G4912" i="4"/>
  <c r="G4913" i="4"/>
  <c r="G4914" i="4"/>
  <c r="G4915" i="4"/>
  <c r="G4916" i="4"/>
  <c r="G4917" i="4"/>
  <c r="G4918" i="4"/>
  <c r="G4919" i="4"/>
  <c r="G4920" i="4"/>
  <c r="G4921" i="4"/>
  <c r="G4922" i="4"/>
  <c r="G4923" i="4"/>
  <c r="G4924" i="4"/>
  <c r="G4925" i="4"/>
  <c r="G4926" i="4"/>
  <c r="G4927" i="4"/>
  <c r="G4928" i="4"/>
  <c r="G4929" i="4"/>
  <c r="G4930" i="4"/>
  <c r="G4931" i="4"/>
  <c r="G4932" i="4"/>
  <c r="G4933" i="4"/>
  <c r="G4934" i="4"/>
  <c r="G4935" i="4"/>
  <c r="G4936" i="4"/>
  <c r="G4937" i="4"/>
  <c r="G4938" i="4"/>
  <c r="G4939" i="4"/>
  <c r="G4940" i="4"/>
  <c r="G4941" i="4"/>
  <c r="G4942" i="4"/>
  <c r="G4943" i="4"/>
  <c r="G4944" i="4"/>
  <c r="G4945" i="4"/>
  <c r="G4946" i="4"/>
  <c r="G4947" i="4"/>
  <c r="G4948" i="4"/>
  <c r="G4949" i="4"/>
  <c r="G4950" i="4"/>
  <c r="G4951" i="4"/>
  <c r="G4952" i="4"/>
  <c r="G4953" i="4"/>
  <c r="G4954" i="4"/>
  <c r="G4955" i="4"/>
  <c r="G4956" i="4"/>
  <c r="G4957" i="4"/>
  <c r="G4958" i="4"/>
  <c r="G4959" i="4"/>
  <c r="G4960" i="4"/>
  <c r="G4961" i="4"/>
  <c r="G4962" i="4"/>
  <c r="G4963" i="4"/>
  <c r="G4964" i="4"/>
  <c r="G4965" i="4"/>
  <c r="G4966" i="4"/>
  <c r="G4967" i="4"/>
  <c r="G4968" i="4"/>
  <c r="G4969" i="4"/>
  <c r="G4970" i="4"/>
  <c r="G4971" i="4"/>
  <c r="G4972" i="4"/>
  <c r="G4973" i="4"/>
  <c r="G4974" i="4"/>
  <c r="G4975" i="4"/>
  <c r="G4976" i="4"/>
  <c r="G4977" i="4"/>
  <c r="G4978" i="4"/>
  <c r="G4979" i="4"/>
  <c r="G4980" i="4"/>
  <c r="G4981" i="4"/>
  <c r="G4982" i="4"/>
  <c r="G4983" i="4"/>
  <c r="G4984" i="4"/>
  <c r="G4985" i="4"/>
  <c r="G4986" i="4"/>
  <c r="G4987" i="4"/>
  <c r="G4988" i="4"/>
  <c r="G4989" i="4"/>
  <c r="G4990" i="4"/>
  <c r="G4991" i="4"/>
  <c r="G4992" i="4"/>
  <c r="G4993" i="4"/>
  <c r="G4994" i="4"/>
  <c r="G4995" i="4"/>
  <c r="G4996" i="4"/>
  <c r="G4997" i="4"/>
  <c r="G4998" i="4"/>
  <c r="G4999" i="4"/>
  <c r="G5000" i="4"/>
  <c r="G5001" i="4"/>
  <c r="H3" i="5"/>
  <c r="H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490683-35A1-45D5-82F5-5D75B1495A4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FF89226-D567-4290-ABAC-51A5D87A8142}" keepAlive="1" name="Query - order_items" description="Connection to the 'order_items' query in the workbook." type="5" refreshedVersion="8" background="1" saveData="1">
    <dbPr connection="Provider=Microsoft.Mashup.OleDb.1;Data Source=$Workbook$;Location=order_items;Extended Properties=&quot;&quot;" command="SELECT * FROM [order_items]"/>
  </connection>
  <connection id="3" xr16:uid="{B4855D99-564C-4D78-8698-722AF3DCCB5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FF92BB64-D890-4C25-9947-DFAD58609CAB}" keepAlive="1" name="Query - product_reviews" description="Connection to the 'product_reviews' query in the workbook." type="5" refreshedVersion="8" background="1" saveData="1">
    <dbPr connection="Provider=Microsoft.Mashup.OleDb.1;Data Source=$Workbook$;Location=product_reviews;Extended Properties=&quot;&quot;" command="SELECT * FROM [product_reviews]"/>
  </connection>
  <connection id="5" xr16:uid="{BBAA4A0D-FDF4-4623-8069-B9CD8C9C1BC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AC16D1C8-8ABA-4F4F-AFDF-2D0FAFE1EA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AD7CE0D-41B0-42AC-8803-65405085837E}" name="WorksheetConnection_final project kel 2.xlsx!customers" type="102" refreshedVersion="8" minRefreshableVersion="5">
    <extLst>
      <ext xmlns:x15="http://schemas.microsoft.com/office/spreadsheetml/2010/11/main" uri="{DE250136-89BD-433C-8126-D09CA5730AF9}">
        <x15:connection id="customers">
          <x15:rangePr sourceName="_xlcn.WorksheetConnection_finalprojectkel2.xlsxcustomers1"/>
        </x15:connection>
      </ext>
    </extLst>
  </connection>
  <connection id="8" xr16:uid="{21B5546F-19FB-4392-A770-08BF9B60EE9B}" name="WorksheetConnection_final project kel 2.xlsx!order_items" type="102" refreshedVersion="8" minRefreshableVersion="5">
    <extLst>
      <ext xmlns:x15="http://schemas.microsoft.com/office/spreadsheetml/2010/11/main" uri="{DE250136-89BD-433C-8126-D09CA5730AF9}">
        <x15:connection id="order_items">
          <x15:rangePr sourceName="_xlcn.WorksheetConnection_finalprojectkel2.xlsxorder_items1"/>
        </x15:connection>
      </ext>
    </extLst>
  </connection>
  <connection id="9" xr16:uid="{50C2AA69-B940-4094-9161-DB3B1A4C08EB}" name="WorksheetConnection_final project kel 2.xlsx!orders" type="102" refreshedVersion="8" minRefreshableVersion="5">
    <extLst>
      <ext xmlns:x15="http://schemas.microsoft.com/office/spreadsheetml/2010/11/main" uri="{DE250136-89BD-433C-8126-D09CA5730AF9}">
        <x15:connection id="orders">
          <x15:rangePr sourceName="_xlcn.WorksheetConnection_finalprojectkel2.xlsxorders1"/>
        </x15:connection>
      </ext>
    </extLst>
  </connection>
  <connection id="10" xr16:uid="{1C009561-826F-4571-A97F-CBF254C10F6C}" name="WorksheetConnection_final project kel 2.xlsx!product_reviews" type="102" refreshedVersion="8" minRefreshableVersion="5">
    <extLst>
      <ext xmlns:x15="http://schemas.microsoft.com/office/spreadsheetml/2010/11/main" uri="{DE250136-89BD-433C-8126-D09CA5730AF9}">
        <x15:connection id="product_reviews">
          <x15:rangePr sourceName="_xlcn.WorksheetConnection_finalprojectkel2.xlsxproduct_reviews1"/>
        </x15:connection>
      </ext>
    </extLst>
  </connection>
  <connection id="11" xr16:uid="{ADBB5765-34F3-43B4-8690-0A0256ADD884}" name="WorksheetConnection_final project kel 2.xlsx!products" type="102" refreshedVersion="8" minRefreshableVersion="5">
    <extLst>
      <ext xmlns:x15="http://schemas.microsoft.com/office/spreadsheetml/2010/11/main" uri="{DE250136-89BD-433C-8126-D09CA5730AF9}">
        <x15:connection id="products">
          <x15:rangePr sourceName="_xlcn.WorksheetConnection_finalprojectkel2.xlsxproducts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4">
    <s v="ThisWorkbookDataModel"/>
    <s v="[Measures].[total_revenue]"/>
    <s v="[Measures].[total_orders]"/>
    <s v="[Measures].[average_rating]"/>
  </metadataStrings>
  <mdxMetadata count="3">
    <mdx n="0" f="v">
      <t c="1" fi="0">
        <n x="1"/>
      </t>
    </mdx>
    <mdx n="0" f="v">
      <t c="1" fi="0">
        <n x="2"/>
      </t>
    </mdx>
    <mdx n="0" f="v">
      <t c="1" fi="0">
        <n x="3"/>
      </t>
    </mdx>
  </mdx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<sst xmlns="http://schemas.openxmlformats.org/spreadsheetml/2006/main" count="59360" uniqueCount="20085">
  <si>
    <t>customer_id</t>
  </si>
  <si>
    <t>name</t>
  </si>
  <si>
    <t>email</t>
  </si>
  <si>
    <t>gender</t>
  </si>
  <si>
    <t>signup_date</t>
  </si>
  <si>
    <t>country</t>
  </si>
  <si>
    <t>Allison Hill</t>
  </si>
  <si>
    <t>donaldgarcia@example.net</t>
  </si>
  <si>
    <t>Other</t>
  </si>
  <si>
    <t>Benin</t>
  </si>
  <si>
    <t>Amanda Davis</t>
  </si>
  <si>
    <t>williamjohnson@example.org</t>
  </si>
  <si>
    <t>Male</t>
  </si>
  <si>
    <t>Reunion</t>
  </si>
  <si>
    <t>Connie Lawrence</t>
  </si>
  <si>
    <t>blakeerik@example.com</t>
  </si>
  <si>
    <t>Cape Verde</t>
  </si>
  <si>
    <t>Phillip Garcia</t>
  </si>
  <si>
    <t>wdavis@example.net</t>
  </si>
  <si>
    <t>Aruba</t>
  </si>
  <si>
    <t>Kimberly Dudley</t>
  </si>
  <si>
    <t>smiller@example.net</t>
  </si>
  <si>
    <t>Female</t>
  </si>
  <si>
    <t>Tokelau</t>
  </si>
  <si>
    <t>Corey Jones</t>
  </si>
  <si>
    <t>kendragalloway@example.org</t>
  </si>
  <si>
    <t>Hong Kong</t>
  </si>
  <si>
    <t>Mark Diaz</t>
  </si>
  <si>
    <t>michael41@example.net</t>
  </si>
  <si>
    <t>Martinique</t>
  </si>
  <si>
    <t>Carla Gray</t>
  </si>
  <si>
    <t>gabriellecameron@example.org</t>
  </si>
  <si>
    <t>Antigua and Barbuda</t>
  </si>
  <si>
    <t>Jennifer Jones</t>
  </si>
  <si>
    <t>jason76@example.net</t>
  </si>
  <si>
    <t>Estonia</t>
  </si>
  <si>
    <t>Patrick Ryan</t>
  </si>
  <si>
    <t>zhurst@example.com</t>
  </si>
  <si>
    <t>Burundi</t>
  </si>
  <si>
    <t>Ann Williams</t>
  </si>
  <si>
    <t>hernandezernest@example.net</t>
  </si>
  <si>
    <t>Bahrain</t>
  </si>
  <si>
    <t>Kyle Mcdonald</t>
  </si>
  <si>
    <t>tasha01@example.net</t>
  </si>
  <si>
    <t>Sao Tome and Principe</t>
  </si>
  <si>
    <t>Martin Rodriguez</t>
  </si>
  <si>
    <t>amoore@example.net</t>
  </si>
  <si>
    <t>Pamela Romero</t>
  </si>
  <si>
    <t>harrellkenneth@example.net</t>
  </si>
  <si>
    <t>Congo</t>
  </si>
  <si>
    <t>Phillip Ryan</t>
  </si>
  <si>
    <t>georgetracy@example.org</t>
  </si>
  <si>
    <t>Turkey</t>
  </si>
  <si>
    <t>Dr. Cynthia Allen</t>
  </si>
  <si>
    <t>millertodd@example.org</t>
  </si>
  <si>
    <t>Betty Alvarez</t>
  </si>
  <si>
    <t>josephbrennan@example.com</t>
  </si>
  <si>
    <t>Vanuatu</t>
  </si>
  <si>
    <t>Monica Harris</t>
  </si>
  <si>
    <t>raymond57@example.net</t>
  </si>
  <si>
    <t>Egypt</t>
  </si>
  <si>
    <t>George Chapman</t>
  </si>
  <si>
    <t>briannasmith@example.net</t>
  </si>
  <si>
    <t>Denmark</t>
  </si>
  <si>
    <t>Andre Rivera</t>
  </si>
  <si>
    <t>joshuawashington@example.net</t>
  </si>
  <si>
    <t>Vietnam</t>
  </si>
  <si>
    <t>Laura Sanchez</t>
  </si>
  <si>
    <t>maguirre@example.org</t>
  </si>
  <si>
    <t>Jersey</t>
  </si>
  <si>
    <t>Jason Shields</t>
  </si>
  <si>
    <t>nuneztracey@example.org</t>
  </si>
  <si>
    <t>Saint Lucia</t>
  </si>
  <si>
    <t>Scott Wright</t>
  </si>
  <si>
    <t>amandataylor@example.org</t>
  </si>
  <si>
    <t>Angela Morton</t>
  </si>
  <si>
    <t>williamsyvette@example.org</t>
  </si>
  <si>
    <t>Cynthia Russell</t>
  </si>
  <si>
    <t>zlewis@example.org</t>
  </si>
  <si>
    <t>Afghanistan</t>
  </si>
  <si>
    <t>Mrs. Rachel Gibson</t>
  </si>
  <si>
    <t>uhorton@example.net</t>
  </si>
  <si>
    <t>Libyan Arab Jamahiriya</t>
  </si>
  <si>
    <t>Edward Novak</t>
  </si>
  <si>
    <t>adkinsbrian@example.net</t>
  </si>
  <si>
    <t>Uruguay</t>
  </si>
  <si>
    <t>Brooke Yu</t>
  </si>
  <si>
    <t>yorkcasey@example.org</t>
  </si>
  <si>
    <t>Dominica</t>
  </si>
  <si>
    <t>Todd Hudson</t>
  </si>
  <si>
    <t>harveyrobert@example.net</t>
  </si>
  <si>
    <t>Germany</t>
  </si>
  <si>
    <t>Christina Moran</t>
  </si>
  <si>
    <t>josephanderson@example.net</t>
  </si>
  <si>
    <t>Taylor Smith</t>
  </si>
  <si>
    <t>jonesjason@example.com</t>
  </si>
  <si>
    <t>Guernsey</t>
  </si>
  <si>
    <t>Sherry Wood</t>
  </si>
  <si>
    <t>samueldaniels@example.com</t>
  </si>
  <si>
    <t>Sri Lanka</t>
  </si>
  <si>
    <t>Aimee Montoya</t>
  </si>
  <si>
    <t>sarah12@example.com</t>
  </si>
  <si>
    <t>Botswana</t>
  </si>
  <si>
    <t>Brittney Campbell</t>
  </si>
  <si>
    <t>jenniferharris@example.net</t>
  </si>
  <si>
    <t>Madagascar</t>
  </si>
  <si>
    <t>Taylor Mathis Jr.</t>
  </si>
  <si>
    <t>ccalderon@example.org</t>
  </si>
  <si>
    <t>Bulgaria</t>
  </si>
  <si>
    <t>Deborah Figueroa</t>
  </si>
  <si>
    <t>hhoffman@example.org</t>
  </si>
  <si>
    <t>Portugal</t>
  </si>
  <si>
    <t>Kimberly Davenport</t>
  </si>
  <si>
    <t>russellwilliams@example.com</t>
  </si>
  <si>
    <t>South Africa</t>
  </si>
  <si>
    <t>Amanda Howard</t>
  </si>
  <si>
    <t>elizabethgomez@example.net</t>
  </si>
  <si>
    <t>Ireland</t>
  </si>
  <si>
    <t>Nicole Frost</t>
  </si>
  <si>
    <t>michellecherry@example.org</t>
  </si>
  <si>
    <t>Anguilla</t>
  </si>
  <si>
    <t>Tim Patton</t>
  </si>
  <si>
    <t>vpham@example.org</t>
  </si>
  <si>
    <t>Solomon Islands</t>
  </si>
  <si>
    <t>Janet Williams</t>
  </si>
  <si>
    <t>dwalker@example.com</t>
  </si>
  <si>
    <t>Courtney Keller</t>
  </si>
  <si>
    <t>emurphy@example.com</t>
  </si>
  <si>
    <t>Malawi</t>
  </si>
  <si>
    <t>William Herrera</t>
  </si>
  <si>
    <t>wilsontara@example.org</t>
  </si>
  <si>
    <t>Kyle Reed</t>
  </si>
  <si>
    <t>samuel81@example.com</t>
  </si>
  <si>
    <t>Comoros</t>
  </si>
  <si>
    <t>Michael Smith</t>
  </si>
  <si>
    <t>michaeljones@example.net</t>
  </si>
  <si>
    <t>Nigeria</t>
  </si>
  <si>
    <t>Ryan Cortez</t>
  </si>
  <si>
    <t>william65@example.com</t>
  </si>
  <si>
    <t>Micronesia</t>
  </si>
  <si>
    <t>Jason Bentley</t>
  </si>
  <si>
    <t>christinaturner@example.net</t>
  </si>
  <si>
    <t>Gabon</t>
  </si>
  <si>
    <t>Jeffrey Carpenter</t>
  </si>
  <si>
    <t>steven73@example.net</t>
  </si>
  <si>
    <t>United Arab Emirates</t>
  </si>
  <si>
    <t>Nancy Hopkins</t>
  </si>
  <si>
    <t>zachary95@example.org</t>
  </si>
  <si>
    <t>Eric Drake</t>
  </si>
  <si>
    <t>andrewsanchez@example.com</t>
  </si>
  <si>
    <t>Seychelles</t>
  </si>
  <si>
    <t>Jason Soto</t>
  </si>
  <si>
    <t>jennifercruz@example.com</t>
  </si>
  <si>
    <t>Palau</t>
  </si>
  <si>
    <t>Stephanie Dalton</t>
  </si>
  <si>
    <t>osbornejeffery@example.net</t>
  </si>
  <si>
    <t>Australia</t>
  </si>
  <si>
    <t>Sylvia Martinez</t>
  </si>
  <si>
    <t>lauriecontreras@example.net</t>
  </si>
  <si>
    <t>Zambia</t>
  </si>
  <si>
    <t>Jessica Briggs</t>
  </si>
  <si>
    <t>jrivas@example.com</t>
  </si>
  <si>
    <t>Samoa</t>
  </si>
  <si>
    <t>Joanna Walton</t>
  </si>
  <si>
    <t>katie87@example.net</t>
  </si>
  <si>
    <t>Kazakhstan</t>
  </si>
  <si>
    <t>Dustin Nelson</t>
  </si>
  <si>
    <t>patricia12@example.org</t>
  </si>
  <si>
    <t>Puerto Rico</t>
  </si>
  <si>
    <t>Daniel Perry</t>
  </si>
  <si>
    <t>amy60@example.org</t>
  </si>
  <si>
    <t>Iceland</t>
  </si>
  <si>
    <t>Lauren Dominguez</t>
  </si>
  <si>
    <t>wwoods@example.com</t>
  </si>
  <si>
    <t>Timor-Leste</t>
  </si>
  <si>
    <t>Sara Medina</t>
  </si>
  <si>
    <t>tracynelson@example.com</t>
  </si>
  <si>
    <t>Guadeloupe</t>
  </si>
  <si>
    <t>Rebecca Ramsey</t>
  </si>
  <si>
    <t>ncalhoun@example.net</t>
  </si>
  <si>
    <t>India</t>
  </si>
  <si>
    <t>Mary Miller</t>
  </si>
  <si>
    <t>dtaylor@example.org</t>
  </si>
  <si>
    <t>Jesse Rogers</t>
  </si>
  <si>
    <t>aramirez@example.com</t>
  </si>
  <si>
    <t>Latvia</t>
  </si>
  <si>
    <t>Joshua Cooke</t>
  </si>
  <si>
    <t>jeffrey10@example.org</t>
  </si>
  <si>
    <t>Cook Islands</t>
  </si>
  <si>
    <t>Lisa Allen</t>
  </si>
  <si>
    <t>kcaldwell@example.org</t>
  </si>
  <si>
    <t>Equatorial Guinea</t>
  </si>
  <si>
    <t>Carol Lawson</t>
  </si>
  <si>
    <t>stricklandfrank@example.com</t>
  </si>
  <si>
    <t>Laura Odonnell</t>
  </si>
  <si>
    <t>tsanders@example.org</t>
  </si>
  <si>
    <t>Dana Terry</t>
  </si>
  <si>
    <t>melissa91@example.net</t>
  </si>
  <si>
    <t>Guatemala</t>
  </si>
  <si>
    <t>Mary Jones</t>
  </si>
  <si>
    <t>alexander67@example.org</t>
  </si>
  <si>
    <t>Guyana</t>
  </si>
  <si>
    <t>Sandra Zimmerman</t>
  </si>
  <si>
    <t>hthompson@example.net</t>
  </si>
  <si>
    <t>Patricia Marshall</t>
  </si>
  <si>
    <t>marcus31@example.com</t>
  </si>
  <si>
    <t>Ecuador</t>
  </si>
  <si>
    <t>Laura Barnett</t>
  </si>
  <si>
    <t>anthony52@example.com</t>
  </si>
  <si>
    <t>South Georgia and the South Sandwich Islands</t>
  </si>
  <si>
    <t>Douglas Carlson</t>
  </si>
  <si>
    <t>angela83@example.org</t>
  </si>
  <si>
    <t>Peter Vaughn DDS</t>
  </si>
  <si>
    <t>bwest@example.org</t>
  </si>
  <si>
    <t>Iraq</t>
  </si>
  <si>
    <t>Elizabeth Perkins</t>
  </si>
  <si>
    <t>wtran@example.com</t>
  </si>
  <si>
    <t>Mexico</t>
  </si>
  <si>
    <t>Michael Nelson</t>
  </si>
  <si>
    <t>jerry35@example.org</t>
  </si>
  <si>
    <t>Cathy Robinson</t>
  </si>
  <si>
    <t>lhill@example.net</t>
  </si>
  <si>
    <t>Bolivia</t>
  </si>
  <si>
    <t>Elizabeth Ward</t>
  </si>
  <si>
    <t>alexis82@example.com</t>
  </si>
  <si>
    <t>Austria</t>
  </si>
  <si>
    <t>Melissa Martinez</t>
  </si>
  <si>
    <t>agarcia@example.net</t>
  </si>
  <si>
    <t>Lesotho</t>
  </si>
  <si>
    <t>Cody Williams</t>
  </si>
  <si>
    <t>ewilson@example.com</t>
  </si>
  <si>
    <t>Morocco</t>
  </si>
  <si>
    <t>Amy Hernandez</t>
  </si>
  <si>
    <t>christopher31@example.net</t>
  </si>
  <si>
    <t>New Caledonia</t>
  </si>
  <si>
    <t>Lisa Rowe</t>
  </si>
  <si>
    <t>chayes@example.com</t>
  </si>
  <si>
    <t>Japan</t>
  </si>
  <si>
    <t>Marc Lynch</t>
  </si>
  <si>
    <t>mezajared@example.org</t>
  </si>
  <si>
    <t>Belgium</t>
  </si>
  <si>
    <t>Christopher Jones</t>
  </si>
  <si>
    <t>ortizhannah@example.com</t>
  </si>
  <si>
    <t>Djibouti</t>
  </si>
  <si>
    <t>Douglas Heath</t>
  </si>
  <si>
    <t>mcdanielsandra@example.net</t>
  </si>
  <si>
    <t>Spain</t>
  </si>
  <si>
    <t>Jessica Stephens</t>
  </si>
  <si>
    <t>rebekahserrano@example.org</t>
  </si>
  <si>
    <t>Somalia</t>
  </si>
  <si>
    <t>Paul Carroll</t>
  </si>
  <si>
    <t>scott74@example.net</t>
  </si>
  <si>
    <t>Faroe Islands</t>
  </si>
  <si>
    <t>Katherine Miller</t>
  </si>
  <si>
    <t>prestonjessica@example.net</t>
  </si>
  <si>
    <t>Bermuda</t>
  </si>
  <si>
    <t>Michael Valencia</t>
  </si>
  <si>
    <t>keyemily@example.com</t>
  </si>
  <si>
    <t>Serbia</t>
  </si>
  <si>
    <t>Julie Pearson</t>
  </si>
  <si>
    <t>howard96@example.net</t>
  </si>
  <si>
    <t>Jason Morris</t>
  </si>
  <si>
    <t>hodgemark@example.net</t>
  </si>
  <si>
    <t>Panama</t>
  </si>
  <si>
    <t>Robin Pierce</t>
  </si>
  <si>
    <t>qmiller@example.com</t>
  </si>
  <si>
    <t>Sierra Leone</t>
  </si>
  <si>
    <t>Jose Travis</t>
  </si>
  <si>
    <t>mgutierrez@example.net</t>
  </si>
  <si>
    <t>Saudi Arabia</t>
  </si>
  <si>
    <t>Mr. Anthony Adams Jr.</t>
  </si>
  <si>
    <t>samuel71@example.org</t>
  </si>
  <si>
    <t>Michelle Collins</t>
  </si>
  <si>
    <t>tranchristopher@example.org</t>
  </si>
  <si>
    <t>British Indian Ocean Territory (Chagos Archipelago)</t>
  </si>
  <si>
    <t>Brittany Cantu</t>
  </si>
  <si>
    <t>william46@example.com</t>
  </si>
  <si>
    <t>Charles Lee</t>
  </si>
  <si>
    <t>michellehill@example.com</t>
  </si>
  <si>
    <t>Samantha Campbell</t>
  </si>
  <si>
    <t>mary97@example.org</t>
  </si>
  <si>
    <t>Liberia</t>
  </si>
  <si>
    <t>Juan Daniels</t>
  </si>
  <si>
    <t>mcantu@example.net</t>
  </si>
  <si>
    <t>Hungary</t>
  </si>
  <si>
    <t>Reginald Williams</t>
  </si>
  <si>
    <t>zthornton@example.com</t>
  </si>
  <si>
    <t>Marissa Hernandez</t>
  </si>
  <si>
    <t>martineztammy@example.com</t>
  </si>
  <si>
    <t>Tunisia</t>
  </si>
  <si>
    <t>Ariana Lozano</t>
  </si>
  <si>
    <t>bowenrobert@example.net</t>
  </si>
  <si>
    <t>Belarus</t>
  </si>
  <si>
    <t>Wayne Morgan</t>
  </si>
  <si>
    <t>vsantos@example.net</t>
  </si>
  <si>
    <t>Lori Clay</t>
  </si>
  <si>
    <t>cbrennan@example.net</t>
  </si>
  <si>
    <t>Norfolk Island</t>
  </si>
  <si>
    <t>Donna Perez</t>
  </si>
  <si>
    <t>hamiltoncorey@example.net</t>
  </si>
  <si>
    <t>Michael Berger</t>
  </si>
  <si>
    <t>nguyenbrian@example.com</t>
  </si>
  <si>
    <t>Cameroon</t>
  </si>
  <si>
    <t>Jason Maldonado</t>
  </si>
  <si>
    <t>georgemiller@example.com</t>
  </si>
  <si>
    <t>Dominican Republic</t>
  </si>
  <si>
    <t>Mr. David Little MD</t>
  </si>
  <si>
    <t>nolansteven@example.com</t>
  </si>
  <si>
    <t>Cayman Islands</t>
  </si>
  <si>
    <t>Tony Huerta</t>
  </si>
  <si>
    <t>danielle64@example.com</t>
  </si>
  <si>
    <t>Dr. Ashley James MD</t>
  </si>
  <si>
    <t>victoria40@example.net</t>
  </si>
  <si>
    <t>Algeria</t>
  </si>
  <si>
    <t>Melissa Garner</t>
  </si>
  <si>
    <t>lozanojulie@example.com</t>
  </si>
  <si>
    <t>Heather Fields</t>
  </si>
  <si>
    <t>erica21@example.net</t>
  </si>
  <si>
    <t>Georgia</t>
  </si>
  <si>
    <t>Amanda Diaz</t>
  </si>
  <si>
    <t>christopherphillips@example.net</t>
  </si>
  <si>
    <t>Joshua Mata</t>
  </si>
  <si>
    <t>maria47@example.com</t>
  </si>
  <si>
    <t>Julie Jones</t>
  </si>
  <si>
    <t>michelleramsey@example.com</t>
  </si>
  <si>
    <t>Ann Foster</t>
  </si>
  <si>
    <t>amanda75@example.net</t>
  </si>
  <si>
    <t>Samantha Bentley</t>
  </si>
  <si>
    <t>leonardthomas@example.net</t>
  </si>
  <si>
    <t>Monaco</t>
  </si>
  <si>
    <t>Leonard Holland</t>
  </si>
  <si>
    <t>tblankenship@example.net</t>
  </si>
  <si>
    <t>Andrew Ferrell</t>
  </si>
  <si>
    <t>davispaige@example.org</t>
  </si>
  <si>
    <t>Heard Island and McDonald Islands</t>
  </si>
  <si>
    <t>Natalie Bautista</t>
  </si>
  <si>
    <t>umatthews@example.org</t>
  </si>
  <si>
    <t>John Russell</t>
  </si>
  <si>
    <t>antonio53@example.com</t>
  </si>
  <si>
    <t>Ariana Jennings</t>
  </si>
  <si>
    <t>bruce43@example.org</t>
  </si>
  <si>
    <t>Swaziland</t>
  </si>
  <si>
    <t>Matthew May</t>
  </si>
  <si>
    <t>williamsmatthew@example.org</t>
  </si>
  <si>
    <t>Costa Rica</t>
  </si>
  <si>
    <t>Phillip Clark</t>
  </si>
  <si>
    <t>lisahall@example.org</t>
  </si>
  <si>
    <t>Nepal</t>
  </si>
  <si>
    <t>Scott Thomas</t>
  </si>
  <si>
    <t>amberlindsey@example.org</t>
  </si>
  <si>
    <t>Hunter Kramer</t>
  </si>
  <si>
    <t>alfred40@example.org</t>
  </si>
  <si>
    <t>Malta</t>
  </si>
  <si>
    <t>Arthur West</t>
  </si>
  <si>
    <t>william17@example.net</t>
  </si>
  <si>
    <t>Nicaragua</t>
  </si>
  <si>
    <t>Richard Camacho</t>
  </si>
  <si>
    <t>stephen00@example.com</t>
  </si>
  <si>
    <t>Katherine Browning</t>
  </si>
  <si>
    <t>lammarc@example.org</t>
  </si>
  <si>
    <t>Falkland Islands (Malvinas)</t>
  </si>
  <si>
    <t>Lauren Joseph</t>
  </si>
  <si>
    <t>hvang@example.com</t>
  </si>
  <si>
    <t>Netherlands</t>
  </si>
  <si>
    <t>Ricky Wilson</t>
  </si>
  <si>
    <t>russellbeasley@example.com</t>
  </si>
  <si>
    <t>Korea</t>
  </si>
  <si>
    <t>Nicholas Edwards</t>
  </si>
  <si>
    <t>elizabeth52@example.net</t>
  </si>
  <si>
    <t>Bangladesh</t>
  </si>
  <si>
    <t>Bradley Reynolds</t>
  </si>
  <si>
    <t>lisa80@example.net</t>
  </si>
  <si>
    <t>Bryan Gomez</t>
  </si>
  <si>
    <t>uparrish@example.org</t>
  </si>
  <si>
    <t>Netherlands Antilles</t>
  </si>
  <si>
    <t>Brian Romero</t>
  </si>
  <si>
    <t>dianewalker@example.org</t>
  </si>
  <si>
    <t>Moldova</t>
  </si>
  <si>
    <t>Phillip Andrews</t>
  </si>
  <si>
    <t>xbruce@example.net</t>
  </si>
  <si>
    <t>Norway</t>
  </si>
  <si>
    <t>Lisa Barrett</t>
  </si>
  <si>
    <t>anthony44@example.com</t>
  </si>
  <si>
    <t>Cocos (Keeling) Islands</t>
  </si>
  <si>
    <t>Kylie Morales</t>
  </si>
  <si>
    <t>joycebonilla@example.org</t>
  </si>
  <si>
    <t>Cuba</t>
  </si>
  <si>
    <t>Jesse Moore</t>
  </si>
  <si>
    <t>jennifer99@example.org</t>
  </si>
  <si>
    <t>Luke Craig</t>
  </si>
  <si>
    <t>scott67@example.net</t>
  </si>
  <si>
    <t>Jose Reed</t>
  </si>
  <si>
    <t>campbellerika@example.com</t>
  </si>
  <si>
    <t>Gambia</t>
  </si>
  <si>
    <t>James Greene</t>
  </si>
  <si>
    <t>harrissierra@example.org</t>
  </si>
  <si>
    <t>French Guiana</t>
  </si>
  <si>
    <t>Adam Burgess</t>
  </si>
  <si>
    <t>davidpatel@example.org</t>
  </si>
  <si>
    <t>Syrian Arab Republic</t>
  </si>
  <si>
    <t>Heather Sanders</t>
  </si>
  <si>
    <t>grahamsteve@example.org</t>
  </si>
  <si>
    <t>Jared Bowman</t>
  </si>
  <si>
    <t>darius05@example.org</t>
  </si>
  <si>
    <t>Niger</t>
  </si>
  <si>
    <t>Michael Cox</t>
  </si>
  <si>
    <t>prichard@example.com</t>
  </si>
  <si>
    <t>Seth Reese</t>
  </si>
  <si>
    <t>masonjackson@example.net</t>
  </si>
  <si>
    <t>Marshall Islands</t>
  </si>
  <si>
    <t>Susan Bailey</t>
  </si>
  <si>
    <t>joelthomas@example.org</t>
  </si>
  <si>
    <t>Mary Thompson</t>
  </si>
  <si>
    <t>kmarshall@example.net</t>
  </si>
  <si>
    <t>Uzbekistan</t>
  </si>
  <si>
    <t>Maria Downs</t>
  </si>
  <si>
    <t>michelle52@example.com</t>
  </si>
  <si>
    <t>Kenya</t>
  </si>
  <si>
    <t>Rebecca Vargas</t>
  </si>
  <si>
    <t>william47@example.com</t>
  </si>
  <si>
    <t>Angela Lin</t>
  </si>
  <si>
    <t>gilbertwilliam@example.com</t>
  </si>
  <si>
    <t>Zimbabwe</t>
  </si>
  <si>
    <t>Stephanie Cole</t>
  </si>
  <si>
    <t>marcalvarez@example.org</t>
  </si>
  <si>
    <t>Steven Cooper</t>
  </si>
  <si>
    <t>wagnergerald@example.org</t>
  </si>
  <si>
    <t>Lisa Cox</t>
  </si>
  <si>
    <t>paul59@example.org</t>
  </si>
  <si>
    <t>Oman</t>
  </si>
  <si>
    <t>Gary Grant</t>
  </si>
  <si>
    <t>umitchell@example.net</t>
  </si>
  <si>
    <t>Felicia Aguilar</t>
  </si>
  <si>
    <t>sabrinacollins@example.net</t>
  </si>
  <si>
    <t>Michael Miller</t>
  </si>
  <si>
    <t>vschneider@example.org</t>
  </si>
  <si>
    <t>Switzerland</t>
  </si>
  <si>
    <t>Yolanda Gaines</t>
  </si>
  <si>
    <t>lucasrodney@example.com</t>
  </si>
  <si>
    <t>Daniel Meza</t>
  </si>
  <si>
    <t>ilee@example.org</t>
  </si>
  <si>
    <t>Tanzania</t>
  </si>
  <si>
    <t>Katie Fernandez</t>
  </si>
  <si>
    <t>stanleynancy@example.net</t>
  </si>
  <si>
    <t>Honduras</t>
  </si>
  <si>
    <t>Christopher Schwartz</t>
  </si>
  <si>
    <t>jenniferwilliams@example.com</t>
  </si>
  <si>
    <t>Lisa Goodwin</t>
  </si>
  <si>
    <t>pyoung@example.com</t>
  </si>
  <si>
    <t>Slovenia</t>
  </si>
  <si>
    <t>Russell Richardson</t>
  </si>
  <si>
    <t>smurray@example.com</t>
  </si>
  <si>
    <t>Italy</t>
  </si>
  <si>
    <t>Ruth Solis</t>
  </si>
  <si>
    <t>moniquewilliams@example.com</t>
  </si>
  <si>
    <t>Michelle Black</t>
  </si>
  <si>
    <t>mitchellkathryn@example.com</t>
  </si>
  <si>
    <t>Malaysia</t>
  </si>
  <si>
    <t>Jeffrey Potts</t>
  </si>
  <si>
    <t>lisawilkerson@example.org</t>
  </si>
  <si>
    <t>Indonesia</t>
  </si>
  <si>
    <t>Cynthia Vang</t>
  </si>
  <si>
    <t>jeffrey51@example.net</t>
  </si>
  <si>
    <t>Andrew Lowery</t>
  </si>
  <si>
    <t>ihorton@example.net</t>
  </si>
  <si>
    <t>Bobby Scott</t>
  </si>
  <si>
    <t>anaacosta@example.net</t>
  </si>
  <si>
    <t>Singapore</t>
  </si>
  <si>
    <t>Eric Williams</t>
  </si>
  <si>
    <t>nfowler@example.com</t>
  </si>
  <si>
    <t>Taiwan</t>
  </si>
  <si>
    <t>Linda Smith</t>
  </si>
  <si>
    <t>jennifercarter@example.org</t>
  </si>
  <si>
    <t>Chelsea Barnett</t>
  </si>
  <si>
    <t>carlos88@example.net</t>
  </si>
  <si>
    <t>Jeanette Harrison</t>
  </si>
  <si>
    <t>qzavala@example.net</t>
  </si>
  <si>
    <t>David Sandoval</t>
  </si>
  <si>
    <t>ingramjill@example.com</t>
  </si>
  <si>
    <t>Guinea</t>
  </si>
  <si>
    <t>Robin Thompson</t>
  </si>
  <si>
    <t>epollard@example.net</t>
  </si>
  <si>
    <t>Burkina Faso</t>
  </si>
  <si>
    <t>Ricardo Ellis</t>
  </si>
  <si>
    <t>james30@example.com</t>
  </si>
  <si>
    <t>Robert Kennedy</t>
  </si>
  <si>
    <t>mullinsjames@example.com</t>
  </si>
  <si>
    <t>Evelyn Martinez</t>
  </si>
  <si>
    <t>samuel67@example.com</t>
  </si>
  <si>
    <t>Colombia</t>
  </si>
  <si>
    <t>Jonathan Glass MD</t>
  </si>
  <si>
    <t>acostachristian@example.net</t>
  </si>
  <si>
    <t>Erica Miller</t>
  </si>
  <si>
    <t>kirk96@example.org</t>
  </si>
  <si>
    <t>Nicholas Buck</t>
  </si>
  <si>
    <t>yhill@example.org</t>
  </si>
  <si>
    <t>Northern Mariana Islands</t>
  </si>
  <si>
    <t>Jose Brady</t>
  </si>
  <si>
    <t>stephaniethomas@example.net</t>
  </si>
  <si>
    <t>Austin Osborne</t>
  </si>
  <si>
    <t>michael90@example.net</t>
  </si>
  <si>
    <t>Jacqueline Hines</t>
  </si>
  <si>
    <t>alyssasanders@example.net</t>
  </si>
  <si>
    <t>Brazil</t>
  </si>
  <si>
    <t>Cody Holmes</t>
  </si>
  <si>
    <t>greenjorge@example.com</t>
  </si>
  <si>
    <t>New Zealand</t>
  </si>
  <si>
    <t>Thomas Henry</t>
  </si>
  <si>
    <t>taylorcharles@example.org</t>
  </si>
  <si>
    <t>Rita Ponce DVM</t>
  </si>
  <si>
    <t>jenna88@example.com</t>
  </si>
  <si>
    <t>Thailand</t>
  </si>
  <si>
    <t>Michael Graves</t>
  </si>
  <si>
    <t>laurahicks@example.org</t>
  </si>
  <si>
    <t>Richard Johnson</t>
  </si>
  <si>
    <t>tanner82@example.net</t>
  </si>
  <si>
    <t>Zachary Higgins</t>
  </si>
  <si>
    <t>khammond@example.org</t>
  </si>
  <si>
    <t>Ghana</t>
  </si>
  <si>
    <t>Joanna Frazier</t>
  </si>
  <si>
    <t>david89@example.org</t>
  </si>
  <si>
    <t>Thomas Brown</t>
  </si>
  <si>
    <t>holmeskevin@example.org</t>
  </si>
  <si>
    <t>Russian Federation</t>
  </si>
  <si>
    <t>Travis Stone</t>
  </si>
  <si>
    <t>meghan43@example.net</t>
  </si>
  <si>
    <t>Eric Ferguson</t>
  </si>
  <si>
    <t>brittanycarpenter@example.org</t>
  </si>
  <si>
    <t>Saint Helena</t>
  </si>
  <si>
    <t>Gail Bradshaw</t>
  </si>
  <si>
    <t>bryananthony@example.org</t>
  </si>
  <si>
    <t>Marilyn Wang</t>
  </si>
  <si>
    <t>bmontgomery@example.com</t>
  </si>
  <si>
    <t>Mayotte</t>
  </si>
  <si>
    <t>Tyler Webb</t>
  </si>
  <si>
    <t>eevans@example.net</t>
  </si>
  <si>
    <t>John Peterson</t>
  </si>
  <si>
    <t>larryhiggins@example.net</t>
  </si>
  <si>
    <t>Bianca Wood</t>
  </si>
  <si>
    <t>floressteven@example.com</t>
  </si>
  <si>
    <t>Cambodia</t>
  </si>
  <si>
    <t>Dylan Cruz</t>
  </si>
  <si>
    <t>kwright@example.com</t>
  </si>
  <si>
    <t>Phillip Jimenez</t>
  </si>
  <si>
    <t>tjimenez@example.com</t>
  </si>
  <si>
    <t>Western Sahara</t>
  </si>
  <si>
    <t>Jim Allen</t>
  </si>
  <si>
    <t>brandon47@example.net</t>
  </si>
  <si>
    <t>Donna Smith</t>
  </si>
  <si>
    <t>jordannicole@example.net</t>
  </si>
  <si>
    <t>James Hudson</t>
  </si>
  <si>
    <t>michaelroberts@example.com</t>
  </si>
  <si>
    <t>Samantha Hanson</t>
  </si>
  <si>
    <t>andersoncolin@example.com</t>
  </si>
  <si>
    <t>Holly Thomas</t>
  </si>
  <si>
    <t>cporter@example.org</t>
  </si>
  <si>
    <t>Grenada</t>
  </si>
  <si>
    <t>Kelly Hernandez</t>
  </si>
  <si>
    <t>markaustin@example.org</t>
  </si>
  <si>
    <t>Elizabeth Rogers</t>
  </si>
  <si>
    <t>terickson@example.com</t>
  </si>
  <si>
    <t>Brian Butler</t>
  </si>
  <si>
    <t>laura09@example.com</t>
  </si>
  <si>
    <t>Paula Lane</t>
  </si>
  <si>
    <t>silvageorge@example.net</t>
  </si>
  <si>
    <t>Brittany Becker</t>
  </si>
  <si>
    <t>armstrongjackie@example.org</t>
  </si>
  <si>
    <t>Jason Harris</t>
  </si>
  <si>
    <t>vsalas@example.net</t>
  </si>
  <si>
    <t>Kristina Bolton</t>
  </si>
  <si>
    <t>ufox@example.org</t>
  </si>
  <si>
    <t>Hector Ingram</t>
  </si>
  <si>
    <t>chelsea33@example.com</t>
  </si>
  <si>
    <t>Czech Republic</t>
  </si>
  <si>
    <t>Vickie Wise</t>
  </si>
  <si>
    <t>hannahburns@example.com</t>
  </si>
  <si>
    <t>Mikayla Roberts</t>
  </si>
  <si>
    <t>zhuang@example.com</t>
  </si>
  <si>
    <t>Andrew Moses</t>
  </si>
  <si>
    <t>reedscott@example.com</t>
  </si>
  <si>
    <t>Croatia</t>
  </si>
  <si>
    <t>Joshua Fitzpatrick</t>
  </si>
  <si>
    <t>derrick99@example.org</t>
  </si>
  <si>
    <t>Paraguay</t>
  </si>
  <si>
    <t>Courtney Hall</t>
  </si>
  <si>
    <t>gutierrezjennifer@example.org</t>
  </si>
  <si>
    <t>Joshua Hickman</t>
  </si>
  <si>
    <t>edelgado@example.com</t>
  </si>
  <si>
    <t>Erica Brewer</t>
  </si>
  <si>
    <t>pearsonjesse@example.net</t>
  </si>
  <si>
    <t>Thomas Butler</t>
  </si>
  <si>
    <t>sarahjohnson@example.com</t>
  </si>
  <si>
    <t>Tonya Howe</t>
  </si>
  <si>
    <t>smithashley@example.org</t>
  </si>
  <si>
    <t>William Daniels</t>
  </si>
  <si>
    <t>ismall@example.net</t>
  </si>
  <si>
    <t>Erin Simon</t>
  </si>
  <si>
    <t>jennifer05@example.com</t>
  </si>
  <si>
    <t>Levi Fowler</t>
  </si>
  <si>
    <t>gwilcox@example.com</t>
  </si>
  <si>
    <t>William Woods</t>
  </si>
  <si>
    <t>adamreyes@example.com</t>
  </si>
  <si>
    <t>Kevin Berry</t>
  </si>
  <si>
    <t>desiree30@example.net</t>
  </si>
  <si>
    <t>Michael Leblanc</t>
  </si>
  <si>
    <t>hannah45@example.net</t>
  </si>
  <si>
    <t>Jesse Zhang</t>
  </si>
  <si>
    <t>robert87@example.net</t>
  </si>
  <si>
    <t>Sweden</t>
  </si>
  <si>
    <t>David Fischer</t>
  </si>
  <si>
    <t>foxallison@example.com</t>
  </si>
  <si>
    <t>Mongolia</t>
  </si>
  <si>
    <t>Ronald Leach</t>
  </si>
  <si>
    <t>ashleyhernandez@example.com</t>
  </si>
  <si>
    <t>Daniel Aguilar</t>
  </si>
  <si>
    <t>nolansean@example.org</t>
  </si>
  <si>
    <t>Justin Hansen</t>
  </si>
  <si>
    <t>jennifer64@example.org</t>
  </si>
  <si>
    <t>Mozambique</t>
  </si>
  <si>
    <t>Jeff Graves</t>
  </si>
  <si>
    <t>michaelcesar@example.com</t>
  </si>
  <si>
    <t>Chad May</t>
  </si>
  <si>
    <t>ybrooks@example.com</t>
  </si>
  <si>
    <t>United States of America</t>
  </si>
  <si>
    <t>Bobby Brandt</t>
  </si>
  <si>
    <t>desireebailey@example.org</t>
  </si>
  <si>
    <t>Monica Walker</t>
  </si>
  <si>
    <t>avilatiffany@example.com</t>
  </si>
  <si>
    <t>James Hall</t>
  </si>
  <si>
    <t>rreed@example.org</t>
  </si>
  <si>
    <t>Saint Kitts and Nevis</t>
  </si>
  <si>
    <t>Amanda Keller</t>
  </si>
  <si>
    <t>allencarlos@example.net</t>
  </si>
  <si>
    <t>Shelby Sanchez</t>
  </si>
  <si>
    <t>moralesjimmy@example.org</t>
  </si>
  <si>
    <t>Jonathan Roberts</t>
  </si>
  <si>
    <t>barbara53@example.com</t>
  </si>
  <si>
    <t>Jennifer Hill</t>
  </si>
  <si>
    <t>conniesimmons@example.com</t>
  </si>
  <si>
    <t>Megan Floyd</t>
  </si>
  <si>
    <t>heather62@example.com</t>
  </si>
  <si>
    <t>Daisy Perez</t>
  </si>
  <si>
    <t>lindamelendez@example.net</t>
  </si>
  <si>
    <t>Israel</t>
  </si>
  <si>
    <t>Brandi Sanchez</t>
  </si>
  <si>
    <t>markmiller@example.com</t>
  </si>
  <si>
    <t>Sandra Williams</t>
  </si>
  <si>
    <t>mnunez@example.org</t>
  </si>
  <si>
    <t>Laurie Powers</t>
  </si>
  <si>
    <t>timothybooth@example.com</t>
  </si>
  <si>
    <t>Timothy Hayden</t>
  </si>
  <si>
    <t>burgesskaren@example.org</t>
  </si>
  <si>
    <t>Romania</t>
  </si>
  <si>
    <t>Thomas Arnold</t>
  </si>
  <si>
    <t>oscar85@example.com</t>
  </si>
  <si>
    <t>Julie Lang</t>
  </si>
  <si>
    <t>ugill@example.org</t>
  </si>
  <si>
    <t>Isle of Man</t>
  </si>
  <si>
    <t>Sean Figueroa</t>
  </si>
  <si>
    <t>greensarah@example.net</t>
  </si>
  <si>
    <t>French Polynesia</t>
  </si>
  <si>
    <t>Gary James</t>
  </si>
  <si>
    <t>victorpena@example.net</t>
  </si>
  <si>
    <t>Tracy May</t>
  </si>
  <si>
    <t>umurray@example.com</t>
  </si>
  <si>
    <t>Catherine Preston</t>
  </si>
  <si>
    <t>warrenmary@example.org</t>
  </si>
  <si>
    <t>Aaron Taylor</t>
  </si>
  <si>
    <t>carloshernandez@example.org</t>
  </si>
  <si>
    <t>Holy See (Vatican City State)</t>
  </si>
  <si>
    <t>Mark Peck</t>
  </si>
  <si>
    <t>bhopkins@example.org</t>
  </si>
  <si>
    <t>Joseph Hill</t>
  </si>
  <si>
    <t>andre62@example.org</t>
  </si>
  <si>
    <t>Corey Fox</t>
  </si>
  <si>
    <t>joseph61@example.com</t>
  </si>
  <si>
    <t>Kuwait</t>
  </si>
  <si>
    <t>Wanda Perez</t>
  </si>
  <si>
    <t>valdezmichele@example.org</t>
  </si>
  <si>
    <t>John Walsh</t>
  </si>
  <si>
    <t>christopherbruce@example.net</t>
  </si>
  <si>
    <t>Valerie Jacobson</t>
  </si>
  <si>
    <t>hallrachel@example.net</t>
  </si>
  <si>
    <t>Lebanon</t>
  </si>
  <si>
    <t>Thomas Cohen</t>
  </si>
  <si>
    <t>rachel90@example.org</t>
  </si>
  <si>
    <t>Daniel Thomas</t>
  </si>
  <si>
    <t>thickman@example.org</t>
  </si>
  <si>
    <t>Montenegro</t>
  </si>
  <si>
    <t>Jasmine Mosley</t>
  </si>
  <si>
    <t>patrick21@example.net</t>
  </si>
  <si>
    <t>Jeffrey Roberson</t>
  </si>
  <si>
    <t>cassie99@example.com</t>
  </si>
  <si>
    <t>Greece</t>
  </si>
  <si>
    <t>Donald Riddle</t>
  </si>
  <si>
    <t>jperez@example.com</t>
  </si>
  <si>
    <t>Pitcairn Islands</t>
  </si>
  <si>
    <t>Jamie Barton</t>
  </si>
  <si>
    <t>lauren11@example.com</t>
  </si>
  <si>
    <t>Rwanda</t>
  </si>
  <si>
    <t>Brittany Price</t>
  </si>
  <si>
    <t>daniel04@example.com</t>
  </si>
  <si>
    <t>Brandon Jordan</t>
  </si>
  <si>
    <t>fgarcia@example.com</t>
  </si>
  <si>
    <t>Erika Cruz</t>
  </si>
  <si>
    <t>robert18@example.org</t>
  </si>
  <si>
    <t>Chile</t>
  </si>
  <si>
    <t>Caroline Adams</t>
  </si>
  <si>
    <t>trevor12@example.com</t>
  </si>
  <si>
    <t>French Southern Territories</t>
  </si>
  <si>
    <t>Mr. David Wright</t>
  </si>
  <si>
    <t>mwheeler@example.com</t>
  </si>
  <si>
    <t>James Skinner</t>
  </si>
  <si>
    <t>vbrock@example.com</t>
  </si>
  <si>
    <t>Suriname</t>
  </si>
  <si>
    <t>Marilyn Wheeler</t>
  </si>
  <si>
    <t>malik37@example.com</t>
  </si>
  <si>
    <t>Doris Neal</t>
  </si>
  <si>
    <t>yfaulkner@example.org</t>
  </si>
  <si>
    <t>Fiji</t>
  </si>
  <si>
    <t>Jenna Wilson</t>
  </si>
  <si>
    <t>brittanygardner@example.net</t>
  </si>
  <si>
    <t>Julia Erickson</t>
  </si>
  <si>
    <t>ssalinas@example.org</t>
  </si>
  <si>
    <t>Megan Taylor</t>
  </si>
  <si>
    <t>john26@example.com</t>
  </si>
  <si>
    <t>James Hunter</t>
  </si>
  <si>
    <t>ystephens@example.com</t>
  </si>
  <si>
    <t>Sudan</t>
  </si>
  <si>
    <t>Margaret Miller</t>
  </si>
  <si>
    <t>dianekelly@example.net</t>
  </si>
  <si>
    <t>Miss Jennifer Goodwin</t>
  </si>
  <si>
    <t>grodriguez@example.com</t>
  </si>
  <si>
    <t>San Marino</t>
  </si>
  <si>
    <t>Lauren Johnston</t>
  </si>
  <si>
    <t>dbrooks@example.net</t>
  </si>
  <si>
    <t>Macao</t>
  </si>
  <si>
    <t>Zachary Webb</t>
  </si>
  <si>
    <t>robert11@example.net</t>
  </si>
  <si>
    <t>Richard Boyd</t>
  </si>
  <si>
    <t>thomas77@example.com</t>
  </si>
  <si>
    <t>Ashley Sweeney</t>
  </si>
  <si>
    <t>byrdfrank@example.net</t>
  </si>
  <si>
    <t>China</t>
  </si>
  <si>
    <t>Erin Simmons</t>
  </si>
  <si>
    <t>zhall@example.net</t>
  </si>
  <si>
    <t>Jennifer Mclaughlin</t>
  </si>
  <si>
    <t>shannonjordan@example.org</t>
  </si>
  <si>
    <t>Michael Flynn</t>
  </si>
  <si>
    <t>lloydamanda@example.com</t>
  </si>
  <si>
    <t>Michael Burns</t>
  </si>
  <si>
    <t>candice96@example.net</t>
  </si>
  <si>
    <t>Lisa Cervantes</t>
  </si>
  <si>
    <t>samantha91@example.net</t>
  </si>
  <si>
    <t>Bruce Brooks</t>
  </si>
  <si>
    <t>williambarnes@example.org</t>
  </si>
  <si>
    <t>Jamaica</t>
  </si>
  <si>
    <t>Mark Steele</t>
  </si>
  <si>
    <t>angelaburns@example.org</t>
  </si>
  <si>
    <t>Tajikistan</t>
  </si>
  <si>
    <t>Anthony Howard</t>
  </si>
  <si>
    <t>washingtonjames@example.com</t>
  </si>
  <si>
    <t>Jennifer Vasquez</t>
  </si>
  <si>
    <t>fburns@example.net</t>
  </si>
  <si>
    <t>Senegal</t>
  </si>
  <si>
    <t>Andrew Walker</t>
  </si>
  <si>
    <t>gary79@example.net</t>
  </si>
  <si>
    <t>Lithuania</t>
  </si>
  <si>
    <t>Ashley Wilson</t>
  </si>
  <si>
    <t>amber07@example.net</t>
  </si>
  <si>
    <t>Ronald Potter</t>
  </si>
  <si>
    <t>nancy07@example.com</t>
  </si>
  <si>
    <t>Svalbard &amp; Jan Mayen Islands</t>
  </si>
  <si>
    <t>Sean Wilson</t>
  </si>
  <si>
    <t>jasonrojas@example.net</t>
  </si>
  <si>
    <t>Jessica Jensen</t>
  </si>
  <si>
    <t>lisatrujillo@example.net</t>
  </si>
  <si>
    <t>Caroline Werner</t>
  </si>
  <si>
    <t>keith48@example.net</t>
  </si>
  <si>
    <t>Rachel Sellers</t>
  </si>
  <si>
    <t>michelle22@example.org</t>
  </si>
  <si>
    <t>Gibraltar</t>
  </si>
  <si>
    <t>Pam Lowe</t>
  </si>
  <si>
    <t>othomas@example.com</t>
  </si>
  <si>
    <t>Mark Beard</t>
  </si>
  <si>
    <t>powellkara@example.net</t>
  </si>
  <si>
    <t>John Perkins</t>
  </si>
  <si>
    <t>simonstephen@example.net</t>
  </si>
  <si>
    <t>Joseph Robinson</t>
  </si>
  <si>
    <t>fsummers@example.com</t>
  </si>
  <si>
    <t>Finland</t>
  </si>
  <si>
    <t>Kenneth Knight</t>
  </si>
  <si>
    <t>rkramer@example.org</t>
  </si>
  <si>
    <t>Niue</t>
  </si>
  <si>
    <t>Julia Martinez</t>
  </si>
  <si>
    <t>scottsmith@example.com</t>
  </si>
  <si>
    <t>Sonia Turner</t>
  </si>
  <si>
    <t>clarence54@example.org</t>
  </si>
  <si>
    <t>United Kingdom</t>
  </si>
  <si>
    <t>Amber Garrett</t>
  </si>
  <si>
    <t>rubendavis@example.org</t>
  </si>
  <si>
    <t>Kevin Stone</t>
  </si>
  <si>
    <t>ssmith@example.com</t>
  </si>
  <si>
    <t>Carlos Jones</t>
  </si>
  <si>
    <t>zdavis@example.org</t>
  </si>
  <si>
    <t>Breanna Ayala</t>
  </si>
  <si>
    <t>darlenebyrd@example.org</t>
  </si>
  <si>
    <t>Carly Bell</t>
  </si>
  <si>
    <t>courtneyhernandez@example.com</t>
  </si>
  <si>
    <t>Angelica Garcia</t>
  </si>
  <si>
    <t>lawrencepatrick@example.com</t>
  </si>
  <si>
    <t>Matthew Wright</t>
  </si>
  <si>
    <t>kimberly04@example.org</t>
  </si>
  <si>
    <t>James Lucas</t>
  </si>
  <si>
    <t>troyrodriguez@example.com</t>
  </si>
  <si>
    <t>Barbados</t>
  </si>
  <si>
    <t>Vanessa Hatfield</t>
  </si>
  <si>
    <t>david96@example.com</t>
  </si>
  <si>
    <t>Tiffany Townsend</t>
  </si>
  <si>
    <t>matthewsalexander@example.org</t>
  </si>
  <si>
    <t>Bahamas</t>
  </si>
  <si>
    <t>Jennifer Mitchell</t>
  </si>
  <si>
    <t>zhenderson@example.org</t>
  </si>
  <si>
    <t>Mauritania</t>
  </si>
  <si>
    <t>Diamond Collins</t>
  </si>
  <si>
    <t>terrimoore@example.com</t>
  </si>
  <si>
    <t>North Macedonia</t>
  </si>
  <si>
    <t>Marie Day</t>
  </si>
  <si>
    <t>holly30@example.org</t>
  </si>
  <si>
    <t>Jordan</t>
  </si>
  <si>
    <t>Logan Brown</t>
  </si>
  <si>
    <t>davidzimmerman@example.net</t>
  </si>
  <si>
    <t>Luxembourg</t>
  </si>
  <si>
    <t>Kelly Logan</t>
  </si>
  <si>
    <t>gary24@example.net</t>
  </si>
  <si>
    <t>Frances Patterson</t>
  </si>
  <si>
    <t>bakertheresa@example.net</t>
  </si>
  <si>
    <t>Amy Villarreal</t>
  </si>
  <si>
    <t>michaelscott@example.org</t>
  </si>
  <si>
    <t>Peru</t>
  </si>
  <si>
    <t>Crystal Hicks</t>
  </si>
  <si>
    <t>trevinoalexander@example.org</t>
  </si>
  <si>
    <t>Cassidy Horne</t>
  </si>
  <si>
    <t>tranrobin@example.net</t>
  </si>
  <si>
    <t>Jason Cortez</t>
  </si>
  <si>
    <t>margaret95@example.org</t>
  </si>
  <si>
    <t>Daniel Black</t>
  </si>
  <si>
    <t>finleycasey@example.com</t>
  </si>
  <si>
    <t>Erin Tran</t>
  </si>
  <si>
    <t>woodkelly@example.com</t>
  </si>
  <si>
    <t>Kevin Snyder</t>
  </si>
  <si>
    <t>jessicapayne@example.org</t>
  </si>
  <si>
    <t>Venezuela</t>
  </si>
  <si>
    <t>David Reed</t>
  </si>
  <si>
    <t>tapiaaaron@example.net</t>
  </si>
  <si>
    <t>Saint Pierre and Miquelon</t>
  </si>
  <si>
    <t>Ashley Moreno</t>
  </si>
  <si>
    <t>robertwoodward@example.org</t>
  </si>
  <si>
    <t>David Bruce</t>
  </si>
  <si>
    <t>xhaynes@example.com</t>
  </si>
  <si>
    <t>Belize</t>
  </si>
  <si>
    <t>Kathy Walsh</t>
  </si>
  <si>
    <t>kjones@example.org</t>
  </si>
  <si>
    <t>Dean Edwards</t>
  </si>
  <si>
    <t>vhaynes@example.com</t>
  </si>
  <si>
    <t>Tony Taylor</t>
  </si>
  <si>
    <t>moorefrank@example.com</t>
  </si>
  <si>
    <t>Traci Clark</t>
  </si>
  <si>
    <t>steven11@example.org</t>
  </si>
  <si>
    <t>Melissa Williams</t>
  </si>
  <si>
    <t>eddie35@example.com</t>
  </si>
  <si>
    <t>Philippines</t>
  </si>
  <si>
    <t>Robert Thompson</t>
  </si>
  <si>
    <t>jbond@example.net</t>
  </si>
  <si>
    <t>Bhutan</t>
  </si>
  <si>
    <t>Robert Taylor</t>
  </si>
  <si>
    <t>brownkimberly@example.org</t>
  </si>
  <si>
    <t>Michael Pace</t>
  </si>
  <si>
    <t>aguilarjonathan@example.org</t>
  </si>
  <si>
    <t>Matthew Lamb</t>
  </si>
  <si>
    <t>steinmaria@example.com</t>
  </si>
  <si>
    <t>Christopher Berry</t>
  </si>
  <si>
    <t>ycrawford@example.net</t>
  </si>
  <si>
    <t>Cody Ramirez</t>
  </si>
  <si>
    <t>austinharvey@example.org</t>
  </si>
  <si>
    <t>Juan Brown</t>
  </si>
  <si>
    <t>patrick63@example.net</t>
  </si>
  <si>
    <t>Zachary Stephens</t>
  </si>
  <si>
    <t>mayokimberly@example.com</t>
  </si>
  <si>
    <t>Dr. Jonathan Price</t>
  </si>
  <si>
    <t>anthonyharper@example.org</t>
  </si>
  <si>
    <t>Slovakia (Slovak Republic)</t>
  </si>
  <si>
    <t>Robert Ruiz</t>
  </si>
  <si>
    <t>katie32@example.org</t>
  </si>
  <si>
    <t>Robert Stark</t>
  </si>
  <si>
    <t>gallagherstacie@example.net</t>
  </si>
  <si>
    <t>Timothy Frey</t>
  </si>
  <si>
    <t>gregorywatkins@example.net</t>
  </si>
  <si>
    <t>United States Minor Outlying Islands</t>
  </si>
  <si>
    <t>Michele Bell</t>
  </si>
  <si>
    <t>annalopez@example.com</t>
  </si>
  <si>
    <t>Brandon Hall II</t>
  </si>
  <si>
    <t>nsmith@example.org</t>
  </si>
  <si>
    <t>Guam</t>
  </si>
  <si>
    <t>Tamara Richard</t>
  </si>
  <si>
    <t>brian29@example.net</t>
  </si>
  <si>
    <t>Joseph Diaz</t>
  </si>
  <si>
    <t>brookssheri@example.com</t>
  </si>
  <si>
    <t>Chad Moore</t>
  </si>
  <si>
    <t>fconner@example.net</t>
  </si>
  <si>
    <t>Melissa Mcfarland</t>
  </si>
  <si>
    <t>jeffrey92@example.com</t>
  </si>
  <si>
    <t>Christopher Smith</t>
  </si>
  <si>
    <t>xrosales@example.net</t>
  </si>
  <si>
    <t>Robert Carr</t>
  </si>
  <si>
    <t>zunigadonald@example.net</t>
  </si>
  <si>
    <t>Mrs. Stacey Davis</t>
  </si>
  <si>
    <t>sean43@example.org</t>
  </si>
  <si>
    <t>Brian Smith</t>
  </si>
  <si>
    <t>akim@example.org</t>
  </si>
  <si>
    <t>Heather Bennett</t>
  </si>
  <si>
    <t>kkramer@example.net</t>
  </si>
  <si>
    <t>Benjamin Singleton</t>
  </si>
  <si>
    <t>andrew41@example.org</t>
  </si>
  <si>
    <t>Tuvalu</t>
  </si>
  <si>
    <t>Nicholas Payne</t>
  </si>
  <si>
    <t>morgantricia@example.com</t>
  </si>
  <si>
    <t>Carmen Preston</t>
  </si>
  <si>
    <t>brianrivera@example.org</t>
  </si>
  <si>
    <t>Monica Baker</t>
  </si>
  <si>
    <t>kenneth10@example.com</t>
  </si>
  <si>
    <t>Anthony Smith Jr.</t>
  </si>
  <si>
    <t>bgonzalez@example.org</t>
  </si>
  <si>
    <t>Kara Wilson</t>
  </si>
  <si>
    <t>qruiz@example.com</t>
  </si>
  <si>
    <t>Jacob James</t>
  </si>
  <si>
    <t>seanbaker@example.com</t>
  </si>
  <si>
    <t>Antonio Goodwin</t>
  </si>
  <si>
    <t>millermaurice@example.net</t>
  </si>
  <si>
    <t>Kristen Randall</t>
  </si>
  <si>
    <t>rsheppard@example.com</t>
  </si>
  <si>
    <t>Blake Orr</t>
  </si>
  <si>
    <t>shawrachel@example.net</t>
  </si>
  <si>
    <t>Travis Cole</t>
  </si>
  <si>
    <t>teresastokes@example.org</t>
  </si>
  <si>
    <t>Jessica Osborn DDS</t>
  </si>
  <si>
    <t>luis11@example.com</t>
  </si>
  <si>
    <t>Donald Ellis</t>
  </si>
  <si>
    <t>buchanancindy@example.net</t>
  </si>
  <si>
    <t>Bouvet Island (Bouvetoya)</t>
  </si>
  <si>
    <t>Charles Matthews</t>
  </si>
  <si>
    <t>buckleyanna@example.org</t>
  </si>
  <si>
    <t>Trinidad and Tobago</t>
  </si>
  <si>
    <t>Hailey Jenkins</t>
  </si>
  <si>
    <t>kpena@example.net</t>
  </si>
  <si>
    <t>Charles Franklin</t>
  </si>
  <si>
    <t>vwilliams@example.net</t>
  </si>
  <si>
    <t>Derrick Watson</t>
  </si>
  <si>
    <t>lisa44@example.com</t>
  </si>
  <si>
    <t>Togo</t>
  </si>
  <si>
    <t>Annette Melton</t>
  </si>
  <si>
    <t>kevinmanning@example.com</t>
  </si>
  <si>
    <t>Ann Alexander</t>
  </si>
  <si>
    <t>wfigueroa@example.net</t>
  </si>
  <si>
    <t>Rick Jones</t>
  </si>
  <si>
    <t>htaylor@example.net</t>
  </si>
  <si>
    <t>Christina Brown</t>
  </si>
  <si>
    <t>bryantsamantha@example.net</t>
  </si>
  <si>
    <t>Kathy Reid</t>
  </si>
  <si>
    <t>maldonadojohn@example.com</t>
  </si>
  <si>
    <t>Christmas Island</t>
  </si>
  <si>
    <t>Karen Arnold</t>
  </si>
  <si>
    <t>frank41@example.com</t>
  </si>
  <si>
    <t>Kenneth Hanna</t>
  </si>
  <si>
    <t>deborahbyrd@example.com</t>
  </si>
  <si>
    <t>Richard Saunders</t>
  </si>
  <si>
    <t>wellsdavid@example.org</t>
  </si>
  <si>
    <t>Lee Hahn</t>
  </si>
  <si>
    <t>rodney65@example.com</t>
  </si>
  <si>
    <t>Lao People's Democratic Republic</t>
  </si>
  <si>
    <t>Joseph Hanson</t>
  </si>
  <si>
    <t>smithyvonne@example.com</t>
  </si>
  <si>
    <t>Elizabeth Rodriguez</t>
  </si>
  <si>
    <t>rogersjoshua@example.com</t>
  </si>
  <si>
    <t>Eritrea</t>
  </si>
  <si>
    <t>Tiffany Curtis</t>
  </si>
  <si>
    <t>edwardcannon@example.org</t>
  </si>
  <si>
    <t>Jennifer Flores</t>
  </si>
  <si>
    <t>jenniferrios@example.com</t>
  </si>
  <si>
    <t>Norman Aguilar</t>
  </si>
  <si>
    <t>matthewreeves@example.net</t>
  </si>
  <si>
    <t>Todd Howard</t>
  </si>
  <si>
    <t>megan82@example.com</t>
  </si>
  <si>
    <t>Brunei Darussalam</t>
  </si>
  <si>
    <t>Molly Hansen</t>
  </si>
  <si>
    <t>staceylam@example.net</t>
  </si>
  <si>
    <t>Seth Fisher</t>
  </si>
  <si>
    <t>nathan94@example.com</t>
  </si>
  <si>
    <t>Mark Carpenter</t>
  </si>
  <si>
    <t>kennedyjames@example.org</t>
  </si>
  <si>
    <t>Jennifer Pitts</t>
  </si>
  <si>
    <t>derrickgonzalez@example.com</t>
  </si>
  <si>
    <t>Uganda</t>
  </si>
  <si>
    <t>Judith Stewart</t>
  </si>
  <si>
    <t>kimberlyfreeman@example.net</t>
  </si>
  <si>
    <t>Abigail Hill</t>
  </si>
  <si>
    <t>barbaramoore@example.org</t>
  </si>
  <si>
    <t>Jennifer Sanford</t>
  </si>
  <si>
    <t>ismith@example.org</t>
  </si>
  <si>
    <t>Frank Whitaker</t>
  </si>
  <si>
    <t>andrewsmith@example.net</t>
  </si>
  <si>
    <t>Emily Garcia</t>
  </si>
  <si>
    <t>gary04@example.com</t>
  </si>
  <si>
    <t>Mali</t>
  </si>
  <si>
    <t>Gail Barron</t>
  </si>
  <si>
    <t>matthewvalenzuela@example.com</t>
  </si>
  <si>
    <t>Chad</t>
  </si>
  <si>
    <t>Tamara Powell</t>
  </si>
  <si>
    <t>jeffreymercer@example.org</t>
  </si>
  <si>
    <t>Namibia</t>
  </si>
  <si>
    <t>Barbara Dawson</t>
  </si>
  <si>
    <t>brooksdanielle@example.net</t>
  </si>
  <si>
    <t>Mary Valdez MD</t>
  </si>
  <si>
    <t>butleromar@example.net</t>
  </si>
  <si>
    <t>Michael Mccoy</t>
  </si>
  <si>
    <t>robert18@example.com</t>
  </si>
  <si>
    <t>Ronald Garcia</t>
  </si>
  <si>
    <t>campbellkristen@example.com</t>
  </si>
  <si>
    <t>Sandra Dudley</t>
  </si>
  <si>
    <t>jade42@example.org</t>
  </si>
  <si>
    <t>Timothy Rivera</t>
  </si>
  <si>
    <t>smithchristopher@example.org</t>
  </si>
  <si>
    <t>Travis Chan Jr.</t>
  </si>
  <si>
    <t>conwaydawn@example.com</t>
  </si>
  <si>
    <t>Anthony Li</t>
  </si>
  <si>
    <t>phelpsmichael@example.net</t>
  </si>
  <si>
    <t>Saint Vincent and the Grenadines</t>
  </si>
  <si>
    <t>Samuel Zamora</t>
  </si>
  <si>
    <t>christianelizabeth@example.org</t>
  </si>
  <si>
    <t>Marco Johns</t>
  </si>
  <si>
    <t>watsonmatthew@example.org</t>
  </si>
  <si>
    <t>James Jefferson</t>
  </si>
  <si>
    <t>zbanks@example.org</t>
  </si>
  <si>
    <t>Qatar</t>
  </si>
  <si>
    <t>Vicki Richard</t>
  </si>
  <si>
    <t>perrybrittany@example.net</t>
  </si>
  <si>
    <t>Peggy Carr</t>
  </si>
  <si>
    <t>timothyfreeman@example.com</t>
  </si>
  <si>
    <t>Ernest Bush</t>
  </si>
  <si>
    <t>tiffanysantiago@example.com</t>
  </si>
  <si>
    <t>Anna Stanley</t>
  </si>
  <si>
    <t>timothyalvarado@example.net</t>
  </si>
  <si>
    <t>Stephanie Salazar</t>
  </si>
  <si>
    <t>schneidereric@example.com</t>
  </si>
  <si>
    <t>Paul Flores</t>
  </si>
  <si>
    <t>tara08@example.org</t>
  </si>
  <si>
    <t>David Stevens</t>
  </si>
  <si>
    <t>fmiller@example.com</t>
  </si>
  <si>
    <t>Alicia Powell</t>
  </si>
  <si>
    <t>hawkinsaaron@example.org</t>
  </si>
  <si>
    <t>Stefanie Hart</t>
  </si>
  <si>
    <t>xclements@example.org</t>
  </si>
  <si>
    <t>Justin Harvey</t>
  </si>
  <si>
    <t>xmoran@example.net</t>
  </si>
  <si>
    <t>Courtney Peterson</t>
  </si>
  <si>
    <t>amy51@example.org</t>
  </si>
  <si>
    <t>Mitchell Griffith</t>
  </si>
  <si>
    <t>kingjames@example.org</t>
  </si>
  <si>
    <t>Roger Lee</t>
  </si>
  <si>
    <t>daniel60@example.net</t>
  </si>
  <si>
    <t>Steven Ellis</t>
  </si>
  <si>
    <t>tamarasmith@example.net</t>
  </si>
  <si>
    <t>Kevin Glass</t>
  </si>
  <si>
    <t>heatherthompson@example.org</t>
  </si>
  <si>
    <t>Palestinian Territory</t>
  </si>
  <si>
    <t>Sonya Gordon</t>
  </si>
  <si>
    <t>mbarnes@example.net</t>
  </si>
  <si>
    <t>Grant Phillips</t>
  </si>
  <si>
    <t>devonmorrison@example.net</t>
  </si>
  <si>
    <t>Shannon Joseph</t>
  </si>
  <si>
    <t>jamesweber@example.com</t>
  </si>
  <si>
    <t>Vicki Santos</t>
  </si>
  <si>
    <t>williambenson@example.com</t>
  </si>
  <si>
    <t>John Duncan</t>
  </si>
  <si>
    <t>icraig@example.com</t>
  </si>
  <si>
    <t>Kelly Johnson</t>
  </si>
  <si>
    <t>brianbrown@example.com</t>
  </si>
  <si>
    <t>Central African Republic</t>
  </si>
  <si>
    <t>Miss Brianna Brown</t>
  </si>
  <si>
    <t>james80@example.com</t>
  </si>
  <si>
    <t>Bosnia and Herzegovina</t>
  </si>
  <si>
    <t>Megan Hoffman</t>
  </si>
  <si>
    <t>juliahoffman@example.org</t>
  </si>
  <si>
    <t>Donna Beck</t>
  </si>
  <si>
    <t>yhughes@example.net</t>
  </si>
  <si>
    <t>Patrick Harris</t>
  </si>
  <si>
    <t>ogreer@example.net</t>
  </si>
  <si>
    <t>Kimberly Morrison</t>
  </si>
  <si>
    <t>kellythompson@example.net</t>
  </si>
  <si>
    <t>Barbara Williams</t>
  </si>
  <si>
    <t>angela22@example.net</t>
  </si>
  <si>
    <t>Albania</t>
  </si>
  <si>
    <t>Michael Moore</t>
  </si>
  <si>
    <t>sarahcarlson@example.net</t>
  </si>
  <si>
    <t>Richard Pierce</t>
  </si>
  <si>
    <t>bowerslouis@example.org</t>
  </si>
  <si>
    <t>Jonathan Perry</t>
  </si>
  <si>
    <t>odavis@example.org</t>
  </si>
  <si>
    <t>Greenland</t>
  </si>
  <si>
    <t>Daniel Goodwin</t>
  </si>
  <si>
    <t>wbarajas@example.net</t>
  </si>
  <si>
    <t>David May</t>
  </si>
  <si>
    <t>susanfleming@example.com</t>
  </si>
  <si>
    <t>Janice Fernandez</t>
  </si>
  <si>
    <t>angel85@example.net</t>
  </si>
  <si>
    <t>Kiribati</t>
  </si>
  <si>
    <t>Mr. Matthew Flores</t>
  </si>
  <si>
    <t>vaughangary@example.net</t>
  </si>
  <si>
    <t>Michael Ayala</t>
  </si>
  <si>
    <t>nhouston@example.net</t>
  </si>
  <si>
    <t>Patricia Lucas</t>
  </si>
  <si>
    <t>burgesseric@example.com</t>
  </si>
  <si>
    <t>Argentina</t>
  </si>
  <si>
    <t>Anthony Bauer</t>
  </si>
  <si>
    <t>andrewsjeremy@example.com</t>
  </si>
  <si>
    <t>Jessica Smith</t>
  </si>
  <si>
    <t>nicholsdarlene@example.net</t>
  </si>
  <si>
    <t>Mercedes Jones</t>
  </si>
  <si>
    <t>robertsgina@example.net</t>
  </si>
  <si>
    <t>Jane Short</t>
  </si>
  <si>
    <t>wellsamanda@example.org</t>
  </si>
  <si>
    <t>Kimberly Choi</t>
  </si>
  <si>
    <t>kennetheaton@example.net</t>
  </si>
  <si>
    <t>Shaun Thomas</t>
  </si>
  <si>
    <t>smithcandice@example.net</t>
  </si>
  <si>
    <t>Paul Berger</t>
  </si>
  <si>
    <t>jason82@example.org</t>
  </si>
  <si>
    <t>Cheyenne White</t>
  </si>
  <si>
    <t>yorksarah@example.net</t>
  </si>
  <si>
    <t>Michael King</t>
  </si>
  <si>
    <t>jessicafreeman@example.com</t>
  </si>
  <si>
    <t>Ariel Harvey</t>
  </si>
  <si>
    <t>louishayes@example.net</t>
  </si>
  <si>
    <t>Krystal Diaz</t>
  </si>
  <si>
    <t>susan20@example.com</t>
  </si>
  <si>
    <t>Cyprus</t>
  </si>
  <si>
    <t>Margaret Hill</t>
  </si>
  <si>
    <t>dennis57@example.com</t>
  </si>
  <si>
    <t>Juan Thompson</t>
  </si>
  <si>
    <t>wilkinsonmichele@example.org</t>
  </si>
  <si>
    <t>Stephen Jones</t>
  </si>
  <si>
    <t>mcclainmelissa@example.net</t>
  </si>
  <si>
    <t>Patricia Lewis</t>
  </si>
  <si>
    <t>arnoldamy@example.net</t>
  </si>
  <si>
    <t>James Vance</t>
  </si>
  <si>
    <t>dennis88@example.org</t>
  </si>
  <si>
    <t>David Maynard</t>
  </si>
  <si>
    <t>katherinetaylor@example.org</t>
  </si>
  <si>
    <t>Yemen</t>
  </si>
  <si>
    <t>Shelby Thomas</t>
  </si>
  <si>
    <t>ccrosby@example.org</t>
  </si>
  <si>
    <t>Jacob Williams</t>
  </si>
  <si>
    <t>aprilmoody@example.com</t>
  </si>
  <si>
    <t>Amanda Wong</t>
  </si>
  <si>
    <t>padillaadrienne@example.com</t>
  </si>
  <si>
    <t>Laura Bennett</t>
  </si>
  <si>
    <t>pdiaz@example.org</t>
  </si>
  <si>
    <t>Courtney Sullivan</t>
  </si>
  <si>
    <t>tommy79@example.org</t>
  </si>
  <si>
    <t>David Robertson</t>
  </si>
  <si>
    <t>jason22@example.com</t>
  </si>
  <si>
    <t>David Shepherd</t>
  </si>
  <si>
    <t>olsontimothy@example.org</t>
  </si>
  <si>
    <t>Alison Williams</t>
  </si>
  <si>
    <t>dennishunt@example.net</t>
  </si>
  <si>
    <t>Christopher Mullen</t>
  </si>
  <si>
    <t>johnsjessica@example.com</t>
  </si>
  <si>
    <t>Willie Dillon</t>
  </si>
  <si>
    <t>jeffreyjenkins@example.org</t>
  </si>
  <si>
    <t>Lisa Dixon</t>
  </si>
  <si>
    <t>jennifercooper@example.com</t>
  </si>
  <si>
    <t>James Rodriguez</t>
  </si>
  <si>
    <t>alexandrablankenship@example.net</t>
  </si>
  <si>
    <t>Canada</t>
  </si>
  <si>
    <t>Cassandra Valenzuela</t>
  </si>
  <si>
    <t>richamanda@example.org</t>
  </si>
  <si>
    <t>Larry Carey</t>
  </si>
  <si>
    <t>xboyd@example.org</t>
  </si>
  <si>
    <t>Robert Clarke</t>
  </si>
  <si>
    <t>zbell@example.net</t>
  </si>
  <si>
    <t>Anne Anderson</t>
  </si>
  <si>
    <t>fcannon@example.com</t>
  </si>
  <si>
    <t>Colin Fletcher</t>
  </si>
  <si>
    <t>lanedavid@example.org</t>
  </si>
  <si>
    <t>Emily Cox</t>
  </si>
  <si>
    <t>ronaldrichards@example.com</t>
  </si>
  <si>
    <t>Lisa Braun</t>
  </si>
  <si>
    <t>afischer@example.net</t>
  </si>
  <si>
    <t>Justin Webb</t>
  </si>
  <si>
    <t>becky62@example.net</t>
  </si>
  <si>
    <t>Michael Martin</t>
  </si>
  <si>
    <t>williamhartman@example.net</t>
  </si>
  <si>
    <t>Poland</t>
  </si>
  <si>
    <t>Caitlyn Oconnell</t>
  </si>
  <si>
    <t>brockmadeline@example.com</t>
  </si>
  <si>
    <t>Dennis Wood</t>
  </si>
  <si>
    <t>ramseysarah@example.com</t>
  </si>
  <si>
    <t>Victor Brown</t>
  </si>
  <si>
    <t>daniellegonzales@example.org</t>
  </si>
  <si>
    <t>Donna Johnson</t>
  </si>
  <si>
    <t>christinacraig@example.com</t>
  </si>
  <si>
    <t>Angie Hill</t>
  </si>
  <si>
    <t>zgomez@example.com</t>
  </si>
  <si>
    <t>Maldives</t>
  </si>
  <si>
    <t>Michael Calhoun</t>
  </si>
  <si>
    <t>jessica89@example.com</t>
  </si>
  <si>
    <t>Larry Lee</t>
  </si>
  <si>
    <t>qandrews@example.org</t>
  </si>
  <si>
    <t>Kathy Morgan</t>
  </si>
  <si>
    <t>prattsue@example.net</t>
  </si>
  <si>
    <t>Jeremy Bennett</t>
  </si>
  <si>
    <t>wcarrillo@example.com</t>
  </si>
  <si>
    <t>Stephanie Atkins</t>
  </si>
  <si>
    <t>Crystal Stewart</t>
  </si>
  <si>
    <t>zachary04@example.org</t>
  </si>
  <si>
    <t>Iran</t>
  </si>
  <si>
    <t>Samantha Jones</t>
  </si>
  <si>
    <t>thomasgomez@example.net</t>
  </si>
  <si>
    <t>Tara Lee</t>
  </si>
  <si>
    <t>jimmyallen@example.com</t>
  </si>
  <si>
    <t>Sara Kelly</t>
  </si>
  <si>
    <t>wilsonchristian@example.net</t>
  </si>
  <si>
    <t>Kimberly Williams</t>
  </si>
  <si>
    <t>uwatson@example.com</t>
  </si>
  <si>
    <t>Turkmenistan</t>
  </si>
  <si>
    <t>Sheila Henry</t>
  </si>
  <si>
    <t>raymond92@example.org</t>
  </si>
  <si>
    <t>Joshua Shaw</t>
  </si>
  <si>
    <t>xdalton@example.org</t>
  </si>
  <si>
    <t>Julia Norris</t>
  </si>
  <si>
    <t>craignicolas@example.org</t>
  </si>
  <si>
    <t>Chelsea Baker</t>
  </si>
  <si>
    <t>thomas95@example.com</t>
  </si>
  <si>
    <t>Michael Watson</t>
  </si>
  <si>
    <t>lramirez@example.net</t>
  </si>
  <si>
    <t>Robin Le</t>
  </si>
  <si>
    <t>angelachase@example.org</t>
  </si>
  <si>
    <t>otaylor@example.net</t>
  </si>
  <si>
    <t>Elizabeth Hart</t>
  </si>
  <si>
    <t>rosshannah@example.org</t>
  </si>
  <si>
    <t>Mark Cole</t>
  </si>
  <si>
    <t>jordan58@example.net</t>
  </si>
  <si>
    <t>Jason Bell</t>
  </si>
  <si>
    <t>barbarasantos@example.net</t>
  </si>
  <si>
    <t>Frederick Dixon</t>
  </si>
  <si>
    <t>ypreston@example.net</t>
  </si>
  <si>
    <t>Sheena Davidson</t>
  </si>
  <si>
    <t>robert99@example.com</t>
  </si>
  <si>
    <t>Greg Edwards</t>
  </si>
  <si>
    <t>jennifer96@example.com</t>
  </si>
  <si>
    <t>Heidi Matthews</t>
  </si>
  <si>
    <t>lgutierrez@example.org</t>
  </si>
  <si>
    <t>Teresa Haynes</t>
  </si>
  <si>
    <t>clarkrandy@example.org</t>
  </si>
  <si>
    <t>Anthony Wise</t>
  </si>
  <si>
    <t>garciachristine@example.org</t>
  </si>
  <si>
    <t>Turks and Caicos Islands</t>
  </si>
  <si>
    <t>Dave Rojas</t>
  </si>
  <si>
    <t>isims@example.net</t>
  </si>
  <si>
    <t>Antarctica (the territory South of 60 deg S)</t>
  </si>
  <si>
    <t>Howard Herman</t>
  </si>
  <si>
    <t>imcdonald@example.com</t>
  </si>
  <si>
    <t>Melissa Thompson</t>
  </si>
  <si>
    <t>owelch@example.net</t>
  </si>
  <si>
    <t>Emily Reed</t>
  </si>
  <si>
    <t>lindaramos@example.com</t>
  </si>
  <si>
    <t>Aaron Ochoa</t>
  </si>
  <si>
    <t>mauriceharrison@example.org</t>
  </si>
  <si>
    <t>Liechtenstein</t>
  </si>
  <si>
    <t>Karen Smith</t>
  </si>
  <si>
    <t>myates@example.org</t>
  </si>
  <si>
    <t>Jason Castro</t>
  </si>
  <si>
    <t>twright@example.net</t>
  </si>
  <si>
    <t>Dennis Henderson</t>
  </si>
  <si>
    <t>zacharymarsh@example.net</t>
  </si>
  <si>
    <t>Matthew Patel</t>
  </si>
  <si>
    <t>robert12@example.org</t>
  </si>
  <si>
    <t>Jesse Graves</t>
  </si>
  <si>
    <t>blopez@example.org</t>
  </si>
  <si>
    <t>William Campbell</t>
  </si>
  <si>
    <t>jenniferacosta@example.org</t>
  </si>
  <si>
    <t>American Samoa</t>
  </si>
  <si>
    <t>Glenn Collins DDS</t>
  </si>
  <si>
    <t>steven05@example.org</t>
  </si>
  <si>
    <t>Derek Long</t>
  </si>
  <si>
    <t>qwhite@example.com</t>
  </si>
  <si>
    <t>British Virgin Islands</t>
  </si>
  <si>
    <t>Michelle Cruz</t>
  </si>
  <si>
    <t>cwright@example.org</t>
  </si>
  <si>
    <t>Maxwell Clark</t>
  </si>
  <si>
    <t>tmaldonado@example.com</t>
  </si>
  <si>
    <t>Timothy Meyer</t>
  </si>
  <si>
    <t>timothy43@example.com</t>
  </si>
  <si>
    <t>Tonga</t>
  </si>
  <si>
    <t>Valerie Young</t>
  </si>
  <si>
    <t>knguyen@example.com</t>
  </si>
  <si>
    <t>Alexa Williams</t>
  </si>
  <si>
    <t>jbarker@example.com</t>
  </si>
  <si>
    <t>Brandon Montgomery</t>
  </si>
  <si>
    <t>browndeanna@example.net</t>
  </si>
  <si>
    <t>David Holden</t>
  </si>
  <si>
    <t>linda73@example.org</t>
  </si>
  <si>
    <t>Guinea-Bissau</t>
  </si>
  <si>
    <t>Danielle Williams</t>
  </si>
  <si>
    <t>ihansen@example.net</t>
  </si>
  <si>
    <t>Gregory Oconnor</t>
  </si>
  <si>
    <t>mikayla98@example.org</t>
  </si>
  <si>
    <t>Robert Weaver</t>
  </si>
  <si>
    <t>osmith@example.net</t>
  </si>
  <si>
    <t>Lisa Diaz</t>
  </si>
  <si>
    <t>malikbrown@example.net</t>
  </si>
  <si>
    <t>Kathleen Arnold</t>
  </si>
  <si>
    <t>marcus51@example.org</t>
  </si>
  <si>
    <t>Todd White</t>
  </si>
  <si>
    <t>harristodd@example.org</t>
  </si>
  <si>
    <t>Mary Fox</t>
  </si>
  <si>
    <t>brandon39@example.net</t>
  </si>
  <si>
    <t>Mary Hebert</t>
  </si>
  <si>
    <t>mcdonalddanielle@example.com</t>
  </si>
  <si>
    <t>Wallis and Futuna</t>
  </si>
  <si>
    <t>Samantha Bauer</t>
  </si>
  <si>
    <t>colonjoseph@example.org</t>
  </si>
  <si>
    <t>Tony Yu</t>
  </si>
  <si>
    <t>garciajerry@example.com</t>
  </si>
  <si>
    <t>Laura Meza</t>
  </si>
  <si>
    <t>xreese@example.net</t>
  </si>
  <si>
    <t>Maurice Andrade</t>
  </si>
  <si>
    <t>laurapierce@example.net</t>
  </si>
  <si>
    <t>Lindsay Mahoney</t>
  </si>
  <si>
    <t>andrea55@example.com</t>
  </si>
  <si>
    <t>Erica Allen</t>
  </si>
  <si>
    <t>nicholaspierce@example.net</t>
  </si>
  <si>
    <t>James Barber</t>
  </si>
  <si>
    <t>caitlin82@example.com</t>
  </si>
  <si>
    <t>Ethan Ingram</t>
  </si>
  <si>
    <t>samantha88@example.net</t>
  </si>
  <si>
    <t>Joe Moore</t>
  </si>
  <si>
    <t>michael93@example.org</t>
  </si>
  <si>
    <t>James Hardin</t>
  </si>
  <si>
    <t>cummingslaura@example.org</t>
  </si>
  <si>
    <t>Laura Velez</t>
  </si>
  <si>
    <t>benjamin96@example.org</t>
  </si>
  <si>
    <t>Hannah Montoya</t>
  </si>
  <si>
    <t>hconrad@example.org</t>
  </si>
  <si>
    <t>Alexandra Waters</t>
  </si>
  <si>
    <t>hbrown@example.org</t>
  </si>
  <si>
    <t>Jonathan Walker</t>
  </si>
  <si>
    <t>nunezwendy@example.com</t>
  </si>
  <si>
    <t>Courtney Roberts</t>
  </si>
  <si>
    <t>vhernandez@example.org</t>
  </si>
  <si>
    <t>James Miller</t>
  </si>
  <si>
    <t>iayala@example.org</t>
  </si>
  <si>
    <t>Matthew Gonzalez DDS</t>
  </si>
  <si>
    <t>johnadams@example.com</t>
  </si>
  <si>
    <t>Ashley Gutierrez</t>
  </si>
  <si>
    <t>michael55@example.net</t>
  </si>
  <si>
    <t>William Jensen</t>
  </si>
  <si>
    <t>chanson@example.org</t>
  </si>
  <si>
    <t>James Todd</t>
  </si>
  <si>
    <t>rodriguezbrian@example.net</t>
  </si>
  <si>
    <t>Donna Cooper</t>
  </si>
  <si>
    <t>torresthomas@example.com</t>
  </si>
  <si>
    <t>Joshua Christensen</t>
  </si>
  <si>
    <t>jdean@example.net</t>
  </si>
  <si>
    <t>Andorra</t>
  </si>
  <si>
    <t>Taylor Rose</t>
  </si>
  <si>
    <t>george43@example.net</t>
  </si>
  <si>
    <t>Tony Jones</t>
  </si>
  <si>
    <t>elizabeth51@example.org</t>
  </si>
  <si>
    <t>Crystal James</t>
  </si>
  <si>
    <t>mckeetodd@example.net</t>
  </si>
  <si>
    <t>Walter Castro</t>
  </si>
  <si>
    <t>williamssandra@example.com</t>
  </si>
  <si>
    <t>Alicia Sutton</t>
  </si>
  <si>
    <t>colleen38@example.com</t>
  </si>
  <si>
    <t>James Cooke</t>
  </si>
  <si>
    <t>raymondstacy@example.org</t>
  </si>
  <si>
    <t>Ukraine</t>
  </si>
  <si>
    <t>Chad Blair</t>
  </si>
  <si>
    <t>robertberry@example.com</t>
  </si>
  <si>
    <t>Joann Anderson</t>
  </si>
  <si>
    <t>biancasutton@example.org</t>
  </si>
  <si>
    <t>Stephanie Browning</t>
  </si>
  <si>
    <t>xforbes@example.org</t>
  </si>
  <si>
    <t>Emily Grant</t>
  </si>
  <si>
    <t>whitemary@example.org</t>
  </si>
  <si>
    <t>William Ali</t>
  </si>
  <si>
    <t>scott42@example.org</t>
  </si>
  <si>
    <t>caitlynhall@example.org</t>
  </si>
  <si>
    <t>Brandi Mathis</t>
  </si>
  <si>
    <t>xjoseph@example.org</t>
  </si>
  <si>
    <t>Christopher Perez</t>
  </si>
  <si>
    <t>aduran@example.com</t>
  </si>
  <si>
    <t>Virginia Todd</t>
  </si>
  <si>
    <t>thompsonstephanie@example.com</t>
  </si>
  <si>
    <t>Sharon Clay</t>
  </si>
  <si>
    <t>csullivan@example.net</t>
  </si>
  <si>
    <t>Jennifer Crosby</t>
  </si>
  <si>
    <t>meyershannon@example.org</t>
  </si>
  <si>
    <t>Jennifer Moss</t>
  </si>
  <si>
    <t>oblack@example.org</t>
  </si>
  <si>
    <t>Eric Carey</t>
  </si>
  <si>
    <t>sjackson@example.net</t>
  </si>
  <si>
    <t>Brenda Gallegos</t>
  </si>
  <si>
    <t>gdavis@example.org</t>
  </si>
  <si>
    <t>Myanmar</t>
  </si>
  <si>
    <t>Melissa Taylor</t>
  </si>
  <si>
    <t>bmorris@example.org</t>
  </si>
  <si>
    <t>Christina Gibson</t>
  </si>
  <si>
    <t>mario21@example.org</t>
  </si>
  <si>
    <t>Angela Zimmerman</t>
  </si>
  <si>
    <t>nicholasjames@example.org</t>
  </si>
  <si>
    <t>Shari Martin</t>
  </si>
  <si>
    <t>haroldjoseph@example.com</t>
  </si>
  <si>
    <t>Jill Sims</t>
  </si>
  <si>
    <t>roachsusan@example.org</t>
  </si>
  <si>
    <t>El Salvador</t>
  </si>
  <si>
    <t>Jonathan Jimenez</t>
  </si>
  <si>
    <t>franklintrevor@example.org</t>
  </si>
  <si>
    <t>Jeremy Burke</t>
  </si>
  <si>
    <t>sanchezamy@example.net</t>
  </si>
  <si>
    <t>Amber Hernandez</t>
  </si>
  <si>
    <t>benjamin09@example.net</t>
  </si>
  <si>
    <t>Brian Chaney</t>
  </si>
  <si>
    <t>emilycarr@example.net</t>
  </si>
  <si>
    <t>Montserrat</t>
  </si>
  <si>
    <t>Cassandra Gibson</t>
  </si>
  <si>
    <t>sarah14@example.com</t>
  </si>
  <si>
    <t>Olivia Bridges</t>
  </si>
  <si>
    <t>carterdennis@example.net</t>
  </si>
  <si>
    <t>Kelly Dominguez</t>
  </si>
  <si>
    <t>rodriguezjessica@example.net</t>
  </si>
  <si>
    <t>Mr. Timothy Andersen</t>
  </si>
  <si>
    <t>ronald54@example.net</t>
  </si>
  <si>
    <t>Carl Hart</t>
  </si>
  <si>
    <t>lvasquez@example.net</t>
  </si>
  <si>
    <t>April Johnson</t>
  </si>
  <si>
    <t>mclaughlinjared@example.net</t>
  </si>
  <si>
    <t>Gregory Shaffer</t>
  </si>
  <si>
    <t>alexharris@example.com</t>
  </si>
  <si>
    <t>Jonathon Nguyen</t>
  </si>
  <si>
    <t>wilsonmathew@example.com</t>
  </si>
  <si>
    <t>Sandra Lee</t>
  </si>
  <si>
    <t>sandra77@example.org</t>
  </si>
  <si>
    <t>Joe Grimes</t>
  </si>
  <si>
    <t>steven60@example.net</t>
  </si>
  <si>
    <t>Kristen Smith</t>
  </si>
  <si>
    <t>lauren51@example.org</t>
  </si>
  <si>
    <t>James Ferguson</t>
  </si>
  <si>
    <t>ashleyprice@example.net</t>
  </si>
  <si>
    <t>Michele Edwards</t>
  </si>
  <si>
    <t>nelsonchristopher@example.org</t>
  </si>
  <si>
    <t>Cindy Turner</t>
  </si>
  <si>
    <t>brooksbenjamin@example.org</t>
  </si>
  <si>
    <t>Rebecca Stein</t>
  </si>
  <si>
    <t>jamesmclean@example.net</t>
  </si>
  <si>
    <t>Briana Wiggins</t>
  </si>
  <si>
    <t>jamiejohnson@example.com</t>
  </si>
  <si>
    <t>cookpamela@example.org</t>
  </si>
  <si>
    <t>Alison Blake</t>
  </si>
  <si>
    <t>manuellee@example.com</t>
  </si>
  <si>
    <t>Bruce Hernandez</t>
  </si>
  <si>
    <t>danny98@example.net</t>
  </si>
  <si>
    <t>Mauritius</t>
  </si>
  <si>
    <t>Fernando Thomas</t>
  </si>
  <si>
    <t>audrey21@example.com</t>
  </si>
  <si>
    <t>Amber Johnson</t>
  </si>
  <si>
    <t>rodriguezbrian@example.com</t>
  </si>
  <si>
    <t>Leslie Huff</t>
  </si>
  <si>
    <t>tjensen@example.com</t>
  </si>
  <si>
    <t>Rhonda Miller</t>
  </si>
  <si>
    <t>fbradley@example.net</t>
  </si>
  <si>
    <t>Matthew Miranda</t>
  </si>
  <si>
    <t>ohall@example.org</t>
  </si>
  <si>
    <t>Jack White</t>
  </si>
  <si>
    <t>kristina57@example.com</t>
  </si>
  <si>
    <t>John Singleton</t>
  </si>
  <si>
    <t>katrina99@example.org</t>
  </si>
  <si>
    <t>Rebecca Nguyen</t>
  </si>
  <si>
    <t>sparksamanda@example.com</t>
  </si>
  <si>
    <t>Kimberly Dickson</t>
  </si>
  <si>
    <t>njones@example.net</t>
  </si>
  <si>
    <t>Ms. Gloria Benson</t>
  </si>
  <si>
    <t>elainemiller@example.net</t>
  </si>
  <si>
    <t>Kyle Nguyen</t>
  </si>
  <si>
    <t>shortgregory@example.com</t>
  </si>
  <si>
    <t>Linda Wilkins</t>
  </si>
  <si>
    <t>troy01@example.org</t>
  </si>
  <si>
    <t>Nicole Pacheco</t>
  </si>
  <si>
    <t>donnachavez@example.com</t>
  </si>
  <si>
    <t>Daniel Rich</t>
  </si>
  <si>
    <t>ashley46@example.net</t>
  </si>
  <si>
    <t>Lauren Carr DDS</t>
  </si>
  <si>
    <t>melissabrown@example.net</t>
  </si>
  <si>
    <t>Samantha Howard</t>
  </si>
  <si>
    <t>michelle36@example.net</t>
  </si>
  <si>
    <t>James James</t>
  </si>
  <si>
    <t>elainewells@example.org</t>
  </si>
  <si>
    <t>Sara Moore</t>
  </si>
  <si>
    <t>dennisjones@example.org</t>
  </si>
  <si>
    <t>Mr. William Miller</t>
  </si>
  <si>
    <t>ydalton@example.net</t>
  </si>
  <si>
    <t>Jordan Coleman</t>
  </si>
  <si>
    <t>ocruz@example.org</t>
  </si>
  <si>
    <t>Sarah Young</t>
  </si>
  <si>
    <t>robert89@example.com</t>
  </si>
  <si>
    <t>Michele Wilson</t>
  </si>
  <si>
    <t>fnixon@example.org</t>
  </si>
  <si>
    <t>Dr. Peggy Marshall</t>
  </si>
  <si>
    <t>millschelsea@example.org</t>
  </si>
  <si>
    <t>Mary Sutton</t>
  </si>
  <si>
    <t>chloe58@example.org</t>
  </si>
  <si>
    <t>Laura Rivera</t>
  </si>
  <si>
    <t>susan44@example.org</t>
  </si>
  <si>
    <t>Elizabeth Glover</t>
  </si>
  <si>
    <t>bryan79@example.org</t>
  </si>
  <si>
    <t>Rhonda Weber MD</t>
  </si>
  <si>
    <t>martinezchase@example.com</t>
  </si>
  <si>
    <t>Scott Smith</t>
  </si>
  <si>
    <t>munozrenee@example.net</t>
  </si>
  <si>
    <t>Christopher Patton</t>
  </si>
  <si>
    <t>toddlloyd@example.org</t>
  </si>
  <si>
    <t>Linda Underwood</t>
  </si>
  <si>
    <t>amullins@example.com</t>
  </si>
  <si>
    <t>Carol Lane</t>
  </si>
  <si>
    <t>brian41@example.org</t>
  </si>
  <si>
    <t>John Vaughan</t>
  </si>
  <si>
    <t>noahthornton@example.com</t>
  </si>
  <si>
    <t>Alexandra Ho</t>
  </si>
  <si>
    <t>ureyes@example.net</t>
  </si>
  <si>
    <t>Armenia</t>
  </si>
  <si>
    <t>Joseph Gomez</t>
  </si>
  <si>
    <t>pbishop@example.com</t>
  </si>
  <si>
    <t>Ethiopia</t>
  </si>
  <si>
    <t>Dawn Silva</t>
  </si>
  <si>
    <t>vmejia@example.org</t>
  </si>
  <si>
    <t>Kelly Byrd</t>
  </si>
  <si>
    <t>lawrencesmith@example.org</t>
  </si>
  <si>
    <t>Joseph Jennings</t>
  </si>
  <si>
    <t>jeffrey44@example.org</t>
  </si>
  <si>
    <t>Todd Douglas</t>
  </si>
  <si>
    <t>stephanielittle@example.net</t>
  </si>
  <si>
    <t>Beverly Douglas</t>
  </si>
  <si>
    <t>pauladominguez@example.com</t>
  </si>
  <si>
    <t>Margaret Livingston</t>
  </si>
  <si>
    <t>kayla54@example.org</t>
  </si>
  <si>
    <t>Janet Cook</t>
  </si>
  <si>
    <t>scottlisa@example.org</t>
  </si>
  <si>
    <t>Christina Long</t>
  </si>
  <si>
    <t>irodriguez@example.com</t>
  </si>
  <si>
    <t>Jeremy Green</t>
  </si>
  <si>
    <t>jonesashley@example.com</t>
  </si>
  <si>
    <t>Brittany Bowman</t>
  </si>
  <si>
    <t>ortegajoseph@example.net</t>
  </si>
  <si>
    <t>Kaylee Case</t>
  </si>
  <si>
    <t>zmendoza@example.net</t>
  </si>
  <si>
    <t>Darrell Cruz</t>
  </si>
  <si>
    <t>imartinez@example.com</t>
  </si>
  <si>
    <t>Mark Benjamin</t>
  </si>
  <si>
    <t>diazmelissa@example.com</t>
  </si>
  <si>
    <t>Donna Harris</t>
  </si>
  <si>
    <t>poncedonna@example.com</t>
  </si>
  <si>
    <t>Michael Tucker</t>
  </si>
  <si>
    <t>imoss@example.org</t>
  </si>
  <si>
    <t>Cynthia Price PhD</t>
  </si>
  <si>
    <t>victor70@example.org</t>
  </si>
  <si>
    <t>Amanda Wilson</t>
  </si>
  <si>
    <t>ibentley@example.org</t>
  </si>
  <si>
    <t>Amanda Thomas</t>
  </si>
  <si>
    <t>ruizsamantha@example.org</t>
  </si>
  <si>
    <t>Pakistan</t>
  </si>
  <si>
    <t>Christopher Williams</t>
  </si>
  <si>
    <t>lori17@example.net</t>
  </si>
  <si>
    <t>Nauru</t>
  </si>
  <si>
    <t>Robert Wilson</t>
  </si>
  <si>
    <t>bryanharris@example.com</t>
  </si>
  <si>
    <t>Erika Daugherty</t>
  </si>
  <si>
    <t>marcoconnell@example.org</t>
  </si>
  <si>
    <t>Arthur Hill</t>
  </si>
  <si>
    <t>xjackson@example.net</t>
  </si>
  <si>
    <t>Amanda Garcia</t>
  </si>
  <si>
    <t>bstrickland@example.com</t>
  </si>
  <si>
    <t>Brandon Pearson</t>
  </si>
  <si>
    <t>robert72@example.org</t>
  </si>
  <si>
    <t>Jennifer Hurley</t>
  </si>
  <si>
    <t>carlsonjennifer@example.net</t>
  </si>
  <si>
    <t>Elizabeth Barnes</t>
  </si>
  <si>
    <t>jamesdowns@example.org</t>
  </si>
  <si>
    <t>Kimberly Robinson</t>
  </si>
  <si>
    <t>joshualee@example.org</t>
  </si>
  <si>
    <t>Christopher Santiago</t>
  </si>
  <si>
    <t>brownmichael@example.org</t>
  </si>
  <si>
    <t>Stefanie Chavez</t>
  </si>
  <si>
    <t>yangsara@example.org</t>
  </si>
  <si>
    <t>Mr. Steven Griffith</t>
  </si>
  <si>
    <t>robert53@example.org</t>
  </si>
  <si>
    <t>Jason Gonzalez</t>
  </si>
  <si>
    <t>charlesrichards@example.org</t>
  </si>
  <si>
    <t>Leon Thompson</t>
  </si>
  <si>
    <t>derek35@example.com</t>
  </si>
  <si>
    <t>Keith Ramirez</t>
  </si>
  <si>
    <t>yorkstephen@example.org</t>
  </si>
  <si>
    <t>Lindsey Clarke</t>
  </si>
  <si>
    <t>belindatran@example.org</t>
  </si>
  <si>
    <t>Shannon Robinson</t>
  </si>
  <si>
    <t>rhood@example.org</t>
  </si>
  <si>
    <t>Danielle Hamilton</t>
  </si>
  <si>
    <t>patriciavargas@example.org</t>
  </si>
  <si>
    <t>William Williams</t>
  </si>
  <si>
    <t>gquinn@example.org</t>
  </si>
  <si>
    <t>Robert Nicholson</t>
  </si>
  <si>
    <t>fsimpson@example.net</t>
  </si>
  <si>
    <t>Tiffany Anderson</t>
  </si>
  <si>
    <t>john10@example.com</t>
  </si>
  <si>
    <t>Shannon Burgess</t>
  </si>
  <si>
    <t>braysteven@example.org</t>
  </si>
  <si>
    <t>Seth Sims</t>
  </si>
  <si>
    <t>daltonchad@example.net</t>
  </si>
  <si>
    <t>Paul Wolfe</t>
  </si>
  <si>
    <t>kristinmiller@example.com</t>
  </si>
  <si>
    <t>Azerbaijan</t>
  </si>
  <si>
    <t>Susan Cox</t>
  </si>
  <si>
    <t>rodriguezmichael@example.net</t>
  </si>
  <si>
    <t>Haiti</t>
  </si>
  <si>
    <t>Justin Jones</t>
  </si>
  <si>
    <t>devonrogers@example.net</t>
  </si>
  <si>
    <t>Nicole Pitts</t>
  </si>
  <si>
    <t>karenhodges@example.com</t>
  </si>
  <si>
    <t>Jenny Brown</t>
  </si>
  <si>
    <t>michael78@example.net</t>
  </si>
  <si>
    <t>Meghan Patel</t>
  </si>
  <si>
    <t>shannon51@example.org</t>
  </si>
  <si>
    <t>James White</t>
  </si>
  <si>
    <t>rodriguezjoshua@example.net</t>
  </si>
  <si>
    <t>Kelly Burton</t>
  </si>
  <si>
    <t>robert82@example.com</t>
  </si>
  <si>
    <t>Alison Lopez</t>
  </si>
  <si>
    <t>wigginsjesse@example.net</t>
  </si>
  <si>
    <t>Mary Buchanan</t>
  </si>
  <si>
    <t>swatkins@example.net</t>
  </si>
  <si>
    <t>Keith Villanueva</t>
  </si>
  <si>
    <t>george43@example.com</t>
  </si>
  <si>
    <t>France</t>
  </si>
  <si>
    <t>Amber Gomez</t>
  </si>
  <si>
    <t>nhuber@example.org</t>
  </si>
  <si>
    <t>Christopher Erickson</t>
  </si>
  <si>
    <t>evanwilson@example.com</t>
  </si>
  <si>
    <t>Cody Hart</t>
  </si>
  <si>
    <t>wadetiffany@example.org</t>
  </si>
  <si>
    <t>Kimberly Martinez</t>
  </si>
  <si>
    <t>sullivanvictor@example.org</t>
  </si>
  <si>
    <t>Aaron Rodgers</t>
  </si>
  <si>
    <t>deborah47@example.com</t>
  </si>
  <si>
    <t>Ms. Bridget Cunningham</t>
  </si>
  <si>
    <t>hmorgan@example.net</t>
  </si>
  <si>
    <t>Juan Parker</t>
  </si>
  <si>
    <t>owilliamson@example.com</t>
  </si>
  <si>
    <t>Martin Silva</t>
  </si>
  <si>
    <t>kimberlywang@example.org</t>
  </si>
  <si>
    <t>Megan Rosario</t>
  </si>
  <si>
    <t>ulee@example.net</t>
  </si>
  <si>
    <t>Melvin Sanders</t>
  </si>
  <si>
    <t>xwood@example.org</t>
  </si>
  <si>
    <t>Jeremy Hoffman</t>
  </si>
  <si>
    <t>jessicawallace@example.com</t>
  </si>
  <si>
    <t>Nicholas Hurst</t>
  </si>
  <si>
    <t>ltaylor@example.net</t>
  </si>
  <si>
    <t>Cote d'Ivoire</t>
  </si>
  <si>
    <t>William Fox</t>
  </si>
  <si>
    <t>carl96@example.org</t>
  </si>
  <si>
    <t>Jennifer Peters</t>
  </si>
  <si>
    <t>jamescollier@example.com</t>
  </si>
  <si>
    <t>Elizabeth Richards</t>
  </si>
  <si>
    <t>dhansen@example.org</t>
  </si>
  <si>
    <t>Eric Davidson</t>
  </si>
  <si>
    <t>qmartinez@example.com</t>
  </si>
  <si>
    <t>Maria Johnson</t>
  </si>
  <si>
    <t>trevor19@example.net</t>
  </si>
  <si>
    <t>Sheena Burton</t>
  </si>
  <si>
    <t>hmccann@example.com</t>
  </si>
  <si>
    <t>David Perkins</t>
  </si>
  <si>
    <t>luisjohns@example.org</t>
  </si>
  <si>
    <t>Jason Barr</t>
  </si>
  <si>
    <t>brandon48@example.net</t>
  </si>
  <si>
    <t>Mark Duran</t>
  </si>
  <si>
    <t>amybrennan@example.net</t>
  </si>
  <si>
    <t>Melissa Davis</t>
  </si>
  <si>
    <t>madeline02@example.net</t>
  </si>
  <si>
    <t>Mr. Thomas Garcia</t>
  </si>
  <si>
    <t>wesleydecker@example.net</t>
  </si>
  <si>
    <t>Sarah Marquez</t>
  </si>
  <si>
    <t>butlersabrina@example.org</t>
  </si>
  <si>
    <t>Gregory Vazquez</t>
  </si>
  <si>
    <t>lisapreston@example.net</t>
  </si>
  <si>
    <t>Eric Garner</t>
  </si>
  <si>
    <t>walkermelissa@example.org</t>
  </si>
  <si>
    <t>Carlos Miller</t>
  </si>
  <si>
    <t>joneskim@example.com</t>
  </si>
  <si>
    <t>Matthew Watkins</t>
  </si>
  <si>
    <t>qwilson@example.org</t>
  </si>
  <si>
    <t>Papua New Guinea</t>
  </si>
  <si>
    <t>Brent Martinez</t>
  </si>
  <si>
    <t>brianagonzalez@example.net</t>
  </si>
  <si>
    <t>Paul Ramirez</t>
  </si>
  <si>
    <t>michael89@example.org</t>
  </si>
  <si>
    <t>Kenneth Smith</t>
  </si>
  <si>
    <t>jenniferbrandt@example.org</t>
  </si>
  <si>
    <t>Nicholas Glass</t>
  </si>
  <si>
    <t>lrichardson@example.org</t>
  </si>
  <si>
    <t>Henry Gray</t>
  </si>
  <si>
    <t>willierussell@example.com</t>
  </si>
  <si>
    <t>Kathleen Ward</t>
  </si>
  <si>
    <t>angela01@example.com</t>
  </si>
  <si>
    <t>Kyle Collins</t>
  </si>
  <si>
    <t>aperez@example.com</t>
  </si>
  <si>
    <t>Benjamin Randall</t>
  </si>
  <si>
    <t>xcrosby@example.org</t>
  </si>
  <si>
    <t>Brian Kim DDS</t>
  </si>
  <si>
    <t>wilsonralph@example.net</t>
  </si>
  <si>
    <t>Stephanie Jackson</t>
  </si>
  <si>
    <t>theresa53@example.net</t>
  </si>
  <si>
    <t>Ryan Hardy</t>
  </si>
  <si>
    <t>kathy99@example.com</t>
  </si>
  <si>
    <t>Jennifer Alvarez</t>
  </si>
  <si>
    <t>garcher@example.com</t>
  </si>
  <si>
    <t>David Crawford</t>
  </si>
  <si>
    <t>anthonyrojas@example.org</t>
  </si>
  <si>
    <t>Janet Shelton</t>
  </si>
  <si>
    <t>kevinhanson@example.org</t>
  </si>
  <si>
    <t>Rebecca Harris</t>
  </si>
  <si>
    <t>qhenry@example.net</t>
  </si>
  <si>
    <t>Alicia Gallagher</t>
  </si>
  <si>
    <t>hbeard@example.com</t>
  </si>
  <si>
    <t>Joe Johnson</t>
  </si>
  <si>
    <t>nicole27@example.com</t>
  </si>
  <si>
    <t>Saint Barthelemy</t>
  </si>
  <si>
    <t>Phillip Carroll</t>
  </si>
  <si>
    <t>rkeller@example.net</t>
  </si>
  <si>
    <t>Brooke Brown</t>
  </si>
  <si>
    <t>troy69@example.net</t>
  </si>
  <si>
    <t>Alfred Williams</t>
  </si>
  <si>
    <t>William Jenkins</t>
  </si>
  <si>
    <t>stanleyjohn@example.net</t>
  </si>
  <si>
    <t>Ana Torres</t>
  </si>
  <si>
    <t>geoffrey85@example.org</t>
  </si>
  <si>
    <t>Jose Fisher</t>
  </si>
  <si>
    <t>dominguezbrianna@example.com</t>
  </si>
  <si>
    <t>Brent Freeman</t>
  </si>
  <si>
    <t>matthewshaw@example.net</t>
  </si>
  <si>
    <t>Wayne Harris</t>
  </si>
  <si>
    <t>pittmanamanda@example.com</t>
  </si>
  <si>
    <t>Jennifer Perez PhD</t>
  </si>
  <si>
    <t>robbinsbelinda@example.net</t>
  </si>
  <si>
    <t>Kiara Simmons</t>
  </si>
  <si>
    <t>laura48@example.com</t>
  </si>
  <si>
    <t>Jason King</t>
  </si>
  <si>
    <t>jpowers@example.org</t>
  </si>
  <si>
    <t>Shari Ray</t>
  </si>
  <si>
    <t>donnaholloway@example.com</t>
  </si>
  <si>
    <t>Lisa Hammond</t>
  </si>
  <si>
    <t>umichael@example.net</t>
  </si>
  <si>
    <t>Charles Hernandez</t>
  </si>
  <si>
    <t>megan65@example.org</t>
  </si>
  <si>
    <t>Rodney Lucas</t>
  </si>
  <si>
    <t>gloria36@example.org</t>
  </si>
  <si>
    <t>Robert Collins</t>
  </si>
  <si>
    <t>bcastro@example.com</t>
  </si>
  <si>
    <t>Dominic Johnson</t>
  </si>
  <si>
    <t>donna20@example.net</t>
  </si>
  <si>
    <t>Angola</t>
  </si>
  <si>
    <t>Steven Edwards</t>
  </si>
  <si>
    <t>michelle65@example.net</t>
  </si>
  <si>
    <t>Ryan Cameron</t>
  </si>
  <si>
    <t>danielnavarro@example.org</t>
  </si>
  <si>
    <t>Patricia Fox</t>
  </si>
  <si>
    <t>pwilkerson@example.net</t>
  </si>
  <si>
    <t>Ronnie Mclaughlin</t>
  </si>
  <si>
    <t>selenarobinson@example.org</t>
  </si>
  <si>
    <t>David Lawrence</t>
  </si>
  <si>
    <t>sferguson@example.org</t>
  </si>
  <si>
    <t>David Ramirez</t>
  </si>
  <si>
    <t>michaelbaldwin@example.com</t>
  </si>
  <si>
    <t>Sarah Bates</t>
  </si>
  <si>
    <t>vazquezkristina@example.org</t>
  </si>
  <si>
    <t>Tyler Cox</t>
  </si>
  <si>
    <t>nicholsjoel@example.com</t>
  </si>
  <si>
    <t>Tanya Hardin</t>
  </si>
  <si>
    <t>christopher34@example.org</t>
  </si>
  <si>
    <t>Lynn Suarez</t>
  </si>
  <si>
    <t>rmccormick@example.org</t>
  </si>
  <si>
    <t>Norman House MD</t>
  </si>
  <si>
    <t>gmcdowell@example.org</t>
  </si>
  <si>
    <t>Jason Daniel</t>
  </si>
  <si>
    <t>shawn00@example.net</t>
  </si>
  <si>
    <t>Martin Smith</t>
  </si>
  <si>
    <t>courtneyedwards@example.org</t>
  </si>
  <si>
    <t>Tracy Rivas</t>
  </si>
  <si>
    <t>melaniejennings@example.com</t>
  </si>
  <si>
    <t>Debbie Mcdaniel</t>
  </si>
  <si>
    <t>lauren31@example.com</t>
  </si>
  <si>
    <t>Theresa Wilkerson</t>
  </si>
  <si>
    <t>andrewjohnson@example.net</t>
  </si>
  <si>
    <t>Brandon Ford</t>
  </si>
  <si>
    <t>jacqueline20@example.com</t>
  </si>
  <si>
    <t>Brandon Richardson</t>
  </si>
  <si>
    <t>smithalicia@example.com</t>
  </si>
  <si>
    <t>Micheal Lee</t>
  </si>
  <si>
    <t>keith76@example.org</t>
  </si>
  <si>
    <t>Whitney Campbell</t>
  </si>
  <si>
    <t>robertortiz@example.org</t>
  </si>
  <si>
    <t>Jerry Wright</t>
  </si>
  <si>
    <t>emiller@example.org</t>
  </si>
  <si>
    <t>Daniel Reyes</t>
  </si>
  <si>
    <t>qfitzgerald@example.org</t>
  </si>
  <si>
    <t>Timothy Ruiz</t>
  </si>
  <si>
    <t>wendy90@example.org</t>
  </si>
  <si>
    <t>William Lambert</t>
  </si>
  <si>
    <t>tammyhansen@example.net</t>
  </si>
  <si>
    <t>Tara Humphrey</t>
  </si>
  <si>
    <t>christopherpage@example.com</t>
  </si>
  <si>
    <t>William Porter</t>
  </si>
  <si>
    <t>julie64@example.com</t>
  </si>
  <si>
    <t>Kelly Graham</t>
  </si>
  <si>
    <t>leslievang@example.org</t>
  </si>
  <si>
    <t>Rebecca Brown</t>
  </si>
  <si>
    <t>brianwhite@example.com</t>
  </si>
  <si>
    <t>Brian Woodard</t>
  </si>
  <si>
    <t>wwilliams@example.net</t>
  </si>
  <si>
    <t>Ryan Camacho Jr.</t>
  </si>
  <si>
    <t>harrisjustin@example.org</t>
  </si>
  <si>
    <t>Steven Willis</t>
  </si>
  <si>
    <t>foxashley@example.com</t>
  </si>
  <si>
    <t>Megan Clay</t>
  </si>
  <si>
    <t>mitchelltina@example.org</t>
  </si>
  <si>
    <t>Ashley Morris</t>
  </si>
  <si>
    <t>millermariah@example.net</t>
  </si>
  <si>
    <t>douglasstephanie@example.com</t>
  </si>
  <si>
    <t>Saint Martin</t>
  </si>
  <si>
    <t>Rebecca Anderson</t>
  </si>
  <si>
    <t>solisjustin@example.org</t>
  </si>
  <si>
    <t>Jane Ross</t>
  </si>
  <si>
    <t>johnwise@example.com</t>
  </si>
  <si>
    <t>James Powell</t>
  </si>
  <si>
    <t>davidhenry@example.com</t>
  </si>
  <si>
    <t>Michael Anderson</t>
  </si>
  <si>
    <t>collierwilliam@example.com</t>
  </si>
  <si>
    <t>Justin Henderson</t>
  </si>
  <si>
    <t>nshepherd@example.org</t>
  </si>
  <si>
    <t>Jose Mcpherson</t>
  </si>
  <si>
    <t>deborahreeves@example.com</t>
  </si>
  <si>
    <t>Donna Kim</t>
  </si>
  <si>
    <t>ievans@example.net</t>
  </si>
  <si>
    <t>Jeffrey Carroll</t>
  </si>
  <si>
    <t>lowerywilliam@example.net</t>
  </si>
  <si>
    <t>Nathan Hess</t>
  </si>
  <si>
    <t>jonathan18@example.org</t>
  </si>
  <si>
    <t>Richard Cameron</t>
  </si>
  <si>
    <t>millernancy@example.com</t>
  </si>
  <si>
    <t>Michael Hanson</t>
  </si>
  <si>
    <t>matthew23@example.org</t>
  </si>
  <si>
    <t>Michael Hamilton</t>
  </si>
  <si>
    <t>smithdarryl@example.org</t>
  </si>
  <si>
    <t>Sheila Church</t>
  </si>
  <si>
    <t>nturner@example.com</t>
  </si>
  <si>
    <t>Regina Miller</t>
  </si>
  <si>
    <t>alexanderrodriguez@example.org</t>
  </si>
  <si>
    <t>Christine Wong</t>
  </si>
  <si>
    <t>ryangarrett@example.net</t>
  </si>
  <si>
    <t>Brittany Henderson</t>
  </si>
  <si>
    <t>martinelijah@example.net</t>
  </si>
  <si>
    <t>Scott Richards</t>
  </si>
  <si>
    <t>kennethgallegos@example.com</t>
  </si>
  <si>
    <t>Ryan Reynolds</t>
  </si>
  <si>
    <t>vallison@example.net</t>
  </si>
  <si>
    <t>Mrs. Jennifer Palmer DDS</t>
  </si>
  <si>
    <t>dhall@example.net</t>
  </si>
  <si>
    <t>Arthur Orozco</t>
  </si>
  <si>
    <t>hsmall@example.com</t>
  </si>
  <si>
    <t>jessica75@example.com</t>
  </si>
  <si>
    <t>Melinda Dorsey</t>
  </si>
  <si>
    <t>sanderson@example.net</t>
  </si>
  <si>
    <t>Megan Navarro</t>
  </si>
  <si>
    <t>kmarsh@example.net</t>
  </si>
  <si>
    <t>Mary Anderson</t>
  </si>
  <si>
    <t>ericvasquez@example.com</t>
  </si>
  <si>
    <t>Daniel Williams</t>
  </si>
  <si>
    <t>howardjose@example.net</t>
  </si>
  <si>
    <t>Kathy Roman</t>
  </si>
  <si>
    <t>ryan93@example.org</t>
  </si>
  <si>
    <t>Gerald Kelly</t>
  </si>
  <si>
    <t>carrilloangela@example.org</t>
  </si>
  <si>
    <t>Maureen Mccarthy</t>
  </si>
  <si>
    <t>wlloyd@example.org</t>
  </si>
  <si>
    <t>Rachael Meza</t>
  </si>
  <si>
    <t>romerogary@example.org</t>
  </si>
  <si>
    <t>Nicholas Erickson</t>
  </si>
  <si>
    <t>goconnor@example.org</t>
  </si>
  <si>
    <t>Barbara Harris</t>
  </si>
  <si>
    <t>ahammond@example.org</t>
  </si>
  <si>
    <t>Jonathan Miller</t>
  </si>
  <si>
    <t>jennifer65@example.net</t>
  </si>
  <si>
    <t>Kendra Cobb</t>
  </si>
  <si>
    <t>lauriegutierrez@example.com</t>
  </si>
  <si>
    <t>Rebecca Cox</t>
  </si>
  <si>
    <t>ramoskayla@example.net</t>
  </si>
  <si>
    <t>George Morales</t>
  </si>
  <si>
    <t>ryanlong@example.org</t>
  </si>
  <si>
    <t>Kenneth Levine</t>
  </si>
  <si>
    <t>robert84@example.net</t>
  </si>
  <si>
    <t>Ronald Mccullough</t>
  </si>
  <si>
    <t>isabellagriffin@example.org</t>
  </si>
  <si>
    <t>Marissa Terry</t>
  </si>
  <si>
    <t>trowe@example.org</t>
  </si>
  <si>
    <t>Nathan Hobbs</t>
  </si>
  <si>
    <t>jason88@example.com</t>
  </si>
  <si>
    <t>Allison Zamora</t>
  </si>
  <si>
    <t>john46@example.net</t>
  </si>
  <si>
    <t>Debbie Romero</t>
  </si>
  <si>
    <t>williamsdebra@example.org</t>
  </si>
  <si>
    <t>Jody Bird</t>
  </si>
  <si>
    <t>michaelmitchell@example.net</t>
  </si>
  <si>
    <t>Kelly Wright</t>
  </si>
  <si>
    <t>zachary35@example.com</t>
  </si>
  <si>
    <t>Jason Davis</t>
  </si>
  <si>
    <t>ebeasley@example.org</t>
  </si>
  <si>
    <t>Jennifer Hansen</t>
  </si>
  <si>
    <t>lwiggins@example.com</t>
  </si>
  <si>
    <t>Theresa Dennis</t>
  </si>
  <si>
    <t>jcolon@example.net</t>
  </si>
  <si>
    <t>Walter Palmer</t>
  </si>
  <si>
    <t>bensonstanley@example.org</t>
  </si>
  <si>
    <t>Tammy Wilson</t>
  </si>
  <si>
    <t>xrodriguez@example.net</t>
  </si>
  <si>
    <t>Jacob Ritter</t>
  </si>
  <si>
    <t>kelly02@example.org</t>
  </si>
  <si>
    <t>Steven Small</t>
  </si>
  <si>
    <t>isaacsingh@example.org</t>
  </si>
  <si>
    <t>Andrew Olson</t>
  </si>
  <si>
    <t>ariel56@example.com</t>
  </si>
  <si>
    <t>Pamela Wagner</t>
  </si>
  <si>
    <t>qgill@example.com</t>
  </si>
  <si>
    <t>Robert Beck</t>
  </si>
  <si>
    <t>zhughes@example.com</t>
  </si>
  <si>
    <t>Nancy Brewer</t>
  </si>
  <si>
    <t>jasminearmstrong@example.net</t>
  </si>
  <si>
    <t>Justin Lee</t>
  </si>
  <si>
    <t>bernardaimee@example.com</t>
  </si>
  <si>
    <t>Timothy White</t>
  </si>
  <si>
    <t>hilljamie@example.net</t>
  </si>
  <si>
    <t>Robert Lawson</t>
  </si>
  <si>
    <t>fchapman@example.org</t>
  </si>
  <si>
    <t>Scott Stewart</t>
  </si>
  <si>
    <t>christopher18@example.org</t>
  </si>
  <si>
    <t>Brandon Parker</t>
  </si>
  <si>
    <t>dgregory@example.net</t>
  </si>
  <si>
    <t>Anthony Price</t>
  </si>
  <si>
    <t>douglas54@example.com</t>
  </si>
  <si>
    <t>Dale Goodwin</t>
  </si>
  <si>
    <t>trevorgoodwin@example.com</t>
  </si>
  <si>
    <t>ojohnson@example.org</t>
  </si>
  <si>
    <t>Victor Leonard</t>
  </si>
  <si>
    <t>kathrynpearson@example.org</t>
  </si>
  <si>
    <t>Ryan Mason</t>
  </si>
  <si>
    <t>nathanielgalloway@example.org</t>
  </si>
  <si>
    <t>Kristen Williams</t>
  </si>
  <si>
    <t>nwoodward@example.com</t>
  </si>
  <si>
    <t>Timothy Olson</t>
  </si>
  <si>
    <t>mary65@example.net</t>
  </si>
  <si>
    <t>Amber Stevenson</t>
  </si>
  <si>
    <t>turnerrandall@example.org</t>
  </si>
  <si>
    <t>Diana Reynolds</t>
  </si>
  <si>
    <t>nicole54@example.net</t>
  </si>
  <si>
    <t>Erica Clark</t>
  </si>
  <si>
    <t>allen20@example.net</t>
  </si>
  <si>
    <t>Christopher Peters</t>
  </si>
  <si>
    <t>ifarmer@example.org</t>
  </si>
  <si>
    <t>Kimberly Stafford</t>
  </si>
  <si>
    <t>wchambers@example.com</t>
  </si>
  <si>
    <t>Ryan Cain</t>
  </si>
  <si>
    <t>martinezmitchell@example.org</t>
  </si>
  <si>
    <t>Olivia Becker</t>
  </si>
  <si>
    <t>james94@example.net</t>
  </si>
  <si>
    <t>Amanda Vasquez</t>
  </si>
  <si>
    <t>adrianjoyce@example.net</t>
  </si>
  <si>
    <t>Jonathan Jackson</t>
  </si>
  <si>
    <t>donnaknight@example.net</t>
  </si>
  <si>
    <t>Carl Brown</t>
  </si>
  <si>
    <t>sarah38@example.net</t>
  </si>
  <si>
    <t>Allison Booker</t>
  </si>
  <si>
    <t>erin70@example.com</t>
  </si>
  <si>
    <t>Sarah Morris</t>
  </si>
  <si>
    <t>rhill@example.net</t>
  </si>
  <si>
    <t>Amanda Griffith</t>
  </si>
  <si>
    <t>ramirezrobert@example.com</t>
  </si>
  <si>
    <t>Brad Armstrong</t>
  </si>
  <si>
    <t>mooneyjeremiah@example.net</t>
  </si>
  <si>
    <t>Christina Murphy</t>
  </si>
  <si>
    <t>garrettcolin@example.com</t>
  </si>
  <si>
    <t>Lori Cook</t>
  </si>
  <si>
    <t>john73@example.com</t>
  </si>
  <si>
    <t>Robert Harding</t>
  </si>
  <si>
    <t>oduran@example.com</t>
  </si>
  <si>
    <t>Sydney Bennett</t>
  </si>
  <si>
    <t>pattonbryan@example.com</t>
  </si>
  <si>
    <t>Andrea Byrd</t>
  </si>
  <si>
    <t>phillipspatrick@example.org</t>
  </si>
  <si>
    <t>Kyle Keller</t>
  </si>
  <si>
    <t>chavezsteven@example.com</t>
  </si>
  <si>
    <t>Matthew Lowe</t>
  </si>
  <si>
    <t>gibsonmark@example.org</t>
  </si>
  <si>
    <t>Andrea Clarke</t>
  </si>
  <si>
    <t>rebeccamartinez@example.net</t>
  </si>
  <si>
    <t>Mr. Cody Taylor</t>
  </si>
  <si>
    <t>brownlarry@example.com</t>
  </si>
  <si>
    <t>Emily Mcclure</t>
  </si>
  <si>
    <t>dylanparker@example.com</t>
  </si>
  <si>
    <t>Mary Thomas</t>
  </si>
  <si>
    <t>williamconley@example.org</t>
  </si>
  <si>
    <t>Margaret Harris</t>
  </si>
  <si>
    <t>petersonelizabeth@example.net</t>
  </si>
  <si>
    <t>Erin Lane</t>
  </si>
  <si>
    <t>christina65@example.org</t>
  </si>
  <si>
    <t>Amanda Robinson</t>
  </si>
  <si>
    <t>fowlerheather@example.com</t>
  </si>
  <si>
    <t>Dr. Robert Aguirre</t>
  </si>
  <si>
    <t>lharris@example.org</t>
  </si>
  <si>
    <t>Justin Thomas</t>
  </si>
  <si>
    <t>llee@example.com</t>
  </si>
  <si>
    <t>Duane Robinson</t>
  </si>
  <si>
    <t>jennifer58@example.org</t>
  </si>
  <si>
    <t>Dennis Garcia</t>
  </si>
  <si>
    <t>nicholascobb@example.org</t>
  </si>
  <si>
    <t>David Pacheco</t>
  </si>
  <si>
    <t>shelleyrowland@example.net</t>
  </si>
  <si>
    <t>Bailey Andrade</t>
  </si>
  <si>
    <t>lauralee@example.com</t>
  </si>
  <si>
    <t>Vanessa Sanchez</t>
  </si>
  <si>
    <t>hinesbrenda@example.net</t>
  </si>
  <si>
    <t>Anthony Flynn</t>
  </si>
  <si>
    <t>melissaschmitt@example.com</t>
  </si>
  <si>
    <t>Rachel Mendez</t>
  </si>
  <si>
    <t>williampotter@example.net</t>
  </si>
  <si>
    <t>Mr. Frank Brooks DDS</t>
  </si>
  <si>
    <t>lwells@example.com</t>
  </si>
  <si>
    <t>shannonyoung@example.org</t>
  </si>
  <si>
    <t>Christopher Kirby</t>
  </si>
  <si>
    <t>andrea21@example.com</t>
  </si>
  <si>
    <t>Andrew Hunt</t>
  </si>
  <si>
    <t>ronald76@example.com</t>
  </si>
  <si>
    <t>josephjones@example.org</t>
  </si>
  <si>
    <t>Maria Hartman</t>
  </si>
  <si>
    <t>coreyjones@example.org</t>
  </si>
  <si>
    <t>Gary Turner</t>
  </si>
  <si>
    <t>james92@example.net</t>
  </si>
  <si>
    <t>Randy Campbell</t>
  </si>
  <si>
    <t>krista66@example.net</t>
  </si>
  <si>
    <t>Jose Juarez</t>
  </si>
  <si>
    <t>michelleperez@example.net</t>
  </si>
  <si>
    <t>Kevin Tran</t>
  </si>
  <si>
    <t>dsharp@example.com</t>
  </si>
  <si>
    <t>Jessica Mcmahon</t>
  </si>
  <si>
    <t>cclark@example.net</t>
  </si>
  <si>
    <t>Bethany Harding</t>
  </si>
  <si>
    <t>porterdonna@example.com</t>
  </si>
  <si>
    <t>Paul Farmer</t>
  </si>
  <si>
    <t>mark09@example.org</t>
  </si>
  <si>
    <t>Wendy Carroll</t>
  </si>
  <si>
    <t>nbaird@example.com</t>
  </si>
  <si>
    <t>Brian Hudson</t>
  </si>
  <si>
    <t>tfowler@example.org</t>
  </si>
  <si>
    <t>Amanda Barker</t>
  </si>
  <si>
    <t>mjohnson@example.org</t>
  </si>
  <si>
    <t>David Keller</t>
  </si>
  <si>
    <t>gibsonmiguel@example.org</t>
  </si>
  <si>
    <t>Jeanne Mayo</t>
  </si>
  <si>
    <t>amandamendoza@example.org</t>
  </si>
  <si>
    <t>Beverly Harris</t>
  </si>
  <si>
    <t>qmeyers@example.com</t>
  </si>
  <si>
    <t>Laurie Shaw</t>
  </si>
  <si>
    <t>ahill@example.org</t>
  </si>
  <si>
    <t>Robert Fox</t>
  </si>
  <si>
    <t>kstevens@example.org</t>
  </si>
  <si>
    <t>Tamara Reed</t>
  </si>
  <si>
    <t>peter26@example.org</t>
  </si>
  <si>
    <t>Judith Bartlett</t>
  </si>
  <si>
    <t>hollydavis@example.net</t>
  </si>
  <si>
    <t>Brooke Khan</t>
  </si>
  <si>
    <t>elizabeth13@example.com</t>
  </si>
  <si>
    <t>Whitney Jones</t>
  </si>
  <si>
    <t>gordonkimberly@example.com</t>
  </si>
  <si>
    <t>Andrew Johnson</t>
  </si>
  <si>
    <t>vjames@example.com</t>
  </si>
  <si>
    <t>David Fletcher</t>
  </si>
  <si>
    <t>markgoodman@example.com</t>
  </si>
  <si>
    <t>Dana Dodson</t>
  </si>
  <si>
    <t>thomasramirez@example.org</t>
  </si>
  <si>
    <t>Cassandra Martinez</t>
  </si>
  <si>
    <t>qjackson@example.org</t>
  </si>
  <si>
    <t>Christopher Klein</t>
  </si>
  <si>
    <t>scottwilliams@example.net</t>
  </si>
  <si>
    <t>Mary Garcia</t>
  </si>
  <si>
    <t>scott90@example.org</t>
  </si>
  <si>
    <t>David Kerr</t>
  </si>
  <si>
    <t>christopherfisher@example.org</t>
  </si>
  <si>
    <t>Amy Benjamin</t>
  </si>
  <si>
    <t>roblesmaria@example.org</t>
  </si>
  <si>
    <t>Brian Murphy</t>
  </si>
  <si>
    <t>colleenvilla@example.com</t>
  </si>
  <si>
    <t>Brian Morris</t>
  </si>
  <si>
    <t>moralesleslie@example.com</t>
  </si>
  <si>
    <t>Robert Santos</t>
  </si>
  <si>
    <t>bradley36@example.com</t>
  </si>
  <si>
    <t>Mrs. Kimberly Mooney</t>
  </si>
  <si>
    <t>johnathandavis@example.com</t>
  </si>
  <si>
    <t>Tim Wise</t>
  </si>
  <si>
    <t>martinreid@example.net</t>
  </si>
  <si>
    <t>Andrea Smith</t>
  </si>
  <si>
    <t>oreyes@example.net</t>
  </si>
  <si>
    <t>Alexis Smith</t>
  </si>
  <si>
    <t>parkerjoann@example.org</t>
  </si>
  <si>
    <t>Jonathan Harris</t>
  </si>
  <si>
    <t>charris@example.org</t>
  </si>
  <si>
    <t>Jill Wiley MD</t>
  </si>
  <si>
    <t>dawn08@example.com</t>
  </si>
  <si>
    <t>Crystal Quinn</t>
  </si>
  <si>
    <t>john80@example.net</t>
  </si>
  <si>
    <t>Michelle Franklin</t>
  </si>
  <si>
    <t>lboyd@example.com</t>
  </si>
  <si>
    <t>Andrea Lee</t>
  </si>
  <si>
    <t>shawnamartinez@example.org</t>
  </si>
  <si>
    <t>Christine Romero</t>
  </si>
  <si>
    <t>thardy@example.org</t>
  </si>
  <si>
    <t>Larry Turner</t>
  </si>
  <si>
    <t>mfaulkner@example.com</t>
  </si>
  <si>
    <t>William Sanders</t>
  </si>
  <si>
    <t>thomashenderson@example.net</t>
  </si>
  <si>
    <t>Troy Olson</t>
  </si>
  <si>
    <t>fsimmons@example.com</t>
  </si>
  <si>
    <t>Casey James</t>
  </si>
  <si>
    <t>shawn68@example.net</t>
  </si>
  <si>
    <t>John Moore</t>
  </si>
  <si>
    <t>adamhensley@example.net</t>
  </si>
  <si>
    <t>Jason Foster</t>
  </si>
  <si>
    <t>patrick49@example.org</t>
  </si>
  <si>
    <t>Belinda Frederick MD</t>
  </si>
  <si>
    <t>xkrueger@example.net</t>
  </si>
  <si>
    <t>Michael Horton DDS</t>
  </si>
  <si>
    <t>pfitzgerald@example.com</t>
  </si>
  <si>
    <t>Michael Johnson</t>
  </si>
  <si>
    <t>josegibson@example.net</t>
  </si>
  <si>
    <t>Tiffany Skinner</t>
  </si>
  <si>
    <t>wilsonchristopher@example.net</t>
  </si>
  <si>
    <t>Valerie Miller</t>
  </si>
  <si>
    <t>nancymartin@example.com</t>
  </si>
  <si>
    <t>Kim Tanner</t>
  </si>
  <si>
    <t>jessica11@example.net</t>
  </si>
  <si>
    <t>Charles Goodman</t>
  </si>
  <si>
    <t>ahale@example.org</t>
  </si>
  <si>
    <t>Raymond Butler</t>
  </si>
  <si>
    <t>upena@example.com</t>
  </si>
  <si>
    <t>Chad Tucker</t>
  </si>
  <si>
    <t>hayeslisa@example.org</t>
  </si>
  <si>
    <t>Peter Green</t>
  </si>
  <si>
    <t>nalexander@example.org</t>
  </si>
  <si>
    <t>Brady Martinez</t>
  </si>
  <si>
    <t>petersonbrenda@example.com</t>
  </si>
  <si>
    <t>Antonio Walton</t>
  </si>
  <si>
    <t>ortegakristina@example.org</t>
  </si>
  <si>
    <t>Jaime Meyer</t>
  </si>
  <si>
    <t>sarah75@example.net</t>
  </si>
  <si>
    <t>Grace Edwards</t>
  </si>
  <si>
    <t>shelleyortega@example.com</t>
  </si>
  <si>
    <t>Renee Smith</t>
  </si>
  <si>
    <t>ihardy@example.org</t>
  </si>
  <si>
    <t>Tiffany Walton</t>
  </si>
  <si>
    <t>miguelmontgomery@example.net</t>
  </si>
  <si>
    <t>Cole Andersen</t>
  </si>
  <si>
    <t>allen50@example.net</t>
  </si>
  <si>
    <t>John Stevenson</t>
  </si>
  <si>
    <t>baileysheila@example.com</t>
  </si>
  <si>
    <t>Ashlee Cruz</t>
  </si>
  <si>
    <t>jenniferkane@example.net</t>
  </si>
  <si>
    <t>Bethany Robles</t>
  </si>
  <si>
    <t>marisa87@example.org</t>
  </si>
  <si>
    <t>Matthew Allen</t>
  </si>
  <si>
    <t>georgeraymond@example.net</t>
  </si>
  <si>
    <t>Alyssa Hickman MD</t>
  </si>
  <si>
    <t>omiranda@example.net</t>
  </si>
  <si>
    <t>Meagan Wade</t>
  </si>
  <si>
    <t>sdavis@example.com</t>
  </si>
  <si>
    <t>Tammy Brown</t>
  </si>
  <si>
    <t>nicholas68@example.com</t>
  </si>
  <si>
    <t>Earl Rodriguez</t>
  </si>
  <si>
    <t>joy31@example.net</t>
  </si>
  <si>
    <t>James Mclaughlin</t>
  </si>
  <si>
    <t>bryan83@example.com</t>
  </si>
  <si>
    <t>Rebecca Peck</t>
  </si>
  <si>
    <t>aprilguzman@example.org</t>
  </si>
  <si>
    <t>Julia Thomas</t>
  </si>
  <si>
    <t>mary77@example.org</t>
  </si>
  <si>
    <t>Sarah Carey</t>
  </si>
  <si>
    <t>georgekyle@example.net</t>
  </si>
  <si>
    <t>Karen Poole</t>
  </si>
  <si>
    <t>ycarter@example.org</t>
  </si>
  <si>
    <t>Mitchell Charles</t>
  </si>
  <si>
    <t>isabellawilliams@example.org</t>
  </si>
  <si>
    <t>William Hopkins</t>
  </si>
  <si>
    <t>vickiekelley@example.com</t>
  </si>
  <si>
    <t>Norma Myers DDS</t>
  </si>
  <si>
    <t>justin38@example.com</t>
  </si>
  <si>
    <t>Lauren Trujillo</t>
  </si>
  <si>
    <t>stephen29@example.org</t>
  </si>
  <si>
    <t>Charles Robinson</t>
  </si>
  <si>
    <t>jillsmith@example.net</t>
  </si>
  <si>
    <t>Virginia Hernandez</t>
  </si>
  <si>
    <t>kshelton@example.org</t>
  </si>
  <si>
    <t>Anthony Baird</t>
  </si>
  <si>
    <t>brittney26@example.org</t>
  </si>
  <si>
    <t>Eric Carlson</t>
  </si>
  <si>
    <t>denisebennett@example.net</t>
  </si>
  <si>
    <t>Paula Hancock</t>
  </si>
  <si>
    <t>phill@example.com</t>
  </si>
  <si>
    <t>Bryan May</t>
  </si>
  <si>
    <t>andrewberry@example.net</t>
  </si>
  <si>
    <t>Rebecca White</t>
  </si>
  <si>
    <t>scooke@example.com</t>
  </si>
  <si>
    <t>Arthur Stout</t>
  </si>
  <si>
    <t>richardhaynes@example.com</t>
  </si>
  <si>
    <t>Kerri Brown</t>
  </si>
  <si>
    <t>molinajared@example.net</t>
  </si>
  <si>
    <t>Melissa Smith</t>
  </si>
  <si>
    <t>hmcbride@example.org</t>
  </si>
  <si>
    <t>Anita Scott</t>
  </si>
  <si>
    <t>millerdavid@example.com</t>
  </si>
  <si>
    <t>William Barrett</t>
  </si>
  <si>
    <t>kevinshah@example.net</t>
  </si>
  <si>
    <t>Jill Ray</t>
  </si>
  <si>
    <t>alexandra59@example.net</t>
  </si>
  <si>
    <t>Robert Young</t>
  </si>
  <si>
    <t>donaldchase@example.org</t>
  </si>
  <si>
    <t>Leslie Ramirez</t>
  </si>
  <si>
    <t>qjones@example.com</t>
  </si>
  <si>
    <t>Jesus Duffy</t>
  </si>
  <si>
    <t>jbentley@example.net</t>
  </si>
  <si>
    <t>Whitney Terry</t>
  </si>
  <si>
    <t>jenniferelliott@example.net</t>
  </si>
  <si>
    <t>Roberto Stewart</t>
  </si>
  <si>
    <t>mgray@example.org</t>
  </si>
  <si>
    <t>Melinda Russell</t>
  </si>
  <si>
    <t>danielle55@example.com</t>
  </si>
  <si>
    <t>Adam Bennett</t>
  </si>
  <si>
    <t>nicholasgarcia@example.org</t>
  </si>
  <si>
    <t>Leah Roman</t>
  </si>
  <si>
    <t>ricejackie@example.com</t>
  </si>
  <si>
    <t>Anthony Stewart</t>
  </si>
  <si>
    <t>zwhite@example.net</t>
  </si>
  <si>
    <t>Linda Atkinson</t>
  </si>
  <si>
    <t>qvargas@example.org</t>
  </si>
  <si>
    <t>Cameron Gray</t>
  </si>
  <si>
    <t>brian53@example.net</t>
  </si>
  <si>
    <t>Jeffrey Gomez</t>
  </si>
  <si>
    <t>rshaw@example.com</t>
  </si>
  <si>
    <t>Robin Torres</t>
  </si>
  <si>
    <t>mezarichard@example.com</t>
  </si>
  <si>
    <t>Nicholas Duffy</t>
  </si>
  <si>
    <t>barbaramiller@example.com</t>
  </si>
  <si>
    <t>Alexandra Vaughan</t>
  </si>
  <si>
    <t>timothyrobertson@example.net</t>
  </si>
  <si>
    <t>Adrian Lee</t>
  </si>
  <si>
    <t>kleinjacqueline@example.net</t>
  </si>
  <si>
    <t>Tami Kidd</t>
  </si>
  <si>
    <t>lawsontami@example.net</t>
  </si>
  <si>
    <t>Courtney Jones</t>
  </si>
  <si>
    <t>williefarley@example.com</t>
  </si>
  <si>
    <t>Brian Sloan</t>
  </si>
  <si>
    <t>marierosales@example.org</t>
  </si>
  <si>
    <t>Daniel Rojas</t>
  </si>
  <si>
    <t>trobinson@example.net</t>
  </si>
  <si>
    <t>Joel Williamson</t>
  </si>
  <si>
    <t>abrown@example.net</t>
  </si>
  <si>
    <t>Aaron Zamora</t>
  </si>
  <si>
    <t>richardsmith@example.com</t>
  </si>
  <si>
    <t>Stephanie Jenkins</t>
  </si>
  <si>
    <t>xsmith@example.net</t>
  </si>
  <si>
    <t>Edwin Patterson</t>
  </si>
  <si>
    <t>amandaadams@example.com</t>
  </si>
  <si>
    <t>Hector Hamilton</t>
  </si>
  <si>
    <t>nicole31@example.org</t>
  </si>
  <si>
    <t>Patrick Santana</t>
  </si>
  <si>
    <t>elizabethvaughan@example.net</t>
  </si>
  <si>
    <t>Joshua Marsh</t>
  </si>
  <si>
    <t>markduran@example.com</t>
  </si>
  <si>
    <t>Samantha Anderson</t>
  </si>
  <si>
    <t>sparksdavid@example.com</t>
  </si>
  <si>
    <t>Amber Gallegos</t>
  </si>
  <si>
    <t>vbray@example.org</t>
  </si>
  <si>
    <t>Bradley Patterson</t>
  </si>
  <si>
    <t>jessicalopez@example.com</t>
  </si>
  <si>
    <t>Michael Estrada</t>
  </si>
  <si>
    <t>tgonzalez@example.org</t>
  </si>
  <si>
    <t>Chelsea Bond</t>
  </si>
  <si>
    <t>jeromeanderson@example.org</t>
  </si>
  <si>
    <t>linomar@example.net</t>
  </si>
  <si>
    <t>Courtney Simmons</t>
  </si>
  <si>
    <t>hicksdawn@example.com</t>
  </si>
  <si>
    <t>Gregory Barnes</t>
  </si>
  <si>
    <t>patty20@example.org</t>
  </si>
  <si>
    <t>Dustin Ramirez</t>
  </si>
  <si>
    <t>jordanjohnny@example.com</t>
  </si>
  <si>
    <t>Michael Vega</t>
  </si>
  <si>
    <t>markfigueroa@example.com</t>
  </si>
  <si>
    <t>Jacqueline Santos</t>
  </si>
  <si>
    <t>breannamiller@example.org</t>
  </si>
  <si>
    <t>Amanda Donaldson</t>
  </si>
  <si>
    <t>jamesgriffin@example.org</t>
  </si>
  <si>
    <t>Elizabeth Wells</t>
  </si>
  <si>
    <t>amandahernandez@example.org</t>
  </si>
  <si>
    <t>Stephanie Malone</t>
  </si>
  <si>
    <t>patricia71@example.com</t>
  </si>
  <si>
    <t>Tiffany Gibbs</t>
  </si>
  <si>
    <t>carolhorton@example.org</t>
  </si>
  <si>
    <t>Rebecca Benson</t>
  </si>
  <si>
    <t>isimpson@example.net</t>
  </si>
  <si>
    <t>Jordan Hart</t>
  </si>
  <si>
    <t>rmorales@example.org</t>
  </si>
  <si>
    <t>Leslie Smith</t>
  </si>
  <si>
    <t>ugordon@example.net</t>
  </si>
  <si>
    <t>Michael Arnold</t>
  </si>
  <si>
    <t>jeffreyferguson@example.com</t>
  </si>
  <si>
    <t>Diana Anderson</t>
  </si>
  <si>
    <t>dayjohn@example.org</t>
  </si>
  <si>
    <t>Mackenzie Compton</t>
  </si>
  <si>
    <t>christopher84@example.net</t>
  </si>
  <si>
    <t>Erika Brown</t>
  </si>
  <si>
    <t>hollowayjeffrey@example.com</t>
  </si>
  <si>
    <t>Veronica Osborne</t>
  </si>
  <si>
    <t>sharphailey@example.net</t>
  </si>
  <si>
    <t>Kristen Montoya</t>
  </si>
  <si>
    <t>markharris@example.net</t>
  </si>
  <si>
    <t>Jeremy Blair</t>
  </si>
  <si>
    <t>erichardson@example.org</t>
  </si>
  <si>
    <t>Scott Lopez</t>
  </si>
  <si>
    <t>lharding@example.net</t>
  </si>
  <si>
    <t>Christopher Long</t>
  </si>
  <si>
    <t>chadjones@example.org</t>
  </si>
  <si>
    <t>Ariel Rose</t>
  </si>
  <si>
    <t>morrisonnicholas@example.org</t>
  </si>
  <si>
    <t>Maria Williams</t>
  </si>
  <si>
    <t>kaylaadams@example.net</t>
  </si>
  <si>
    <t>Tina Rodriguez</t>
  </si>
  <si>
    <t>melissa13@example.org</t>
  </si>
  <si>
    <t>Robin Parker</t>
  </si>
  <si>
    <t>dmoore@example.net</t>
  </si>
  <si>
    <t>Alisha Williams</t>
  </si>
  <si>
    <t>curtis62@example.org</t>
  </si>
  <si>
    <t>James Gomez</t>
  </si>
  <si>
    <t>jeremiah61@example.com</t>
  </si>
  <si>
    <t>Tyler Campbell</t>
  </si>
  <si>
    <t>gilbertdavid@example.org</t>
  </si>
  <si>
    <t>Jeffrey Rogers</t>
  </si>
  <si>
    <t>erinhernandez@example.net</t>
  </si>
  <si>
    <t>Hannah Garcia</t>
  </si>
  <si>
    <t>qstanley@example.net</t>
  </si>
  <si>
    <t>Timothy Hernandez</t>
  </si>
  <si>
    <t>lukemyers@example.net</t>
  </si>
  <si>
    <t>Ashley Simmons</t>
  </si>
  <si>
    <t>duane52@example.org</t>
  </si>
  <si>
    <t>Jeff Steele</t>
  </si>
  <si>
    <t>oguzman@example.com</t>
  </si>
  <si>
    <t>Danielle Barnes</t>
  </si>
  <si>
    <t>fryan@example.net</t>
  </si>
  <si>
    <t>Kevin Fisher</t>
  </si>
  <si>
    <t>jacquelineyoung@example.org</t>
  </si>
  <si>
    <t>Justin Rosario</t>
  </si>
  <si>
    <t>Kristen Velazquez</t>
  </si>
  <si>
    <t>osanchez@example.org</t>
  </si>
  <si>
    <t>Michele Bennett</t>
  </si>
  <si>
    <t>hortonroger@example.org</t>
  </si>
  <si>
    <t>Karen Wheeler</t>
  </si>
  <si>
    <t>anthonydiaz@example.org</t>
  </si>
  <si>
    <t>Robin Hernandez</t>
  </si>
  <si>
    <t>terrytaylor@example.net</t>
  </si>
  <si>
    <t>Nathan Wallace</t>
  </si>
  <si>
    <t>mitchelleric@example.net</t>
  </si>
  <si>
    <t>Christopher Sanders</t>
  </si>
  <si>
    <t>dfrazier@example.net</t>
  </si>
  <si>
    <t>Kathryn Fletcher</t>
  </si>
  <si>
    <t>rhuynh@example.org</t>
  </si>
  <si>
    <t>Daniel Montgomery</t>
  </si>
  <si>
    <t>philipcarson@example.net</t>
  </si>
  <si>
    <t>Julie Edwards</t>
  </si>
  <si>
    <t>kwilcox@example.org</t>
  </si>
  <si>
    <t>Derrick Garcia</t>
  </si>
  <si>
    <t>carrie50@example.org</t>
  </si>
  <si>
    <t>Daniel Smith</t>
  </si>
  <si>
    <t>jacob30@example.org</t>
  </si>
  <si>
    <t>Kristy Tyler</t>
  </si>
  <si>
    <t>williamschristopher@example.com</t>
  </si>
  <si>
    <t>Tina Porter</t>
  </si>
  <si>
    <t>karen52@example.net</t>
  </si>
  <si>
    <t>Patrick Garcia</t>
  </si>
  <si>
    <t>andrewflynn@example.com</t>
  </si>
  <si>
    <t>Christopher Fleming</t>
  </si>
  <si>
    <t>mcclurechristopher@example.net</t>
  </si>
  <si>
    <t>Martha Mack</t>
  </si>
  <si>
    <t>victoriamason@example.net</t>
  </si>
  <si>
    <t>Gloria Floyd</t>
  </si>
  <si>
    <t>kelly96@example.org</t>
  </si>
  <si>
    <t>Cynthia Shea</t>
  </si>
  <si>
    <t>rubioashley@example.com</t>
  </si>
  <si>
    <t>Seth Payne</t>
  </si>
  <si>
    <t>portershawn@example.org</t>
  </si>
  <si>
    <t>Kenneth Gomez</t>
  </si>
  <si>
    <t>whitekelsey@example.com</t>
  </si>
  <si>
    <t>Jessica Glass</t>
  </si>
  <si>
    <t>bonillatracy@example.com</t>
  </si>
  <si>
    <t>Manuel Becker</t>
  </si>
  <si>
    <t>nrichardson@example.com</t>
  </si>
  <si>
    <t>Jerry Rich</t>
  </si>
  <si>
    <t>oliverdawn@example.net</t>
  </si>
  <si>
    <t>Aimee Farrell</t>
  </si>
  <si>
    <t>nicholas96@example.org</t>
  </si>
  <si>
    <t>Brandon Owens</t>
  </si>
  <si>
    <t>lrodriguez@example.net</t>
  </si>
  <si>
    <t>Jeffrey Morales</t>
  </si>
  <si>
    <t>stewartwendy@example.com</t>
  </si>
  <si>
    <t>Donald Johnson</t>
  </si>
  <si>
    <t>stacythomas@example.org</t>
  </si>
  <si>
    <t>Patricia Brown PhD</t>
  </si>
  <si>
    <t>nirwin@example.org</t>
  </si>
  <si>
    <t>Melinda Nelson</t>
  </si>
  <si>
    <t>christopherjones@example.com</t>
  </si>
  <si>
    <t>Shelby Warren</t>
  </si>
  <si>
    <t>jack01@example.com</t>
  </si>
  <si>
    <t>Craig Mcmahon</t>
  </si>
  <si>
    <t>salvarez@example.org</t>
  </si>
  <si>
    <t>Michael Price</t>
  </si>
  <si>
    <t>hoffmanpatricia@example.org</t>
  </si>
  <si>
    <t>Brianna Beck</t>
  </si>
  <si>
    <t>alexis72@example.com</t>
  </si>
  <si>
    <t>Megan Baker</t>
  </si>
  <si>
    <t>mcneilsherry@example.org</t>
  </si>
  <si>
    <t>Anne Robinson</t>
  </si>
  <si>
    <t>robertpayne@example.org</t>
  </si>
  <si>
    <t>Tristan Bonilla</t>
  </si>
  <si>
    <t>woodmichael@example.com</t>
  </si>
  <si>
    <t>Belinda Porter</t>
  </si>
  <si>
    <t>wgutierrez@example.com</t>
  </si>
  <si>
    <t>Pamela Wilson</t>
  </si>
  <si>
    <t>stephenbrooks@example.net</t>
  </si>
  <si>
    <t>Dustin Keller</t>
  </si>
  <si>
    <t>swalters@example.net</t>
  </si>
  <si>
    <t>Whitney Shaffer</t>
  </si>
  <si>
    <t>davisallen@example.com</t>
  </si>
  <si>
    <t>Tammy Garcia</t>
  </si>
  <si>
    <t>zgordon@example.org</t>
  </si>
  <si>
    <t>Daniel Gibson</t>
  </si>
  <si>
    <t>ewilson@example.org</t>
  </si>
  <si>
    <t>Jennifer Hoover</t>
  </si>
  <si>
    <t>xsmith@example.org</t>
  </si>
  <si>
    <t>Deborah Roberson</t>
  </si>
  <si>
    <t>anunez@example.com</t>
  </si>
  <si>
    <t>James Montoya</t>
  </si>
  <si>
    <t>matthew96@example.org</t>
  </si>
  <si>
    <t>Matthew Poole</t>
  </si>
  <si>
    <t>oanderson@example.com</t>
  </si>
  <si>
    <t>Evan Moore</t>
  </si>
  <si>
    <t>coryowen@example.net</t>
  </si>
  <si>
    <t>Sarah Burton</t>
  </si>
  <si>
    <t>mary25@example.org</t>
  </si>
  <si>
    <t>Mark Watkins</t>
  </si>
  <si>
    <t>montgomeryamy@example.org</t>
  </si>
  <si>
    <t>Bianca Chavez</t>
  </si>
  <si>
    <t>jacob34@example.org</t>
  </si>
  <si>
    <t>Renee Gray</t>
  </si>
  <si>
    <t>donna41@example.org</t>
  </si>
  <si>
    <t>Dr. Ashley Ho</t>
  </si>
  <si>
    <t>rodriguezjustin@example.org</t>
  </si>
  <si>
    <t>Susan Clark</t>
  </si>
  <si>
    <t>henryandrew@example.org</t>
  </si>
  <si>
    <t>Michael Brooks</t>
  </si>
  <si>
    <t>cynthia72@example.org</t>
  </si>
  <si>
    <t>Keith Obrien</t>
  </si>
  <si>
    <t>wilsonmatthew@example.com</t>
  </si>
  <si>
    <t>Abigail Boyd</t>
  </si>
  <si>
    <t>sara39@example.org</t>
  </si>
  <si>
    <t>Brittany Camacho</t>
  </si>
  <si>
    <t>roachanthony@example.org</t>
  </si>
  <si>
    <t>Beth Hill</t>
  </si>
  <si>
    <t>stephaniebailey@example.net</t>
  </si>
  <si>
    <t>Kathleen Hunt</t>
  </si>
  <si>
    <t>qnielsen@example.org</t>
  </si>
  <si>
    <t>Diana Long</t>
  </si>
  <si>
    <t>gabriel37@example.com</t>
  </si>
  <si>
    <t>Denise Flores</t>
  </si>
  <si>
    <t>lawsonruben@example.net</t>
  </si>
  <si>
    <t>Amy Jackson</t>
  </si>
  <si>
    <t>rubiojohnny@example.com</t>
  </si>
  <si>
    <t>Tiffany Moreno</t>
  </si>
  <si>
    <t>ljohnson@example.com</t>
  </si>
  <si>
    <t>Benjamin Sandoval</t>
  </si>
  <si>
    <t>dustin51@example.org</t>
  </si>
  <si>
    <t>Cindy Bradley</t>
  </si>
  <si>
    <t>rachel81@example.com</t>
  </si>
  <si>
    <t>Ashley Ramirez</t>
  </si>
  <si>
    <t>berrydebbie@example.net</t>
  </si>
  <si>
    <t>Christina Williams</t>
  </si>
  <si>
    <t>rjimenez@example.com</t>
  </si>
  <si>
    <t>Gabriel Reyes</t>
  </si>
  <si>
    <t>mitchelldawn@example.net</t>
  </si>
  <si>
    <t>Carlos Rasmussen</t>
  </si>
  <si>
    <t>huangsamantha@example.org</t>
  </si>
  <si>
    <t>Brandon Lang</t>
  </si>
  <si>
    <t>joshua56@example.org</t>
  </si>
  <si>
    <t>Anthony Evans DVM</t>
  </si>
  <si>
    <t>hallison@example.com</t>
  </si>
  <si>
    <t>Anthony Smith</t>
  </si>
  <si>
    <t>holdermichelle@example.net</t>
  </si>
  <si>
    <t>Nathaniel Burnett</t>
  </si>
  <si>
    <t>villamiranda@example.com</t>
  </si>
  <si>
    <t>Travis Jones</t>
  </si>
  <si>
    <t>hailey64@example.net</t>
  </si>
  <si>
    <t>Barbara Flores</t>
  </si>
  <si>
    <t>karenbarron@example.com</t>
  </si>
  <si>
    <t>Joseph Lane</t>
  </si>
  <si>
    <t>ubray@example.net</t>
  </si>
  <si>
    <t>Edward Miller</t>
  </si>
  <si>
    <t>donnamoss@example.org</t>
  </si>
  <si>
    <t>Amy Smith</t>
  </si>
  <si>
    <t>taylorcruz@example.com</t>
  </si>
  <si>
    <t>Pam Palmer</t>
  </si>
  <si>
    <t>kathleen47@example.net</t>
  </si>
  <si>
    <t>Carlos Rangel</t>
  </si>
  <si>
    <t>nhester@example.net</t>
  </si>
  <si>
    <t>Donald Martin</t>
  </si>
  <si>
    <t>stephanie91@example.org</t>
  </si>
  <si>
    <t>Cynthia Shannon</t>
  </si>
  <si>
    <t>josephalvarez@example.net</t>
  </si>
  <si>
    <t>Joshua Gomez</t>
  </si>
  <si>
    <t>edwardshaw@example.net</t>
  </si>
  <si>
    <t>Brent Wong</t>
  </si>
  <si>
    <t>mlee@example.com</t>
  </si>
  <si>
    <t>Katherine Hamilton</t>
  </si>
  <si>
    <t>lucassusan@example.org</t>
  </si>
  <si>
    <t>Derek Jones</t>
  </si>
  <si>
    <t>hillnicole@example.net</t>
  </si>
  <si>
    <t>Daniel Holloway</t>
  </si>
  <si>
    <t>tyler23@example.com</t>
  </si>
  <si>
    <t>Morgan Davis</t>
  </si>
  <si>
    <t>sstevenson@example.org</t>
  </si>
  <si>
    <t>Cody Yoder</t>
  </si>
  <si>
    <t>suzannewade@example.com</t>
  </si>
  <si>
    <t>Sierra Jackson</t>
  </si>
  <si>
    <t>wheelertara@example.net</t>
  </si>
  <si>
    <t>Brian Fuentes</t>
  </si>
  <si>
    <t>mary88@example.org</t>
  </si>
  <si>
    <t>Eric Fitzgerald</t>
  </si>
  <si>
    <t>whenry@example.net</t>
  </si>
  <si>
    <t>Jimmy Carey</t>
  </si>
  <si>
    <t>jennifer89@example.com</t>
  </si>
  <si>
    <t>Margaret Hernandez</t>
  </si>
  <si>
    <t>qchase@example.org</t>
  </si>
  <si>
    <t>Patrick Mcpherson</t>
  </si>
  <si>
    <t>jamie13@example.com</t>
  </si>
  <si>
    <t>Meghan Nolan</t>
  </si>
  <si>
    <t>harcher@example.org</t>
  </si>
  <si>
    <t>Gary Lawrence</t>
  </si>
  <si>
    <t>kyle09@example.net</t>
  </si>
  <si>
    <t>Jessica Gibson</t>
  </si>
  <si>
    <t>keith07@example.net</t>
  </si>
  <si>
    <t>Vincent Hanson</t>
  </si>
  <si>
    <t>kevinroberts@example.com</t>
  </si>
  <si>
    <t>Roger Martinez</t>
  </si>
  <si>
    <t>btorres@example.com</t>
  </si>
  <si>
    <t>Chad Koch</t>
  </si>
  <si>
    <t>stephaniereeves@example.org</t>
  </si>
  <si>
    <t>Thomas Carter</t>
  </si>
  <si>
    <t>kennedymichael@example.net</t>
  </si>
  <si>
    <t>Tanner Orozco</t>
  </si>
  <si>
    <t>carla29@example.com</t>
  </si>
  <si>
    <t>Brenda Saunders</t>
  </si>
  <si>
    <t>derek83@example.com</t>
  </si>
  <si>
    <t>Lori Gardner</t>
  </si>
  <si>
    <t>bpatton@example.org</t>
  </si>
  <si>
    <t>Kathy Jennings</t>
  </si>
  <si>
    <t>taylor67@example.com</t>
  </si>
  <si>
    <t>Kyrgyz Republic</t>
  </si>
  <si>
    <t>Justin Bernard</t>
  </si>
  <si>
    <t>idavis@example.net</t>
  </si>
  <si>
    <t>Jose Martinez</t>
  </si>
  <si>
    <t>brian62@example.com</t>
  </si>
  <si>
    <t>Shelly Stevens</t>
  </si>
  <si>
    <t>millerjoseph@example.net</t>
  </si>
  <si>
    <t>Dylan Olson</t>
  </si>
  <si>
    <t>michelle19@example.net</t>
  </si>
  <si>
    <t>rtaylor@example.net</t>
  </si>
  <si>
    <t>Michelle Zuniga</t>
  </si>
  <si>
    <t>mhanson@example.org</t>
  </si>
  <si>
    <t>Barbara Davis</t>
  </si>
  <si>
    <t>dalejohnson@example.net</t>
  </si>
  <si>
    <t>Elizabeth Webb</t>
  </si>
  <si>
    <t>loriskinner@example.net</t>
  </si>
  <si>
    <t>Shannon Williamson</t>
  </si>
  <si>
    <t>bthomas@example.org</t>
  </si>
  <si>
    <t>Carolyn Harmon</t>
  </si>
  <si>
    <t>thomasroberts@example.net</t>
  </si>
  <si>
    <t>Michael Myers DDS</t>
  </si>
  <si>
    <t>marshalllisa@example.org</t>
  </si>
  <si>
    <t>James Carpenter</t>
  </si>
  <si>
    <t>brewerpatricia@example.net</t>
  </si>
  <si>
    <t>Tonya Mcdonald</t>
  </si>
  <si>
    <t>khill@example.com</t>
  </si>
  <si>
    <t>Hannah Mccarthy</t>
  </si>
  <si>
    <t>lpalmer@example.net</t>
  </si>
  <si>
    <t>Gina Espinoza</t>
  </si>
  <si>
    <t>joshuafarmer@example.com</t>
  </si>
  <si>
    <t>Maria Bennett</t>
  </si>
  <si>
    <t>lobrien@example.net</t>
  </si>
  <si>
    <t>Kelly Anderson</t>
  </si>
  <si>
    <t>brianna95@example.net</t>
  </si>
  <si>
    <t>Allen Quinn</t>
  </si>
  <si>
    <t>colinrodriguez@example.net</t>
  </si>
  <si>
    <t>Raymond Stark</t>
  </si>
  <si>
    <t>danielgilmore@example.net</t>
  </si>
  <si>
    <t>danny17@example.com</t>
  </si>
  <si>
    <t>Christopher Rodriguez</t>
  </si>
  <si>
    <t>ogray@example.net</t>
  </si>
  <si>
    <t>Jeffrey Mitchell</t>
  </si>
  <si>
    <t>judyhamilton@example.net</t>
  </si>
  <si>
    <t>Alexander Moyer</t>
  </si>
  <si>
    <t>harrislisa@example.org</t>
  </si>
  <si>
    <t>Sharon Peterson</t>
  </si>
  <si>
    <t>nlee@example.net</t>
  </si>
  <si>
    <t>Luke Hansen</t>
  </si>
  <si>
    <t>lauriegonzales@example.net</t>
  </si>
  <si>
    <t>Bethany Holmes</t>
  </si>
  <si>
    <t>wilsonjerry@example.net</t>
  </si>
  <si>
    <t>Todd Nielsen</t>
  </si>
  <si>
    <t>peter51@example.org</t>
  </si>
  <si>
    <t>Dana Holmes</t>
  </si>
  <si>
    <t>reginald08@example.net</t>
  </si>
  <si>
    <t>Thomas Baker</t>
  </si>
  <si>
    <t>johnsonrobert@example.org</t>
  </si>
  <si>
    <t>Dan Montoya</t>
  </si>
  <si>
    <t>sandra03@example.com</t>
  </si>
  <si>
    <t>Lisa Conley</t>
  </si>
  <si>
    <t>reedchad@example.com</t>
  </si>
  <si>
    <t>Stacy Mendoza</t>
  </si>
  <si>
    <t>josephwilliams@example.org</t>
  </si>
  <si>
    <t>Jessica Turner</t>
  </si>
  <si>
    <t>andrewbrown@example.org</t>
  </si>
  <si>
    <t>xwilliams@example.com</t>
  </si>
  <si>
    <t>Kirsten Wilson</t>
  </si>
  <si>
    <t>princetoni@example.com</t>
  </si>
  <si>
    <t>Anthony Hall</t>
  </si>
  <si>
    <t>perezjulie@example.net</t>
  </si>
  <si>
    <t>brownsamuel@example.com</t>
  </si>
  <si>
    <t>Stephanie Bolton</t>
  </si>
  <si>
    <t>catherinemendoza@example.org</t>
  </si>
  <si>
    <t>Joshua Simpson</t>
  </si>
  <si>
    <t>priscilla37@example.net</t>
  </si>
  <si>
    <t>Eileen Valdez</t>
  </si>
  <si>
    <t>luis88@example.org</t>
  </si>
  <si>
    <t>Trevor Tucker</t>
  </si>
  <si>
    <t>harrisderrick@example.net</t>
  </si>
  <si>
    <t>Barbara Hardy</t>
  </si>
  <si>
    <t>barryyoung@example.com</t>
  </si>
  <si>
    <t>Alison Huff</t>
  </si>
  <si>
    <t>joshua64@example.org</t>
  </si>
  <si>
    <t>Kathleen Roy</t>
  </si>
  <si>
    <t>owallace@example.org</t>
  </si>
  <si>
    <t>Anthony Torres</t>
  </si>
  <si>
    <t>sharon95@example.com</t>
  </si>
  <si>
    <t>Alexander Swanson</t>
  </si>
  <si>
    <t>yglenn@example.net</t>
  </si>
  <si>
    <t>Brian Hughes</t>
  </si>
  <si>
    <t>michele87@example.com</t>
  </si>
  <si>
    <t>Debbie Horne</t>
  </si>
  <si>
    <t>preese@example.org</t>
  </si>
  <si>
    <t>Tiffany Miller</t>
  </si>
  <si>
    <t>kelseyphillips@example.net</t>
  </si>
  <si>
    <t>Derrick King</t>
  </si>
  <si>
    <t>martinezashley@example.com</t>
  </si>
  <si>
    <t>Joel Gonzales</t>
  </si>
  <si>
    <t>wjohnson@example.com</t>
  </si>
  <si>
    <t>Anthony Mcmillan</t>
  </si>
  <si>
    <t>penny85@example.org</t>
  </si>
  <si>
    <t>Desiree Booth</t>
  </si>
  <si>
    <t>jeremythompson@example.net</t>
  </si>
  <si>
    <t>Andrew Cohen</t>
  </si>
  <si>
    <t>criley@example.net</t>
  </si>
  <si>
    <t>Wendy Hester</t>
  </si>
  <si>
    <t>gregorymeredith@example.com</t>
  </si>
  <si>
    <t>Hannah Jones</t>
  </si>
  <si>
    <t>Rodney Perry</t>
  </si>
  <si>
    <t>jliu@example.org</t>
  </si>
  <si>
    <t>William Merritt</t>
  </si>
  <si>
    <t>thomas49@example.org</t>
  </si>
  <si>
    <t>Chris Garza</t>
  </si>
  <si>
    <t>lynchlindsey@example.net</t>
  </si>
  <si>
    <t>Lauren Cooper</t>
  </si>
  <si>
    <t>nicholasaguilar@example.net</t>
  </si>
  <si>
    <t>Marie Friedman</t>
  </si>
  <si>
    <t>arianacuevas@example.net</t>
  </si>
  <si>
    <t>Barbara Johns</t>
  </si>
  <si>
    <t>lawsondonna@example.net</t>
  </si>
  <si>
    <t>Kenneth Bartlett</t>
  </si>
  <si>
    <t>john53@example.com</t>
  </si>
  <si>
    <t>Jill Rosario</t>
  </si>
  <si>
    <t>wcox@example.net</t>
  </si>
  <si>
    <t>United States Virgin Islands</t>
  </si>
  <si>
    <t>John Hall</t>
  </si>
  <si>
    <t>ihall@example.net</t>
  </si>
  <si>
    <t>Kevin Taylor</t>
  </si>
  <si>
    <t>laura55@example.org</t>
  </si>
  <si>
    <t>Brittany Snyder</t>
  </si>
  <si>
    <t>rachelwalter@example.org</t>
  </si>
  <si>
    <t>Justin Conrad</t>
  </si>
  <si>
    <t>martinezaustin@example.com</t>
  </si>
  <si>
    <t>Brandi Camacho DVM</t>
  </si>
  <si>
    <t>zgomez@example.net</t>
  </si>
  <si>
    <t>George Summers</t>
  </si>
  <si>
    <t>brittany91@example.net</t>
  </si>
  <si>
    <t>Tiffany Lozano</t>
  </si>
  <si>
    <t>byang@example.com</t>
  </si>
  <si>
    <t>Clifford Cannon</t>
  </si>
  <si>
    <t>hernandezalan@example.net</t>
  </si>
  <si>
    <t>Frank Thompson</t>
  </si>
  <si>
    <t>shirley13@example.com</t>
  </si>
  <si>
    <t>Stephanie Riley</t>
  </si>
  <si>
    <t>ymitchell@example.com</t>
  </si>
  <si>
    <t>Robert Navarro</t>
  </si>
  <si>
    <t>russellramirez@example.net</t>
  </si>
  <si>
    <t>Bryan Hill</t>
  </si>
  <si>
    <t>kwalker@example.com</t>
  </si>
  <si>
    <t>Nicole Middleton DDS</t>
  </si>
  <si>
    <t>codyarnold@example.net</t>
  </si>
  <si>
    <t>Amanda Macdonald</t>
  </si>
  <si>
    <t>adamwall@example.org</t>
  </si>
  <si>
    <t>Laura Dennis</t>
  </si>
  <si>
    <t>mariahphillips@example.org</t>
  </si>
  <si>
    <t>Jill Reynolds</t>
  </si>
  <si>
    <t>christopher24@example.net</t>
  </si>
  <si>
    <t>Natasha Walker</t>
  </si>
  <si>
    <t>murphywilliam@example.com</t>
  </si>
  <si>
    <t>Paula Mann</t>
  </si>
  <si>
    <t>patricia06@example.org</t>
  </si>
  <si>
    <t>Cheryl Grant</t>
  </si>
  <si>
    <t>averycourtney@example.org</t>
  </si>
  <si>
    <t>Connie Gonzalez</t>
  </si>
  <si>
    <t>lhernandez@example.net</t>
  </si>
  <si>
    <t>Shawn Tapia</t>
  </si>
  <si>
    <t>aaronjones@example.net</t>
  </si>
  <si>
    <t>Jason Baker</t>
  </si>
  <si>
    <t>pwelch@example.net</t>
  </si>
  <si>
    <t>Catherine Evans</t>
  </si>
  <si>
    <t>nancycontreras@example.com</t>
  </si>
  <si>
    <t>Kimberly Phillips</t>
  </si>
  <si>
    <t>danielibarra@example.com</t>
  </si>
  <si>
    <t>Matthew Wilson</t>
  </si>
  <si>
    <t>qhuber@example.org</t>
  </si>
  <si>
    <t>Patricia Webb</t>
  </si>
  <si>
    <t>rburke@example.org</t>
  </si>
  <si>
    <t>Stacy Patton</t>
  </si>
  <si>
    <t>hartmarcus@example.net</t>
  </si>
  <si>
    <t>Jessica Green</t>
  </si>
  <si>
    <t>adamsjessica@example.com</t>
  </si>
  <si>
    <t>Jason Armstrong</t>
  </si>
  <si>
    <t>amandachan@example.org</t>
  </si>
  <si>
    <t>Beverly Fernandez</t>
  </si>
  <si>
    <t>langchristopher@example.net</t>
  </si>
  <si>
    <t>Kristen Pena</t>
  </si>
  <si>
    <t>michaelgonzalez@example.org</t>
  </si>
  <si>
    <t>Crystal Solis</t>
  </si>
  <si>
    <t>martin38@example.net</t>
  </si>
  <si>
    <t>Alejandro Bentley</t>
  </si>
  <si>
    <t>masonlacey@example.org</t>
  </si>
  <si>
    <t>Mark Watts</t>
  </si>
  <si>
    <t>nelsondavid@example.com</t>
  </si>
  <si>
    <t>Sherri Atkins</t>
  </si>
  <si>
    <t>jonesjennifer@example.net</t>
  </si>
  <si>
    <t>Kimberly Ellison</t>
  </si>
  <si>
    <t>fitzgeraldlaura@example.org</t>
  </si>
  <si>
    <t>Franklin Hunt</t>
  </si>
  <si>
    <t>turnerstephen@example.org</t>
  </si>
  <si>
    <t>Jamie Jordan</t>
  </si>
  <si>
    <t>tammyhoffman@example.com</t>
  </si>
  <si>
    <t>Dana Smith</t>
  </si>
  <si>
    <t>xluna@example.net</t>
  </si>
  <si>
    <t>sergiowoods@example.org</t>
  </si>
  <si>
    <t>Mark Miller</t>
  </si>
  <si>
    <t>jaredmcmahon@example.net</t>
  </si>
  <si>
    <t>Ryan Mills</t>
  </si>
  <si>
    <t>briansnyder@example.com</t>
  </si>
  <si>
    <t>rsavage@example.net</t>
  </si>
  <si>
    <t>Kimberly Edwards</t>
  </si>
  <si>
    <t>marcfletcher@example.net</t>
  </si>
  <si>
    <t>Angela Garcia DDS</t>
  </si>
  <si>
    <t>amartinez@example.org</t>
  </si>
  <si>
    <t>Jeffrey Stanton</t>
  </si>
  <si>
    <t>mccluretyler@example.net</t>
  </si>
  <si>
    <t>Shane Barnes</t>
  </si>
  <si>
    <t>phillipsryan@example.com</t>
  </si>
  <si>
    <t>Kelly Gilbert</t>
  </si>
  <si>
    <t>anne22@example.com</t>
  </si>
  <si>
    <t>Tiffany Watson</t>
  </si>
  <si>
    <t>thomas35@example.net</t>
  </si>
  <si>
    <t>Carly Espinoza</t>
  </si>
  <si>
    <t>asmith@example.org</t>
  </si>
  <si>
    <t>Abigail Miles MD</t>
  </si>
  <si>
    <t>medinamark@example.org</t>
  </si>
  <si>
    <t>Gregory Hansen</t>
  </si>
  <si>
    <t>michaelsmith@example.org</t>
  </si>
  <si>
    <t>Jessica Daniel</t>
  </si>
  <si>
    <t>claudia64@example.net</t>
  </si>
  <si>
    <t>Kevin Garcia</t>
  </si>
  <si>
    <t>joshuabaker@example.org</t>
  </si>
  <si>
    <t>Pamela Rivera</t>
  </si>
  <si>
    <t>tammy97@example.org</t>
  </si>
  <si>
    <t>Daniel Noble</t>
  </si>
  <si>
    <t>douglasalvarez@example.org</t>
  </si>
  <si>
    <t>Breanna Aguirre</t>
  </si>
  <si>
    <t>uortega@example.com</t>
  </si>
  <si>
    <t>James Schroeder</t>
  </si>
  <si>
    <t>hkelly@example.com</t>
  </si>
  <si>
    <t>Cindy Martin</t>
  </si>
  <si>
    <t>jennifer68@example.com</t>
  </si>
  <si>
    <t>Bryan Yoder</t>
  </si>
  <si>
    <t>gregory57@example.net</t>
  </si>
  <si>
    <t>Justin Cuevas</t>
  </si>
  <si>
    <t>patrickwhite@example.net</t>
  </si>
  <si>
    <t>Joseph Smith</t>
  </si>
  <si>
    <t>mark54@example.net</t>
  </si>
  <si>
    <t>swilliams@example.net</t>
  </si>
  <si>
    <t>Kenneth Johnson</t>
  </si>
  <si>
    <t>oosborn@example.com</t>
  </si>
  <si>
    <t>Maria Gardner</t>
  </si>
  <si>
    <t>johnsonanthony@example.net</t>
  </si>
  <si>
    <t>Samuel Miller</t>
  </si>
  <si>
    <t>browndana@example.org</t>
  </si>
  <si>
    <t>Victoria Lee</t>
  </si>
  <si>
    <t>cookemily@example.com</t>
  </si>
  <si>
    <t>Laurie Blackburn</t>
  </si>
  <si>
    <t>shepardrichard@example.net</t>
  </si>
  <si>
    <t>Philip Hernandez</t>
  </si>
  <si>
    <t>christopher70@example.com</t>
  </si>
  <si>
    <t>Carrie Francis</t>
  </si>
  <si>
    <t>collinsann@example.org</t>
  </si>
  <si>
    <t>Angelica Conrad</t>
  </si>
  <si>
    <t>Tracy Wang</t>
  </si>
  <si>
    <t>robinsonnicholas@example.org</t>
  </si>
  <si>
    <t>Ryan May</t>
  </si>
  <si>
    <t>julierojas@example.com</t>
  </si>
  <si>
    <t>Douglas Cunningham</t>
  </si>
  <si>
    <t>mperez@example.com</t>
  </si>
  <si>
    <t>Deanna Gonzales</t>
  </si>
  <si>
    <t>burnsbeth@example.com</t>
  </si>
  <si>
    <t>Mark Decker</t>
  </si>
  <si>
    <t>herringbrenda@example.org</t>
  </si>
  <si>
    <t>Jessica Brewer DDS</t>
  </si>
  <si>
    <t>jared88@example.net</t>
  </si>
  <si>
    <t>Christine Robinson</t>
  </si>
  <si>
    <t>anthony18@example.net</t>
  </si>
  <si>
    <t>Kevin Watson</t>
  </si>
  <si>
    <t>cbarrett@example.com</t>
  </si>
  <si>
    <t>Steven Moore</t>
  </si>
  <si>
    <t>pcook@example.org</t>
  </si>
  <si>
    <t>John Lopez</t>
  </si>
  <si>
    <t>gonzaleschristina@example.net</t>
  </si>
  <si>
    <t>Kara Sanchez</t>
  </si>
  <si>
    <t>carolyn76@example.com</t>
  </si>
  <si>
    <t>Pamela Santana</t>
  </si>
  <si>
    <t>fisherkim@example.net</t>
  </si>
  <si>
    <t>Christopher Turner</t>
  </si>
  <si>
    <t>stephaniebradley@example.org</t>
  </si>
  <si>
    <t>Amy Davis</t>
  </si>
  <si>
    <t>laurieellis@example.org</t>
  </si>
  <si>
    <t>Stephen Turner</t>
  </si>
  <si>
    <t>lopezmichaela@example.com</t>
  </si>
  <si>
    <t>Justin Rowe</t>
  </si>
  <si>
    <t>woodsmelvin@example.com</t>
  </si>
  <si>
    <t>Susan Barnett</t>
  </si>
  <si>
    <t>wmccarthy@example.org</t>
  </si>
  <si>
    <t>Brandi Mejia</t>
  </si>
  <si>
    <t>lori69@example.com</t>
  </si>
  <si>
    <t>Patrick Willis II</t>
  </si>
  <si>
    <t>katrinawood@example.com</t>
  </si>
  <si>
    <t>Nicole Melendez</t>
  </si>
  <si>
    <t>devinlopez@example.org</t>
  </si>
  <si>
    <t>Matthew Simmons</t>
  </si>
  <si>
    <t>larry70@example.com</t>
  </si>
  <si>
    <t>James Holmes</t>
  </si>
  <si>
    <t>marshallchristopher@example.net</t>
  </si>
  <si>
    <t>Regina Smith</t>
  </si>
  <si>
    <t>david86@example.net</t>
  </si>
  <si>
    <t>Meagan Henderson</t>
  </si>
  <si>
    <t>turnerjonathan@example.net</t>
  </si>
  <si>
    <t>Joanna Watson</t>
  </si>
  <si>
    <t>ijoseph@example.com</t>
  </si>
  <si>
    <t>Ms. Janet Leonard</t>
  </si>
  <si>
    <t>adamvaughan@example.net</t>
  </si>
  <si>
    <t>Lisa Brennan</t>
  </si>
  <si>
    <t>swilliams@example.org</t>
  </si>
  <si>
    <t>Anthony Greene</t>
  </si>
  <si>
    <t>johnny54@example.org</t>
  </si>
  <si>
    <t>Jason Griffin</t>
  </si>
  <si>
    <t>cynthia91@example.com</t>
  </si>
  <si>
    <t>Danielle Miller</t>
  </si>
  <si>
    <t>martinezduane@example.com</t>
  </si>
  <si>
    <t>Jimmy Williamson</t>
  </si>
  <si>
    <t>uwilliams@example.com</t>
  </si>
  <si>
    <t>Margaret Macias</t>
  </si>
  <si>
    <t>uhunt@example.org</t>
  </si>
  <si>
    <t>Jenny Johnson</t>
  </si>
  <si>
    <t>jennifer16@example.org</t>
  </si>
  <si>
    <t>Eric Palmer</t>
  </si>
  <si>
    <t>heatherwilliams@example.net</t>
  </si>
  <si>
    <t>Denise Barker</t>
  </si>
  <si>
    <t>joshuapowers@example.net</t>
  </si>
  <si>
    <t>Denise Russell</t>
  </si>
  <si>
    <t>caseydiane@example.com</t>
  </si>
  <si>
    <t>Madison Davis</t>
  </si>
  <si>
    <t>andrewnguyen@example.org</t>
  </si>
  <si>
    <t>Samantha Matthews</t>
  </si>
  <si>
    <t>amber78@example.org</t>
  </si>
  <si>
    <t>Jeremy Murray</t>
  </si>
  <si>
    <t>sclark@example.org</t>
  </si>
  <si>
    <t>Matthew Duncan</t>
  </si>
  <si>
    <t>welchanna@example.com</t>
  </si>
  <si>
    <t>Mrs. Dorothy Stewart</t>
  </si>
  <si>
    <t>njohnson@example.net</t>
  </si>
  <si>
    <t>Jennifer Hubbard</t>
  </si>
  <si>
    <t>angela73@example.com</t>
  </si>
  <si>
    <t>Travis Martinez</t>
  </si>
  <si>
    <t>hrobinson@example.net</t>
  </si>
  <si>
    <t>Richard Navarro</t>
  </si>
  <si>
    <t>wpierce@example.org</t>
  </si>
  <si>
    <t>Randy Mccoy</t>
  </si>
  <si>
    <t>wayne86@example.org</t>
  </si>
  <si>
    <t>Donna Middleton</t>
  </si>
  <si>
    <t>sandrathompson@example.com</t>
  </si>
  <si>
    <t>John Jackson</t>
  </si>
  <si>
    <t>reyesdenise@example.com</t>
  </si>
  <si>
    <t>Danny Lynch</t>
  </si>
  <si>
    <t>greenejessica@example.org</t>
  </si>
  <si>
    <t>Mario Cohen</t>
  </si>
  <si>
    <t>andrew96@example.net</t>
  </si>
  <si>
    <t>Candice Wood</t>
  </si>
  <si>
    <t>gregorygiles@example.org</t>
  </si>
  <si>
    <t>Andre Lane</t>
  </si>
  <si>
    <t>msanchez@example.com</t>
  </si>
  <si>
    <t>Joel Davidson</t>
  </si>
  <si>
    <t>monica23@example.com</t>
  </si>
  <si>
    <t>Andrew Rhodes</t>
  </si>
  <si>
    <t>eatkins@example.com</t>
  </si>
  <si>
    <t>Barbara Frank</t>
  </si>
  <si>
    <t>gonzalesmaria@example.org</t>
  </si>
  <si>
    <t>Molly Williams</t>
  </si>
  <si>
    <t>gmoran@example.net</t>
  </si>
  <si>
    <t>Ashley Boone</t>
  </si>
  <si>
    <t>bowenmichael@example.net</t>
  </si>
  <si>
    <t>John Baker</t>
  </si>
  <si>
    <t>dawn17@example.net</t>
  </si>
  <si>
    <t>Grace Norris</t>
  </si>
  <si>
    <t>kristin49@example.com</t>
  </si>
  <si>
    <t>Joseph Johnson</t>
  </si>
  <si>
    <t>anna44@example.net</t>
  </si>
  <si>
    <t>Micheal Nunez</t>
  </si>
  <si>
    <t>julianeal@example.org</t>
  </si>
  <si>
    <t>Mark Johnson</t>
  </si>
  <si>
    <t>brandyhernandez@example.org</t>
  </si>
  <si>
    <t>Sheila Black</t>
  </si>
  <si>
    <t>kmontgomery@example.com</t>
  </si>
  <si>
    <t>Emily Brooks</t>
  </si>
  <si>
    <t>hwong@example.com</t>
  </si>
  <si>
    <t>Michael Brown</t>
  </si>
  <si>
    <t>kylewalker@example.com</t>
  </si>
  <si>
    <t>Marie Kelly</t>
  </si>
  <si>
    <t>ohudson@example.org</t>
  </si>
  <si>
    <t>Rachel Villanueva</t>
  </si>
  <si>
    <t>michaeljohnson@example.net</t>
  </si>
  <si>
    <t>Denise Nixon</t>
  </si>
  <si>
    <t>wallerbrian@example.net</t>
  </si>
  <si>
    <t>Patrick Norris</t>
  </si>
  <si>
    <t>jeremylove@example.org</t>
  </si>
  <si>
    <t>Donald Paul</t>
  </si>
  <si>
    <t>escobardavid@example.com</t>
  </si>
  <si>
    <t>Philip Woods</t>
  </si>
  <si>
    <t>herrerakimberly@example.com</t>
  </si>
  <si>
    <t>Bruce Miller</t>
  </si>
  <si>
    <t>corylawrence@example.net</t>
  </si>
  <si>
    <t>Jeffrey Stein</t>
  </si>
  <si>
    <t>mwaters@example.net</t>
  </si>
  <si>
    <t>Wendy King</t>
  </si>
  <si>
    <t>fguzman@example.net</t>
  </si>
  <si>
    <t>Mr. Matthew Baker</t>
  </si>
  <si>
    <t>matthewbyrd@example.net</t>
  </si>
  <si>
    <t>Peter White</t>
  </si>
  <si>
    <t>floresterri@example.com</t>
  </si>
  <si>
    <t>Jeffrey Torres</t>
  </si>
  <si>
    <t>rpeterson@example.net</t>
  </si>
  <si>
    <t>Pamela Lewis</t>
  </si>
  <si>
    <t>luke87@example.org</t>
  </si>
  <si>
    <t>Laura Moore</t>
  </si>
  <si>
    <t>jamesfoster@example.org</t>
  </si>
  <si>
    <t>Erika Black</t>
  </si>
  <si>
    <t>yvaldez@example.com</t>
  </si>
  <si>
    <t>Dennis Michael</t>
  </si>
  <si>
    <t>nathan45@example.net</t>
  </si>
  <si>
    <t>Eric Elliott</t>
  </si>
  <si>
    <t>zsmith@example.org</t>
  </si>
  <si>
    <t>Brenda Bryant</t>
  </si>
  <si>
    <t>andrew33@example.net</t>
  </si>
  <si>
    <t>Allison Simmons</t>
  </si>
  <si>
    <t>jnguyen@example.net</t>
  </si>
  <si>
    <t>Jessica Hill</t>
  </si>
  <si>
    <t>sanchezmark@example.com</t>
  </si>
  <si>
    <t>Wesley Williams</t>
  </si>
  <si>
    <t>twatts@example.com</t>
  </si>
  <si>
    <t>Amy Brown</t>
  </si>
  <si>
    <t>joshua57@example.com</t>
  </si>
  <si>
    <t>Angela Rowland</t>
  </si>
  <si>
    <t>jholloway@example.net</t>
  </si>
  <si>
    <t>Jessica Murphy</t>
  </si>
  <si>
    <t>angela40@example.org</t>
  </si>
  <si>
    <t>Melissa Stevenson</t>
  </si>
  <si>
    <t>rebecca73@example.org</t>
  </si>
  <si>
    <t>Gary Byrd</t>
  </si>
  <si>
    <t>jonathan02@example.org</t>
  </si>
  <si>
    <t>John Williams</t>
  </si>
  <si>
    <t>durhamwilliam@example.org</t>
  </si>
  <si>
    <t>Shelley Murphy</t>
  </si>
  <si>
    <t>vcampbell@example.net</t>
  </si>
  <si>
    <t>Valerie Norman</t>
  </si>
  <si>
    <t>laurenmathis@example.org</t>
  </si>
  <si>
    <t>Wendy Walton</t>
  </si>
  <si>
    <t>dmeyers@example.com</t>
  </si>
  <si>
    <t>Gary White</t>
  </si>
  <si>
    <t>shawn60@example.com</t>
  </si>
  <si>
    <t>Jean Smith</t>
  </si>
  <si>
    <t>ronald43@example.net</t>
  </si>
  <si>
    <t>Martha Gonzalez</t>
  </si>
  <si>
    <t>patricia92@example.org</t>
  </si>
  <si>
    <t>Brian Ferguson</t>
  </si>
  <si>
    <t>chanamber@example.org</t>
  </si>
  <si>
    <t>Mary Harris</t>
  </si>
  <si>
    <t>rogernelson@example.org</t>
  </si>
  <si>
    <t>Steven Gonzales</t>
  </si>
  <si>
    <t>vjohnson@example.net</t>
  </si>
  <si>
    <t>James Harris</t>
  </si>
  <si>
    <t>hlawrence@example.org</t>
  </si>
  <si>
    <t>Misty Martinez</t>
  </si>
  <si>
    <t>davidburns@example.net</t>
  </si>
  <si>
    <t>Daniel Davis</t>
  </si>
  <si>
    <t>timothy81@example.com</t>
  </si>
  <si>
    <t>Jennifer Mathews</t>
  </si>
  <si>
    <t>michael41@example.com</t>
  </si>
  <si>
    <t>Zachary Miller</t>
  </si>
  <si>
    <t>bliu@example.com</t>
  </si>
  <si>
    <t>Charles Wright</t>
  </si>
  <si>
    <t>andersoneric@example.net</t>
  </si>
  <si>
    <t>Robert Cline</t>
  </si>
  <si>
    <t>nathan62@example.com</t>
  </si>
  <si>
    <t>Brittany Pacheco</t>
  </si>
  <si>
    <t>michaelbuckley@example.org</t>
  </si>
  <si>
    <t>Mario Stout</t>
  </si>
  <si>
    <t>christy00@example.com</t>
  </si>
  <si>
    <t>Shane Mcintyre</t>
  </si>
  <si>
    <t>ryankathryn@example.net</t>
  </si>
  <si>
    <t>Gregory Walker</t>
  </si>
  <si>
    <t>hmcneil@example.com</t>
  </si>
  <si>
    <t>Kimberly Taylor</t>
  </si>
  <si>
    <t>collinsterrance@example.com</t>
  </si>
  <si>
    <t>Tina Barnett</t>
  </si>
  <si>
    <t>woodskaitlyn@example.net</t>
  </si>
  <si>
    <t>Renee Thomas</t>
  </si>
  <si>
    <t>pauljennifer@example.com</t>
  </si>
  <si>
    <t>David Blair</t>
  </si>
  <si>
    <t>mark79@example.net</t>
  </si>
  <si>
    <t>Steven Murphy</t>
  </si>
  <si>
    <t>donna90@example.net</t>
  </si>
  <si>
    <t>Rebecca Petty</t>
  </si>
  <si>
    <t>thomasaustin@example.org</t>
  </si>
  <si>
    <t>John Mathews</t>
  </si>
  <si>
    <t>courtneymontoya@example.net</t>
  </si>
  <si>
    <t>Dennis Gonzales</t>
  </si>
  <si>
    <t>diana85@example.com</t>
  </si>
  <si>
    <t>Robert Freeman</t>
  </si>
  <si>
    <t>qalvarado@example.com</t>
  </si>
  <si>
    <t>Jacob May</t>
  </si>
  <si>
    <t>codyhester@example.org</t>
  </si>
  <si>
    <t>Shane Parker</t>
  </si>
  <si>
    <t>ftran@example.net</t>
  </si>
  <si>
    <t>Yvette Lee</t>
  </si>
  <si>
    <t>kimberlygonzalez@example.net</t>
  </si>
  <si>
    <t>Kristine Schmidt</t>
  </si>
  <si>
    <t>mcbridemichael@example.org</t>
  </si>
  <si>
    <t>Christopher Becker</t>
  </si>
  <si>
    <t>meganpotter@example.org</t>
  </si>
  <si>
    <t>Shannon Ramirez</t>
  </si>
  <si>
    <t>hphillips@example.com</t>
  </si>
  <si>
    <t>Nathan Evans</t>
  </si>
  <si>
    <t>kingangela@example.com</t>
  </si>
  <si>
    <t>Tina Brown</t>
  </si>
  <si>
    <t>etaylor@example.org</t>
  </si>
  <si>
    <t>Veronica Myers</t>
  </si>
  <si>
    <t>debbiemyers@example.org</t>
  </si>
  <si>
    <t>Victor Hill</t>
  </si>
  <si>
    <t>vmartinez@example.net</t>
  </si>
  <si>
    <t>Charles Hill</t>
  </si>
  <si>
    <t>alex18@example.com</t>
  </si>
  <si>
    <t>Kaitlin Guerrero</t>
  </si>
  <si>
    <t>lynn89@example.com</t>
  </si>
  <si>
    <t>Susan Peterson</t>
  </si>
  <si>
    <t>stefanie06@example.com</t>
  </si>
  <si>
    <t>Christopher Mckinney</t>
  </si>
  <si>
    <t>oblake@example.net</t>
  </si>
  <si>
    <t>Linda Cox</t>
  </si>
  <si>
    <t>bcopeland@example.com</t>
  </si>
  <si>
    <t>Diana Ramsey</t>
  </si>
  <si>
    <t>rebecca85@example.com</t>
  </si>
  <si>
    <t>Mrs. Ashley Shaffer</t>
  </si>
  <si>
    <t>brendawalker@example.com</t>
  </si>
  <si>
    <t>Samantha Freeman DDS</t>
  </si>
  <si>
    <t>qobrien@example.com</t>
  </si>
  <si>
    <t>Rebecca Finley</t>
  </si>
  <si>
    <t>wilsonkathryn@example.com</t>
  </si>
  <si>
    <t>Jennifer Long</t>
  </si>
  <si>
    <t>reedkristin@example.com</t>
  </si>
  <si>
    <t>James Trujillo</t>
  </si>
  <si>
    <t>bcaldwell@example.org</t>
  </si>
  <si>
    <t>Erin Carter</t>
  </si>
  <si>
    <t>upham@example.com</t>
  </si>
  <si>
    <t>Michael Gomez</t>
  </si>
  <si>
    <t>joshuabowers@example.com</t>
  </si>
  <si>
    <t>Riley Clark</t>
  </si>
  <si>
    <t>joy52@example.com</t>
  </si>
  <si>
    <t>Joshua Trujillo</t>
  </si>
  <si>
    <t>leslietorres@example.net</t>
  </si>
  <si>
    <t>Jonathan Lopez</t>
  </si>
  <si>
    <t>tharris@example.com</t>
  </si>
  <si>
    <t>Isaiah Moore</t>
  </si>
  <si>
    <t>marcusrodriguez@example.net</t>
  </si>
  <si>
    <t>Kristina Sherman</t>
  </si>
  <si>
    <t>raymonddominguez@example.org</t>
  </si>
  <si>
    <t>Sherri Sullivan</t>
  </si>
  <si>
    <t>dustin58@example.com</t>
  </si>
  <si>
    <t>Ryan Doyle</t>
  </si>
  <si>
    <t>christina15@example.org</t>
  </si>
  <si>
    <t>Christopher Haney</t>
  </si>
  <si>
    <t>simpsonmartha@example.org</t>
  </si>
  <si>
    <t>Robert Thomas</t>
  </si>
  <si>
    <t>john09@example.com</t>
  </si>
  <si>
    <t>melaniecarpenter@example.net</t>
  </si>
  <si>
    <t>Nicole Mann</t>
  </si>
  <si>
    <t>linda46@example.com</t>
  </si>
  <si>
    <t>Erica Kelly</t>
  </si>
  <si>
    <t>marccarey@example.net</t>
  </si>
  <si>
    <t>Anne Lowery</t>
  </si>
  <si>
    <t>gnichols@example.net</t>
  </si>
  <si>
    <t>Maria Spencer</t>
  </si>
  <si>
    <t>stevenandrews@example.org</t>
  </si>
  <si>
    <t>Jeffrey Benton Jr.</t>
  </si>
  <si>
    <t>dhansen@example.com</t>
  </si>
  <si>
    <t>Michael Jones</t>
  </si>
  <si>
    <t>ashley09@example.com</t>
  </si>
  <si>
    <t>Victoria Lewis</t>
  </si>
  <si>
    <t>scollins@example.net</t>
  </si>
  <si>
    <t>Sherri Shah</t>
  </si>
  <si>
    <t>katiebaird@example.net</t>
  </si>
  <si>
    <t>Amy Webster</t>
  </si>
  <si>
    <t>hamptonchad@example.org</t>
  </si>
  <si>
    <t>Cory Petty</t>
  </si>
  <si>
    <t>maryjohnson@example.com</t>
  </si>
  <si>
    <t>Tracy Berry</t>
  </si>
  <si>
    <t>yballard@example.net</t>
  </si>
  <si>
    <t>Brendan Kelly</t>
  </si>
  <si>
    <t>fkoch@example.org</t>
  </si>
  <si>
    <t>Gregory Holland</t>
  </si>
  <si>
    <t>morgankaren@example.net</t>
  </si>
  <si>
    <t>Vicki Brown</t>
  </si>
  <si>
    <t>cody08@example.org</t>
  </si>
  <si>
    <t>Robert Carroll</t>
  </si>
  <si>
    <t>michele23@example.net</t>
  </si>
  <si>
    <t>Vanessa Davis</t>
  </si>
  <si>
    <t>carolberry@example.com</t>
  </si>
  <si>
    <t>Katie Olsen</t>
  </si>
  <si>
    <t>cjohnson@example.net</t>
  </si>
  <si>
    <t>Renee Collins</t>
  </si>
  <si>
    <t>daniel29@example.net</t>
  </si>
  <si>
    <t>Mr. Zachary Mora DVM</t>
  </si>
  <si>
    <t>hbowers@example.net</t>
  </si>
  <si>
    <t>Charles Horne</t>
  </si>
  <si>
    <t>zlopez@example.org</t>
  </si>
  <si>
    <t>Mrs. Sarah Keller</t>
  </si>
  <si>
    <t>abbottchristopher@example.net</t>
  </si>
  <si>
    <t>Michaela Boyd</t>
  </si>
  <si>
    <t>justintaylor@example.org</t>
  </si>
  <si>
    <t>Jeffrey Miller</t>
  </si>
  <si>
    <t>henrymarc@example.com</t>
  </si>
  <si>
    <t>Dr. Dustin Sutton Jr.</t>
  </si>
  <si>
    <t>lopezchristopher@example.net</t>
  </si>
  <si>
    <t>Margaret Stevenson</t>
  </si>
  <si>
    <t>williamskevin@example.org</t>
  </si>
  <si>
    <t>Roger Russo</t>
  </si>
  <si>
    <t>williammaldonado@example.org</t>
  </si>
  <si>
    <t>Cody Walker</t>
  </si>
  <si>
    <t>charles37@example.org</t>
  </si>
  <si>
    <t>Thomas Harris</t>
  </si>
  <si>
    <t>glassadam@example.org</t>
  </si>
  <si>
    <t>Victoria Benitez</t>
  </si>
  <si>
    <t>nathanmonroe@example.org</t>
  </si>
  <si>
    <t>Michael Macias</t>
  </si>
  <si>
    <t>tbecker@example.net</t>
  </si>
  <si>
    <t>Nancy Nelson</t>
  </si>
  <si>
    <t>perryrobert@example.com</t>
  </si>
  <si>
    <t>Katherine Greene</t>
  </si>
  <si>
    <t>Mark Wilson</t>
  </si>
  <si>
    <t>ijones@example.com</t>
  </si>
  <si>
    <t>Michael Arias</t>
  </si>
  <si>
    <t>smitchell@example.com</t>
  </si>
  <si>
    <t>Bryan Carson</t>
  </si>
  <si>
    <t>stephaniepeters@example.com</t>
  </si>
  <si>
    <t>Julie Rodriguez MD</t>
  </si>
  <si>
    <t>wlopez@example.net</t>
  </si>
  <si>
    <t>Jacob Rodgers</t>
  </si>
  <si>
    <t>charper@example.net</t>
  </si>
  <si>
    <t>Patricia Hardy</t>
  </si>
  <si>
    <t>carrollstacy@example.com</t>
  </si>
  <si>
    <t>Hayley Gonzalez</t>
  </si>
  <si>
    <t>myerseric@example.com</t>
  </si>
  <si>
    <t>Cory Barrett</t>
  </si>
  <si>
    <t>cjohnson@example.org</t>
  </si>
  <si>
    <t>Kristin Thomas</t>
  </si>
  <si>
    <t>brian16@example.net</t>
  </si>
  <si>
    <t>Misty Morris</t>
  </si>
  <si>
    <t>thomasdale@example.org</t>
  </si>
  <si>
    <t>Robin Mack</t>
  </si>
  <si>
    <t>vincentkathleen@example.org</t>
  </si>
  <si>
    <t>Roger Alvarez</t>
  </si>
  <si>
    <t>ncampbell@example.com</t>
  </si>
  <si>
    <t>John Wright</t>
  </si>
  <si>
    <t>jmendoza@example.com</t>
  </si>
  <si>
    <t>Dustin Simon</t>
  </si>
  <si>
    <t>kkidd@example.com</t>
  </si>
  <si>
    <t>Brianna Stevens</t>
  </si>
  <si>
    <t>vanessamartinez@example.net</t>
  </si>
  <si>
    <t>Stephen Murray</t>
  </si>
  <si>
    <t>ywallace@example.com</t>
  </si>
  <si>
    <t>Brandi Moreno</t>
  </si>
  <si>
    <t>jaylee@example.org</t>
  </si>
  <si>
    <t>Lisa Mccullough</t>
  </si>
  <si>
    <t>tbrooks@example.org</t>
  </si>
  <si>
    <t>Matthew Evans</t>
  </si>
  <si>
    <t>nwilliams@example.com</t>
  </si>
  <si>
    <t>Teresa Reynolds</t>
  </si>
  <si>
    <t>njohnson@example.com</t>
  </si>
  <si>
    <t>Paul Elliott</t>
  </si>
  <si>
    <t>danielleandrews@example.org</t>
  </si>
  <si>
    <t>Sean Anderson</t>
  </si>
  <si>
    <t>wstewart@example.net</t>
  </si>
  <si>
    <t>Megan Buchanan</t>
  </si>
  <si>
    <t>smithsamantha@example.org</t>
  </si>
  <si>
    <t>Steven Harris</t>
  </si>
  <si>
    <t>susanparker@example.org</t>
  </si>
  <si>
    <t>Tanner Griffin</t>
  </si>
  <si>
    <t>jane44@example.org</t>
  </si>
  <si>
    <t>Brittany Perry</t>
  </si>
  <si>
    <t>jmoore@example.net</t>
  </si>
  <si>
    <t>Stephanie Cherry</t>
  </si>
  <si>
    <t>reginadavis@example.org</t>
  </si>
  <si>
    <t>John Wang</t>
  </si>
  <si>
    <t>sarah99@example.org</t>
  </si>
  <si>
    <t>Theresa Knight</t>
  </si>
  <si>
    <t>vanessa51@example.org</t>
  </si>
  <si>
    <t>Sydney Rodriguez</t>
  </si>
  <si>
    <t>suzanneflores@example.net</t>
  </si>
  <si>
    <t>Larry Lloyd</t>
  </si>
  <si>
    <t>howellbrittany@example.org</t>
  </si>
  <si>
    <t>Douglas Meyer</t>
  </si>
  <si>
    <t>burnsrebecca@example.org</t>
  </si>
  <si>
    <t>Jerry Hamilton</t>
  </si>
  <si>
    <t>nelsonwanda@example.net</t>
  </si>
  <si>
    <t>Andre Wiggins</t>
  </si>
  <si>
    <t>navarroandrew@example.com</t>
  </si>
  <si>
    <t>Andrew Powers</t>
  </si>
  <si>
    <t>zrogers@example.net</t>
  </si>
  <si>
    <t>jennifer83@example.com</t>
  </si>
  <si>
    <t>Tamara Miller</t>
  </si>
  <si>
    <t>michelle10@example.org</t>
  </si>
  <si>
    <t>Christopher Brown</t>
  </si>
  <si>
    <t>kimberlyshields@example.org</t>
  </si>
  <si>
    <t>Sheila Williamson</t>
  </si>
  <si>
    <t>brandisheppard@example.com</t>
  </si>
  <si>
    <t>Ashley Martinez</t>
  </si>
  <si>
    <t>jamesreese@example.org</t>
  </si>
  <si>
    <t>April Moody</t>
  </si>
  <si>
    <t>jasonlove@example.com</t>
  </si>
  <si>
    <t>Robert Erickson</t>
  </si>
  <si>
    <t>ljacobs@example.com</t>
  </si>
  <si>
    <t>Shannon Ramos</t>
  </si>
  <si>
    <t>millerterri@example.com</t>
  </si>
  <si>
    <t>Chelsey Martinez</t>
  </si>
  <si>
    <t>lopezmelinda@example.org</t>
  </si>
  <si>
    <t>Elizabeth Gutierrez</t>
  </si>
  <si>
    <t>jeffery45@example.net</t>
  </si>
  <si>
    <t>Tracy King</t>
  </si>
  <si>
    <t>calvinbrown@example.com</t>
  </si>
  <si>
    <t>Sabrina Miller</t>
  </si>
  <si>
    <t>vsmith@example.net</t>
  </si>
  <si>
    <t>Suzanne Wolfe</t>
  </si>
  <si>
    <t>carrolljessica@example.com</t>
  </si>
  <si>
    <t>Jacqueline Evans</t>
  </si>
  <si>
    <t>vedwards@example.org</t>
  </si>
  <si>
    <t>Harry Marshall</t>
  </si>
  <si>
    <t>ynguyen@example.com</t>
  </si>
  <si>
    <t>Christian Rojas</t>
  </si>
  <si>
    <t>bbarnes@example.org</t>
  </si>
  <si>
    <t>Lynn Ross MD</t>
  </si>
  <si>
    <t>edwardshah@example.org</t>
  </si>
  <si>
    <t>Devin Gonzalez</t>
  </si>
  <si>
    <t>tmyers@example.net</t>
  </si>
  <si>
    <t>Dr. Jeffrey Valentine</t>
  </si>
  <si>
    <t>tonywade@example.com</t>
  </si>
  <si>
    <t>joeharding@example.org</t>
  </si>
  <si>
    <t>Lynn Morgan</t>
  </si>
  <si>
    <t>gabriella69@example.org</t>
  </si>
  <si>
    <t>Nathaniel Roman</t>
  </si>
  <si>
    <t>mikewaller@example.org</t>
  </si>
  <si>
    <t>Daniel Nguyen</t>
  </si>
  <si>
    <t>reneeorr@example.net</t>
  </si>
  <si>
    <t>Kristen Ray</t>
  </si>
  <si>
    <t>holly25@example.net</t>
  </si>
  <si>
    <t>Kevin Young</t>
  </si>
  <si>
    <t>tracyharrison@example.org</t>
  </si>
  <si>
    <t>Paul Hanson</t>
  </si>
  <si>
    <t>morenosteven@example.net</t>
  </si>
  <si>
    <t>Corey Carrillo</t>
  </si>
  <si>
    <t>michaelstrickland@example.com</t>
  </si>
  <si>
    <t>Henry Oliver</t>
  </si>
  <si>
    <t>kristenfrye@example.com</t>
  </si>
  <si>
    <t>Christina Cochran</t>
  </si>
  <si>
    <t>susanharper@example.org</t>
  </si>
  <si>
    <t>Chloe Lindsey</t>
  </si>
  <si>
    <t>john66@example.net</t>
  </si>
  <si>
    <t>Dan Phillips</t>
  </si>
  <si>
    <t>pearsonkathryn@example.org</t>
  </si>
  <si>
    <t>Brittany Garrett</t>
  </si>
  <si>
    <t>brittneyblake@example.org</t>
  </si>
  <si>
    <t>Michael Chavez</t>
  </si>
  <si>
    <t>brendamorris@example.org</t>
  </si>
  <si>
    <t>John Thomas</t>
  </si>
  <si>
    <t>opierce@example.com</t>
  </si>
  <si>
    <t>Louis Hodges</t>
  </si>
  <si>
    <t>mario90@example.net</t>
  </si>
  <si>
    <t>Kathleen Mcintosh</t>
  </si>
  <si>
    <t>edwardmills@example.net</t>
  </si>
  <si>
    <t>Howard Miller</t>
  </si>
  <si>
    <t>karen76@example.net</t>
  </si>
  <si>
    <t>Jennifer Moore</t>
  </si>
  <si>
    <t>olsenshane@example.org</t>
  </si>
  <si>
    <t>David Newman</t>
  </si>
  <si>
    <t>williamsmegan@example.org</t>
  </si>
  <si>
    <t>David Hernandez</t>
  </si>
  <si>
    <t>vincentmorris@example.net</t>
  </si>
  <si>
    <t>cpierce@example.org</t>
  </si>
  <si>
    <t>John Bailey</t>
  </si>
  <si>
    <t>perkinsmicheal@example.org</t>
  </si>
  <si>
    <t>Suzanne Garner</t>
  </si>
  <si>
    <t>joseph58@example.com</t>
  </si>
  <si>
    <t>Dawn Gonzalez</t>
  </si>
  <si>
    <t>philip47@example.org</t>
  </si>
  <si>
    <t>Patricia Harris</t>
  </si>
  <si>
    <t>williamslinda@example.net</t>
  </si>
  <si>
    <t>Kelly Burgess</t>
  </si>
  <si>
    <t>oliviameyers@example.com</t>
  </si>
  <si>
    <t>Latasha Wilkerson</t>
  </si>
  <si>
    <t>jay04@example.org</t>
  </si>
  <si>
    <t>Christine Arroyo</t>
  </si>
  <si>
    <t>dcortez@example.com</t>
  </si>
  <si>
    <t>Karen Carlson</t>
  </si>
  <si>
    <t>chrisrodriguez@example.org</t>
  </si>
  <si>
    <t>Adam Hill</t>
  </si>
  <si>
    <t>turnerpatrick@example.net</t>
  </si>
  <si>
    <t>Daniel Lee</t>
  </si>
  <si>
    <t>xharmon@example.org</t>
  </si>
  <si>
    <t>Randy Roach</t>
  </si>
  <si>
    <t>donald73@example.org</t>
  </si>
  <si>
    <t>Rebecca Beard</t>
  </si>
  <si>
    <t>hthompson@example.org</t>
  </si>
  <si>
    <t>Lauren Grant</t>
  </si>
  <si>
    <t>andrew97@example.org</t>
  </si>
  <si>
    <t>James Bennett</t>
  </si>
  <si>
    <t>jimenezmaria@example.com</t>
  </si>
  <si>
    <t>Amanda Brown</t>
  </si>
  <si>
    <t>jennifer73@example.com</t>
  </si>
  <si>
    <t>Chelsea Norris</t>
  </si>
  <si>
    <t>forbesbradley@example.net</t>
  </si>
  <si>
    <t>Michele Conner</t>
  </si>
  <si>
    <t>mitchellchristopher@example.com</t>
  </si>
  <si>
    <t>Jacqueline Winters</t>
  </si>
  <si>
    <t>malikfowler@example.com</t>
  </si>
  <si>
    <t>William Saunders</t>
  </si>
  <si>
    <t>lisawalton@example.com</t>
  </si>
  <si>
    <t>Jeffrey Guzman</t>
  </si>
  <si>
    <t>marvinhoward@example.com</t>
  </si>
  <si>
    <t>Carly Williams</t>
  </si>
  <si>
    <t>carolfernandez@example.net</t>
  </si>
  <si>
    <t>Vanessa Sparks</t>
  </si>
  <si>
    <t>amiller@example.org</t>
  </si>
  <si>
    <t>jodisutton@example.com</t>
  </si>
  <si>
    <t>Rebecca Kelley</t>
  </si>
  <si>
    <t>zmills@example.org</t>
  </si>
  <si>
    <t>Paul Rodriguez</t>
  </si>
  <si>
    <t>smoore@example.org</t>
  </si>
  <si>
    <t>Kathy Rodriguez</t>
  </si>
  <si>
    <t>ruthneal@example.com</t>
  </si>
  <si>
    <t>Daniel Little</t>
  </si>
  <si>
    <t>andrewjohnson@example.org</t>
  </si>
  <si>
    <t>Andrea King</t>
  </si>
  <si>
    <t>hendersonmichael@example.com</t>
  </si>
  <si>
    <t>James Clark</t>
  </si>
  <si>
    <t>eharvey@example.net</t>
  </si>
  <si>
    <t>Vanessa Porter</t>
  </si>
  <si>
    <t>anthony76@example.net</t>
  </si>
  <si>
    <t>Lisa Bell</t>
  </si>
  <si>
    <t>yvang@example.org</t>
  </si>
  <si>
    <t>Karen Stephens</t>
  </si>
  <si>
    <t>sanchezmaria@example.net</t>
  </si>
  <si>
    <t>George Munoz</t>
  </si>
  <si>
    <t>tjohnson@example.net</t>
  </si>
  <si>
    <t>Louis Davis</t>
  </si>
  <si>
    <t>brittneyleonard@example.org</t>
  </si>
  <si>
    <t>Christopher Hill</t>
  </si>
  <si>
    <t>isolis@example.net</t>
  </si>
  <si>
    <t>Melissa Henry</t>
  </si>
  <si>
    <t>kcarter@example.org</t>
  </si>
  <si>
    <t>Michael Schmitt</t>
  </si>
  <si>
    <t>gonzaleztodd@example.org</t>
  </si>
  <si>
    <t>Susan Barton</t>
  </si>
  <si>
    <t>turnerjeffrey@example.net</t>
  </si>
  <si>
    <t>Jeremy Haynes</t>
  </si>
  <si>
    <t>garciadonald@example.net</t>
  </si>
  <si>
    <t>Jessica Richardson</t>
  </si>
  <si>
    <t>hsmith@example.net</t>
  </si>
  <si>
    <t>John Ramirez</t>
  </si>
  <si>
    <t>fjones@example.com</t>
  </si>
  <si>
    <t>James Calhoun</t>
  </si>
  <si>
    <t>davidmartin@example.net</t>
  </si>
  <si>
    <t>Zachary Brooks</t>
  </si>
  <si>
    <t>timothy29@example.com</t>
  </si>
  <si>
    <t>Charles Anderson</t>
  </si>
  <si>
    <t>dsmith@example.net</t>
  </si>
  <si>
    <t>Deborah Moreno</t>
  </si>
  <si>
    <t>nicole25@example.org</t>
  </si>
  <si>
    <t>Matthew Mendoza</t>
  </si>
  <si>
    <t>coryhughes@example.net</t>
  </si>
  <si>
    <t>Brianna Martinez</t>
  </si>
  <si>
    <t>michellejones@example.net</t>
  </si>
  <si>
    <t>Danielle Molina</t>
  </si>
  <si>
    <t>sharon46@example.org</t>
  </si>
  <si>
    <t>Phyllis Johnson</t>
  </si>
  <si>
    <t>peter93@example.net</t>
  </si>
  <si>
    <t>Rachel Oneal</t>
  </si>
  <si>
    <t>johnboyd@example.com</t>
  </si>
  <si>
    <t>Jennifer Hoffman</t>
  </si>
  <si>
    <t>kendrawilliams@example.com</t>
  </si>
  <si>
    <t>Victoria Peterson</t>
  </si>
  <si>
    <t>samantha78@example.com</t>
  </si>
  <si>
    <t>Leah Castro</t>
  </si>
  <si>
    <t>taylordavis@example.com</t>
  </si>
  <si>
    <t>Lynn King</t>
  </si>
  <si>
    <t>sarah49@example.net</t>
  </si>
  <si>
    <t>Susan Knight</t>
  </si>
  <si>
    <t>teresa35@example.net</t>
  </si>
  <si>
    <t>Jeff Hopkins</t>
  </si>
  <si>
    <t>leahbarker@example.org</t>
  </si>
  <si>
    <t>Kristen Harris</t>
  </si>
  <si>
    <t>lperkins@example.org</t>
  </si>
  <si>
    <t>David George</t>
  </si>
  <si>
    <t>isaac75@example.org</t>
  </si>
  <si>
    <t>Keith Medina</t>
  </si>
  <si>
    <t>jonathanjones@example.org</t>
  </si>
  <si>
    <t>Jenna Jones</t>
  </si>
  <si>
    <t>sarah78@example.net</t>
  </si>
  <si>
    <t>ffuller@example.net</t>
  </si>
  <si>
    <t>Bryan White</t>
  </si>
  <si>
    <t>kathleen00@example.org</t>
  </si>
  <si>
    <t>Bethany Davis</t>
  </si>
  <si>
    <t>qharris@example.net</t>
  </si>
  <si>
    <t>Marcus Ramirez</t>
  </si>
  <si>
    <t>oallen@example.net</t>
  </si>
  <si>
    <t>Juan Randall</t>
  </si>
  <si>
    <t>andrewsilva@example.org</t>
  </si>
  <si>
    <t>Joshua Smith</t>
  </si>
  <si>
    <t>christopheryang@example.com</t>
  </si>
  <si>
    <t>Ryan Walker</t>
  </si>
  <si>
    <t>llynch@example.org</t>
  </si>
  <si>
    <t>Eric Riley</t>
  </si>
  <si>
    <t>ogriffin@example.org</t>
  </si>
  <si>
    <t>Jessica Stevenson</t>
  </si>
  <si>
    <t>wjefferson@example.com</t>
  </si>
  <si>
    <t>Stephen Henry</t>
  </si>
  <si>
    <t>marc78@example.net</t>
  </si>
  <si>
    <t>Jacqueline Warner</t>
  </si>
  <si>
    <t>zjackson@example.org</t>
  </si>
  <si>
    <t>David Roberts</t>
  </si>
  <si>
    <t>nicolasrich@example.org</t>
  </si>
  <si>
    <t>pricemichael@example.com</t>
  </si>
  <si>
    <t>Susan Davis</t>
  </si>
  <si>
    <t>michael45@example.com</t>
  </si>
  <si>
    <t>Kevin Holmes</t>
  </si>
  <si>
    <t>meghanwerner@example.com</t>
  </si>
  <si>
    <t>Thomas Davis</t>
  </si>
  <si>
    <t>wrightalicia@example.com</t>
  </si>
  <si>
    <t>Jeffrey Pitts</t>
  </si>
  <si>
    <t>jeremycollins@example.net</t>
  </si>
  <si>
    <t>Anthony Pena</t>
  </si>
  <si>
    <t>keithharrison@example.com</t>
  </si>
  <si>
    <t>Tyrone Morrison</t>
  </si>
  <si>
    <t>jonescraig@example.org</t>
  </si>
  <si>
    <t>Philip Cummings</t>
  </si>
  <si>
    <t>amandalopez@example.org</t>
  </si>
  <si>
    <t>Kayla Smith</t>
  </si>
  <si>
    <t>longgary@example.com</t>
  </si>
  <si>
    <t>Lee Richardson</t>
  </si>
  <si>
    <t>steven72@example.net</t>
  </si>
  <si>
    <t>Larry Williams</t>
  </si>
  <si>
    <t>staylor@example.com</t>
  </si>
  <si>
    <t>Jennifer Weaver</t>
  </si>
  <si>
    <t>doneal@example.net</t>
  </si>
  <si>
    <t>Laura Monroe</t>
  </si>
  <si>
    <t>hwalton@example.com</t>
  </si>
  <si>
    <t>Dr. Daniel Greene MD</t>
  </si>
  <si>
    <t>darrell66@example.com</t>
  </si>
  <si>
    <t>Craig Smith</t>
  </si>
  <si>
    <t>whampton@example.org</t>
  </si>
  <si>
    <t>Nicole Banks</t>
  </si>
  <si>
    <t>randy20@example.org</t>
  </si>
  <si>
    <t>Mr. John Khan</t>
  </si>
  <si>
    <t>danderson@example.org</t>
  </si>
  <si>
    <t>Ashley Brooks</t>
  </si>
  <si>
    <t>steven66@example.org</t>
  </si>
  <si>
    <t>vjones@example.org</t>
  </si>
  <si>
    <t>Willie Thomas</t>
  </si>
  <si>
    <t>brian83@example.net</t>
  </si>
  <si>
    <t>Geoffrey Austin</t>
  </si>
  <si>
    <t>christy45@example.org</t>
  </si>
  <si>
    <t>Jeffrey Freeman</t>
  </si>
  <si>
    <t>estradaamy@example.net</t>
  </si>
  <si>
    <t>Mrs. Samantha Rivera DDS</t>
  </si>
  <si>
    <t>douglas31@example.net</t>
  </si>
  <si>
    <t>Andrew Smith</t>
  </si>
  <si>
    <t>jameshudson@example.com</t>
  </si>
  <si>
    <t>Joshua Scott</t>
  </si>
  <si>
    <t>aaronjones@example.org</t>
  </si>
  <si>
    <t>Colleen Herman</t>
  </si>
  <si>
    <t>sandysnyder@example.org</t>
  </si>
  <si>
    <t>Lisa Krause</t>
  </si>
  <si>
    <t>qsosa@example.net</t>
  </si>
  <si>
    <t>Natalie Welch</t>
  </si>
  <si>
    <t>alison98@example.net</t>
  </si>
  <si>
    <t>Danielle Briggs</t>
  </si>
  <si>
    <t>vwebb@example.net</t>
  </si>
  <si>
    <t>Amber Vargas PhD</t>
  </si>
  <si>
    <t>daniel28@example.org</t>
  </si>
  <si>
    <t>Danielle Stein</t>
  </si>
  <si>
    <t>terrywilliam@example.com</t>
  </si>
  <si>
    <t>Elizabeth Sanchez</t>
  </si>
  <si>
    <t>qfry@example.org</t>
  </si>
  <si>
    <t>robertgood@example.com</t>
  </si>
  <si>
    <t>John Cuevas</t>
  </si>
  <si>
    <t>zchapman@example.com</t>
  </si>
  <si>
    <t>Robert Rogers</t>
  </si>
  <si>
    <t>brittney11@example.org</t>
  </si>
  <si>
    <t>Joshua Vasquez</t>
  </si>
  <si>
    <t>michaellaura@example.net</t>
  </si>
  <si>
    <t>Christopher Anderson</t>
  </si>
  <si>
    <t>erika59@example.org</t>
  </si>
  <si>
    <t>Brett Davies</t>
  </si>
  <si>
    <t>mcneilchristina@example.org</t>
  </si>
  <si>
    <t>Wyatt Rodriguez</t>
  </si>
  <si>
    <t>christina81@example.net</t>
  </si>
  <si>
    <t>Samuel Moore</t>
  </si>
  <si>
    <t>crawfordjeffrey@example.com</t>
  </si>
  <si>
    <t>Christopher Kennedy</t>
  </si>
  <si>
    <t>ghoward@example.com</t>
  </si>
  <si>
    <t>Jennifer Arias</t>
  </si>
  <si>
    <t>elizabeth33@example.com</t>
  </si>
  <si>
    <t>Anthony Golden</t>
  </si>
  <si>
    <t>danielcole@example.org</t>
  </si>
  <si>
    <t>Melissa Riley</t>
  </si>
  <si>
    <t>hgraham@example.net</t>
  </si>
  <si>
    <t>Laurie Pineda</t>
  </si>
  <si>
    <t>pauladouglas@example.com</t>
  </si>
  <si>
    <t>Anthony Randall</t>
  </si>
  <si>
    <t>perry77@example.net</t>
  </si>
  <si>
    <t>Erica Anderson</t>
  </si>
  <si>
    <t>julie65@example.net</t>
  </si>
  <si>
    <t>Richard Best</t>
  </si>
  <si>
    <t>vdavis@example.org</t>
  </si>
  <si>
    <t>Larry Krueger</t>
  </si>
  <si>
    <t>jenniferbutler@example.org</t>
  </si>
  <si>
    <t>Lucas Rogers</t>
  </si>
  <si>
    <t>webbmadison@example.net</t>
  </si>
  <si>
    <t>Matthew Doyle</t>
  </si>
  <si>
    <t>alyssa89@example.net</t>
  </si>
  <si>
    <t>Travis Mcbride</t>
  </si>
  <si>
    <t>lmaynard@example.net</t>
  </si>
  <si>
    <t>Duane Smith</t>
  </si>
  <si>
    <t>wellsnatalie@example.com</t>
  </si>
  <si>
    <t>Tammy Davenport</t>
  </si>
  <si>
    <t>shannonevans@example.net</t>
  </si>
  <si>
    <t>Tanner King</t>
  </si>
  <si>
    <t>adam30@example.org</t>
  </si>
  <si>
    <t>Aaron Williams</t>
  </si>
  <si>
    <t>langjoshua@example.net</t>
  </si>
  <si>
    <t>Tiffany Norton</t>
  </si>
  <si>
    <t>kayla07@example.net</t>
  </si>
  <si>
    <t>Penny Wyatt</t>
  </si>
  <si>
    <t>vcastro@example.org</t>
  </si>
  <si>
    <t>Jeffrey Murphy</t>
  </si>
  <si>
    <t>staceysmith@example.org</t>
  </si>
  <si>
    <t>Matthew Powers</t>
  </si>
  <si>
    <t>bmartin@example.org</t>
  </si>
  <si>
    <t>Timothy Collins</t>
  </si>
  <si>
    <t>joneseric@example.org</t>
  </si>
  <si>
    <t>Andrea Townsend</t>
  </si>
  <si>
    <t>tammy17@example.com</t>
  </si>
  <si>
    <t>Kimberly Dixon</t>
  </si>
  <si>
    <t>rcontreras@example.org</t>
  </si>
  <si>
    <t>James Lopez</t>
  </si>
  <si>
    <t>jessica91@example.org</t>
  </si>
  <si>
    <t>Robert Nichols</t>
  </si>
  <si>
    <t>writter@example.net</t>
  </si>
  <si>
    <t>Rebecca Reynolds</t>
  </si>
  <si>
    <t>mlewis@example.net</t>
  </si>
  <si>
    <t>Melissa Cherry</t>
  </si>
  <si>
    <t>marypeck@example.com</t>
  </si>
  <si>
    <t>Marvin Gonzalez</t>
  </si>
  <si>
    <t>johnsonjacob@example.net</t>
  </si>
  <si>
    <t>Mariah Perry</t>
  </si>
  <si>
    <t>montesmichelle@example.org</t>
  </si>
  <si>
    <t>Kristina Wilson</t>
  </si>
  <si>
    <t>thomasspencer@example.net</t>
  </si>
  <si>
    <t>Robert Hartman</t>
  </si>
  <si>
    <t>john86@example.com</t>
  </si>
  <si>
    <t>Eric Maynard</t>
  </si>
  <si>
    <t>heathercabrera@example.org</t>
  </si>
  <si>
    <t>Benjamin Schmidt</t>
  </si>
  <si>
    <t>jimenezjoanna@example.com</t>
  </si>
  <si>
    <t>Michael Kane</t>
  </si>
  <si>
    <t>coxcody@example.com</t>
  </si>
  <si>
    <t>Catherine Lewis</t>
  </si>
  <si>
    <t>halljoshua@example.net</t>
  </si>
  <si>
    <t>Robin Dunn</t>
  </si>
  <si>
    <t>rebecca41@example.com</t>
  </si>
  <si>
    <t>Shawn Davis</t>
  </si>
  <si>
    <t>joseph02@example.org</t>
  </si>
  <si>
    <t>Ashley Woods</t>
  </si>
  <si>
    <t>zpacheco@example.net</t>
  </si>
  <si>
    <t>Kristina Bauer</t>
  </si>
  <si>
    <t>cookjacob@example.net</t>
  </si>
  <si>
    <t>Alice Robinson</t>
  </si>
  <si>
    <t>garybernard@example.net</t>
  </si>
  <si>
    <t>Joseph Nelson</t>
  </si>
  <si>
    <t>travisyoung@example.com</t>
  </si>
  <si>
    <t>Roger Carter</t>
  </si>
  <si>
    <t>richardgarza@example.net</t>
  </si>
  <si>
    <t>Stacy Mann</t>
  </si>
  <si>
    <t>deborah70@example.org</t>
  </si>
  <si>
    <t>Melissa Ray</t>
  </si>
  <si>
    <t>coffeyjohn@example.net</t>
  </si>
  <si>
    <t>Monique Sutton</t>
  </si>
  <si>
    <t>tammyhill@example.org</t>
  </si>
  <si>
    <t>Brian Horton</t>
  </si>
  <si>
    <t>nrodriguez@example.com</t>
  </si>
  <si>
    <t>Barbara Wood</t>
  </si>
  <si>
    <t>hgray@example.net</t>
  </si>
  <si>
    <t>Mark Clark</t>
  </si>
  <si>
    <t>jacob37@example.com</t>
  </si>
  <si>
    <t>Aaron Ford</t>
  </si>
  <si>
    <t>harringtonmartha@example.net</t>
  </si>
  <si>
    <t>Brian Mitchell</t>
  </si>
  <si>
    <t>joshua60@example.com</t>
  </si>
  <si>
    <t>Jesse Turner</t>
  </si>
  <si>
    <t>shannonbarker@example.com</t>
  </si>
  <si>
    <t>John Kim</t>
  </si>
  <si>
    <t>andreyoung@example.com</t>
  </si>
  <si>
    <t>Maria Thomas</t>
  </si>
  <si>
    <t>jennifer84@example.net</t>
  </si>
  <si>
    <t>Rebecca Francis</t>
  </si>
  <si>
    <t>brownsusan@example.org</t>
  </si>
  <si>
    <t>David Rosario</t>
  </si>
  <si>
    <t>courtneymadden@example.org</t>
  </si>
  <si>
    <t>Michael Spencer</t>
  </si>
  <si>
    <t>aaron32@example.org</t>
  </si>
  <si>
    <t>Danielle Ballard</t>
  </si>
  <si>
    <t>courtneysantiago@example.net</t>
  </si>
  <si>
    <t>John Gonzalez</t>
  </si>
  <si>
    <t>markhodge@example.com</t>
  </si>
  <si>
    <t>Katherine Jordan</t>
  </si>
  <si>
    <t>norrisdakota@example.org</t>
  </si>
  <si>
    <t>John Nichols</t>
  </si>
  <si>
    <t>garciaveronica@example.net</t>
  </si>
  <si>
    <t>Daniel Wood</t>
  </si>
  <si>
    <t>scottsamantha@example.com</t>
  </si>
  <si>
    <t>Stacy Orozco</t>
  </si>
  <si>
    <t>petersonjoel@example.org</t>
  </si>
  <si>
    <t>Kimberly Soto</t>
  </si>
  <si>
    <t>bradleybarker@example.net</t>
  </si>
  <si>
    <t>Abigail Wilkinson</t>
  </si>
  <si>
    <t>lauraclay@example.org</t>
  </si>
  <si>
    <t>Mark Smith</t>
  </si>
  <si>
    <t>james23@example.net</t>
  </si>
  <si>
    <t>Daniel Anderson</t>
  </si>
  <si>
    <t>cbrown@example.org</t>
  </si>
  <si>
    <t>mary62@example.net</t>
  </si>
  <si>
    <t>James Jackson</t>
  </si>
  <si>
    <t>patelgabrielle@example.com</t>
  </si>
  <si>
    <t>Benjamin Perry</t>
  </si>
  <si>
    <t>kperez@example.com</t>
  </si>
  <si>
    <t>Megan Dodson</t>
  </si>
  <si>
    <t>olivia29@example.net</t>
  </si>
  <si>
    <t>Jessica Carr</t>
  </si>
  <si>
    <t>qramirez@example.net</t>
  </si>
  <si>
    <t>Sara Gonzalez</t>
  </si>
  <si>
    <t>nicholas87@example.org</t>
  </si>
  <si>
    <t>Beth Brown</t>
  </si>
  <si>
    <t>castroralph@example.net</t>
  </si>
  <si>
    <t>Amy White</t>
  </si>
  <si>
    <t>laurenallen@example.org</t>
  </si>
  <si>
    <t>Angela Ryan</t>
  </si>
  <si>
    <t>morganamanda@example.com</t>
  </si>
  <si>
    <t>Christopher Patterson</t>
  </si>
  <si>
    <t>donaldtyler@example.net</t>
  </si>
  <si>
    <t>Jeremy Henderson</t>
  </si>
  <si>
    <t>rojasmarc@example.org</t>
  </si>
  <si>
    <t>rowehannah@example.net</t>
  </si>
  <si>
    <t>Patrick Walsh</t>
  </si>
  <si>
    <t>millerjames@example.org</t>
  </si>
  <si>
    <t>Jacqueline Cobb</t>
  </si>
  <si>
    <t>ballvanessa@example.com</t>
  </si>
  <si>
    <t>Kathy Roberts</t>
  </si>
  <si>
    <t>jose18@example.org</t>
  </si>
  <si>
    <t>Donna Boyd</t>
  </si>
  <si>
    <t>hernandezmadison@example.com</t>
  </si>
  <si>
    <t>James Williams</t>
  </si>
  <si>
    <t>cmcdonald@example.net</t>
  </si>
  <si>
    <t>Cynthia Hernandez</t>
  </si>
  <si>
    <t>william55@example.net</t>
  </si>
  <si>
    <t>Rachel Bennett</t>
  </si>
  <si>
    <t>tranbenjamin@example.com</t>
  </si>
  <si>
    <t>Lance Mendez</t>
  </si>
  <si>
    <t>ymontgomery@example.org</t>
  </si>
  <si>
    <t>Teresa Middleton</t>
  </si>
  <si>
    <t>davidbrown@example.org</t>
  </si>
  <si>
    <t>Ruben Martinez</t>
  </si>
  <si>
    <t>greenjessica@example.net</t>
  </si>
  <si>
    <t>Spencer Wright</t>
  </si>
  <si>
    <t>nicholasgallagher@example.net</t>
  </si>
  <si>
    <t>smontgomery@example.net</t>
  </si>
  <si>
    <t>Mary Parker</t>
  </si>
  <si>
    <t>eric36@example.net</t>
  </si>
  <si>
    <t>Kelsey Lewis</t>
  </si>
  <si>
    <t>susan41@example.com</t>
  </si>
  <si>
    <t>Tony Welch</t>
  </si>
  <si>
    <t>michaelchristensen@example.com</t>
  </si>
  <si>
    <t>Richard Griffith</t>
  </si>
  <si>
    <t>matthew24@example.org</t>
  </si>
  <si>
    <t>Mary Harrison</t>
  </si>
  <si>
    <t>robert44@example.net</t>
  </si>
  <si>
    <t>Sydney Johnson</t>
  </si>
  <si>
    <t>jessicarichardson@example.net</t>
  </si>
  <si>
    <t>William Rivera</t>
  </si>
  <si>
    <t>stevendecker@example.org</t>
  </si>
  <si>
    <t>john33@example.com</t>
  </si>
  <si>
    <t>Ethan Fletcher</t>
  </si>
  <si>
    <t>zchandler@example.org</t>
  </si>
  <si>
    <t>Kyle Fox</t>
  </si>
  <si>
    <t>stephenscatherine@example.org</t>
  </si>
  <si>
    <t>Christina Robinson</t>
  </si>
  <si>
    <t>oschneider@example.org</t>
  </si>
  <si>
    <t>Billy Miller</t>
  </si>
  <si>
    <t>uchang@example.com</t>
  </si>
  <si>
    <t>Peggy Cortez</t>
  </si>
  <si>
    <t>smithjack@example.org</t>
  </si>
  <si>
    <t>Felicia Perry</t>
  </si>
  <si>
    <t>marywarren@example.org</t>
  </si>
  <si>
    <t>Mark Jimenez</t>
  </si>
  <si>
    <t>mackenzie91@example.net</t>
  </si>
  <si>
    <t>Marc Lewis</t>
  </si>
  <si>
    <t>chelsea52@example.org</t>
  </si>
  <si>
    <t>Bryce Fox</t>
  </si>
  <si>
    <t>daniel43@example.org</t>
  </si>
  <si>
    <t>Alexander Taylor</t>
  </si>
  <si>
    <t>ulee@example.org</t>
  </si>
  <si>
    <t>Brittany Allen</t>
  </si>
  <si>
    <t>matthew61@example.org</t>
  </si>
  <si>
    <t>Shannon Carter</t>
  </si>
  <si>
    <t>cshepard@example.com</t>
  </si>
  <si>
    <t>Cynthia Walls</t>
  </si>
  <si>
    <t>ygraham@example.net</t>
  </si>
  <si>
    <t>Paul Simmons</t>
  </si>
  <si>
    <t>mcmillansherry@example.org</t>
  </si>
  <si>
    <t>James Lawson</t>
  </si>
  <si>
    <t>hughesgail@example.org</t>
  </si>
  <si>
    <t>Troy Saunders</t>
  </si>
  <si>
    <t>priscilla50@example.com</t>
  </si>
  <si>
    <t>Brian Sims</t>
  </si>
  <si>
    <t>jcoleman@example.net</t>
  </si>
  <si>
    <t>Joseph Baker</t>
  </si>
  <si>
    <t>wilsonkevin@example.net</t>
  </si>
  <si>
    <t>Dr. Grace Young</t>
  </si>
  <si>
    <t>ricklewis@example.net</t>
  </si>
  <si>
    <t>Brian Wood</t>
  </si>
  <si>
    <t>obrienbrandon@example.com</t>
  </si>
  <si>
    <t>Regina Mitchell</t>
  </si>
  <si>
    <t>savannahespinoza@example.com</t>
  </si>
  <si>
    <t>Jennifer Harper</t>
  </si>
  <si>
    <t>kwang@example.com</t>
  </si>
  <si>
    <t>Juan Jacobs</t>
  </si>
  <si>
    <t>hdavis@example.com</t>
  </si>
  <si>
    <t>James Crane</t>
  </si>
  <si>
    <t>dylancunningham@example.com</t>
  </si>
  <si>
    <t>Laura Sparks</t>
  </si>
  <si>
    <t>stephaniezamora@example.org</t>
  </si>
  <si>
    <t>Courtney Deleon</t>
  </si>
  <si>
    <t>jpowell@example.org</t>
  </si>
  <si>
    <t>Justin Moore</t>
  </si>
  <si>
    <t>bryantrobert@example.org</t>
  </si>
  <si>
    <t>Emily Hahn</t>
  </si>
  <si>
    <t>abigailrobinson@example.net</t>
  </si>
  <si>
    <t>David Dodson</t>
  </si>
  <si>
    <t>dianehoffman@example.org</t>
  </si>
  <si>
    <t>Stephanie Choi</t>
  </si>
  <si>
    <t>jarvisrachel@example.net</t>
  </si>
  <si>
    <t>Robert Bowers</t>
  </si>
  <si>
    <t>wgarza@example.net</t>
  </si>
  <si>
    <t>Anna Pierce</t>
  </si>
  <si>
    <t>ocooper@example.org</t>
  </si>
  <si>
    <t>John Simmons</t>
  </si>
  <si>
    <t>katieaguirre@example.com</t>
  </si>
  <si>
    <t>Darlene Lee</t>
  </si>
  <si>
    <t>raymond23@example.net</t>
  </si>
  <si>
    <t>Denise Nolan</t>
  </si>
  <si>
    <t>wallfrank@example.org</t>
  </si>
  <si>
    <t>Jessica Myers</t>
  </si>
  <si>
    <t>dbrown@example.org</t>
  </si>
  <si>
    <t>Dale Miller</t>
  </si>
  <si>
    <t>lisarogers@example.org</t>
  </si>
  <si>
    <t>Anthony Wong</t>
  </si>
  <si>
    <t>cartercatherine@example.net</t>
  </si>
  <si>
    <t>Christopher Soto</t>
  </si>
  <si>
    <t>monicaavery@example.net</t>
  </si>
  <si>
    <t>Jacob Walsh</t>
  </si>
  <si>
    <t>andre77@example.com</t>
  </si>
  <si>
    <t>Miguel Cole</t>
  </si>
  <si>
    <t>jessicahines@example.com</t>
  </si>
  <si>
    <t>Alec Lindsey</t>
  </si>
  <si>
    <t>ehardy@example.com</t>
  </si>
  <si>
    <t>Tara Jones</t>
  </si>
  <si>
    <t>andrew88@example.com</t>
  </si>
  <si>
    <t>Jesse Davis</t>
  </si>
  <si>
    <t>stephanieedwards@example.net</t>
  </si>
  <si>
    <t>Tyler Rodriguez</t>
  </si>
  <si>
    <t>marshalljamie@example.org</t>
  </si>
  <si>
    <t>April Rodriguez</t>
  </si>
  <si>
    <t>gyoung@example.net</t>
  </si>
  <si>
    <t>Kenneth Cooper Jr.</t>
  </si>
  <si>
    <t>sethvance@example.net</t>
  </si>
  <si>
    <t>Molly Jackson</t>
  </si>
  <si>
    <t>brandon64@example.net</t>
  </si>
  <si>
    <t>Donald Cooley</t>
  </si>
  <si>
    <t>shannonfleming@example.org</t>
  </si>
  <si>
    <t>Charles Ford</t>
  </si>
  <si>
    <t>kcontreras@example.org</t>
  </si>
  <si>
    <t>Brandon Vasquez</t>
  </si>
  <si>
    <t>curtislee@example.net</t>
  </si>
  <si>
    <t>Joshua Navarro</t>
  </si>
  <si>
    <t>rmueller@example.net</t>
  </si>
  <si>
    <t>Ronald Baxter</t>
  </si>
  <si>
    <t>nancycharles@example.org</t>
  </si>
  <si>
    <t>George Armstrong</t>
  </si>
  <si>
    <t>bmoyer@example.com</t>
  </si>
  <si>
    <t>Mallory Powell</t>
  </si>
  <si>
    <t>chavezisabel@example.com</t>
  </si>
  <si>
    <t>Jared Chan</t>
  </si>
  <si>
    <t>michellesmith@example.org</t>
  </si>
  <si>
    <t>Ryan White</t>
  </si>
  <si>
    <t>mark21@example.com</t>
  </si>
  <si>
    <t>Richard Ryan</t>
  </si>
  <si>
    <t>rgiles@example.com</t>
  </si>
  <si>
    <t>Kelly Carrillo</t>
  </si>
  <si>
    <t>charlesduncan@example.com</t>
  </si>
  <si>
    <t>Tina Grant</t>
  </si>
  <si>
    <t>joe99@example.net</t>
  </si>
  <si>
    <t>Tiffany Martinez</t>
  </si>
  <si>
    <t>rosaleslauren@example.net</t>
  </si>
  <si>
    <t>Kimberly Proctor</t>
  </si>
  <si>
    <t>william42@example.com</t>
  </si>
  <si>
    <t>Lisa Spencer</t>
  </si>
  <si>
    <t>hollandjustin@example.com</t>
  </si>
  <si>
    <t>Robert Durham</t>
  </si>
  <si>
    <t>ldavis@example.org</t>
  </si>
  <si>
    <t>John Ryan</t>
  </si>
  <si>
    <t>anthonygilbert@example.com</t>
  </si>
  <si>
    <t>Amy Burton</t>
  </si>
  <si>
    <t>isimpson@example.com</t>
  </si>
  <si>
    <t>Laura Kim</t>
  </si>
  <si>
    <t>jhiggins@example.org</t>
  </si>
  <si>
    <t>Zachary Johnson</t>
  </si>
  <si>
    <t>erin06@example.net</t>
  </si>
  <si>
    <t>Jackie Dominguez</t>
  </si>
  <si>
    <t>alvaradomindy@example.com</t>
  </si>
  <si>
    <t>Jesus Johnson</t>
  </si>
  <si>
    <t>jacksonrachel@example.org</t>
  </si>
  <si>
    <t>Debra White</t>
  </si>
  <si>
    <t>zmurray@example.org</t>
  </si>
  <si>
    <t>Elizabeth Little</t>
  </si>
  <si>
    <t>francesstevenson@example.com</t>
  </si>
  <si>
    <t>Sharon Lee</t>
  </si>
  <si>
    <t>petersonfrank@example.org</t>
  </si>
  <si>
    <t>Joseph Morgan</t>
  </si>
  <si>
    <t>vthompson@example.com</t>
  </si>
  <si>
    <t>Tracy Walker</t>
  </si>
  <si>
    <t>matthewfranklin@example.net</t>
  </si>
  <si>
    <t>Teresa Rodriguez</t>
  </si>
  <si>
    <t>bwood@example.net</t>
  </si>
  <si>
    <t>Tiffany Hansen</t>
  </si>
  <si>
    <t>bishopkatelyn@example.net</t>
  </si>
  <si>
    <t>Cory Fuller</t>
  </si>
  <si>
    <t>richpatricia@example.net</t>
  </si>
  <si>
    <t>John Washington</t>
  </si>
  <si>
    <t>gonzalezmarissa@example.com</t>
  </si>
  <si>
    <t>Angelica Diaz</t>
  </si>
  <si>
    <t>uparker@example.com</t>
  </si>
  <si>
    <t>michaelmercado@example.com</t>
  </si>
  <si>
    <t>Anne Lindsey</t>
  </si>
  <si>
    <t>cyork@example.org</t>
  </si>
  <si>
    <t>Brittany Lin</t>
  </si>
  <si>
    <t>campbellkayla@example.org</t>
  </si>
  <si>
    <t>James Moreno</t>
  </si>
  <si>
    <t>hortonalexandra@example.net</t>
  </si>
  <si>
    <t>Norma Smith</t>
  </si>
  <si>
    <t>david88@example.net</t>
  </si>
  <si>
    <t>Steve Mcconnell</t>
  </si>
  <si>
    <t>ubutler@example.net</t>
  </si>
  <si>
    <t>Kimberly Ramirez</t>
  </si>
  <si>
    <t>devonmccarthy@example.net</t>
  </si>
  <si>
    <t>Diana Chen</t>
  </si>
  <si>
    <t>yoconnell@example.com</t>
  </si>
  <si>
    <t>Cassandra Anderson</t>
  </si>
  <si>
    <t>poncelisa@example.com</t>
  </si>
  <si>
    <t>Samuel Khan</t>
  </si>
  <si>
    <t>moorekurt@example.net</t>
  </si>
  <si>
    <t>Angel Young</t>
  </si>
  <si>
    <t>lloydmiranda@example.org</t>
  </si>
  <si>
    <t>Andrew Harris</t>
  </si>
  <si>
    <t>lpeters@example.net</t>
  </si>
  <si>
    <t>Joseph Jensen</t>
  </si>
  <si>
    <t>twillis@example.com</t>
  </si>
  <si>
    <t>Taylor Henderson</t>
  </si>
  <si>
    <t>sball@example.net</t>
  </si>
  <si>
    <t>Jacob Robertson</t>
  </si>
  <si>
    <t>samantharoberts@example.org</t>
  </si>
  <si>
    <t>Michelle Morton</t>
  </si>
  <si>
    <t>mclaughlinjames@example.org</t>
  </si>
  <si>
    <t>Ryan Smith</t>
  </si>
  <si>
    <t>claire06@example.net</t>
  </si>
  <si>
    <t>Jennifer Burns</t>
  </si>
  <si>
    <t>jenniferford@example.org</t>
  </si>
  <si>
    <t>Joseph Miller</t>
  </si>
  <si>
    <t>lthompson@example.com</t>
  </si>
  <si>
    <t>William Hart</t>
  </si>
  <si>
    <t>timothy62@example.net</t>
  </si>
  <si>
    <t>Brandon Velasquez</t>
  </si>
  <si>
    <t>qreyes@example.net</t>
  </si>
  <si>
    <t>Joshua White</t>
  </si>
  <si>
    <t>phorne@example.com</t>
  </si>
  <si>
    <t>Christina Cobb</t>
  </si>
  <si>
    <t>sararios@example.org</t>
  </si>
  <si>
    <t>Christopher Moore</t>
  </si>
  <si>
    <t>joycekeith@example.org</t>
  </si>
  <si>
    <t>Scott Jones</t>
  </si>
  <si>
    <t>joel82@example.org</t>
  </si>
  <si>
    <t>Michaela Sanchez</t>
  </si>
  <si>
    <t>lukecase@example.com</t>
  </si>
  <si>
    <t>Julie Manning</t>
  </si>
  <si>
    <t>zrobinson@example.com</t>
  </si>
  <si>
    <t>Gary Grimes</t>
  </si>
  <si>
    <t>ucarr@example.org</t>
  </si>
  <si>
    <t>Sarah Aguilar</t>
  </si>
  <si>
    <t>lopezgrant@example.org</t>
  </si>
  <si>
    <t>Steven Mcdonald</t>
  </si>
  <si>
    <t>nhiggins@example.com</t>
  </si>
  <si>
    <t>Kevin Grant</t>
  </si>
  <si>
    <t>davidjohnson@example.net</t>
  </si>
  <si>
    <t>Jackson Daniel</t>
  </si>
  <si>
    <t>kelleyglen@example.org</t>
  </si>
  <si>
    <t>Robert Parks MD</t>
  </si>
  <si>
    <t>nbailey@example.net</t>
  </si>
  <si>
    <t>Mary Howard</t>
  </si>
  <si>
    <t>danafoster@example.org</t>
  </si>
  <si>
    <t>Yolanda Mack</t>
  </si>
  <si>
    <t>andrespence@example.org</t>
  </si>
  <si>
    <t>Kenneth Bauer</t>
  </si>
  <si>
    <t>daniel15@example.org</t>
  </si>
  <si>
    <t>Stephanie Dillon</t>
  </si>
  <si>
    <t>maxwelldawn@example.org</t>
  </si>
  <si>
    <t>Nicole Beck</t>
  </si>
  <si>
    <t>turnertimothy@example.net</t>
  </si>
  <si>
    <t>Logan Gonzalez</t>
  </si>
  <si>
    <t>rayvictoria@example.org</t>
  </si>
  <si>
    <t>Mr. Brian Sanders DDS</t>
  </si>
  <si>
    <t>darrellmoore@example.net</t>
  </si>
  <si>
    <t>Paul Taylor</t>
  </si>
  <si>
    <t>obrienjulie@example.org</t>
  </si>
  <si>
    <t>Carl White</t>
  </si>
  <si>
    <t>williamsonanthony@example.org</t>
  </si>
  <si>
    <t>Kendra Kim</t>
  </si>
  <si>
    <t>jamesdean@example.net</t>
  </si>
  <si>
    <t>Jessica Rogers</t>
  </si>
  <si>
    <t>guerrerostanley@example.net</t>
  </si>
  <si>
    <t>Brittany Glover</t>
  </si>
  <si>
    <t>craigmitchell@example.net</t>
  </si>
  <si>
    <t>Tammy Heath</t>
  </si>
  <si>
    <t>tina29@example.com</t>
  </si>
  <si>
    <t>Leslie Haynes</t>
  </si>
  <si>
    <t>virginia56@example.org</t>
  </si>
  <si>
    <t>Renee Lewis</t>
  </si>
  <si>
    <t>david97@example.org</t>
  </si>
  <si>
    <t>Barbara Hill</t>
  </si>
  <si>
    <t>jmcconnell@example.com</t>
  </si>
  <si>
    <t>Thomas Lewis</t>
  </si>
  <si>
    <t>greencharles@example.net</t>
  </si>
  <si>
    <t>John Brown</t>
  </si>
  <si>
    <t>coxfernando@example.org</t>
  </si>
  <si>
    <t>Kyle Brown</t>
  </si>
  <si>
    <t>reynoldsmichelle@example.org</t>
  </si>
  <si>
    <t>Douglas Santos</t>
  </si>
  <si>
    <t>petersonjose@example.org</t>
  </si>
  <si>
    <t>Adrienne Haynes</t>
  </si>
  <si>
    <t>antonio01@example.org</t>
  </si>
  <si>
    <t>Tina Elliott</t>
  </si>
  <si>
    <t>yrichardson@example.com</t>
  </si>
  <si>
    <t>Michael Bolton</t>
  </si>
  <si>
    <t>justin23@example.com</t>
  </si>
  <si>
    <t>Robert Murray</t>
  </si>
  <si>
    <t>rodriguezangela@example.org</t>
  </si>
  <si>
    <t>Daniel Shaffer</t>
  </si>
  <si>
    <t>gspencer@example.com</t>
  </si>
  <si>
    <t>Katherine Coleman</t>
  </si>
  <si>
    <t>stephenszachary@example.net</t>
  </si>
  <si>
    <t>Kevin Oneill</t>
  </si>
  <si>
    <t>mccannjanet@example.com</t>
  </si>
  <si>
    <t>Jesse Wright</t>
  </si>
  <si>
    <t>vmarquez@example.org</t>
  </si>
  <si>
    <t>Heather Schmidt</t>
  </si>
  <si>
    <t>travis36@example.org</t>
  </si>
  <si>
    <t>Keith White</t>
  </si>
  <si>
    <t>sean69@example.com</t>
  </si>
  <si>
    <t>Aaron Gonzalez</t>
  </si>
  <si>
    <t>catherinemoore@example.com</t>
  </si>
  <si>
    <t>James Morrow</t>
  </si>
  <si>
    <t>gomezcaleb@example.org</t>
  </si>
  <si>
    <t>Alicia Brown</t>
  </si>
  <si>
    <t>richard61@example.com</t>
  </si>
  <si>
    <t>Nicole Pope</t>
  </si>
  <si>
    <t>griffintodd@example.com</t>
  </si>
  <si>
    <t>Paul Baker</t>
  </si>
  <si>
    <t>amydavid@example.org</t>
  </si>
  <si>
    <t>Shannon Welch</t>
  </si>
  <si>
    <t>audrey53@example.net</t>
  </si>
  <si>
    <t>Christopher Scott</t>
  </si>
  <si>
    <t>mortonkenneth@example.net</t>
  </si>
  <si>
    <t>Rachel Rice</t>
  </si>
  <si>
    <t>pfowler@example.org</t>
  </si>
  <si>
    <t>Bryan Perry</t>
  </si>
  <si>
    <t>curtis61@example.org</t>
  </si>
  <si>
    <t>Karina Duncan</t>
  </si>
  <si>
    <t>jesusthompson@example.com</t>
  </si>
  <si>
    <t>Tracy Santiago</t>
  </si>
  <si>
    <t>brandi19@example.com</t>
  </si>
  <si>
    <t>Susan Martin</t>
  </si>
  <si>
    <t>qcharles@example.org</t>
  </si>
  <si>
    <t>Joe Strong</t>
  </si>
  <si>
    <t>danieljenkins@example.org</t>
  </si>
  <si>
    <t>Robert Burton</t>
  </si>
  <si>
    <t>atkinsonrachel@example.net</t>
  </si>
  <si>
    <t>Jacob Miles</t>
  </si>
  <si>
    <t>hlester@example.org</t>
  </si>
  <si>
    <t>Kimberly Garrett</t>
  </si>
  <si>
    <t>sarah80@example.org</t>
  </si>
  <si>
    <t>David Nichols</t>
  </si>
  <si>
    <t>katherinehayes@example.com</t>
  </si>
  <si>
    <t>Laura Alexander</t>
  </si>
  <si>
    <t>samuel08@example.org</t>
  </si>
  <si>
    <t>Anthony Wells</t>
  </si>
  <si>
    <t>lestrada@example.org</t>
  </si>
  <si>
    <t>Jamie Duran</t>
  </si>
  <si>
    <t>villawilliam@example.com</t>
  </si>
  <si>
    <t>stevengoodwin@example.net</t>
  </si>
  <si>
    <t>Karen Reid</t>
  </si>
  <si>
    <t>bradley53@example.net</t>
  </si>
  <si>
    <t>Rachel Henderson</t>
  </si>
  <si>
    <t>ronald78@example.net</t>
  </si>
  <si>
    <t>Steven Vazquez</t>
  </si>
  <si>
    <t>mathewbennett@example.org</t>
  </si>
  <si>
    <t>Shannon Hopkins</t>
  </si>
  <si>
    <t>owhite@example.org</t>
  </si>
  <si>
    <t>Mark Conley</t>
  </si>
  <si>
    <t>preyes@example.net</t>
  </si>
  <si>
    <t>Derek Hunt</t>
  </si>
  <si>
    <t>calvinsmith@example.net</t>
  </si>
  <si>
    <t>William Kelly</t>
  </si>
  <si>
    <t>margaretrussell@example.net</t>
  </si>
  <si>
    <t>Laura Clarke</t>
  </si>
  <si>
    <t>josephross@example.net</t>
  </si>
  <si>
    <t>Jeffrey Mercer</t>
  </si>
  <si>
    <t>wmendoza@example.net</t>
  </si>
  <si>
    <t>Alex Whitaker</t>
  </si>
  <si>
    <t>evansjason@example.org</t>
  </si>
  <si>
    <t>Danielle Guerrero DVM</t>
  </si>
  <si>
    <t>yolandamarks@example.net</t>
  </si>
  <si>
    <t>Nathan Kline</t>
  </si>
  <si>
    <t>jacob30@example.com</t>
  </si>
  <si>
    <t>Gary Greer</t>
  </si>
  <si>
    <t>kentmichael@example.com</t>
  </si>
  <si>
    <t>Caleb Davis</t>
  </si>
  <si>
    <t>debra34@example.com</t>
  </si>
  <si>
    <t>Ryan Harrison</t>
  </si>
  <si>
    <t>vmosley@example.org</t>
  </si>
  <si>
    <t>Linda Berry</t>
  </si>
  <si>
    <t>paynestephanie@example.net</t>
  </si>
  <si>
    <t>Juan Davis</t>
  </si>
  <si>
    <t>ramosrobert@example.org</t>
  </si>
  <si>
    <t>Cody Foster</t>
  </si>
  <si>
    <t>ivalentine@example.com</t>
  </si>
  <si>
    <t>Suzanne Hale</t>
  </si>
  <si>
    <t>jhorton@example.com</t>
  </si>
  <si>
    <t>Erik Stafford</t>
  </si>
  <si>
    <t>murphybrianna@example.com</t>
  </si>
  <si>
    <t>Louis Bowen</t>
  </si>
  <si>
    <t>brianmcdaniel@example.com</t>
  </si>
  <si>
    <t>Jane Neal</t>
  </si>
  <si>
    <t>daniel71@example.com</t>
  </si>
  <si>
    <t>Kyle Mullins</t>
  </si>
  <si>
    <t>uclark@example.org</t>
  </si>
  <si>
    <t>Ariel Riley</t>
  </si>
  <si>
    <t>nathan06@example.com</t>
  </si>
  <si>
    <t>Marisa Turner</t>
  </si>
  <si>
    <t>kennethmata@example.com</t>
  </si>
  <si>
    <t>Yvonne Fleming</t>
  </si>
  <si>
    <t>kristen89@example.com</t>
  </si>
  <si>
    <t>Richard Baker</t>
  </si>
  <si>
    <t>wilkinssarah@example.com</t>
  </si>
  <si>
    <t>Jeremy Medina Jr.</t>
  </si>
  <si>
    <t>tpatton@example.com</t>
  </si>
  <si>
    <t>Renee Johnson</t>
  </si>
  <si>
    <t>johncasey@example.com</t>
  </si>
  <si>
    <t>Carlos Schultz</t>
  </si>
  <si>
    <t>srogers@example.org</t>
  </si>
  <si>
    <t>Lee Perez</t>
  </si>
  <si>
    <t>smithsarah@example.com</t>
  </si>
  <si>
    <t>Christian White</t>
  </si>
  <si>
    <t>epatterson@example.net</t>
  </si>
  <si>
    <t>Phillip Austin</t>
  </si>
  <si>
    <t>fjohnson@example.org</t>
  </si>
  <si>
    <t>Thomas Christian</t>
  </si>
  <si>
    <t>amanda86@example.org</t>
  </si>
  <si>
    <t>Alexis Wells</t>
  </si>
  <si>
    <t>folson@example.net</t>
  </si>
  <si>
    <t>Kenneth Khan</t>
  </si>
  <si>
    <t>scott04@example.com</t>
  </si>
  <si>
    <t>Dennis Martin</t>
  </si>
  <si>
    <t>ujones@example.org</t>
  </si>
  <si>
    <t>David Moss</t>
  </si>
  <si>
    <t>bpeterson@example.com</t>
  </si>
  <si>
    <t>Paul Williams</t>
  </si>
  <si>
    <t>terri25@example.com</t>
  </si>
  <si>
    <t>Caleb Grant</t>
  </si>
  <si>
    <t>wesleyjohns@example.com</t>
  </si>
  <si>
    <t>Andre Blackburn</t>
  </si>
  <si>
    <t>kevin54@example.net</t>
  </si>
  <si>
    <t>Craig Beard</t>
  </si>
  <si>
    <t>taylorjames@example.net</t>
  </si>
  <si>
    <t>Lisa Doyle</t>
  </si>
  <si>
    <t>nfleming@example.net</t>
  </si>
  <si>
    <t>Steven Sanders</t>
  </si>
  <si>
    <t>johncarter@example.net</t>
  </si>
  <si>
    <t>Andre Dillon MD</t>
  </si>
  <si>
    <t>ecohen@example.com</t>
  </si>
  <si>
    <t>Amy Bradford</t>
  </si>
  <si>
    <t>crivers@example.com</t>
  </si>
  <si>
    <t>James Gamble</t>
  </si>
  <si>
    <t>markgardner@example.org</t>
  </si>
  <si>
    <t>Ryan Ibarra</t>
  </si>
  <si>
    <t>johnsonsamantha@example.net</t>
  </si>
  <si>
    <t>Benjamin Brennan</t>
  </si>
  <si>
    <t>swells@example.net</t>
  </si>
  <si>
    <t>William Ramirez</t>
  </si>
  <si>
    <t>sabrina54@example.com</t>
  </si>
  <si>
    <t>Sabrina Koch</t>
  </si>
  <si>
    <t>alvarezchristine@example.com</t>
  </si>
  <si>
    <t>Martin Curtis</t>
  </si>
  <si>
    <t>john91@example.org</t>
  </si>
  <si>
    <t>Dawn Ryan</t>
  </si>
  <si>
    <t>klara@example.net</t>
  </si>
  <si>
    <t>Paula Dyer</t>
  </si>
  <si>
    <t>torrestricia@example.com</t>
  </si>
  <si>
    <t>Ashley Franco</t>
  </si>
  <si>
    <t>jonhall@example.org</t>
  </si>
  <si>
    <t>Tracey Page</t>
  </si>
  <si>
    <t>josephconway@example.net</t>
  </si>
  <si>
    <t>Joseph Allen</t>
  </si>
  <si>
    <t>hernandezdaniel@example.net</t>
  </si>
  <si>
    <t>Thomas Moore</t>
  </si>
  <si>
    <t>tonyaholmes@example.net</t>
  </si>
  <si>
    <t>Tammy Jackson</t>
  </si>
  <si>
    <t>williamsdaryl@example.org</t>
  </si>
  <si>
    <t>Arthur Boyd</t>
  </si>
  <si>
    <t>hhamilton@example.org</t>
  </si>
  <si>
    <t>Linda Parrish</t>
  </si>
  <si>
    <t>hespinoza@example.org</t>
  </si>
  <si>
    <t>Jake Robles</t>
  </si>
  <si>
    <t>bryan38@example.com</t>
  </si>
  <si>
    <t>Tony Lawrence</t>
  </si>
  <si>
    <t>hartmanjoshua@example.net</t>
  </si>
  <si>
    <t>Jason Haas</t>
  </si>
  <si>
    <t>marilyn10@example.org</t>
  </si>
  <si>
    <t>Joyce Walton DVM</t>
  </si>
  <si>
    <t>woodlisa@example.com</t>
  </si>
  <si>
    <t>Roy Rivera</t>
  </si>
  <si>
    <t>grahamteresa@example.net</t>
  </si>
  <si>
    <t>Adam Holland</t>
  </si>
  <si>
    <t>kerry11@example.net</t>
  </si>
  <si>
    <t>Douglas Morton</t>
  </si>
  <si>
    <t>craig99@example.com</t>
  </si>
  <si>
    <t>Luis Richardson</t>
  </si>
  <si>
    <t>russellkelley@example.com</t>
  </si>
  <si>
    <t>Latoya Howell</t>
  </si>
  <si>
    <t>paulstevens@example.org</t>
  </si>
  <si>
    <t>Justin Hurst</t>
  </si>
  <si>
    <t>kennedywanda@example.net</t>
  </si>
  <si>
    <t>Helen Watson</t>
  </si>
  <si>
    <t>dwhite@example.org</t>
  </si>
  <si>
    <t>Michael Young</t>
  </si>
  <si>
    <t>hardingdavid@example.net</t>
  </si>
  <si>
    <t>Victor Boyd</t>
  </si>
  <si>
    <t>omarturner@example.org</t>
  </si>
  <si>
    <t>Veronica Duncan</t>
  </si>
  <si>
    <t>shelleybowers@example.com</t>
  </si>
  <si>
    <t>Autumn Tucker</t>
  </si>
  <si>
    <t>janice27@example.com</t>
  </si>
  <si>
    <t>Anne Chambers</t>
  </si>
  <si>
    <t>juanfranklin@example.net</t>
  </si>
  <si>
    <t>Christopher Thomas</t>
  </si>
  <si>
    <t>lcook@example.org</t>
  </si>
  <si>
    <t>Whitney Henson</t>
  </si>
  <si>
    <t>joseph21@example.net</t>
  </si>
  <si>
    <t>Roy Williams</t>
  </si>
  <si>
    <t>ichan@example.org</t>
  </si>
  <si>
    <t>Sergio Crawford</t>
  </si>
  <si>
    <t>pageandrew@example.net</t>
  </si>
  <si>
    <t>Timothy Roach</t>
  </si>
  <si>
    <t>dhill@example.com</t>
  </si>
  <si>
    <t>wesleycalhoun@example.net</t>
  </si>
  <si>
    <t>Diana Brown</t>
  </si>
  <si>
    <t>hmeyer@example.org</t>
  </si>
  <si>
    <t>Cynthia Taylor</t>
  </si>
  <si>
    <t>Gregory Hart</t>
  </si>
  <si>
    <t>davisautumn@example.org</t>
  </si>
  <si>
    <t>Robert Zavala</t>
  </si>
  <si>
    <t>edwardsronald@example.net</t>
  </si>
  <si>
    <t>Travis Atkins</t>
  </si>
  <si>
    <t>kbrown@example.org</t>
  </si>
  <si>
    <t>Robert Wheeler</t>
  </si>
  <si>
    <t>smithtimothy@example.net</t>
  </si>
  <si>
    <t>Jonathan Glover</t>
  </si>
  <si>
    <t>holly32@example.net</t>
  </si>
  <si>
    <t>Laura Grimes</t>
  </si>
  <si>
    <t>mcooper@example.com</t>
  </si>
  <si>
    <t>Jennifer Oconnor</t>
  </si>
  <si>
    <t>tiffanyharris@example.com</t>
  </si>
  <si>
    <t>Randy Ayala</t>
  </si>
  <si>
    <t>scottbrandon@example.com</t>
  </si>
  <si>
    <t>Courtney White</t>
  </si>
  <si>
    <t>nstafford@example.net</t>
  </si>
  <si>
    <t>Sierra Allen</t>
  </si>
  <si>
    <t>robertbrown@example.com</t>
  </si>
  <si>
    <t>Jeffrey Lee</t>
  </si>
  <si>
    <t>veronicadavies@example.com</t>
  </si>
  <si>
    <t>Eric Thompson</t>
  </si>
  <si>
    <t>patrickjarvis@example.net</t>
  </si>
  <si>
    <t>Chad Williams</t>
  </si>
  <si>
    <t>brian74@example.net</t>
  </si>
  <si>
    <t>George Miller</t>
  </si>
  <si>
    <t>kmoore@example.org</t>
  </si>
  <si>
    <t>Kimberly Cook</t>
  </si>
  <si>
    <t>daniel74@example.net</t>
  </si>
  <si>
    <t>David Tapia</t>
  </si>
  <si>
    <t>fordwilliam@example.com</t>
  </si>
  <si>
    <t>Gary Phillips</t>
  </si>
  <si>
    <t>dfleming@example.net</t>
  </si>
  <si>
    <t>Jennifer Oliver</t>
  </si>
  <si>
    <t>lesliegillespie@example.com</t>
  </si>
  <si>
    <t>Yvette Orozco</t>
  </si>
  <si>
    <t>iansantana@example.net</t>
  </si>
  <si>
    <t>Scott Malone</t>
  </si>
  <si>
    <t>millerdaniel@example.org</t>
  </si>
  <si>
    <t>Shawn Levy</t>
  </si>
  <si>
    <t>scott95@example.org</t>
  </si>
  <si>
    <t>Katherine Hubbard</t>
  </si>
  <si>
    <t>meganford@example.net</t>
  </si>
  <si>
    <t>Leslie Diaz</t>
  </si>
  <si>
    <t>mcintyreelizabeth@example.org</t>
  </si>
  <si>
    <t>Michael Robinson</t>
  </si>
  <si>
    <t>kendra03@example.net</t>
  </si>
  <si>
    <t>Gregory Pace</t>
  </si>
  <si>
    <t>rosshunter@example.net</t>
  </si>
  <si>
    <t>Joshua Sims</t>
  </si>
  <si>
    <t>mosesveronica@example.com</t>
  </si>
  <si>
    <t>Toni Howard</t>
  </si>
  <si>
    <t>reginaparks@example.com</t>
  </si>
  <si>
    <t>Andrew Russell</t>
  </si>
  <si>
    <t>khudson@example.org</t>
  </si>
  <si>
    <t>Terri Stout</t>
  </si>
  <si>
    <t>jonespaul@example.com</t>
  </si>
  <si>
    <t>Stephanie Ferrell</t>
  </si>
  <si>
    <t>heather23@example.net</t>
  </si>
  <si>
    <t>Kevin Richmond</t>
  </si>
  <si>
    <t>michelle00@example.com</t>
  </si>
  <si>
    <t>Sarah Cook</t>
  </si>
  <si>
    <t>robinsoncynthia@example.org</t>
  </si>
  <si>
    <t>Mrs. Beverly Myers</t>
  </si>
  <si>
    <t>daniel84@example.org</t>
  </si>
  <si>
    <t>Travis Park</t>
  </si>
  <si>
    <t>jefferywalker@example.com</t>
  </si>
  <si>
    <t>Richard Duncan</t>
  </si>
  <si>
    <t>ccombs@example.com</t>
  </si>
  <si>
    <t>Kimberly Mcintyre</t>
  </si>
  <si>
    <t>john21@example.org</t>
  </si>
  <si>
    <t>Chad Pennington</t>
  </si>
  <si>
    <t>peggy57@example.com</t>
  </si>
  <si>
    <t>Vicki Hayes</t>
  </si>
  <si>
    <t>christopherwatkins@example.net</t>
  </si>
  <si>
    <t>Anthony Ashley</t>
  </si>
  <si>
    <t>robertbrock@example.org</t>
  </si>
  <si>
    <t>Judith Gomez</t>
  </si>
  <si>
    <t>chrismurray@example.com</t>
  </si>
  <si>
    <t>April Wallace</t>
  </si>
  <si>
    <t>owenmeagan@example.org</t>
  </si>
  <si>
    <t>Colin Graves</t>
  </si>
  <si>
    <t>coreypope@example.net</t>
  </si>
  <si>
    <t>Thomas Floyd</t>
  </si>
  <si>
    <t>rsharp@example.com</t>
  </si>
  <si>
    <t>Brian Kim</t>
  </si>
  <si>
    <t>martin81@example.net</t>
  </si>
  <si>
    <t>Julie Kaufman</t>
  </si>
  <si>
    <t>janedavis@example.net</t>
  </si>
  <si>
    <t>Willie Morgan</t>
  </si>
  <si>
    <t>timothycannon@example.net</t>
  </si>
  <si>
    <t>William Franklin</t>
  </si>
  <si>
    <t>williamperkins@example.org</t>
  </si>
  <si>
    <t>Stephen Cline</t>
  </si>
  <si>
    <t>cowandevin@example.net</t>
  </si>
  <si>
    <t>Christopher Lewis</t>
  </si>
  <si>
    <t>amanda32@example.net</t>
  </si>
  <si>
    <t>Donald Freeman</t>
  </si>
  <si>
    <t>diana28@example.net</t>
  </si>
  <si>
    <t>Tina Ray</t>
  </si>
  <si>
    <t>jacquelinenunez@example.net</t>
  </si>
  <si>
    <t>Mark Irwin</t>
  </si>
  <si>
    <t>sharon23@example.org</t>
  </si>
  <si>
    <t>Dr. Cameron Liu II</t>
  </si>
  <si>
    <t>blakefrank@example.org</t>
  </si>
  <si>
    <t>Anthony King</t>
  </si>
  <si>
    <t>aaronjoyce@example.org</t>
  </si>
  <si>
    <t>Taylor Gonzales</t>
  </si>
  <si>
    <t>lkelly@example.org</t>
  </si>
  <si>
    <t>Benjamin Johnson</t>
  </si>
  <si>
    <t>vickidavis@example.net</t>
  </si>
  <si>
    <t>Angela Evans</t>
  </si>
  <si>
    <t>valenciaerik@example.net</t>
  </si>
  <si>
    <t>carl66@example.org</t>
  </si>
  <si>
    <t>Christina Wilson</t>
  </si>
  <si>
    <t>dsmith@example.com</t>
  </si>
  <si>
    <t>Ryan Skinner</t>
  </si>
  <si>
    <t>wstevens@example.org</t>
  </si>
  <si>
    <t>Christian Hudson</t>
  </si>
  <si>
    <t>dcox@example.com</t>
  </si>
  <si>
    <t>Dawn Douglas</t>
  </si>
  <si>
    <t>zsanford@example.org</t>
  </si>
  <si>
    <t>Michelle Bradley</t>
  </si>
  <si>
    <t>alan96@example.org</t>
  </si>
  <si>
    <t>Janice Hamilton</t>
  </si>
  <si>
    <t>davistanya@example.com</t>
  </si>
  <si>
    <t>Tamara Rodgers</t>
  </si>
  <si>
    <t>Tina Ferguson</t>
  </si>
  <si>
    <t>mavery@example.net</t>
  </si>
  <si>
    <t>Jennifer Fowler</t>
  </si>
  <si>
    <t>rebecca19@example.net</t>
  </si>
  <si>
    <t>Justin Ballard</t>
  </si>
  <si>
    <t>jenniferrivers@example.com</t>
  </si>
  <si>
    <t>Mary Diaz</t>
  </si>
  <si>
    <t>jeffreygreen@example.org</t>
  </si>
  <si>
    <t>Cynthia Miller</t>
  </si>
  <si>
    <t>melinda87@example.com</t>
  </si>
  <si>
    <t>Scott Osborne</t>
  </si>
  <si>
    <t>khendricks@example.net</t>
  </si>
  <si>
    <t>Jennifer Joseph</t>
  </si>
  <si>
    <t>jennifer53@example.com</t>
  </si>
  <si>
    <t>John Vincent</t>
  </si>
  <si>
    <t>uhughes@example.net</t>
  </si>
  <si>
    <t>Amy Clark</t>
  </si>
  <si>
    <t>david25@example.com</t>
  </si>
  <si>
    <t>Aimee Rivera</t>
  </si>
  <si>
    <t>william52@example.com</t>
  </si>
  <si>
    <t>Jacqueline James</t>
  </si>
  <si>
    <t>megan21@example.org</t>
  </si>
  <si>
    <t>Mrs. Isabel Love</t>
  </si>
  <si>
    <t>bakerpaul@example.com</t>
  </si>
  <si>
    <t>Marie Silva</t>
  </si>
  <si>
    <t>lauramoore@example.com</t>
  </si>
  <si>
    <t>Stacey Lewis</t>
  </si>
  <si>
    <t>chavezrobert@example.net</t>
  </si>
  <si>
    <t>Terry Mckee</t>
  </si>
  <si>
    <t>fergusongina@example.org</t>
  </si>
  <si>
    <t>Tamara Thomas</t>
  </si>
  <si>
    <t>millerjessica@example.com</t>
  </si>
  <si>
    <t>Emily Clark</t>
  </si>
  <si>
    <t>jocelyn26@example.net</t>
  </si>
  <si>
    <t>Michael Zamora</t>
  </si>
  <si>
    <t>fwilliams@example.org</t>
  </si>
  <si>
    <t>Taylor Rhodes</t>
  </si>
  <si>
    <t>vhogan@example.org</t>
  </si>
  <si>
    <t>Carlos Jordan</t>
  </si>
  <si>
    <t>richard37@example.org</t>
  </si>
  <si>
    <t>Ronald Buckley</t>
  </si>
  <si>
    <t>lisa78@example.org</t>
  </si>
  <si>
    <t>Matthew Barrett</t>
  </si>
  <si>
    <t>johnsonsamantha@example.com</t>
  </si>
  <si>
    <t>Ana Lopez</t>
  </si>
  <si>
    <t>mbates@example.org</t>
  </si>
  <si>
    <t>Walter Schwartz</t>
  </si>
  <si>
    <t>hammondjeff@example.com</t>
  </si>
  <si>
    <t>Kathleen Martin</t>
  </si>
  <si>
    <t>gonzalezjames@example.net</t>
  </si>
  <si>
    <t>Reginald Thompson</t>
  </si>
  <si>
    <t>burkejacob@example.net</t>
  </si>
  <si>
    <t>Hailey Ball</t>
  </si>
  <si>
    <t>margaret33@example.org</t>
  </si>
  <si>
    <t>Robin Perez</t>
  </si>
  <si>
    <t>patriciamorrison@example.org</t>
  </si>
  <si>
    <t>Melissa Clayton</t>
  </si>
  <si>
    <t>kimberlyperez@example.org</t>
  </si>
  <si>
    <t>Valerie Harrison</t>
  </si>
  <si>
    <t>solomonandrea@example.com</t>
  </si>
  <si>
    <t>Jonathan Moyer</t>
  </si>
  <si>
    <t>mariagonzalez@example.org</t>
  </si>
  <si>
    <t>patriciagrant@example.net</t>
  </si>
  <si>
    <t>Tracey Vasquez</t>
  </si>
  <si>
    <t>wleblanc@example.com</t>
  </si>
  <si>
    <t>Karen Nguyen</t>
  </si>
  <si>
    <t>david33@example.net</t>
  </si>
  <si>
    <t>Tamara Romero</t>
  </si>
  <si>
    <t>websterkelly@example.org</t>
  </si>
  <si>
    <t>Kylie Love</t>
  </si>
  <si>
    <t>gregorymullen@example.com</t>
  </si>
  <si>
    <t>Lisa Kaiser</t>
  </si>
  <si>
    <t>nathanwilliams@example.com</t>
  </si>
  <si>
    <t>Miranda Lin</t>
  </si>
  <si>
    <t>carlholland@example.net</t>
  </si>
  <si>
    <t>Katherine Garcia</t>
  </si>
  <si>
    <t>adamcaldwell@example.org</t>
  </si>
  <si>
    <t>Bryan Hoffman</t>
  </si>
  <si>
    <t>alexanderkeller@example.org</t>
  </si>
  <si>
    <t>Anthony Mueller</t>
  </si>
  <si>
    <t>uperez@example.com</t>
  </si>
  <si>
    <t>Nicholas Gibbs</t>
  </si>
  <si>
    <t>wardjohn@example.org</t>
  </si>
  <si>
    <t>Andrea Miller</t>
  </si>
  <si>
    <t>charles95@example.com</t>
  </si>
  <si>
    <t>Meagan Johnston</t>
  </si>
  <si>
    <t>nvargas@example.net</t>
  </si>
  <si>
    <t>Robert Brown PhD</t>
  </si>
  <si>
    <t>andrewjackson@example.org</t>
  </si>
  <si>
    <t>Marissa Davis</t>
  </si>
  <si>
    <t>hernandezcharles@example.org</t>
  </si>
  <si>
    <t>Susan Oliver</t>
  </si>
  <si>
    <t>ppatel@example.com</t>
  </si>
  <si>
    <t>Karen Jones</t>
  </si>
  <si>
    <t>ehenry@example.org</t>
  </si>
  <si>
    <t>Mrs. Jessica Price</t>
  </si>
  <si>
    <t>stevensmatthew@example.net</t>
  </si>
  <si>
    <t>Mariah Fisher</t>
  </si>
  <si>
    <t>maryboyle@example.net</t>
  </si>
  <si>
    <t>Melissa Harris</t>
  </si>
  <si>
    <t>sotopatrick@example.com</t>
  </si>
  <si>
    <t>Molly Lane</t>
  </si>
  <si>
    <t>hunter12@example.org</t>
  </si>
  <si>
    <t>Ryan Hampton</t>
  </si>
  <si>
    <t>raguirre@example.com</t>
  </si>
  <si>
    <t>Diane Smith</t>
  </si>
  <si>
    <t>smithrobert@example.net</t>
  </si>
  <si>
    <t>Maurice Graham</t>
  </si>
  <si>
    <t>cevans@example.net</t>
  </si>
  <si>
    <t>Ann Velasquez</t>
  </si>
  <si>
    <t>bzamora@example.net</t>
  </si>
  <si>
    <t>Amanda Russell</t>
  </si>
  <si>
    <t>leroy37@example.org</t>
  </si>
  <si>
    <t>Dominic Simmons</t>
  </si>
  <si>
    <t>sydneyalexander@example.org</t>
  </si>
  <si>
    <t>Brenda Dominguez</t>
  </si>
  <si>
    <t>manuelwilliams@example.com</t>
  </si>
  <si>
    <t>Jacob Rodriguez</t>
  </si>
  <si>
    <t>stevencraig@example.com</t>
  </si>
  <si>
    <t>Lisa Hendricks</t>
  </si>
  <si>
    <t>cheryl54@example.com</t>
  </si>
  <si>
    <t>Gary Green</t>
  </si>
  <si>
    <t>julie44@example.org</t>
  </si>
  <si>
    <t>Jennifer Reilly</t>
  </si>
  <si>
    <t>karensanchez@example.net</t>
  </si>
  <si>
    <t>Jerry Perez</t>
  </si>
  <si>
    <t>natalie40@example.net</t>
  </si>
  <si>
    <t>Kristina Thomas</t>
  </si>
  <si>
    <t>watkinsvincent@example.org</t>
  </si>
  <si>
    <t>Colleen Johnston</t>
  </si>
  <si>
    <t>cory21@example.org</t>
  </si>
  <si>
    <t>Betty Vazquez</t>
  </si>
  <si>
    <t>daltonkathleen@example.com</t>
  </si>
  <si>
    <t>Hannah Mitchell</t>
  </si>
  <si>
    <t>ewood@example.net</t>
  </si>
  <si>
    <t>David Williams</t>
  </si>
  <si>
    <t>ashley46@example.org</t>
  </si>
  <si>
    <t>Anthony Johnson</t>
  </si>
  <si>
    <t>daniel13@example.net</t>
  </si>
  <si>
    <t>Sharon Rice</t>
  </si>
  <si>
    <t>Aaron Case</t>
  </si>
  <si>
    <t>livingstonchelsea@example.org</t>
  </si>
  <si>
    <t>Chelsea Dominguez</t>
  </si>
  <si>
    <t>fhughes@example.org</t>
  </si>
  <si>
    <t>Amber Harris</t>
  </si>
  <si>
    <t>jamesrussell@example.net</t>
  </si>
  <si>
    <t>Chloe Ellis</t>
  </si>
  <si>
    <t>josephclark@example.org</t>
  </si>
  <si>
    <t>Michelle Perry</t>
  </si>
  <si>
    <t>iharrington@example.org</t>
  </si>
  <si>
    <t>Tiffany Edwards</t>
  </si>
  <si>
    <t>ashleyramirez@example.net</t>
  </si>
  <si>
    <t>Martha Lucas</t>
  </si>
  <si>
    <t>skim@example.org</t>
  </si>
  <si>
    <t>Elizabeth Skinner MD</t>
  </si>
  <si>
    <t>amandamoody@example.com</t>
  </si>
  <si>
    <t>Justin Blackburn</t>
  </si>
  <si>
    <t>lmyers@example.com</t>
  </si>
  <si>
    <t>Tammy Moore</t>
  </si>
  <si>
    <t>dennismcknight@example.net</t>
  </si>
  <si>
    <t>Chad Morales</t>
  </si>
  <si>
    <t>lewisnatalie@example.org</t>
  </si>
  <si>
    <t>John Jones</t>
  </si>
  <si>
    <t>santiagoronald@example.com</t>
  </si>
  <si>
    <t>wlynch@example.com</t>
  </si>
  <si>
    <t>Donald Wood</t>
  </si>
  <si>
    <t>millerrebecca@example.org</t>
  </si>
  <si>
    <t>Rose Jackson</t>
  </si>
  <si>
    <t>robinsonjennifer@example.org</t>
  </si>
  <si>
    <t>Barry Stanton</t>
  </si>
  <si>
    <t>davisjennifer@example.org</t>
  </si>
  <si>
    <t>Stanley Brown</t>
  </si>
  <si>
    <t>qhendricks@example.net</t>
  </si>
  <si>
    <t>Tina Decker</t>
  </si>
  <si>
    <t>smay@example.com</t>
  </si>
  <si>
    <t>Marcus Collier</t>
  </si>
  <si>
    <t>sarawilliams@example.com</t>
  </si>
  <si>
    <t>Tami Moore</t>
  </si>
  <si>
    <t>vfuller@example.net</t>
  </si>
  <si>
    <t>Eugene Williams</t>
  </si>
  <si>
    <t>paul84@example.net</t>
  </si>
  <si>
    <t>Brittany Wright</t>
  </si>
  <si>
    <t>courtneyhayes@example.org</t>
  </si>
  <si>
    <t>Brady Williams</t>
  </si>
  <si>
    <t>cchurch@example.org</t>
  </si>
  <si>
    <t>Renee Newton</t>
  </si>
  <si>
    <t>caldwellpatricia@example.org</t>
  </si>
  <si>
    <t>Kari Steele</t>
  </si>
  <si>
    <t>carmengomez@example.net</t>
  </si>
  <si>
    <t>Henry George</t>
  </si>
  <si>
    <t>snydergerald@example.org</t>
  </si>
  <si>
    <t>David Robinson</t>
  </si>
  <si>
    <t>bwhite@example.com</t>
  </si>
  <si>
    <t>gina49@example.net</t>
  </si>
  <si>
    <t>Natalie Smith</t>
  </si>
  <si>
    <t>jamesroberts@example.com</t>
  </si>
  <si>
    <t>Elizabeth Pittman</t>
  </si>
  <si>
    <t>lromero@example.com</t>
  </si>
  <si>
    <t>Christopher Dalton</t>
  </si>
  <si>
    <t>rcannon@example.com</t>
  </si>
  <si>
    <t>Chelsey Maldonado</t>
  </si>
  <si>
    <t>sscott@example.org</t>
  </si>
  <si>
    <t>Caitlin Rich</t>
  </si>
  <si>
    <t>robert42@example.com</t>
  </si>
  <si>
    <t>Christopher Barr</t>
  </si>
  <si>
    <t>andresmiller@example.com</t>
  </si>
  <si>
    <t>Larry Johnson</t>
  </si>
  <si>
    <t>ashley22@example.net</t>
  </si>
  <si>
    <t>Sean Hickman</t>
  </si>
  <si>
    <t>jrobinson@example.net</t>
  </si>
  <si>
    <t>Lauren Hall</t>
  </si>
  <si>
    <t>stevencortez@example.org</t>
  </si>
  <si>
    <t>Miranda Beck</t>
  </si>
  <si>
    <t>bradbennett@example.com</t>
  </si>
  <si>
    <t>Maria Arnold</t>
  </si>
  <si>
    <t>leejennifer@example.org</t>
  </si>
  <si>
    <t>Amanda Berry</t>
  </si>
  <si>
    <t>janetmoore@example.net</t>
  </si>
  <si>
    <t>Travis Thompson</t>
  </si>
  <si>
    <t>watsonkenneth@example.net</t>
  </si>
  <si>
    <t>Kimberly Kane</t>
  </si>
  <si>
    <t>znichols@example.com</t>
  </si>
  <si>
    <t>Ashley Murphy</t>
  </si>
  <si>
    <t>pricevanessa@example.org</t>
  </si>
  <si>
    <t>hramos@example.com</t>
  </si>
  <si>
    <t>Patty Moyer</t>
  </si>
  <si>
    <t>zcampbell@example.net</t>
  </si>
  <si>
    <t>Jeffrey Anderson</t>
  </si>
  <si>
    <t>donna19@example.org</t>
  </si>
  <si>
    <t>Cassidy Lee</t>
  </si>
  <si>
    <t>torrescaleb@example.com</t>
  </si>
  <si>
    <t>Rebecca Rodriguez</t>
  </si>
  <si>
    <t>kpace@example.net</t>
  </si>
  <si>
    <t>Lucas Hernandez</t>
  </si>
  <si>
    <t>mchapman@example.net</t>
  </si>
  <si>
    <t>Marissa Palmer</t>
  </si>
  <si>
    <t>danieldunn@example.org</t>
  </si>
  <si>
    <t>Alex Watts</t>
  </si>
  <si>
    <t>jasminbrown@example.com</t>
  </si>
  <si>
    <t>George Stephens</t>
  </si>
  <si>
    <t>moniquesmith@example.net</t>
  </si>
  <si>
    <t>David Moreno</t>
  </si>
  <si>
    <t>andreasmith@example.com</t>
  </si>
  <si>
    <t>Sarah Gilbert</t>
  </si>
  <si>
    <t>brownraymond@example.net</t>
  </si>
  <si>
    <t>Jeffrey Sanchez</t>
  </si>
  <si>
    <t>gregorypeters@example.org</t>
  </si>
  <si>
    <t>Janice Clarke</t>
  </si>
  <si>
    <t>jasonwebb@example.net</t>
  </si>
  <si>
    <t>Sophia Richmond</t>
  </si>
  <si>
    <t>dthompson@example.org</t>
  </si>
  <si>
    <t>Richard Smith</t>
  </si>
  <si>
    <t>leeelizabeth@example.org</t>
  </si>
  <si>
    <t>Brittany Nunez</t>
  </si>
  <si>
    <t>michaellopez@example.net</t>
  </si>
  <si>
    <t>John Erickson</t>
  </si>
  <si>
    <t>sullivanpaula@example.com</t>
  </si>
  <si>
    <t>Perry Cummings</t>
  </si>
  <si>
    <t>adamnolan@example.net</t>
  </si>
  <si>
    <t>Deborah Townsend</t>
  </si>
  <si>
    <t>stuartwallace@example.com</t>
  </si>
  <si>
    <t>Ashley Booker</t>
  </si>
  <si>
    <t>iriley@example.net</t>
  </si>
  <si>
    <t>Matthew Thompson</t>
  </si>
  <si>
    <t>ewinglynn@example.org</t>
  </si>
  <si>
    <t>Troy Ross</t>
  </si>
  <si>
    <t>ngallagher@example.com</t>
  </si>
  <si>
    <t>Jerome Parker</t>
  </si>
  <si>
    <t>matthewwalker@example.com</t>
  </si>
  <si>
    <t>Pamela Rojas</t>
  </si>
  <si>
    <t>bethfranklin@example.com</t>
  </si>
  <si>
    <t>Luis Henderson</t>
  </si>
  <si>
    <t>bryan79@example.net</t>
  </si>
  <si>
    <t>Kristen Larson</t>
  </si>
  <si>
    <t>gina74@example.net</t>
  </si>
  <si>
    <t>Diane Hill</t>
  </si>
  <si>
    <t>leahpham@example.com</t>
  </si>
  <si>
    <t>Ryan Stone</t>
  </si>
  <si>
    <t>jamie98@example.net</t>
  </si>
  <si>
    <t>Kevin Johnson</t>
  </si>
  <si>
    <t>leslie92@example.net</t>
  </si>
  <si>
    <t>Adam Hanna</t>
  </si>
  <si>
    <t>houstonvalerie@example.org</t>
  </si>
  <si>
    <t>James Tran</t>
  </si>
  <si>
    <t>smithamy@example.com</t>
  </si>
  <si>
    <t>Brian Walker</t>
  </si>
  <si>
    <t>nancyballard@example.com</t>
  </si>
  <si>
    <t>Kristen Montgomery</t>
  </si>
  <si>
    <t>vgreen@example.org</t>
  </si>
  <si>
    <t>Mrs. Brittany Choi</t>
  </si>
  <si>
    <t>rose00@example.org</t>
  </si>
  <si>
    <t>Olivia Powell</t>
  </si>
  <si>
    <t>deanna05@example.com</t>
  </si>
  <si>
    <t>Keith Petersen</t>
  </si>
  <si>
    <t>ryan90@example.net</t>
  </si>
  <si>
    <t>Alicia Wilson</t>
  </si>
  <si>
    <t>pmartin@example.org</t>
  </si>
  <si>
    <t>Jessica Oneal</t>
  </si>
  <si>
    <t>williamsjoseph@example.com</t>
  </si>
  <si>
    <t>Kurt Williams</t>
  </si>
  <si>
    <t>vhill@example.com</t>
  </si>
  <si>
    <t>Thomas Martin</t>
  </si>
  <si>
    <t>graykristin@example.org</t>
  </si>
  <si>
    <t>Kyle Brennan</t>
  </si>
  <si>
    <t>lesliecoleman@example.org</t>
  </si>
  <si>
    <t>Lee Rivera</t>
  </si>
  <si>
    <t>sarahholland@example.com</t>
  </si>
  <si>
    <t>Eric Lester</t>
  </si>
  <si>
    <t>amber55@example.net</t>
  </si>
  <si>
    <t>Brent Holloway</t>
  </si>
  <si>
    <t>amandaedwards@example.com</t>
  </si>
  <si>
    <t>Nicholas Robinson</t>
  </si>
  <si>
    <t>jacquelineatkins@example.net</t>
  </si>
  <si>
    <t>Carl Lopez</t>
  </si>
  <si>
    <t>ariascarlos@example.net</t>
  </si>
  <si>
    <t>Margaret Schultz</t>
  </si>
  <si>
    <t>bsimpson@example.com</t>
  </si>
  <si>
    <t>Lisa Peters</t>
  </si>
  <si>
    <t>Hannah Marquez</t>
  </si>
  <si>
    <t>craig18@example.com</t>
  </si>
  <si>
    <t>Austin Rogers</t>
  </si>
  <si>
    <t>ricedana@example.com</t>
  </si>
  <si>
    <t>Jesse Adams</t>
  </si>
  <si>
    <t>kathyfowler@example.com</t>
  </si>
  <si>
    <t>Joseph Paul</t>
  </si>
  <si>
    <t>Laura Gonzalez</t>
  </si>
  <si>
    <t>melanie93@example.org</t>
  </si>
  <si>
    <t>Amanda Lee</t>
  </si>
  <si>
    <t>robertrusso@example.org</t>
  </si>
  <si>
    <t>Kelly Burke</t>
  </si>
  <si>
    <t>ronaldjohnson@example.com</t>
  </si>
  <si>
    <t>Thomas Jones</t>
  </si>
  <si>
    <t>timothyalvarez@example.org</t>
  </si>
  <si>
    <t>Eugene Brown</t>
  </si>
  <si>
    <t>davidholt@example.com</t>
  </si>
  <si>
    <t>Garrett Perez</t>
  </si>
  <si>
    <t>garciaanne@example.org</t>
  </si>
  <si>
    <t>Eduardo Booth</t>
  </si>
  <si>
    <t>emiller@example.com</t>
  </si>
  <si>
    <t>Robert Chapman</t>
  </si>
  <si>
    <t>benitezjeffrey@example.com</t>
  </si>
  <si>
    <t>Stacy Soto</t>
  </si>
  <si>
    <t>Alyssa Johnson</t>
  </si>
  <si>
    <t>patelangela@example.com</t>
  </si>
  <si>
    <t>Cynthia Velazquez</t>
  </si>
  <si>
    <t>frank18@example.net</t>
  </si>
  <si>
    <t>Dustin Santos</t>
  </si>
  <si>
    <t>ghill@example.net</t>
  </si>
  <si>
    <t>Sara Gilbert</t>
  </si>
  <si>
    <t>caguilar@example.org</t>
  </si>
  <si>
    <t>Reginald Henry</t>
  </si>
  <si>
    <t>karen28@example.net</t>
  </si>
  <si>
    <t>Charles Alexander</t>
  </si>
  <si>
    <t>msimon@example.net</t>
  </si>
  <si>
    <t>Angela Taylor</t>
  </si>
  <si>
    <t>daniellesolomon@example.com</t>
  </si>
  <si>
    <t>Garrett Carpenter</t>
  </si>
  <si>
    <t>ruth45@example.org</t>
  </si>
  <si>
    <t>Jessica Hodges</t>
  </si>
  <si>
    <t>alexandramyers@example.net</t>
  </si>
  <si>
    <t>Margaret Clark</t>
  </si>
  <si>
    <t>karen81@example.org</t>
  </si>
  <si>
    <t>Mrs. Kimberly Hill</t>
  </si>
  <si>
    <t>barbara09@example.net</t>
  </si>
  <si>
    <t>Lorraine Jackson</t>
  </si>
  <si>
    <t>griffinbarbara@example.com</t>
  </si>
  <si>
    <t>Tammy Richards</t>
  </si>
  <si>
    <t>madelinebrooks@example.net</t>
  </si>
  <si>
    <t>Kimberly Smith</t>
  </si>
  <si>
    <t>awoodward@example.net</t>
  </si>
  <si>
    <t>Alicia Garner</t>
  </si>
  <si>
    <t>johnstonkristin@example.org</t>
  </si>
  <si>
    <t>Sarah Rollins</t>
  </si>
  <si>
    <t>dennis55@example.org</t>
  </si>
  <si>
    <t>Anthony Schmidt</t>
  </si>
  <si>
    <t>foleyjennifer@example.org</t>
  </si>
  <si>
    <t>Elizabeth Espinoza</t>
  </si>
  <si>
    <t>richardbullock@example.net</t>
  </si>
  <si>
    <t>James Morales DVM</t>
  </si>
  <si>
    <t>robinsonmichael@example.net</t>
  </si>
  <si>
    <t>Harry Lindsey</t>
  </si>
  <si>
    <t>bushcourtney@example.net</t>
  </si>
  <si>
    <t>Sarah Jordan</t>
  </si>
  <si>
    <t>cynthia47@example.net</t>
  </si>
  <si>
    <t>wcarroll@example.com</t>
  </si>
  <si>
    <t>Dylan Long</t>
  </si>
  <si>
    <t>kellermary@example.org</t>
  </si>
  <si>
    <t>Scott Stephens</t>
  </si>
  <si>
    <t>pbarajas@example.com</t>
  </si>
  <si>
    <t>Elizabeth Boyd</t>
  </si>
  <si>
    <t>qaguirre@example.org</t>
  </si>
  <si>
    <t>Andrew Garcia</t>
  </si>
  <si>
    <t>uhaley@example.net</t>
  </si>
  <si>
    <t>Sabrina Ellison</t>
  </si>
  <si>
    <t>cclayton@example.com</t>
  </si>
  <si>
    <t>Justin Smith</t>
  </si>
  <si>
    <t>abaird@example.com</t>
  </si>
  <si>
    <t>Chad Vincent</t>
  </si>
  <si>
    <t>bakerjonathon@example.com</t>
  </si>
  <si>
    <t>sarajohnston@example.net</t>
  </si>
  <si>
    <t>David Avila DVM</t>
  </si>
  <si>
    <t>hudsonglen@example.net</t>
  </si>
  <si>
    <t>Katrina Hubbard</t>
  </si>
  <si>
    <t>karen51@example.net</t>
  </si>
  <si>
    <t>Kimberly Orozco</t>
  </si>
  <si>
    <t>meghanmartinez@example.com</t>
  </si>
  <si>
    <t>Jessica Tran</t>
  </si>
  <si>
    <t>mccormickkatherine@example.com</t>
  </si>
  <si>
    <t>Christina Valentine</t>
  </si>
  <si>
    <t>hunterjamie@example.com</t>
  </si>
  <si>
    <t>Jose Oconnor</t>
  </si>
  <si>
    <t>richardjuarez@example.com</t>
  </si>
  <si>
    <t>Mitchell Jacobs</t>
  </si>
  <si>
    <t>mcmahonmichael@example.net</t>
  </si>
  <si>
    <t>Alexander Gardner</t>
  </si>
  <si>
    <t>qanderson@example.org</t>
  </si>
  <si>
    <t>Matthew Jackson</t>
  </si>
  <si>
    <t>patriciacarr@example.net</t>
  </si>
  <si>
    <t>Adam Chang</t>
  </si>
  <si>
    <t>smithjasmine@example.com</t>
  </si>
  <si>
    <t>Ariana Lewis</t>
  </si>
  <si>
    <t>nathan38@example.net</t>
  </si>
  <si>
    <t>Mr. Brett Walters</t>
  </si>
  <si>
    <t>douglashill@example.com</t>
  </si>
  <si>
    <t>Karen Garner</t>
  </si>
  <si>
    <t>michelle96@example.org</t>
  </si>
  <si>
    <t>Jon Evans</t>
  </si>
  <si>
    <t>jacobsmith@example.net</t>
  </si>
  <si>
    <t>Brett Ferguson</t>
  </si>
  <si>
    <t>johnsonkevin@example.net</t>
  </si>
  <si>
    <t>pwest@example.org</t>
  </si>
  <si>
    <t>Andrew Wheeler</t>
  </si>
  <si>
    <t>peterlang@example.net</t>
  </si>
  <si>
    <t>Jason Stephens</t>
  </si>
  <si>
    <t>smithsteven@example.net</t>
  </si>
  <si>
    <t>David Cook</t>
  </si>
  <si>
    <t>johnsonsteven@example.net</t>
  </si>
  <si>
    <t>Amanda Hayes</t>
  </si>
  <si>
    <t>claytonharris@example.com</t>
  </si>
  <si>
    <t>Stacey Rios</t>
  </si>
  <si>
    <t>hthomas@example.org</t>
  </si>
  <si>
    <t>Thomas Ayala</t>
  </si>
  <si>
    <t>fsparks@example.org</t>
  </si>
  <si>
    <t>Tracey Wells</t>
  </si>
  <si>
    <t>gibsonkirk@example.com</t>
  </si>
  <si>
    <t>Olivia Carter</t>
  </si>
  <si>
    <t>isaiahthomas@example.net</t>
  </si>
  <si>
    <t>Daniel Matthews</t>
  </si>
  <si>
    <t>thomasjessica@example.net</t>
  </si>
  <si>
    <t>Patrick Griffin</t>
  </si>
  <si>
    <t>yware@example.net</t>
  </si>
  <si>
    <t>Martin Gomez</t>
  </si>
  <si>
    <t>walkerdavid@example.com</t>
  </si>
  <si>
    <t>Elizabeth Grant</t>
  </si>
  <si>
    <t>josephcooper@example.net</t>
  </si>
  <si>
    <t>James Anderson</t>
  </si>
  <si>
    <t>andrewsdaniel@example.net</t>
  </si>
  <si>
    <t>Robert Fernandez</t>
  </si>
  <si>
    <t>sholder@example.com</t>
  </si>
  <si>
    <t>Jennifer Mendoza</t>
  </si>
  <si>
    <t>gmoody@example.net</t>
  </si>
  <si>
    <t>Zachary Velez</t>
  </si>
  <si>
    <t>larry40@example.net</t>
  </si>
  <si>
    <t>Kristin Davis</t>
  </si>
  <si>
    <t>armstrongtravis@example.net</t>
  </si>
  <si>
    <t>philliphayden@example.net</t>
  </si>
  <si>
    <t>Veronica Ramirez</t>
  </si>
  <si>
    <t>william47@example.org</t>
  </si>
  <si>
    <t>Vincent Ortiz</t>
  </si>
  <si>
    <t>ryan20@example.org</t>
  </si>
  <si>
    <t>Nicholas Parks</t>
  </si>
  <si>
    <t>michellehoward@example.com</t>
  </si>
  <si>
    <t>April Smith</t>
  </si>
  <si>
    <t>swright@example.net</t>
  </si>
  <si>
    <t>Kirk Salazar</t>
  </si>
  <si>
    <t>blackashley@example.net</t>
  </si>
  <si>
    <t>Jared Smith</t>
  </si>
  <si>
    <t>cruzkaren@example.net</t>
  </si>
  <si>
    <t>Johnny Peck</t>
  </si>
  <si>
    <t>nsingh@example.org</t>
  </si>
  <si>
    <t>Gabrielle Daniels</t>
  </si>
  <si>
    <t>bendermichelle@example.net</t>
  </si>
  <si>
    <t>gabrielle36@example.org</t>
  </si>
  <si>
    <t>millschristopher@example.org</t>
  </si>
  <si>
    <t>Melissa Rivera</t>
  </si>
  <si>
    <t>katherinemccarty@example.com</t>
  </si>
  <si>
    <t>David Abbott</t>
  </si>
  <si>
    <t>jonesjames@example.org</t>
  </si>
  <si>
    <t>Frank Harding</t>
  </si>
  <si>
    <t>justin46@example.com</t>
  </si>
  <si>
    <t>Anthony Taylor</t>
  </si>
  <si>
    <t>patrickjasmine@example.net</t>
  </si>
  <si>
    <t>Tammie Delgado</t>
  </si>
  <si>
    <t>xcarlson@example.com</t>
  </si>
  <si>
    <t>Jeanne Johnson</t>
  </si>
  <si>
    <t>vincent17@example.com</t>
  </si>
  <si>
    <t>Darren Durham</t>
  </si>
  <si>
    <t>robertmoore@example.org</t>
  </si>
  <si>
    <t>Edward Moore</t>
  </si>
  <si>
    <t>riddleann@example.org</t>
  </si>
  <si>
    <t>Brian Barnes</t>
  </si>
  <si>
    <t>fullerkristie@example.com</t>
  </si>
  <si>
    <t>Sean Sanders</t>
  </si>
  <si>
    <t>browncarolyn@example.org</t>
  </si>
  <si>
    <t>Anthony Anderson</t>
  </si>
  <si>
    <t>alexandraellis@example.org</t>
  </si>
  <si>
    <t>Casey Terrell</t>
  </si>
  <si>
    <t>ashleybranch@example.net</t>
  </si>
  <si>
    <t>Allen Conway</t>
  </si>
  <si>
    <t>alexander66@example.com</t>
  </si>
  <si>
    <t>Monica Beltran</t>
  </si>
  <si>
    <t>larry04@example.net</t>
  </si>
  <si>
    <t>Jennifer Robinson</t>
  </si>
  <si>
    <t>patrick01@example.net</t>
  </si>
  <si>
    <t>Jonathan Paul</t>
  </si>
  <si>
    <t>tamaraparker@example.org</t>
  </si>
  <si>
    <t>Jennifer Henry</t>
  </si>
  <si>
    <t>knichols@example.com</t>
  </si>
  <si>
    <t>Samantha Barnett</t>
  </si>
  <si>
    <t>philliphatfield@example.net</t>
  </si>
  <si>
    <t>Jasmine Bell</t>
  </si>
  <si>
    <t>icisneros@example.com</t>
  </si>
  <si>
    <t>Sherry Henson</t>
  </si>
  <si>
    <t>cphelps@example.net</t>
  </si>
  <si>
    <t>Elaine Mcdonald</t>
  </si>
  <si>
    <t>batesbelinda@example.net</t>
  </si>
  <si>
    <t>William Rodriguez</t>
  </si>
  <si>
    <t>vincent74@example.org</t>
  </si>
  <si>
    <t>jessica68@example.org</t>
  </si>
  <si>
    <t>Richard Reynolds</t>
  </si>
  <si>
    <t>cassandra52@example.com</t>
  </si>
  <si>
    <t>Wayne Keller</t>
  </si>
  <si>
    <t>laurie11@example.org</t>
  </si>
  <si>
    <t>Craig Pierce MD</t>
  </si>
  <si>
    <t>qwright@example.com</t>
  </si>
  <si>
    <t>Kevin Roberts</t>
  </si>
  <si>
    <t>jenniferrice@example.com</t>
  </si>
  <si>
    <t>Wendy Sullivan</t>
  </si>
  <si>
    <t>reedcorey@example.org</t>
  </si>
  <si>
    <t>Robert Watson</t>
  </si>
  <si>
    <t>dianaramirez@example.net</t>
  </si>
  <si>
    <t>Michael Williams</t>
  </si>
  <si>
    <t>psmith@example.com</t>
  </si>
  <si>
    <t>Shelia Cruz</t>
  </si>
  <si>
    <t>harrisbryan@example.net</t>
  </si>
  <si>
    <t>Ronald Dean</t>
  </si>
  <si>
    <t>millerlindsey@example.org</t>
  </si>
  <si>
    <t>Timothy Li</t>
  </si>
  <si>
    <t>danielvaughn@example.net</t>
  </si>
  <si>
    <t>Matthew Perry</t>
  </si>
  <si>
    <t>wilkersonkatherine@example.org</t>
  </si>
  <si>
    <t>Mike Levine</t>
  </si>
  <si>
    <t>bowenjonathan@example.net</t>
  </si>
  <si>
    <t>Julie Warren</t>
  </si>
  <si>
    <t>samantha11@example.org</t>
  </si>
  <si>
    <t>Joseph Mccarthy</t>
  </si>
  <si>
    <t>kennedygarrett@example.net</t>
  </si>
  <si>
    <t>Patrick Ruiz</t>
  </si>
  <si>
    <t>dgeorge@example.net</t>
  </si>
  <si>
    <t>Ashley Johnson</t>
  </si>
  <si>
    <t>maxwelltheodore@example.org</t>
  </si>
  <si>
    <t>Sherry Chapman</t>
  </si>
  <si>
    <t>fking@example.org</t>
  </si>
  <si>
    <t>Darrell West</t>
  </si>
  <si>
    <t>gcastro@example.org</t>
  </si>
  <si>
    <t>Megan Moran</t>
  </si>
  <si>
    <t>kristen78@example.org</t>
  </si>
  <si>
    <t>Sean Lee</t>
  </si>
  <si>
    <t>jasonfoster@example.org</t>
  </si>
  <si>
    <t>Kevin Clarke</t>
  </si>
  <si>
    <t>wmorrison@example.com</t>
  </si>
  <si>
    <t>James Kennedy</t>
  </si>
  <si>
    <t>rowen@example.net</t>
  </si>
  <si>
    <t>Bailey Lane</t>
  </si>
  <si>
    <t>heidi21@example.com</t>
  </si>
  <si>
    <t>Stephanie Colon</t>
  </si>
  <si>
    <t>ejones@example.org</t>
  </si>
  <si>
    <t>Todd Li</t>
  </si>
  <si>
    <t>patricia24@example.org</t>
  </si>
  <si>
    <t>Joshua Walker</t>
  </si>
  <si>
    <t>keithwyatt@example.net</t>
  </si>
  <si>
    <t>Thomas Rodgers</t>
  </si>
  <si>
    <t>cervantesleslie@example.org</t>
  </si>
  <si>
    <t>Benjamin Alvarez</t>
  </si>
  <si>
    <t>kathryn86@example.net</t>
  </si>
  <si>
    <t>Crystal Parrish</t>
  </si>
  <si>
    <t>jesse81@example.org</t>
  </si>
  <si>
    <t>Shirley Hill</t>
  </si>
  <si>
    <t>xfisher@example.org</t>
  </si>
  <si>
    <t>Rachel Foley</t>
  </si>
  <si>
    <t>floresjohn@example.com</t>
  </si>
  <si>
    <t>Ashley Payne</t>
  </si>
  <si>
    <t>bullockrebecca@example.com</t>
  </si>
  <si>
    <t>Jacob Hart</t>
  </si>
  <si>
    <t>petersonjordan@example.com</t>
  </si>
  <si>
    <t>Michael George</t>
  </si>
  <si>
    <t>jeremyreyes@example.org</t>
  </si>
  <si>
    <t>Oscar Ewing</t>
  </si>
  <si>
    <t>roberto77@example.org</t>
  </si>
  <si>
    <t>Alexander Harris</t>
  </si>
  <si>
    <t>ymartinez@example.com</t>
  </si>
  <si>
    <t>Margaret Hall</t>
  </si>
  <si>
    <t>robinsontommy@example.com</t>
  </si>
  <si>
    <t>Cody Ramos</t>
  </si>
  <si>
    <t>pittmanwesley@example.com</t>
  </si>
  <si>
    <t>Anthony Hart</t>
  </si>
  <si>
    <t>jordan68@example.com</t>
  </si>
  <si>
    <t>Justin Bass</t>
  </si>
  <si>
    <t>westroy@example.org</t>
  </si>
  <si>
    <t>Melinda Thomas</t>
  </si>
  <si>
    <t>heathjasmine@example.com</t>
  </si>
  <si>
    <t>Jennifer Butler</t>
  </si>
  <si>
    <t>michaelmartinez@example.net</t>
  </si>
  <si>
    <t>Lisa Russell</t>
  </si>
  <si>
    <t>salinaszachary@example.net</t>
  </si>
  <si>
    <t>Cassandra Benson</t>
  </si>
  <si>
    <t>kimberly40@example.com</t>
  </si>
  <si>
    <t>Sandra Ingram</t>
  </si>
  <si>
    <t>agonzalez@example.net</t>
  </si>
  <si>
    <t>Scott Patterson</t>
  </si>
  <si>
    <t>kimberly53@example.net</t>
  </si>
  <si>
    <t>vporter@example.com</t>
  </si>
  <si>
    <t>Laurie Huffman</t>
  </si>
  <si>
    <t>marierose@example.org</t>
  </si>
  <si>
    <t>James Hood</t>
  </si>
  <si>
    <t>lchandler@example.org</t>
  </si>
  <si>
    <t>Bridget Garcia</t>
  </si>
  <si>
    <t>huffmaria@example.net</t>
  </si>
  <si>
    <t>Tracy Rodriguez</t>
  </si>
  <si>
    <t>brianphillips@example.net</t>
  </si>
  <si>
    <t>Derrick Tran</t>
  </si>
  <si>
    <t>antoniothompson@example.org</t>
  </si>
  <si>
    <t>Christine Gates</t>
  </si>
  <si>
    <t>jacobroach@example.net</t>
  </si>
  <si>
    <t>Alexis Shea</t>
  </si>
  <si>
    <t>jack64@example.com</t>
  </si>
  <si>
    <t>Alexander Jones</t>
  </si>
  <si>
    <t>wstephenson@example.org</t>
  </si>
  <si>
    <t>Mrs. Cheyenne Eaton MD</t>
  </si>
  <si>
    <t>gina04@example.net</t>
  </si>
  <si>
    <t>Jimmy King</t>
  </si>
  <si>
    <t>nicholas31@example.com</t>
  </si>
  <si>
    <t>Jessica Allen</t>
  </si>
  <si>
    <t>fernandezsusan@example.org</t>
  </si>
  <si>
    <t>Debbie Moore</t>
  </si>
  <si>
    <t>christina98@example.com</t>
  </si>
  <si>
    <t>Larry Martinez</t>
  </si>
  <si>
    <t>vickiesnyder@example.net</t>
  </si>
  <si>
    <t>Bailey Hughes</t>
  </si>
  <si>
    <t>denise49@example.com</t>
  </si>
  <si>
    <t>madison72@example.net</t>
  </si>
  <si>
    <t>Leah Baker</t>
  </si>
  <si>
    <t>andrew08@example.net</t>
  </si>
  <si>
    <t>Paul Chaney</t>
  </si>
  <si>
    <t>bmathis@example.org</t>
  </si>
  <si>
    <t>Tammy Cunningham</t>
  </si>
  <si>
    <t>brookemartin@example.org</t>
  </si>
  <si>
    <t>Elizabeth Cervantes</t>
  </si>
  <si>
    <t>ramirezamy@example.org</t>
  </si>
  <si>
    <t>Hannah Lee</t>
  </si>
  <si>
    <t>glennbernard@example.org</t>
  </si>
  <si>
    <t>James Pearson</t>
  </si>
  <si>
    <t>maurice01@example.net</t>
  </si>
  <si>
    <t>Diane Hogan DDS</t>
  </si>
  <si>
    <t>perezrichard@example.net</t>
  </si>
  <si>
    <t>Melissa Clark</t>
  </si>
  <si>
    <t>karisanchez@example.org</t>
  </si>
  <si>
    <t>Christopher Simmons</t>
  </si>
  <si>
    <t>cainanthony@example.net</t>
  </si>
  <si>
    <t>Mrs. Beth Church MD</t>
  </si>
  <si>
    <t>christopher90@example.com</t>
  </si>
  <si>
    <t>Emily Baxter</t>
  </si>
  <si>
    <t>stephaniewilson@example.org</t>
  </si>
  <si>
    <t>John Parker</t>
  </si>
  <si>
    <t>joshua10@example.com</t>
  </si>
  <si>
    <t>Margaret Knight</t>
  </si>
  <si>
    <t>ypeterson@example.org</t>
  </si>
  <si>
    <t>Billy Perez</t>
  </si>
  <si>
    <t>gking@example.org</t>
  </si>
  <si>
    <t>Barbara Stokes</t>
  </si>
  <si>
    <t>anthonyduncan@example.org</t>
  </si>
  <si>
    <t>Debra Baxter</t>
  </si>
  <si>
    <t>bruce21@example.org</t>
  </si>
  <si>
    <t>Heather Stewart</t>
  </si>
  <si>
    <t>jason21@example.net</t>
  </si>
  <si>
    <t>Ryan Holmes</t>
  </si>
  <si>
    <t>lwashington@example.com</t>
  </si>
  <si>
    <t>William Brooks</t>
  </si>
  <si>
    <t>michelle21@example.net</t>
  </si>
  <si>
    <t>Lori Leonard</t>
  </si>
  <si>
    <t>garzajill@example.org</t>
  </si>
  <si>
    <t>Mr. Johnathan Reyes</t>
  </si>
  <si>
    <t>suzannegilmore@example.org</t>
  </si>
  <si>
    <t>Brandon Salas</t>
  </si>
  <si>
    <t>martintanner@example.net</t>
  </si>
  <si>
    <t>Stephen Cook</t>
  </si>
  <si>
    <t>jill83@example.net</t>
  </si>
  <si>
    <t>Jeffrey Leon</t>
  </si>
  <si>
    <t>richardjackson@example.net</t>
  </si>
  <si>
    <t>Mr. Richard Cox</t>
  </si>
  <si>
    <t>michellewalsh@example.com</t>
  </si>
  <si>
    <t>Jenna Peters</t>
  </si>
  <si>
    <t>isaiahbell@example.org</t>
  </si>
  <si>
    <t>Mary Reid</t>
  </si>
  <si>
    <t>katherinezhang@example.com</t>
  </si>
  <si>
    <t>Philip Gilmore</t>
  </si>
  <si>
    <t>davissonya@example.org</t>
  </si>
  <si>
    <t>Kelly Thompson</t>
  </si>
  <si>
    <t>frenchcatherine@example.net</t>
  </si>
  <si>
    <t>Jill Taylor</t>
  </si>
  <si>
    <t>vsmith@example.org</t>
  </si>
  <si>
    <t>Cody Woods</t>
  </si>
  <si>
    <t>deborah03@example.net</t>
  </si>
  <si>
    <t>amberthompson@example.org</t>
  </si>
  <si>
    <t>Travis Walker</t>
  </si>
  <si>
    <t>nealrobert@example.org</t>
  </si>
  <si>
    <t>Matthew Flores</t>
  </si>
  <si>
    <t>ricardo60@example.com</t>
  </si>
  <si>
    <t>Douglas Erickson</t>
  </si>
  <si>
    <t>alex95@example.org</t>
  </si>
  <si>
    <t>Brandon Mckenzie</t>
  </si>
  <si>
    <t>meredithnunez@example.org</t>
  </si>
  <si>
    <t>Jason Smith</t>
  </si>
  <si>
    <t>justin16@example.com</t>
  </si>
  <si>
    <t>Jasmine Hill</t>
  </si>
  <si>
    <t>darren37@example.org</t>
  </si>
  <si>
    <t>Kelly Woods</t>
  </si>
  <si>
    <t>wshannon@example.org</t>
  </si>
  <si>
    <t>David Carter</t>
  </si>
  <si>
    <t>fuentesnichole@example.org</t>
  </si>
  <si>
    <t>Jorge Alexander</t>
  </si>
  <si>
    <t>hufftroy@example.net</t>
  </si>
  <si>
    <t>Clayton Khan</t>
  </si>
  <si>
    <t>ann74@example.com</t>
  </si>
  <si>
    <t>Carol Adams</t>
  </si>
  <si>
    <t>ynorman@example.org</t>
  </si>
  <si>
    <t>Joan Hodges</t>
  </si>
  <si>
    <t>martinmorgan@example.net</t>
  </si>
  <si>
    <t>Philip Barnes</t>
  </si>
  <si>
    <t>campbelltaylor@example.org</t>
  </si>
  <si>
    <t>larsonjeremy@example.com</t>
  </si>
  <si>
    <t>Dr. Christopher Myers</t>
  </si>
  <si>
    <t>jimmy99@example.org</t>
  </si>
  <si>
    <t>Connie Ferguson</t>
  </si>
  <si>
    <t>emily04@example.com</t>
  </si>
  <si>
    <t>Brandon Walker</t>
  </si>
  <si>
    <t>joshua70@example.com</t>
  </si>
  <si>
    <t>Jocelyn Pearson</t>
  </si>
  <si>
    <t>natalie46@example.com</t>
  </si>
  <si>
    <t>David Tran</t>
  </si>
  <si>
    <t>richardsonkenneth@example.net</t>
  </si>
  <si>
    <t>Nicole Duncan</t>
  </si>
  <si>
    <t>hernandezthomas@example.net</t>
  </si>
  <si>
    <t>Richard Parker</t>
  </si>
  <si>
    <t>terrydebra@example.net</t>
  </si>
  <si>
    <t>Heidi Mullins</t>
  </si>
  <si>
    <t>Jeff Hicks</t>
  </si>
  <si>
    <t>anthonywebb@example.com</t>
  </si>
  <si>
    <t>Kaitlin Moody</t>
  </si>
  <si>
    <t>kelleyderek@example.net</t>
  </si>
  <si>
    <t>Karen Andrews</t>
  </si>
  <si>
    <t>kimberly90@example.net</t>
  </si>
  <si>
    <t>Erin Shaw</t>
  </si>
  <si>
    <t>erica06@example.com</t>
  </si>
  <si>
    <t>Eric Li</t>
  </si>
  <si>
    <t>barcher@example.net</t>
  </si>
  <si>
    <t>Erica Johnson DDS</t>
  </si>
  <si>
    <t>ashley21@example.net</t>
  </si>
  <si>
    <t>Kristina Hubbard</t>
  </si>
  <si>
    <t>gardnerrichard@example.net</t>
  </si>
  <si>
    <t>Cody Brown</t>
  </si>
  <si>
    <t>moralesfrancisco@example.net</t>
  </si>
  <si>
    <t>Tony Carpenter</t>
  </si>
  <si>
    <t>katiehicks@example.net</t>
  </si>
  <si>
    <t>Tara Henry</t>
  </si>
  <si>
    <t>robertmorris@example.org</t>
  </si>
  <si>
    <t>Jim Rocha</t>
  </si>
  <si>
    <t>fergusonlynn@example.com</t>
  </si>
  <si>
    <t>Edgar Johnson</t>
  </si>
  <si>
    <t>teresamiller@example.org</t>
  </si>
  <si>
    <t>Margaret Schwartz</t>
  </si>
  <si>
    <t>campbellkimberly@example.net</t>
  </si>
  <si>
    <t>lori73@example.org</t>
  </si>
  <si>
    <t>Tina Nelson</t>
  </si>
  <si>
    <t>donna30@example.net</t>
  </si>
  <si>
    <t>perrywayne@example.org</t>
  </si>
  <si>
    <t>Denise Walker</t>
  </si>
  <si>
    <t>cooperdeanna@example.net</t>
  </si>
  <si>
    <t>Amber Gray</t>
  </si>
  <si>
    <t>nicole92@example.net</t>
  </si>
  <si>
    <t>Todd Hampton</t>
  </si>
  <si>
    <t>alvarezsharon@example.org</t>
  </si>
  <si>
    <t>Shawn Harris</t>
  </si>
  <si>
    <t>holmesrachel@example.org</t>
  </si>
  <si>
    <t>Christopher Bautista</t>
  </si>
  <si>
    <t>denisetownsend@example.com</t>
  </si>
  <si>
    <t>Amanda Jefferson</t>
  </si>
  <si>
    <t>gthomas@example.net</t>
  </si>
  <si>
    <t>Catherine Lucas</t>
  </si>
  <si>
    <t>christopher68@example.org</t>
  </si>
  <si>
    <t>Michelle Wilkerson</t>
  </si>
  <si>
    <t>kgarrison@example.com</t>
  </si>
  <si>
    <t>Andrew Anderson</t>
  </si>
  <si>
    <t>allendavid@example.org</t>
  </si>
  <si>
    <t>Thomas Lee</t>
  </si>
  <si>
    <t>juan35@example.net</t>
  </si>
  <si>
    <t>David Murillo</t>
  </si>
  <si>
    <t>fyoder@example.org</t>
  </si>
  <si>
    <t>francis53@example.com</t>
  </si>
  <si>
    <t>Timothy Frye</t>
  </si>
  <si>
    <t>adiaz@example.org</t>
  </si>
  <si>
    <t>Jennifer Velasquez</t>
  </si>
  <si>
    <t>wrightnicholas@example.com</t>
  </si>
  <si>
    <t>Dana Flores</t>
  </si>
  <si>
    <t>bobby53@example.net</t>
  </si>
  <si>
    <t>Angela Patel</t>
  </si>
  <si>
    <t>xclarke@example.com</t>
  </si>
  <si>
    <t>Samantha Nelson</t>
  </si>
  <si>
    <t>davidsawyer@example.net</t>
  </si>
  <si>
    <t>Jacob Crosby</t>
  </si>
  <si>
    <t>mjenkins@example.org</t>
  </si>
  <si>
    <t>Robert Munoz</t>
  </si>
  <si>
    <t>ecampbell@example.org</t>
  </si>
  <si>
    <t>Kari Pruitt</t>
  </si>
  <si>
    <t>denniswilliams@example.com</t>
  </si>
  <si>
    <t>Christopher Jenkins</t>
  </si>
  <si>
    <t>alexbutler@example.org</t>
  </si>
  <si>
    <t>Lauren Thompson</t>
  </si>
  <si>
    <t>nicholas99@example.net</t>
  </si>
  <si>
    <t>Lindsey Bean</t>
  </si>
  <si>
    <t>jasonwalton@example.net</t>
  </si>
  <si>
    <t>Julie Simpson</t>
  </si>
  <si>
    <t>nathannorman@example.org</t>
  </si>
  <si>
    <t>Christopher Mills</t>
  </si>
  <si>
    <t>paula31@example.com</t>
  </si>
  <si>
    <t>Vanessa Greene</t>
  </si>
  <si>
    <t>vickiepowell@example.org</t>
  </si>
  <si>
    <t>Anthony Werner</t>
  </si>
  <si>
    <t>jspears@example.net</t>
  </si>
  <si>
    <t>Ricky Figueroa</t>
  </si>
  <si>
    <t>melissaharrell@example.net</t>
  </si>
  <si>
    <t>Bruce Harris</t>
  </si>
  <si>
    <t>omorris@example.net</t>
  </si>
  <si>
    <t>Kimberly Newman</t>
  </si>
  <si>
    <t>vphillips@example.net</t>
  </si>
  <si>
    <t>Adam Oliver</t>
  </si>
  <si>
    <t>Kari Simmons</t>
  </si>
  <si>
    <t>deanjose@example.net</t>
  </si>
  <si>
    <t>Teresa Wilcox</t>
  </si>
  <si>
    <t>banksmeredith@example.com</t>
  </si>
  <si>
    <t>John Diaz</t>
  </si>
  <si>
    <t>westricky@example.org</t>
  </si>
  <si>
    <t>Vanessa Hernandez</t>
  </si>
  <si>
    <t>melissa04@example.org</t>
  </si>
  <si>
    <t>Bryan Martin II</t>
  </si>
  <si>
    <t>douglastimothy@example.net</t>
  </si>
  <si>
    <t>Anthony Henry</t>
  </si>
  <si>
    <t>dawnjones@example.com</t>
  </si>
  <si>
    <t>Kenneth Alvarado</t>
  </si>
  <si>
    <t>thomasmatthew@example.net</t>
  </si>
  <si>
    <t>Andrea Gonzalez</t>
  </si>
  <si>
    <t>dlee@example.org</t>
  </si>
  <si>
    <t>Edward Davies</t>
  </si>
  <si>
    <t>melanie48@example.net</t>
  </si>
  <si>
    <t>Alexander Brady MD</t>
  </si>
  <si>
    <t>kimedwards@example.org</t>
  </si>
  <si>
    <t>Russell Gutierrez</t>
  </si>
  <si>
    <t>waterscharlene@example.com</t>
  </si>
  <si>
    <t>Sarah Proctor</t>
  </si>
  <si>
    <t>webbjohn@example.net</t>
  </si>
  <si>
    <t>Angela Bell</t>
  </si>
  <si>
    <t>teresajohnson@example.org</t>
  </si>
  <si>
    <t>Hailey Stephens</t>
  </si>
  <si>
    <t>daniellindsey@example.com</t>
  </si>
  <si>
    <t>Nathan Harvey</t>
  </si>
  <si>
    <t>john16@example.org</t>
  </si>
  <si>
    <t>patriciaowen@example.net</t>
  </si>
  <si>
    <t>Joshua Rollins</t>
  </si>
  <si>
    <t>cassandrakramer@example.net</t>
  </si>
  <si>
    <t>Allison Clark</t>
  </si>
  <si>
    <t>klong@example.net</t>
  </si>
  <si>
    <t>Suzanne Stephens</t>
  </si>
  <si>
    <t>rcohen@example.net</t>
  </si>
  <si>
    <t>Jeremy Fernandez</t>
  </si>
  <si>
    <t>petermoore@example.net</t>
  </si>
  <si>
    <t>Michael Fletcher</t>
  </si>
  <si>
    <t>michellebowen@example.com</t>
  </si>
  <si>
    <t>Timothy Jacobs</t>
  </si>
  <si>
    <t>bevans@example.net</t>
  </si>
  <si>
    <t>Randy Reynolds</t>
  </si>
  <si>
    <t>wagnertammie@example.net</t>
  </si>
  <si>
    <t>Amanda Shelton</t>
  </si>
  <si>
    <t>greenechristina@example.net</t>
  </si>
  <si>
    <t>Stacey Campbell</t>
  </si>
  <si>
    <t>christiangonzalez@example.org</t>
  </si>
  <si>
    <t>George Hill</t>
  </si>
  <si>
    <t>ann52@example.com</t>
  </si>
  <si>
    <t>Kirk Powell</t>
  </si>
  <si>
    <t>virginia22@example.org</t>
  </si>
  <si>
    <t>Megan Alvarez</t>
  </si>
  <si>
    <t>michael44@example.com</t>
  </si>
  <si>
    <t>Joseph Snow</t>
  </si>
  <si>
    <t>samanthawoodard@example.org</t>
  </si>
  <si>
    <t>Patrick Carson</t>
  </si>
  <si>
    <t>jessica94@example.com</t>
  </si>
  <si>
    <t>Yolanda Anderson</t>
  </si>
  <si>
    <t>uwhite@example.net</t>
  </si>
  <si>
    <t>Heidi Cherry</t>
  </si>
  <si>
    <t>kaitlynjones@example.net</t>
  </si>
  <si>
    <t>Robert Solomon</t>
  </si>
  <si>
    <t>robinsonpaul@example.com</t>
  </si>
  <si>
    <t>Jennifer Williams</t>
  </si>
  <si>
    <t>aallen@example.com</t>
  </si>
  <si>
    <t>Margaret Holland</t>
  </si>
  <si>
    <t>aadams@example.net</t>
  </si>
  <si>
    <t>mcneilbrian@example.net</t>
  </si>
  <si>
    <t>Chad Franklin</t>
  </si>
  <si>
    <t>eric37@example.com</t>
  </si>
  <si>
    <t>Crystal Rodriguez</t>
  </si>
  <si>
    <t>tanyawilliams@example.net</t>
  </si>
  <si>
    <t>Scott Ford</t>
  </si>
  <si>
    <t>qmichael@example.com</t>
  </si>
  <si>
    <t>Ms. Breanna Flores</t>
  </si>
  <si>
    <t>heather53@example.net</t>
  </si>
  <si>
    <t>Justin Higgins</t>
  </si>
  <si>
    <t>wbailey@example.net</t>
  </si>
  <si>
    <t>Diane Rivera</t>
  </si>
  <si>
    <t>kmoore@example.net</t>
  </si>
  <si>
    <t>Johnny Simpson</t>
  </si>
  <si>
    <t>holly60@example.org</t>
  </si>
  <si>
    <t>Jason Taylor</t>
  </si>
  <si>
    <t>ajohnson@example.com</t>
  </si>
  <si>
    <t>Javier Dorsey</t>
  </si>
  <si>
    <t>andersonmichael@example.org</t>
  </si>
  <si>
    <t>James Gonzalez</t>
  </si>
  <si>
    <t>jonesjerry@example.net</t>
  </si>
  <si>
    <t>Robert Stewart</t>
  </si>
  <si>
    <t>reedscott@example.org</t>
  </si>
  <si>
    <t>Benjamin Sanchez</t>
  </si>
  <si>
    <t>kyle94@example.org</t>
  </si>
  <si>
    <t>Holly Davis</t>
  </si>
  <si>
    <t>heather79@example.org</t>
  </si>
  <si>
    <t>Timothy Miller</t>
  </si>
  <si>
    <t>vgraham@example.com</t>
  </si>
  <si>
    <t>Jessica Price</t>
  </si>
  <si>
    <t>spencerjames@example.com</t>
  </si>
  <si>
    <t>Michael Stevens</t>
  </si>
  <si>
    <t>brookstaylor@example.org</t>
  </si>
  <si>
    <t>Sarah Solis</t>
  </si>
  <si>
    <t>weaverjohn@example.org</t>
  </si>
  <si>
    <t>Carla Morrison</t>
  </si>
  <si>
    <t>nburns@example.org</t>
  </si>
  <si>
    <t>Lindsey Mendoza</t>
  </si>
  <si>
    <t>jasonmurillo@example.com</t>
  </si>
  <si>
    <t>Justin Anderson</t>
  </si>
  <si>
    <t>kathrynochoa@example.com</t>
  </si>
  <si>
    <t>Chelsea Martin</t>
  </si>
  <si>
    <t>nsellers@example.net</t>
  </si>
  <si>
    <t>Gina Taylor</t>
  </si>
  <si>
    <t>johnwhite@example.net</t>
  </si>
  <si>
    <t>Ana Jensen MD</t>
  </si>
  <si>
    <t>zacharycarter@example.org</t>
  </si>
  <si>
    <t>Lindsey Fox</t>
  </si>
  <si>
    <t>marshtimothy@example.com</t>
  </si>
  <si>
    <t>cbrown@example.com</t>
  </si>
  <si>
    <t>Andrea Arnold</t>
  </si>
  <si>
    <t>davidsmith@example.com</t>
  </si>
  <si>
    <t>Christopher Ayala</t>
  </si>
  <si>
    <t>uhaney@example.org</t>
  </si>
  <si>
    <t>John Harris</t>
  </si>
  <si>
    <t>perryjessica@example.net</t>
  </si>
  <si>
    <t>Timothy Blair</t>
  </si>
  <si>
    <t>schaeferscott@example.org</t>
  </si>
  <si>
    <t>gavin84@example.org</t>
  </si>
  <si>
    <t>Amanda Kennedy</t>
  </si>
  <si>
    <t>jessica27@example.com</t>
  </si>
  <si>
    <t>Kara Blake</t>
  </si>
  <si>
    <t>ronniefisher@example.com</t>
  </si>
  <si>
    <t>Jessica Moore</t>
  </si>
  <si>
    <t>sanchezrichard@example.net</t>
  </si>
  <si>
    <t>Rebecca Acevedo</t>
  </si>
  <si>
    <t>sonya14@example.net</t>
  </si>
  <si>
    <t>Maria Clark</t>
  </si>
  <si>
    <t>tinahale@example.net</t>
  </si>
  <si>
    <t>scottrobin@example.net</t>
  </si>
  <si>
    <t>Stacy Cervantes</t>
  </si>
  <si>
    <t>delacruzcarla@example.net</t>
  </si>
  <si>
    <t>Shane Phillips</t>
  </si>
  <si>
    <t>davidwalker@example.net</t>
  </si>
  <si>
    <t>Brian Higgins</t>
  </si>
  <si>
    <t>guerrerorenee@example.com</t>
  </si>
  <si>
    <t>Crystal Smith</t>
  </si>
  <si>
    <t>whiteshannon@example.net</t>
  </si>
  <si>
    <t>Brenda Lee</t>
  </si>
  <si>
    <t>sheila42@example.net</t>
  </si>
  <si>
    <t>Nicole Horton</t>
  </si>
  <si>
    <t>boonekim@example.net</t>
  </si>
  <si>
    <t>Joseph Payne</t>
  </si>
  <si>
    <t>qbrown@example.net</t>
  </si>
  <si>
    <t>Joseph Cruz</t>
  </si>
  <si>
    <t>archerjames@example.net</t>
  </si>
  <si>
    <t>Eric Adkins</t>
  </si>
  <si>
    <t>peter58@example.com</t>
  </si>
  <si>
    <t>Reginald Hughes</t>
  </si>
  <si>
    <t>tashachase@example.com</t>
  </si>
  <si>
    <t>Amber Daniels</t>
  </si>
  <si>
    <t>robertcruz@example.org</t>
  </si>
  <si>
    <t>Steven Oconnor</t>
  </si>
  <si>
    <t>vtapia@example.com</t>
  </si>
  <si>
    <t>Erica Walton</t>
  </si>
  <si>
    <t>pamela51@example.org</t>
  </si>
  <si>
    <t>Adam Hughes</t>
  </si>
  <si>
    <t>ymorgan@example.com</t>
  </si>
  <si>
    <t>Michael Howard</t>
  </si>
  <si>
    <t>qreyes@example.com</t>
  </si>
  <si>
    <t>Shannon Green</t>
  </si>
  <si>
    <t>afitzpatrick@example.org</t>
  </si>
  <si>
    <t>Joseph Barr</t>
  </si>
  <si>
    <t>Andrew Brown</t>
  </si>
  <si>
    <t>mullenricky@example.org</t>
  </si>
  <si>
    <t>Debra Hendricks</t>
  </si>
  <si>
    <t>cbrown@example.net</t>
  </si>
  <si>
    <t>Nancy Walker</t>
  </si>
  <si>
    <t>julie34@example.net</t>
  </si>
  <si>
    <t>Margaret Colon</t>
  </si>
  <si>
    <t>kcarlson@example.com</t>
  </si>
  <si>
    <t>Christian Adams</t>
  </si>
  <si>
    <t>michaellynch@example.net</t>
  </si>
  <si>
    <t>Julie Gomez</t>
  </si>
  <si>
    <t>fwalton@example.com</t>
  </si>
  <si>
    <t>Kathleen Fowler</t>
  </si>
  <si>
    <t>ashleyrhodes@example.com</t>
  </si>
  <si>
    <t>Amber Barrett</t>
  </si>
  <si>
    <t>tsmith@example.net</t>
  </si>
  <si>
    <t>Rhonda Williams</t>
  </si>
  <si>
    <t>taragomez@example.net</t>
  </si>
  <si>
    <t>Joseph Bishop</t>
  </si>
  <si>
    <t>mcdonaldmegan@example.org</t>
  </si>
  <si>
    <t>Jessica Stevens</t>
  </si>
  <si>
    <t>rrojas@example.net</t>
  </si>
  <si>
    <t>Joseph Ramsey</t>
  </si>
  <si>
    <t>kristin86@example.net</t>
  </si>
  <si>
    <t>Kenneth Moore</t>
  </si>
  <si>
    <t>garysnow@example.org</t>
  </si>
  <si>
    <t>Jamie Dean</t>
  </si>
  <si>
    <t>gabriel67@example.com</t>
  </si>
  <si>
    <t>William Lee</t>
  </si>
  <si>
    <t>cruzhunter@example.net</t>
  </si>
  <si>
    <t>Angelica Davis</t>
  </si>
  <si>
    <t>harrisonvincent@example.com</t>
  </si>
  <si>
    <t>Ivan Morgan</t>
  </si>
  <si>
    <t>robert89@example.org</t>
  </si>
  <si>
    <t>Casey Hardy</t>
  </si>
  <si>
    <t>desireewilson@example.net</t>
  </si>
  <si>
    <t>Christian Jackson</t>
  </si>
  <si>
    <t>Veronica Stewart</t>
  </si>
  <si>
    <t>monique87@example.org</t>
  </si>
  <si>
    <t>John Griffin</t>
  </si>
  <si>
    <t>jacqueline17@example.com</t>
  </si>
  <si>
    <t>Joseph Zhang</t>
  </si>
  <si>
    <t>cameronkaitlyn@example.com</t>
  </si>
  <si>
    <t>Erica Morrison</t>
  </si>
  <si>
    <t>mike96@example.org</t>
  </si>
  <si>
    <t>Dennis Hunt</t>
  </si>
  <si>
    <t>bharris@example.org</t>
  </si>
  <si>
    <t>Bobby Young</t>
  </si>
  <si>
    <t>lmaldonado@example.org</t>
  </si>
  <si>
    <t>Alyssa Atkinson</t>
  </si>
  <si>
    <t>paynelindsay@example.org</t>
  </si>
  <si>
    <t>Kimberly Schneider</t>
  </si>
  <si>
    <t>dixondennis@example.org</t>
  </si>
  <si>
    <t>James Espinoza</t>
  </si>
  <si>
    <t>marksbrandon@example.net</t>
  </si>
  <si>
    <t>Leah Thomas</t>
  </si>
  <si>
    <t>jeffreywhitehead@example.net</t>
  </si>
  <si>
    <t>Eric Barrera</t>
  </si>
  <si>
    <t>sanchezleslie@example.com</t>
  </si>
  <si>
    <t>Jennifer Stone</t>
  </si>
  <si>
    <t>wendylee@example.com</t>
  </si>
  <si>
    <t>Jessica Singh</t>
  </si>
  <si>
    <t>marybarrett@example.org</t>
  </si>
  <si>
    <t>Andrew Richard</t>
  </si>
  <si>
    <t>scott05@example.org</t>
  </si>
  <si>
    <t>Larry Wiley</t>
  </si>
  <si>
    <t>zacharypage@example.com</t>
  </si>
  <si>
    <t>Jordan Clark</t>
  </si>
  <si>
    <t>collinskyle@example.com</t>
  </si>
  <si>
    <t>Ashley Hernandez</t>
  </si>
  <si>
    <t>tiffanymcguire@example.org</t>
  </si>
  <si>
    <t>Ashley Burton MD</t>
  </si>
  <si>
    <t>manningbrandi@example.com</t>
  </si>
  <si>
    <t>Kimberly Russo</t>
  </si>
  <si>
    <t>jessebeltran@example.net</t>
  </si>
  <si>
    <t>Deborah Cherry</t>
  </si>
  <si>
    <t>angel36@example.net</t>
  </si>
  <si>
    <t>Alex Reynolds</t>
  </si>
  <si>
    <t>christiecastillo@example.com</t>
  </si>
  <si>
    <t>Heather Duffy</t>
  </si>
  <si>
    <t>shawn29@example.net</t>
  </si>
  <si>
    <t>Brian Long</t>
  </si>
  <si>
    <t>jennifertaylor@example.org</t>
  </si>
  <si>
    <t>Mary Day</t>
  </si>
  <si>
    <t>jeremyevans@example.com</t>
  </si>
  <si>
    <t>amanda96@example.com</t>
  </si>
  <si>
    <t>Elizabeth Norton</t>
  </si>
  <si>
    <t>yfletcher@example.org</t>
  </si>
  <si>
    <t>Laura Gardner</t>
  </si>
  <si>
    <t>dorseytony@example.net</t>
  </si>
  <si>
    <t>Jessica Ramos</t>
  </si>
  <si>
    <t>alexander22@example.org</t>
  </si>
  <si>
    <t>Juan Brewer</t>
  </si>
  <si>
    <t>patricia13@example.com</t>
  </si>
  <si>
    <t>lisa37@example.com</t>
  </si>
  <si>
    <t>Leslie Ball MD</t>
  </si>
  <si>
    <t>oroberts@example.org</t>
  </si>
  <si>
    <t>Robin Coleman</t>
  </si>
  <si>
    <t>tanya09@example.net</t>
  </si>
  <si>
    <t>Chelsea Grant</t>
  </si>
  <si>
    <t>robertchavez@example.org</t>
  </si>
  <si>
    <t>Jennifer Cisneros MD</t>
  </si>
  <si>
    <t>julie34@example.org</t>
  </si>
  <si>
    <t>Ricky Massey</t>
  </si>
  <si>
    <t>erinirwin@example.com</t>
  </si>
  <si>
    <t>Steven Clark</t>
  </si>
  <si>
    <t>jstanton@example.org</t>
  </si>
  <si>
    <t>Patrick Davis</t>
  </si>
  <si>
    <t>umendez@example.org</t>
  </si>
  <si>
    <t>Barbara Carter</t>
  </si>
  <si>
    <t>jasonfrank@example.com</t>
  </si>
  <si>
    <t>Susan Hamilton</t>
  </si>
  <si>
    <t>donald60@example.org</t>
  </si>
  <si>
    <t>Carl Robinson MD</t>
  </si>
  <si>
    <t>jill69@example.net</t>
  </si>
  <si>
    <t>Margaret Tucker</t>
  </si>
  <si>
    <t>qbennett@example.org</t>
  </si>
  <si>
    <t>Timothy Novak</t>
  </si>
  <si>
    <t>aaron25@example.com</t>
  </si>
  <si>
    <t>Sandra Casey</t>
  </si>
  <si>
    <t>kimberly48@example.com</t>
  </si>
  <si>
    <t>Kimberly Armstrong</t>
  </si>
  <si>
    <t>taylor33@example.org</t>
  </si>
  <si>
    <t>Nicholas Dominguez</t>
  </si>
  <si>
    <t>gloria49@example.org</t>
  </si>
  <si>
    <t>Michael Chapman</t>
  </si>
  <si>
    <t>ulawrence@example.org</t>
  </si>
  <si>
    <t>Donna Aguilar</t>
  </si>
  <si>
    <t>john76@example.com</t>
  </si>
  <si>
    <t>Joseph Brooks</t>
  </si>
  <si>
    <t>brownjennifer@example.net</t>
  </si>
  <si>
    <t>Daniel Miller</t>
  </si>
  <si>
    <t>maysjohn@example.com</t>
  </si>
  <si>
    <t>Brian Mcbride</t>
  </si>
  <si>
    <t>elindsey@example.net</t>
  </si>
  <si>
    <t>Jennifer Warren</t>
  </si>
  <si>
    <t>vturner@example.com</t>
  </si>
  <si>
    <t>Marissa Smith</t>
  </si>
  <si>
    <t>qshort@example.org</t>
  </si>
  <si>
    <t>Jacqueline Baker</t>
  </si>
  <si>
    <t>alexanderjohnson@example.org</t>
  </si>
  <si>
    <t>renee05@example.org</t>
  </si>
  <si>
    <t>Dylan Hernandez</t>
  </si>
  <si>
    <t>cortiz@example.org</t>
  </si>
  <si>
    <t>Kevin Thomas</t>
  </si>
  <si>
    <t>birdrichard@example.org</t>
  </si>
  <si>
    <t>Betty Farrell</t>
  </si>
  <si>
    <t>benjamin53@example.net</t>
  </si>
  <si>
    <t>Jaime Taylor</t>
  </si>
  <si>
    <t>daviselizabeth@example.net</t>
  </si>
  <si>
    <t>Peter Scott</t>
  </si>
  <si>
    <t>jason91@example.org</t>
  </si>
  <si>
    <t>Jose Moses</t>
  </si>
  <si>
    <t>hoganeric@example.net</t>
  </si>
  <si>
    <t>Jennifer Campbell</t>
  </si>
  <si>
    <t>jaylopez@example.com</t>
  </si>
  <si>
    <t>Jeremy Mcguire</t>
  </si>
  <si>
    <t>josephhunt@example.com</t>
  </si>
  <si>
    <t>Monica Aguilar</t>
  </si>
  <si>
    <t>john77@example.net</t>
  </si>
  <si>
    <t>Matthew Pierce</t>
  </si>
  <si>
    <t>gregory73@example.com</t>
  </si>
  <si>
    <t>Michael Osborn</t>
  </si>
  <si>
    <t>vwatson@example.net</t>
  </si>
  <si>
    <t>Steven Horne MD</t>
  </si>
  <si>
    <t>monicadixon@example.net</t>
  </si>
  <si>
    <t>Derek Patton</t>
  </si>
  <si>
    <t>jeffrey69@example.net</t>
  </si>
  <si>
    <t>Paula Rush</t>
  </si>
  <si>
    <t>uhamilton@example.net</t>
  </si>
  <si>
    <t>Melissa Lyons</t>
  </si>
  <si>
    <t>omartinez@example.net</t>
  </si>
  <si>
    <t>Brittany Harris</t>
  </si>
  <si>
    <t>lsnyder@example.org</t>
  </si>
  <si>
    <t>Christopher Ellis</t>
  </si>
  <si>
    <t>vtapia@example.net</t>
  </si>
  <si>
    <t>Daniel Hopkins</t>
  </si>
  <si>
    <t>gdunn@example.net</t>
  </si>
  <si>
    <t>Jennifer Garcia</t>
  </si>
  <si>
    <t>kennethruiz@example.net</t>
  </si>
  <si>
    <t>Olivia Cobb</t>
  </si>
  <si>
    <t>perrymichael@example.org</t>
  </si>
  <si>
    <t>James Harrington</t>
  </si>
  <si>
    <t>heatherdavis@example.org</t>
  </si>
  <si>
    <t>Carlos Brown</t>
  </si>
  <si>
    <t>kimberlymejia@example.org</t>
  </si>
  <si>
    <t>John Spencer</t>
  </si>
  <si>
    <t>petersdonald@example.net</t>
  </si>
  <si>
    <t>William Werner</t>
  </si>
  <si>
    <t>lbowers@example.com</t>
  </si>
  <si>
    <t>Frank Ramirez</t>
  </si>
  <si>
    <t>kaitlynfrey@example.net</t>
  </si>
  <si>
    <t>Haley Sullivan</t>
  </si>
  <si>
    <t>carlastevens@example.net</t>
  </si>
  <si>
    <t>Lydia Turner</t>
  </si>
  <si>
    <t>randallarmstrong@example.net</t>
  </si>
  <si>
    <t>Ashley May DDS</t>
  </si>
  <si>
    <t>khiggins@example.com</t>
  </si>
  <si>
    <t>Michael Jenkins</t>
  </si>
  <si>
    <t>jefferywalker@example.org</t>
  </si>
  <si>
    <t>Christopher Glover</t>
  </si>
  <si>
    <t>wilsonkimberly@example.org</t>
  </si>
  <si>
    <t>Amanda Webster</t>
  </si>
  <si>
    <t>jeremynelson@example.com</t>
  </si>
  <si>
    <t>Sandra Douglas</t>
  </si>
  <si>
    <t>susanhill@example.org</t>
  </si>
  <si>
    <t>Rebecca Baker</t>
  </si>
  <si>
    <t>friedmanmichelle@example.com</t>
  </si>
  <si>
    <t>David Stephens</t>
  </si>
  <si>
    <t>moralestheresa@example.net</t>
  </si>
  <si>
    <t>Angela Johnson</t>
  </si>
  <si>
    <t>diana20@example.org</t>
  </si>
  <si>
    <t>Sarah Frost</t>
  </si>
  <si>
    <t>cmoon@example.net</t>
  </si>
  <si>
    <t>Amanda Carter</t>
  </si>
  <si>
    <t>blevinskayla@example.com</t>
  </si>
  <si>
    <t>Elizabeth Green</t>
  </si>
  <si>
    <t>wendyclark@example.org</t>
  </si>
  <si>
    <t>Krystal Lambert</t>
  </si>
  <si>
    <t>lhood@example.org</t>
  </si>
  <si>
    <t>Bobby Cobb</t>
  </si>
  <si>
    <t>wyattnicole@example.com</t>
  </si>
  <si>
    <t>Michael Aguilar</t>
  </si>
  <si>
    <t>sara02@example.com</t>
  </si>
  <si>
    <t>Candice Cantu</t>
  </si>
  <si>
    <t>robertsdavid@example.net</t>
  </si>
  <si>
    <t>Chad Washington</t>
  </si>
  <si>
    <t>bartoncathy@example.com</t>
  </si>
  <si>
    <t>James Dalton</t>
  </si>
  <si>
    <t>cassieallen@example.org</t>
  </si>
  <si>
    <t>Mr. Brian Odom Jr.</t>
  </si>
  <si>
    <t>gary21@example.com</t>
  </si>
  <si>
    <t>David Mora</t>
  </si>
  <si>
    <t>martinjenkins@example.net</t>
  </si>
  <si>
    <t>Austin Kelley</t>
  </si>
  <si>
    <t>matthew52@example.net</t>
  </si>
  <si>
    <t>April Schultz</t>
  </si>
  <si>
    <t>tommy17@example.net</t>
  </si>
  <si>
    <t>Kelly Melendez</t>
  </si>
  <si>
    <t>ronald94@example.net</t>
  </si>
  <si>
    <t>Veronica Johnson</t>
  </si>
  <si>
    <t>garzacourtney@example.net</t>
  </si>
  <si>
    <t>Matthew Morales</t>
  </si>
  <si>
    <t>michael84@example.org</t>
  </si>
  <si>
    <t>Nathaniel Bryant</t>
  </si>
  <si>
    <t>wpowell@example.net</t>
  </si>
  <si>
    <t>James Smith</t>
  </si>
  <si>
    <t>alvaradochristopher@example.net</t>
  </si>
  <si>
    <t>Abigail Cardenas</t>
  </si>
  <si>
    <t>qcallahan@example.org</t>
  </si>
  <si>
    <t>Robert Mcdowell</t>
  </si>
  <si>
    <t>schmitttina@example.com</t>
  </si>
  <si>
    <t>Dillon Stanton</t>
  </si>
  <si>
    <t>tuckeramanda@example.org</t>
  </si>
  <si>
    <t>Nathan Martinez</t>
  </si>
  <si>
    <t>donaldthomas@example.org</t>
  </si>
  <si>
    <t>Adam Ramirez</t>
  </si>
  <si>
    <t>michelle83@example.com</t>
  </si>
  <si>
    <t>Amanda Nelson</t>
  </si>
  <si>
    <t>barberangela@example.com</t>
  </si>
  <si>
    <t>Steve Garcia</t>
  </si>
  <si>
    <t>boylemichael@example.org</t>
  </si>
  <si>
    <t>Cheyenne Coffey</t>
  </si>
  <si>
    <t>kpennington@example.net</t>
  </si>
  <si>
    <t>Adrienne Noble</t>
  </si>
  <si>
    <t>david57@example.net</t>
  </si>
  <si>
    <t>yorkandrew@example.com</t>
  </si>
  <si>
    <t>Michelle Rivera</t>
  </si>
  <si>
    <t>chris52@example.net</t>
  </si>
  <si>
    <t>Deborah Harrison</t>
  </si>
  <si>
    <t>smarsh@example.net</t>
  </si>
  <si>
    <t>Casey May</t>
  </si>
  <si>
    <t>andrewwalker@example.com</t>
  </si>
  <si>
    <t>Michelle Johnson</t>
  </si>
  <si>
    <t>stevenrichards@example.org</t>
  </si>
  <si>
    <t>Matthew Swanson</t>
  </si>
  <si>
    <t>pking@example.net</t>
  </si>
  <si>
    <t>Robert Tran</t>
  </si>
  <si>
    <t>robyn59@example.net</t>
  </si>
  <si>
    <t>Peter Lopez</t>
  </si>
  <si>
    <t>flowerscarrie@example.com</t>
  </si>
  <si>
    <t>Heather Hernandez</t>
  </si>
  <si>
    <t>esmith@example.net</t>
  </si>
  <si>
    <t>David Chavez</t>
  </si>
  <si>
    <t>nathan01@example.com</t>
  </si>
  <si>
    <t>Timothy Barnes</t>
  </si>
  <si>
    <t>evansrachel@example.org</t>
  </si>
  <si>
    <t>Kayla Lee</t>
  </si>
  <si>
    <t>kgilbert@example.net</t>
  </si>
  <si>
    <t>Eric Ayala</t>
  </si>
  <si>
    <t>lheath@example.com</t>
  </si>
  <si>
    <t>Douglas Lopez</t>
  </si>
  <si>
    <t>rachelthompson@example.com</t>
  </si>
  <si>
    <t>Bobby Fletcher</t>
  </si>
  <si>
    <t>daniel55@example.org</t>
  </si>
  <si>
    <t>Erin Morgan</t>
  </si>
  <si>
    <t>lcampbell@example.org</t>
  </si>
  <si>
    <t>Dr. Adrian Ramirez MD</t>
  </si>
  <si>
    <t>allenkathryn@example.org</t>
  </si>
  <si>
    <t>Megan Carter</t>
  </si>
  <si>
    <t>sarahcharles@example.com</t>
  </si>
  <si>
    <t>Kelly Perez</t>
  </si>
  <si>
    <t>andrew29@example.com</t>
  </si>
  <si>
    <t>Lisa Davis</t>
  </si>
  <si>
    <t>coryphillips@example.org</t>
  </si>
  <si>
    <t>Eric Russell</t>
  </si>
  <si>
    <t>rebeccahoward@example.org</t>
  </si>
  <si>
    <t>Larry Wells</t>
  </si>
  <si>
    <t>fostervalerie@example.com</t>
  </si>
  <si>
    <t>David Moore</t>
  </si>
  <si>
    <t>turnerkimberly@example.com</t>
  </si>
  <si>
    <t>Brandon Richards</t>
  </si>
  <si>
    <t>raydawn@example.org</t>
  </si>
  <si>
    <t>John Munoz Jr.</t>
  </si>
  <si>
    <t>whitebonnie@example.com</t>
  </si>
  <si>
    <t>Ryan Bennett</t>
  </si>
  <si>
    <t>holly18@example.net</t>
  </si>
  <si>
    <t>Nicholas Riley</t>
  </si>
  <si>
    <t>jeremymitchell@example.com</t>
  </si>
  <si>
    <t>David Rivers</t>
  </si>
  <si>
    <t>yowens@example.net</t>
  </si>
  <si>
    <t>Dylan Gross</t>
  </si>
  <si>
    <t>scottpatton@example.org</t>
  </si>
  <si>
    <t>Christina Mendez</t>
  </si>
  <si>
    <t>moraelizabeth@example.com</t>
  </si>
  <si>
    <t>Gina Cooper</t>
  </si>
  <si>
    <t>wwong@example.com</t>
  </si>
  <si>
    <t>Caitlin Miller</t>
  </si>
  <si>
    <t>thomas06@example.net</t>
  </si>
  <si>
    <t>Brittney Sanchez</t>
  </si>
  <si>
    <t>myersconnie@example.net</t>
  </si>
  <si>
    <t>Roger Chen</t>
  </si>
  <si>
    <t>matthewtaylor@example.org</t>
  </si>
  <si>
    <t>Laurie Jones</t>
  </si>
  <si>
    <t>nicholasreid@example.net</t>
  </si>
  <si>
    <t>Daniel Jimenez</t>
  </si>
  <si>
    <t>mitchelledwin@example.com</t>
  </si>
  <si>
    <t>Paul Chavez</t>
  </si>
  <si>
    <t>kendra39@example.net</t>
  </si>
  <si>
    <t>David Terry</t>
  </si>
  <si>
    <t>douglaskim@example.net</t>
  </si>
  <si>
    <t>Jamie Clark</t>
  </si>
  <si>
    <t>ifischer@example.net</t>
  </si>
  <si>
    <t>Christina Vega</t>
  </si>
  <si>
    <t>epeterson@example.com</t>
  </si>
  <si>
    <t>elizabeth06@example.com</t>
  </si>
  <si>
    <t>Clinton Wallace</t>
  </si>
  <si>
    <t>monicawood@example.org</t>
  </si>
  <si>
    <t>Gregory Rivers</t>
  </si>
  <si>
    <t>tracydavenport@example.net</t>
  </si>
  <si>
    <t>Lisa Madden</t>
  </si>
  <si>
    <t>allison84@example.net</t>
  </si>
  <si>
    <t>Robert Roberts</t>
  </si>
  <si>
    <t>maria04@example.com</t>
  </si>
  <si>
    <t>Jason Anderson</t>
  </si>
  <si>
    <t>imurphy@example.com</t>
  </si>
  <si>
    <t>Amy Fisher</t>
  </si>
  <si>
    <t>karenliu@example.net</t>
  </si>
  <si>
    <t>Nancy Park</t>
  </si>
  <si>
    <t>nsilva@example.com</t>
  </si>
  <si>
    <t>Angel Johnston</t>
  </si>
  <si>
    <t>samuel50@example.org</t>
  </si>
  <si>
    <t>Johnny Pierce</t>
  </si>
  <si>
    <t>mitchellmichael@example.com</t>
  </si>
  <si>
    <t>Breanna Wilson</t>
  </si>
  <si>
    <t>helen07@example.org</t>
  </si>
  <si>
    <t>Brandi Carter</t>
  </si>
  <si>
    <t>kimlee@example.net</t>
  </si>
  <si>
    <t>Tammy Hale</t>
  </si>
  <si>
    <t>levi67@example.com</t>
  </si>
  <si>
    <t>Craig Mccoy</t>
  </si>
  <si>
    <t>melindabowers@example.net</t>
  </si>
  <si>
    <t>William Ware</t>
  </si>
  <si>
    <t>anthonyavery@example.org</t>
  </si>
  <si>
    <t>Dorothy Hull</t>
  </si>
  <si>
    <t>paulking@example.net</t>
  </si>
  <si>
    <t>Samuel Lowe</t>
  </si>
  <si>
    <t>yjohnson@example.net</t>
  </si>
  <si>
    <t>Jennifer Cummings</t>
  </si>
  <si>
    <t>terrypatrick@example.com</t>
  </si>
  <si>
    <t>Donna Graham</t>
  </si>
  <si>
    <t>andrewgalloway@example.com</t>
  </si>
  <si>
    <t>Ashley Lopez</t>
  </si>
  <si>
    <t>christy19@example.org</t>
  </si>
  <si>
    <t>Stacy Smith</t>
  </si>
  <si>
    <t>nolankelly@example.org</t>
  </si>
  <si>
    <t>Michelle Kline</t>
  </si>
  <si>
    <t>fernandezbrandon@example.net</t>
  </si>
  <si>
    <t>Monica Johnson</t>
  </si>
  <si>
    <t>danielle04@example.org</t>
  </si>
  <si>
    <t>James Hicks</t>
  </si>
  <si>
    <t>mcdanielmartha@example.org</t>
  </si>
  <si>
    <t>Jose Robinson</t>
  </si>
  <si>
    <t>stephen58@example.org</t>
  </si>
  <si>
    <t>Ashley Powell</t>
  </si>
  <si>
    <t>patrick71@example.com</t>
  </si>
  <si>
    <t>Amanda Hayden</t>
  </si>
  <si>
    <t>mooresteven@example.net</t>
  </si>
  <si>
    <t>Melissa Brewer</t>
  </si>
  <si>
    <t>timothygarcia@example.org</t>
  </si>
  <si>
    <t>Jessica Lindsey</t>
  </si>
  <si>
    <t>krodriguez@example.net</t>
  </si>
  <si>
    <t>Henry Fitzgerald</t>
  </si>
  <si>
    <t>elizabethmoore@example.org</t>
  </si>
  <si>
    <t>Sharon Cook</t>
  </si>
  <si>
    <t>nicholasscott@example.net</t>
  </si>
  <si>
    <t>Gabriel Thornton</t>
  </si>
  <si>
    <t>john33@example.net</t>
  </si>
  <si>
    <t>Carla Moore</t>
  </si>
  <si>
    <t>ghopkins@example.com</t>
  </si>
  <si>
    <t>Mr. Austin Rivera</t>
  </si>
  <si>
    <t>sarah68@example.com</t>
  </si>
  <si>
    <t>Shaun Harris</t>
  </si>
  <si>
    <t>kristinapeterson@example.org</t>
  </si>
  <si>
    <t>Paul Jordan</t>
  </si>
  <si>
    <t>jonathanjones@example.com</t>
  </si>
  <si>
    <t>Francisco Golden</t>
  </si>
  <si>
    <t>sherry61@example.org</t>
  </si>
  <si>
    <t>Connor Herman</t>
  </si>
  <si>
    <t>umartinez@example.org</t>
  </si>
  <si>
    <t>Kristi Espinoza</t>
  </si>
  <si>
    <t>stephanieleon@example.com</t>
  </si>
  <si>
    <t>Audrey Koch</t>
  </si>
  <si>
    <t>donald27@example.net</t>
  </si>
  <si>
    <t>Richard Brown</t>
  </si>
  <si>
    <t>jsolomon@example.org</t>
  </si>
  <si>
    <t>Diana Lee</t>
  </si>
  <si>
    <t>tracy05@example.net</t>
  </si>
  <si>
    <t>Mary Duke</t>
  </si>
  <si>
    <t>toddmary@example.net</t>
  </si>
  <si>
    <t>Kevin Mccoy</t>
  </si>
  <si>
    <t>bennettjenna@example.com</t>
  </si>
  <si>
    <t>Jesse Phillips</t>
  </si>
  <si>
    <t>pwarren@example.org</t>
  </si>
  <si>
    <t>Lucas Richardson</t>
  </si>
  <si>
    <t>sharonfranco@example.org</t>
  </si>
  <si>
    <t>Holly Deleon</t>
  </si>
  <si>
    <t>susanwhite@example.org</t>
  </si>
  <si>
    <t>William Warner</t>
  </si>
  <si>
    <t>Philip Cook</t>
  </si>
  <si>
    <t>millershirley@example.org</t>
  </si>
  <si>
    <t>James Poole</t>
  </si>
  <si>
    <t>robertjohnson@example.org</t>
  </si>
  <si>
    <t>Michelle Caldwell</t>
  </si>
  <si>
    <t>mbrowning@example.com</t>
  </si>
  <si>
    <t>Connie Roberts</t>
  </si>
  <si>
    <t>michaelkline@example.net</t>
  </si>
  <si>
    <t>Kaitlyn Davis</t>
  </si>
  <si>
    <t>patrick86@example.net</t>
  </si>
  <si>
    <t>Cynthia Moore</t>
  </si>
  <si>
    <t>christophercooley@example.com</t>
  </si>
  <si>
    <t>Jenny Thomas</t>
  </si>
  <si>
    <t>lanceryan@example.com</t>
  </si>
  <si>
    <t>Virginia Jimenez</t>
  </si>
  <si>
    <t>kellywilliams@example.org</t>
  </si>
  <si>
    <t>Brenda Payne</t>
  </si>
  <si>
    <t>millerelizabeth@example.com</t>
  </si>
  <si>
    <t>Alexander Cannon</t>
  </si>
  <si>
    <t>jared27@example.org</t>
  </si>
  <si>
    <t>Anthony Newman</t>
  </si>
  <si>
    <t>vanessaflores@example.com</t>
  </si>
  <si>
    <t>Kyle Farmer</t>
  </si>
  <si>
    <t>lisadavis@example.org</t>
  </si>
  <si>
    <t>Kelsey Larson</t>
  </si>
  <si>
    <t>cameronramos@example.org</t>
  </si>
  <si>
    <t>Sarah Schmidt</t>
  </si>
  <si>
    <t>thompsondawn@example.org</t>
  </si>
  <si>
    <t>George Gilmore</t>
  </si>
  <si>
    <t>colleenwilliams@example.net</t>
  </si>
  <si>
    <t>Daniel Ramos</t>
  </si>
  <si>
    <t>xdavis@example.com</t>
  </si>
  <si>
    <t>Allison Mccormick</t>
  </si>
  <si>
    <t>taylorderrick@example.net</t>
  </si>
  <si>
    <t>William Juarez</t>
  </si>
  <si>
    <t>kimberly47@example.org</t>
  </si>
  <si>
    <t>Angel Clayton</t>
  </si>
  <si>
    <t>johnsonmichael@example.net</t>
  </si>
  <si>
    <t>Dana Atkins</t>
  </si>
  <si>
    <t>mcrawford@example.net</t>
  </si>
  <si>
    <t>Charles Grant</t>
  </si>
  <si>
    <t>burgessdonald@example.com</t>
  </si>
  <si>
    <t>Dr. Heather Johnson PhD</t>
  </si>
  <si>
    <t>bburnett@example.com</t>
  </si>
  <si>
    <t>Karen Kane</t>
  </si>
  <si>
    <t>dominiquedaniels@example.org</t>
  </si>
  <si>
    <t>Joseph Ortega</t>
  </si>
  <si>
    <t>angel62@example.com</t>
  </si>
  <si>
    <t>Cathy Reynolds</t>
  </si>
  <si>
    <t>srobertson@example.net</t>
  </si>
  <si>
    <t>Jillian Sanders</t>
  </si>
  <si>
    <t>umayo@example.org</t>
  </si>
  <si>
    <t>Megan Klein</t>
  </si>
  <si>
    <t>fordbeverly@example.org</t>
  </si>
  <si>
    <t>Brandy Peterson</t>
  </si>
  <si>
    <t>jcastillo@example.com</t>
  </si>
  <si>
    <t>Jamie Johnson</t>
  </si>
  <si>
    <t>rhondawood@example.net</t>
  </si>
  <si>
    <t>Benjamin Page</t>
  </si>
  <si>
    <t>david71@example.com</t>
  </si>
  <si>
    <t>Laura Ashley</t>
  </si>
  <si>
    <t>brittanyrush@example.com</t>
  </si>
  <si>
    <t>Kimberly Alexander</t>
  </si>
  <si>
    <t>skinnerkyle@example.com</t>
  </si>
  <si>
    <t>Patricia Smith</t>
  </si>
  <si>
    <t>josewheeler@example.net</t>
  </si>
  <si>
    <t>Russell Henry</t>
  </si>
  <si>
    <t>oriddle@example.org</t>
  </si>
  <si>
    <t>Craig Martinez</t>
  </si>
  <si>
    <t>matthewsmith@example.net</t>
  </si>
  <si>
    <t>Katherine Jackson</t>
  </si>
  <si>
    <t>moralesdawn@example.com</t>
  </si>
  <si>
    <t>Samuel Russell</t>
  </si>
  <si>
    <t>loriwalters@example.org</t>
  </si>
  <si>
    <t>Richard Jimenez</t>
  </si>
  <si>
    <t>andrewtaylor@example.com</t>
  </si>
  <si>
    <t>Michael Taylor</t>
  </si>
  <si>
    <t>ecox@example.net</t>
  </si>
  <si>
    <t>Erin Henson</t>
  </si>
  <si>
    <t>romankathryn@example.com</t>
  </si>
  <si>
    <t>Holly Russell</t>
  </si>
  <si>
    <t>uscott@example.com</t>
  </si>
  <si>
    <t>Heidi Torres</t>
  </si>
  <si>
    <t>jeffery51@example.com</t>
  </si>
  <si>
    <t>Vanessa Bates</t>
  </si>
  <si>
    <t>ggomez@example.org</t>
  </si>
  <si>
    <t>Craig Phillips</t>
  </si>
  <si>
    <t>donnamcintosh@example.net</t>
  </si>
  <si>
    <t>Sarah Collier</t>
  </si>
  <si>
    <t>ryanmyers@example.com</t>
  </si>
  <si>
    <t>Scott Shepherd</t>
  </si>
  <si>
    <t>ediaz@example.org</t>
  </si>
  <si>
    <t>Dana Mejia</t>
  </si>
  <si>
    <t>nwise@example.net</t>
  </si>
  <si>
    <t>Elizabeth Savage</t>
  </si>
  <si>
    <t>sshea@example.com</t>
  </si>
  <si>
    <t>Phillip Tyler</t>
  </si>
  <si>
    <t>lauren50@example.net</t>
  </si>
  <si>
    <t>Christopher Carson</t>
  </si>
  <si>
    <t>ellisjuan@example.net</t>
  </si>
  <si>
    <t>John Perez</t>
  </si>
  <si>
    <t>lmeadows@example.com</t>
  </si>
  <si>
    <t>Mary Montes</t>
  </si>
  <si>
    <t>allensara@example.org</t>
  </si>
  <si>
    <t>Heather Gomez</t>
  </si>
  <si>
    <t>hannahfields@example.com</t>
  </si>
  <si>
    <t>Tina Davis</t>
  </si>
  <si>
    <t>matthewdyer@example.org</t>
  </si>
  <si>
    <t>Michael Chambers</t>
  </si>
  <si>
    <t>madisonchristensen@example.net</t>
  </si>
  <si>
    <t>Blake Griffith</t>
  </si>
  <si>
    <t>rodriguezjohn@example.com</t>
  </si>
  <si>
    <t>Carol Howard DVM</t>
  </si>
  <si>
    <t>edward66@example.org</t>
  </si>
  <si>
    <t>Anthony Cox</t>
  </si>
  <si>
    <t>allisonspencer@example.net</t>
  </si>
  <si>
    <t>Bobby Welch</t>
  </si>
  <si>
    <t>zdavila@example.net</t>
  </si>
  <si>
    <t>David Davis</t>
  </si>
  <si>
    <t>twade@example.com</t>
  </si>
  <si>
    <t>Connie Chavez</t>
  </si>
  <si>
    <t>bradshawrobert@example.com</t>
  </si>
  <si>
    <t>Jesus Wright</t>
  </si>
  <si>
    <t>paul21@example.net</t>
  </si>
  <si>
    <t>Jay Bowen</t>
  </si>
  <si>
    <t>kathleenscott@example.org</t>
  </si>
  <si>
    <t>David Wilson</t>
  </si>
  <si>
    <t>amyers@example.net</t>
  </si>
  <si>
    <t>David Munoz</t>
  </si>
  <si>
    <t>yallen@example.org</t>
  </si>
  <si>
    <t>Benjamin Garner</t>
  </si>
  <si>
    <t>collinsantonio@example.com</t>
  </si>
  <si>
    <t>Brenda Nicholson</t>
  </si>
  <si>
    <t>ralexander@example.org</t>
  </si>
  <si>
    <t>Diana Perez</t>
  </si>
  <si>
    <t>parkermax@example.org</t>
  </si>
  <si>
    <t>richarddiaz@example.net</t>
  </si>
  <si>
    <t>Cynthia Sanchez</t>
  </si>
  <si>
    <t>thomaswang@example.com</t>
  </si>
  <si>
    <t>Amy Higgins</t>
  </si>
  <si>
    <t>brittany44@example.org</t>
  </si>
  <si>
    <t>Christina Evans</t>
  </si>
  <si>
    <t>xandrade@example.org</t>
  </si>
  <si>
    <t>Melissa Foley</t>
  </si>
  <si>
    <t>rwebb@example.net</t>
  </si>
  <si>
    <t>Michael Wilson</t>
  </si>
  <si>
    <t>yjacobs@example.com</t>
  </si>
  <si>
    <t>Scott Hicks</t>
  </si>
  <si>
    <t>nthomas@example.org</t>
  </si>
  <si>
    <t>Crystal Montgomery</t>
  </si>
  <si>
    <t>coreypierce@example.com</t>
  </si>
  <si>
    <t>Jessica Shelton</t>
  </si>
  <si>
    <t>hstrickland@example.org</t>
  </si>
  <si>
    <t>Joanne Smith</t>
  </si>
  <si>
    <t>michael99@example.net</t>
  </si>
  <si>
    <t>David Stewart</t>
  </si>
  <si>
    <t>lambgregory@example.org</t>
  </si>
  <si>
    <t>Kelly Castro</t>
  </si>
  <si>
    <t>eatonjulie@example.com</t>
  </si>
  <si>
    <t>Kristopher Shaw</t>
  </si>
  <si>
    <t>djuarez@example.org</t>
  </si>
  <si>
    <t>Larry Higgins</t>
  </si>
  <si>
    <t>joshuacohen@example.com</t>
  </si>
  <si>
    <t>Kimberly Cummings</t>
  </si>
  <si>
    <t>kristinaweaver@example.org</t>
  </si>
  <si>
    <t>Joshua Anderson</t>
  </si>
  <si>
    <t>charlessavage@example.com</t>
  </si>
  <si>
    <t>Antonio Gardner</t>
  </si>
  <si>
    <t>eduardogarcia@example.net</t>
  </si>
  <si>
    <t>David Johnson</t>
  </si>
  <si>
    <t>ginajones@example.net</t>
  </si>
  <si>
    <t>Mandy Walker</t>
  </si>
  <si>
    <t>youngannette@example.net</t>
  </si>
  <si>
    <t>Karen Sanchez</t>
  </si>
  <si>
    <t>dburke@example.net</t>
  </si>
  <si>
    <t>John Olson</t>
  </si>
  <si>
    <t>williamsmichael@example.org</t>
  </si>
  <si>
    <t>bryantryan@example.com</t>
  </si>
  <si>
    <t>Rebecca Lambert</t>
  </si>
  <si>
    <t>dalton37@example.org</t>
  </si>
  <si>
    <t>Sonia Silva</t>
  </si>
  <si>
    <t>deanlauren@example.com</t>
  </si>
  <si>
    <t>Larry Thomas</t>
  </si>
  <si>
    <t>ycooper@example.org</t>
  </si>
  <si>
    <t>Blake Gonzales</t>
  </si>
  <si>
    <t>wattsemma@example.net</t>
  </si>
  <si>
    <t>Cynthia Gomez</t>
  </si>
  <si>
    <t>taylorrichard@example.com</t>
  </si>
  <si>
    <t>Teresa Watson</t>
  </si>
  <si>
    <t>gclark@example.org</t>
  </si>
  <si>
    <t>Nicole Morrow</t>
  </si>
  <si>
    <t>martindonald@example.net</t>
  </si>
  <si>
    <t>Donna James</t>
  </si>
  <si>
    <t>turnerkristin@example.com</t>
  </si>
  <si>
    <t>Daniel Phillips</t>
  </si>
  <si>
    <t>jonesstephen@example.org</t>
  </si>
  <si>
    <t>danielsanders@example.net</t>
  </si>
  <si>
    <t>paul68@example.net</t>
  </si>
  <si>
    <t>Tammy Robinson</t>
  </si>
  <si>
    <t>aaronramirez@example.org</t>
  </si>
  <si>
    <t>Crystal Daniel</t>
  </si>
  <si>
    <t>cannonbarbara@example.org</t>
  </si>
  <si>
    <t>Michelle Gould</t>
  </si>
  <si>
    <t>stanleygary@example.org</t>
  </si>
  <si>
    <t>Austin Velez</t>
  </si>
  <si>
    <t>bennettsharon@example.org</t>
  </si>
  <si>
    <t>Carolyn Palmer</t>
  </si>
  <si>
    <t>timothy83@example.org</t>
  </si>
  <si>
    <t>Kevin Zhang</t>
  </si>
  <si>
    <t>epearson@example.com</t>
  </si>
  <si>
    <t>Rachel Acosta</t>
  </si>
  <si>
    <t>marissa74@example.net</t>
  </si>
  <si>
    <t>Emily Spears</t>
  </si>
  <si>
    <t>danielmartinez@example.com</t>
  </si>
  <si>
    <t>Victoria Kelly</t>
  </si>
  <si>
    <t>tranamanda@example.org</t>
  </si>
  <si>
    <t>Jessica Vasquez</t>
  </si>
  <si>
    <t>richard31@example.com</t>
  </si>
  <si>
    <t>Joel Friedman</t>
  </si>
  <si>
    <t>shane26@example.org</t>
  </si>
  <si>
    <t>Claudia Sloan</t>
  </si>
  <si>
    <t>davismary@example.org</t>
  </si>
  <si>
    <t>Mariah Eaton</t>
  </si>
  <si>
    <t>myerstiffany@example.org</t>
  </si>
  <si>
    <t>Maria Smith</t>
  </si>
  <si>
    <t>simmonstristan@example.org</t>
  </si>
  <si>
    <t>James Lang</t>
  </si>
  <si>
    <t>robertmartinez@example.org</t>
  </si>
  <si>
    <t>collinscarolyn@example.org</t>
  </si>
  <si>
    <t>Howard Phillips</t>
  </si>
  <si>
    <t>wesley56@example.org</t>
  </si>
  <si>
    <t>Olivia Martinez</t>
  </si>
  <si>
    <t>ujefferson@example.org</t>
  </si>
  <si>
    <t>Frank Woodward</t>
  </si>
  <si>
    <t>daniel41@example.net</t>
  </si>
  <si>
    <t>Spencer Jones</t>
  </si>
  <si>
    <t>marilyn62@example.org</t>
  </si>
  <si>
    <t>Jennifer Johnson</t>
  </si>
  <si>
    <t>mhall@example.com</t>
  </si>
  <si>
    <t>Miranda Peters</t>
  </si>
  <si>
    <t>jesus56@example.org</t>
  </si>
  <si>
    <t>Steven Owen</t>
  </si>
  <si>
    <t>vboyd@example.com</t>
  </si>
  <si>
    <t>Kevin Dominguez</t>
  </si>
  <si>
    <t>michael98@example.com</t>
  </si>
  <si>
    <t>Amanda Galloway</t>
  </si>
  <si>
    <t>jacquelinemurray@example.net</t>
  </si>
  <si>
    <t>Tracy Frost</t>
  </si>
  <si>
    <t>emorales@example.org</t>
  </si>
  <si>
    <t>Julie Villa</t>
  </si>
  <si>
    <t>sjohnson@example.org</t>
  </si>
  <si>
    <t>Edward Smith</t>
  </si>
  <si>
    <t>kevinsantos@example.net</t>
  </si>
  <si>
    <t>Anna Jensen</t>
  </si>
  <si>
    <t>lisabrown@example.net</t>
  </si>
  <si>
    <t>Jessica Parker</t>
  </si>
  <si>
    <t>davisamy@example.net</t>
  </si>
  <si>
    <t>Edward Stanton</t>
  </si>
  <si>
    <t>eric02@example.net</t>
  </si>
  <si>
    <t>Holly Wolfe</t>
  </si>
  <si>
    <t>scott51@example.org</t>
  </si>
  <si>
    <t>alan94@example.org</t>
  </si>
  <si>
    <t>Joshua Mann</t>
  </si>
  <si>
    <t>taylorflores@example.net</t>
  </si>
  <si>
    <t>Brandon Schultz</t>
  </si>
  <si>
    <t>romeromakayla@example.com</t>
  </si>
  <si>
    <t>Penny Johnson</t>
  </si>
  <si>
    <t>lucasflores@example.com</t>
  </si>
  <si>
    <t>Casey Walters</t>
  </si>
  <si>
    <t>johnreyes@example.com</t>
  </si>
  <si>
    <t>Jessica Thompson</t>
  </si>
  <si>
    <t>ashleyhall@example.net</t>
  </si>
  <si>
    <t>Ruben Weber</t>
  </si>
  <si>
    <t>chelseasmith@example.net</t>
  </si>
  <si>
    <t>Beth Valdez</t>
  </si>
  <si>
    <t>kellygray@example.net</t>
  </si>
  <si>
    <t>emily89@example.org</t>
  </si>
  <si>
    <t>ngraham@example.com</t>
  </si>
  <si>
    <t>Robert Cain</t>
  </si>
  <si>
    <t>justinluna@example.org</t>
  </si>
  <si>
    <t>Kristen Cooper</t>
  </si>
  <si>
    <t>vadams@example.org</t>
  </si>
  <si>
    <t>Peter Hansen</t>
  </si>
  <si>
    <t>chelsea70@example.org</t>
  </si>
  <si>
    <t>Shelly Henderson</t>
  </si>
  <si>
    <t>jason91@example.com</t>
  </si>
  <si>
    <t>Caleb Dunn</t>
  </si>
  <si>
    <t>adamgill@example.net</t>
  </si>
  <si>
    <t>Tiffany Lewis</t>
  </si>
  <si>
    <t>valerie96@example.net</t>
  </si>
  <si>
    <t>Kevin Carr</t>
  </si>
  <si>
    <t>stephen61@example.com</t>
  </si>
  <si>
    <t>Shelby Delacruz</t>
  </si>
  <si>
    <t>fsilva@example.com</t>
  </si>
  <si>
    <t>Alexander Blake</t>
  </si>
  <si>
    <t>laura71@example.com</t>
  </si>
  <si>
    <t>Jeffrey Nguyen</t>
  </si>
  <si>
    <t>chase86@example.org</t>
  </si>
  <si>
    <t>Eduardo Hart DDS</t>
  </si>
  <si>
    <t>jamesbenson@example.com</t>
  </si>
  <si>
    <t>Ms. Erin Andrade</t>
  </si>
  <si>
    <t>mario05@example.com</t>
  </si>
  <si>
    <t>Tiffany Washington</t>
  </si>
  <si>
    <t>brandon42@example.net</t>
  </si>
  <si>
    <t>Kimberly Jackson</t>
  </si>
  <si>
    <t>laurie14@example.org</t>
  </si>
  <si>
    <t>Scott Villarreal</t>
  </si>
  <si>
    <t>monica76@example.net</t>
  </si>
  <si>
    <t>Elizabeth Haney</t>
  </si>
  <si>
    <t>sotokathleen@example.org</t>
  </si>
  <si>
    <t>Olivia Russell</t>
  </si>
  <si>
    <t>lambertjames@example.net</t>
  </si>
  <si>
    <t>Angela Carrillo</t>
  </si>
  <si>
    <t>scottlane@example.net</t>
  </si>
  <si>
    <t>Christine Malone</t>
  </si>
  <si>
    <t>dylan77@example.com</t>
  </si>
  <si>
    <t>Steven Hughes</t>
  </si>
  <si>
    <t>mthomas@example.net</t>
  </si>
  <si>
    <t>Douglas Fuller</t>
  </si>
  <si>
    <t>richard96@example.net</t>
  </si>
  <si>
    <t>Joshua Craig</t>
  </si>
  <si>
    <t>jameswood@example.net</t>
  </si>
  <si>
    <t>Natalie Williams</t>
  </si>
  <si>
    <t>maryblackwell@example.com</t>
  </si>
  <si>
    <t>Stephen Thompson</t>
  </si>
  <si>
    <t>yzamora@example.org</t>
  </si>
  <si>
    <t>Melissa Hicks</t>
  </si>
  <si>
    <t>qcervantes@example.com</t>
  </si>
  <si>
    <t>Dominic Mitchell</t>
  </si>
  <si>
    <t>shelleycombs@example.net</t>
  </si>
  <si>
    <t>Connor Brady</t>
  </si>
  <si>
    <t>natalie03@example.com</t>
  </si>
  <si>
    <t>Diana Baker</t>
  </si>
  <si>
    <t>andrewdelacruz@example.com</t>
  </si>
  <si>
    <t>Jeremy Gonzalez</t>
  </si>
  <si>
    <t>joneskaren@example.org</t>
  </si>
  <si>
    <t>Kevin Mccormick</t>
  </si>
  <si>
    <t>duncanjoshua@example.org</t>
  </si>
  <si>
    <t>Nicholas Hernandez</t>
  </si>
  <si>
    <t>jennifer53@example.net</t>
  </si>
  <si>
    <t>Matthew Diaz</t>
  </si>
  <si>
    <t>stephanie32@example.com</t>
  </si>
  <si>
    <t>Suzanne Lambert</t>
  </si>
  <si>
    <t>hensleybenjamin@example.com</t>
  </si>
  <si>
    <t>Andrea Fitzgerald</t>
  </si>
  <si>
    <t>brenda56@example.org</t>
  </si>
  <si>
    <t>Kathryn Vargas</t>
  </si>
  <si>
    <t>fbass@example.org</t>
  </si>
  <si>
    <t>Kathryn Curry</t>
  </si>
  <si>
    <t>rcobb@example.com</t>
  </si>
  <si>
    <t>Julie Coleman</t>
  </si>
  <si>
    <t>dixonkathryn@example.com</t>
  </si>
  <si>
    <t>Nathan Quinn</t>
  </si>
  <si>
    <t>pross@example.com</t>
  </si>
  <si>
    <t>Alexis Watson</t>
  </si>
  <si>
    <t>miguelcooper@example.net</t>
  </si>
  <si>
    <t>Lisa Hill</t>
  </si>
  <si>
    <t>jacquelineholt@example.org</t>
  </si>
  <si>
    <t>Kathleen Odonnell</t>
  </si>
  <si>
    <t>stewartmary@example.net</t>
  </si>
  <si>
    <t>gomezjavier@example.org</t>
  </si>
  <si>
    <t>John Hayes</t>
  </si>
  <si>
    <t>jasongarza@example.org</t>
  </si>
  <si>
    <t>Gina Green</t>
  </si>
  <si>
    <t>michelle20@example.org</t>
  </si>
  <si>
    <t>Alan Prince</t>
  </si>
  <si>
    <t>sabrinaperez@example.net</t>
  </si>
  <si>
    <t>Wendy Medina</t>
  </si>
  <si>
    <t>fgutierrez@example.com</t>
  </si>
  <si>
    <t>Dalton Richardson</t>
  </si>
  <si>
    <t>alankelly@example.com</t>
  </si>
  <si>
    <t>baileystephanie@example.net</t>
  </si>
  <si>
    <t>Melissa Burns</t>
  </si>
  <si>
    <t>matthew99@example.org</t>
  </si>
  <si>
    <t>Stephen Leon</t>
  </si>
  <si>
    <t>rangelteresa@example.net</t>
  </si>
  <si>
    <t>Joseph Eaton</t>
  </si>
  <si>
    <t>bennettmichael@example.net</t>
  </si>
  <si>
    <t>Scott Matthews</t>
  </si>
  <si>
    <t>amanda91@example.net</t>
  </si>
  <si>
    <t>Anthony Gonzalez</t>
  </si>
  <si>
    <t>fuentesmichelle@example.org</t>
  </si>
  <si>
    <t>Rose Collins</t>
  </si>
  <si>
    <t>curtisfranklin@example.com</t>
  </si>
  <si>
    <t>Vanessa Boone</t>
  </si>
  <si>
    <t>thompsonzachary@example.org</t>
  </si>
  <si>
    <t>William Phillips</t>
  </si>
  <si>
    <t>pdavis@example.org</t>
  </si>
  <si>
    <t>Craig Brown</t>
  </si>
  <si>
    <t>floresbenjamin@example.org</t>
  </si>
  <si>
    <t>Jeremy Miller</t>
  </si>
  <si>
    <t>englishchristina@example.net</t>
  </si>
  <si>
    <t>Mary Edwards</t>
  </si>
  <si>
    <t>trussell@example.com</t>
  </si>
  <si>
    <t>William Torres</t>
  </si>
  <si>
    <t>carlagarcia@example.com</t>
  </si>
  <si>
    <t>Debra Hernandez</t>
  </si>
  <si>
    <t>fparker@example.net</t>
  </si>
  <si>
    <t>Jason Garcia</t>
  </si>
  <si>
    <t>yhendrix@example.net</t>
  </si>
  <si>
    <t>Paul Larsen</t>
  </si>
  <si>
    <t>ernestwright@example.net</t>
  </si>
  <si>
    <t>Roger Buckley</t>
  </si>
  <si>
    <t>gloriachen@example.com</t>
  </si>
  <si>
    <t>Matthew James</t>
  </si>
  <si>
    <t>bblevins@example.net</t>
  </si>
  <si>
    <t>Robert Erickson DDS</t>
  </si>
  <si>
    <t>reedjerry@example.net</t>
  </si>
  <si>
    <t>Theresa Bell</t>
  </si>
  <si>
    <t>kathleenarnold@example.com</t>
  </si>
  <si>
    <t>Andre Choi</t>
  </si>
  <si>
    <t>rdurham@example.net</t>
  </si>
  <si>
    <t>Dawn Lee</t>
  </si>
  <si>
    <t>jcrosby@example.net</t>
  </si>
  <si>
    <t>Steven Shepherd</t>
  </si>
  <si>
    <t>erica80@example.net</t>
  </si>
  <si>
    <t>Kelli Smith</t>
  </si>
  <si>
    <t>jwilliams@example.org</t>
  </si>
  <si>
    <t>Deborah Barnes</t>
  </si>
  <si>
    <t>melanie74@example.com</t>
  </si>
  <si>
    <t>Lisa Peterson</t>
  </si>
  <si>
    <t>scottchristopher@example.net</t>
  </si>
  <si>
    <t>Jessica Mccarty</t>
  </si>
  <si>
    <t>james16@example.com</t>
  </si>
  <si>
    <t>Chad Robertson</t>
  </si>
  <si>
    <t>gschmidt@example.com</t>
  </si>
  <si>
    <t>Michael Pruitt</t>
  </si>
  <si>
    <t>charlesprice@example.org</t>
  </si>
  <si>
    <t>Brenda Vargas</t>
  </si>
  <si>
    <t>gaylauren@example.org</t>
  </si>
  <si>
    <t>Karen Lawrence</t>
  </si>
  <si>
    <t>forr@example.net</t>
  </si>
  <si>
    <t>Christine Martinez</t>
  </si>
  <si>
    <t>melody89@example.com</t>
  </si>
  <si>
    <t>Nathan Roberts</t>
  </si>
  <si>
    <t>lawrencekaren@example.com</t>
  </si>
  <si>
    <t>Tina Hall</t>
  </si>
  <si>
    <t>panderson@example.net</t>
  </si>
  <si>
    <t>Jennifer Lewis</t>
  </si>
  <si>
    <t>wilkinsmark@example.org</t>
  </si>
  <si>
    <t>Adam Hawkins</t>
  </si>
  <si>
    <t>hbriggs@example.net</t>
  </si>
  <si>
    <t>Jamie Guerrero</t>
  </si>
  <si>
    <t>michaelalvarado@example.net</t>
  </si>
  <si>
    <t>Caitlin Escobar</t>
  </si>
  <si>
    <t>wolfdaniel@example.org</t>
  </si>
  <si>
    <t>Jeffrey Hicks</t>
  </si>
  <si>
    <t>ronald46@example.com</t>
  </si>
  <si>
    <t>Albert Avery III</t>
  </si>
  <si>
    <t>timothyadams@example.com</t>
  </si>
  <si>
    <t>Frances Miller</t>
  </si>
  <si>
    <t>daisy17@example.com</t>
  </si>
  <si>
    <t>Erin Fuller</t>
  </si>
  <si>
    <t>thill@example.com</t>
  </si>
  <si>
    <t>Amy Fields</t>
  </si>
  <si>
    <t>ksutton@example.com</t>
  </si>
  <si>
    <t>Paul Wilson</t>
  </si>
  <si>
    <t>vcoleman@example.org</t>
  </si>
  <si>
    <t>Evan Saunders</t>
  </si>
  <si>
    <t>hcollins@example.net</t>
  </si>
  <si>
    <t>Cynthia Sharp</t>
  </si>
  <si>
    <t>knightjamie@example.net</t>
  </si>
  <si>
    <t>Brian Mueller</t>
  </si>
  <si>
    <t>millerjill@example.net</t>
  </si>
  <si>
    <t>Thomas Thomas</t>
  </si>
  <si>
    <t>katherine34@example.net</t>
  </si>
  <si>
    <t>Juan Bradley</t>
  </si>
  <si>
    <t>ryan01@example.net</t>
  </si>
  <si>
    <t>Riley Gonzalez</t>
  </si>
  <si>
    <t>angela15@example.org</t>
  </si>
  <si>
    <t>Stanley Ross</t>
  </si>
  <si>
    <t>wgarcia@example.com</t>
  </si>
  <si>
    <t>Haley Willis</t>
  </si>
  <si>
    <t>bwilliams@example.com</t>
  </si>
  <si>
    <t>Wanda Schultz</t>
  </si>
  <si>
    <t>tylerwilliams@example.com</t>
  </si>
  <si>
    <t>Sarah Evans</t>
  </si>
  <si>
    <t>rodriguezhannah@example.net</t>
  </si>
  <si>
    <t>Patrick Schaefer</t>
  </si>
  <si>
    <t>leahdiaz@example.org</t>
  </si>
  <si>
    <t>Tiffany Booker</t>
  </si>
  <si>
    <t>angelavalencia@example.net</t>
  </si>
  <si>
    <t>Kimberly Davis</t>
  </si>
  <si>
    <t>paulbutler@example.org</t>
  </si>
  <si>
    <t>Martin Adams</t>
  </si>
  <si>
    <t>jsmith@example.net</t>
  </si>
  <si>
    <t>Sandra Miller</t>
  </si>
  <si>
    <t>lawsoncalvin@example.com</t>
  </si>
  <si>
    <t>Michael Ramirez</t>
  </si>
  <si>
    <t>leoncassandra@example.org</t>
  </si>
  <si>
    <t>Thomas Harvey</t>
  </si>
  <si>
    <t>abigailchambers@example.org</t>
  </si>
  <si>
    <t>Kelly Nelson</t>
  </si>
  <si>
    <t>yhamilton@example.com</t>
  </si>
  <si>
    <t>Mr. Eric Salazar</t>
  </si>
  <si>
    <t>danielletorres@example.com</t>
  </si>
  <si>
    <t>George Jenkins MD</t>
  </si>
  <si>
    <t>jessicagreer@example.com</t>
  </si>
  <si>
    <t>Katelyn Potts</t>
  </si>
  <si>
    <t>kennethrodriguez@example.org</t>
  </si>
  <si>
    <t>Zachary Beck</t>
  </si>
  <si>
    <t>martinezmason@example.com</t>
  </si>
  <si>
    <t>Dwayne Woodward</t>
  </si>
  <si>
    <t>elizabethcardenas@example.net</t>
  </si>
  <si>
    <t>Mr. Tommy Mcdonald</t>
  </si>
  <si>
    <t>richard13@example.com</t>
  </si>
  <si>
    <t>Ellen Long</t>
  </si>
  <si>
    <t>nancy57@example.org</t>
  </si>
  <si>
    <t>Scott Herrera</t>
  </si>
  <si>
    <t>michael09@example.com</t>
  </si>
  <si>
    <t>John Reilly</t>
  </si>
  <si>
    <t>valdezrichard@example.org</t>
  </si>
  <si>
    <t>Susan Fuller</t>
  </si>
  <si>
    <t>frankrobert@example.org</t>
  </si>
  <si>
    <t>Tonya Turner</t>
  </si>
  <si>
    <t>turnersteven@example.com</t>
  </si>
  <si>
    <t>Jill Moran MD</t>
  </si>
  <si>
    <t>fcaldwell@example.net</t>
  </si>
  <si>
    <t>Valerie Martinez</t>
  </si>
  <si>
    <t>jennifer95@example.org</t>
  </si>
  <si>
    <t>Mr. Miguel Powell Jr.</t>
  </si>
  <si>
    <t>leemakayla@example.org</t>
  </si>
  <si>
    <t>Michael Hopkins</t>
  </si>
  <si>
    <t>changsamuel@example.org</t>
  </si>
  <si>
    <t>Maria Andrews</t>
  </si>
  <si>
    <t>sdaniels@example.net</t>
  </si>
  <si>
    <t>Michael Sanders</t>
  </si>
  <si>
    <t>danielyates@example.net</t>
  </si>
  <si>
    <t>Patricia Mclean</t>
  </si>
  <si>
    <t>rwallace@example.org</t>
  </si>
  <si>
    <t>Katelyn Allen</t>
  </si>
  <si>
    <t>jacqueline96@example.org</t>
  </si>
  <si>
    <t>Joseph Lewis</t>
  </si>
  <si>
    <t>rasmussenjerry@example.com</t>
  </si>
  <si>
    <t>Adam Nelson</t>
  </si>
  <si>
    <t>munozrenee@example.com</t>
  </si>
  <si>
    <t>Lucas Reynolds</t>
  </si>
  <si>
    <t>leejoseph@example.net</t>
  </si>
  <si>
    <t>Stacey Sampson</t>
  </si>
  <si>
    <t>abigail03@example.net</t>
  </si>
  <si>
    <t>Mary Sloan</t>
  </si>
  <si>
    <t>lindaschroeder@example.com</t>
  </si>
  <si>
    <t>Jean Johnson</t>
  </si>
  <si>
    <t>terricooper@example.net</t>
  </si>
  <si>
    <t>Rhonda Bautista</t>
  </si>
  <si>
    <t>thomaswilliam@example.net</t>
  </si>
  <si>
    <t>Ann Martinez</t>
  </si>
  <si>
    <t>summerrobles@example.org</t>
  </si>
  <si>
    <t>Erica Moore</t>
  </si>
  <si>
    <t>gmiller@example.net</t>
  </si>
  <si>
    <t>lisa46@example.com</t>
  </si>
  <si>
    <t>Denise Melendez</t>
  </si>
  <si>
    <t>henryparks@example.com</t>
  </si>
  <si>
    <t>Joseph Salinas</t>
  </si>
  <si>
    <t>christopher67@example.org</t>
  </si>
  <si>
    <t>Brianna Harris</t>
  </si>
  <si>
    <t>vaughnjavier@example.net</t>
  </si>
  <si>
    <t>Kimberly Hurst</t>
  </si>
  <si>
    <t>qcrosby@example.com</t>
  </si>
  <si>
    <t>Benjamin Stanley</t>
  </si>
  <si>
    <t>jamesmorris@example.org</t>
  </si>
  <si>
    <t>Christopher Clark</t>
  </si>
  <si>
    <t>asmith@example.net</t>
  </si>
  <si>
    <t>Eddie Velez</t>
  </si>
  <si>
    <t>oconnoralex@example.com</t>
  </si>
  <si>
    <t>Wesley Young</t>
  </si>
  <si>
    <t>vbennett@example.net</t>
  </si>
  <si>
    <t>John Massey</t>
  </si>
  <si>
    <t>glopez@example.com</t>
  </si>
  <si>
    <t>Sarah Foster</t>
  </si>
  <si>
    <t>douglasdakota@example.com</t>
  </si>
  <si>
    <t>Stephen Lambert</t>
  </si>
  <si>
    <t>pkirk@example.com</t>
  </si>
  <si>
    <t>Julie Rodriguez</t>
  </si>
  <si>
    <t>moralesmarcus@example.net</t>
  </si>
  <si>
    <t>Jasmine Buck</t>
  </si>
  <si>
    <t>sanfordjennifer@example.com</t>
  </si>
  <si>
    <t>George Stanley</t>
  </si>
  <si>
    <t>thorntoncaitlyn@example.net</t>
  </si>
  <si>
    <t>Scott Hansen</t>
  </si>
  <si>
    <t>lopezvictoria@example.org</t>
  </si>
  <si>
    <t>Julia Thompson</t>
  </si>
  <si>
    <t>sandra19@example.org</t>
  </si>
  <si>
    <t>Priscilla Peterson</t>
  </si>
  <si>
    <t>richardsmith@example.org</t>
  </si>
  <si>
    <t>Nicole Pierce</t>
  </si>
  <si>
    <t>rrichardson@example.net</t>
  </si>
  <si>
    <t>Lindsey Gonzalez</t>
  </si>
  <si>
    <t>amy84@example.org</t>
  </si>
  <si>
    <t>April Cox</t>
  </si>
  <si>
    <t>nicolenguyen@example.org</t>
  </si>
  <si>
    <t>Jamie Robinson</t>
  </si>
  <si>
    <t>david21@example.com</t>
  </si>
  <si>
    <t>Brittany Daniels</t>
  </si>
  <si>
    <t>christopherrivera@example.net</t>
  </si>
  <si>
    <t>Kylie Smith</t>
  </si>
  <si>
    <t>matthewchang@example.net</t>
  </si>
  <si>
    <t>Angela Tucker</t>
  </si>
  <si>
    <t>leemichael@example.net</t>
  </si>
  <si>
    <t>Elizabeth Anderson</t>
  </si>
  <si>
    <t>fsmith@example.com</t>
  </si>
  <si>
    <t>Mark Peters</t>
  </si>
  <si>
    <t>Pamela Powell</t>
  </si>
  <si>
    <t>bglenn@example.org</t>
  </si>
  <si>
    <t>Frederick Finley</t>
  </si>
  <si>
    <t>qrhodes@example.org</t>
  </si>
  <si>
    <t>Paige Williams</t>
  </si>
  <si>
    <t>gregorycarpenter@example.com</t>
  </si>
  <si>
    <t>Felicia Fischer</t>
  </si>
  <si>
    <t>qkemp@example.com</t>
  </si>
  <si>
    <t>Douglas Ferguson</t>
  </si>
  <si>
    <t>willisjaclyn@example.com</t>
  </si>
  <si>
    <t>Kimberly Ewing</t>
  </si>
  <si>
    <t>vsmith@example.com</t>
  </si>
  <si>
    <t>Richard Silva</t>
  </si>
  <si>
    <t>lisa47@example.com</t>
  </si>
  <si>
    <t>John Kaiser</t>
  </si>
  <si>
    <t>cmyers@example.com</t>
  </si>
  <si>
    <t>Glenn Hernandez</t>
  </si>
  <si>
    <t>yhernandez@example.net</t>
  </si>
  <si>
    <t>Debra Zhang</t>
  </si>
  <si>
    <t>changbethany@example.net</t>
  </si>
  <si>
    <t>Kelsey Bailey</t>
  </si>
  <si>
    <t>bsmith@example.com</t>
  </si>
  <si>
    <t>Tammy Finley</t>
  </si>
  <si>
    <t>hjones@example.org</t>
  </si>
  <si>
    <t>Amanda Saunders</t>
  </si>
  <si>
    <t>dware@example.com</t>
  </si>
  <si>
    <t>Matthew Hudson</t>
  </si>
  <si>
    <t>Rhonda Livingston</t>
  </si>
  <si>
    <t>santiagochristopher@example.com</t>
  </si>
  <si>
    <t>Julian Barnes</t>
  </si>
  <si>
    <t>donnajohnson@example.net</t>
  </si>
  <si>
    <t>Donna Martin</t>
  </si>
  <si>
    <t>gabrielleparsons@example.org</t>
  </si>
  <si>
    <t>Tanya King</t>
  </si>
  <si>
    <t>zjohnson@example.net</t>
  </si>
  <si>
    <t>jasmine06@example.net</t>
  </si>
  <si>
    <t>Jeffrey Hobbs</t>
  </si>
  <si>
    <t>kimberly94@example.org</t>
  </si>
  <si>
    <t>Mike Williams</t>
  </si>
  <si>
    <t>qhensley@example.com</t>
  </si>
  <si>
    <t>Donna Mendoza</t>
  </si>
  <si>
    <t>john19@example.net</t>
  </si>
  <si>
    <t>Alexandra Jackson</t>
  </si>
  <si>
    <t>sylvia28@example.org</t>
  </si>
  <si>
    <t>Willie Arellano</t>
  </si>
  <si>
    <t>mason07@example.net</t>
  </si>
  <si>
    <t>Joseph Yu</t>
  </si>
  <si>
    <t>ljohnson@example.org</t>
  </si>
  <si>
    <t>Caroline Wright</t>
  </si>
  <si>
    <t>starkaustin@example.org</t>
  </si>
  <si>
    <t>Kristin Brandt</t>
  </si>
  <si>
    <t>stephanierowe@example.net</t>
  </si>
  <si>
    <t>Joseph Webb</t>
  </si>
  <si>
    <t>zharris@example.net</t>
  </si>
  <si>
    <t>Eric Cox</t>
  </si>
  <si>
    <t>hthompson@example.com</t>
  </si>
  <si>
    <t>Eric Simmons</t>
  </si>
  <si>
    <t>jameswhite@example.net</t>
  </si>
  <si>
    <t>Fred Miles</t>
  </si>
  <si>
    <t>alisoncollins@example.net</t>
  </si>
  <si>
    <t>Michael Cross</t>
  </si>
  <si>
    <t>millerpaige@example.com</t>
  </si>
  <si>
    <t>donnahorton@example.org</t>
  </si>
  <si>
    <t>Carlos Owens</t>
  </si>
  <si>
    <t>chanmichael@example.com</t>
  </si>
  <si>
    <t>Donald Bryan</t>
  </si>
  <si>
    <t>mindysanders@example.com</t>
  </si>
  <si>
    <t>Nicholas Frederick</t>
  </si>
  <si>
    <t>jamesberry@example.com</t>
  </si>
  <si>
    <t>David Peters</t>
  </si>
  <si>
    <t>pnichols@example.org</t>
  </si>
  <si>
    <t>David Griffin</t>
  </si>
  <si>
    <t>jermainemorales@example.org</t>
  </si>
  <si>
    <t>Kathryn Garcia</t>
  </si>
  <si>
    <t>Lee Boone</t>
  </si>
  <si>
    <t>bcaldwell@example.net</t>
  </si>
  <si>
    <t>Amber Allison</t>
  </si>
  <si>
    <t>andreale@example.org</t>
  </si>
  <si>
    <t>Keith Wilkinson</t>
  </si>
  <si>
    <t>barbara37@example.net</t>
  </si>
  <si>
    <t>Ashley Nichols</t>
  </si>
  <si>
    <t>robin11@example.com</t>
  </si>
  <si>
    <t>Jill Campbell</t>
  </si>
  <si>
    <t>teresamckee@example.com</t>
  </si>
  <si>
    <t>Michael Rodriguez</t>
  </si>
  <si>
    <t>robin48@example.com</t>
  </si>
  <si>
    <t>James Reed</t>
  </si>
  <si>
    <t>holmesamy@example.net</t>
  </si>
  <si>
    <t>Tiffany Faulkner</t>
  </si>
  <si>
    <t>pluna@example.net</t>
  </si>
  <si>
    <t>Christopher Walton</t>
  </si>
  <si>
    <t>james43@example.net</t>
  </si>
  <si>
    <t>Steven Stone</t>
  </si>
  <si>
    <t>cassandracamacho@example.com</t>
  </si>
  <si>
    <t>Nicole York</t>
  </si>
  <si>
    <t>patriciadelacruz@example.net</t>
  </si>
  <si>
    <t>Laura Hines</t>
  </si>
  <si>
    <t>josephferguson@example.org</t>
  </si>
  <si>
    <t>Kevin Barnes</t>
  </si>
  <si>
    <t>simsjennifer@example.net</t>
  </si>
  <si>
    <t>Michael Webb</t>
  </si>
  <si>
    <t>sperry@example.org</t>
  </si>
  <si>
    <t>jose20@example.org</t>
  </si>
  <si>
    <t>Kyle Miller</t>
  </si>
  <si>
    <t>sandra01@example.net</t>
  </si>
  <si>
    <t>Tony Wilson</t>
  </si>
  <si>
    <t>llopez@example.com</t>
  </si>
  <si>
    <t>Tyler Murphy</t>
  </si>
  <si>
    <t>kochcynthia@example.net</t>
  </si>
  <si>
    <t>Courtney Werner</t>
  </si>
  <si>
    <t>shane42@example.org</t>
  </si>
  <si>
    <t>Riley Gill</t>
  </si>
  <si>
    <t>christina67@example.com</t>
  </si>
  <si>
    <t>Mrs. Linda Clarke</t>
  </si>
  <si>
    <t>ryandurham@example.net</t>
  </si>
  <si>
    <t>Jennifer Smith</t>
  </si>
  <si>
    <t>douglashart@example.net</t>
  </si>
  <si>
    <t>Eric Chavez</t>
  </si>
  <si>
    <t>hancockdeanna@example.com</t>
  </si>
  <si>
    <t>Ryan Thornton MD</t>
  </si>
  <si>
    <t>kleinjustin@example.net</t>
  </si>
  <si>
    <t>Linda Ramsey</t>
  </si>
  <si>
    <t>navarroscott@example.com</t>
  </si>
  <si>
    <t>Courtney Gonzalez</t>
  </si>
  <si>
    <t>gabriellaross@example.org</t>
  </si>
  <si>
    <t>Richard Lawrence</t>
  </si>
  <si>
    <t>kyliebarker@example.org</t>
  </si>
  <si>
    <t>Felicia Gonzalez</t>
  </si>
  <si>
    <t>mcclainjohn@example.com</t>
  </si>
  <si>
    <t>Steven Shelton</t>
  </si>
  <si>
    <t>whitejerry@example.com</t>
  </si>
  <si>
    <t>Peter Mahoney</t>
  </si>
  <si>
    <t>schultzamber@example.org</t>
  </si>
  <si>
    <t>ruth60@example.org</t>
  </si>
  <si>
    <t>diazmichael@example.net</t>
  </si>
  <si>
    <t>Tina Adams</t>
  </si>
  <si>
    <t>hilledwin@example.net</t>
  </si>
  <si>
    <t>Glen Torres</t>
  </si>
  <si>
    <t>wheelereric@example.com</t>
  </si>
  <si>
    <t>Jorge Hess</t>
  </si>
  <si>
    <t>etownsend@example.net</t>
  </si>
  <si>
    <t>Morgan Blackwell</t>
  </si>
  <si>
    <t>baileyjulia@example.net</t>
  </si>
  <si>
    <t>Tara Dickson</t>
  </si>
  <si>
    <t>srodriguez@example.com</t>
  </si>
  <si>
    <t>Travis Shannon</t>
  </si>
  <si>
    <t>oreynolds@example.org</t>
  </si>
  <si>
    <t>Veronica Ortiz</t>
  </si>
  <si>
    <t>larsenryan@example.net</t>
  </si>
  <si>
    <t>Megan Salas</t>
  </si>
  <si>
    <t>patricia63@example.com</t>
  </si>
  <si>
    <t>Judy Ayers</t>
  </si>
  <si>
    <t>bob20@example.com</t>
  </si>
  <si>
    <t>Robert Contreras</t>
  </si>
  <si>
    <t>dlarson@example.org</t>
  </si>
  <si>
    <t>Vincent Johnson</t>
  </si>
  <si>
    <t>mcgeebrittany@example.org</t>
  </si>
  <si>
    <t>Paul Oconnor</t>
  </si>
  <si>
    <t>oconnorcarol@example.com</t>
  </si>
  <si>
    <t>Annette Wheeler</t>
  </si>
  <si>
    <t>campbellterri@example.com</t>
  </si>
  <si>
    <t>Kristen Wilson</t>
  </si>
  <si>
    <t>uzimmerman@example.com</t>
  </si>
  <si>
    <t>Tara Galvan</t>
  </si>
  <si>
    <t>kaisercourtney@example.net</t>
  </si>
  <si>
    <t>Olivia Herrera MD</t>
  </si>
  <si>
    <t>cthompson@example.org</t>
  </si>
  <si>
    <t>Brooke Smith</t>
  </si>
  <si>
    <t>nunezsherry@example.com</t>
  </si>
  <si>
    <t>Daniel Fisher</t>
  </si>
  <si>
    <t>owensjeffrey@example.net</t>
  </si>
  <si>
    <t>Courtney Mack</t>
  </si>
  <si>
    <t>hfarley@example.net</t>
  </si>
  <si>
    <t>Martin Reed</t>
  </si>
  <si>
    <t>cathy36@example.com</t>
  </si>
  <si>
    <t>Dennis Johnson</t>
  </si>
  <si>
    <t>ggray@example.net</t>
  </si>
  <si>
    <t>Justin Hines</t>
  </si>
  <si>
    <t>millerkevin@example.com</t>
  </si>
  <si>
    <t>Holly Morales</t>
  </si>
  <si>
    <t>john18@example.org</t>
  </si>
  <si>
    <t>taylorallison@example.com</t>
  </si>
  <si>
    <t>Cynthia Harrison</t>
  </si>
  <si>
    <t>polson@example.org</t>
  </si>
  <si>
    <t>Michael Castillo</t>
  </si>
  <si>
    <t>maryrodriguez@example.com</t>
  </si>
  <si>
    <t>Samuel Thomas</t>
  </si>
  <si>
    <t>taylornicholas@example.com</t>
  </si>
  <si>
    <t>Yesenia Phillips</t>
  </si>
  <si>
    <t>hunterjulie@example.org</t>
  </si>
  <si>
    <t>Sarah Bradley</t>
  </si>
  <si>
    <t>dmorales@example.org</t>
  </si>
  <si>
    <t>James Myers</t>
  </si>
  <si>
    <t>harrislaura@example.com</t>
  </si>
  <si>
    <t>Amy Johnson</t>
  </si>
  <si>
    <t>carterlawrence@example.net</t>
  </si>
  <si>
    <t>Albert Holt</t>
  </si>
  <si>
    <t>daniel99@example.net</t>
  </si>
  <si>
    <t>James Hunt</t>
  </si>
  <si>
    <t>wsteele@example.org</t>
  </si>
  <si>
    <t>Charles Moore</t>
  </si>
  <si>
    <t>crystal00@example.org</t>
  </si>
  <si>
    <t>Steven Mitchell</t>
  </si>
  <si>
    <t>patrick77@example.org</t>
  </si>
  <si>
    <t>Kelly Doyle</t>
  </si>
  <si>
    <t>curtis82@example.net</t>
  </si>
  <si>
    <t>Jason Reynolds</t>
  </si>
  <si>
    <t>hornjeff@example.org</t>
  </si>
  <si>
    <t>Donald Reid</t>
  </si>
  <si>
    <t>silvapatrick@example.org</t>
  </si>
  <si>
    <t>James Morris</t>
  </si>
  <si>
    <t>kevin20@example.org</t>
  </si>
  <si>
    <t>Brittany Herrera</t>
  </si>
  <si>
    <t>elee@example.org</t>
  </si>
  <si>
    <t>monroemonica@example.net</t>
  </si>
  <si>
    <t>James Matthews</t>
  </si>
  <si>
    <t>morakristin@example.net</t>
  </si>
  <si>
    <t>Abigail Miller</t>
  </si>
  <si>
    <t>shawn18@example.net</t>
  </si>
  <si>
    <t>Robin Brock</t>
  </si>
  <si>
    <t>jessicaboone@example.com</t>
  </si>
  <si>
    <t>Stacy Barber</t>
  </si>
  <si>
    <t>qcastro@example.org</t>
  </si>
  <si>
    <t>Blake Davis</t>
  </si>
  <si>
    <t>blackdaniel@example.net</t>
  </si>
  <si>
    <t>William Dorsey</t>
  </si>
  <si>
    <t>ericfields@example.com</t>
  </si>
  <si>
    <t>Eric Johnson</t>
  </si>
  <si>
    <t>robert94@example.org</t>
  </si>
  <si>
    <t>Brett Guerrero</t>
  </si>
  <si>
    <t>erose@example.org</t>
  </si>
  <si>
    <t>Heather Lozano</t>
  </si>
  <si>
    <t>leroy22@example.com</t>
  </si>
  <si>
    <t>Rachel Gibson</t>
  </si>
  <si>
    <t>anthony37@example.com</t>
  </si>
  <si>
    <t>Tammy Fox</t>
  </si>
  <si>
    <t>munozjerry@example.net</t>
  </si>
  <si>
    <t>Wayne Mendez</t>
  </si>
  <si>
    <t>lopezcrystal@example.com</t>
  </si>
  <si>
    <t>Danny Simmons</t>
  </si>
  <si>
    <t>ebell@example.net</t>
  </si>
  <si>
    <t>Timothy Sanders</t>
  </si>
  <si>
    <t>jenningsbarry@example.org</t>
  </si>
  <si>
    <t>Gary Russell</t>
  </si>
  <si>
    <t>martinjeremiah@example.org</t>
  </si>
  <si>
    <t>Douglas Roberts</t>
  </si>
  <si>
    <t>tmarshall@example.net</t>
  </si>
  <si>
    <t>Rose Garza</t>
  </si>
  <si>
    <t>zachary70@example.net</t>
  </si>
  <si>
    <t>William Morse</t>
  </si>
  <si>
    <t>ayates@example.org</t>
  </si>
  <si>
    <t>Shannon Valdez</t>
  </si>
  <si>
    <t>audrey49@example.org</t>
  </si>
  <si>
    <t>Amanda Rose MD</t>
  </si>
  <si>
    <t>ramosaudrey@example.com</t>
  </si>
  <si>
    <t>Alexander Weeks</t>
  </si>
  <si>
    <t>justin15@example.com</t>
  </si>
  <si>
    <t>Darren Hall</t>
  </si>
  <si>
    <t>elizabeth65@example.com</t>
  </si>
  <si>
    <t>Ashley Parsons</t>
  </si>
  <si>
    <t>cardenasjessica@example.com</t>
  </si>
  <si>
    <t>Nicole Collins</t>
  </si>
  <si>
    <t>paulpowell@example.com</t>
  </si>
  <si>
    <t>Tina Austin</t>
  </si>
  <si>
    <t>dyoung@example.org</t>
  </si>
  <si>
    <t>Jeffrey Gentry</t>
  </si>
  <si>
    <t>william23@example.net</t>
  </si>
  <si>
    <t>Joseph Hodge</t>
  </si>
  <si>
    <t>maryhernandez@example.com</t>
  </si>
  <si>
    <t>Mary Green</t>
  </si>
  <si>
    <t>rittersusan@example.com</t>
  </si>
  <si>
    <t>Phillip Lowery</t>
  </si>
  <si>
    <t>calexander@example.com</t>
  </si>
  <si>
    <t>Ashley Salas</t>
  </si>
  <si>
    <t>steven21@example.net</t>
  </si>
  <si>
    <t>James Cain</t>
  </si>
  <si>
    <t>sarahwatson@example.com</t>
  </si>
  <si>
    <t>Kevin Benson</t>
  </si>
  <si>
    <t>ssmith@example.net</t>
  </si>
  <si>
    <t>John Bradford</t>
  </si>
  <si>
    <t>carolyoung@example.net</t>
  </si>
  <si>
    <t>Annette Weaver</t>
  </si>
  <si>
    <t>vsanders@example.net</t>
  </si>
  <si>
    <t>Larry Phelps</t>
  </si>
  <si>
    <t>murphychristine@example.org</t>
  </si>
  <si>
    <t>Michael Bowers</t>
  </si>
  <si>
    <t>contreraskara@example.org</t>
  </si>
  <si>
    <t>Benjamin Richards</t>
  </si>
  <si>
    <t>annafrench@example.net</t>
  </si>
  <si>
    <t>Travis Foley</t>
  </si>
  <si>
    <t>williamsjodi@example.net</t>
  </si>
  <si>
    <t>Scott Wade</t>
  </si>
  <si>
    <t>ncollier@example.org</t>
  </si>
  <si>
    <t>Susan Wilkins</t>
  </si>
  <si>
    <t>mwoods@example.net</t>
  </si>
  <si>
    <t>Maurice Moreno</t>
  </si>
  <si>
    <t>drhodes@example.net</t>
  </si>
  <si>
    <t>Teresa Montes</t>
  </si>
  <si>
    <t>ijones@example.org</t>
  </si>
  <si>
    <t>Kimberly Koch MD</t>
  </si>
  <si>
    <t>karenfox@example.com</t>
  </si>
  <si>
    <t>Mr. Mark Proctor</t>
  </si>
  <si>
    <t>mariamoore@example.com</t>
  </si>
  <si>
    <t>logangarrett@example.net</t>
  </si>
  <si>
    <t>Donald Copeland</t>
  </si>
  <si>
    <t>jeremiahray@example.org</t>
  </si>
  <si>
    <t>Christopher Cooper</t>
  </si>
  <si>
    <t>nicolereid@example.com</t>
  </si>
  <si>
    <t>James Morrison</t>
  </si>
  <si>
    <t>maguilar@example.net</t>
  </si>
  <si>
    <t>Taylor Edwards</t>
  </si>
  <si>
    <t>Danielle Dorsey</t>
  </si>
  <si>
    <t>uwang@example.net</t>
  </si>
  <si>
    <t>Stacey Jones</t>
  </si>
  <si>
    <t>jeffreysimmons@example.org</t>
  </si>
  <si>
    <t>Justin Mendoza</t>
  </si>
  <si>
    <t>logan59@example.net</t>
  </si>
  <si>
    <t>Mark Price</t>
  </si>
  <si>
    <t>kimberlyschmidt@example.net</t>
  </si>
  <si>
    <t>Brent Hernandez</t>
  </si>
  <si>
    <t>stephanie37@example.org</t>
  </si>
  <si>
    <t>Tracy Foster</t>
  </si>
  <si>
    <t>robinsonjames@example.net</t>
  </si>
  <si>
    <t>Casey Flores</t>
  </si>
  <si>
    <t>omcdonald@example.net</t>
  </si>
  <si>
    <t>Christina Rivas</t>
  </si>
  <si>
    <t>ufarrell@example.com</t>
  </si>
  <si>
    <t>Dawn Hayes</t>
  </si>
  <si>
    <t>jonestimothy@example.org</t>
  </si>
  <si>
    <t>Daniel Rose</t>
  </si>
  <si>
    <t>susanlong@example.net</t>
  </si>
  <si>
    <t>Christopher Vaughan</t>
  </si>
  <si>
    <t>jessica23@example.org</t>
  </si>
  <si>
    <t>Heather Huber</t>
  </si>
  <si>
    <t>paulwilliam@example.org</t>
  </si>
  <si>
    <t>Wendy Hansen</t>
  </si>
  <si>
    <t>kwalker@example.org</t>
  </si>
  <si>
    <t>Kelly Harris</t>
  </si>
  <si>
    <t>danaperez@example.com</t>
  </si>
  <si>
    <t>Kimberly Hernandez</t>
  </si>
  <si>
    <t>kennedyadam@example.net</t>
  </si>
  <si>
    <t>Brenda Harrison</t>
  </si>
  <si>
    <t>kimjennifer@example.com</t>
  </si>
  <si>
    <t>Christine Foster</t>
  </si>
  <si>
    <t>moorejessica@example.com</t>
  </si>
  <si>
    <t>Alicia Krueger</t>
  </si>
  <si>
    <t>johnsondanny@example.com</t>
  </si>
  <si>
    <t>Carl Patterson</t>
  </si>
  <si>
    <t>jaredwilliams@example.org</t>
  </si>
  <si>
    <t>aaronstrong@example.net</t>
  </si>
  <si>
    <t>Margaret Gonzalez</t>
  </si>
  <si>
    <t>nrivera@example.net</t>
  </si>
  <si>
    <t>Brenda Frye</t>
  </si>
  <si>
    <t>lindaniel@example.com</t>
  </si>
  <si>
    <t>Ryan Mueller</t>
  </si>
  <si>
    <t>ehuff@example.net</t>
  </si>
  <si>
    <t>Scott King</t>
  </si>
  <si>
    <t>renee10@example.com</t>
  </si>
  <si>
    <t>John Johnson</t>
  </si>
  <si>
    <t>kelly58@example.org</t>
  </si>
  <si>
    <t>Katherine Evans</t>
  </si>
  <si>
    <t>kgreer@example.net</t>
  </si>
  <si>
    <t>Bryan Smith</t>
  </si>
  <si>
    <t>penatamara@example.com</t>
  </si>
  <si>
    <t>Nicholas Mejia</t>
  </si>
  <si>
    <t>riverafrancisco@example.com</t>
  </si>
  <si>
    <t>Christopher Guerrero</t>
  </si>
  <si>
    <t>nguyenmary@example.org</t>
  </si>
  <si>
    <t>Eric Bailey</t>
  </si>
  <si>
    <t>jody47@example.com</t>
  </si>
  <si>
    <t>Megan Larson</t>
  </si>
  <si>
    <t>ingramchristopher@example.com</t>
  </si>
  <si>
    <t>Jonathon Graham</t>
  </si>
  <si>
    <t>stevenpadilla@example.net</t>
  </si>
  <si>
    <t>Bradley Wallace</t>
  </si>
  <si>
    <t>montesandrew@example.com</t>
  </si>
  <si>
    <t>Katie Mann</t>
  </si>
  <si>
    <t>iwilson@example.com</t>
  </si>
  <si>
    <t>Emily Santana</t>
  </si>
  <si>
    <t>chelseaorozco@example.com</t>
  </si>
  <si>
    <t>Patricia Guerrero</t>
  </si>
  <si>
    <t>caitlyn20@example.com</t>
  </si>
  <si>
    <t>Jessica Wallace</t>
  </si>
  <si>
    <t>rodriguezjacob@example.com</t>
  </si>
  <si>
    <t>Alicia Torres</t>
  </si>
  <si>
    <t>taylor27@example.com</t>
  </si>
  <si>
    <t>Anita Price</t>
  </si>
  <si>
    <t>Mary Brandt</t>
  </si>
  <si>
    <t>darrenharris@example.com</t>
  </si>
  <si>
    <t>Amy Sexton</t>
  </si>
  <si>
    <t>josephreynolds@example.net</t>
  </si>
  <si>
    <t>Laura Black</t>
  </si>
  <si>
    <t>adrianmcneil@example.com</t>
  </si>
  <si>
    <t>Bruce Wright</t>
  </si>
  <si>
    <t>mray@example.org</t>
  </si>
  <si>
    <t>Erin Long</t>
  </si>
  <si>
    <t>gainesmelissa@example.org</t>
  </si>
  <si>
    <t>Mr. Joseph Gomez</t>
  </si>
  <si>
    <t>williamgross@example.net</t>
  </si>
  <si>
    <t>Matthew Payne</t>
  </si>
  <si>
    <t>kimberly97@example.com</t>
  </si>
  <si>
    <t>Stephanie Smith</t>
  </si>
  <si>
    <t>ruiztyler@example.com</t>
  </si>
  <si>
    <t>Terri Valdez</t>
  </si>
  <si>
    <t>kimberly57@example.net</t>
  </si>
  <si>
    <t>Robert Hill</t>
  </si>
  <si>
    <t>hayesbonnie@example.org</t>
  </si>
  <si>
    <t>Ray Cooper</t>
  </si>
  <si>
    <t>kennethhayes@example.com</t>
  </si>
  <si>
    <t>Amanda Mcbride</t>
  </si>
  <si>
    <t>john98@example.org</t>
  </si>
  <si>
    <t>Mark Page</t>
  </si>
  <si>
    <t>murraycatherine@example.net</t>
  </si>
  <si>
    <t>Emily Romero</t>
  </si>
  <si>
    <t>sandracrawford@example.com</t>
  </si>
  <si>
    <t>Jamie Fox</t>
  </si>
  <si>
    <t>vickiebyrd@example.com</t>
  </si>
  <si>
    <t>Zachary Pearson</t>
  </si>
  <si>
    <t>drakemary@example.com</t>
  </si>
  <si>
    <t>Melissa Heath</t>
  </si>
  <si>
    <t>diane07@example.net</t>
  </si>
  <si>
    <t>Brittany Gonzalez</t>
  </si>
  <si>
    <t>justin33@example.com</t>
  </si>
  <si>
    <t>Troy Cook</t>
  </si>
  <si>
    <t>lunajeffrey@example.org</t>
  </si>
  <si>
    <t>Emily Moore</t>
  </si>
  <si>
    <t>lawrencelambert@example.com</t>
  </si>
  <si>
    <t>Brittney Wheeler</t>
  </si>
  <si>
    <t>lopeztanya@example.org</t>
  </si>
  <si>
    <t>Jeff Salazar</t>
  </si>
  <si>
    <t>richardsjennifer@example.com</t>
  </si>
  <si>
    <t>William Gentry</t>
  </si>
  <si>
    <t>benjaminjenkins@example.com</t>
  </si>
  <si>
    <t>Eric Giles</t>
  </si>
  <si>
    <t>anne76@example.org</t>
  </si>
  <si>
    <t>Danielle Bates</t>
  </si>
  <si>
    <t>fryedylan@example.net</t>
  </si>
  <si>
    <t>Jason Johnson</t>
  </si>
  <si>
    <t>jgarcia@example.org</t>
  </si>
  <si>
    <t>Mariah Douglas</t>
  </si>
  <si>
    <t>diazkenneth@example.com</t>
  </si>
  <si>
    <t>Aaron Scott</t>
  </si>
  <si>
    <t>mario59@example.com</t>
  </si>
  <si>
    <t>Gary Smith</t>
  </si>
  <si>
    <t>ifreeman@example.net</t>
  </si>
  <si>
    <t>Cindy Lucas</t>
  </si>
  <si>
    <t>mortiz@example.net</t>
  </si>
  <si>
    <t>Rodney Johnson</t>
  </si>
  <si>
    <t>heathersummers@example.com</t>
  </si>
  <si>
    <t>Sally Thomas</t>
  </si>
  <si>
    <t>kwu@example.org</t>
  </si>
  <si>
    <t>Antonio Wallace</t>
  </si>
  <si>
    <t>erica61@example.com</t>
  </si>
  <si>
    <t>Todd Ford</t>
  </si>
  <si>
    <t>blancharderika@example.org</t>
  </si>
  <si>
    <t>Christine Parker</t>
  </si>
  <si>
    <t>bryantcarol@example.org</t>
  </si>
  <si>
    <t>Benjamin Banks</t>
  </si>
  <si>
    <t>karimeyers@example.net</t>
  </si>
  <si>
    <t>Natalie Moore</t>
  </si>
  <si>
    <t>nlogan@example.org</t>
  </si>
  <si>
    <t>Alexander Miller</t>
  </si>
  <si>
    <t>samanthawilliams@example.org</t>
  </si>
  <si>
    <t>Kayla Pearson</t>
  </si>
  <si>
    <t>lgoodman@example.com</t>
  </si>
  <si>
    <t>Justin Henry</t>
  </si>
  <si>
    <t>jmccormick@example.org</t>
  </si>
  <si>
    <t>Michael Stone</t>
  </si>
  <si>
    <t>choitina@example.org</t>
  </si>
  <si>
    <t>Stephanie Green</t>
  </si>
  <si>
    <t>ldiaz@example.com</t>
  </si>
  <si>
    <t>Jason Kirk</t>
  </si>
  <si>
    <t>bcardenas@example.net</t>
  </si>
  <si>
    <t>Jessica Neal</t>
  </si>
  <si>
    <t>sabrina52@example.com</t>
  </si>
  <si>
    <t>Melissa Harrison</t>
  </si>
  <si>
    <t>alexis09@example.com</t>
  </si>
  <si>
    <t>Reginald Brown</t>
  </si>
  <si>
    <t>nmiller@example.net</t>
  </si>
  <si>
    <t>Brittany Torres</t>
  </si>
  <si>
    <t>yboyd@example.net</t>
  </si>
  <si>
    <t>Stephanie Mcdaniel MD</t>
  </si>
  <si>
    <t>cscott@example.org</t>
  </si>
  <si>
    <t>Angela Black</t>
  </si>
  <si>
    <t>Rebecca Jones</t>
  </si>
  <si>
    <t>egray@example.net</t>
  </si>
  <si>
    <t>John Mills</t>
  </si>
  <si>
    <t>beardkathleen@example.com</t>
  </si>
  <si>
    <t>William Chambers</t>
  </si>
  <si>
    <t>christopher60@example.org</t>
  </si>
  <si>
    <t>Kristie Green</t>
  </si>
  <si>
    <t>boydaaron@example.net</t>
  </si>
  <si>
    <t>Penny Jennings</t>
  </si>
  <si>
    <t>gbrennan@example.com</t>
  </si>
  <si>
    <t>Brian Rush</t>
  </si>
  <si>
    <t>dwilcox@example.com</t>
  </si>
  <si>
    <t>Lauren Dennis</t>
  </si>
  <si>
    <t>jchavez@example.net</t>
  </si>
  <si>
    <t>Anthony Villegas</t>
  </si>
  <si>
    <t>johnsonmaria@example.org</t>
  </si>
  <si>
    <t>Brian Peters</t>
  </si>
  <si>
    <t>anthony20@example.com</t>
  </si>
  <si>
    <t>Krystal Martin</t>
  </si>
  <si>
    <t>jacquelinewilliamson@example.org</t>
  </si>
  <si>
    <t>Steven Ruiz</t>
  </si>
  <si>
    <t>dadams@example.net</t>
  </si>
  <si>
    <t>Felicia Hall</t>
  </si>
  <si>
    <t>vmorris@example.com</t>
  </si>
  <si>
    <t>Carol Hernandez</t>
  </si>
  <si>
    <t>elizabeth20@example.com</t>
  </si>
  <si>
    <t>Richard Clark</t>
  </si>
  <si>
    <t>benjamin51@example.org</t>
  </si>
  <si>
    <t>Lisa Hall</t>
  </si>
  <si>
    <t>yclarke@example.com</t>
  </si>
  <si>
    <t>Lisa Gray</t>
  </si>
  <si>
    <t>paulrachel@example.org</t>
  </si>
  <si>
    <t>Randall Stokes</t>
  </si>
  <si>
    <t>qturner@example.org</t>
  </si>
  <si>
    <t>Nathaniel Black</t>
  </si>
  <si>
    <t>hillbrianna@example.org</t>
  </si>
  <si>
    <t>Rebecca Gordon</t>
  </si>
  <si>
    <t>justinwilliams@example.com</t>
  </si>
  <si>
    <t>Karl Lane</t>
  </si>
  <si>
    <t>qclark@example.com</t>
  </si>
  <si>
    <t>Jeremy Garza</t>
  </si>
  <si>
    <t>valenzuelachristopher@example.org</t>
  </si>
  <si>
    <t>robert68@example.net</t>
  </si>
  <si>
    <t>Daniel Martin</t>
  </si>
  <si>
    <t>michaelray@example.org</t>
  </si>
  <si>
    <t>Matthew Cummings</t>
  </si>
  <si>
    <t>debrasteele@example.net</t>
  </si>
  <si>
    <t>Christopher Douglas</t>
  </si>
  <si>
    <t>wbaker@example.net</t>
  </si>
  <si>
    <t>Brandy Rogers</t>
  </si>
  <si>
    <t>kenneth29@example.net</t>
  </si>
  <si>
    <t>Dr. Sean Higgins</t>
  </si>
  <si>
    <t>tanyanash@example.com</t>
  </si>
  <si>
    <t>Nicholas Ramirez</t>
  </si>
  <si>
    <t>paul42@example.net</t>
  </si>
  <si>
    <t>Karen Kelley</t>
  </si>
  <si>
    <t>evelyn21@example.com</t>
  </si>
  <si>
    <t>George Williams</t>
  </si>
  <si>
    <t>maurice29@example.org</t>
  </si>
  <si>
    <t>Jessica Calhoun</t>
  </si>
  <si>
    <t>ilawrence@example.net</t>
  </si>
  <si>
    <t>Donald Hunt</t>
  </si>
  <si>
    <t>eblake@example.org</t>
  </si>
  <si>
    <t>Tammy Taylor</t>
  </si>
  <si>
    <t>robertzamora@example.org</t>
  </si>
  <si>
    <t>Michael Cook</t>
  </si>
  <si>
    <t>travisbonnie@example.com</t>
  </si>
  <si>
    <t>Alyssa Hernandez</t>
  </si>
  <si>
    <t>mckenzie84@example.com</t>
  </si>
  <si>
    <t>Richard Bailey</t>
  </si>
  <si>
    <t>morsechad@example.com</t>
  </si>
  <si>
    <t>Michael Haynes</t>
  </si>
  <si>
    <t>mindybrown@example.com</t>
  </si>
  <si>
    <t>tammy16@example.org</t>
  </si>
  <si>
    <t>Thomas Allen</t>
  </si>
  <si>
    <t>lewisscott@example.net</t>
  </si>
  <si>
    <t>Michelle Kerr</t>
  </si>
  <si>
    <t>herreracynthia@example.org</t>
  </si>
  <si>
    <t>Heather Lopez</t>
  </si>
  <si>
    <t>marshdaniel@example.net</t>
  </si>
  <si>
    <t>Katherine Boone</t>
  </si>
  <si>
    <t>zryan@example.org</t>
  </si>
  <si>
    <t>Michael Evans</t>
  </si>
  <si>
    <t>william63@example.com</t>
  </si>
  <si>
    <t>Angela Conrad</t>
  </si>
  <si>
    <t>courtneypierce@example.net</t>
  </si>
  <si>
    <t>Christopher Bates</t>
  </si>
  <si>
    <t>creynolds@example.com</t>
  </si>
  <si>
    <t>Kevin Espinoza</t>
  </si>
  <si>
    <t>gregory82@example.net</t>
  </si>
  <si>
    <t>Andrew Moore</t>
  </si>
  <si>
    <t>christianrobinson@example.net</t>
  </si>
  <si>
    <t>Sharon Stevens</t>
  </si>
  <si>
    <t>jasonmoore@example.org</t>
  </si>
  <si>
    <t>Kelly Baird</t>
  </si>
  <si>
    <t>kristinnoble@example.net</t>
  </si>
  <si>
    <t>Tony Park</t>
  </si>
  <si>
    <t>jacob28@example.com</t>
  </si>
  <si>
    <t>Brittany Wagner</t>
  </si>
  <si>
    <t>ocole@example.com</t>
  </si>
  <si>
    <t>Adrienne White</t>
  </si>
  <si>
    <t>madisonadams@example.net</t>
  </si>
  <si>
    <t>Veronica Fields</t>
  </si>
  <si>
    <t>timothy56@example.org</t>
  </si>
  <si>
    <t>Robert Combs</t>
  </si>
  <si>
    <t>xnewman@example.org</t>
  </si>
  <si>
    <t>Joseph Thornton</t>
  </si>
  <si>
    <t>irobinson@example.com</t>
  </si>
  <si>
    <t>Beth Pierce</t>
  </si>
  <si>
    <t>blivingston@example.com</t>
  </si>
  <si>
    <t>Phillip Maddox</t>
  </si>
  <si>
    <t>matthew46@example.net</t>
  </si>
  <si>
    <t>Courtney Riley</t>
  </si>
  <si>
    <t>dstafford@example.net</t>
  </si>
  <si>
    <t>John Grant</t>
  </si>
  <si>
    <t>wardbrandy@example.net</t>
  </si>
  <si>
    <t>Matthew Hall</t>
  </si>
  <si>
    <t>vskinner@example.com</t>
  </si>
  <si>
    <t>Diana Lambert</t>
  </si>
  <si>
    <t>julie67@example.net</t>
  </si>
  <si>
    <t>Loretta Jones</t>
  </si>
  <si>
    <t>justinguzman@example.com</t>
  </si>
  <si>
    <t>Alyssa Hopkins</t>
  </si>
  <si>
    <t>pvance@example.net</t>
  </si>
  <si>
    <t>Ryan Byrd</t>
  </si>
  <si>
    <t>susan64@example.org</t>
  </si>
  <si>
    <t>Linda Clark</t>
  </si>
  <si>
    <t>andersonjennifer@example.org</t>
  </si>
  <si>
    <t>Alyssa Wilson</t>
  </si>
  <si>
    <t>wdavis@example.com</t>
  </si>
  <si>
    <t>Jeff Weber</t>
  </si>
  <si>
    <t>patricia81@example.org</t>
  </si>
  <si>
    <t>Holly Robinson</t>
  </si>
  <si>
    <t>zramirez@example.org</t>
  </si>
  <si>
    <t>williammurray@example.com</t>
  </si>
  <si>
    <t>Mary Richardson</t>
  </si>
  <si>
    <t>michael75@example.net</t>
  </si>
  <si>
    <t>Jacob Vance</t>
  </si>
  <si>
    <t>peggy36@example.org</t>
  </si>
  <si>
    <t>Brian Palmer</t>
  </si>
  <si>
    <t>priscilla83@example.net</t>
  </si>
  <si>
    <t>Bonnie Castaneda</t>
  </si>
  <si>
    <t>douglas07@example.net</t>
  </si>
  <si>
    <t>Carly Malone</t>
  </si>
  <si>
    <t>gsantos@example.org</t>
  </si>
  <si>
    <t>Edwin Velez</t>
  </si>
  <si>
    <t>sphillips@example.com</t>
  </si>
  <si>
    <t>Richard Ortega</t>
  </si>
  <si>
    <t>wmccoy@example.net</t>
  </si>
  <si>
    <t>Jose Hampton</t>
  </si>
  <si>
    <t>kevinbrown@example.net</t>
  </si>
  <si>
    <t>Nathaniel Davis</t>
  </si>
  <si>
    <t>joannmitchell@example.com</t>
  </si>
  <si>
    <t>Curtis Mejia</t>
  </si>
  <si>
    <t>keithhouston@example.org</t>
  </si>
  <si>
    <t>Mitchell Carson</t>
  </si>
  <si>
    <t>wardmaria@example.org</t>
  </si>
  <si>
    <t>Keith Zimmerman</t>
  </si>
  <si>
    <t>sara79@example.com</t>
  </si>
  <si>
    <t>richard18@example.net</t>
  </si>
  <si>
    <t>Robert Figueroa</t>
  </si>
  <si>
    <t>joseshaw@example.com</t>
  </si>
  <si>
    <t>Randall Hanson</t>
  </si>
  <si>
    <t>patriciapatterson@example.com</t>
  </si>
  <si>
    <t>hernandezkerri@example.net</t>
  </si>
  <si>
    <t>Kathryn Mcknight</t>
  </si>
  <si>
    <t>davisbrittany@example.com</t>
  </si>
  <si>
    <t>Tiffany Williams</t>
  </si>
  <si>
    <t>laneerica@example.com</t>
  </si>
  <si>
    <t>Roger Rodriguez</t>
  </si>
  <si>
    <t>palmerchad@example.org</t>
  </si>
  <si>
    <t>Monica Horton</t>
  </si>
  <si>
    <t>ramosedward@example.com</t>
  </si>
  <si>
    <t>Anthony Evans</t>
  </si>
  <si>
    <t>pruittchristopher@example.net</t>
  </si>
  <si>
    <t>Anna Wilson</t>
  </si>
  <si>
    <t>uroberts@example.org</t>
  </si>
  <si>
    <t>Christopher Hines</t>
  </si>
  <si>
    <t>josephlloyd@example.net</t>
  </si>
  <si>
    <t>Angela Kline</t>
  </si>
  <si>
    <t>wcarrillo@example.org</t>
  </si>
  <si>
    <t>Paul Hernandez</t>
  </si>
  <si>
    <t>ehernandez@example.com</t>
  </si>
  <si>
    <t>Alexander Gonzalez</t>
  </si>
  <si>
    <t>gmoyer@example.net</t>
  </si>
  <si>
    <t>Megan Bray</t>
  </si>
  <si>
    <t>stewartpamela@example.com</t>
  </si>
  <si>
    <t>Olivia Berry</t>
  </si>
  <si>
    <t>nheath@example.org</t>
  </si>
  <si>
    <t>Adam Wheeler</t>
  </si>
  <si>
    <t>richard96@example.com</t>
  </si>
  <si>
    <t>Breanna Cannon</t>
  </si>
  <si>
    <t>hannahbrown@example.com</t>
  </si>
  <si>
    <t>Robert Harrington</t>
  </si>
  <si>
    <t>edelacruz@example.com</t>
  </si>
  <si>
    <t>meganlloyd@example.com</t>
  </si>
  <si>
    <t>Elaine Keith</t>
  </si>
  <si>
    <t>cindycurtis@example.org</t>
  </si>
  <si>
    <t>Sara Vasquez</t>
  </si>
  <si>
    <t>aliciasmall@example.net</t>
  </si>
  <si>
    <t>Krista Morgan</t>
  </si>
  <si>
    <t>michael13@example.net</t>
  </si>
  <si>
    <t>samanthastone@example.org</t>
  </si>
  <si>
    <t>Joshua Stout</t>
  </si>
  <si>
    <t>kgonzalez@example.net</t>
  </si>
  <si>
    <t>Alan Scott</t>
  </si>
  <si>
    <t>robertgonzales@example.net</t>
  </si>
  <si>
    <t>Denise Jordan</t>
  </si>
  <si>
    <t>racevedo@example.org</t>
  </si>
  <si>
    <t>Bianca Ross</t>
  </si>
  <si>
    <t>ellismichael@example.org</t>
  </si>
  <si>
    <t>Bryan Howard</t>
  </si>
  <si>
    <t>adam11@example.net</t>
  </si>
  <si>
    <t>Jacqueline Thompson</t>
  </si>
  <si>
    <t>mannjennifer@example.net</t>
  </si>
  <si>
    <t>Joshua Wilson</t>
  </si>
  <si>
    <t>paul03@example.com</t>
  </si>
  <si>
    <t>Jennifer Goodman</t>
  </si>
  <si>
    <t>matthew46@example.com</t>
  </si>
  <si>
    <t>Kathryn Wright</t>
  </si>
  <si>
    <t>sara37@example.com</t>
  </si>
  <si>
    <t>Christina Wiley</t>
  </si>
  <si>
    <t>crystal54@example.com</t>
  </si>
  <si>
    <t>Rachel Johnson</t>
  </si>
  <si>
    <t>victoriayork@example.org</t>
  </si>
  <si>
    <t>Brenda Crawford</t>
  </si>
  <si>
    <t>stephanieschmitt@example.com</t>
  </si>
  <si>
    <t>Melissa Vaughn</t>
  </si>
  <si>
    <t>zmanning@example.org</t>
  </si>
  <si>
    <t>Jacob Hartman</t>
  </si>
  <si>
    <t>dunlapmark@example.net</t>
  </si>
  <si>
    <t>Lauren Green</t>
  </si>
  <si>
    <t>russellsamantha@example.com</t>
  </si>
  <si>
    <t>Jason Steele</t>
  </si>
  <si>
    <t>melissa03@example.com</t>
  </si>
  <si>
    <t>Dillon Savage</t>
  </si>
  <si>
    <t>chess@example.org</t>
  </si>
  <si>
    <t>Tanya Rivera</t>
  </si>
  <si>
    <t>nancy14@example.org</t>
  </si>
  <si>
    <t>Louis Hughes</t>
  </si>
  <si>
    <t>kelly17@example.net</t>
  </si>
  <si>
    <t>Bianca Cooper</t>
  </si>
  <si>
    <t>coffeydaniel@example.net</t>
  </si>
  <si>
    <t>Sharon Wong</t>
  </si>
  <si>
    <t>Paul Richards</t>
  </si>
  <si>
    <t>lawrencewilson@example.com</t>
  </si>
  <si>
    <t>Christopher Ramirez</t>
  </si>
  <si>
    <t>rhiggins@example.net</t>
  </si>
  <si>
    <t>martinezjennifer@example.com</t>
  </si>
  <si>
    <t>Tristan Rojas</t>
  </si>
  <si>
    <t>blakenelson@example.net</t>
  </si>
  <si>
    <t>Thomas Roberts</t>
  </si>
  <si>
    <t>lawrencebell@example.org</t>
  </si>
  <si>
    <t>Kimberly Bowman</t>
  </si>
  <si>
    <t>ijackson@example.com</t>
  </si>
  <si>
    <t>John Chaney</t>
  </si>
  <si>
    <t>kellerbrandon@example.org</t>
  </si>
  <si>
    <t>Mark Sampson</t>
  </si>
  <si>
    <t>fdavis@example.com</t>
  </si>
  <si>
    <t>Monica Brown</t>
  </si>
  <si>
    <t>rmoyer@example.net</t>
  </si>
  <si>
    <t>Nathan Smith</t>
  </si>
  <si>
    <t>wilsonrobert@example.org</t>
  </si>
  <si>
    <t>James Banks</t>
  </si>
  <si>
    <t>kiddmelissa@example.org</t>
  </si>
  <si>
    <t>morgan73@example.net</t>
  </si>
  <si>
    <t>Kimberly Pearson</t>
  </si>
  <si>
    <t>tara23@example.com</t>
  </si>
  <si>
    <t>Mr. Michael Mata</t>
  </si>
  <si>
    <t>dellis@example.com</t>
  </si>
  <si>
    <t>Charles Allen</t>
  </si>
  <si>
    <t>sarah21@example.net</t>
  </si>
  <si>
    <t>Krista Martin</t>
  </si>
  <si>
    <t>richardarmstrong@example.net</t>
  </si>
  <si>
    <t>uward@example.org</t>
  </si>
  <si>
    <t>Maria Ward</t>
  </si>
  <si>
    <t>ortizrichard@example.net</t>
  </si>
  <si>
    <t>wsmith@example.net</t>
  </si>
  <si>
    <t>rosewilliam@example.net</t>
  </si>
  <si>
    <t>Jessica Aguirre</t>
  </si>
  <si>
    <t>frankjimenez@example.net</t>
  </si>
  <si>
    <t>Cynthia Wagner</t>
  </si>
  <si>
    <t>emilyholt@example.com</t>
  </si>
  <si>
    <t>Jason Sutton</t>
  </si>
  <si>
    <t>ebailey@example.com</t>
  </si>
  <si>
    <t>Jennifer Alexander</t>
  </si>
  <si>
    <t>xruiz@example.net</t>
  </si>
  <si>
    <t>Caitlin Garcia</t>
  </si>
  <si>
    <t>tyrone95@example.org</t>
  </si>
  <si>
    <t>Eric Duran</t>
  </si>
  <si>
    <t>brucekim@example.org</t>
  </si>
  <si>
    <t>Calvin Paul</t>
  </si>
  <si>
    <t>michael57@example.org</t>
  </si>
  <si>
    <t>Olivia Duarte</t>
  </si>
  <si>
    <t>qmolina@example.org</t>
  </si>
  <si>
    <t>Jeffrey Cooper</t>
  </si>
  <si>
    <t>josephross@example.com</t>
  </si>
  <si>
    <t>Justin Olson</t>
  </si>
  <si>
    <t>brownlauren@example.org</t>
  </si>
  <si>
    <t>Lindsay Clark</t>
  </si>
  <si>
    <t>travishall@example.com</t>
  </si>
  <si>
    <t>Melissa Moore</t>
  </si>
  <si>
    <t>stevenwoodard@example.org</t>
  </si>
  <si>
    <t>Paul Clark</t>
  </si>
  <si>
    <t>halljerome@example.com</t>
  </si>
  <si>
    <t>Stacey Smith</t>
  </si>
  <si>
    <t>douglas34@example.org</t>
  </si>
  <si>
    <t>Craig Hall</t>
  </si>
  <si>
    <t>feliciachen@example.net</t>
  </si>
  <si>
    <t>Douglas Ross</t>
  </si>
  <si>
    <t>andersondebbie@example.net</t>
  </si>
  <si>
    <t>Daniel Garcia</t>
  </si>
  <si>
    <t>karen17@example.com</t>
  </si>
  <si>
    <t>Stephanie Delgado</t>
  </si>
  <si>
    <t>tphillips@example.com</t>
  </si>
  <si>
    <t>Brianna Richardson</t>
  </si>
  <si>
    <t>stevenbarnett@example.com</t>
  </si>
  <si>
    <t>Charles Holloway</t>
  </si>
  <si>
    <t>deborahewing@example.net</t>
  </si>
  <si>
    <t>Dan Swanson</t>
  </si>
  <si>
    <t>aliciahawkins@example.net</t>
  </si>
  <si>
    <t>Jesus Kent</t>
  </si>
  <si>
    <t>rmcintyre@example.net</t>
  </si>
  <si>
    <t>Angela Watson</t>
  </si>
  <si>
    <t>frederickwheeler@example.com</t>
  </si>
  <si>
    <t>Tracey Yates</t>
  </si>
  <si>
    <t>beckerjessica@example.org</t>
  </si>
  <si>
    <t>Shawn Doyle</t>
  </si>
  <si>
    <t>xlittle@example.org</t>
  </si>
  <si>
    <t>Edward Butler</t>
  </si>
  <si>
    <t>pittsmaria@example.net</t>
  </si>
  <si>
    <t>Justin Howard</t>
  </si>
  <si>
    <t>zamoraaaron@example.net</t>
  </si>
  <si>
    <t>nguyenashlee@example.com</t>
  </si>
  <si>
    <t>Daniel Rhodes</t>
  </si>
  <si>
    <t>Adrienne Hawkins</t>
  </si>
  <si>
    <t>luke46@example.com</t>
  </si>
  <si>
    <t>Christina Harrison</t>
  </si>
  <si>
    <t>drobinson@example.org</t>
  </si>
  <si>
    <t>Charles Roman</t>
  </si>
  <si>
    <t>ycase@example.net</t>
  </si>
  <si>
    <t>Carol Fitzgerald</t>
  </si>
  <si>
    <t>tharris@example.org</t>
  </si>
  <si>
    <t>Thomas Hayes</t>
  </si>
  <si>
    <t>carmenjones@example.net</t>
  </si>
  <si>
    <t>Caleb Morrison</t>
  </si>
  <si>
    <t>ana66@example.net</t>
  </si>
  <si>
    <t>Christine Trevino</t>
  </si>
  <si>
    <t>roberttorres@example.com</t>
  </si>
  <si>
    <t>Lori Gonzalez</t>
  </si>
  <si>
    <t>npalmer@example.com</t>
  </si>
  <si>
    <t>William Norton</t>
  </si>
  <si>
    <t>greenetyler@example.com</t>
  </si>
  <si>
    <t>smithmichael@example.com</t>
  </si>
  <si>
    <t>Jeffrey Andrews</t>
  </si>
  <si>
    <t>jonathan73@example.net</t>
  </si>
  <si>
    <t>Patricia Khan</t>
  </si>
  <si>
    <t>david90@example.net</t>
  </si>
  <si>
    <t>William Tran</t>
  </si>
  <si>
    <t>tdaniels@example.net</t>
  </si>
  <si>
    <t>Tammy Fernandez</t>
  </si>
  <si>
    <t>tiffanyhill@example.com</t>
  </si>
  <si>
    <t>Katie Montgomery</t>
  </si>
  <si>
    <t>fosterjulie@example.org</t>
  </si>
  <si>
    <t>Laura Vargas</t>
  </si>
  <si>
    <t>zramirez@example.net</t>
  </si>
  <si>
    <t>Daniel Hampton</t>
  </si>
  <si>
    <t>michaelrice@example.net</t>
  </si>
  <si>
    <t>Brian Kelly</t>
  </si>
  <si>
    <t>carsonwilliam@example.org</t>
  </si>
  <si>
    <t>Gary Collins</t>
  </si>
  <si>
    <t>patrick04@example.net</t>
  </si>
  <si>
    <t>David Hill</t>
  </si>
  <si>
    <t>lnavarro@example.org</t>
  </si>
  <si>
    <t>Brad Thompson</t>
  </si>
  <si>
    <t>bradley39@example.net</t>
  </si>
  <si>
    <t>Kristen Ortiz</t>
  </si>
  <si>
    <t>littlerebecca@example.org</t>
  </si>
  <si>
    <t>Erik Guzman</t>
  </si>
  <si>
    <t>jayanderson@example.net</t>
  </si>
  <si>
    <t>April Briggs</t>
  </si>
  <si>
    <t>leslie00@example.org</t>
  </si>
  <si>
    <t>Cheryl Stone</t>
  </si>
  <si>
    <t>freynicole@example.org</t>
  </si>
  <si>
    <t>Savannah Davis</t>
  </si>
  <si>
    <t>pruittangelica@example.com</t>
  </si>
  <si>
    <t>Linda Lawson</t>
  </si>
  <si>
    <t>lopezrichard@example.net</t>
  </si>
  <si>
    <t>Bryan Davis</t>
  </si>
  <si>
    <t>martharay@example.net</t>
  </si>
  <si>
    <t>Matthew Jones</t>
  </si>
  <si>
    <t>herreradawn@example.net</t>
  </si>
  <si>
    <t>Michelle Potter</t>
  </si>
  <si>
    <t>andre19@example.com</t>
  </si>
  <si>
    <t>Robert Jones</t>
  </si>
  <si>
    <t>joshuagomez@example.org</t>
  </si>
  <si>
    <t>Patricia Baker</t>
  </si>
  <si>
    <t>acevedomargaret@example.com</t>
  </si>
  <si>
    <t>Kaitlin Cox</t>
  </si>
  <si>
    <t>paul74@example.net</t>
  </si>
  <si>
    <t>Michael Kemp</t>
  </si>
  <si>
    <t>rebeccamccormick@example.net</t>
  </si>
  <si>
    <t>Sydney Vang</t>
  </si>
  <si>
    <t>sherry65@example.com</t>
  </si>
  <si>
    <t>Julian Williams</t>
  </si>
  <si>
    <t>weaverrachel@example.net</t>
  </si>
  <si>
    <t>Maria Hall</t>
  </si>
  <si>
    <t>jameswhite@example.com</t>
  </si>
  <si>
    <t>Kathleen Le</t>
  </si>
  <si>
    <t>brianfrench@example.org</t>
  </si>
  <si>
    <t>Gina Jordan</t>
  </si>
  <si>
    <t>singletonnicole@example.net</t>
  </si>
  <si>
    <t>Jennifer Kelley</t>
  </si>
  <si>
    <t>michael52@example.org</t>
  </si>
  <si>
    <t>Daniel Henderson</t>
  </si>
  <si>
    <t>sullivanjoshua@example.org</t>
  </si>
  <si>
    <t>Alexis Scott</t>
  </si>
  <si>
    <t>ilarsen@example.net</t>
  </si>
  <si>
    <t>Mr. Andrew Schroeder PhD</t>
  </si>
  <si>
    <t>roger54@example.com</t>
  </si>
  <si>
    <t>Jared Garza</t>
  </si>
  <si>
    <t>maria80@example.com</t>
  </si>
  <si>
    <t>Deborah Ross</t>
  </si>
  <si>
    <t>gabriellelittle@example.com</t>
  </si>
  <si>
    <t>elizabethbarrett@example.com</t>
  </si>
  <si>
    <t>Yesenia Ramos</t>
  </si>
  <si>
    <t>mwhite@example.net</t>
  </si>
  <si>
    <t>Jared Myers</t>
  </si>
  <si>
    <t>humphreylindsay@example.org</t>
  </si>
  <si>
    <t>Tracy Simpson</t>
  </si>
  <si>
    <t>smartinez@example.net</t>
  </si>
  <si>
    <t>Lauren Smith</t>
  </si>
  <si>
    <t>zanderson@example.com</t>
  </si>
  <si>
    <t>James Taylor</t>
  </si>
  <si>
    <t>xgraham@example.org</t>
  </si>
  <si>
    <t>Robert Ross</t>
  </si>
  <si>
    <t>cwebb@example.org</t>
  </si>
  <si>
    <t>Jonathan Henry</t>
  </si>
  <si>
    <t>bradley15@example.com</t>
  </si>
  <si>
    <t>Todd Morris</t>
  </si>
  <si>
    <t>harry35@example.org</t>
  </si>
  <si>
    <t>Andrew Meyer</t>
  </si>
  <si>
    <t>caroline17@example.org</t>
  </si>
  <si>
    <t>Gina Hernandez</t>
  </si>
  <si>
    <t>rebekah35@example.org</t>
  </si>
  <si>
    <t>Kayla Watson</t>
  </si>
  <si>
    <t>nsmith@example.net</t>
  </si>
  <si>
    <t>Chase Swanson</t>
  </si>
  <si>
    <t>David Manning</t>
  </si>
  <si>
    <t>mcguirejoshua@example.net</t>
  </si>
  <si>
    <t>Andre Berger</t>
  </si>
  <si>
    <t>qhunt@example.net</t>
  </si>
  <si>
    <t>Ryan Owens</t>
  </si>
  <si>
    <t>ivargas@example.org</t>
  </si>
  <si>
    <t>Charles Reilly</t>
  </si>
  <si>
    <t>jarias@example.org</t>
  </si>
  <si>
    <t>Kylie Maldonado</t>
  </si>
  <si>
    <t>shawdenise@example.org</t>
  </si>
  <si>
    <t>Scott Martin</t>
  </si>
  <si>
    <t>dcooper@example.net</t>
  </si>
  <si>
    <t>Rita Shelton</t>
  </si>
  <si>
    <t>william74@example.com</t>
  </si>
  <si>
    <t>Michael Shaw</t>
  </si>
  <si>
    <t>jamestodd@example.com</t>
  </si>
  <si>
    <t>Edward Lopez</t>
  </si>
  <si>
    <t>james11@example.com</t>
  </si>
  <si>
    <t>Chelsea Johnson</t>
  </si>
  <si>
    <t>mercerjohnathan@example.com</t>
  </si>
  <si>
    <t>Kayla Ruiz</t>
  </si>
  <si>
    <t>benitezscott@example.com</t>
  </si>
  <si>
    <t>tevans@example.net</t>
  </si>
  <si>
    <t>Maurice Brown</t>
  </si>
  <si>
    <t>eedwards@example.net</t>
  </si>
  <si>
    <t>Jean Ward</t>
  </si>
  <si>
    <t>curtiswaters@example.net</t>
  </si>
  <si>
    <t>Matthew Castillo</t>
  </si>
  <si>
    <t>jennifer14@example.com</t>
  </si>
  <si>
    <t>Alexis Hughes</t>
  </si>
  <si>
    <t>sandra52@example.net</t>
  </si>
  <si>
    <t>Eric Zimmerman</t>
  </si>
  <si>
    <t>joseph33@example.org</t>
  </si>
  <si>
    <t>Anne Martinez</t>
  </si>
  <si>
    <t>jeremy34@example.net</t>
  </si>
  <si>
    <t>Sarah Mcdonald</t>
  </si>
  <si>
    <t>johnsonbrandon@example.org</t>
  </si>
  <si>
    <t>Eric Greene</t>
  </si>
  <si>
    <t>joanne85@example.net</t>
  </si>
  <si>
    <t>Joseph Hunter</t>
  </si>
  <si>
    <t>dhunt@example.net</t>
  </si>
  <si>
    <t>Ashley Armstrong</t>
  </si>
  <si>
    <t>victorscott@example.com</t>
  </si>
  <si>
    <t>Cameron Leach</t>
  </si>
  <si>
    <t>cisnerosjason@example.org</t>
  </si>
  <si>
    <t>Lance Baker</t>
  </si>
  <si>
    <t>noblescott@example.com</t>
  </si>
  <si>
    <t>Erik David</t>
  </si>
  <si>
    <t>laurenpeters@example.com</t>
  </si>
  <si>
    <t>Dawn Stevens</t>
  </si>
  <si>
    <t>richardjenkins@example.com</t>
  </si>
  <si>
    <t>Joann Rivers</t>
  </si>
  <si>
    <t>fernandoriddle@example.org</t>
  </si>
  <si>
    <t>Maria Martinez</t>
  </si>
  <si>
    <t>michelegordon@example.net</t>
  </si>
  <si>
    <t>Pamela Anderson</t>
  </si>
  <si>
    <t>jeanette39@example.org</t>
  </si>
  <si>
    <t>Mindy Ward</t>
  </si>
  <si>
    <t>qhudson@example.org</t>
  </si>
  <si>
    <t>Jennifer Clay</t>
  </si>
  <si>
    <t>vanessa12@example.org</t>
  </si>
  <si>
    <t>Zachary Meyer</t>
  </si>
  <si>
    <t>beth81@example.org</t>
  </si>
  <si>
    <t>Scott Hamilton</t>
  </si>
  <si>
    <t>moorejose@example.org</t>
  </si>
  <si>
    <t>Julie Fleming</t>
  </si>
  <si>
    <t>bsherman@example.com</t>
  </si>
  <si>
    <t>Rachel King</t>
  </si>
  <si>
    <t>millerrobert@example.com</t>
  </si>
  <si>
    <t>ashley42@example.org</t>
  </si>
  <si>
    <t>Christina Garcia</t>
  </si>
  <si>
    <t>slee@example.com</t>
  </si>
  <si>
    <t>James Patterson</t>
  </si>
  <si>
    <t>xalvarez@example.net</t>
  </si>
  <si>
    <t>Andrea Bass</t>
  </si>
  <si>
    <t>christopher49@example.org</t>
  </si>
  <si>
    <t>Whitney Johnson</t>
  </si>
  <si>
    <t>harold72@example.org</t>
  </si>
  <si>
    <t>Robert Atkinson</t>
  </si>
  <si>
    <t>coxanthony@example.org</t>
  </si>
  <si>
    <t>Felicia Fox</t>
  </si>
  <si>
    <t>parkerisaac@example.org</t>
  </si>
  <si>
    <t>Mr. Benjamin Haney DDS</t>
  </si>
  <si>
    <t>smithjessica@example.com</t>
  </si>
  <si>
    <t>Robert Morrow</t>
  </si>
  <si>
    <t>bpadilla@example.com</t>
  </si>
  <si>
    <t>Laura Davis</t>
  </si>
  <si>
    <t>qwalker@example.org</t>
  </si>
  <si>
    <t>Jane Estrada</t>
  </si>
  <si>
    <t>chayes@example.net</t>
  </si>
  <si>
    <t>Christopher Lee</t>
  </si>
  <si>
    <t>ryanwalker@example.org</t>
  </si>
  <si>
    <t>Latoya Gonzales</t>
  </si>
  <si>
    <t>paulapruitt@example.net</t>
  </si>
  <si>
    <t>Nicole Cox</t>
  </si>
  <si>
    <t>kwilliamson@example.com</t>
  </si>
  <si>
    <t>George Byrd</t>
  </si>
  <si>
    <t>basssteven@example.com</t>
  </si>
  <si>
    <t>aromero@example.net</t>
  </si>
  <si>
    <t>Melissa Fisher</t>
  </si>
  <si>
    <t>johnsonkatelyn@example.com</t>
  </si>
  <si>
    <t>Gregory Gray</t>
  </si>
  <si>
    <t>latkins@example.com</t>
  </si>
  <si>
    <t>Cheyenne Wyatt</t>
  </si>
  <si>
    <t>joseph70@example.org</t>
  </si>
  <si>
    <t>Ryan Barrett PhD</t>
  </si>
  <si>
    <t>brooke45@example.net</t>
  </si>
  <si>
    <t>Malik Fuentes</t>
  </si>
  <si>
    <t>teresa15@example.com</t>
  </si>
  <si>
    <t>Denise Ramos</t>
  </si>
  <si>
    <t>michelle02@example.com</t>
  </si>
  <si>
    <t>Jon Burke</t>
  </si>
  <si>
    <t>hansenjoshua@example.net</t>
  </si>
  <si>
    <t>Darrell Hanson</t>
  </si>
  <si>
    <t>natalie37@example.com</t>
  </si>
  <si>
    <t>Patricia Olson</t>
  </si>
  <si>
    <t>brooksamanda@example.org</t>
  </si>
  <si>
    <t>Lauren Lopez</t>
  </si>
  <si>
    <t>wrightcarolyn@example.com</t>
  </si>
  <si>
    <t>Thomas Shepherd</t>
  </si>
  <si>
    <t>wellsstephen@example.org</t>
  </si>
  <si>
    <t>Guy Griffith</t>
  </si>
  <si>
    <t>zrobinson@example.net</t>
  </si>
  <si>
    <t>Angel Rojas</t>
  </si>
  <si>
    <t>rickblack@example.net</t>
  </si>
  <si>
    <t>Dale Carter</t>
  </si>
  <si>
    <t>pmcdonald@example.com</t>
  </si>
  <si>
    <t>Jennifer Reynolds</t>
  </si>
  <si>
    <t>wrightmelissa@example.org</t>
  </si>
  <si>
    <t>Laura Wells</t>
  </si>
  <si>
    <t>rogersdwayne@example.org</t>
  </si>
  <si>
    <t>Sabrina Jones</t>
  </si>
  <si>
    <t>smithcourtney@example.com</t>
  </si>
  <si>
    <t>Melanie Carlson</t>
  </si>
  <si>
    <t>myerstiffany@example.com</t>
  </si>
  <si>
    <t>Mark Harris</t>
  </si>
  <si>
    <t>wendyroy@example.org</t>
  </si>
  <si>
    <t>Steve West</t>
  </si>
  <si>
    <t>joseph78@example.net</t>
  </si>
  <si>
    <t>Robert Cooper</t>
  </si>
  <si>
    <t>robertlopez@example.com</t>
  </si>
  <si>
    <t>Julie Reynolds</t>
  </si>
  <si>
    <t>fbrown@example.net</t>
  </si>
  <si>
    <t>Terri Pugh</t>
  </si>
  <si>
    <t>johnhiggins@example.org</t>
  </si>
  <si>
    <t>Cody Murray</t>
  </si>
  <si>
    <t>carmen98@example.com</t>
  </si>
  <si>
    <t>Tracy Blankenship</t>
  </si>
  <si>
    <t>tyronemcconnell@example.com</t>
  </si>
  <si>
    <t>Paula Smith</t>
  </si>
  <si>
    <t>blakecourtney@example.com</t>
  </si>
  <si>
    <t>Alvin Simmons</t>
  </si>
  <si>
    <t>crawfordtammy@example.net</t>
  </si>
  <si>
    <t>Elizabeth Schmidt</t>
  </si>
  <si>
    <t>william30@example.org</t>
  </si>
  <si>
    <t>Julia Reynolds</t>
  </si>
  <si>
    <t>donna04@example.com</t>
  </si>
  <si>
    <t>camachoangela@example.net</t>
  </si>
  <si>
    <t>Regina Scott</t>
  </si>
  <si>
    <t>pattersonjulie@example.com</t>
  </si>
  <si>
    <t>Tiffany Mcknight</t>
  </si>
  <si>
    <t>piercedonna@example.com</t>
  </si>
  <si>
    <t>Curtis Lopez</t>
  </si>
  <si>
    <t>murraypaige@example.com</t>
  </si>
  <si>
    <t>Brittany Harvey</t>
  </si>
  <si>
    <t>martinezmichael@example.org</t>
  </si>
  <si>
    <t>Carlos Meza</t>
  </si>
  <si>
    <t>ojames@example.org</t>
  </si>
  <si>
    <t>Susan Howard</t>
  </si>
  <si>
    <t>agomez@example.org</t>
  </si>
  <si>
    <t>Autumn Gomez</t>
  </si>
  <si>
    <t>brockfelicia@example.org</t>
  </si>
  <si>
    <t>Sean Burton</t>
  </si>
  <si>
    <t>jason85@example.org</t>
  </si>
  <si>
    <t>Matthew Schmidt</t>
  </si>
  <si>
    <t>changheather@example.com</t>
  </si>
  <si>
    <t>Amy Rice</t>
  </si>
  <si>
    <t>caseyantonio@example.org</t>
  </si>
  <si>
    <t>Hannah Schmidt</t>
  </si>
  <si>
    <t>hrobinson@example.com</t>
  </si>
  <si>
    <t>Mr. Daniel Shepherd</t>
  </si>
  <si>
    <t>josephmoran@example.net</t>
  </si>
  <si>
    <t>Ashley Hodge</t>
  </si>
  <si>
    <t>toddheath@example.org</t>
  </si>
  <si>
    <t>Timothy Christian</t>
  </si>
  <si>
    <t>miranda18@example.com</t>
  </si>
  <si>
    <t>John Barnes</t>
  </si>
  <si>
    <t>rogersmatthew@example.org</t>
  </si>
  <si>
    <t>Laura Luna</t>
  </si>
  <si>
    <t>megan48@example.com</t>
  </si>
  <si>
    <t>Alexis Erickson</t>
  </si>
  <si>
    <t>william49@example.net</t>
  </si>
  <si>
    <t>Nancy Dixon</t>
  </si>
  <si>
    <t>destinyroberts@example.net</t>
  </si>
  <si>
    <t>Alyssa Cantu</t>
  </si>
  <si>
    <t>xlarson@example.com</t>
  </si>
  <si>
    <t>Patricia Clark</t>
  </si>
  <si>
    <t>william10@example.net</t>
  </si>
  <si>
    <t>Jillian Parsons</t>
  </si>
  <si>
    <t>sergio77@example.com</t>
  </si>
  <si>
    <t>Jacqueline Suarez</t>
  </si>
  <si>
    <t>martinezwillie@example.org</t>
  </si>
  <si>
    <t>Roberta Olson</t>
  </si>
  <si>
    <t>bgilbert@example.com</t>
  </si>
  <si>
    <t>Stephanie Greene</t>
  </si>
  <si>
    <t>amy49@example.net</t>
  </si>
  <si>
    <t>Tammy Bruce</t>
  </si>
  <si>
    <t>grahamdavid@example.net</t>
  </si>
  <si>
    <t>Ryan Wilson</t>
  </si>
  <si>
    <t>michael35@example.org</t>
  </si>
  <si>
    <t>Jeremy Hanson</t>
  </si>
  <si>
    <t>bennettdavid@example.org</t>
  </si>
  <si>
    <t>Michael Sanders Jr.</t>
  </si>
  <si>
    <t>mcmahonlisa@example.org</t>
  </si>
  <si>
    <t>Jon Hickman</t>
  </si>
  <si>
    <t>brownjustin@example.com</t>
  </si>
  <si>
    <t>Heather Dean</t>
  </si>
  <si>
    <t>pam56@example.org</t>
  </si>
  <si>
    <t>Tina Alvarado MD</t>
  </si>
  <si>
    <t>wlyons@example.com</t>
  </si>
  <si>
    <t>Rachel Kelly</t>
  </si>
  <si>
    <t>turnerlinda@example.net</t>
  </si>
  <si>
    <t>Mitchell Carter</t>
  </si>
  <si>
    <t>wellsmitchell@example.com</t>
  </si>
  <si>
    <t>Christopher Garrett</t>
  </si>
  <si>
    <t>oaguilar@example.com</t>
  </si>
  <si>
    <t>Todd Maldonado</t>
  </si>
  <si>
    <t>monicabarnett@example.com</t>
  </si>
  <si>
    <t>Sophia Lucero</t>
  </si>
  <si>
    <t>debbie01@example.org</t>
  </si>
  <si>
    <t>Christina Miller</t>
  </si>
  <si>
    <t>woodjames@example.org</t>
  </si>
  <si>
    <t>Levi Lee</t>
  </si>
  <si>
    <t>jasmineshepard@example.com</t>
  </si>
  <si>
    <t>Theodore Wade</t>
  </si>
  <si>
    <t>amyfields@example.net</t>
  </si>
  <si>
    <t>Amy Patel MD</t>
  </si>
  <si>
    <t>justin78@example.org</t>
  </si>
  <si>
    <t>Jessica Wright</t>
  </si>
  <si>
    <t>nicole20@example.net</t>
  </si>
  <si>
    <t>Charlene Lopez</t>
  </si>
  <si>
    <t>egraham@example.com</t>
  </si>
  <si>
    <t>mwong@example.net</t>
  </si>
  <si>
    <t>Robert Russell MD</t>
  </si>
  <si>
    <t>april87@example.com</t>
  </si>
  <si>
    <t>Keith Collins</t>
  </si>
  <si>
    <t>talvarado@example.com</t>
  </si>
  <si>
    <t>Ricky Jensen</t>
  </si>
  <si>
    <t>john55@example.com</t>
  </si>
  <si>
    <t>Lucas Smith</t>
  </si>
  <si>
    <t>courtneysparks@example.net</t>
  </si>
  <si>
    <t>Krystal Brooks</t>
  </si>
  <si>
    <t>qmyers@example.net</t>
  </si>
  <si>
    <t>William White</t>
  </si>
  <si>
    <t>barbaragibbs@example.org</t>
  </si>
  <si>
    <t>Sierra Taylor</t>
  </si>
  <si>
    <t>icastro@example.org</t>
  </si>
  <si>
    <t>David Mann</t>
  </si>
  <si>
    <t>brian61@example.org</t>
  </si>
  <si>
    <t>Michelle Mayo</t>
  </si>
  <si>
    <t>tyler30@example.com</t>
  </si>
  <si>
    <t>Melissa Gentry</t>
  </si>
  <si>
    <t>emma76@example.net</t>
  </si>
  <si>
    <t>Jacqueline Owen</t>
  </si>
  <si>
    <t>ahoffman@example.org</t>
  </si>
  <si>
    <t>Nicholas Rangel</t>
  </si>
  <si>
    <t>qpearson@example.net</t>
  </si>
  <si>
    <t>Walter Sexton</t>
  </si>
  <si>
    <t>stevenrichardson@example.org</t>
  </si>
  <si>
    <t>Stephen Marsh</t>
  </si>
  <si>
    <t>bobbycarter@example.org</t>
  </si>
  <si>
    <t>David Baldwin</t>
  </si>
  <si>
    <t>derrick35@example.org</t>
  </si>
  <si>
    <t>Kelsey Lambert</t>
  </si>
  <si>
    <t>ballardrobert@example.net</t>
  </si>
  <si>
    <t>Samuel Flores</t>
  </si>
  <si>
    <t>garrettvanessa@example.org</t>
  </si>
  <si>
    <t>Shawna Alvarez</t>
  </si>
  <si>
    <t>njenkins@example.org</t>
  </si>
  <si>
    <t>Michelle Chan</t>
  </si>
  <si>
    <t>jaredkelley@example.org</t>
  </si>
  <si>
    <t>Dr. Lisa Jones</t>
  </si>
  <si>
    <t>xwilliams@example.org</t>
  </si>
  <si>
    <t>Hannah Mccullough</t>
  </si>
  <si>
    <t>betty65@example.net</t>
  </si>
  <si>
    <t>Kara Warner</t>
  </si>
  <si>
    <t>christina61@example.org</t>
  </si>
  <si>
    <t>William Underwood</t>
  </si>
  <si>
    <t>collinsmichelle@example.net</t>
  </si>
  <si>
    <t>Michelle Martinez</t>
  </si>
  <si>
    <t>pattersonalex@example.org</t>
  </si>
  <si>
    <t>Joshua Bryant</t>
  </si>
  <si>
    <t>linda37@example.org</t>
  </si>
  <si>
    <t>Ruben Williams</t>
  </si>
  <si>
    <t>christophermartinez@example.com</t>
  </si>
  <si>
    <t>Jeffery Bell</t>
  </si>
  <si>
    <t>thompsonjames@example.org</t>
  </si>
  <si>
    <t>Alex Farmer</t>
  </si>
  <si>
    <t>shawn55@example.org</t>
  </si>
  <si>
    <t>Anthony Allen</t>
  </si>
  <si>
    <t>jburgess@example.com</t>
  </si>
  <si>
    <t>Steve Kelly</t>
  </si>
  <si>
    <t>cpierce@example.com</t>
  </si>
  <si>
    <t>Billy Jones</t>
  </si>
  <si>
    <t>christophermills@example.com</t>
  </si>
  <si>
    <t>Rhonda Bonilla</t>
  </si>
  <si>
    <t>lauren39@example.org</t>
  </si>
  <si>
    <t>Mark Wood</t>
  </si>
  <si>
    <t>jessica51@example.com</t>
  </si>
  <si>
    <t>Jeremy Phillips</t>
  </si>
  <si>
    <t>michellemccarthy@example.org</t>
  </si>
  <si>
    <t>Michael Gutierrez</t>
  </si>
  <si>
    <t>courtney51@example.net</t>
  </si>
  <si>
    <t>Benjamin Hampton</t>
  </si>
  <si>
    <t>morriskevin@example.net</t>
  </si>
  <si>
    <t>Lawrence Lee</t>
  </si>
  <si>
    <t>uhampton@example.org</t>
  </si>
  <si>
    <t>holly37@example.net</t>
  </si>
  <si>
    <t>Kimberly Campbell</t>
  </si>
  <si>
    <t>qwise@example.org</t>
  </si>
  <si>
    <t>Matthew Davis</t>
  </si>
  <si>
    <t>Glenda Graves</t>
  </si>
  <si>
    <t>andreafrazier@example.org</t>
  </si>
  <si>
    <t>Sally Garner</t>
  </si>
  <si>
    <t>colemary@example.net</t>
  </si>
  <si>
    <t>James Wallace</t>
  </si>
  <si>
    <t>gomezcody@example.net</t>
  </si>
  <si>
    <t>Cynthia Gallagher</t>
  </si>
  <si>
    <t>pollardgina@example.net</t>
  </si>
  <si>
    <t>Patricia Obrien</t>
  </si>
  <si>
    <t>johnsantos@example.com</t>
  </si>
  <si>
    <t>Mason Johnson</t>
  </si>
  <si>
    <t>jennifer06@example.com</t>
  </si>
  <si>
    <t>Tanya Berg</t>
  </si>
  <si>
    <t>tiffanycook@example.org</t>
  </si>
  <si>
    <t>Matthew Phelps</t>
  </si>
  <si>
    <t>ahancock@example.net</t>
  </si>
  <si>
    <t>Julie Gilmore</t>
  </si>
  <si>
    <t>ronald27@example.org</t>
  </si>
  <si>
    <t>Alexander Anderson</t>
  </si>
  <si>
    <t>efrench@example.org</t>
  </si>
  <si>
    <t>ryansmith@example.net</t>
  </si>
  <si>
    <t>April Peters</t>
  </si>
  <si>
    <t>mwilliams@example.org</t>
  </si>
  <si>
    <t>Kelsey Cooper</t>
  </si>
  <si>
    <t>fmarshall@example.com</t>
  </si>
  <si>
    <t>Kevin Anderson</t>
  </si>
  <si>
    <t>ghunter@example.org</t>
  </si>
  <si>
    <t>Patricia Greene</t>
  </si>
  <si>
    <t>Kristopher Myers</t>
  </si>
  <si>
    <t>mooneylisa@example.org</t>
  </si>
  <si>
    <t>Sarah Maddox</t>
  </si>
  <si>
    <t>richard97@example.com</t>
  </si>
  <si>
    <t>Carrie Williams</t>
  </si>
  <si>
    <t>bkelly@example.com</t>
  </si>
  <si>
    <t>Kelly Fowler</t>
  </si>
  <si>
    <t>michaelmartinez@example.org</t>
  </si>
  <si>
    <t>Deborah Cole</t>
  </si>
  <si>
    <t>victor93@example.com</t>
  </si>
  <si>
    <t>Mary Landry</t>
  </si>
  <si>
    <t>javier35@example.com</t>
  </si>
  <si>
    <t>Caleb Bell</t>
  </si>
  <si>
    <t>kirbycheryl@example.org</t>
  </si>
  <si>
    <t>Martin Martinez</t>
  </si>
  <si>
    <t>hpacheco@example.net</t>
  </si>
  <si>
    <t>Laura Clark</t>
  </si>
  <si>
    <t>erikalewis@example.org</t>
  </si>
  <si>
    <t>Daniel Flores</t>
  </si>
  <si>
    <t>gmoreno@example.net</t>
  </si>
  <si>
    <t>David Cameron</t>
  </si>
  <si>
    <t>rodneyjackson@example.org</t>
  </si>
  <si>
    <t>Tina King</t>
  </si>
  <si>
    <t>wilsonangelica@example.com</t>
  </si>
  <si>
    <t>Donna Richardson</t>
  </si>
  <si>
    <t>khall@example.org</t>
  </si>
  <si>
    <t>Matthew Dixon</t>
  </si>
  <si>
    <t>rebecca03@example.net</t>
  </si>
  <si>
    <t>Sarah Brooks</t>
  </si>
  <si>
    <t>stewarttammy@example.net</t>
  </si>
  <si>
    <t>Dr. Blake Turner</t>
  </si>
  <si>
    <t>melendezelizabeth@example.org</t>
  </si>
  <si>
    <t>David Buckley</t>
  </si>
  <si>
    <t>jonesmark@example.com</t>
  </si>
  <si>
    <t>Wayne Moore</t>
  </si>
  <si>
    <t>zachary36@example.net</t>
  </si>
  <si>
    <t>Harold Butler</t>
  </si>
  <si>
    <t>james91@example.com</t>
  </si>
  <si>
    <t>Julia Smith</t>
  </si>
  <si>
    <t>mark69@example.com</t>
  </si>
  <si>
    <t>Sydney Adams</t>
  </si>
  <si>
    <t>brownjennifer@example.org</t>
  </si>
  <si>
    <t>Dr. John Dean</t>
  </si>
  <si>
    <t>joshua92@example.org</t>
  </si>
  <si>
    <t>Joseph Jones</t>
  </si>
  <si>
    <t>ncarr@example.net</t>
  </si>
  <si>
    <t>Shari Willis</t>
  </si>
  <si>
    <t>shane53@example.net</t>
  </si>
  <si>
    <t>Angela Davis</t>
  </si>
  <si>
    <t>mjohnson@example.com</t>
  </si>
  <si>
    <t>Brandon Levine</t>
  </si>
  <si>
    <t>rmitchell@example.org</t>
  </si>
  <si>
    <t>Felicia Morris</t>
  </si>
  <si>
    <t>ahays@example.org</t>
  </si>
  <si>
    <t>Michael Mcguire</t>
  </si>
  <si>
    <t>douglaswright@example.com</t>
  </si>
  <si>
    <t>Nicole Sanchez</t>
  </si>
  <si>
    <t>jeremy66@example.org</t>
  </si>
  <si>
    <t>Gina Howe</t>
  </si>
  <si>
    <t>ujennings@example.net</t>
  </si>
  <si>
    <t>Danielle Duncan</t>
  </si>
  <si>
    <t>williamsbelinda@example.com</t>
  </si>
  <si>
    <t>Benjamin Chen</t>
  </si>
  <si>
    <t>singhaaron@example.org</t>
  </si>
  <si>
    <t>George Jones</t>
  </si>
  <si>
    <t>whiteheadmatthew@example.com</t>
  </si>
  <si>
    <t>Tiffany Rogers</t>
  </si>
  <si>
    <t>leeemily@example.com</t>
  </si>
  <si>
    <t>Brenda Peterson</t>
  </si>
  <si>
    <t>murphyryan@example.com</t>
  </si>
  <si>
    <t>Annette Brooks</t>
  </si>
  <si>
    <t>kdunn@example.org</t>
  </si>
  <si>
    <t>Elizabeth Thompson</t>
  </si>
  <si>
    <t>olsenmichelle@example.net</t>
  </si>
  <si>
    <t>Kelly Lozano</t>
  </si>
  <si>
    <t>william41@example.com</t>
  </si>
  <si>
    <t>Jose Cox</t>
  </si>
  <si>
    <t>lvalenzuela@example.org</t>
  </si>
  <si>
    <t>poolelori@example.org</t>
  </si>
  <si>
    <t>jacqueline69@example.net</t>
  </si>
  <si>
    <t>Jack Phillips</t>
  </si>
  <si>
    <t>vazquezdylan@example.org</t>
  </si>
  <si>
    <t>Matthew Bryant</t>
  </si>
  <si>
    <t>stacy16@example.com</t>
  </si>
  <si>
    <t>Becky Stout</t>
  </si>
  <si>
    <t>james21@example.net</t>
  </si>
  <si>
    <t>Connor Holmes</t>
  </si>
  <si>
    <t>jeffhoward@example.net</t>
  </si>
  <si>
    <t>Donna Daniels</t>
  </si>
  <si>
    <t>acostadylan@example.net</t>
  </si>
  <si>
    <t>sotoyvette@example.org</t>
  </si>
  <si>
    <t>Timothy Ponce</t>
  </si>
  <si>
    <t>erik86@example.com</t>
  </si>
  <si>
    <t>James Collins</t>
  </si>
  <si>
    <t>christinedennis@example.net</t>
  </si>
  <si>
    <t>Leslie Nichols</t>
  </si>
  <si>
    <t>eerickson@example.com</t>
  </si>
  <si>
    <t>Stephanie Porter</t>
  </si>
  <si>
    <t>charlescole@example.com</t>
  </si>
  <si>
    <t>Amber Allen</t>
  </si>
  <si>
    <t>hollykhan@example.com</t>
  </si>
  <si>
    <t>Robin Webster</t>
  </si>
  <si>
    <t>jlevy@example.com</t>
  </si>
  <si>
    <t>Haley White</t>
  </si>
  <si>
    <t>keith16@example.net</t>
  </si>
  <si>
    <t>Christine Thompson</t>
  </si>
  <si>
    <t>wgoodwin@example.net</t>
  </si>
  <si>
    <t>Melissa Robinson</t>
  </si>
  <si>
    <t>ballardgary@example.net</t>
  </si>
  <si>
    <t>Corey Lambert</t>
  </si>
  <si>
    <t>kimberlystevens@example.net</t>
  </si>
  <si>
    <t>William Sellers</t>
  </si>
  <si>
    <t>henry35@example.com</t>
  </si>
  <si>
    <t>chadmiller@example.com</t>
  </si>
  <si>
    <t>Brad Lee</t>
  </si>
  <si>
    <t>larrymcdonald@example.org</t>
  </si>
  <si>
    <t>Scott Rios</t>
  </si>
  <si>
    <t>amendoza@example.net</t>
  </si>
  <si>
    <t>Elizabeth Campbell</t>
  </si>
  <si>
    <t>wgonzalez@example.com</t>
  </si>
  <si>
    <t>Jennifer Mack</t>
  </si>
  <si>
    <t>amysmith@example.com</t>
  </si>
  <si>
    <t>Richard Scott</t>
  </si>
  <si>
    <t>jodi42@example.org</t>
  </si>
  <si>
    <t>Brian Montoya</t>
  </si>
  <si>
    <t>jeannewton@example.net</t>
  </si>
  <si>
    <t>Jason Hopkins</t>
  </si>
  <si>
    <t>daniel10@example.net</t>
  </si>
  <si>
    <t>Michael Madden</t>
  </si>
  <si>
    <t>wperez@example.com</t>
  </si>
  <si>
    <t>Frances Johnson</t>
  </si>
  <si>
    <t>henrytyler@example.org</t>
  </si>
  <si>
    <t>Sean Tucker</t>
  </si>
  <si>
    <t>coneill@example.net</t>
  </si>
  <si>
    <t>Carrie Schultz</t>
  </si>
  <si>
    <t>taylorchristopher@example.org</t>
  </si>
  <si>
    <t>Lisa Swanson</t>
  </si>
  <si>
    <t>michaelvalencia@example.net</t>
  </si>
  <si>
    <t>Erica Taylor</t>
  </si>
  <si>
    <t>jonesevan@example.net</t>
  </si>
  <si>
    <t>Peter Jimenez</t>
  </si>
  <si>
    <t>chadtorres@example.org</t>
  </si>
  <si>
    <t>Whitney Gordon</t>
  </si>
  <si>
    <t>terribrown@example.com</t>
  </si>
  <si>
    <t>johnsonlisa@example.net</t>
  </si>
  <si>
    <t>jennifer00@example.org</t>
  </si>
  <si>
    <t>westdennis@example.com</t>
  </si>
  <si>
    <t>Joshua Patel</t>
  </si>
  <si>
    <t>isaiahbrown@example.net</t>
  </si>
  <si>
    <t>Sarah Clark</t>
  </si>
  <si>
    <t>sydneyramirez@example.net</t>
  </si>
  <si>
    <t>Nathaniel Parker</t>
  </si>
  <si>
    <t>danjenkins@example.org</t>
  </si>
  <si>
    <t>fullerdaniel@example.org</t>
  </si>
  <si>
    <t>Patrick Duncan</t>
  </si>
  <si>
    <t>brandonkennedy@example.org</t>
  </si>
  <si>
    <t>Linda Howard</t>
  </si>
  <si>
    <t>fanderson@example.com</t>
  </si>
  <si>
    <t>Joseph Duran</t>
  </si>
  <si>
    <t>despinoza@example.com</t>
  </si>
  <si>
    <t>Jacob Brown</t>
  </si>
  <si>
    <t>emarshall@example.org</t>
  </si>
  <si>
    <t>Kim Berry</t>
  </si>
  <si>
    <t>zday@example.org</t>
  </si>
  <si>
    <t>Andrew Ward</t>
  </si>
  <si>
    <t>luis86@example.net</t>
  </si>
  <si>
    <t>Rachel Clayton</t>
  </si>
  <si>
    <t>juanryan@example.net</t>
  </si>
  <si>
    <t>Peggy Luna</t>
  </si>
  <si>
    <t>wrightcynthia@example.org</t>
  </si>
  <si>
    <t>Katrina Harvey</t>
  </si>
  <si>
    <t>saundersamber@example.com</t>
  </si>
  <si>
    <t>Amanda Lester</t>
  </si>
  <si>
    <t>carolyn39@example.org</t>
  </si>
  <si>
    <t>Darlene Hahn</t>
  </si>
  <si>
    <t>zacharyabbott@example.com</t>
  </si>
  <si>
    <t>Tracey Jones</t>
  </si>
  <si>
    <t>james84@example.org</t>
  </si>
  <si>
    <t>Michael Bailey</t>
  </si>
  <si>
    <t>katelyn54@example.com</t>
  </si>
  <si>
    <t>Peter Hull</t>
  </si>
  <si>
    <t>sbryant@example.net</t>
  </si>
  <si>
    <t>Leah Mcdowell</t>
  </si>
  <si>
    <t>theresalloyd@example.org</t>
  </si>
  <si>
    <t>Meghan Smith</t>
  </si>
  <si>
    <t>andrew94@example.com</t>
  </si>
  <si>
    <t>Dr. Elizabeth Garcia</t>
  </si>
  <si>
    <t>frichardson@example.net</t>
  </si>
  <si>
    <t>Anna Barron</t>
  </si>
  <si>
    <t>andrea67@example.org</t>
  </si>
  <si>
    <t>Brittany Hamilton</t>
  </si>
  <si>
    <t>kevin70@example.net</t>
  </si>
  <si>
    <t>Bradley Trujillo</t>
  </si>
  <si>
    <t>shawsteven@example.org</t>
  </si>
  <si>
    <t>Ricardo Schwartz</t>
  </si>
  <si>
    <t>jeffrey07@example.org</t>
  </si>
  <si>
    <t>Jay Moreno</t>
  </si>
  <si>
    <t>qsandoval@example.net</t>
  </si>
  <si>
    <t>Daniel Parsons</t>
  </si>
  <si>
    <t>lauren38@example.org</t>
  </si>
  <si>
    <t>Sherry Porter</t>
  </si>
  <si>
    <t>joseskinner@example.org</t>
  </si>
  <si>
    <t>Joseph Garcia</t>
  </si>
  <si>
    <t>brianhunt@example.com</t>
  </si>
  <si>
    <t>Dennis Howard</t>
  </si>
  <si>
    <t>gochoa@example.net</t>
  </si>
  <si>
    <t>Kristopher Merritt</t>
  </si>
  <si>
    <t>pbrown@example.com</t>
  </si>
  <si>
    <t>Craig Cameron</t>
  </si>
  <si>
    <t>pamela74@example.org</t>
  </si>
  <si>
    <t>lesliehutchinson@example.net</t>
  </si>
  <si>
    <t>George Rodriguez</t>
  </si>
  <si>
    <t>wilsonmary@example.org</t>
  </si>
  <si>
    <t>nbanks@example.org</t>
  </si>
  <si>
    <t>Cassandra Levine</t>
  </si>
  <si>
    <t>joseph67@example.net</t>
  </si>
  <si>
    <t>Holly Gonzalez</t>
  </si>
  <si>
    <t>elizabeth56@example.org</t>
  </si>
  <si>
    <t>Michael Barnett</t>
  </si>
  <si>
    <t>joseph26@example.net</t>
  </si>
  <si>
    <t>Erin Clark</t>
  </si>
  <si>
    <t>amanda26@example.net</t>
  </si>
  <si>
    <t>Amy Rodriguez</t>
  </si>
  <si>
    <t>tammy23@example.org</t>
  </si>
  <si>
    <t>David Bailey</t>
  </si>
  <si>
    <t>steelestacy@example.net</t>
  </si>
  <si>
    <t>Carolyn Holmes</t>
  </si>
  <si>
    <t>anthony75@example.org</t>
  </si>
  <si>
    <t>Anita Parks</t>
  </si>
  <si>
    <t>xstokes@example.com</t>
  </si>
  <si>
    <t>Carlos White</t>
  </si>
  <si>
    <t>evasquez@example.com</t>
  </si>
  <si>
    <t>James Bauer</t>
  </si>
  <si>
    <t>austinsimmons@example.org</t>
  </si>
  <si>
    <t>Joseph Dixon</t>
  </si>
  <si>
    <t>peterpayne@example.org</t>
  </si>
  <si>
    <t>Robert Lang</t>
  </si>
  <si>
    <t>oford@example.net</t>
  </si>
  <si>
    <t>Martha James</t>
  </si>
  <si>
    <t>taylorandrew@example.com</t>
  </si>
  <si>
    <t>Dawn Levine</t>
  </si>
  <si>
    <t>carriewilliams@example.com</t>
  </si>
  <si>
    <t>Sarah Olsen MD</t>
  </si>
  <si>
    <t>taylor79@example.org</t>
  </si>
  <si>
    <t>Todd Bauer</t>
  </si>
  <si>
    <t>hphillips@example.net</t>
  </si>
  <si>
    <t>Jacob Banks</t>
  </si>
  <si>
    <t>karagood@example.net</t>
  </si>
  <si>
    <t>Katie Schmidt</t>
  </si>
  <si>
    <t>sharon78@example.net</t>
  </si>
  <si>
    <t>Jessica Hartman</t>
  </si>
  <si>
    <t>qvargas@example.net</t>
  </si>
  <si>
    <t>jennifer57@example.net</t>
  </si>
  <si>
    <t>Neil Swanson</t>
  </si>
  <si>
    <t>smckinney@example.net</t>
  </si>
  <si>
    <t>Jessica Rodriguez</t>
  </si>
  <si>
    <t>davidthomas@example.net</t>
  </si>
  <si>
    <t>Kyle Clark</t>
  </si>
  <si>
    <t>thomasgarcia@example.com</t>
  </si>
  <si>
    <t>Pamela Hill</t>
  </si>
  <si>
    <t>ramirezsandra@example.com</t>
  </si>
  <si>
    <t>Juan Hall</t>
  </si>
  <si>
    <t>kruegertammie@example.com</t>
  </si>
  <si>
    <t>Regina Patel</t>
  </si>
  <si>
    <t>benjaminhampton@example.com</t>
  </si>
  <si>
    <t>Carolyn Shah</t>
  </si>
  <si>
    <t>scottvelazquez@example.com</t>
  </si>
  <si>
    <t>Daniel Clark</t>
  </si>
  <si>
    <t>jay37@example.org</t>
  </si>
  <si>
    <t>Kelly Robinson</t>
  </si>
  <si>
    <t>lcarrillo@example.org</t>
  </si>
  <si>
    <t>Adam Gray</t>
  </si>
  <si>
    <t>kalexander@example.org</t>
  </si>
  <si>
    <t>Danielle Barajas</t>
  </si>
  <si>
    <t>khuber@example.net</t>
  </si>
  <si>
    <t>Gwendolyn Baxter</t>
  </si>
  <si>
    <t>wardmichael@example.org</t>
  </si>
  <si>
    <t>Aaron Bradley</t>
  </si>
  <si>
    <t>cameronchavez@example.org</t>
  </si>
  <si>
    <t>Amber Dean DVM</t>
  </si>
  <si>
    <t>ocole@example.org</t>
  </si>
  <si>
    <t>Corey Potts</t>
  </si>
  <si>
    <t>harmonzachary@example.org</t>
  </si>
  <si>
    <t>Michael Santiago</t>
  </si>
  <si>
    <t>catherine08@example.org</t>
  </si>
  <si>
    <t>Lawrence Kennedy</t>
  </si>
  <si>
    <t>anthonyrios@example.com</t>
  </si>
  <si>
    <t>Barbara Silva</t>
  </si>
  <si>
    <t>michael39@example.net</t>
  </si>
  <si>
    <t>Andrew Young</t>
  </si>
  <si>
    <t>hesslisa@example.net</t>
  </si>
  <si>
    <t>Ashley Ward</t>
  </si>
  <si>
    <t>Sharon Mercado</t>
  </si>
  <si>
    <t>sheila75@example.org</t>
  </si>
  <si>
    <t>Barbara Walker</t>
  </si>
  <si>
    <t>williamswilliam@example.net</t>
  </si>
  <si>
    <t>Michael Washington</t>
  </si>
  <si>
    <t>felicia50@example.net</t>
  </si>
  <si>
    <t>George Phillips</t>
  </si>
  <si>
    <t>pthompson@example.com</t>
  </si>
  <si>
    <t>Bethany Thompson</t>
  </si>
  <si>
    <t>gmoses@example.net</t>
  </si>
  <si>
    <t>Brandy Parker</t>
  </si>
  <si>
    <t>denisenelson@example.net</t>
  </si>
  <si>
    <t>Melissa Knox</t>
  </si>
  <si>
    <t>danielmcdowell@example.com</t>
  </si>
  <si>
    <t>Sergio Garrison</t>
  </si>
  <si>
    <t>daniel67@example.com</t>
  </si>
  <si>
    <t>Meghan Powers</t>
  </si>
  <si>
    <t>velliott@example.net</t>
  </si>
  <si>
    <t>Ernest Nelson</t>
  </si>
  <si>
    <t>rosariochristopher@example.com</t>
  </si>
  <si>
    <t>Martin Good</t>
  </si>
  <si>
    <t>stefanie87@example.net</t>
  </si>
  <si>
    <t>Levi Stewart</t>
  </si>
  <si>
    <t>ekennedy@example.org</t>
  </si>
  <si>
    <t>Ashley Yang</t>
  </si>
  <si>
    <t>emma98@example.org</t>
  </si>
  <si>
    <t>Dr. Jessica Smith</t>
  </si>
  <si>
    <t>csmith@example.com</t>
  </si>
  <si>
    <t>Barry Hicks</t>
  </si>
  <si>
    <t>ybrooks@example.net</t>
  </si>
  <si>
    <t>Stephanie Taylor</t>
  </si>
  <si>
    <t>basskiara@example.org</t>
  </si>
  <si>
    <t>Julie Clark</t>
  </si>
  <si>
    <t>kimberly12@example.com</t>
  </si>
  <si>
    <t>Virginia Moore MD</t>
  </si>
  <si>
    <t>tranmatthew@example.net</t>
  </si>
  <si>
    <t>Kevin Richardson</t>
  </si>
  <si>
    <t>janicewhite@example.com</t>
  </si>
  <si>
    <t>Rachel Dickerson</t>
  </si>
  <si>
    <t>sabrina83@example.com</t>
  </si>
  <si>
    <t>Christine Harris</t>
  </si>
  <si>
    <t>charles36@example.com</t>
  </si>
  <si>
    <t>Erica Oconnor</t>
  </si>
  <si>
    <t>christina97@example.net</t>
  </si>
  <si>
    <t>Nancy Solis</t>
  </si>
  <si>
    <t>fwilliams@example.com</t>
  </si>
  <si>
    <t>Rachel Wright</t>
  </si>
  <si>
    <t>djohnson@example.com</t>
  </si>
  <si>
    <t>Mary Braun</t>
  </si>
  <si>
    <t>james87@example.org</t>
  </si>
  <si>
    <t>Stephanie Allen</t>
  </si>
  <si>
    <t>fkim@example.com</t>
  </si>
  <si>
    <t>Eric Smith MD</t>
  </si>
  <si>
    <t>martha66@example.org</t>
  </si>
  <si>
    <t>Misty Parker</t>
  </si>
  <si>
    <t>george85@example.org</t>
  </si>
  <si>
    <t>Nicholas Gordon</t>
  </si>
  <si>
    <t>nthompson@example.net</t>
  </si>
  <si>
    <t>Mark Taylor</t>
  </si>
  <si>
    <t>barbararichards@example.net</t>
  </si>
  <si>
    <t>Barbara Hart</t>
  </si>
  <si>
    <t>smithholly@example.org</t>
  </si>
  <si>
    <t>Adriana Higgins</t>
  </si>
  <si>
    <t>sandra56@example.com</t>
  </si>
  <si>
    <t>Ronald Estrada</t>
  </si>
  <si>
    <t>grosssteven@example.net</t>
  </si>
  <si>
    <t>Jason Chapman</t>
  </si>
  <si>
    <t>barbaramcclain@example.com</t>
  </si>
  <si>
    <t>Jeremiah Morales</t>
  </si>
  <si>
    <t>zwalton@example.com</t>
  </si>
  <si>
    <t>James King</t>
  </si>
  <si>
    <t>wwilliams@example.org</t>
  </si>
  <si>
    <t>Gloria Davidson</t>
  </si>
  <si>
    <t>ucollins@example.org</t>
  </si>
  <si>
    <t>Kenneth Medina</t>
  </si>
  <si>
    <t>lmoreno@example.net</t>
  </si>
  <si>
    <t>Edwin Hill</t>
  </si>
  <si>
    <t>adamjones@example.net</t>
  </si>
  <si>
    <t>Steve Jackson</t>
  </si>
  <si>
    <t>obowers@example.net</t>
  </si>
  <si>
    <t>Amanda James</t>
  </si>
  <si>
    <t>ataylor@example.com</t>
  </si>
  <si>
    <t>Robert Miller</t>
  </si>
  <si>
    <t>briandavis@example.net</t>
  </si>
  <si>
    <t>Cynthia Hoover</t>
  </si>
  <si>
    <t>rodriguezdaniel@example.net</t>
  </si>
  <si>
    <t>David Schmidt</t>
  </si>
  <si>
    <t>alexandra55@example.org</t>
  </si>
  <si>
    <t>James Cooper</t>
  </si>
  <si>
    <t>james97@example.com</t>
  </si>
  <si>
    <t>Christine Jones</t>
  </si>
  <si>
    <t>irosario@example.org</t>
  </si>
  <si>
    <t>Ann Allen</t>
  </si>
  <si>
    <t>tanya69@example.com</t>
  </si>
  <si>
    <t>Christina Randall</t>
  </si>
  <si>
    <t>jennifer86@example.net</t>
  </si>
  <si>
    <t>Tammy Murphy</t>
  </si>
  <si>
    <t>smckee@example.org</t>
  </si>
  <si>
    <t>Ashley Short</t>
  </si>
  <si>
    <t>banderson@example.net</t>
  </si>
  <si>
    <t>Travis Vargas</t>
  </si>
  <si>
    <t>rsolis@example.net</t>
  </si>
  <si>
    <t>Heidi Wilson</t>
  </si>
  <si>
    <t>elee@example.net</t>
  </si>
  <si>
    <t>Amber Hess</t>
  </si>
  <si>
    <t>andersonvanessa@example.com</t>
  </si>
  <si>
    <t>Meghan Shea</t>
  </si>
  <si>
    <t>melissa20@example.org</t>
  </si>
  <si>
    <t>Brian Anderson</t>
  </si>
  <si>
    <t>dana90@example.net</t>
  </si>
  <si>
    <t>Janet Mckenzie</t>
  </si>
  <si>
    <t>robert22@example.org</t>
  </si>
  <si>
    <t>Daniel Conner</t>
  </si>
  <si>
    <t>triciagomez@example.net</t>
  </si>
  <si>
    <t>Janet Morris</t>
  </si>
  <si>
    <t>bestalexis@example.org</t>
  </si>
  <si>
    <t>Scott Sherman</t>
  </si>
  <si>
    <t>cameron42@example.org</t>
  </si>
  <si>
    <t>Chelsey Vaughan</t>
  </si>
  <si>
    <t>freemanmiguel@example.net</t>
  </si>
  <si>
    <t>Teresa Robertson</t>
  </si>
  <si>
    <t>qjohnson@example.com</t>
  </si>
  <si>
    <t>Angelica Solomon</t>
  </si>
  <si>
    <t>mcdonaldcole@example.net</t>
  </si>
  <si>
    <t>Michael Mcmillan</t>
  </si>
  <si>
    <t>katherineburns@example.net</t>
  </si>
  <si>
    <t>Greg Alexander</t>
  </si>
  <si>
    <t>kimscott@example.com</t>
  </si>
  <si>
    <t>Justin Rodriguez</t>
  </si>
  <si>
    <t>lpace@example.com</t>
  </si>
  <si>
    <t>Michael Carpenter</t>
  </si>
  <si>
    <t>catherinewhite@example.net</t>
  </si>
  <si>
    <t>Haley Peck</t>
  </si>
  <si>
    <t>clarkjonathan@example.org</t>
  </si>
  <si>
    <t>Christopher Montgomery</t>
  </si>
  <si>
    <t>Krystal Guerra</t>
  </si>
  <si>
    <t>walkersamantha@example.net</t>
  </si>
  <si>
    <t>Mrs. Dana Terry</t>
  </si>
  <si>
    <t>leslie14@example.org</t>
  </si>
  <si>
    <t>Todd Lopez</t>
  </si>
  <si>
    <t>arthurhowe@example.com</t>
  </si>
  <si>
    <t>Linda Williams</t>
  </si>
  <si>
    <t>mary36@example.com</t>
  </si>
  <si>
    <t>David Colon</t>
  </si>
  <si>
    <t>qchapman@example.org</t>
  </si>
  <si>
    <t>Dr. Lynn Ford</t>
  </si>
  <si>
    <t>fredericksmall@example.com</t>
  </si>
  <si>
    <t>Christopher Romero</t>
  </si>
  <si>
    <t>udorsey@example.net</t>
  </si>
  <si>
    <t>Colleen Fernandez</t>
  </si>
  <si>
    <t>jeffery00@example.net</t>
  </si>
  <si>
    <t>Christine Cantrell</t>
  </si>
  <si>
    <t>wyatt67@example.com</t>
  </si>
  <si>
    <t>Juan Martinez</t>
  </si>
  <si>
    <t>angelaparker@example.com</t>
  </si>
  <si>
    <t>Robert Little</t>
  </si>
  <si>
    <t>ivanmitchell@example.com</t>
  </si>
  <si>
    <t>Meagan Foley</t>
  </si>
  <si>
    <t>shawna15@example.com</t>
  </si>
  <si>
    <t>Bryan Edwards</t>
  </si>
  <si>
    <t>leetravis@example.org</t>
  </si>
  <si>
    <t>rfoster@example.com</t>
  </si>
  <si>
    <t>Susan Ortiz</t>
  </si>
  <si>
    <t>ysmith@example.net</t>
  </si>
  <si>
    <t>Michele West</t>
  </si>
  <si>
    <t>eric96@example.net</t>
  </si>
  <si>
    <t>Anita Elliott</t>
  </si>
  <si>
    <t>taraanderson@example.org</t>
  </si>
  <si>
    <t>Thomas Walters</t>
  </si>
  <si>
    <t>shawnanderson@example.com</t>
  </si>
  <si>
    <t>Dustin Walls</t>
  </si>
  <si>
    <t>jason29@example.com</t>
  </si>
  <si>
    <t>John White</t>
  </si>
  <si>
    <t>davidharvey@example.org</t>
  </si>
  <si>
    <t>Steven Lambert</t>
  </si>
  <si>
    <t>gabriellittle@example.org</t>
  </si>
  <si>
    <t>Taylor Bradley</t>
  </si>
  <si>
    <t>angelajohnson@example.com</t>
  </si>
  <si>
    <t>Erin Morrison</t>
  </si>
  <si>
    <t>nryan@example.net</t>
  </si>
  <si>
    <t>Jennifer Mcdaniel</t>
  </si>
  <si>
    <t>williamstiffany@example.net</t>
  </si>
  <si>
    <t>William Bennett</t>
  </si>
  <si>
    <t>gwendolyn36@example.net</t>
  </si>
  <si>
    <t>Madeline Clark</t>
  </si>
  <si>
    <t>rwagner@example.net</t>
  </si>
  <si>
    <t>Gabriel Riley</t>
  </si>
  <si>
    <t>kristin62@example.net</t>
  </si>
  <si>
    <t>Keith Jefferson</t>
  </si>
  <si>
    <t>lindsaystrickland@example.com</t>
  </si>
  <si>
    <t>David Dougherty</t>
  </si>
  <si>
    <t>tweeks@example.net</t>
  </si>
  <si>
    <t>Monica Nelson</t>
  </si>
  <si>
    <t>jamespowers@example.org</t>
  </si>
  <si>
    <t>Vanessa Butler</t>
  </si>
  <si>
    <t>williamscraig@example.com</t>
  </si>
  <si>
    <t>Joshua Baird</t>
  </si>
  <si>
    <t>jjackson@example.com</t>
  </si>
  <si>
    <t>Kelly Ruiz</t>
  </si>
  <si>
    <t>josephking@example.com</t>
  </si>
  <si>
    <t>Timothy Malone</t>
  </si>
  <si>
    <t>christopher69@example.net</t>
  </si>
  <si>
    <t>heatheryoung@example.org</t>
  </si>
  <si>
    <t>James Figueroa</t>
  </si>
  <si>
    <t>taylor91@example.org</t>
  </si>
  <si>
    <t>Kathleen Snyder</t>
  </si>
  <si>
    <t>crystalbishop@example.org</t>
  </si>
  <si>
    <t>Caitlin Marsh</t>
  </si>
  <si>
    <t>cruzcody@example.com</t>
  </si>
  <si>
    <t>Cynthia Garcia</t>
  </si>
  <si>
    <t>javierhebert@example.org</t>
  </si>
  <si>
    <t>Melissa Shelton</t>
  </si>
  <si>
    <t>kayla98@example.org</t>
  </si>
  <si>
    <t>David Dunn</t>
  </si>
  <si>
    <t>Stephanie Fry</t>
  </si>
  <si>
    <t>alvaradostephen@example.net</t>
  </si>
  <si>
    <t>vaughndiana@example.net</t>
  </si>
  <si>
    <t>Joel Melton</t>
  </si>
  <si>
    <t>lorithompson@example.com</t>
  </si>
  <si>
    <t>William Mueller</t>
  </si>
  <si>
    <t>Malik Wilson</t>
  </si>
  <si>
    <t>hursthannah@example.com</t>
  </si>
  <si>
    <t>Walter Escobar</t>
  </si>
  <si>
    <t>brian93@example.net</t>
  </si>
  <si>
    <t>Shannon Gardner</t>
  </si>
  <si>
    <t>justinreeves@example.net</t>
  </si>
  <si>
    <t>Brian Wade</t>
  </si>
  <si>
    <t>johnsonmichelle@example.net</t>
  </si>
  <si>
    <t>jacob76@example.org</t>
  </si>
  <si>
    <t>Stacey Davis</t>
  </si>
  <si>
    <t>garciatanner@example.com</t>
  </si>
  <si>
    <t>Susan Lewis</t>
  </si>
  <si>
    <t>bsnyder@example.org</t>
  </si>
  <si>
    <t>Jonathan Rodriguez</t>
  </si>
  <si>
    <t>dbenitez@example.net</t>
  </si>
  <si>
    <t>Kyle White</t>
  </si>
  <si>
    <t>cookwilliam@example.com</t>
  </si>
  <si>
    <t>Richard Jackson</t>
  </si>
  <si>
    <t>mendezkent@example.com</t>
  </si>
  <si>
    <t>Christine Vincent</t>
  </si>
  <si>
    <t>sonia05@example.org</t>
  </si>
  <si>
    <t>Benjamin Ortega</t>
  </si>
  <si>
    <t>westlaura@example.org</t>
  </si>
  <si>
    <t>Joshua Gutierrez</t>
  </si>
  <si>
    <t>ogriffin@example.com</t>
  </si>
  <si>
    <t>Johnathan Gross</t>
  </si>
  <si>
    <t>wendysantos@example.com</t>
  </si>
  <si>
    <t>Gina Hicks</t>
  </si>
  <si>
    <t>mark01@example.com</t>
  </si>
  <si>
    <t>Martin Holden</t>
  </si>
  <si>
    <t>sarahtaylor@example.org</t>
  </si>
  <si>
    <t>Kimberly Young</t>
  </si>
  <si>
    <t>wardchristopher@example.org</t>
  </si>
  <si>
    <t>Jeffery Gonzalez</t>
  </si>
  <si>
    <t>eferguson@example.net</t>
  </si>
  <si>
    <t>Eric Morales</t>
  </si>
  <si>
    <t>jonestaylor@example.net</t>
  </si>
  <si>
    <t>Rebecca Ball</t>
  </si>
  <si>
    <t>zwilliams@example.com</t>
  </si>
  <si>
    <t>Jessica Graham</t>
  </si>
  <si>
    <t>ocrane@example.net</t>
  </si>
  <si>
    <t>Rebecca Gallegos</t>
  </si>
  <si>
    <t>mrodgers@example.org</t>
  </si>
  <si>
    <t>Angela Wright</t>
  </si>
  <si>
    <t>rayrobin@example.org</t>
  </si>
  <si>
    <t>Samantha Rogers</t>
  </si>
  <si>
    <t>sporter@example.com</t>
  </si>
  <si>
    <t>Lauren Morgan</t>
  </si>
  <si>
    <t>anne01@example.com</t>
  </si>
  <si>
    <t>Joanna Torres</t>
  </si>
  <si>
    <t>fredericktimothy@example.com</t>
  </si>
  <si>
    <t>Christian Harris</t>
  </si>
  <si>
    <t>kingtracie@example.org</t>
  </si>
  <si>
    <t>Jessica Sandoval</t>
  </si>
  <si>
    <t>michelle20@example.net</t>
  </si>
  <si>
    <t>Melissa Patel</t>
  </si>
  <si>
    <t>xbowers@example.net</t>
  </si>
  <si>
    <t>Tina Harvey</t>
  </si>
  <si>
    <t>jasonhardy@example.net</t>
  </si>
  <si>
    <t>Carla Santana</t>
  </si>
  <si>
    <t>shannoncheryl@example.net</t>
  </si>
  <si>
    <t>Miguel Marsh</t>
  </si>
  <si>
    <t>katie48@example.com</t>
  </si>
  <si>
    <t>Kevin Hall</t>
  </si>
  <si>
    <t>wflynn@example.org</t>
  </si>
  <si>
    <t>Nicholas Butler</t>
  </si>
  <si>
    <t>ysullivan@example.org</t>
  </si>
  <si>
    <t>Sharon Rivas</t>
  </si>
  <si>
    <t>patty62@example.org</t>
  </si>
  <si>
    <t>David Chan</t>
  </si>
  <si>
    <t>greennatalie@example.org</t>
  </si>
  <si>
    <t>Stephen Mercer</t>
  </si>
  <si>
    <t>teresaperry@example.com</t>
  </si>
  <si>
    <t>Jennifer Eaton</t>
  </si>
  <si>
    <t>michaeljohnson@example.com</t>
  </si>
  <si>
    <t>Autumn Velez</t>
  </si>
  <si>
    <t>james42@example.org</t>
  </si>
  <si>
    <t>Steve Baker</t>
  </si>
  <si>
    <t>timothy42@example.org</t>
  </si>
  <si>
    <t>Catherine Garrett</t>
  </si>
  <si>
    <t>nicholas81@example.com</t>
  </si>
  <si>
    <t>William Russell</t>
  </si>
  <si>
    <t>lmay@example.com</t>
  </si>
  <si>
    <t>Kyle Mason</t>
  </si>
  <si>
    <t>cthompson@example.net</t>
  </si>
  <si>
    <t>Lisa Rice</t>
  </si>
  <si>
    <t>pbrooks@example.net</t>
  </si>
  <si>
    <t>Aaron Marshall</t>
  </si>
  <si>
    <t>greentina@example.net</t>
  </si>
  <si>
    <t>Donald Stephenson</t>
  </si>
  <si>
    <t>samanthahurst@example.org</t>
  </si>
  <si>
    <t>Kristin Green</t>
  </si>
  <si>
    <t>whitneyjohnson@example.net</t>
  </si>
  <si>
    <t>Elijah Clements</t>
  </si>
  <si>
    <t>rnichols@example.com</t>
  </si>
  <si>
    <t>Anthony Meyers</t>
  </si>
  <si>
    <t>mccallcrystal@example.org</t>
  </si>
  <si>
    <t>Jean Swanson</t>
  </si>
  <si>
    <t>mlamb@example.net</t>
  </si>
  <si>
    <t>Eric Garcia</t>
  </si>
  <si>
    <t>laurenflynn@example.net</t>
  </si>
  <si>
    <t>Lori Cruz</t>
  </si>
  <si>
    <t>colemanmelissa@example.com</t>
  </si>
  <si>
    <t>Ashley Mccullough</t>
  </si>
  <si>
    <t>aaron31@example.com</t>
  </si>
  <si>
    <t>Anthony Lozano</t>
  </si>
  <si>
    <t>zmartin@example.net</t>
  </si>
  <si>
    <t>Shannon Hayden DDS</t>
  </si>
  <si>
    <t>schaeferbrian@example.com</t>
  </si>
  <si>
    <t>Lisa Phillips</t>
  </si>
  <si>
    <t>benjamin79@example.com</t>
  </si>
  <si>
    <t>Mallory Hanna</t>
  </si>
  <si>
    <t>frank01@example.com</t>
  </si>
  <si>
    <t>David Smith</t>
  </si>
  <si>
    <t>fwalker@example.org</t>
  </si>
  <si>
    <t>Jenny Higgins</t>
  </si>
  <si>
    <t>beth28@example.net</t>
  </si>
  <si>
    <t>Michelle Greene</t>
  </si>
  <si>
    <t>qhester@example.com</t>
  </si>
  <si>
    <t>Stephanie Park</t>
  </si>
  <si>
    <t>brittanyjohnson@example.com</t>
  </si>
  <si>
    <t>Robert Davidson</t>
  </si>
  <si>
    <t>peterhamilton@example.com</t>
  </si>
  <si>
    <t>Jacob Robinson</t>
  </si>
  <si>
    <t>jessica81@example.com</t>
  </si>
  <si>
    <t>Crystal Brown</t>
  </si>
  <si>
    <t>matthewstokes@example.net</t>
  </si>
  <si>
    <t>Patricia Chen</t>
  </si>
  <si>
    <t>acoleman@example.net</t>
  </si>
  <si>
    <t>John Stark</t>
  </si>
  <si>
    <t>knoxmark@example.org</t>
  </si>
  <si>
    <t>Jonathan Anderson</t>
  </si>
  <si>
    <t>elizabethjames@example.net</t>
  </si>
  <si>
    <t>Sherri Anderson</t>
  </si>
  <si>
    <t>michael40@example.net</t>
  </si>
  <si>
    <t>Cynthia Sullivan</t>
  </si>
  <si>
    <t>matthewowen@example.net</t>
  </si>
  <si>
    <t>Nicholas Garza</t>
  </si>
  <si>
    <t>morrowjennifer@example.com</t>
  </si>
  <si>
    <t>Raymond Ellis</t>
  </si>
  <si>
    <t>toddheath@example.net</t>
  </si>
  <si>
    <t>Monica Brady</t>
  </si>
  <si>
    <t>charles25@example.net</t>
  </si>
  <si>
    <t>Ricky Singleton</t>
  </si>
  <si>
    <t>millertravis@example.com</t>
  </si>
  <si>
    <t>John Walton</t>
  </si>
  <si>
    <t>christinehart@example.com</t>
  </si>
  <si>
    <t>Marcus Crawford</t>
  </si>
  <si>
    <t>thomaslori@example.net</t>
  </si>
  <si>
    <t>Aaron Castro</t>
  </si>
  <si>
    <t>petersonjennifer@example.org</t>
  </si>
  <si>
    <t>Erica Small</t>
  </si>
  <si>
    <t>marydaniels@example.org</t>
  </si>
  <si>
    <t>Lisa Olson</t>
  </si>
  <si>
    <t>matthewgilbert@example.com</t>
  </si>
  <si>
    <t>Nicole Johnson</t>
  </si>
  <si>
    <t>dixondonald@example.com</t>
  </si>
  <si>
    <t>Jason Jones</t>
  </si>
  <si>
    <t>mfox@example.com</t>
  </si>
  <si>
    <t>Stephanie Barajas</t>
  </si>
  <si>
    <t>donnaholt@example.org</t>
  </si>
  <si>
    <t>pwilliams@example.org</t>
  </si>
  <si>
    <t>Crystal Wagner</t>
  </si>
  <si>
    <t>kelly18@example.net</t>
  </si>
  <si>
    <t>Sharon Brown</t>
  </si>
  <si>
    <t>ericamccoy@example.org</t>
  </si>
  <si>
    <t>Kimberly Simon</t>
  </si>
  <si>
    <t>johnsonjohn@example.com</t>
  </si>
  <si>
    <t>Kathleen Ellis</t>
  </si>
  <si>
    <t>agibson@example.com</t>
  </si>
  <si>
    <t>Howard Evans</t>
  </si>
  <si>
    <t>clarkrachel@example.net</t>
  </si>
  <si>
    <t>rodriguezbrent@example.com</t>
  </si>
  <si>
    <t>Daniel Carson</t>
  </si>
  <si>
    <t>jameswright@example.net</t>
  </si>
  <si>
    <t>Michael Lucero</t>
  </si>
  <si>
    <t>terri85@example.com</t>
  </si>
  <si>
    <t>ytaylor@example.com</t>
  </si>
  <si>
    <t>Brian Chen</t>
  </si>
  <si>
    <t>franciskenneth@example.net</t>
  </si>
  <si>
    <t>Timothy Irwin</t>
  </si>
  <si>
    <t>anna34@example.net</t>
  </si>
  <si>
    <t>Stephanie Chavez</t>
  </si>
  <si>
    <t>thompsonjulian@example.com</t>
  </si>
  <si>
    <t>Christopher Jackson</t>
  </si>
  <si>
    <t>moorejoy@example.com</t>
  </si>
  <si>
    <t>Randy Martin</t>
  </si>
  <si>
    <t>amandaschmidt@example.net</t>
  </si>
  <si>
    <t>Stefanie Higgins</t>
  </si>
  <si>
    <t>maria51@example.com</t>
  </si>
  <si>
    <t>Andrea Mann</t>
  </si>
  <si>
    <t>lee64@example.com</t>
  </si>
  <si>
    <t>David Silva</t>
  </si>
  <si>
    <t>scotttanya@example.org</t>
  </si>
  <si>
    <t>Sherry Mclaughlin</t>
  </si>
  <si>
    <t>xsimpson@example.com</t>
  </si>
  <si>
    <t>Benjamin Matthews</t>
  </si>
  <si>
    <t>wgeorge@example.org</t>
  </si>
  <si>
    <t>Jerry Williams</t>
  </si>
  <si>
    <t>rodneythomas@example.net</t>
  </si>
  <si>
    <t>Carl Gordon</t>
  </si>
  <si>
    <t>brownhayley@example.net</t>
  </si>
  <si>
    <t>Amanda Reid</t>
  </si>
  <si>
    <t>josephjefferson@example.org</t>
  </si>
  <si>
    <t>Daniel Evans</t>
  </si>
  <si>
    <t>imatthews@example.net</t>
  </si>
  <si>
    <t>Hannah Morris</t>
  </si>
  <si>
    <t>tonyroberts@example.org</t>
  </si>
  <si>
    <t>Shelly Booth</t>
  </si>
  <si>
    <t>gburns@example.com</t>
  </si>
  <si>
    <t>Jenny Wilkerson</t>
  </si>
  <si>
    <t>baileyjulia@example.org</t>
  </si>
  <si>
    <t>Megan Miller</t>
  </si>
  <si>
    <t>lperry@example.com</t>
  </si>
  <si>
    <t>Timothy Allen</t>
  </si>
  <si>
    <t>richard05@example.net</t>
  </si>
  <si>
    <t>Jason Boyer</t>
  </si>
  <si>
    <t>robinsonbrenda@example.com</t>
  </si>
  <si>
    <t>Terrance Velazquez</t>
  </si>
  <si>
    <t>nathaniellawson@example.org</t>
  </si>
  <si>
    <t>Margaret Jordan</t>
  </si>
  <si>
    <t>tsingleton@example.net</t>
  </si>
  <si>
    <t>Lauren Tran</t>
  </si>
  <si>
    <t>gduncan@example.net</t>
  </si>
  <si>
    <t>Angela Coleman</t>
  </si>
  <si>
    <t>brianmartin@example.net</t>
  </si>
  <si>
    <t>Kenneth Rivas</t>
  </si>
  <si>
    <t>henrybailey@example.net</t>
  </si>
  <si>
    <t>David Pugh</t>
  </si>
  <si>
    <t>timothysullivan@example.net</t>
  </si>
  <si>
    <t>Damon Rodriguez DDS</t>
  </si>
  <si>
    <t>rsanchez@example.net</t>
  </si>
  <si>
    <t>Gregory Burnett</t>
  </si>
  <si>
    <t>fisheredward@example.org</t>
  </si>
  <si>
    <t>John Davidson</t>
  </si>
  <si>
    <t>tracy56@example.net</t>
  </si>
  <si>
    <t>Kelly Mcbride</t>
  </si>
  <si>
    <t>lloydnichole@example.net</t>
  </si>
  <si>
    <t>Julie Smith</t>
  </si>
  <si>
    <t>kylemills@example.net</t>
  </si>
  <si>
    <t>Jane Goodman</t>
  </si>
  <si>
    <t>david35@example.com</t>
  </si>
  <si>
    <t>Nicole Smith</t>
  </si>
  <si>
    <t>maryfernandez@example.net</t>
  </si>
  <si>
    <t>Michele Aguilar</t>
  </si>
  <si>
    <t>qlevy@example.org</t>
  </si>
  <si>
    <t>Tracy Baxter</t>
  </si>
  <si>
    <t>davissarah@example.net</t>
  </si>
  <si>
    <t>Mr. Robert Clark</t>
  </si>
  <si>
    <t>zcoleman@example.org</t>
  </si>
  <si>
    <t>santoseric@example.com</t>
  </si>
  <si>
    <t>Corey Rowland</t>
  </si>
  <si>
    <t>tcarr@example.org</t>
  </si>
  <si>
    <t>Willie Wall</t>
  </si>
  <si>
    <t>wward@example.net</t>
  </si>
  <si>
    <t>Mary Moore</t>
  </si>
  <si>
    <t>jodi27@example.net</t>
  </si>
  <si>
    <t>Lauren Peterson</t>
  </si>
  <si>
    <t>brianpowell@example.com</t>
  </si>
  <si>
    <t>Beth Hodge</t>
  </si>
  <si>
    <t>srivera@example.net</t>
  </si>
  <si>
    <t>Kathryn Moore</t>
  </si>
  <si>
    <t>williamlam@example.org</t>
  </si>
  <si>
    <t>Donald Owens</t>
  </si>
  <si>
    <t>kgutierrez@example.org</t>
  </si>
  <si>
    <t>Scott Alexander</t>
  </si>
  <si>
    <t>devin22@example.net</t>
  </si>
  <si>
    <t>Ryan Rios</t>
  </si>
  <si>
    <t>jeanette90@example.org</t>
  </si>
  <si>
    <t>Lauren Phillips</t>
  </si>
  <si>
    <t>joy57@example.com</t>
  </si>
  <si>
    <t>Angela Keith</t>
  </si>
  <si>
    <t>vcooper@example.org</t>
  </si>
  <si>
    <t>Amanda Jacobson</t>
  </si>
  <si>
    <t>terrybrooke@example.net</t>
  </si>
  <si>
    <t>Brenda Clark</t>
  </si>
  <si>
    <t>susan93@example.com</t>
  </si>
  <si>
    <t>Richard Miller</t>
  </si>
  <si>
    <t>yjohnson@example.org</t>
  </si>
  <si>
    <t>Jennifer Thornton</t>
  </si>
  <si>
    <t>cnichols@example.org</t>
  </si>
  <si>
    <t>Scott Walker</t>
  </si>
  <si>
    <t>andreadunn@example.org</t>
  </si>
  <si>
    <t>Lisa Foster</t>
  </si>
  <si>
    <t>opatterson@example.com</t>
  </si>
  <si>
    <t>wesley65@example.com</t>
  </si>
  <si>
    <t>Lauren Horton</t>
  </si>
  <si>
    <t>richard57@example.com</t>
  </si>
  <si>
    <t>Jason Mendoza</t>
  </si>
  <si>
    <t>jorge73@example.net</t>
  </si>
  <si>
    <t>Kyle Garza</t>
  </si>
  <si>
    <t>joseph68@example.net</t>
  </si>
  <si>
    <t>Michelle Williams</t>
  </si>
  <si>
    <t>zachary86@example.net</t>
  </si>
  <si>
    <t>robertokhan@example.org</t>
  </si>
  <si>
    <t>Stephanie Parks</t>
  </si>
  <si>
    <t>zachary40@example.org</t>
  </si>
  <si>
    <t>Ethan Cobb</t>
  </si>
  <si>
    <t>williamschad@example.net</t>
  </si>
  <si>
    <t>Joanne Stone</t>
  </si>
  <si>
    <t>Ryan Mullins</t>
  </si>
  <si>
    <t>lorifields@example.org</t>
  </si>
  <si>
    <t>Brian Schmidt</t>
  </si>
  <si>
    <t>hjimenez@example.org</t>
  </si>
  <si>
    <t>Hayley Martinez</t>
  </si>
  <si>
    <t>diana25@example.net</t>
  </si>
  <si>
    <t>Lauren Williams</t>
  </si>
  <si>
    <t>carolyn09@example.com</t>
  </si>
  <si>
    <t>Roger Edwards</t>
  </si>
  <si>
    <t>vhowell@example.net</t>
  </si>
  <si>
    <t>Raymond Wright</t>
  </si>
  <si>
    <t>dshelton@example.com</t>
  </si>
  <si>
    <t>Jasmine Martin PhD</t>
  </si>
  <si>
    <t>paula13@example.com</t>
  </si>
  <si>
    <t>Sabrina Ruiz</t>
  </si>
  <si>
    <t>amandamitchell@example.net</t>
  </si>
  <si>
    <t>Brett Gonzalez</t>
  </si>
  <si>
    <t>eugeneavila@example.net</t>
  </si>
  <si>
    <t>Sabrina Thornton</t>
  </si>
  <si>
    <t>paulreyes@example.net</t>
  </si>
  <si>
    <t>Gregory Parker</t>
  </si>
  <si>
    <t>piercedavid@example.org</t>
  </si>
  <si>
    <t>John Perry</t>
  </si>
  <si>
    <t>samuel76@example.com</t>
  </si>
  <si>
    <t>Michael Russo</t>
  </si>
  <si>
    <t>kathrynbaxter@example.org</t>
  </si>
  <si>
    <t>Wendy Flores</t>
  </si>
  <si>
    <t>wnelson@example.net</t>
  </si>
  <si>
    <t>Maria Adams</t>
  </si>
  <si>
    <t>lbates@example.com</t>
  </si>
  <si>
    <t>Amy Mclean</t>
  </si>
  <si>
    <t>barbara67@example.com</t>
  </si>
  <si>
    <t>Ellen Perez</t>
  </si>
  <si>
    <t>kathy57@example.net</t>
  </si>
  <si>
    <t>Robert Colon</t>
  </si>
  <si>
    <t>tonyamorris@example.net</t>
  </si>
  <si>
    <t>Laura Williams</t>
  </si>
  <si>
    <t>velasquezmichael@example.org</t>
  </si>
  <si>
    <t>Emily Reynolds</t>
  </si>
  <si>
    <t>kristinstephens@example.com</t>
  </si>
  <si>
    <t>Noah Snyder</t>
  </si>
  <si>
    <t>banksbrian@example.com</t>
  </si>
  <si>
    <t>Alexandra Franklin MD</t>
  </si>
  <si>
    <t>victoriavillarreal@example.org</t>
  </si>
  <si>
    <t>Cassandra Washington</t>
  </si>
  <si>
    <t>owilliams@example.com</t>
  </si>
  <si>
    <t>Dale Allen</t>
  </si>
  <si>
    <t>kimberlylane@example.org</t>
  </si>
  <si>
    <t>Douglas Morris</t>
  </si>
  <si>
    <t>morganlevi@example.com</t>
  </si>
  <si>
    <t>amandasmith@example.net</t>
  </si>
  <si>
    <t>Whitney Stevenson</t>
  </si>
  <si>
    <t>stevengray@example.net</t>
  </si>
  <si>
    <t>Christopher Spears</t>
  </si>
  <si>
    <t>dcarpenter@example.net</t>
  </si>
  <si>
    <t>Catherine Mcclain</t>
  </si>
  <si>
    <t>cynthiajohnson@example.net</t>
  </si>
  <si>
    <t>Julie Todd PhD</t>
  </si>
  <si>
    <t>robertdavis@example.org</t>
  </si>
  <si>
    <t>Cassidy Armstrong</t>
  </si>
  <si>
    <t>christopher23@example.org</t>
  </si>
  <si>
    <t>Todd Duarte</t>
  </si>
  <si>
    <t>plopez@example.net</t>
  </si>
  <si>
    <t>Susan Ward</t>
  </si>
  <si>
    <t>micheal18@example.net</t>
  </si>
  <si>
    <t>Stacy Hendricks</t>
  </si>
  <si>
    <t>greenadam@example.org</t>
  </si>
  <si>
    <t>Tanner Moore</t>
  </si>
  <si>
    <t>ryanlee@example.net</t>
  </si>
  <si>
    <t>William Riley</t>
  </si>
  <si>
    <t>gward@example.com</t>
  </si>
  <si>
    <t>Jessica Taylor</t>
  </si>
  <si>
    <t>dylanstevenson@example.com</t>
  </si>
  <si>
    <t>Joshua Solomon</t>
  </si>
  <si>
    <t>paul34@example.com</t>
  </si>
  <si>
    <t>Samantha Hahn</t>
  </si>
  <si>
    <t>jasonray@example.com</t>
  </si>
  <si>
    <t>Raven Bowman</t>
  </si>
  <si>
    <t>qowens@example.org</t>
  </si>
  <si>
    <t>David Christian</t>
  </si>
  <si>
    <t>paul17@example.org</t>
  </si>
  <si>
    <t>Randy Young</t>
  </si>
  <si>
    <t>jacquelinesullivan@example.net</t>
  </si>
  <si>
    <t>Rachel Contreras</t>
  </si>
  <si>
    <t>ashley16@example.org</t>
  </si>
  <si>
    <t>Shannon Frazier</t>
  </si>
  <si>
    <t>sherribrown@example.net</t>
  </si>
  <si>
    <t>alexandriacox@example.com</t>
  </si>
  <si>
    <t>Kim Rivera</t>
  </si>
  <si>
    <t>khernandez@example.com</t>
  </si>
  <si>
    <t>Aaron Collins</t>
  </si>
  <si>
    <t>ymiller@example.net</t>
  </si>
  <si>
    <t>Nancy Tyler</t>
  </si>
  <si>
    <t>michellemacdonald@example.com</t>
  </si>
  <si>
    <t>Jessica Salazar</t>
  </si>
  <si>
    <t>james91@example.net</t>
  </si>
  <si>
    <t>Erik Jones</t>
  </si>
  <si>
    <t>butlercourtney@example.net</t>
  </si>
  <si>
    <t>Dr. Connie Carey</t>
  </si>
  <si>
    <t>jordanbrian@example.org</t>
  </si>
  <si>
    <t>Daniel Warren</t>
  </si>
  <si>
    <t>michaelnewton@example.org</t>
  </si>
  <si>
    <t>Tim Mcdaniel</t>
  </si>
  <si>
    <t>christinabrooks@example.org</t>
  </si>
  <si>
    <t>Gregory Conrad</t>
  </si>
  <si>
    <t>pittmanryan@example.org</t>
  </si>
  <si>
    <t>Daniel Gonzalez</t>
  </si>
  <si>
    <t>porterchristopher@example.com</t>
  </si>
  <si>
    <t>Nicolas Jones</t>
  </si>
  <si>
    <t>kellychang@example.org</t>
  </si>
  <si>
    <t>Katie Powers</t>
  </si>
  <si>
    <t>kellydesiree@example.org</t>
  </si>
  <si>
    <t>Mrs. Ashley Alexander MD</t>
  </si>
  <si>
    <t>wilsonlisa@example.com</t>
  </si>
  <si>
    <t>Angel Murphy</t>
  </si>
  <si>
    <t>woodsjeremy@example.net</t>
  </si>
  <si>
    <t>Amy Clay</t>
  </si>
  <si>
    <t>john32@example.com</t>
  </si>
  <si>
    <t>David Sanders</t>
  </si>
  <si>
    <t>kristinaallen@example.org</t>
  </si>
  <si>
    <t>Peter Huynh</t>
  </si>
  <si>
    <t>timothylong@example.com</t>
  </si>
  <si>
    <t>Brittany Simon</t>
  </si>
  <si>
    <t>jo03@example.org</t>
  </si>
  <si>
    <t>irios@example.net</t>
  </si>
  <si>
    <t>Alejandro Villegas</t>
  </si>
  <si>
    <t>sharon87@example.net</t>
  </si>
  <si>
    <t>Ethan Hawkins</t>
  </si>
  <si>
    <t>stevenjackson@example.org</t>
  </si>
  <si>
    <t>David Armstrong</t>
  </si>
  <si>
    <t>ashleyholt@example.com</t>
  </si>
  <si>
    <t>Miguel Johnson</t>
  </si>
  <si>
    <t>michael88@example.net</t>
  </si>
  <si>
    <t>Erin Mahoney</t>
  </si>
  <si>
    <t>timothynorman@example.net</t>
  </si>
  <si>
    <t>Jessica Robinson</t>
  </si>
  <si>
    <t>xblair@example.com</t>
  </si>
  <si>
    <t>danielsjames@example.net</t>
  </si>
  <si>
    <t>Heather Mathews</t>
  </si>
  <si>
    <t>adam39@example.org</t>
  </si>
  <si>
    <t>Chad Lawson</t>
  </si>
  <si>
    <t>timothy75@example.org</t>
  </si>
  <si>
    <t>Dylan Hansen</t>
  </si>
  <si>
    <t>robinsonjoy@example.com</t>
  </si>
  <si>
    <t>Julia Hernandez</t>
  </si>
  <si>
    <t>wrightjohn@example.com</t>
  </si>
  <si>
    <t>Sherry Robertson</t>
  </si>
  <si>
    <t>alexanderhuber@example.com</t>
  </si>
  <si>
    <t>Michael Sweeney</t>
  </si>
  <si>
    <t>boydamanda@example.com</t>
  </si>
  <si>
    <t>Sara Hobbs</t>
  </si>
  <si>
    <t>janet01@example.org</t>
  </si>
  <si>
    <t>Sara Torres</t>
  </si>
  <si>
    <t>joseph73@example.net</t>
  </si>
  <si>
    <t>Amanda Hodges</t>
  </si>
  <si>
    <t>johnstonrobert@example.net</t>
  </si>
  <si>
    <t>Ricky Davila</t>
  </si>
  <si>
    <t>bailey73@example.net</t>
  </si>
  <si>
    <t>Mary Ayala</t>
  </si>
  <si>
    <t>andrew73@example.com</t>
  </si>
  <si>
    <t>Anne Williams</t>
  </si>
  <si>
    <t>carterdaniel@example.net</t>
  </si>
  <si>
    <t>Mario Ramirez</t>
  </si>
  <si>
    <t>anthonyfoley@example.org</t>
  </si>
  <si>
    <t>Mary Hunter</t>
  </si>
  <si>
    <t>rpham@example.net</t>
  </si>
  <si>
    <t>Ashlee Flores</t>
  </si>
  <si>
    <t>awhite@example.org</t>
  </si>
  <si>
    <t>Dennis Trevino</t>
  </si>
  <si>
    <t>tbarajas@example.com</t>
  </si>
  <si>
    <t>Charles Murphy</t>
  </si>
  <si>
    <t>jbenson@example.org</t>
  </si>
  <si>
    <t>Laurie Wilson</t>
  </si>
  <si>
    <t>nchang@example.net</t>
  </si>
  <si>
    <t>Matthew Scott</t>
  </si>
  <si>
    <t>weberrichard@example.net</t>
  </si>
  <si>
    <t>Hannah Kidd</t>
  </si>
  <si>
    <t>nancy37@example.net</t>
  </si>
  <si>
    <t>Cindy Nolan</t>
  </si>
  <si>
    <t>davidflores@example.net</t>
  </si>
  <si>
    <t>Roberto Graham</t>
  </si>
  <si>
    <t>jonathan14@example.net</t>
  </si>
  <si>
    <t>Nicholas Johnson</t>
  </si>
  <si>
    <t>cwood@example.org</t>
  </si>
  <si>
    <t>Amber Henderson DVM</t>
  </si>
  <si>
    <t>wallacevictoria@example.com</t>
  </si>
  <si>
    <t>Candace Quinn</t>
  </si>
  <si>
    <t>kara42@example.com</t>
  </si>
  <si>
    <t>Zachary Dawson</t>
  </si>
  <si>
    <t>paulabrooks@example.net</t>
  </si>
  <si>
    <t>Robin Russell</t>
  </si>
  <si>
    <t>victoria75@example.net</t>
  </si>
  <si>
    <t>Michaela Case</t>
  </si>
  <si>
    <t>stephaniewashington@example.org</t>
  </si>
  <si>
    <t>Chelsea Matthews</t>
  </si>
  <si>
    <t>michaelklein@example.org</t>
  </si>
  <si>
    <t>Julia Grant</t>
  </si>
  <si>
    <t>jennifersmith@example.net</t>
  </si>
  <si>
    <t>Mercedes Scott</t>
  </si>
  <si>
    <t>michaelfinley@example.org</t>
  </si>
  <si>
    <t>Brett Fleming</t>
  </si>
  <si>
    <t>jmarshall@example.com</t>
  </si>
  <si>
    <t>William Keith</t>
  </si>
  <si>
    <t>bgarcia@example.org</t>
  </si>
  <si>
    <t>Shane Juarez</t>
  </si>
  <si>
    <t>yvonneellis@example.net</t>
  </si>
  <si>
    <t>Edward Hunt</t>
  </si>
  <si>
    <t>tuckerjennifer@example.com</t>
  </si>
  <si>
    <t>Sarah Gonzales</t>
  </si>
  <si>
    <t>joannacollins@example.org</t>
  </si>
  <si>
    <t>Emma Parker</t>
  </si>
  <si>
    <t>enelson@example.org</t>
  </si>
  <si>
    <t>Janet Mcdonald</t>
  </si>
  <si>
    <t>tinawilliams@example.org</t>
  </si>
  <si>
    <t>Terry Flores</t>
  </si>
  <si>
    <t>antonio26@example.org</t>
  </si>
  <si>
    <t>Shelby Ruiz</t>
  </si>
  <si>
    <t>grimeseric@example.net</t>
  </si>
  <si>
    <t>Janet Graham</t>
  </si>
  <si>
    <t>justin05@example.org</t>
  </si>
  <si>
    <t>Mark Pearson</t>
  </si>
  <si>
    <t>rlevine@example.org</t>
  </si>
  <si>
    <t>Vincent Mcgee</t>
  </si>
  <si>
    <t>owenselizabeth@example.com</t>
  </si>
  <si>
    <t>Walter Johnson</t>
  </si>
  <si>
    <t>shawn21@example.org</t>
  </si>
  <si>
    <t>Justin Mcconnell</t>
  </si>
  <si>
    <t>vphillips@example.com</t>
  </si>
  <si>
    <t>Alvin Smith</t>
  </si>
  <si>
    <t>elizabeth70@example.com</t>
  </si>
  <si>
    <t>Jacqueline Hart</t>
  </si>
  <si>
    <t>rpreston@example.com</t>
  </si>
  <si>
    <t>Timothy Willis</t>
  </si>
  <si>
    <t>urios@example.net</t>
  </si>
  <si>
    <t>Danielle Jordan</t>
  </si>
  <si>
    <t>reyesjacob@example.net</t>
  </si>
  <si>
    <t>Robert Lynn</t>
  </si>
  <si>
    <t>xneal@example.org</t>
  </si>
  <si>
    <t>Joseph Matthews</t>
  </si>
  <si>
    <t>carlkrause@example.com</t>
  </si>
  <si>
    <t>Danielle Parrish</t>
  </si>
  <si>
    <t>caldwellclaudia@example.com</t>
  </si>
  <si>
    <t>Todd Butler</t>
  </si>
  <si>
    <t>sandersfelicia@example.org</t>
  </si>
  <si>
    <t>Sydney Carrillo</t>
  </si>
  <si>
    <t>edwardthomas@example.net</t>
  </si>
  <si>
    <t>Joanna Figueroa</t>
  </si>
  <si>
    <t>bairdaaron@example.com</t>
  </si>
  <si>
    <t>Nathan Jones</t>
  </si>
  <si>
    <t>bradley89@example.net</t>
  </si>
  <si>
    <t>Tiffany Spencer</t>
  </si>
  <si>
    <t>pachecopatricia@example.net</t>
  </si>
  <si>
    <t>Danielle Luna</t>
  </si>
  <si>
    <t>morrisamber@example.net</t>
  </si>
  <si>
    <t>Matthew Hays</t>
  </si>
  <si>
    <t>paynejoseph@example.org</t>
  </si>
  <si>
    <t>Gina Johnson</t>
  </si>
  <si>
    <t>nealpatricia@example.com</t>
  </si>
  <si>
    <t>Gloria May</t>
  </si>
  <si>
    <t>lpatrick@example.net</t>
  </si>
  <si>
    <t>Paula Key</t>
  </si>
  <si>
    <t>jenkinsrobert@example.com</t>
  </si>
  <si>
    <t>Mark Martin</t>
  </si>
  <si>
    <t>rebecca76@example.com</t>
  </si>
  <si>
    <t>Michael Acosta</t>
  </si>
  <si>
    <t>randymoore@example.com</t>
  </si>
  <si>
    <t>Samantha Logan</t>
  </si>
  <si>
    <t>brenda59@example.org</t>
  </si>
  <si>
    <t>christianbridges@example.net</t>
  </si>
  <si>
    <t>Heather Baldwin</t>
  </si>
  <si>
    <t>blakepeter@example.com</t>
  </si>
  <si>
    <t>Anne Johnson</t>
  </si>
  <si>
    <t>melissa43@example.net</t>
  </si>
  <si>
    <t>Matthew Sanders</t>
  </si>
  <si>
    <t>benjamin62@example.net</t>
  </si>
  <si>
    <t>Cheryl Barron</t>
  </si>
  <si>
    <t>melaniejohnson@example.org</t>
  </si>
  <si>
    <t>Vickie Lowery</t>
  </si>
  <si>
    <t>lscott@example.com</t>
  </si>
  <si>
    <t>Laura Briggs</t>
  </si>
  <si>
    <t>tracy58@example.com</t>
  </si>
  <si>
    <t>Frank Gordon</t>
  </si>
  <si>
    <t>larrybrandt@example.net</t>
  </si>
  <si>
    <t>Tammy Pittman</t>
  </si>
  <si>
    <t>wrobertson@example.net</t>
  </si>
  <si>
    <t>Christopher Hamilton</t>
  </si>
  <si>
    <t>nwatson@example.org</t>
  </si>
  <si>
    <t>Jennifer Thomas</t>
  </si>
  <si>
    <t>kgraham@example.org</t>
  </si>
  <si>
    <t>Robert Harrison</t>
  </si>
  <si>
    <t>rebeccamartinez@example.org</t>
  </si>
  <si>
    <t>Yvonne Sanford</t>
  </si>
  <si>
    <t>vconley@example.org</t>
  </si>
  <si>
    <t>Sarah Anderson</t>
  </si>
  <si>
    <t>millershawn@example.org</t>
  </si>
  <si>
    <t>Justin Cox</t>
  </si>
  <si>
    <t>andersonpaul@example.net</t>
  </si>
  <si>
    <t>Jacob Lewis</t>
  </si>
  <si>
    <t>mcknightmary@example.com</t>
  </si>
  <si>
    <t>Patrick Lopez</t>
  </si>
  <si>
    <t>jillmartinez@example.net</t>
  </si>
  <si>
    <t>Tracy Gates</t>
  </si>
  <si>
    <t>beasleyrobert@example.com</t>
  </si>
  <si>
    <t>Matthew Taylor</t>
  </si>
  <si>
    <t>marquezconnor@example.net</t>
  </si>
  <si>
    <t>David Wright</t>
  </si>
  <si>
    <t>lmathis@example.com</t>
  </si>
  <si>
    <t>Jillian Dawson</t>
  </si>
  <si>
    <t>dawn34@example.org</t>
  </si>
  <si>
    <t>Teresa Anderson</t>
  </si>
  <si>
    <t>david77@example.com</t>
  </si>
  <si>
    <t>Ivan Craig</t>
  </si>
  <si>
    <t>martindaniel@example.net</t>
  </si>
  <si>
    <t>Brett Frost</t>
  </si>
  <si>
    <t>ryan03@example.net</t>
  </si>
  <si>
    <t>Ronald Dawson</t>
  </si>
  <si>
    <t>gweaver@example.com</t>
  </si>
  <si>
    <t>Paul Contreras</t>
  </si>
  <si>
    <t>Danielle Alvarado</t>
  </si>
  <si>
    <t>sergio70@example.com</t>
  </si>
  <si>
    <t>Dana Lawrence</t>
  </si>
  <si>
    <t>john02@example.com</t>
  </si>
  <si>
    <t>Michelle Padilla</t>
  </si>
  <si>
    <t>svargas@example.com</t>
  </si>
  <si>
    <t>Kelly Mcguire</t>
  </si>
  <si>
    <t>alewis@example.net</t>
  </si>
  <si>
    <t>Kenneth Montgomery</t>
  </si>
  <si>
    <t>kimberly59@example.org</t>
  </si>
  <si>
    <t>Justin Goodman</t>
  </si>
  <si>
    <t>jerrychen@example.net</t>
  </si>
  <si>
    <t>Daniel Freeman</t>
  </si>
  <si>
    <t>rtaylor@example.org</t>
  </si>
  <si>
    <t>Sophia Gomez</t>
  </si>
  <si>
    <t>Brittany Grimes</t>
  </si>
  <si>
    <t>andrewpierce@example.net</t>
  </si>
  <si>
    <t>Patrick Thompson</t>
  </si>
  <si>
    <t>mcontreras@example.org</t>
  </si>
  <si>
    <t>John Willis</t>
  </si>
  <si>
    <t>kingbrandi@example.org</t>
  </si>
  <si>
    <t>Mark Mueller</t>
  </si>
  <si>
    <t>beckalan@example.net</t>
  </si>
  <si>
    <t>Michael Mccullough</t>
  </si>
  <si>
    <t>eric27@example.net</t>
  </si>
  <si>
    <t>Michelle Lawrence</t>
  </si>
  <si>
    <t>thenderson@example.net</t>
  </si>
  <si>
    <t>danny19@example.com</t>
  </si>
  <si>
    <t>Matthew Hancock</t>
  </si>
  <si>
    <t>jamie35@example.org</t>
  </si>
  <si>
    <t>Jermaine Webb</t>
  </si>
  <si>
    <t>ulewis@example.org</t>
  </si>
  <si>
    <t>Kim Olson</t>
  </si>
  <si>
    <t>clarkchad@example.com</t>
  </si>
  <si>
    <t>Brandon Smith</t>
  </si>
  <si>
    <t>rjones@example.net</t>
  </si>
  <si>
    <t>olsonjoseph@example.com</t>
  </si>
  <si>
    <t>Lindsey Jimenez</t>
  </si>
  <si>
    <t>thomas17@example.org</t>
  </si>
  <si>
    <t>David Price</t>
  </si>
  <si>
    <t>kimberlymoss@example.org</t>
  </si>
  <si>
    <t>Timothy Abbott</t>
  </si>
  <si>
    <t>jennifer55@example.net</t>
  </si>
  <si>
    <t>Katherine Flores</t>
  </si>
  <si>
    <t>wellsann@example.org</t>
  </si>
  <si>
    <t>Mr. Danny Larson PhD</t>
  </si>
  <si>
    <t>uadams@example.com</t>
  </si>
  <si>
    <t>Michael Davis</t>
  </si>
  <si>
    <t>dianasantiago@example.org</t>
  </si>
  <si>
    <t>Scott Rangel</t>
  </si>
  <si>
    <t>preston44@example.org</t>
  </si>
  <si>
    <t>Fernando Soto</t>
  </si>
  <si>
    <t>phillip63@example.org</t>
  </si>
  <si>
    <t>Charles Frost</t>
  </si>
  <si>
    <t>howardchris@example.com</t>
  </si>
  <si>
    <t>Patrick Choi</t>
  </si>
  <si>
    <t>pittsmary@example.net</t>
  </si>
  <si>
    <t>Helen Boyer</t>
  </si>
  <si>
    <t>morganwatts@example.com</t>
  </si>
  <si>
    <t>Lindsey Diaz</t>
  </si>
  <si>
    <t>timothyfuller@example.org</t>
  </si>
  <si>
    <t>Paul Long</t>
  </si>
  <si>
    <t>dharrison@example.com</t>
  </si>
  <si>
    <t>odomheather@example.net</t>
  </si>
  <si>
    <t>Anne Carter</t>
  </si>
  <si>
    <t>terrieverett@example.org</t>
  </si>
  <si>
    <t>Claire Dominguez</t>
  </si>
  <si>
    <t>lewisdavid@example.net</t>
  </si>
  <si>
    <t>ryangardner@example.net</t>
  </si>
  <si>
    <t>Mr. Chad Lawson Jr.</t>
  </si>
  <si>
    <t>gerald51@example.net</t>
  </si>
  <si>
    <t>Bradley Graham</t>
  </si>
  <si>
    <t>matthew92@example.org</t>
  </si>
  <si>
    <t>Carl Payne</t>
  </si>
  <si>
    <t>bbarnett@example.org</t>
  </si>
  <si>
    <t>Charles Osborne</t>
  </si>
  <si>
    <t>charlenewalker@example.org</t>
  </si>
  <si>
    <t>brookspatricia@example.com</t>
  </si>
  <si>
    <t>Elizabeth Harding</t>
  </si>
  <si>
    <t>tfox@example.net</t>
  </si>
  <si>
    <t>Ian Johnson</t>
  </si>
  <si>
    <t>pennysanchez@example.org</t>
  </si>
  <si>
    <t>Dr. Molly Williams DDS</t>
  </si>
  <si>
    <t>vstewart@example.com</t>
  </si>
  <si>
    <t>Alexander Byrd</t>
  </si>
  <si>
    <t>santosluke@example.org</t>
  </si>
  <si>
    <t>Kristi Becker</t>
  </si>
  <si>
    <t>ftucker@example.com</t>
  </si>
  <si>
    <t>Daniel Schmidt</t>
  </si>
  <si>
    <t>ybennett@example.net</t>
  </si>
  <si>
    <t>Timothy Young</t>
  </si>
  <si>
    <t>vramos@example.net</t>
  </si>
  <si>
    <t>John Shannon</t>
  </si>
  <si>
    <t>ericgrimes@example.net</t>
  </si>
  <si>
    <t>Brian Buckley</t>
  </si>
  <si>
    <t>aaron37@example.com</t>
  </si>
  <si>
    <t>Danielle Benitez</t>
  </si>
  <si>
    <t>morrisfranklin@example.net</t>
  </si>
  <si>
    <t>April Kennedy</t>
  </si>
  <si>
    <t>ejohnson@example.net</t>
  </si>
  <si>
    <t>Debra Herring</t>
  </si>
  <si>
    <t>ahayes@example.com</t>
  </si>
  <si>
    <t>Taylor Carpenter</t>
  </si>
  <si>
    <t>gonzaleskenneth@example.net</t>
  </si>
  <si>
    <t>Lucas Brewer</t>
  </si>
  <si>
    <t>alexandria48@example.net</t>
  </si>
  <si>
    <t>Matthew Cox</t>
  </si>
  <si>
    <t>sanchezlauren@example.net</t>
  </si>
  <si>
    <t>Ricky Burke</t>
  </si>
  <si>
    <t>bbrown@example.org</t>
  </si>
  <si>
    <t>John Woods</t>
  </si>
  <si>
    <t>cramirez@example.net</t>
  </si>
  <si>
    <t>Donald Gibson</t>
  </si>
  <si>
    <t>patrick19@example.org</t>
  </si>
  <si>
    <t>Kelly Rivera</t>
  </si>
  <si>
    <t>qwatkins@example.net</t>
  </si>
  <si>
    <t>Cody Wheeler</t>
  </si>
  <si>
    <t>hullmario@example.org</t>
  </si>
  <si>
    <t>Jessica James</t>
  </si>
  <si>
    <t>justin59@example.org</t>
  </si>
  <si>
    <t>Cody Ortiz</t>
  </si>
  <si>
    <t>igarcia@example.org</t>
  </si>
  <si>
    <t>Susan Hampton</t>
  </si>
  <si>
    <t>mrogers@example.com</t>
  </si>
  <si>
    <t>Isabella Duffy</t>
  </si>
  <si>
    <t>sarah98@example.org</t>
  </si>
  <si>
    <t>Cody Padilla</t>
  </si>
  <si>
    <t>hhendricks@example.com</t>
  </si>
  <si>
    <t>Mackenzie Gordon</t>
  </si>
  <si>
    <t>kimberlybuchanan@example.org</t>
  </si>
  <si>
    <t>Anthony Frederick</t>
  </si>
  <si>
    <t>probinson@example.net</t>
  </si>
  <si>
    <t>James Johnson</t>
  </si>
  <si>
    <t>fsandoval@example.net</t>
  </si>
  <si>
    <t>Adam Suarez</t>
  </si>
  <si>
    <t>parkskelly@example.com</t>
  </si>
  <si>
    <t>Lindsay Moore</t>
  </si>
  <si>
    <t>parksandre@example.com</t>
  </si>
  <si>
    <t>Travis Sullivan</t>
  </si>
  <si>
    <t>shanemoore@example.com</t>
  </si>
  <si>
    <t>Eric Miller</t>
  </si>
  <si>
    <t>ronald11@example.com</t>
  </si>
  <si>
    <t>Sara Bernard</t>
  </si>
  <si>
    <t>Leslie Mathis</t>
  </si>
  <si>
    <t>glambert@example.net</t>
  </si>
  <si>
    <t>Michael Hubbard DDS</t>
  </si>
  <si>
    <t>diazjudith@example.com</t>
  </si>
  <si>
    <t>Joseph Harrell</t>
  </si>
  <si>
    <t>arthur70@example.com</t>
  </si>
  <si>
    <t>Jennifer Perry</t>
  </si>
  <si>
    <t>calvinanderson@example.org</t>
  </si>
  <si>
    <t>Jerry Johnson</t>
  </si>
  <si>
    <t>timothyblackburn@example.com</t>
  </si>
  <si>
    <t>Kristin Moore</t>
  </si>
  <si>
    <t>tiffany92@example.com</t>
  </si>
  <si>
    <t>David Harrell</t>
  </si>
  <si>
    <t>kbarker@example.org</t>
  </si>
  <si>
    <t>Daniel Russell</t>
  </si>
  <si>
    <t>frances83@example.com</t>
  </si>
  <si>
    <t>Becky Ramos</t>
  </si>
  <si>
    <t>amandacoleman@example.net</t>
  </si>
  <si>
    <t>John Forbes</t>
  </si>
  <si>
    <t>anne73@example.net</t>
  </si>
  <si>
    <t>qolson@example.org</t>
  </si>
  <si>
    <t>Christopher Barker</t>
  </si>
  <si>
    <t>johnsonamber@example.com</t>
  </si>
  <si>
    <t>Daniel Washington</t>
  </si>
  <si>
    <t>katelyn72@example.org</t>
  </si>
  <si>
    <t>Brian Mcguire</t>
  </si>
  <si>
    <t>woodkristina@example.net</t>
  </si>
  <si>
    <t>David Sullivan</t>
  </si>
  <si>
    <t>millsdavid@example.net</t>
  </si>
  <si>
    <t>Jacob Reyes</t>
  </si>
  <si>
    <t>pdavis@example.com</t>
  </si>
  <si>
    <t>Matthew Williams</t>
  </si>
  <si>
    <t>savagelarry@example.net</t>
  </si>
  <si>
    <t>Laurie Anderson</t>
  </si>
  <si>
    <t>kjohnson@example.net</t>
  </si>
  <si>
    <t>Emily Clarke</t>
  </si>
  <si>
    <t>martinbanks@example.net</t>
  </si>
  <si>
    <t>Katie Williams</t>
  </si>
  <si>
    <t>kristinalong@example.net</t>
  </si>
  <si>
    <t>Dr. Eric Nguyen</t>
  </si>
  <si>
    <t>washingtonalexandria@example.org</t>
  </si>
  <si>
    <t>Patricia Pitts</t>
  </si>
  <si>
    <t>jorgelucas@example.net</t>
  </si>
  <si>
    <t>Michael Lambert</t>
  </si>
  <si>
    <t>townsendjessica@example.com</t>
  </si>
  <si>
    <t>Michelle Smith</t>
  </si>
  <si>
    <t>ksimpson@example.com</t>
  </si>
  <si>
    <t>Jamie Rodgers</t>
  </si>
  <si>
    <t>cunninghamwayne@example.com</t>
  </si>
  <si>
    <t>Tiffany Mason</t>
  </si>
  <si>
    <t>claytara@example.net</t>
  </si>
  <si>
    <t>Albert Hodge</t>
  </si>
  <si>
    <t>noah12@example.net</t>
  </si>
  <si>
    <t>David Green</t>
  </si>
  <si>
    <t>jcruz@example.com</t>
  </si>
  <si>
    <t>Gregory Fisher</t>
  </si>
  <si>
    <t>scottwatkins@example.com</t>
  </si>
  <si>
    <t>Rachel Raymond</t>
  </si>
  <si>
    <t>sarah94@example.com</t>
  </si>
  <si>
    <t>Lynn Holland</t>
  </si>
  <si>
    <t>owilson@example.net</t>
  </si>
  <si>
    <t>Jon Cantu</t>
  </si>
  <si>
    <t>englishgerald@example.org</t>
  </si>
  <si>
    <t>Jo Mosley</t>
  </si>
  <si>
    <t>benjamin44@example.org</t>
  </si>
  <si>
    <t>Warren Fleming</t>
  </si>
  <si>
    <t>carolmoody@example.net</t>
  </si>
  <si>
    <t>Mrs. Mary Combs</t>
  </si>
  <si>
    <t>conleysarah@example.com</t>
  </si>
  <si>
    <t>Karina Patterson</t>
  </si>
  <si>
    <t>morrisonlisa@example.org</t>
  </si>
  <si>
    <t>Frederick Martin</t>
  </si>
  <si>
    <t>lisasantiago@example.org</t>
  </si>
  <si>
    <t>Michael Collins</t>
  </si>
  <si>
    <t>megan40@example.org</t>
  </si>
  <si>
    <t>Corey Moore</t>
  </si>
  <si>
    <t>matthew18@example.org</t>
  </si>
  <si>
    <t>Christian Davis</t>
  </si>
  <si>
    <t>sheila55@example.org</t>
  </si>
  <si>
    <t>Denise Anderson</t>
  </si>
  <si>
    <t>kendra75@example.org</t>
  </si>
  <si>
    <t>Margaret Dixon</t>
  </si>
  <si>
    <t>deborah82@example.net</t>
  </si>
  <si>
    <t>Christian Lopez</t>
  </si>
  <si>
    <t>antonio29@example.org</t>
  </si>
  <si>
    <t>Richard Hernandez</t>
  </si>
  <si>
    <t>pmoore@example.org</t>
  </si>
  <si>
    <t>Jeremy Le</t>
  </si>
  <si>
    <t>ncarter@example.com</t>
  </si>
  <si>
    <t>Becky Walters</t>
  </si>
  <si>
    <t>kathryn87@example.net</t>
  </si>
  <si>
    <t>Michael Cantrell</t>
  </si>
  <si>
    <t>joseph93@example.org</t>
  </si>
  <si>
    <t>Stephen Moore</t>
  </si>
  <si>
    <t>qortiz@example.net</t>
  </si>
  <si>
    <t>Michael Hall</t>
  </si>
  <si>
    <t>pmerritt@example.net</t>
  </si>
  <si>
    <t>Bill Martinez</t>
  </si>
  <si>
    <t>nancywebb@example.net</t>
  </si>
  <si>
    <t>Thomas Spencer</t>
  </si>
  <si>
    <t>jaimegarcia@example.com</t>
  </si>
  <si>
    <t>Monica Hunt</t>
  </si>
  <si>
    <t>sandersjoshua@example.org</t>
  </si>
  <si>
    <t>Anthony Wilson</t>
  </si>
  <si>
    <t>vincentcopeland@example.net</t>
  </si>
  <si>
    <t>Tina Jones</t>
  </si>
  <si>
    <t>joshua39@example.com</t>
  </si>
  <si>
    <t>David Lamb</t>
  </si>
  <si>
    <t>bethany10@example.net</t>
  </si>
  <si>
    <t>Jason White</t>
  </si>
  <si>
    <t>sgomez@example.com</t>
  </si>
  <si>
    <t>William Thompson</t>
  </si>
  <si>
    <t>larrycrane@example.net</t>
  </si>
  <si>
    <t>Thomas Rogers</t>
  </si>
  <si>
    <t>mistyenglish@example.net</t>
  </si>
  <si>
    <t>Gail Moses</t>
  </si>
  <si>
    <t>calvinmoreno@example.org</t>
  </si>
  <si>
    <t>Louis Perkins</t>
  </si>
  <si>
    <t>fosterjenna@example.net</t>
  </si>
  <si>
    <t>Mrs. Heather Camacho MD</t>
  </si>
  <si>
    <t>xbarnes@example.org</t>
  </si>
  <si>
    <t>Brandon Myers</t>
  </si>
  <si>
    <t>danielwilliams@example.org</t>
  </si>
  <si>
    <t>karen90@example.org</t>
  </si>
  <si>
    <t>Brittney Gentry</t>
  </si>
  <si>
    <t>megan62@example.com</t>
  </si>
  <si>
    <t>Christopher Pearson</t>
  </si>
  <si>
    <t>travis85@example.net</t>
  </si>
  <si>
    <t>Sarah Jensen</t>
  </si>
  <si>
    <t>hallsteven@example.net</t>
  </si>
  <si>
    <t>Brittany Mueller</t>
  </si>
  <si>
    <t>geraldandrews@example.net</t>
  </si>
  <si>
    <t>Andrew Phillips</t>
  </si>
  <si>
    <t>andreasampson@example.com</t>
  </si>
  <si>
    <t>David Miller</t>
  </si>
  <si>
    <t>xcobb@example.net</t>
  </si>
  <si>
    <t>John Soto</t>
  </si>
  <si>
    <t>jilladams@example.com</t>
  </si>
  <si>
    <t>Dr. Dana Kirby</t>
  </si>
  <si>
    <t>tiffany50@example.com</t>
  </si>
  <si>
    <t>Kimberly Ward</t>
  </si>
  <si>
    <t>baxtervincent@example.com</t>
  </si>
  <si>
    <t>Monique Wilson</t>
  </si>
  <si>
    <t>codykoch@example.org</t>
  </si>
  <si>
    <t>April Lee</t>
  </si>
  <si>
    <t>danieltodd@example.net</t>
  </si>
  <si>
    <t>Brian Miller</t>
  </si>
  <si>
    <t>Erin Smith</t>
  </si>
  <si>
    <t>ljackson@example.com</t>
  </si>
  <si>
    <t>William Paul</t>
  </si>
  <si>
    <t>kathleenross@example.org</t>
  </si>
  <si>
    <t>Anthony Dunn</t>
  </si>
  <si>
    <t>jamessmith@example.com</t>
  </si>
  <si>
    <t>Riley Phillips</t>
  </si>
  <si>
    <t>qmorse@example.org</t>
  </si>
  <si>
    <t>Mallory Cox</t>
  </si>
  <si>
    <t>harperjenna@example.org</t>
  </si>
  <si>
    <t>danamoore@example.com</t>
  </si>
  <si>
    <t>Angie Marsh</t>
  </si>
  <si>
    <t>michaelbaker@example.org</t>
  </si>
  <si>
    <t>Cody Hebert</t>
  </si>
  <si>
    <t>gmendoza@example.org</t>
  </si>
  <si>
    <t>Alison Phillips</t>
  </si>
  <si>
    <t>tammydiaz@example.com</t>
  </si>
  <si>
    <t>vmiller@example.org</t>
  </si>
  <si>
    <t>Michael Conrad PhD</t>
  </si>
  <si>
    <t>rbenson@example.com</t>
  </si>
  <si>
    <t>John Durham</t>
  </si>
  <si>
    <t>moralesjessica@example.org</t>
  </si>
  <si>
    <t>Tyler Davis</t>
  </si>
  <si>
    <t>francisco41@example.org</t>
  </si>
  <si>
    <t>Wendy Eaton</t>
  </si>
  <si>
    <t>egonzales@example.net</t>
  </si>
  <si>
    <t>Patrick Huang</t>
  </si>
  <si>
    <t>christopher06@example.com</t>
  </si>
  <si>
    <t>Emily Brown</t>
  </si>
  <si>
    <t>thomas03@example.com</t>
  </si>
  <si>
    <t>Rebecca Fitzpatrick</t>
  </si>
  <si>
    <t>fandrade@example.com</t>
  </si>
  <si>
    <t>Shawn Wilson</t>
  </si>
  <si>
    <t>shannonpatel@example.org</t>
  </si>
  <si>
    <t>Marie Gibson</t>
  </si>
  <si>
    <t>pinedatami@example.com</t>
  </si>
  <si>
    <t>hudsonelizabeth@example.net</t>
  </si>
  <si>
    <t>Scott Harrington</t>
  </si>
  <si>
    <t>mckinneymorgan@example.net</t>
  </si>
  <si>
    <t>Angela Fisher</t>
  </si>
  <si>
    <t>jamie24@example.net</t>
  </si>
  <si>
    <t>Bryan Johns</t>
  </si>
  <si>
    <t>sstewart@example.net</t>
  </si>
  <si>
    <t>Theodore Rice</t>
  </si>
  <si>
    <t>jeremycameron@example.net</t>
  </si>
  <si>
    <t>Patrick Hogan</t>
  </si>
  <si>
    <t>qknapp@example.com</t>
  </si>
  <si>
    <t>Teresa Lamb</t>
  </si>
  <si>
    <t>burtonmatthew@example.org</t>
  </si>
  <si>
    <t>Jeanne Thomas</t>
  </si>
  <si>
    <t>qmitchell@example.com</t>
  </si>
  <si>
    <t>Travis Goodwin</t>
  </si>
  <si>
    <t>beverly50@example.com</t>
  </si>
  <si>
    <t>Donna Davis</t>
  </si>
  <si>
    <t>thomaskidd@example.net</t>
  </si>
  <si>
    <t>Donna Coleman</t>
  </si>
  <si>
    <t>cynthiasherman@example.org</t>
  </si>
  <si>
    <t>Melinda Fowler</t>
  </si>
  <si>
    <t>rray@example.net</t>
  </si>
  <si>
    <t>Brian Owen</t>
  </si>
  <si>
    <t>traceyhill@example.net</t>
  </si>
  <si>
    <t>Diana Campbell</t>
  </si>
  <si>
    <t>mary33@example.com</t>
  </si>
  <si>
    <t>Dr. Selena Harrison</t>
  </si>
  <si>
    <t>Heather Huff</t>
  </si>
  <si>
    <t>mary17@example.com</t>
  </si>
  <si>
    <t>Cindy Smith</t>
  </si>
  <si>
    <t>holmeschristine@example.net</t>
  </si>
  <si>
    <t>Albert Oliver</t>
  </si>
  <si>
    <t>annettemurphy@example.net</t>
  </si>
  <si>
    <t>Karen Duncan</t>
  </si>
  <si>
    <t>schmidtsergio@example.org</t>
  </si>
  <si>
    <t>Travis Figueroa</t>
  </si>
  <si>
    <t>keithsimmons@example.net</t>
  </si>
  <si>
    <t>Derrick Burnett</t>
  </si>
  <si>
    <t>fthompson@example.net</t>
  </si>
  <si>
    <t>Kayla Patel</t>
  </si>
  <si>
    <t>longlauren@example.org</t>
  </si>
  <si>
    <t>Samantha Stevens</t>
  </si>
  <si>
    <t>carrie82@example.org</t>
  </si>
  <si>
    <t>Gary Tucker</t>
  </si>
  <si>
    <t>michaelsummers@example.net</t>
  </si>
  <si>
    <t>Terri Mcclain</t>
  </si>
  <si>
    <t>colemanhannah@example.net</t>
  </si>
  <si>
    <t>Douglas Thompson</t>
  </si>
  <si>
    <t>mlopez@example.com</t>
  </si>
  <si>
    <t>Shari White</t>
  </si>
  <si>
    <t>lowekyle@example.org</t>
  </si>
  <si>
    <t>Jeffrey Allen</t>
  </si>
  <si>
    <t>xgreen@example.net</t>
  </si>
  <si>
    <t>Lisa Thomas</t>
  </si>
  <si>
    <t>maddenelaine@example.net</t>
  </si>
  <si>
    <t>Courtney Kane</t>
  </si>
  <si>
    <t>boyerautumn@example.com</t>
  </si>
  <si>
    <t>Katherine Franklin</t>
  </si>
  <si>
    <t>randallpowers@example.org</t>
  </si>
  <si>
    <t>Jordan Walker</t>
  </si>
  <si>
    <t>hendersonerin@example.org</t>
  </si>
  <si>
    <t>Frank Garcia</t>
  </si>
  <si>
    <t>allenjared@example.org</t>
  </si>
  <si>
    <t>Tony Rhodes</t>
  </si>
  <si>
    <t>mirandasullivan@example.net</t>
  </si>
  <si>
    <t>Robin Dawson</t>
  </si>
  <si>
    <t>jacksondonald@example.net</t>
  </si>
  <si>
    <t>Susan Grant</t>
  </si>
  <si>
    <t>alexandramorris@example.net</t>
  </si>
  <si>
    <t>Randy Duran</t>
  </si>
  <si>
    <t>Kristina Gonzales</t>
  </si>
  <si>
    <t>timothyjackson@example.org</t>
  </si>
  <si>
    <t>Travis Spencer</t>
  </si>
  <si>
    <t>nicholasbrown@example.org</t>
  </si>
  <si>
    <t>Jill Watson</t>
  </si>
  <si>
    <t>charlescole@example.net</t>
  </si>
  <si>
    <t>Kristin Barton</t>
  </si>
  <si>
    <t>ambergonzalez@example.net</t>
  </si>
  <si>
    <t>Patrick Hall</t>
  </si>
  <si>
    <t>davislaura@example.com</t>
  </si>
  <si>
    <t>Jennifer Torres</t>
  </si>
  <si>
    <t>lawrence07@example.com</t>
  </si>
  <si>
    <t>Thomas Hull</t>
  </si>
  <si>
    <t>debra88@example.org</t>
  </si>
  <si>
    <t>Nathaniel Estrada</t>
  </si>
  <si>
    <t>contreraslisa@example.net</t>
  </si>
  <si>
    <t>Erica Shaffer</t>
  </si>
  <si>
    <t>jessicanichols@example.com</t>
  </si>
  <si>
    <t>Tonya Robertson</t>
  </si>
  <si>
    <t>jeffrey15@example.com</t>
  </si>
  <si>
    <t>Samuel Valentine</t>
  </si>
  <si>
    <t>juliagriffin@example.org</t>
  </si>
  <si>
    <t>Katherine Newman</t>
  </si>
  <si>
    <t>olewis@example.org</t>
  </si>
  <si>
    <t>Dr. Melissa Duarte</t>
  </si>
  <si>
    <t>matthew30@example.net</t>
  </si>
  <si>
    <t>Sarah Scott</t>
  </si>
  <si>
    <t>halltrevor@example.org</t>
  </si>
  <si>
    <t>Cindy Armstrong</t>
  </si>
  <si>
    <t>anthonydavis@example.net</t>
  </si>
  <si>
    <t>Adrian Mercer</t>
  </si>
  <si>
    <t>zachary07@example.org</t>
  </si>
  <si>
    <t>Devin Beltran</t>
  </si>
  <si>
    <t>david68@example.com</t>
  </si>
  <si>
    <t>Shawn Mccall</t>
  </si>
  <si>
    <t>saunderssierra@example.org</t>
  </si>
  <si>
    <t>Mitchell Robinson</t>
  </si>
  <si>
    <t>hweber@example.org</t>
  </si>
  <si>
    <t>Dr. Nicole Johnson</t>
  </si>
  <si>
    <t>thomas90@example.org</t>
  </si>
  <si>
    <t>Thomas Medina</t>
  </si>
  <si>
    <t>zryan@example.net</t>
  </si>
  <si>
    <t>Trevor Griffin</t>
  </si>
  <si>
    <t>hollowayseth@example.com</t>
  </si>
  <si>
    <t>Debbie House</t>
  </si>
  <si>
    <t>rebecca55@example.com</t>
  </si>
  <si>
    <t>Richard Williams</t>
  </si>
  <si>
    <t>zbrewer@example.com</t>
  </si>
  <si>
    <t>Amanda Pollard</t>
  </si>
  <si>
    <t>walkerjonathan@example.net</t>
  </si>
  <si>
    <t>Oscar Ryan</t>
  </si>
  <si>
    <t>bmccoy@example.net</t>
  </si>
  <si>
    <t>Denise Hamilton</t>
  </si>
  <si>
    <t>april00@example.org</t>
  </si>
  <si>
    <t>Edward Gutierrez</t>
  </si>
  <si>
    <t>johnathan76@example.net</t>
  </si>
  <si>
    <t>michaelsmith@example.net</t>
  </si>
  <si>
    <t>Jennifer Taylor</t>
  </si>
  <si>
    <t>fhenderson@example.org</t>
  </si>
  <si>
    <t>Gary Miller</t>
  </si>
  <si>
    <t>jacksonpatricia@example.com</t>
  </si>
  <si>
    <t>Amy Leonard</t>
  </si>
  <si>
    <t>ashlee90@example.com</t>
  </si>
  <si>
    <t>Jessica Massey</t>
  </si>
  <si>
    <t>parsonsjonathan@example.net</t>
  </si>
  <si>
    <t>Dr. Scott Arellano</t>
  </si>
  <si>
    <t>xhumphrey@example.org</t>
  </si>
  <si>
    <t>Crystal Morrow</t>
  </si>
  <si>
    <t>davidellis@example.com</t>
  </si>
  <si>
    <t>James Gutierrez</t>
  </si>
  <si>
    <t>samantha46@example.net</t>
  </si>
  <si>
    <t>Maria Lawson</t>
  </si>
  <si>
    <t>johnparker@example.net</t>
  </si>
  <si>
    <t>Patricia Delacruz</t>
  </si>
  <si>
    <t>michellechen@example.com</t>
  </si>
  <si>
    <t>Patricia Mahoney</t>
  </si>
  <si>
    <t>kimberlyellis@example.net</t>
  </si>
  <si>
    <t>Scott Sexton</t>
  </si>
  <si>
    <t>teresa94@example.org</t>
  </si>
  <si>
    <t>Janice Rosales</t>
  </si>
  <si>
    <t>penny39@example.org</t>
  </si>
  <si>
    <t>Sarah Gordon</t>
  </si>
  <si>
    <t>schneiderthomas@example.org</t>
  </si>
  <si>
    <t>Renee Barnes</t>
  </si>
  <si>
    <t>melissa73@example.com</t>
  </si>
  <si>
    <t>Scott Bell</t>
  </si>
  <si>
    <t>wyattshawn@example.com</t>
  </si>
  <si>
    <t>Elizabeth Graham</t>
  </si>
  <si>
    <t>sreynolds@example.com</t>
  </si>
  <si>
    <t>Leah Guzman</t>
  </si>
  <si>
    <t>frank42@example.com</t>
  </si>
  <si>
    <t>Ashley Graham</t>
  </si>
  <si>
    <t>abruce@example.net</t>
  </si>
  <si>
    <t>Jillian Andrews</t>
  </si>
  <si>
    <t>fullermegan@example.com</t>
  </si>
  <si>
    <t>Morgan Pearson</t>
  </si>
  <si>
    <t>qwashington@example.com</t>
  </si>
  <si>
    <t>Vincent Rangel</t>
  </si>
  <si>
    <t>nelsonmichael@example.com</t>
  </si>
  <si>
    <t>Amy Costa</t>
  </si>
  <si>
    <t>terrymichael@example.com</t>
  </si>
  <si>
    <t>Ronald Oliver</t>
  </si>
  <si>
    <t>stephen52@example.com</t>
  </si>
  <si>
    <t>David Knox</t>
  </si>
  <si>
    <t>michael57@example.com</t>
  </si>
  <si>
    <t>Jennifer Allen</t>
  </si>
  <si>
    <t>hannah20@example.net</t>
  </si>
  <si>
    <t>Keith Peterson</t>
  </si>
  <si>
    <t>kimberlyjennings@example.org</t>
  </si>
  <si>
    <t>Joseph Mann</t>
  </si>
  <si>
    <t>thomasarmstrong@example.net</t>
  </si>
  <si>
    <t>Dr. Justin Ritter PhD</t>
  </si>
  <si>
    <t>jillbrewer@example.com</t>
  </si>
  <si>
    <t>Timothy Shepherd</t>
  </si>
  <si>
    <t>frenchjacob@example.com</t>
  </si>
  <si>
    <t>Joshua May</t>
  </si>
  <si>
    <t>james50@example.org</t>
  </si>
  <si>
    <t>timothyharrell@example.com</t>
  </si>
  <si>
    <t>John Fisher</t>
  </si>
  <si>
    <t>anne19@example.org</t>
  </si>
  <si>
    <t>vlang@example.net</t>
  </si>
  <si>
    <t>Larry Bailey</t>
  </si>
  <si>
    <t>emoreno@example.net</t>
  </si>
  <si>
    <t>gonzalezkaren@example.net</t>
  </si>
  <si>
    <t>Brenda Arroyo</t>
  </si>
  <si>
    <t>levans@example.com</t>
  </si>
  <si>
    <t>Richard Hanson</t>
  </si>
  <si>
    <t>arnoldchristopher@example.com</t>
  </si>
  <si>
    <t>Leslie Wilson</t>
  </si>
  <si>
    <t>ashleyturner@example.com</t>
  </si>
  <si>
    <t>Kimberly Tran DVM</t>
  </si>
  <si>
    <t>bakerrobin@example.net</t>
  </si>
  <si>
    <t>Alyssa Lopez</t>
  </si>
  <si>
    <t>annabullock@example.org</t>
  </si>
  <si>
    <t>Victoria Frazier</t>
  </si>
  <si>
    <t>eric94@example.org</t>
  </si>
  <si>
    <t>Heather Hensley</t>
  </si>
  <si>
    <t>olivia88@example.com</t>
  </si>
  <si>
    <t>Daisy Burton</t>
  </si>
  <si>
    <t>brian30@example.net</t>
  </si>
  <si>
    <t>Chad Mcguire</t>
  </si>
  <si>
    <t>ejohnston@example.com</t>
  </si>
  <si>
    <t>Erin Gonzalez</t>
  </si>
  <si>
    <t>mramos@example.org</t>
  </si>
  <si>
    <t>Elizabeth Schroeder</t>
  </si>
  <si>
    <t>hannahthomas@example.net</t>
  </si>
  <si>
    <t>Leah Allen</t>
  </si>
  <si>
    <t>michelle12@example.net</t>
  </si>
  <si>
    <t>John Scott</t>
  </si>
  <si>
    <t>fcalhoun@example.org</t>
  </si>
  <si>
    <t>Shane Mueller</t>
  </si>
  <si>
    <t>ycline@example.com</t>
  </si>
  <si>
    <t>Ariel Stewart</t>
  </si>
  <si>
    <t>charlespalmer@example.org</t>
  </si>
  <si>
    <t>knightdennis@example.com</t>
  </si>
  <si>
    <t>Anthony Frost</t>
  </si>
  <si>
    <t>hdiaz@example.org</t>
  </si>
  <si>
    <t>Hunter Johnson</t>
  </si>
  <si>
    <t>mitchellorr@example.net</t>
  </si>
  <si>
    <t>Frank Turner</t>
  </si>
  <si>
    <t>oramos@example.org</t>
  </si>
  <si>
    <t>Anthony Terry</t>
  </si>
  <si>
    <t>benitezheather@example.com</t>
  </si>
  <si>
    <t>Joanne Perry</t>
  </si>
  <si>
    <t>phamyolanda@example.org</t>
  </si>
  <si>
    <t>Melody Cuevas</t>
  </si>
  <si>
    <t>nlewis@example.org</t>
  </si>
  <si>
    <t>davisnicole@example.com</t>
  </si>
  <si>
    <t>Ronald Petty</t>
  </si>
  <si>
    <t>samanthamoore@example.net</t>
  </si>
  <si>
    <t>Aaron Jones</t>
  </si>
  <si>
    <t>scook@example.net</t>
  </si>
  <si>
    <t>Thomas Edwards</t>
  </si>
  <si>
    <t>daughertyjoseph@example.com</t>
  </si>
  <si>
    <t>mcknightantonio@example.com</t>
  </si>
  <si>
    <t>Nicole Livingston</t>
  </si>
  <si>
    <t>armstrongmark@example.net</t>
  </si>
  <si>
    <t>Karen Burke</t>
  </si>
  <si>
    <t>laurenpark@example.com</t>
  </si>
  <si>
    <t>John Kim Jr.</t>
  </si>
  <si>
    <t>jonathan85@example.com</t>
  </si>
  <si>
    <t>Ryan Jackson</t>
  </si>
  <si>
    <t>richard40@example.com</t>
  </si>
  <si>
    <t>Melissa Perry</t>
  </si>
  <si>
    <t>deleonkathleen@example.com</t>
  </si>
  <si>
    <t>Joseph Jimenez</t>
  </si>
  <si>
    <t>hrodriguez@example.com</t>
  </si>
  <si>
    <t>Janet Wood</t>
  </si>
  <si>
    <t>valentineashley@example.net</t>
  </si>
  <si>
    <t>John Hawkins</t>
  </si>
  <si>
    <t>jvasquez@example.com</t>
  </si>
  <si>
    <t>Deborah Gross</t>
  </si>
  <si>
    <t>barrerarebecca@example.com</t>
  </si>
  <si>
    <t>Debbie Thomas</t>
  </si>
  <si>
    <t>osnyder@example.org</t>
  </si>
  <si>
    <t>Sarah Brown</t>
  </si>
  <si>
    <t>perezelizabeth@example.net</t>
  </si>
  <si>
    <t>Jennifer King</t>
  </si>
  <si>
    <t>jwilliams@example.com</t>
  </si>
  <si>
    <t>Kathy Phillips</t>
  </si>
  <si>
    <t>griffinpatrick@example.net</t>
  </si>
  <si>
    <t>jeffrey59@example.com</t>
  </si>
  <si>
    <t>Paul Buchanan</t>
  </si>
  <si>
    <t>gjenkins@example.net</t>
  </si>
  <si>
    <t>Jimmy Miller</t>
  </si>
  <si>
    <t>johnsontroy@example.org</t>
  </si>
  <si>
    <t>Hannah Nixon</t>
  </si>
  <si>
    <t>smithshane@example.com</t>
  </si>
  <si>
    <t>Valerie Cox</t>
  </si>
  <si>
    <t>ogarcia@example.com</t>
  </si>
  <si>
    <t>Jessica Freeman</t>
  </si>
  <si>
    <t>munozerik@example.org</t>
  </si>
  <si>
    <t>Sean Green</t>
  </si>
  <si>
    <t>sampsonbrittany@example.org</t>
  </si>
  <si>
    <t>Christopher Cox</t>
  </si>
  <si>
    <t>mnichols@example.com</t>
  </si>
  <si>
    <t>Diana Watts</t>
  </si>
  <si>
    <t>jacksonkaylee@example.com</t>
  </si>
  <si>
    <t>Dustin Marshall</t>
  </si>
  <si>
    <t>igarza@example.net</t>
  </si>
  <si>
    <t>Carmen Campos</t>
  </si>
  <si>
    <t>brucerobinson@example.org</t>
  </si>
  <si>
    <t>connermelissa@example.net</t>
  </si>
  <si>
    <t>pereznathan@example.com</t>
  </si>
  <si>
    <t>wnolan@example.org</t>
  </si>
  <si>
    <t>Kenneth Liu</t>
  </si>
  <si>
    <t>amber63@example.com</t>
  </si>
  <si>
    <t>Ian Pollard</t>
  </si>
  <si>
    <t>mpalmer@example.org</t>
  </si>
  <si>
    <t>Gabriel Hill</t>
  </si>
  <si>
    <t>trujillovirginia@example.org</t>
  </si>
  <si>
    <t>Jeffrey Owen</t>
  </si>
  <si>
    <t>pweiss@example.net</t>
  </si>
  <si>
    <t>Kimberly Gonzalez</t>
  </si>
  <si>
    <t>patricia00@example.net</t>
  </si>
  <si>
    <t>Edward Mitchell</t>
  </si>
  <si>
    <t>melissafischer@example.net</t>
  </si>
  <si>
    <t>Destiny Brown</t>
  </si>
  <si>
    <t>mary60@example.net</t>
  </si>
  <si>
    <t>rhill@example.org</t>
  </si>
  <si>
    <t>Dominique Mcdonald</t>
  </si>
  <si>
    <t>reidstacey@example.net</t>
  </si>
  <si>
    <t>John Martinez</t>
  </si>
  <si>
    <t>moorestanley@example.com</t>
  </si>
  <si>
    <t>Tony Williams</t>
  </si>
  <si>
    <t>princedavid@example.net</t>
  </si>
  <si>
    <t>John Evans</t>
  </si>
  <si>
    <t>rebeccaromero@example.org</t>
  </si>
  <si>
    <t>Mr. Christopher Martin</t>
  </si>
  <si>
    <t>kristen72@example.com</t>
  </si>
  <si>
    <t>Michael Hayden</t>
  </si>
  <si>
    <t>charles50@example.org</t>
  </si>
  <si>
    <t>Bobby Owen</t>
  </si>
  <si>
    <t>xchambers@example.com</t>
  </si>
  <si>
    <t>William Dean</t>
  </si>
  <si>
    <t>wileycynthia@example.org</t>
  </si>
  <si>
    <t>Samantha Garcia</t>
  </si>
  <si>
    <t>faulknersharon@example.org</t>
  </si>
  <si>
    <t>Vanessa Moss</t>
  </si>
  <si>
    <t>carlos69@example.net</t>
  </si>
  <si>
    <t>Raymond Kennedy</t>
  </si>
  <si>
    <t>kristenreyes@example.net</t>
  </si>
  <si>
    <t>Darrell Owens</t>
  </si>
  <si>
    <t>bobbywalls@example.net</t>
  </si>
  <si>
    <t>Anthony Irwin</t>
  </si>
  <si>
    <t>robert60@example.com</t>
  </si>
  <si>
    <t>Sarah Harris</t>
  </si>
  <si>
    <t>chelseaphillips@example.org</t>
  </si>
  <si>
    <t>Robin Bradley</t>
  </si>
  <si>
    <t>sprice@example.org</t>
  </si>
  <si>
    <t>Hannah Steele</t>
  </si>
  <si>
    <t>barrettrachel@example.com</t>
  </si>
  <si>
    <t>Diana Farley</t>
  </si>
  <si>
    <t>richardsonkaren@example.net</t>
  </si>
  <si>
    <t>Jane Hall</t>
  </si>
  <si>
    <t>fergusonchristina@example.net</t>
  </si>
  <si>
    <t>Cynthia Nunez</t>
  </si>
  <si>
    <t>andersonalan@example.org</t>
  </si>
  <si>
    <t>Daniel Holmes</t>
  </si>
  <si>
    <t>dalehudson@example.org</t>
  </si>
  <si>
    <t>Nicholas Hopkins</t>
  </si>
  <si>
    <t>Kimberly Graham</t>
  </si>
  <si>
    <t>tpatterson@example.com</t>
  </si>
  <si>
    <t>Jasmine Rojas</t>
  </si>
  <si>
    <t>uedwards@example.net</t>
  </si>
  <si>
    <t>tashawashington@example.net</t>
  </si>
  <si>
    <t>Vanessa Thomas</t>
  </si>
  <si>
    <t>nicolewilliams@example.com</t>
  </si>
  <si>
    <t>Lauren Jackson</t>
  </si>
  <si>
    <t>oporter@example.net</t>
  </si>
  <si>
    <t>elliottdonna@example.net</t>
  </si>
  <si>
    <t>Jennifer Rose</t>
  </si>
  <si>
    <t>williamsantos@example.com</t>
  </si>
  <si>
    <t>Adam Hampton</t>
  </si>
  <si>
    <t>gcastaneda@example.net</t>
  </si>
  <si>
    <t>Caitlin Chapman</t>
  </si>
  <si>
    <t>jessica25@example.org</t>
  </si>
  <si>
    <t>Jonathan Johnson</t>
  </si>
  <si>
    <t>byrdcandice@example.org</t>
  </si>
  <si>
    <t>Lisa Bryant</t>
  </si>
  <si>
    <t>hsmith@example.org</t>
  </si>
  <si>
    <t>nicole44@example.net</t>
  </si>
  <si>
    <t>Terry Yates</t>
  </si>
  <si>
    <t>phyllis83@example.org</t>
  </si>
  <si>
    <t>Kimberly Hardin</t>
  </si>
  <si>
    <t>omoon@example.org</t>
  </si>
  <si>
    <t>Benjamin Forbes</t>
  </si>
  <si>
    <t>hendersonroberto@example.net</t>
  </si>
  <si>
    <t>Mark Henson</t>
  </si>
  <si>
    <t>treid@example.org</t>
  </si>
  <si>
    <t>Mr. Ryan Lewis MD</t>
  </si>
  <si>
    <t>janice37@example.org</t>
  </si>
  <si>
    <t>Kelly Crawford</t>
  </si>
  <si>
    <t>victoria15@example.com</t>
  </si>
  <si>
    <t>Cynthia Gross</t>
  </si>
  <si>
    <t>jennifercampbell@example.org</t>
  </si>
  <si>
    <t>Mary Hughes</t>
  </si>
  <si>
    <t>josephwheeler@example.com</t>
  </si>
  <si>
    <t>Russell Crawford</t>
  </si>
  <si>
    <t>shannonbowen@example.org</t>
  </si>
  <si>
    <t>mallory78@example.com</t>
  </si>
  <si>
    <t>Adam Wilson</t>
  </si>
  <si>
    <t>acole@example.com</t>
  </si>
  <si>
    <t>Karla Bates</t>
  </si>
  <si>
    <t>icooper@example.com</t>
  </si>
  <si>
    <t>Brittany Cook</t>
  </si>
  <si>
    <t>lmorales@example.net</t>
  </si>
  <si>
    <t>Joel Taylor</t>
  </si>
  <si>
    <t>rkennedy@example.org</t>
  </si>
  <si>
    <t>William Green</t>
  </si>
  <si>
    <t>zacharygonzales@example.org</t>
  </si>
  <si>
    <t>Colleen Young</t>
  </si>
  <si>
    <t>lindaflowers@example.net</t>
  </si>
  <si>
    <t>Christopher Lucas</t>
  </si>
  <si>
    <t>rodney86@example.org</t>
  </si>
  <si>
    <t>Brandon Perez</t>
  </si>
  <si>
    <t>rwatson@example.net</t>
  </si>
  <si>
    <t>Christina Pearson</t>
  </si>
  <si>
    <t>mccarthymarissa@example.net</t>
  </si>
  <si>
    <t>Mr. Aaron Ross</t>
  </si>
  <si>
    <t>blairedgar@example.com</t>
  </si>
  <si>
    <t>Mallory Johnson</t>
  </si>
  <si>
    <t>mjones@example.org</t>
  </si>
  <si>
    <t>Anthony Rodriguez</t>
  </si>
  <si>
    <t>qkelly@example.net</t>
  </si>
  <si>
    <t>Eric Cortez</t>
  </si>
  <si>
    <t>brownthomas@example.net</t>
  </si>
  <si>
    <t>Matthew Booth</t>
  </si>
  <si>
    <t>Gina Leonard</t>
  </si>
  <si>
    <t>mparks@example.org</t>
  </si>
  <si>
    <t>Jason Sanders</t>
  </si>
  <si>
    <t>ghudson@example.org</t>
  </si>
  <si>
    <t>Meghan Powell</t>
  </si>
  <si>
    <t>linlisa@example.org</t>
  </si>
  <si>
    <t>Mark Howard</t>
  </si>
  <si>
    <t>russellgregory@example.com</t>
  </si>
  <si>
    <t>Danielle Collier</t>
  </si>
  <si>
    <t>kathryn65@example.org</t>
  </si>
  <si>
    <t>Heather Boone</t>
  </si>
  <si>
    <t>justinoneal@example.net</t>
  </si>
  <si>
    <t>Jason Moore</t>
  </si>
  <si>
    <t>jacqueline53@example.net</t>
  </si>
  <si>
    <t>Kimberly Jimenez</t>
  </si>
  <si>
    <t>carol87@example.com</t>
  </si>
  <si>
    <t>David Jones</t>
  </si>
  <si>
    <t>nicole28@example.net</t>
  </si>
  <si>
    <t>Darryl Shaffer</t>
  </si>
  <si>
    <t>rossshelly@example.net</t>
  </si>
  <si>
    <t>Lori Davies</t>
  </si>
  <si>
    <t>rellis@example.com</t>
  </si>
  <si>
    <t>Reginald Hester</t>
  </si>
  <si>
    <t>michael78@example.com</t>
  </si>
  <si>
    <t>Mr. Douglas Zimmerman IV</t>
  </si>
  <si>
    <t>ihahn@example.com</t>
  </si>
  <si>
    <t>Donald Oliver</t>
  </si>
  <si>
    <t>kristinmccormick@example.net</t>
  </si>
  <si>
    <t>yburton@example.net</t>
  </si>
  <si>
    <t>Kenneth Hansen</t>
  </si>
  <si>
    <t>tracey98@example.org</t>
  </si>
  <si>
    <t>Mark Anderson</t>
  </si>
  <si>
    <t>wesleyhenderson@example.net</t>
  </si>
  <si>
    <t>Raymond Ponce</t>
  </si>
  <si>
    <t>justinvargas@example.org</t>
  </si>
  <si>
    <t>Kenneth Davis</t>
  </si>
  <si>
    <t>jeremy56@example.com</t>
  </si>
  <si>
    <t>Randy Mitchell</t>
  </si>
  <si>
    <t>joshua70@example.net</t>
  </si>
  <si>
    <t>Cindy Case</t>
  </si>
  <si>
    <t>brittanybishop@example.com</t>
  </si>
  <si>
    <t>Paul Rios</t>
  </si>
  <si>
    <t>melody90@example.net</t>
  </si>
  <si>
    <t>Becky Mills</t>
  </si>
  <si>
    <t>walshlaura@example.org</t>
  </si>
  <si>
    <t>William Dixon</t>
  </si>
  <si>
    <t>jonathan78@example.net</t>
  </si>
  <si>
    <t>woodanthony@example.org</t>
  </si>
  <si>
    <t>Alicia Morales</t>
  </si>
  <si>
    <t>paulrobinson@example.com</t>
  </si>
  <si>
    <t>Matthew Hines</t>
  </si>
  <si>
    <t>davidcook@example.org</t>
  </si>
  <si>
    <t>Joseph Scott MD</t>
  </si>
  <si>
    <t>ypalmer@example.net</t>
  </si>
  <si>
    <t>Tim Jimenez</t>
  </si>
  <si>
    <t>frank39@example.net</t>
  </si>
  <si>
    <t>Jasmine Trujillo</t>
  </si>
  <si>
    <t>Vicki Rocha</t>
  </si>
  <si>
    <t>kdudley@example.org</t>
  </si>
  <si>
    <t>wpratt@example.org</t>
  </si>
  <si>
    <t>Carol Mcfarland</t>
  </si>
  <si>
    <t>iphelps@example.net</t>
  </si>
  <si>
    <t>Gary Walker</t>
  </si>
  <si>
    <t>chadholland@example.net</t>
  </si>
  <si>
    <t>Maurice Davidson</t>
  </si>
  <si>
    <t>yrivera@example.org</t>
  </si>
  <si>
    <t>Shannon Gray</t>
  </si>
  <si>
    <t>thomasleah@example.org</t>
  </si>
  <si>
    <t>Mr. Matthew Wise MD</t>
  </si>
  <si>
    <t>abrown@example.com</t>
  </si>
  <si>
    <t>Crystal Merritt</t>
  </si>
  <si>
    <t>baxterkristen@example.org</t>
  </si>
  <si>
    <t>Steven Eaton</t>
  </si>
  <si>
    <t>nandersen@example.org</t>
  </si>
  <si>
    <t>Susan Sutton</t>
  </si>
  <si>
    <t>Jose Carr</t>
  </si>
  <si>
    <t>james15@example.org</t>
  </si>
  <si>
    <t>Kimberly Anderson</t>
  </si>
  <si>
    <t>wallacesean@example.org</t>
  </si>
  <si>
    <t>Elizabeth Valdez</t>
  </si>
  <si>
    <t>lisa19@example.net</t>
  </si>
  <si>
    <t>Wayne Andrews</t>
  </si>
  <si>
    <t>qthompson@example.net</t>
  </si>
  <si>
    <t>Kenneth Randolph</t>
  </si>
  <si>
    <t>katiegriffin@example.net</t>
  </si>
  <si>
    <t>Thomas Wade</t>
  </si>
  <si>
    <t>arice@example.net</t>
  </si>
  <si>
    <t>Stephanie Moore</t>
  </si>
  <si>
    <t>lucasdavid@example.org</t>
  </si>
  <si>
    <t>Jessica Anderson</t>
  </si>
  <si>
    <t>woodsbeth@example.com</t>
  </si>
  <si>
    <t>Jeffrey Buck</t>
  </si>
  <si>
    <t>ushaffer@example.com</t>
  </si>
  <si>
    <t>Brandon Cook</t>
  </si>
  <si>
    <t>jimmy01@example.org</t>
  </si>
  <si>
    <t>Gloria Gray</t>
  </si>
  <si>
    <t>steven66@example.com</t>
  </si>
  <si>
    <t>Charles Day</t>
  </si>
  <si>
    <t>fmccann@example.org</t>
  </si>
  <si>
    <t>Lisa Sparks</t>
  </si>
  <si>
    <t>johnbrown@example.com</t>
  </si>
  <si>
    <t>Charlene Collins</t>
  </si>
  <si>
    <t>afields@example.org</t>
  </si>
  <si>
    <t>Connie Monroe</t>
  </si>
  <si>
    <t>yrobinson@example.org</t>
  </si>
  <si>
    <t>Elizabeth Daniels</t>
  </si>
  <si>
    <t>tapiajenna@example.org</t>
  </si>
  <si>
    <t>Kenneth Brown</t>
  </si>
  <si>
    <t>drodriguez@example.com</t>
  </si>
  <si>
    <t>James Sanders</t>
  </si>
  <si>
    <t>robinsonmelanie@example.com</t>
  </si>
  <si>
    <t>Bryan Stevens</t>
  </si>
  <si>
    <t>bramos@example.net</t>
  </si>
  <si>
    <t>Dominique Ramos</t>
  </si>
  <si>
    <t>jnunez@example.com</t>
  </si>
  <si>
    <t>Sharon Hernandez</t>
  </si>
  <si>
    <t>andrewcaldwell@example.com</t>
  </si>
  <si>
    <t>Jodi Hart</t>
  </si>
  <si>
    <t>jonathanrobinson@example.com</t>
  </si>
  <si>
    <t>Kimberly Jordan</t>
  </si>
  <si>
    <t>sergioking@example.net</t>
  </si>
  <si>
    <t>Shane Landry</t>
  </si>
  <si>
    <t>ubrown@example.com</t>
  </si>
  <si>
    <t>Heather Wilson</t>
  </si>
  <si>
    <t>melissapham@example.org</t>
  </si>
  <si>
    <t>patrick81@example.com</t>
  </si>
  <si>
    <t>Catherine Carter</t>
  </si>
  <si>
    <t>mparker@example.net</t>
  </si>
  <si>
    <t>Barbara Allen</t>
  </si>
  <si>
    <t>fishermark@example.net</t>
  </si>
  <si>
    <t>Robert Robinson</t>
  </si>
  <si>
    <t>brooksashley@example.net</t>
  </si>
  <si>
    <t>Daniel Macias</t>
  </si>
  <si>
    <t>diazwilliam@example.org</t>
  </si>
  <si>
    <t>Regina Johnson</t>
  </si>
  <si>
    <t>twheeler@example.com</t>
  </si>
  <si>
    <t>Amy Reed</t>
  </si>
  <si>
    <t>murphycassidy@example.org</t>
  </si>
  <si>
    <t>Justin Tanner</t>
  </si>
  <si>
    <t>deangina@example.com</t>
  </si>
  <si>
    <t>Alisha Mason</t>
  </si>
  <si>
    <t>dbernard@example.net</t>
  </si>
  <si>
    <t>Stephanie Wall</t>
  </si>
  <si>
    <t>michelle66@example.net</t>
  </si>
  <si>
    <t>John Hernandez</t>
  </si>
  <si>
    <t>frank06@example.com</t>
  </si>
  <si>
    <t>Joseph Irwin</t>
  </si>
  <si>
    <t>joshuagregory@example.com</t>
  </si>
  <si>
    <t>Mr. William Morris</t>
  </si>
  <si>
    <t>athompson@example.org</t>
  </si>
  <si>
    <t>Austin Hartman</t>
  </si>
  <si>
    <t>Christian Collins</t>
  </si>
  <si>
    <t>cynthia76@example.com</t>
  </si>
  <si>
    <t>Leslie Cameron</t>
  </si>
  <si>
    <t>howardcox@example.net</t>
  </si>
  <si>
    <t>Scott Pacheco</t>
  </si>
  <si>
    <t>jasonrandolph@example.org</t>
  </si>
  <si>
    <t>Katelyn Wolf</t>
  </si>
  <si>
    <t>schmidtbarbara@example.net</t>
  </si>
  <si>
    <t>Luis Paul</t>
  </si>
  <si>
    <t>joseph44@example.net</t>
  </si>
  <si>
    <t>deborah57@example.com</t>
  </si>
  <si>
    <t>Vincent Berg</t>
  </si>
  <si>
    <t>clarkamy@example.com</t>
  </si>
  <si>
    <t>Brooke Mcconnell</t>
  </si>
  <si>
    <t>gward@example.org</t>
  </si>
  <si>
    <t>Francisco Jackson</t>
  </si>
  <si>
    <t>edward32@example.com</t>
  </si>
  <si>
    <t>Parker Carroll</t>
  </si>
  <si>
    <t>bmoody@example.com</t>
  </si>
  <si>
    <t>Katherine Tanner</t>
  </si>
  <si>
    <t>andrew64@example.net</t>
  </si>
  <si>
    <t>Amanda Barry</t>
  </si>
  <si>
    <t>christiecarter@example.com</t>
  </si>
  <si>
    <t>James Diaz</t>
  </si>
  <si>
    <t>adrienne29@example.org</t>
  </si>
  <si>
    <t>Ralph Mcdowell</t>
  </si>
  <si>
    <t>crystalward@example.net</t>
  </si>
  <si>
    <t>Alec Brown</t>
  </si>
  <si>
    <t>amanda26@example.org</t>
  </si>
  <si>
    <t>Angela Ortiz</t>
  </si>
  <si>
    <t>bbrooks@example.org</t>
  </si>
  <si>
    <t>Makayla Cole</t>
  </si>
  <si>
    <t>mcneiljason@example.com</t>
  </si>
  <si>
    <t>Donna Hahn</t>
  </si>
  <si>
    <t>wbuckley@example.com</t>
  </si>
  <si>
    <t>Megan Lewis</t>
  </si>
  <si>
    <t>cdavis@example.net</t>
  </si>
  <si>
    <t>Andre Lamb</t>
  </si>
  <si>
    <t>john28@example.net</t>
  </si>
  <si>
    <t>Michele Pena</t>
  </si>
  <si>
    <t>traceymelton@example.com</t>
  </si>
  <si>
    <t>Paul Kirk</t>
  </si>
  <si>
    <t>yconner@example.com</t>
  </si>
  <si>
    <t>Mark Mcintosh</t>
  </si>
  <si>
    <t>sheilahernandez@example.net</t>
  </si>
  <si>
    <t>Douglas Russell</t>
  </si>
  <si>
    <t>erica29@example.net</t>
  </si>
  <si>
    <t>Joseph West</t>
  </si>
  <si>
    <t>Lisa Baker</t>
  </si>
  <si>
    <t>johnsonpatrick@example.net</t>
  </si>
  <si>
    <t>Charles James</t>
  </si>
  <si>
    <t>ssmith@example.org</t>
  </si>
  <si>
    <t>sanchezdebra@example.net</t>
  </si>
  <si>
    <t>Marisa Santos</t>
  </si>
  <si>
    <t>udurham@example.net</t>
  </si>
  <si>
    <t>Eric Taylor</t>
  </si>
  <si>
    <t>gary88@example.net</t>
  </si>
  <si>
    <t>Megan Harding</t>
  </si>
  <si>
    <t>hfarmer@example.org</t>
  </si>
  <si>
    <t>Brett Larson</t>
  </si>
  <si>
    <t>robinharris@example.com</t>
  </si>
  <si>
    <t>Kayla Romero</t>
  </si>
  <si>
    <t>tina84@example.com</t>
  </si>
  <si>
    <t>Ronnie Taylor</t>
  </si>
  <si>
    <t>pittmanglenn@example.net</t>
  </si>
  <si>
    <t>Christy Hansen</t>
  </si>
  <si>
    <t>kimberlyjones@example.net</t>
  </si>
  <si>
    <t>Rebecca Hall</t>
  </si>
  <si>
    <t>holly09@example.com</t>
  </si>
  <si>
    <t>Raymond Hunt</t>
  </si>
  <si>
    <t>gregory81@example.net</t>
  </si>
  <si>
    <t>Joseph Burgess</t>
  </si>
  <si>
    <t>steven91@example.net</t>
  </si>
  <si>
    <t>Bryce Oconnell</t>
  </si>
  <si>
    <t>christine74@example.com</t>
  </si>
  <si>
    <t>crose@example.org</t>
  </si>
  <si>
    <t>Charles Chase</t>
  </si>
  <si>
    <t>salasamanda@example.net</t>
  </si>
  <si>
    <t>Alexander Green</t>
  </si>
  <si>
    <t>dcooper@example.org</t>
  </si>
  <si>
    <t>Lacey Smith</t>
  </si>
  <si>
    <t>jeffrey00@example.org</t>
  </si>
  <si>
    <t>Norma Brown</t>
  </si>
  <si>
    <t>kdillon@example.org</t>
  </si>
  <si>
    <t>Daniel Cole</t>
  </si>
  <si>
    <t>thompsonmelissa@example.net</t>
  </si>
  <si>
    <t>Sandra Collins</t>
  </si>
  <si>
    <t>glennkarla@example.com</t>
  </si>
  <si>
    <t>Cynthia Powell</t>
  </si>
  <si>
    <t>fsimpson@example.org</t>
  </si>
  <si>
    <t>Anthony Marquez</t>
  </si>
  <si>
    <t>hamiltonmegan@example.org</t>
  </si>
  <si>
    <t>Crystal Yu</t>
  </si>
  <si>
    <t>anthony62@example.com</t>
  </si>
  <si>
    <t>Ryan Johnston</t>
  </si>
  <si>
    <t>fmays@example.org</t>
  </si>
  <si>
    <t>Benjamin Daniel</t>
  </si>
  <si>
    <t>craig32@example.org</t>
  </si>
  <si>
    <t>Sean Villa</t>
  </si>
  <si>
    <t>kellysmith@example.com</t>
  </si>
  <si>
    <t>Keith Frazier</t>
  </si>
  <si>
    <t>progers@example.net</t>
  </si>
  <si>
    <t>Matthew Holmes</t>
  </si>
  <si>
    <t>timothy33@example.net</t>
  </si>
  <si>
    <t>Alicia Smith</t>
  </si>
  <si>
    <t>curtis26@example.com</t>
  </si>
  <si>
    <t>adamsmichael@example.org</t>
  </si>
  <si>
    <t>Sue Wood</t>
  </si>
  <si>
    <t>william46@example.net</t>
  </si>
  <si>
    <t>Jonathan Farmer</t>
  </si>
  <si>
    <t>taylorgary@example.org</t>
  </si>
  <si>
    <t>Joseph Velazquez</t>
  </si>
  <si>
    <t>sullivanalfred@example.net</t>
  </si>
  <si>
    <t>Amanda Costa</t>
  </si>
  <si>
    <t>ellisonjulia@example.org</t>
  </si>
  <si>
    <t>Mark Lang</t>
  </si>
  <si>
    <t>richard62@example.net</t>
  </si>
  <si>
    <t>Lori Campbell</t>
  </si>
  <si>
    <t>jessicacraig@example.com</t>
  </si>
  <si>
    <t>Mallory Decker</t>
  </si>
  <si>
    <t>kmueller@example.org</t>
  </si>
  <si>
    <t>Wayne Peters</t>
  </si>
  <si>
    <t>bmiller@example.org</t>
  </si>
  <si>
    <t>Duane Bennett</t>
  </si>
  <si>
    <t>christopher42@example.net</t>
  </si>
  <si>
    <t>Ashley Meadows</t>
  </si>
  <si>
    <t>vpace@example.org</t>
  </si>
  <si>
    <t>Jacob Smith</t>
  </si>
  <si>
    <t>williamscourtney@example.org</t>
  </si>
  <si>
    <t>Elizabeth Gonzalez</t>
  </si>
  <si>
    <t>roger42@example.com</t>
  </si>
  <si>
    <t>cunninghamshelby@example.com</t>
  </si>
  <si>
    <t>Deborah Jordan</t>
  </si>
  <si>
    <t>scott23@example.com</t>
  </si>
  <si>
    <t>Anthony Patterson</t>
  </si>
  <si>
    <t>glennjackson@example.com</t>
  </si>
  <si>
    <t>Angela Scott</t>
  </si>
  <si>
    <t>colejacob@example.org</t>
  </si>
  <si>
    <t>Elizabeth Jones</t>
  </si>
  <si>
    <t>joseph01@example.com</t>
  </si>
  <si>
    <t>Heather Dunn</t>
  </si>
  <si>
    <t>angelagriffin@example.net</t>
  </si>
  <si>
    <t>Natalie Montgomery</t>
  </si>
  <si>
    <t>johnsonsally@example.net</t>
  </si>
  <si>
    <t>Matthew Gomez</t>
  </si>
  <si>
    <t>taylorbruce@example.com</t>
  </si>
  <si>
    <t>Sara Cooke</t>
  </si>
  <si>
    <t>jgreen@example.com</t>
  </si>
  <si>
    <t>Kristen Dorsey</t>
  </si>
  <si>
    <t>garnerchristian@example.com</t>
  </si>
  <si>
    <t>Lauren Moore</t>
  </si>
  <si>
    <t>landrade@example.net</t>
  </si>
  <si>
    <t>Adam Meyer</t>
  </si>
  <si>
    <t>kathy14@example.org</t>
  </si>
  <si>
    <t>Michael Thomas</t>
  </si>
  <si>
    <t>jacobschaefer@example.net</t>
  </si>
  <si>
    <t>Justin Herrera</t>
  </si>
  <si>
    <t>callahananna@example.net</t>
  </si>
  <si>
    <t>Scott Lamb</t>
  </si>
  <si>
    <t>hornmatthew@example.org</t>
  </si>
  <si>
    <t>Adrian Lambert</t>
  </si>
  <si>
    <t>lisaperez@example.net</t>
  </si>
  <si>
    <t>Mandy Marshall</t>
  </si>
  <si>
    <t>svargas@example.net</t>
  </si>
  <si>
    <t>Barbara Smith</t>
  </si>
  <si>
    <t>kirknicole@example.net</t>
  </si>
  <si>
    <t>John Mata</t>
  </si>
  <si>
    <t>michael40@example.com</t>
  </si>
  <si>
    <t>Danielle Gibson</t>
  </si>
  <si>
    <t>jruiz@example.net</t>
  </si>
  <si>
    <t>Tammy Stewart</t>
  </si>
  <si>
    <t>robert69@example.com</t>
  </si>
  <si>
    <t>Kristine White</t>
  </si>
  <si>
    <t>tperez@example.com</t>
  </si>
  <si>
    <t>Katherine Williams</t>
  </si>
  <si>
    <t>duncanvanessa@example.com</t>
  </si>
  <si>
    <t>Robert Rodriguez</t>
  </si>
  <si>
    <t>bryan34@example.org</t>
  </si>
  <si>
    <t>scruz@example.net</t>
  </si>
  <si>
    <t>Amanda Gomez</t>
  </si>
  <si>
    <t>aguilarthomas@example.org</t>
  </si>
  <si>
    <t>David Curry</t>
  </si>
  <si>
    <t>qwright@example.org</t>
  </si>
  <si>
    <t>Daniel Jones</t>
  </si>
  <si>
    <t>james13@example.com</t>
  </si>
  <si>
    <t>Regina Brady</t>
  </si>
  <si>
    <t>robertjones@example.net</t>
  </si>
  <si>
    <t>Steven Johnson</t>
  </si>
  <si>
    <t>jonathanryan@example.org</t>
  </si>
  <si>
    <t>Roger Morris</t>
  </si>
  <si>
    <t>laura64@example.com</t>
  </si>
  <si>
    <t>Brent Sanders</t>
  </si>
  <si>
    <t>brittany66@example.org</t>
  </si>
  <si>
    <t>Joshua Holland</t>
  </si>
  <si>
    <t>jeffrey30@example.org</t>
  </si>
  <si>
    <t>Jonathon Cowan</t>
  </si>
  <si>
    <t>sullivanrachel@example.org</t>
  </si>
  <si>
    <t>romerochristine@example.net</t>
  </si>
  <si>
    <t>Renee Lopez</t>
  </si>
  <si>
    <t>ryanmcdonald@example.com</t>
  </si>
  <si>
    <t>Robin Ellis</t>
  </si>
  <si>
    <t>fdavenport@example.com</t>
  </si>
  <si>
    <t>Bradley Hayes</t>
  </si>
  <si>
    <t>kathrynlawrence@example.org</t>
  </si>
  <si>
    <t>Adam Perez</t>
  </si>
  <si>
    <t>joshuarodriguez@example.org</t>
  </si>
  <si>
    <t>Kevin Swanson</t>
  </si>
  <si>
    <t>anndickson@example.net</t>
  </si>
  <si>
    <t>Tammy Alvarez</t>
  </si>
  <si>
    <t>pamelamartin@example.com</t>
  </si>
  <si>
    <t>Kristin Cox</t>
  </si>
  <si>
    <t>donnalopez@example.net</t>
  </si>
  <si>
    <t>Christopher Gonzalez</t>
  </si>
  <si>
    <t>dbrown@example.net</t>
  </si>
  <si>
    <t>Thomas Wells</t>
  </si>
  <si>
    <t>jpowell@example.net</t>
  </si>
  <si>
    <t>Kaitlyn Gutierrez DDS</t>
  </si>
  <si>
    <t>alyssa10@example.com</t>
  </si>
  <si>
    <t>Jennifer Herrera</t>
  </si>
  <si>
    <t>amandacaldwell@example.com</t>
  </si>
  <si>
    <t>Kimberly Bullock</t>
  </si>
  <si>
    <t>shellycowan@example.net</t>
  </si>
  <si>
    <t>Jerome Friedman</t>
  </si>
  <si>
    <t>hillashley@example.org</t>
  </si>
  <si>
    <t>Jennifer Black</t>
  </si>
  <si>
    <t>johnlevy@example.org</t>
  </si>
  <si>
    <t>Robin Perry</t>
  </si>
  <si>
    <t>petersonlauren@example.net</t>
  </si>
  <si>
    <t>Crystal Williams</t>
  </si>
  <si>
    <t>bjimenez@example.org</t>
  </si>
  <si>
    <t>Andrew Miller</t>
  </si>
  <si>
    <t>allisonanna@example.org</t>
  </si>
  <si>
    <t>William Shields</t>
  </si>
  <si>
    <t>benitezjames@example.com</t>
  </si>
  <si>
    <t>Jonathan Powell</t>
  </si>
  <si>
    <t>lisastephens@example.net</t>
  </si>
  <si>
    <t>Daniel Owen</t>
  </si>
  <si>
    <t>astevens@example.org</t>
  </si>
  <si>
    <t>Shawn Parks</t>
  </si>
  <si>
    <t>mccarthyrickey@example.net</t>
  </si>
  <si>
    <t>Raymond Carter</t>
  </si>
  <si>
    <t>qwheeler@example.net</t>
  </si>
  <si>
    <t>Timothy Sanchez</t>
  </si>
  <si>
    <t>thomasflowers@example.com</t>
  </si>
  <si>
    <t>Katie Gomez</t>
  </si>
  <si>
    <t>timothy77@example.net</t>
  </si>
  <si>
    <t>Destiny Morgan</t>
  </si>
  <si>
    <t>robertnichols@example.net</t>
  </si>
  <si>
    <t>Cheryl Carter</t>
  </si>
  <si>
    <t>jamesharvey@example.com</t>
  </si>
  <si>
    <t>Frederick White</t>
  </si>
  <si>
    <t>dcrawford@example.org</t>
  </si>
  <si>
    <t>Carrie Cook</t>
  </si>
  <si>
    <t>gentrykatherine@example.net</t>
  </si>
  <si>
    <t>Jason Gallagher</t>
  </si>
  <si>
    <t>aaron80@example.com</t>
  </si>
  <si>
    <t>order_item_id</t>
  </si>
  <si>
    <t>order_id</t>
  </si>
  <si>
    <t>product_id</t>
  </si>
  <si>
    <t>quantity</t>
  </si>
  <si>
    <t>unit_price</t>
  </si>
  <si>
    <t>order_date</t>
  </si>
  <si>
    <t>total_amount</t>
  </si>
  <si>
    <t>payment_method</t>
  </si>
  <si>
    <t>shipping_country</t>
  </si>
  <si>
    <t>Credit Card</t>
  </si>
  <si>
    <t>Bank Transfer</t>
  </si>
  <si>
    <t>Cash</t>
  </si>
  <si>
    <t>PayPal</t>
  </si>
  <si>
    <t>review_id</t>
  </si>
  <si>
    <t>rating</t>
  </si>
  <si>
    <t>review_text</t>
  </si>
  <si>
    <t>review_date</t>
  </si>
  <si>
    <t>Represent indeed tax moment form hear difference believe role hard.</t>
  </si>
  <si>
    <t>Down note local marriage threat address hundred blood near.</t>
  </si>
  <si>
    <t>Interview know prevent director coach next.</t>
  </si>
  <si>
    <t>Their skill toward must catch organization expert parent drive.</t>
  </si>
  <si>
    <t>Charge respond medical hundred take can three.</t>
  </si>
  <si>
    <t>Trade exist reason cost once push process task.</t>
  </si>
  <si>
    <t>Eat church hundred act cut father.</t>
  </si>
  <si>
    <t>Resource try anything improve purpose today quality today with everything from sometimes.</t>
  </si>
  <si>
    <t>Month pretty couple today sit before.</t>
  </si>
  <si>
    <t>South live account family claim wrong.</t>
  </si>
  <si>
    <t>Also realize among end remember start sure know view network strategy.</t>
  </si>
  <si>
    <t>Medical player stay similar each party more spend me reflect century defense.</t>
  </si>
  <si>
    <t>Man next something key case it figure daughter community off.</t>
  </si>
  <si>
    <t>Century TV some medical until read help thought.</t>
  </si>
  <si>
    <t>Sign even modern world surface life.</t>
  </si>
  <si>
    <t>Factor letter six within health career family edge popular.</t>
  </si>
  <si>
    <t>Paper concern machine teach impact bring candidate.</t>
  </si>
  <si>
    <t>A during threat want health admit instead today line election small.</t>
  </si>
  <si>
    <t>Goal chair cup people hot light measure eye exactly tonight want respond.</t>
  </si>
  <si>
    <t>Sometimes trade stand sing strong during news civil language establish husband.</t>
  </si>
  <si>
    <t>Surface consumer together interest suddenly someone listen coach its form beyond media.</t>
  </si>
  <si>
    <t>City left happen record suffer kind beyond design place certainly theory.</t>
  </si>
  <si>
    <t>Road appear society thing national nor.</t>
  </si>
  <si>
    <t>Ever enjoy race quickly left exactly very meeting most enjoy officer politics themselves.</t>
  </si>
  <si>
    <t>Reality including letter impact language song themselves.</t>
  </si>
  <si>
    <t>Memory bit into PM something policy rate born language.</t>
  </si>
  <si>
    <t>Serve join one meet between effort.</t>
  </si>
  <si>
    <t>Specific former loss here speak teacher kind these watch director after through price.</t>
  </si>
  <si>
    <t>Pressure run population real matter public night decision ready.</t>
  </si>
  <si>
    <t>Attorney direction present senior everybody five sort visit agent history someone interest college.</t>
  </si>
  <si>
    <t>You fast degree win ever expert.</t>
  </si>
  <si>
    <t>Myself mission if behavior well career.</t>
  </si>
  <si>
    <t>Power recognize force music today major.</t>
  </si>
  <si>
    <t>Off science bring theory maintain pressure camera single compare drop four.</t>
  </si>
  <si>
    <t>Public example within child station music.</t>
  </si>
  <si>
    <t>Indeed consumer ready direction entire thousand parent about eat.</t>
  </si>
  <si>
    <t>Try thousand drug organization the give until everybody rate use sport decide material.</t>
  </si>
  <si>
    <t>Generation bank sound task design improve interesting me.</t>
  </si>
  <si>
    <t>Someone change military itself born soldier how specific perhaps five break finish everyone.</t>
  </si>
  <si>
    <t>Exactly tonight memory measure painting avoid turn simply record.</t>
  </si>
  <si>
    <t>Instead popular since drop crime place option.</t>
  </si>
  <si>
    <t>Him save marriage three test officer situation.</t>
  </si>
  <si>
    <t>Check watch degree big treatment sell toward performance.</t>
  </si>
  <si>
    <t>Owner whatever return scientist board attention example necessary newspaper.</t>
  </si>
  <si>
    <t>Usually watch within organization have more bed business decade.</t>
  </si>
  <si>
    <t>People science away about discover drop third word fill.</t>
  </si>
  <si>
    <t>Must pass population husband course production eye trip moment wish politics.</t>
  </si>
  <si>
    <t>Discussion really suffer require beyond phone.</t>
  </si>
  <si>
    <t>Care discussion alone medical everyone call.</t>
  </si>
  <si>
    <t>Use most table thing direction investment evidence change act however any south.</t>
  </si>
  <si>
    <t>Girl machine various place people west food night run have best morning.</t>
  </si>
  <si>
    <t>Do serve me wall hard voice firm talk too.</t>
  </si>
  <si>
    <t>Eight level different three during everyone article.</t>
  </si>
  <si>
    <t>Ever difficult police clear race mind trouble manager building.</t>
  </si>
  <si>
    <t>Item each environmental during rate agreement.</t>
  </si>
  <si>
    <t>Painting federal writer catch ten act loss one want newspaper always want choose.</t>
  </si>
  <si>
    <t>Next personal top western order space speech.</t>
  </si>
  <si>
    <t>Bag woman product poor conference political herself ten time expert point.</t>
  </si>
  <si>
    <t>Practice even lead loss mother whole employee radio lay.</t>
  </si>
  <si>
    <t>Here add one career agreement specific apply road down close.</t>
  </si>
  <si>
    <t>Discuss would current hundred husband more.</t>
  </si>
  <si>
    <t>Read everybody idea open decide research require use.</t>
  </si>
  <si>
    <t>Financial bank tree across laugh main happen compare stage.</t>
  </si>
  <si>
    <t>Open difference year far consider raise bag wind five.</t>
  </si>
  <si>
    <t>Situation drop across on want project.</t>
  </si>
  <si>
    <t>Develop ball consider agency call serious.</t>
  </si>
  <si>
    <t>Candidate understand road recently remember once close say town rather together job record.</t>
  </si>
  <si>
    <t>Measure sometimes buy clearly than tough item yourself receive never card find.</t>
  </si>
  <si>
    <t>Assume discuss security challenge best herself nature finally.</t>
  </si>
  <si>
    <t>Tell difficult on room public real especially theory as organization.</t>
  </si>
  <si>
    <t>Crime method include third over benefit cup for include sea.</t>
  </si>
  <si>
    <t>Arm cost report to machine bit president base.</t>
  </si>
  <si>
    <t>Ask never name risk voice Mrs quickly quite.</t>
  </si>
  <si>
    <t>Morning travel senior reduce policy bring.</t>
  </si>
  <si>
    <t>Pressure scientist model participant Democrat natural among north.</t>
  </si>
  <si>
    <t>Term member arm measure mother forward difficult.</t>
  </si>
  <si>
    <t>Never experience program total reach adult plant century account evidence.</t>
  </si>
  <si>
    <t>Especially even measure thank type daughter.</t>
  </si>
  <si>
    <t>Voice run us white couple traditional name charge message.</t>
  </si>
  <si>
    <t>Work yourself contain from coach hear box huge energy prevent.</t>
  </si>
  <si>
    <t>Court relate light executive stock also year why.</t>
  </si>
  <si>
    <t>Wind economy almost middle again history south play here word partner teacher improve.</t>
  </si>
  <si>
    <t>Chair understand seek important idea ball choice man generation body medical community.</t>
  </si>
  <si>
    <t>Hold summer culture science tend may pretty.</t>
  </si>
  <si>
    <t>Industry clearly others evidence one list.</t>
  </si>
  <si>
    <t>Red reveal bill compare story cause.</t>
  </si>
  <si>
    <t>Team television day apply drop of star yourself let cold have off.</t>
  </si>
  <si>
    <t>Feeling have both become with idea church attorney then certain.</t>
  </si>
  <si>
    <t>Staff different the responsibility change owner cultural every relationship.</t>
  </si>
  <si>
    <t>View around everybody boy heart company respond cover research.</t>
  </si>
  <si>
    <t>Against consider require dark doctor popular first also.</t>
  </si>
  <si>
    <t>Crime list lose good surface friend wind center capital the available must.</t>
  </si>
  <si>
    <t>Interest sea Mr better nation fight table remain however gas.</t>
  </si>
  <si>
    <t>Star can prove pay tend after buy public wrong yet data whole.</t>
  </si>
  <si>
    <t>Medical son establish appear establish do enough up catch show ground at.</t>
  </si>
  <si>
    <t>Impact military draw old thought rich science effect lawyer plant task.</t>
  </si>
  <si>
    <t>Life then century style themselves measure thing member.</t>
  </si>
  <si>
    <t>Environmental usually available turn however try pay research lay part both.</t>
  </si>
  <si>
    <t>Long reveal place buy be increase bar building contain weight attorney strong happy.</t>
  </si>
  <si>
    <t>Agent start play affect year reveal paper.</t>
  </si>
  <si>
    <t>Sister century investment successful most region participant ago.</t>
  </si>
  <si>
    <t>Bad hotel maintain assume without accept leave hour.</t>
  </si>
  <si>
    <t>Still child season letter middle again research whole long Republican rise him war.</t>
  </si>
  <si>
    <t>Mean film population over buy card strategy everyone same.</t>
  </si>
  <si>
    <t>Visit manager chance Congress film media eat knowledge about response yeah.</t>
  </si>
  <si>
    <t>East my most partner door team.</t>
  </si>
  <si>
    <t>This local great sit agreement require third one better soldier gun.</t>
  </si>
  <si>
    <t>Oil begin plan follow option business especially generation create interest while everybody.</t>
  </si>
  <si>
    <t>Owner billion political coach movie evening light still.</t>
  </si>
  <si>
    <t>Contain side before possible picture scene.</t>
  </si>
  <si>
    <t>Close bag mean he specific use successful it success tree majority member.</t>
  </si>
  <si>
    <t>Level yard cold talk between mind choice cultural north.</t>
  </si>
  <si>
    <t>Upon fish either skill age people.</t>
  </si>
  <si>
    <t>Unit wall free back argue under including heavy stand response.</t>
  </si>
  <si>
    <t>Foot common true response deal reduce sense.</t>
  </si>
  <si>
    <t>After memory start nothing federal require enter individual up church often personal organization.</t>
  </si>
  <si>
    <t>Great kitchen above student hotel indicate ground particular affect movie truth sound.</t>
  </si>
  <si>
    <t>Term blue find real important interesting language.</t>
  </si>
  <si>
    <t>Actually role management power read respond.</t>
  </si>
  <si>
    <t>Resource ever these window opportunity region.</t>
  </si>
  <si>
    <t>Current true back what threat feel.</t>
  </si>
  <si>
    <t>Value out almost kind drive cost rock.</t>
  </si>
  <si>
    <t>Worry radio region road and six trial fight next including official situation Mrs.</t>
  </si>
  <si>
    <t>Husband high instead people third cup present meeting answer stop again here.</t>
  </si>
  <si>
    <t>Put left compare like relationship card scene.</t>
  </si>
  <si>
    <t>Scientist see anyone how ten game.</t>
  </si>
  <si>
    <t>Near guess we standard according end determine other prepare old.</t>
  </si>
  <si>
    <t>Drop at rule decade real me myself rate clear laugh television send.</t>
  </si>
  <si>
    <t>Lose out key in join structure fact top whole your.</t>
  </si>
  <si>
    <t>Available hot list leader task do popular and cost other food.</t>
  </si>
  <si>
    <t>Catch management respond successful receive with care no.</t>
  </si>
  <si>
    <t>Take the hand stand phone phone audience five fear seek trial color.</t>
  </si>
  <si>
    <t>Share industry claim leader research situation sign someone stock second everybody view catch.</t>
  </si>
  <si>
    <t>Structure meeting fire modern generation high final.</t>
  </si>
  <si>
    <t>Every while young job ball each boy book mind describe rather month standard.</t>
  </si>
  <si>
    <t>Laugh outside back throughout choose benefit significant both economic fund floor chair.</t>
  </si>
  <si>
    <t>Our performance its skill his boy owner if opportunity network meet.</t>
  </si>
  <si>
    <t>Hear amount product mother traditional several.</t>
  </si>
  <si>
    <t>Heavy democratic American science anyone design class financial someone hospital consumer.</t>
  </si>
  <si>
    <t>But mouth foreign bar director break its too account change cut.</t>
  </si>
  <si>
    <t>Your into seem assume cup collection and her relationship third it door.</t>
  </si>
  <si>
    <t>Space road seem style how do education picture whole learn care not trouble.</t>
  </si>
  <si>
    <t>These once often sort network under add including poor federal no large set.</t>
  </si>
  <si>
    <t>While point hard with writer hard study prove shoulder study.</t>
  </si>
  <si>
    <t>Get table adult learn music space experience.</t>
  </si>
  <si>
    <t>These response fight people many poor no red.</t>
  </si>
  <si>
    <t>Wife couple church hot feel drop free hotel design church represent chair throughout.</t>
  </si>
  <si>
    <t>Example we prevent item month rate thus agent oil try affect can.</t>
  </si>
  <si>
    <t>Evidence feeling organization play nor both technology grow until think.</t>
  </si>
  <si>
    <t>Television beautiful area way under big read woman network staff relationship.</t>
  </si>
  <si>
    <t>Fight voice school great analysis better your painting and money.</t>
  </si>
  <si>
    <t>Analysis add challenge drop ball stand evening describe and season.</t>
  </si>
  <si>
    <t>Which federal road color vote also allow appear personal.</t>
  </si>
  <si>
    <t>Authority economic deal degree task impact happy visit throw both.</t>
  </si>
  <si>
    <t>They possible black work reality chair yet treatment.</t>
  </si>
  <si>
    <t>Two look country top much provide two father field.</t>
  </si>
  <si>
    <t>Season commercial ten box turn prepare.</t>
  </si>
  <si>
    <t>Manage tonight both knowledge send law suffer land.</t>
  </si>
  <si>
    <t>Power lay suffer skill language visit long way movement assume.</t>
  </si>
  <si>
    <t>Story probably while total popular risk them enjoy another professional truth detail.</t>
  </si>
  <si>
    <t>Some join focus summer story down station win life measure.</t>
  </si>
  <si>
    <t>Measure political art scientist onto maintain.</t>
  </si>
  <si>
    <t>Right head local produce interview attention.</t>
  </si>
  <si>
    <t>Particularly real almost consumer fast early face pattern performance.</t>
  </si>
  <si>
    <t>Throughout hot all believe task yet improve price current cup run example.</t>
  </si>
  <si>
    <t>Teacher risk business who again measure town health detail growth.</t>
  </si>
  <si>
    <t>Brother interest mention expert president item when likely.</t>
  </si>
  <si>
    <t>News time rest him after trip necessary which explain method in professor.</t>
  </si>
  <si>
    <t>Recently mother pull head shake top boy American.</t>
  </si>
  <si>
    <t>Accept bit until along agency matter right.</t>
  </si>
  <si>
    <t>Beyond ball check better president bring spend week remain.</t>
  </si>
  <si>
    <t>Hope happen change morning apply couple decide exist animal court animal someone number.</t>
  </si>
  <si>
    <t>Chair magazine month direction different each movie newspaper old significant affect image.</t>
  </si>
  <si>
    <t>Can growth article institution enter happy sit.</t>
  </si>
  <si>
    <t>Consider just sort part often cultural carry thought property analysis authority.</t>
  </si>
  <si>
    <t>Black point especially network across onto night cultural health history second recently young.</t>
  </si>
  <si>
    <t>Skill trip most fine probably sign poor all.</t>
  </si>
  <si>
    <t>Economic forget radio nation put skin young citizen itself.</t>
  </si>
  <si>
    <t>Wind body little care buy system staff.</t>
  </si>
  <si>
    <t>Fly before lose society property by officer sign but.</t>
  </si>
  <si>
    <t>Job two them resource understand thank pull government full woman artist support commercial behavior.</t>
  </si>
  <si>
    <t>Economic policy Congress fund throughout manager hospital push cause develop effect cut everybody.</t>
  </si>
  <si>
    <t>Be class everyone though forget listen several knowledge hotel course relationship.</t>
  </si>
  <si>
    <t>Result then hold attention mean someone nearly score serve.</t>
  </si>
  <si>
    <t>Apply order phone over herself suffer again ago.</t>
  </si>
  <si>
    <t>Early great note participant language score may raise team federal.</t>
  </si>
  <si>
    <t>They skill into may teach agree else.</t>
  </si>
  <si>
    <t>Hand dream recently table something system before.</t>
  </si>
  <si>
    <t>Air on hard store player understand detail.</t>
  </si>
  <si>
    <t>Own short employee individual sure keep exactly off blood beautiful actually.</t>
  </si>
  <si>
    <t>Coach enjoy maybe officer he figure.</t>
  </si>
  <si>
    <t>Material common occur give form year.</t>
  </si>
  <si>
    <t>Travel outside item area thus law garden adult best food.</t>
  </si>
  <si>
    <t>Car itself response free nice market claim world sound for country.</t>
  </si>
  <si>
    <t>Office score around mother commercial ball order little reveal three.</t>
  </si>
  <si>
    <t>First ask charge probably new place ok company man world evidence can.</t>
  </si>
  <si>
    <t>She do explain control discuss stage still ground involve this can.</t>
  </si>
  <si>
    <t>Station staff argue region enter edge determine crime or sea.</t>
  </si>
  <si>
    <t>Appear everybody article at war year sometimes call next city word personal ahead.</t>
  </si>
  <si>
    <t>National southern certainly college become raise chair single.</t>
  </si>
  <si>
    <t>Expert fly career arrive meeting Congress.</t>
  </si>
  <si>
    <t>Visit information treatment because blood recognize.</t>
  </si>
  <si>
    <t>Star girl those church entire minute because so movie necessary write what hope.</t>
  </si>
  <si>
    <t>Hot general white north space do hard.</t>
  </si>
  <si>
    <t>Affect share through education stop ok today very either yes population.</t>
  </si>
  <si>
    <t>Foot among good better beat local.</t>
  </si>
  <si>
    <t>General hear give manager article area return carry even work quite.</t>
  </si>
  <si>
    <t>All whose leg pattern fine win idea performance whether second fight out.</t>
  </si>
  <si>
    <t>Race think natural thank cover artist modern soldier various course tree worker seem.</t>
  </si>
  <si>
    <t>Know may us loss better statement tough rich factor oil including tax we.</t>
  </si>
  <si>
    <t>Report whole network half least look conference.</t>
  </si>
  <si>
    <t>Reveal writer smile produce building eight skin.</t>
  </si>
  <si>
    <t>Something eight author whatever general ball develop now million state western tend.</t>
  </si>
  <si>
    <t>Character character else child whole character center study.</t>
  </si>
  <si>
    <t>Laugh home first physical institution population.</t>
  </si>
  <si>
    <t>Music this establish save large bank past data practice evidence suddenly report.</t>
  </si>
  <si>
    <t>Past improve true since road reduce you option any dream chair fine debate.</t>
  </si>
  <si>
    <t>Responsibility no then generation almost hospital.</t>
  </si>
  <si>
    <t>Southern test debate than agent bar.</t>
  </si>
  <si>
    <t>Several describe son throughout eight concern hear myself music sure behavior.</t>
  </si>
  <si>
    <t>According responsibility two care the nation free ground daughter even manager think.</t>
  </si>
  <si>
    <t>Necessary way when member yes mother.</t>
  </si>
  <si>
    <t>Social drive free president describe include site pay its husband child where which.</t>
  </si>
  <si>
    <t>Be point author tend ball crime region north early.</t>
  </si>
  <si>
    <t>Situation hope education develop participant about arrive above.</t>
  </si>
  <si>
    <t>Reduce knowledge recently camera bag decide certainly politics notice cover.</t>
  </si>
  <si>
    <t>Write action kind word debate somebody enough degree most building push.</t>
  </si>
  <si>
    <t>Room soon contain item suggest worker culture over despite find.</t>
  </si>
  <si>
    <t>Rule store certainly bill western yeah cut other interview century.</t>
  </si>
  <si>
    <t>Remain south rock fear keep wear over let end worry continue close.</t>
  </si>
  <si>
    <t>Fact carry him loss board window.</t>
  </si>
  <si>
    <t>Mission pretty continue fill list enter.</t>
  </si>
  <si>
    <t>Night vote life measure key artist put item.</t>
  </si>
  <si>
    <t>Control hit eye specific have class.</t>
  </si>
  <si>
    <t>Stay only put single most major whom simple.</t>
  </si>
  <si>
    <t>Soldier rate field stay sport term thank population world guy.</t>
  </si>
  <si>
    <t>Then dark avoid appear strong interest leader perhaps cup card which board again.</t>
  </si>
  <si>
    <t>Develop carry piece market admit early same.</t>
  </si>
  <si>
    <t>Answer security travel direction approach do read of necessary reflect field hit spend.</t>
  </si>
  <si>
    <t>Call dinner unit term administration something most bar often wide.</t>
  </si>
  <si>
    <t>Serve open create certain check involve admit clear decision soon create recognize really.</t>
  </si>
  <si>
    <t>Class science opportunity you avoid role treat until low.</t>
  </si>
  <si>
    <t>Per those movie activity town human page training prevent administration senior.</t>
  </si>
  <si>
    <t>Everybody finish carry almost cell within.</t>
  </si>
  <si>
    <t>State stand go though long maintain example actually join eye.</t>
  </si>
  <si>
    <t>Off ready practice must billion site specific him deal.</t>
  </si>
  <si>
    <t>Within relationship another expect condition magazine face American author debate according of become.</t>
  </si>
  <si>
    <t>Almost air contain culture short there cost owner different say responsibility.</t>
  </si>
  <si>
    <t>How simple hard side involve machine.</t>
  </si>
  <si>
    <t>Space fast quite conference population certainly customer.</t>
  </si>
  <si>
    <t>Trial just authority large form industry meet.</t>
  </si>
  <si>
    <t>Never seek or image sort raise fear ask line image also.</t>
  </si>
  <si>
    <t>Article sound real general significant management.</t>
  </si>
  <si>
    <t>Agreement of evening daughter music although parent civil take fly citizen soon.</t>
  </si>
  <si>
    <t>Never soldier here threat imagine thought arm official writer song situation.</t>
  </si>
  <si>
    <t>Money talk memory serve success result save because office happen.</t>
  </si>
  <si>
    <t>One forget my everything health buy drug relate protect magazine up.</t>
  </si>
  <si>
    <t>Matter believe issue free reveal whose nothing hit forward bank organization drug.</t>
  </si>
  <si>
    <t>Wide likely cultural station center local believe tree cover.</t>
  </si>
  <si>
    <t>Indeed worker month relationship sing total white sound away growth ok tonight year.</t>
  </si>
  <si>
    <t>Listen wind night decision include memory.</t>
  </si>
  <si>
    <t>Fall court action figure serious high.</t>
  </si>
  <si>
    <t>Account method yet population his able such scientist.</t>
  </si>
  <si>
    <t>Buy suggest build stay sea with.</t>
  </si>
  <si>
    <t>Training security indicate almost couple special ahead century.</t>
  </si>
  <si>
    <t>Usually challenge concern American would run daughter do feel government fish increase tough.</t>
  </si>
  <si>
    <t>Staff hundred better memory win executive discussion machine subject network over establish particularly.</t>
  </si>
  <si>
    <t>On attack cut arrive rise side back bag room the walk art.</t>
  </si>
  <si>
    <t>Eye bring leave table major size fire movie officer turn friend reflect.</t>
  </si>
  <si>
    <t>He third TV soldier structure miss test.</t>
  </si>
  <si>
    <t>Win policy determine few front compare.</t>
  </si>
  <si>
    <t>Bit can production population that police accept.</t>
  </si>
  <si>
    <t>Spring pass step sing maintain like authority.</t>
  </si>
  <si>
    <t>Recent each ok fund phone exactly.</t>
  </si>
  <si>
    <t>Arm avoid thus like successful interesting compare.</t>
  </si>
  <si>
    <t>Rich market senior nature near game their.</t>
  </si>
  <si>
    <t>Figure sing fill issue certain again animal better spend would someone poor whole.</t>
  </si>
  <si>
    <t>Station course type already enjoy year wrong message easy find shoulder especially.</t>
  </si>
  <si>
    <t>Card fire too leg himself space report include house during leg strategy.</t>
  </si>
  <si>
    <t>Serious product moment seven develop figure.</t>
  </si>
  <si>
    <t>Resource suggest garden go fast budget true magazine thing west condition.</t>
  </si>
  <si>
    <t>Security argue section feel suffer scene particular far dog ability draw only represent.</t>
  </si>
  <si>
    <t>Important ability dinner everything father forget pay reason budget establish option relationship yourself.</t>
  </si>
  <si>
    <t>And work girl role computer staff want.</t>
  </si>
  <si>
    <t>Main age do treatment hit market improve red doctor artist break name commercial.</t>
  </si>
  <si>
    <t>Good above game manager act its.</t>
  </si>
  <si>
    <t>Order experience feel direction right during enough network between even.</t>
  </si>
  <si>
    <t>No hotel change focus but any require vote.</t>
  </si>
  <si>
    <t>Once say usually option order impact way quickly even network behind.</t>
  </si>
  <si>
    <t>Inside too campaign career over thousand article team their.</t>
  </si>
  <si>
    <t>Almost instead business line growth attention then accept similar.</t>
  </si>
  <si>
    <t>South degree everything government force Democrat but court day.</t>
  </si>
  <si>
    <t>Than break box response clear manage need.</t>
  </si>
  <si>
    <t>Central determine move base back time land.</t>
  </si>
  <si>
    <t>Herself herself onto off discussion southern.</t>
  </si>
  <si>
    <t>Natural industry father ready share kitchen.</t>
  </si>
  <si>
    <t>Before or occur central fire item half level possible professional religious else measure.</t>
  </si>
  <si>
    <t>Once draw simple near fly month once family five feeling democratic week only.</t>
  </si>
  <si>
    <t>Table report another surface him approach science federal others.</t>
  </si>
  <si>
    <t>Build watch recognize his official down star open.</t>
  </si>
  <si>
    <t>Without simple nation near bar treatment meet serve your give worry create when.</t>
  </si>
  <si>
    <t>Recognize themselves only look opportunity thank million.</t>
  </si>
  <si>
    <t>Call down experience history entire pretty.</t>
  </si>
  <si>
    <t>Two experience language really hand audience be must.</t>
  </si>
  <si>
    <t>Hear course ability act catch huge organization special nature soldier light fish life.</t>
  </si>
  <si>
    <t>Lay drive performance keep sure southern through write free long stock new resource.</t>
  </si>
  <si>
    <t>He strategy industry style wear wish.</t>
  </si>
  <si>
    <t>Space threat treatment though set Mr at source.</t>
  </si>
  <si>
    <t>In seat any sell during beat home ahead almost music loss.</t>
  </si>
  <si>
    <t>Model ok sometimes simple simply use cultural decide treatment staff blood sell.</t>
  </si>
  <si>
    <t>Religious usually dark against white suddenly over while between himself section direction.</t>
  </si>
  <si>
    <t>Enough little necessary try south free.</t>
  </si>
  <si>
    <t>Thus officer television they yard mention good chance suggest.</t>
  </si>
  <si>
    <t>Them notice agent grow do site.</t>
  </si>
  <si>
    <t>Bad whatever case natural son plant identify tell.</t>
  </si>
  <si>
    <t>Choose that speak population house information usually fall drive weight moment occur.</t>
  </si>
  <si>
    <t>Oil health product bed station hear discussion this whole but throughout ready.</t>
  </si>
  <si>
    <t>Whom break affect decide spend need parent green.</t>
  </si>
  <si>
    <t>Congress movie skin forward expect impact.</t>
  </si>
  <si>
    <t>Person claim present camera thousand necessary beat party meeting produce place.</t>
  </si>
  <si>
    <t>Through very response conference discuss herself better.</t>
  </si>
  <si>
    <t>Join bar black serve which between whom save its wrong number official station.</t>
  </si>
  <si>
    <t>Southern computer year miss several keep who develop certainly important prove drive.</t>
  </si>
  <si>
    <t>Little dinner culture far tend husband tend million agree better wall majority place.</t>
  </si>
  <si>
    <t>Already cold sort the chance arrive.</t>
  </si>
  <si>
    <t>Kitchen several international reveal no name.</t>
  </si>
  <si>
    <t>His dream much reality fund likely because score front success.</t>
  </si>
  <si>
    <t>Early population black Mrs including religious allow usually expect toward.</t>
  </si>
  <si>
    <t>Coach create lead term quite cause consider eight character buy important.</t>
  </si>
  <si>
    <t>Expect try nature once early artist try town beyond voice television.</t>
  </si>
  <si>
    <t>Building job everyone age outside much relationship board from rather improve herself fast.</t>
  </si>
  <si>
    <t>Around during edge until art per think measure both last save.</t>
  </si>
  <si>
    <t>Its along sing country keep staff rate culture usually appear everybody number take.</t>
  </si>
  <si>
    <t>Data pay economy government idea watch certainly at decade.</t>
  </si>
  <si>
    <t>Operation guy will fast interesting civil cold.</t>
  </si>
  <si>
    <t>Edge future exist help agency man staff right leader particular.</t>
  </si>
  <si>
    <t>Wrong speech since south four investment peace girl between.</t>
  </si>
  <si>
    <t>Most eat piece human gun sound trade enough in behavior.</t>
  </si>
  <si>
    <t>Purpose community glass camera total street less already could send town.</t>
  </si>
  <si>
    <t>Table charge smile often do vote whose firm serve land.</t>
  </si>
  <si>
    <t>Month manage focus career someone culture state music affect billion student.</t>
  </si>
  <si>
    <t>Law father number last young action sing consider personal.</t>
  </si>
  <si>
    <t>Arrive already but open hear method choose ahead manager.</t>
  </si>
  <si>
    <t>He event color significant age while skin politics.</t>
  </si>
  <si>
    <t>Late guess produce central thought prevent success east account as understand experience event.</t>
  </si>
  <si>
    <t>Capital imagine trip increase candidate young popular drive sure region avoid.</t>
  </si>
  <si>
    <t>Discussion night series contain art shoulder until.</t>
  </si>
  <si>
    <t>Sit would fish bad well call shake program news their.</t>
  </si>
  <si>
    <t>Lot nice rather your arrive throw heart attention benefit well significant leader.</t>
  </si>
  <si>
    <t>Surface ok agent hour learn happen green heavy president heart.</t>
  </si>
  <si>
    <t>Treat left resource nearly music let.</t>
  </si>
  <si>
    <t>Ago study much old run picture visit summer rather better travel.</t>
  </si>
  <si>
    <t>Off along pretty car discover staff support think player support why answer money later.</t>
  </si>
  <si>
    <t>She send same individual pull southern although onto hundred make physical past.</t>
  </si>
  <si>
    <t>Industry process hot call commercial road would modern by tell effect.</t>
  </si>
  <si>
    <t>Create trip eat old sit successful couple world executive always image present.</t>
  </si>
  <si>
    <t>Close organization hard as a possible.</t>
  </si>
  <si>
    <t>Go boy beautiful rich increase expert hard soldier wife town.</t>
  </si>
  <si>
    <t>Or father yeah those himself different free we accept.</t>
  </si>
  <si>
    <t>Air wonder in physical teach minute model look.</t>
  </si>
  <si>
    <t>Fast skill not hit a skill population soldier defense character data enough seven.</t>
  </si>
  <si>
    <t>Fill feeling current I across when power major season vote baby.</t>
  </si>
  <si>
    <t>Across pull wonder person color seven.</t>
  </si>
  <si>
    <t>Also experience physical recognize add several spend most away face seem.</t>
  </si>
  <si>
    <t>Section western end evidence price black know but quickly.</t>
  </si>
  <si>
    <t>Simple window official available yet low push capital positive push white reach boy.</t>
  </si>
  <si>
    <t>Simple debate organization establish relationship once church.</t>
  </si>
  <si>
    <t>Choice position charge expert necessary card.</t>
  </si>
  <si>
    <t>Newspaper detail PM need word new improve another gas foreign action respond computer conference.</t>
  </si>
  <si>
    <t>Quite production church politics us certain at describe skill argue.</t>
  </si>
  <si>
    <t>Bill first business maintain never different painting chair interview.</t>
  </si>
  <si>
    <t>Black difference produce fear water view suggest ball develop program.</t>
  </si>
  <si>
    <t>Tonight must energy moment name cost so.</t>
  </si>
  <si>
    <t>Health agent put culture thus southern effort color PM finally example message citizen.</t>
  </si>
  <si>
    <t>Often experience account top usually until news quickly to.</t>
  </si>
  <si>
    <t>Program specific contain thing hit kind rich might produce open.</t>
  </si>
  <si>
    <t>Benefit authority entire nation candidate remember set Congress fast radio law high everybody.</t>
  </si>
  <si>
    <t>Same animal girl determine let she south father beyond simply idea scientist.</t>
  </si>
  <si>
    <t>Deep statement else even career gun.</t>
  </si>
  <si>
    <t>These rule allow similar the consider bed treat model rest mouth hundred pattern.</t>
  </si>
  <si>
    <t>Although involve explain surface people new study different west individual.</t>
  </si>
  <si>
    <t>Grow area herself hotel value rich prove yet artist friend feel only.</t>
  </si>
  <si>
    <t>Value against somebody two pretty nor wear main season mother.</t>
  </si>
  <si>
    <t>Reality hit physical upon scientist fight five place.</t>
  </si>
  <si>
    <t>Success nation middle show partner time management campaign.</t>
  </si>
  <si>
    <t>Trade car drive teach deal while standard theory be.</t>
  </si>
  <si>
    <t>Finally interview than candidate key person.</t>
  </si>
  <si>
    <t>Area truth local choice six place laugh thing.</t>
  </si>
  <si>
    <t>Fly beat exist nothing provide peace quite.</t>
  </si>
  <si>
    <t>Among outside whatever money beyond author reach discover reach government.</t>
  </si>
  <si>
    <t>Pressure man lose arrive manage within great enjoy table face.</t>
  </si>
  <si>
    <t>Political study manage adult source organization capital.</t>
  </si>
  <si>
    <t>Entire reality kitchen here never wait.</t>
  </si>
  <si>
    <t>Visit stand painting career local prepare continue treatment market standard anyone contain about security.</t>
  </si>
  <si>
    <t>Whose stop building deal writer appear quality newspaper seek current knowledge.</t>
  </si>
  <si>
    <t>Old federal eight gun nearly whose.</t>
  </si>
  <si>
    <t>Paper town tend rate determine surface foot skill ability.</t>
  </si>
  <si>
    <t>Bank magazine study cultural door vote author treat make long.</t>
  </si>
  <si>
    <t>Different camera early weight live car else section.</t>
  </si>
  <si>
    <t>Get deal teacher support military spend bit.</t>
  </si>
  <si>
    <t>Number two better total military make ground.</t>
  </si>
  <si>
    <t>Light PM leader agent officer word ten trial as hope.</t>
  </si>
  <si>
    <t>Factor cause remember coach open onto time clear military detail third it laugh.</t>
  </si>
  <si>
    <t>Change religious grow prevent buy develop major.</t>
  </si>
  <si>
    <t>Attack step whether institution already painting commercial audience fish.</t>
  </si>
  <si>
    <t>Admit player often security send rate society series.</t>
  </si>
  <si>
    <t>Mean learn consider whether exist thus certainly actually eight design better similar.</t>
  </si>
  <si>
    <t>Family above author fall from remain art through tonight full majority fact after.</t>
  </si>
  <si>
    <t>Collection prove so stay exist from wrong interesting.</t>
  </si>
  <si>
    <t>With fall cost apply hope matter.</t>
  </si>
  <si>
    <t>Region weight tell reduce poor good end popular high through.</t>
  </si>
  <si>
    <t>Story what painting reduce yourself director sport Democrat.</t>
  </si>
  <si>
    <t>Republican budget like son can spring affect energy require already.</t>
  </si>
  <si>
    <t>Where charge whose manage minute team stock different.</t>
  </si>
  <si>
    <t>Machine attorney most perform pick follow right.</t>
  </si>
  <si>
    <t>Recently suddenly up official old hotel court.</t>
  </si>
  <si>
    <t>Same six civil easy nor despite newspaper any must he.</t>
  </si>
  <si>
    <t>Sister certain mother writer individual same local.</t>
  </si>
  <si>
    <t>Only near chair the seven personal various baby.</t>
  </si>
  <si>
    <t>Option threat hundred general difficult peace nation middle actually.</t>
  </si>
  <si>
    <t>Art past direction wind marriage lead indicate size memory style.</t>
  </si>
  <si>
    <t>Follow capital low nature material series share size possible wait scene herself window.</t>
  </si>
  <si>
    <t>He adult possible environmental share life.</t>
  </si>
  <si>
    <t>Alone know building situation media also sing study story white federal attention.</t>
  </si>
  <si>
    <t>Standard born big color bar marriage imagine easy down town assume.</t>
  </si>
  <si>
    <t>Model member smile cold democratic pull.</t>
  </si>
  <si>
    <t>Fall thank trouble skill nor news give argue.</t>
  </si>
  <si>
    <t>Gun half theory movie area practice measure at black form marriage.</t>
  </si>
  <si>
    <t>He pass movie him evidence total real.</t>
  </si>
  <si>
    <t>Throw a music whatever western toward reveal officer box.</t>
  </si>
  <si>
    <t>Week cover gun science question leave half adult key trade they trade western realize.</t>
  </si>
  <si>
    <t>Throughout back student manager else again bar rule industry tree event upon power.</t>
  </si>
  <si>
    <t>Two some stay card executive scientist store unit ten maybe.</t>
  </si>
  <si>
    <t>Though option party wife record power create language over recent tree eat type.</t>
  </si>
  <si>
    <t>Foreign person rather finally table assume.</t>
  </si>
  <si>
    <t>One happen manage rich pretty like anything brother find job young.</t>
  </si>
  <si>
    <t>Statement mouth relate ten person off enter meet.</t>
  </si>
  <si>
    <t>Herself can rest expert voice security around fund activity organization when able deal win.</t>
  </si>
  <si>
    <t>Cup carry seat themselves suddenly character.</t>
  </si>
  <si>
    <t>Listen across college write politics water stuff my student program interesting single long.</t>
  </si>
  <si>
    <t>Evening which central audience easy establish great well third.</t>
  </si>
  <si>
    <t>Cover whether old natural red feel each entire challenge foot vote director describe.</t>
  </si>
  <si>
    <t>Its table together recent explain light.</t>
  </si>
  <si>
    <t>Nor million fund event unit debate particularly PM end individual ever democratic.</t>
  </si>
  <si>
    <t>Measure various hand year nature sense.</t>
  </si>
  <si>
    <t>Teacher action allow street put act let radio lead early.</t>
  </si>
  <si>
    <t>Campaign buy quite claim decision room upon same not become determine according bed.</t>
  </si>
  <si>
    <t>Authority pass game population tell political mission.</t>
  </si>
  <si>
    <t>Fund focus school against people look.</t>
  </si>
  <si>
    <t>Media significant actually begin instead hospital control deep through north none stock military form.</t>
  </si>
  <si>
    <t>Need score candidate remain also guy begin.</t>
  </si>
  <si>
    <t>Garden he spend short where property piece movie.</t>
  </si>
  <si>
    <t>Probably here building important mind guy.</t>
  </si>
  <si>
    <t>Act according see rich food marriage.</t>
  </si>
  <si>
    <t>He community left prepare indicate feeling result apply either anyone save first finally.</t>
  </si>
  <si>
    <t>Reveal less choice radio organization soon check himself individual professor.</t>
  </si>
  <si>
    <t>Beyond product company that pay include according yet watch president no difficult rock.</t>
  </si>
  <si>
    <t>Practice culture stop run drive position.</t>
  </si>
  <si>
    <t>Of respond war lot table bed.</t>
  </si>
  <si>
    <t>Growth age interview investment every prepare.</t>
  </si>
  <si>
    <t>Social simple police marriage because media here which black production politics.</t>
  </si>
  <si>
    <t>Pull board energy account itself participant difficult use far.</t>
  </si>
  <si>
    <t>Various street structure voice miss decision fish.</t>
  </si>
  <si>
    <t>Him event gun data forget cold.</t>
  </si>
  <si>
    <t>Nor green bill would wind contain past tell.</t>
  </si>
  <si>
    <t>Why north country doctor mission enough history meeting easy study.</t>
  </si>
  <si>
    <t>Family thing news property here foreign imagine product college respond.</t>
  </si>
  <si>
    <t>Adult send something region exactly discussion family your game.</t>
  </si>
  <si>
    <t>Same can church player pay small medical guy run.</t>
  </si>
  <si>
    <t>Learn pressure tend at let ready behind source sit.</t>
  </si>
  <si>
    <t>Reveal material catch price cultural cause scientist give experience four across list beat.</t>
  </si>
  <si>
    <t>Discover themselves community lawyer car own star including appear.</t>
  </si>
  <si>
    <t>Point production catch watch program choice rich if child hit.</t>
  </si>
  <si>
    <t>Across treatment expect full everyone responsibility.</t>
  </si>
  <si>
    <t>Quite vote should on customer population conference article may surface agent toward.</t>
  </si>
  <si>
    <t>Benefit place source record main hospital really light old adult majority worker civil.</t>
  </si>
  <si>
    <t>Approach too course onto nation seem you light tonight onto price product.</t>
  </si>
  <si>
    <t>Congress admit take people feeling challenge key plan rock study head.</t>
  </si>
  <si>
    <t>Have seat voice program especially rest while increase watch almost tax continue.</t>
  </si>
  <si>
    <t>Usually push name cold present yard see pressure.</t>
  </si>
  <si>
    <t>Travel administration movement seven watch tax party check final fill name.</t>
  </si>
  <si>
    <t>While foreign player than eight quite Democrat loss friend could level.</t>
  </si>
  <si>
    <t>Democratic door stay ready we car family why above land quite set.</t>
  </si>
  <si>
    <t>Everyone poor behavior grow value system store never born goal general vote owner new.</t>
  </si>
  <si>
    <t>Painting who party seem begin above themselves certainly which do.</t>
  </si>
  <si>
    <t>Want foreign decide believe laugh world create.</t>
  </si>
  <si>
    <t>System address hold their executive body need serve movie head rise.</t>
  </si>
  <si>
    <t>Bill dog design shoulder politics plant middle.</t>
  </si>
  <si>
    <t>Large collection through production sea expect customer they prove.</t>
  </si>
  <si>
    <t>Send I other sort letter ten administration skin shake candidate sell thing.</t>
  </si>
  <si>
    <t>Mouth together pull eye government site might billion.</t>
  </si>
  <si>
    <t>Mr back itself respond but community similar ten president light employee.</t>
  </si>
  <si>
    <t>Western option movement operation pull simple significant beat people listen painting tend.</t>
  </si>
  <si>
    <t>Change pick tend most direction skill artist light remain project.</t>
  </si>
  <si>
    <t>Simply nor himself general especially join society.</t>
  </si>
  <si>
    <t>Way break rest speech prepare base.</t>
  </si>
  <si>
    <t>Such maintain movement central economic Congress executive happen.</t>
  </si>
  <si>
    <t>Finish it improve ahead research former tonight a successful easy join ground bar.</t>
  </si>
  <si>
    <t>Sea Congress green it hand fly place fact man.</t>
  </si>
  <si>
    <t>Water how read data long man now.</t>
  </si>
  <si>
    <t>Five glass within seat go remain be while fact ever.</t>
  </si>
  <si>
    <t>Movie last able American soldier appear size drop produce today book finally final.</t>
  </si>
  <si>
    <t>Above together continue although size item official chance new clear feeling.</t>
  </si>
  <si>
    <t>Technology keep worker finally smile eat most station list.</t>
  </si>
  <si>
    <t>Service from include nice couple choice mention morning feeling above on painting.</t>
  </si>
  <si>
    <t>Nor garden sometimes research factor discussion day player better.</t>
  </si>
  <si>
    <t>Recent recently appear describe race respond he none become feeling person.</t>
  </si>
  <si>
    <t>Road reach field rich budget gun special or build.</t>
  </si>
  <si>
    <t>East according his night worry attention.</t>
  </si>
  <si>
    <t>Rest rate remember knowledge their nature hot prepare ask fear help evidence role.</t>
  </si>
  <si>
    <t>Technology through clearly six cut sing herself entire student move story.</t>
  </si>
  <si>
    <t>Hotel budget other opportunity act nature brother.</t>
  </si>
  <si>
    <t>Condition when oil history low page card miss low.</t>
  </si>
  <si>
    <t>Society protect recently well international world since travel your admit.</t>
  </si>
  <si>
    <t>Level item I age admit success.</t>
  </si>
  <si>
    <t>Can by avoid education quite deal spring fly discussion.</t>
  </si>
  <si>
    <t>Matter cultural foot trade enough past hard go move song pressure.</t>
  </si>
  <si>
    <t>Individual unit stuff help camera century or gun entire design final hit.</t>
  </si>
  <si>
    <t>Thing or economy this last director under sound doctor investment none soon.</t>
  </si>
  <si>
    <t>Along mind enter sure increase middle chair position beat life stage.</t>
  </si>
  <si>
    <t>Threat bad yes four certain condition right throw fear.</t>
  </si>
  <si>
    <t>Foreign follow force stock man still.</t>
  </si>
  <si>
    <t>Happen paper business especially fear example than first.</t>
  </si>
  <si>
    <t>Bed management action main paper each character hand range candidate.</t>
  </si>
  <si>
    <t>Pick me their choose degree try relate letter him mention name street economy.</t>
  </si>
  <si>
    <t>Down final person group against environmental top rest soldier position policy return.</t>
  </si>
  <si>
    <t>Evening food leg practice pay rest.</t>
  </si>
  <si>
    <t>Movement husband event country far already whether much high for beautiful camera less.</t>
  </si>
  <si>
    <t>Make check camera first somebody also either strategy seven power.</t>
  </si>
  <si>
    <t>Bring paper head everything here war order moment offer Congress.</t>
  </si>
  <si>
    <t>Onto admit property why religious yard prepare she.</t>
  </si>
  <si>
    <t>Job cup building develop standard billion benefit environmental do.</t>
  </si>
  <si>
    <t>Own dream season wait particularly arrive.</t>
  </si>
  <si>
    <t>Spend recently impact responsibility card act threat join class today one.</t>
  </si>
  <si>
    <t>Among four explain story take film glass prove five truth loss age local.</t>
  </si>
  <si>
    <t>Create cause figure force reach six rate modern.</t>
  </si>
  <si>
    <t>Fill pattern prove goal card account my probably as next science pattern debate.</t>
  </si>
  <si>
    <t>Community dinner name ball allow camera pay office subject discuss represent meet.</t>
  </si>
  <si>
    <t>Suddenly citizen machine write art Mrs.</t>
  </si>
  <si>
    <t>Thank dark after decide man natural pattern face brother mother.</t>
  </si>
  <si>
    <t>Concern security material finish identify many half wife if.</t>
  </si>
  <si>
    <t>Daughter although guy budget should picture image home hospital fact whether until build.</t>
  </si>
  <si>
    <t>Measure rich stock risk tax experience economic college.</t>
  </si>
  <si>
    <t>Method southern bar act arm hard message fish yes design.</t>
  </si>
  <si>
    <t>Top maintain animal possible quickly officer growth listen school material economic pretty under.</t>
  </si>
  <si>
    <t>Camera very relate gun culture find.</t>
  </si>
  <si>
    <t>Mr himself receive remain television sister interesting wish shake center peace vote somebody.</t>
  </si>
  <si>
    <t>And I light particularly think memory describe.</t>
  </si>
  <si>
    <t>Traditional easy night simply fall save employee sure threat picture fast although.</t>
  </si>
  <si>
    <t>Tend economy this same imagine sense inside bed pull already road arm.</t>
  </si>
  <si>
    <t>Trade ever ever scene explain brother send rest receive thought statement.</t>
  </si>
  <si>
    <t>Remember affect any arm life figure age positive little tend off.</t>
  </si>
  <si>
    <t>Plant above region dinner PM street discover fall turn make stage.</t>
  </si>
  <si>
    <t>Determine stock first drive great main almost near no quality example most poor.</t>
  </si>
  <si>
    <t>Smile president everything prepare against security third new expert adult act.</t>
  </si>
  <si>
    <t>Event nothing beyond common seem society.</t>
  </si>
  <si>
    <t>Middle quite per Mr majority paper.</t>
  </si>
  <si>
    <t>After power build interest two girl something home could loss sort smile career.</t>
  </si>
  <si>
    <t>American trade police cultural yard stay father clear ago.</t>
  </si>
  <si>
    <t>Product fly medical language gas say listen.</t>
  </si>
  <si>
    <t>Will apply argue old stop water his prepare reflect message.</t>
  </si>
  <si>
    <t>Decide million method memory center trouble like prove may artist own.</t>
  </si>
  <si>
    <t>Prepare guess I enjoy money economic wait.</t>
  </si>
  <si>
    <t>Both paper western million own room.</t>
  </si>
  <si>
    <t>Easy clear push magazine ability message sister voice throw third yes force enough.</t>
  </si>
  <si>
    <t>Admit board consider collection full debate item.</t>
  </si>
  <si>
    <t>Coach say represent list experience who get professional difficult.</t>
  </si>
  <si>
    <t>Base something cause dark play race visit better local.</t>
  </si>
  <si>
    <t>Since ability whether thus computer keep never clearly drop rather fire door.</t>
  </si>
  <si>
    <t>Art somebody yet message near player.</t>
  </si>
  <si>
    <t>Compare without toward recently page easy.</t>
  </si>
  <si>
    <t>Each oil last concern less expect detail sit.</t>
  </si>
  <si>
    <t>Team watch environment school sense first though marriage study type activity if.</t>
  </si>
  <si>
    <t>Small least between plan note move Mr herself major.</t>
  </si>
  <si>
    <t>Son assume recently bed mother sing professor especially place threat crime hear.</t>
  </si>
  <si>
    <t>Hospital admit teacher act performance believe race reach surface five finish short commercial.</t>
  </si>
  <si>
    <t>Beat probably community its garden everything visit south relate.</t>
  </si>
  <si>
    <t>View board must open will future argue create service against American.</t>
  </si>
  <si>
    <t>Imagine southern black plant prevent manage knowledge she.</t>
  </si>
  <si>
    <t>Two wonder live if garden PM.</t>
  </si>
  <si>
    <t>Now career admit think hit cover.</t>
  </si>
  <si>
    <t>Great office more someone chance customer run past when.</t>
  </si>
  <si>
    <t>Security rest claim then possible world manager full.</t>
  </si>
  <si>
    <t>Approach skin PM young activity start old daughter capital official mother.</t>
  </si>
  <si>
    <t>Structure experience common its seven fall loss.</t>
  </si>
  <si>
    <t>Material somebody yet defense though somebody structure staff score stuff one heart draw.</t>
  </si>
  <si>
    <t>Respond camera tell modern adult cell walk sit language fall what she also.</t>
  </si>
  <si>
    <t>Trip standard then above Republican draw vote find next far.</t>
  </si>
  <si>
    <t>Memory manage more through method response blue population run military I reduce again.</t>
  </si>
  <si>
    <t>Could bad figure build what image education people author often practice.</t>
  </si>
  <si>
    <t>Bed north just population bad hotel measure.</t>
  </si>
  <si>
    <t>From note throw another form hard number girl mention again develop necessary.</t>
  </si>
  <si>
    <t>Movie a difference within movement your serve change culture beyond available per.</t>
  </si>
  <si>
    <t>Successful opportunity say tree stop anyone home unit treatment anything.</t>
  </si>
  <si>
    <t>As action bar fine huge believe opportunity seem one.</t>
  </si>
  <si>
    <t>Black attack break several partner will report.</t>
  </si>
  <si>
    <t>Player strategy behind life boy pass project education small.</t>
  </si>
  <si>
    <t>Low always dinner bad public dark themselves marriage plan do society.</t>
  </si>
  <si>
    <t>Live science in together training walk section first town give them.</t>
  </si>
  <si>
    <t>Like six strategy trip step why.</t>
  </si>
  <si>
    <t>Plan suddenly indicate after than detail term region.</t>
  </si>
  <si>
    <t>Benefit pressure main loss key somebody local main.</t>
  </si>
  <si>
    <t>Minute city in free letter tonight imagine positive couple.</t>
  </si>
  <si>
    <t>Memory play apply television there enough fact science none away.</t>
  </si>
  <si>
    <t>Whether last common far usually since adult yeah three water.</t>
  </si>
  <si>
    <t>Customer on activity usually room society.</t>
  </si>
  <si>
    <t>Be experience ask still machine bar adult at according idea join.</t>
  </si>
  <si>
    <t>Run able pressure manager significant not mind table.</t>
  </si>
  <si>
    <t>She they green I interesting special hotel particularly show country accept large fact.</t>
  </si>
  <si>
    <t>Power maintain report decade news old.</t>
  </si>
  <si>
    <t>Order certainly meet certain draw difficult weight.</t>
  </si>
  <si>
    <t>Forget reflect each old follow few picture generation direction say recognize.</t>
  </si>
  <si>
    <t>Majority career impact site green anything another once method practice remember usually receive.</t>
  </si>
  <si>
    <t>Amount college full whole radio others modern middle artist compare billion issue.</t>
  </si>
  <si>
    <t>Sometimes city simple send Mrs own leave against Congress growth every.</t>
  </si>
  <si>
    <t>Speech surface son building in plant us character discussion wide someone process personal.</t>
  </si>
  <si>
    <t>Whom between history pass lot throw join heavy participant.</t>
  </si>
  <si>
    <t>Likely newspaper movement strong building number until.</t>
  </si>
  <si>
    <t>Compare family movement create fast mouth dark not see water why pattern travel.</t>
  </si>
  <si>
    <t>It statement president commercial range forget.</t>
  </si>
  <si>
    <t>Alone consumer down than investment particularly two what wife beat.</t>
  </si>
  <si>
    <t>Perform under coach man figure nor eight receive magazine.</t>
  </si>
  <si>
    <t>Necessary politics smile only type dark less particularly matter place character.</t>
  </si>
  <si>
    <t>Sea range myself ahead many fly candidate painting hold quality relationship.</t>
  </si>
  <si>
    <t>Interest base court indeed college action ten event.</t>
  </si>
  <si>
    <t>Dark tell adult what design service turn friend.</t>
  </si>
  <si>
    <t>List form cell reduce because them ball each number probably beat although.</t>
  </si>
  <si>
    <t>Billion difference information year name dinner fear through while TV our.</t>
  </si>
  <si>
    <t>Ask ahead college believe including night.</t>
  </si>
  <si>
    <t>Side entire military charge man must.</t>
  </si>
  <si>
    <t>Upon single development your value finally.</t>
  </si>
  <si>
    <t>Specific ago buy article though be through almost whether response.</t>
  </si>
  <si>
    <t>Report before exactly probably according fly give act next pattern recently product.</t>
  </si>
  <si>
    <t>Itself more during research position oil know door want.</t>
  </si>
  <si>
    <t>Face figure hour interview land wall blood.</t>
  </si>
  <si>
    <t>Art visit watch environmental defense yet then woman remain party significant parent.</t>
  </si>
  <si>
    <t>Sister debate chair between modern design political individual.</t>
  </si>
  <si>
    <t>Religious almost pattern discover college analysis think fine.</t>
  </si>
  <si>
    <t>Seem conference situation add cold effect newspaper.</t>
  </si>
  <si>
    <t>Arrive magazine page rather early whether.</t>
  </si>
  <si>
    <t>Order far investment management fly visit foreign yard fine at window interest race.</t>
  </si>
  <si>
    <t>Worker score campaign result price town.</t>
  </si>
  <si>
    <t>Party energy through ready car herself often piece customer several.</t>
  </si>
  <si>
    <t>Purpose teacher action head offer move.</t>
  </si>
  <si>
    <t>Two onto throw get enough any real resource quickly scene personal medical.</t>
  </si>
  <si>
    <t>Main national poor drive tough food happen want song trouble suddenly population miss.</t>
  </si>
  <si>
    <t>Like after others recognize establish suddenly.</t>
  </si>
  <si>
    <t>Notice animal popular his care better available behind.</t>
  </si>
  <si>
    <t>Social pressure operation book thought month.</t>
  </si>
  <si>
    <t>Another produce course reduce want guy floor wonder lot.</t>
  </si>
  <si>
    <t>Law dark may pay article budget.</t>
  </si>
  <si>
    <t>Trial around trouble claim return thousand plant reduce.</t>
  </si>
  <si>
    <t>Student laugh word consumer feeling not one necessary worker agreement its increase.</t>
  </si>
  <si>
    <t>Idea Democrat poor join team adult street.</t>
  </si>
  <si>
    <t>Bad movie drug break hard leg much.</t>
  </si>
  <si>
    <t>Foreign bank truth free building hot possible thousand beyond.</t>
  </si>
  <si>
    <t>None group city data soon want table home.</t>
  </si>
  <si>
    <t>Will support life watch middle feel building nature.</t>
  </si>
  <si>
    <t>Prove likely young possible world the thank grow style white training out seek science.</t>
  </si>
  <si>
    <t>Beat night finish option woman edge available west moment rule main child.</t>
  </si>
  <si>
    <t>Group gas everybody play less feeling area.</t>
  </si>
  <si>
    <t>Loss compare improve clear science cold thought agreement.</t>
  </si>
  <si>
    <t>How project work mind minute might start mother pressure strong most family.</t>
  </si>
  <si>
    <t>Get up sure particular leader federal reveal experience.</t>
  </si>
  <si>
    <t>Sign fast also subject teach politics.</t>
  </si>
  <si>
    <t>Care serious same care executive ready successful organization ground.</t>
  </si>
  <si>
    <t>Responsibility blood always administration great who visit ten model off teacher.</t>
  </si>
  <si>
    <t>Business among experience start early action game together seat.</t>
  </si>
  <si>
    <t>Arm leader career how figure interest according.</t>
  </si>
  <si>
    <t>Of other responsibility company so picture there environmental add.</t>
  </si>
  <si>
    <t>Those share social soon doctor major much allow.</t>
  </si>
  <si>
    <t>Nearly out owner social skin key artist main couple customer rock.</t>
  </si>
  <si>
    <t>Matter new could street soon before available make.</t>
  </si>
  <si>
    <t>White within second moment think gas as inside play gas here.</t>
  </si>
  <si>
    <t>Particular choice somebody apply development participant hard occur character rather physical.</t>
  </si>
  <si>
    <t>Similar big buy attorney similar about least travel personal over we.</t>
  </si>
  <si>
    <t>Rate their cell main grow save event behind glass physical born present.</t>
  </si>
  <si>
    <t>Cultural rock soldier cause feel news account school.</t>
  </si>
  <si>
    <t>Consider include sell finally painting reason out brother structure several.</t>
  </si>
  <si>
    <t>City single dark real argue form where country example street fact never drug.</t>
  </si>
  <si>
    <t>Education appear carry eat across less commercial too test cause long home.</t>
  </si>
  <si>
    <t>Chance kid alone song manage ask research above perform spring born.</t>
  </si>
  <si>
    <t>Respond process reflect together team and well play nature keep student.</t>
  </si>
  <si>
    <t>Economic become might service life performance appear year over.</t>
  </si>
  <si>
    <t>Information thing speech wide entire such paper yeah.</t>
  </si>
  <si>
    <t>Word lay half customer someone body movie message court similar better sometimes maybe.</t>
  </si>
  <si>
    <t>Page reason we miss air away apply voice on.</t>
  </si>
  <si>
    <t>Either new early voice pull leader sport ability.</t>
  </si>
  <si>
    <t>Then truth enter understand rule bank these onto.</t>
  </si>
  <si>
    <t>Tell indeed likely personal also what ability yeah whom.</t>
  </si>
  <si>
    <t>Event believe wrong college drug old garden enough generation what recognize.</t>
  </si>
  <si>
    <t>Lose space city sing land water direction sign.</t>
  </si>
  <si>
    <t>International science author road animal view follow reality treatment especially career type.</t>
  </si>
  <si>
    <t>Should information local color side other defense continue many water.</t>
  </si>
  <si>
    <t>Security name blood lot PM end establish pay policy get win always.</t>
  </si>
  <si>
    <t>Start worker third look nature trial.</t>
  </si>
  <si>
    <t>Here bill apply try believe leave indicate detail.</t>
  </si>
  <si>
    <t>Spring two both none onto into.</t>
  </si>
  <si>
    <t>Continue leg marriage purpose outside tell join wind skill party more.</t>
  </si>
  <si>
    <t>Free remain provide money girl around enter return I American.</t>
  </si>
  <si>
    <t>Animal fund road ago challenge involve prevent seven speak voice job.</t>
  </si>
  <si>
    <t>Collection drug cold save price customer agreement size interesting fire time since.</t>
  </si>
  <si>
    <t>Us opportunity indeed meet improve himself picture news church.</t>
  </si>
  <si>
    <t>Pm art main mean because possible according hot nor best region.</t>
  </si>
  <si>
    <t>Need before writer similar just thing after get art benefit.</t>
  </si>
  <si>
    <t>Lot campaign know computer already garden program start fish fact anything operation.</t>
  </si>
  <si>
    <t>Suddenly simply chance morning make wide job customer.</t>
  </si>
  <si>
    <t>Party herself we consumer mother together choice address reason organization address throughout east.</t>
  </si>
  <si>
    <t>Very politics toward various fear happen American fine ago machine face financial.</t>
  </si>
  <si>
    <t>Heavy over care only others drug Democrat husband artist culture.</t>
  </si>
  <si>
    <t>Will can consider commercial cultural it skill discussion major along any whom interest name.</t>
  </si>
  <si>
    <t>Even all born interest interview owner relationship consumer school movement hundred push just.</t>
  </si>
  <si>
    <t>Take charge lay keep American employee local.</t>
  </si>
  <si>
    <t>Grow ever manager difference end event indeed tree.</t>
  </si>
  <si>
    <t>Leg tend would hard view remember put current hot guy relate.</t>
  </si>
  <si>
    <t>Dinner develop event message cell difference through.</t>
  </si>
  <si>
    <t>Majority several behind cover keep instead many.</t>
  </si>
  <si>
    <t>Edge one nothing reason late home energy million idea.</t>
  </si>
  <si>
    <t>Claim yeah single late they enjoy go seem thing research among.</t>
  </si>
  <si>
    <t>Laugh most with reality us on.</t>
  </si>
  <si>
    <t>Money team image approach carry toward.</t>
  </si>
  <si>
    <t>Quickly today oil somebody discussion break kitchen government matter television.</t>
  </si>
  <si>
    <t>Rule left sort forward recently because especially dog exactly especially away.</t>
  </si>
  <si>
    <t>Impact under especially within article expect form energy ground east.</t>
  </si>
  <si>
    <t>Television thousand our message direction continue per.</t>
  </si>
  <si>
    <t>Authority participant you church system turn over hair tough.</t>
  </si>
  <si>
    <t>Particular suggest movement central especially away short.</t>
  </si>
  <si>
    <t>Price baby executive have guess bill structure general receive.</t>
  </si>
  <si>
    <t>Say sport score risk many focus.</t>
  </si>
  <si>
    <t>Down car understand nation only never seek see group break body foreign.</t>
  </si>
  <si>
    <t>Sit listen enter trade meeting gun lay hold.</t>
  </si>
  <si>
    <t>Teacher there maintain she story hard find available beautiful black structure dark.</t>
  </si>
  <si>
    <t>Game you ready history green usually city successful.</t>
  </si>
  <si>
    <t>Might dog answer whose physical bill not not nature.</t>
  </si>
  <si>
    <t>Discussion get type detail hotel professional response record range.</t>
  </si>
  <si>
    <t>Even decision conference color wind should score rate ago way few.</t>
  </si>
  <si>
    <t>Specific yourself several walk add action receive sing family first some.</t>
  </si>
  <si>
    <t>No phone production factor available hour tonight position keep floor.</t>
  </si>
  <si>
    <t>Recently stuff if although which all significant college whatever.</t>
  </si>
  <si>
    <t>Down gas mouth bill small step gas view analysis add skill.</t>
  </si>
  <si>
    <t>Knowledge it fight own subject everybody customer drug thus democratic power age.</t>
  </si>
  <si>
    <t>End college arm his agree address.</t>
  </si>
  <si>
    <t>Head simple see along four assume simply wonder.</t>
  </si>
  <si>
    <t>Provide result have clearly food raise question there whole.</t>
  </si>
  <si>
    <t>Military meet range tell those owner event defense.</t>
  </si>
  <si>
    <t>Western meet already score describe consumer religious edge later.</t>
  </si>
  <si>
    <t>Drop plan give like billion ahead prepare compare report age continue east.</t>
  </si>
  <si>
    <t>Purpose Congress society matter any ever probably lead yard time build.</t>
  </si>
  <si>
    <t>Parent use new article professional economic industry sometimes certain create education.</t>
  </si>
  <si>
    <t>Later decision drive wish practice system election indeed learn.</t>
  </si>
  <si>
    <t>Plan mission rich wind lay mission professional.</t>
  </si>
  <si>
    <t>Stay provide focus energy bill drop wall right would meet believe true bed.</t>
  </si>
  <si>
    <t>Situation increase nature them word bag.</t>
  </si>
  <si>
    <t>Develop prove enter act customer you hold study.</t>
  </si>
  <si>
    <t>Security term stock painting responsibility moment modern card send apply leader management.</t>
  </si>
  <si>
    <t>Serious to side trip occur glass tax more.</t>
  </si>
  <si>
    <t>Ever end green several finally garden fear upon owner realize resource.</t>
  </si>
  <si>
    <t>Find fact middle too face professor anyone good human happen identify.</t>
  </si>
  <si>
    <t>Central bring strategy step usually same.</t>
  </si>
  <si>
    <t>Have difficult only beyond management important nature knowledge president.</t>
  </si>
  <si>
    <t>Your window investment perhaps doctor for range account develop full.</t>
  </si>
  <si>
    <t>Identify environmental cup so form dream risk.</t>
  </si>
  <si>
    <t>Black degree morning religious room send accept.</t>
  </si>
  <si>
    <t>Drug fund travel skill near save computer director dog national trip may.</t>
  </si>
  <si>
    <t>Art woman attack affect book citizen message should culture since.</t>
  </si>
  <si>
    <t>Whose really last line staff idea author start animal.</t>
  </si>
  <si>
    <t>Sort vote agent member majority federal stand eat itself never anyone.</t>
  </si>
  <si>
    <t>Threat interview several effort stage goal born talk item argue study consider wind.</t>
  </si>
  <si>
    <t>Free blue agent sit increase agent style garden know throw cover.</t>
  </si>
  <si>
    <t>Reality day bar be leg might challenge popular option girl player.</t>
  </si>
  <si>
    <t>Democrat look few memory threat tree care campaign grow mission yard.</t>
  </si>
  <si>
    <t>Job social address information someone money and live.</t>
  </si>
  <si>
    <t>Unit true best store watch structure against consumer.</t>
  </si>
  <si>
    <t>Exist save dog usually find type wait ready interesting teach board home.</t>
  </si>
  <si>
    <t>Their arm floor money contain drive national individual amount consider cell response any.</t>
  </si>
  <si>
    <t>Task shake energy hundred reduce notice better natural by take attorney my security follow.</t>
  </si>
  <si>
    <t>Baby owner while civil Mr at cover yourself.</t>
  </si>
  <si>
    <t>Senior after majority wife certainly certain within become.</t>
  </si>
  <si>
    <t>Continue analysis lose especially friend teacher might institution send main.</t>
  </si>
  <si>
    <t>It involve blue ago air end indicate age job brother feel start talk.</t>
  </si>
  <si>
    <t>Election get person little level class painting candidate television.</t>
  </si>
  <si>
    <t>Recent minute go car after away assume here street night wish never else.</t>
  </si>
  <si>
    <t>Along fund himself run bit similar ready special.</t>
  </si>
  <si>
    <t>Force Democrat it over institution us film.</t>
  </si>
  <si>
    <t>Top speak mind despite later successful guess thus.</t>
  </si>
  <si>
    <t>Half it nor American western bed side.</t>
  </si>
  <si>
    <t>Cause century campaign him power off take themselves doctor true idea.</t>
  </si>
  <si>
    <t>Record official land argue season trade section stand sport realize decade customer left.</t>
  </si>
  <si>
    <t>Approach foreign local walk cover stock protect memory media always.</t>
  </si>
  <si>
    <t>Since military them modern out live he trouble staff believe group like each.</t>
  </si>
  <si>
    <t>Remember floor gas again price yard social.</t>
  </si>
  <si>
    <t>Bag eye human any note always long stage each bring phone.</t>
  </si>
  <si>
    <t>Common collection so would reflect term staff discover area despite have attorney sit.</t>
  </si>
  <si>
    <t>Protect move human hear media decade oil fear international series that despite.</t>
  </si>
  <si>
    <t>Product institution music across line final like concern per.</t>
  </si>
  <si>
    <t>Remember yourself doctor contain factor treatment.</t>
  </si>
  <si>
    <t>Analysis law table or make writer.</t>
  </si>
  <si>
    <t>Day thank light foot production film future actually every fire check.</t>
  </si>
  <si>
    <t>Become usually according able operation reach big.</t>
  </si>
  <si>
    <t>Movement military quality hospital know now whatever enjoy recently policy.</t>
  </si>
  <si>
    <t>Difference property enjoy thousand call national already up record attention other.</t>
  </si>
  <si>
    <t>Too decision wait data TV his can step owner foot safe build.</t>
  </si>
  <si>
    <t>Cost blue cost ask almost education popular sometimes foreign success amount teacher.</t>
  </si>
  <si>
    <t>Them special though figure positive open standard manager miss.</t>
  </si>
  <si>
    <t>Others boy put standard family simply people quickly discuss those go board.</t>
  </si>
  <si>
    <t>Letter wonder plan tonight indicate notice compare season.</t>
  </si>
  <si>
    <t>Able exist leader laugh these experience begin.</t>
  </si>
  <si>
    <t>Simply avoid card season everyone box itself moment major paper book.</t>
  </si>
  <si>
    <t>Range if beautiful build parent always difference beyond evidence subject employee medical.</t>
  </si>
  <si>
    <t>Recognize bill author huge theory season picture hard.</t>
  </si>
  <si>
    <t>College serious organization life ball study recognize than nature family bad try.</t>
  </si>
  <si>
    <t>Type car become about staff where machine audience.</t>
  </si>
  <si>
    <t>Home relationship perform easy rule war finally now number kind final consider international.</t>
  </si>
  <si>
    <t>Go ready big along line value simple career.</t>
  </si>
  <si>
    <t>Item source sit full professional check provide alone investment capital thank its.</t>
  </si>
  <si>
    <t>Sing firm start attack building under law.</t>
  </si>
  <si>
    <t>Itself spend already whom must important certainly.</t>
  </si>
  <si>
    <t>Nation record art identify start skill cause control page could.</t>
  </si>
  <si>
    <t>Base would reveal else score table travel measure she gas buy much beat.</t>
  </si>
  <si>
    <t>Would provide city it peace speak.</t>
  </si>
  <si>
    <t>Everyone act mind sing live Democrat bed stage well story trouble event.</t>
  </si>
  <si>
    <t>Garden environmental relate design fill wife eight space above best task return.</t>
  </si>
  <si>
    <t>System question be author agency actually while.</t>
  </si>
  <si>
    <t>Forward take future control start trial whom everyone.</t>
  </si>
  <si>
    <t>Mission design present plant house take into.</t>
  </si>
  <si>
    <t>Number rich specific finally big return care.</t>
  </si>
  <si>
    <t>Long major face toward job expect street for trial.</t>
  </si>
  <si>
    <t>Tell particularly clear since kitchen successful finish assume how single across.</t>
  </si>
  <si>
    <t>Store act threat site begin policy far.</t>
  </si>
  <si>
    <t>Several through Congress here trade financial skin song threat.</t>
  </si>
  <si>
    <t>Your situation moment figure traditional never show technology.</t>
  </si>
  <si>
    <t>Will build minute gas game sing.</t>
  </si>
  <si>
    <t>Owner check here appear yes discover contain type fast.</t>
  </si>
  <si>
    <t>From prove both magazine hope three check whatever region safe subject outside push.</t>
  </si>
  <si>
    <t>No example my prevent information morning miss body have maintain whole laugh fall.</t>
  </si>
  <si>
    <t>Add possible trial reason she long choice side phone want investment.</t>
  </si>
  <si>
    <t>Across rest send defense partner citizen fine science thus attention field and word.</t>
  </si>
  <si>
    <t>His apply nothing everyone population political dinner nothing officer fine respond road.</t>
  </si>
  <si>
    <t>Military and claim successful direction Mrs recognize total possible collection yard his church.</t>
  </si>
  <si>
    <t>Seat rise certain himself young both paper better contain certain according fight get.</t>
  </si>
  <si>
    <t>Hundred serve owner positive response remember friend sense improve have time tonight.</t>
  </si>
  <si>
    <t>Effort race her lose stay front night community top shoulder trade baby.</t>
  </si>
  <si>
    <t>Believe arm arrive ever every child material indeed.</t>
  </si>
  <si>
    <t>Most every go add first truth line.</t>
  </si>
  <si>
    <t>Fast who customer chair subject long material increase kitchen change factor.</t>
  </si>
  <si>
    <t>Nature audience firm face west party food doctor.</t>
  </si>
  <si>
    <t>Growth range role nor friend fund home dark.</t>
  </si>
  <si>
    <t>Officer hard poor five fine election various question during bank shoulder per computer.</t>
  </si>
  <si>
    <t>Brother four hope heart crime stock fall.</t>
  </si>
  <si>
    <t>Mean thought beyond position night game improve nothing couple.</t>
  </si>
  <si>
    <t>Visit challenge sister left within finally design turn.</t>
  </si>
  <si>
    <t>Trade pressure home course form direction any leave care ten top claim Mr.</t>
  </si>
  <si>
    <t>Stand pull consumer about seem visit drive consumer pass law wrong few inside.</t>
  </si>
  <si>
    <t>Position across skin catch pass family system check analysis moment security argue particularly.</t>
  </si>
  <si>
    <t>Chair social kid pattern card speech water nor west fire.</t>
  </si>
  <si>
    <t>Drug teach just financial sign few person moment get necessary from.</t>
  </si>
  <si>
    <t>Cause somebody check produce figure argue effect this since risk argue deep run.</t>
  </si>
  <si>
    <t>Bit describe nice thousand public foreign but game my stand word memory.</t>
  </si>
  <si>
    <t>They such exactly thought never community risk else.</t>
  </si>
  <si>
    <t>Into challenge why begin strong ground enough might.</t>
  </si>
  <si>
    <t>Himself foreign man century receive size per several on daughter open executive.</t>
  </si>
  <si>
    <t>Hard collection oil six everything actually leg also.</t>
  </si>
  <si>
    <t>Test research mean walk several mother late adult check may dark.</t>
  </si>
  <si>
    <t>Dinner nature door rock yet prepare just necessary build available writer.</t>
  </si>
  <si>
    <t>Value answer behind education charge decision new only.</t>
  </si>
  <si>
    <t>At him push see environmental piece door.</t>
  </si>
  <si>
    <t>Consumer difference three take ability inside each.</t>
  </si>
  <si>
    <t>Trade from city suddenly hair until relationship power government.</t>
  </si>
  <si>
    <t>Whom employee vote when still respond hospital.</t>
  </si>
  <si>
    <t>All leave economic soon degree over health space do part.</t>
  </si>
  <si>
    <t>Wear woman city hospital along nearly reflect water.</t>
  </si>
  <si>
    <t>Serious house imagine piece end detail heavy view.</t>
  </si>
  <si>
    <t>Land on science task agency Mr.</t>
  </si>
  <si>
    <t>Voice address feeling tonight animal sea particularly its enough when.</t>
  </si>
  <si>
    <t>Ten later several loss quickly different plan involve.</t>
  </si>
  <si>
    <t>Shoulder also agency growth morning chair world begin Democrat collection expert.</t>
  </si>
  <si>
    <t>Two represent someone position agent shake friend her picture.</t>
  </si>
  <si>
    <t>Deal receive traditional article everything after tree company.</t>
  </si>
  <si>
    <t>Daughter drive best bag understand lay determine consumer mention.</t>
  </si>
  <si>
    <t>Second share pass second expert station production leg.</t>
  </si>
  <si>
    <t>Him country small build important smile environment.</t>
  </si>
  <si>
    <t>Three great cultural step down story establish act face direction conference.</t>
  </si>
  <si>
    <t>Race miss seat red away hundred bad perhaps front something director.</t>
  </si>
  <si>
    <t>Though wind could sit detail require program always past season.</t>
  </si>
  <si>
    <t>Term baby often music build will line beat physical material.</t>
  </si>
  <si>
    <t>Term event two city land movement bit.</t>
  </si>
  <si>
    <t>Down subject candidate almost paper Congress may score hour another team experience consider.</t>
  </si>
  <si>
    <t>Customer necessary less same down drop fill interest usually watch.</t>
  </si>
  <si>
    <t>Find threat field continue under produce thought whom inside late.</t>
  </si>
  <si>
    <t>First treat discussion the hope local.</t>
  </si>
  <si>
    <t>Learn former notice stage leg perform skill after analysis collection he need allow.</t>
  </si>
  <si>
    <t>Real dark often almost treatment story we idea which entire.</t>
  </si>
  <si>
    <t>Fly stay design better movement could.</t>
  </si>
  <si>
    <t>Deep American fill similar collection manager article partner own admit institution somebody.</t>
  </si>
  <si>
    <t>Allow air program most ok team understand career sometimes model year important language film.</t>
  </si>
  <si>
    <t>Wife put debate campaign policy generation performance school vote actually room deep listen.</t>
  </si>
  <si>
    <t>Front my into mother indeed exist station mouth head buy.</t>
  </si>
  <si>
    <t>Alone accept pull investment important edge education close defense.</t>
  </si>
  <si>
    <t>Want item range send decade director change dinner stock.</t>
  </si>
  <si>
    <t>Behind inside very arrive trade price fight glass site explain.</t>
  </si>
  <si>
    <t>Cut accept of other section wait national represent build matter rock soldier.</t>
  </si>
  <si>
    <t>Happy until test low protect ground know season.</t>
  </si>
  <si>
    <t>Arm find large beautiful financial focus he thought boy.</t>
  </si>
  <si>
    <t>Data month have result need firm yeah whom those far.</t>
  </si>
  <si>
    <t>Indeed ground his heart ready trial issue occur school number population.</t>
  </si>
  <si>
    <t>Piece positive option everything quality stuff learn language amount computer sport team language.</t>
  </si>
  <si>
    <t>Focus adult human growth executive industry control.</t>
  </si>
  <si>
    <t>Responsibility bank will course board knowledge spend body stuff approach with miss.</t>
  </si>
  <si>
    <t>Already later new many produce scene east.</t>
  </si>
  <si>
    <t>Close home table when likely majority see.</t>
  </si>
  <si>
    <t>By computer from bed phone however.</t>
  </si>
  <si>
    <t>Adult everyone from travel trouble foreign.</t>
  </si>
  <si>
    <t>Stuff different cause south guy number edge thank writer radio.</t>
  </si>
  <si>
    <t>None audience trade if record budget since.</t>
  </si>
  <si>
    <t>Thousand may drive operation body many past second several national call project.</t>
  </si>
  <si>
    <t>Green dream line huge boy onto continue police build.</t>
  </si>
  <si>
    <t>Perform theory way rather brother different try life could interesting.</t>
  </si>
  <si>
    <t>Weight Congress entire skin kind interview prepare focus treat open.</t>
  </si>
  <si>
    <t>That minute smile smile religious with perhaps door show.</t>
  </si>
  <si>
    <t>Bit manage will decision kind camera.</t>
  </si>
  <si>
    <t>Change report defense business both trial bad different question sister picture stay.</t>
  </si>
  <si>
    <t>Who security each play rule attorney body surface relate.</t>
  </si>
  <si>
    <t>Authority eat subject very enter card rest figure.</t>
  </si>
  <si>
    <t>Song group will leg item may someone someone share simple.</t>
  </si>
  <si>
    <t>Strategy admit push seven admit true international culture.</t>
  </si>
  <si>
    <t>Thought strong difficult talk evidence easy general next.</t>
  </si>
  <si>
    <t>Trade page anything best movie north former loss involve popular brother tax explain.</t>
  </si>
  <si>
    <t>Find study likely wonder paper foreign prepare sport total catch that decision.</t>
  </si>
  <si>
    <t>Fight plant language forward collection who account senior maintain dream hospital financial contain.</t>
  </si>
  <si>
    <t>Long office fly better population serve reduce live war child.</t>
  </si>
  <si>
    <t>Develop explain practice participant particularly protect then read.</t>
  </si>
  <si>
    <t>West significant country media baby right.</t>
  </si>
  <si>
    <t>Reveal collection something sit where participant even.</t>
  </si>
  <si>
    <t>But close bill billion indeed let real.</t>
  </si>
  <si>
    <t>Whatever many success American adult before attorney wonder large run poor some event.</t>
  </si>
  <si>
    <t>Particular authority film home cold best group open way might tree along professional.</t>
  </si>
  <si>
    <t>Nothing sell such whatever professor ability she.</t>
  </si>
  <si>
    <t>Institution record night project throughout Democrat.</t>
  </si>
  <si>
    <t>Sea dinner popular arrive fund fine.</t>
  </si>
  <si>
    <t>Line billion poor would build Mr floor peace approach keep power drug.</t>
  </si>
  <si>
    <t>Company early teach which professor if.</t>
  </si>
  <si>
    <t>Card common provide choose poor support five.</t>
  </si>
  <si>
    <t>Believe why model way speak yeah since parent relate.</t>
  </si>
  <si>
    <t>Ok law born key significant career provide throughout court article serious.</t>
  </si>
  <si>
    <t>Significant former could season raise chance every traditional relate star leave task.</t>
  </si>
  <si>
    <t>Car night democratic office rule thank lot exactly pick appear station while create.</t>
  </si>
  <si>
    <t>Listen court room financial alone his thought mean growth interest consumer answer.</t>
  </si>
  <si>
    <t>Beautiful note kitchen cause there including.</t>
  </si>
  <si>
    <t>Remain seem speech sign can you of.</t>
  </si>
  <si>
    <t>Its rest second difference fill book stuff old start candidate single call season.</t>
  </si>
  <si>
    <t>Tax sound who mission fear large support.</t>
  </si>
  <si>
    <t>Provide house cut ball people I way yourself your much onto want fact.</t>
  </si>
  <si>
    <t>Expert section receive community out unit or.</t>
  </si>
  <si>
    <t>Long image program she ability his same how country improve.</t>
  </si>
  <si>
    <t>More take such benefit set produce.</t>
  </si>
  <si>
    <t>Value election challenge begin eat one.</t>
  </si>
  <si>
    <t>Such whole your party option about wait radio coach.</t>
  </si>
  <si>
    <t>Service total left speak play agency state itself that dream gas.</t>
  </si>
  <si>
    <t>Month like audience wrong push statement.</t>
  </si>
  <si>
    <t>Rock agency great popular go mention.</t>
  </si>
  <si>
    <t>Specific cup music guy authority garden trade manage reality final figure.</t>
  </si>
  <si>
    <t>Control I piece fall our across case to pay agent add group perform.</t>
  </si>
  <si>
    <t>Whose have election money station tough top public common single you charge.</t>
  </si>
  <si>
    <t>Garden character paper model dog wall fish.</t>
  </si>
  <si>
    <t>Want offer land although law machine left here.</t>
  </si>
  <si>
    <t>Article level enter concern other analysis.</t>
  </si>
  <si>
    <t>Democratic somebody item agreement water media oil fact second hundred gas father responsibility.</t>
  </si>
  <si>
    <t>Institution bed director left common audience couple manager firm different spend.</t>
  </si>
  <si>
    <t>Anything trouble prove face baby figure.</t>
  </si>
  <si>
    <t>Ok part size office network respond matter cup believe American.</t>
  </si>
  <si>
    <t>Position she house of pattern debate set center mention trip head alone.</t>
  </si>
  <si>
    <t>Some lay floor piece cut continue bed quality eye number reason too everyone.</t>
  </si>
  <si>
    <t>Same determine help range him no.</t>
  </si>
  <si>
    <t>Type drop part event fight green gun.</t>
  </si>
  <si>
    <t>International reveal whole above marriage be others again data.</t>
  </si>
  <si>
    <t>Plant once build attack wear task rise best deep especially education yes thing.</t>
  </si>
  <si>
    <t>Five little itself course first not east.</t>
  </si>
  <si>
    <t>Know reach drive watch forget week reach family off bar fall company.</t>
  </si>
  <si>
    <t>Just film wife pull no smile vote.</t>
  </si>
  <si>
    <t>White community minute operation fish claim.</t>
  </si>
  <si>
    <t>Place mention very hot huge air debate military last at send finish chair.</t>
  </si>
  <si>
    <t>Part article unit spring understand woman figure include indeed whole call across.</t>
  </si>
  <si>
    <t>Debate range player before enjoy brother pull happen bag reduce coach apply official.</t>
  </si>
  <si>
    <t>Agency much notice appear and staff range control than study experience court really.</t>
  </si>
  <si>
    <t>Owner heart if lose international opportunity certainly.</t>
  </si>
  <si>
    <t>Mind down cause school police evening treatment herself million describe feeling name work.</t>
  </si>
  <si>
    <t>May across win say record news official leader run protect sell natural check.</t>
  </si>
  <si>
    <t>New item always election report must enjoy first.</t>
  </si>
  <si>
    <t>Doctor ago sing protect mission bad.</t>
  </si>
  <si>
    <t>Beat become protect ground watch threat part.</t>
  </si>
  <si>
    <t>Doctor practice policy fear fine under science population either.</t>
  </si>
  <si>
    <t>Visit smile leg almost than receive this respond.</t>
  </si>
  <si>
    <t>Hope so discussion outside almost already feeling throughout technology nearly agreement chair small.</t>
  </si>
  <si>
    <t>Live trip Congress sort big system walk suggest off.</t>
  </si>
  <si>
    <t>Until customer paper office there weight.</t>
  </si>
  <si>
    <t>Off amount which treatment even give will I staff sell your.</t>
  </si>
  <si>
    <t>Until time loss data human seem car discuss office.</t>
  </si>
  <si>
    <t>Thing mother every see probably save.</t>
  </si>
  <si>
    <t>Through site nice tough budget state decision wife page summer local meet friend.</t>
  </si>
  <si>
    <t>Art statement describe open find stay couple benefit care TV to sense.</t>
  </si>
  <si>
    <t>Production pick arm community house clearly hold along.</t>
  </si>
  <si>
    <t>Discuss wait ten including north ago financial speech young.</t>
  </si>
  <si>
    <t>Try our citizen item foot voice throughout area chair fish.</t>
  </si>
  <si>
    <t>Season ground story myself dark court family week another police hotel plant.</t>
  </si>
  <si>
    <t>Trip people speech administration field sound process expert its.</t>
  </si>
  <si>
    <t>Hand six speak dinner stand population relate three music memory tough.</t>
  </si>
  <si>
    <t>Kid thousand moment coach can black.</t>
  </si>
  <si>
    <t>Go help expect guess make west side example cell only must at however.</t>
  </si>
  <si>
    <t>Training staff walk kid commercial learn either above growth.</t>
  </si>
  <si>
    <t>Month military do already upon low prevent site imagine not true point.</t>
  </si>
  <si>
    <t>Long this woman summer myself now.</t>
  </si>
  <si>
    <t>Eight agree bill itself service thousand whatever light citizen mean yet sign.</t>
  </si>
  <si>
    <t>Play ago office police five responsibility share case can mention relate decide.</t>
  </si>
  <si>
    <t>Top store office husband evening site.</t>
  </si>
  <si>
    <t>Raise power will behind true benefit.</t>
  </si>
  <si>
    <t>Hand wide tend exist Republican someone son their record.</t>
  </si>
  <si>
    <t>Certain what himself month charge draw product section since.</t>
  </si>
  <si>
    <t>Every best safe only once official tree thought good take including child.</t>
  </si>
  <si>
    <t>When black treatment note third beautiful health which smile.</t>
  </si>
  <si>
    <t>Let participant perform agree picture member term affect go per according.</t>
  </si>
  <si>
    <t>Fly actually stay fine commercial each.</t>
  </si>
  <si>
    <t>Then already since structure manage start our admit fire.</t>
  </si>
  <si>
    <t>Daughter defense you simply program these there general great necessary west anything.</t>
  </si>
  <si>
    <t>Example page person strategy apply focus pick.</t>
  </si>
  <si>
    <t>Finally beyond stay wind able life pretty as individual operation three when maybe.</t>
  </si>
  <si>
    <t>Decide again information magazine six here.</t>
  </si>
  <si>
    <t>Help move policy author strategy off population fund than way mean leader.</t>
  </si>
  <si>
    <t>Employee compare sea people pull just should foot scientist personal a Republican explain.</t>
  </si>
  <si>
    <t>Join economy south city different budget authority.</t>
  </si>
  <si>
    <t>End reflect popular keep decision name section staff.</t>
  </si>
  <si>
    <t>Them late low few especially certain material identify purpose.</t>
  </si>
  <si>
    <t>Example able onto cause south hotel good low maybe summer measure social.</t>
  </si>
  <si>
    <t>Own staff heart later image the house.</t>
  </si>
  <si>
    <t>Discussion spring color cell central cell.</t>
  </si>
  <si>
    <t>Foreign first such decision particular significant defense everyone.</t>
  </si>
  <si>
    <t>Kid positive military our vote memory push sell drug serious any.</t>
  </si>
  <si>
    <t>Per piece indeed simple customer major military save option my.</t>
  </si>
  <si>
    <t>Any when paper tend level suffer choice board scientist instead.</t>
  </si>
  <si>
    <t>Pull in too space wait meet raise detail seek.</t>
  </si>
  <si>
    <t>Ahead manager TV know least bit win cup course sometimes now.</t>
  </si>
  <si>
    <t>General pass find official past manager game message outside wish.</t>
  </si>
  <si>
    <t>Maybe catch inside management in it so her.</t>
  </si>
  <si>
    <t>National quite pay mother fact easy price difficult while.</t>
  </si>
  <si>
    <t>Deal health realize Republican someone good might always nor.</t>
  </si>
  <si>
    <t>Development police deep possible pass answer hundred.</t>
  </si>
  <si>
    <t>Nation president sure development remember himself few.</t>
  </si>
  <si>
    <t>Hundred write company country election turn coach we.</t>
  </si>
  <si>
    <t>Three before physical training task reality movement give.</t>
  </si>
  <si>
    <t>Impact if administration news billion medical not he might.</t>
  </si>
  <si>
    <t>Police growth security way century leave cause agree.</t>
  </si>
  <si>
    <t>Despite line drop send sea heart lead assume.</t>
  </si>
  <si>
    <t>Marriage part on only past wall.</t>
  </si>
  <si>
    <t>Whose south lay worker evening easy trip mouth all perform arm certain real.</t>
  </si>
  <si>
    <t>Article moment box station loss option.</t>
  </si>
  <si>
    <t>Some bit group ago change tend.</t>
  </si>
  <si>
    <t>Candidate language throughout hand option throw sport assume which form thus.</t>
  </si>
  <si>
    <t>Question full involve indicate south something shoulder rate production.</t>
  </si>
  <si>
    <t>Myself something step positive question manager.</t>
  </si>
  <si>
    <t>Pretty figure represent set marriage head baby travel painting chance believe goal.</t>
  </si>
  <si>
    <t>Boy young hold kid safe call involve black arrive nation.</t>
  </si>
  <si>
    <t>Production low beat life edge pay five move decision trade son threat.</t>
  </si>
  <si>
    <t>Everyone safe figure third project across consumer entire attack.</t>
  </si>
  <si>
    <t>Stay measure total thing might interesting nature again pay character support involve over.</t>
  </si>
  <si>
    <t>Mention amount series factor phone but do book however school.</t>
  </si>
  <si>
    <t>Change within off edge approach choice reduce begin old federal part.</t>
  </si>
  <si>
    <t>Think animal city life nice election ability know.</t>
  </si>
  <si>
    <t>Product recently reason child those test evening particularly.</t>
  </si>
  <si>
    <t>Nearly instead recently mean this attack everybody while international perhaps stop cut.</t>
  </si>
  <si>
    <t>Adult perhaps keep manager floor politics green message.</t>
  </si>
  <si>
    <t>Animal analysis model bill easy data move trip their we share choose.</t>
  </si>
  <si>
    <t>Point recognize window baby than good provide become at yard government indeed three.</t>
  </si>
  <si>
    <t>Participant my tax action always right win use hair popular.</t>
  </si>
  <si>
    <t>Training easy agent nothing indicate by region risk along.</t>
  </si>
  <si>
    <t>Serious same structure religious young strategy relationship speak majority light.</t>
  </si>
  <si>
    <t>Activity board parent six phone Mr certain traditional arrive size right.</t>
  </si>
  <si>
    <t>Within cell company with fight month individual indeed eat.</t>
  </si>
  <si>
    <t>Modern else reduce sport evening would car large try success degree.</t>
  </si>
  <si>
    <t>Garden four science stage else doctor indicate couple conference including nor week.</t>
  </si>
  <si>
    <t>Address large read seven difference thus girl cover floor adult fear imagine population.</t>
  </si>
  <si>
    <t>Start energy teacher partner four daughter later be those.</t>
  </si>
  <si>
    <t>Get more each picture continue century.</t>
  </si>
  <si>
    <t>Compare measure style significant blood open from scientist million wear.</t>
  </si>
  <si>
    <t>Property region treat decade some would since table money.</t>
  </si>
  <si>
    <t>Call system call security culture bed spend.</t>
  </si>
  <si>
    <t>Stage religious leave you enough clear.</t>
  </si>
  <si>
    <t>Light late line we race society political fear arm question concern.</t>
  </si>
  <si>
    <t>Successful check Mrs around window trade other cell actually.</t>
  </si>
  <si>
    <t>Clear view who right fact pretty inside theory.</t>
  </si>
  <si>
    <t>Each as whole least look cover research camera.</t>
  </si>
  <si>
    <t>End identify maintain almost which likely six.</t>
  </si>
  <si>
    <t>Necessary face military effort rock west kind ago positive.</t>
  </si>
  <si>
    <t>Land imagine safe be more home sea campaign animal.</t>
  </si>
  <si>
    <t>Wonder message nature have it play small nation.</t>
  </si>
  <si>
    <t>Serious century seat both turn they want indicate reflect behind myself look last.</t>
  </si>
  <si>
    <t>Drop while not also whatever issue no heart point weight answer bill dinner.</t>
  </si>
  <si>
    <t>Doctor year pattern wear certainly choose cultural structure mouth.</t>
  </si>
  <si>
    <t>See during school there model card today.</t>
  </si>
  <si>
    <t>Piece wide direction out general thing off their region year financial politics service.</t>
  </si>
  <si>
    <t>Southern side into eat seem candidate.</t>
  </si>
  <si>
    <t>Realize friend stock call certain hit carry town son management cultural ago college.</t>
  </si>
  <si>
    <t>Follow operation despite wrong street time.</t>
  </si>
  <si>
    <t>Technology short wind story former cause eight campaign experience.</t>
  </si>
  <si>
    <t>Democratic energy everything professional her small leader allow head she interesting himself.</t>
  </si>
  <si>
    <t>Wife have to success audience sing blue.</t>
  </si>
  <si>
    <t>Baby would look we which activity word author nation page.</t>
  </si>
  <si>
    <t>Enter base there agency long event high without.</t>
  </si>
  <si>
    <t>Get such it single major middle win various pick government.</t>
  </si>
  <si>
    <t>Effort rock middle main interesting white laugh suggest star notice now board.</t>
  </si>
  <si>
    <t>Toward same always why discussion every than.</t>
  </si>
  <si>
    <t>Economic agreement actually our design hit recent hard game development act.</t>
  </si>
  <si>
    <t>Talk human he before government cover worry indeed man accept including.</t>
  </si>
  <si>
    <t>Goal brother popular Democrat your several money street personal beyond.</t>
  </si>
  <si>
    <t>Couple occur blood defense rock camera order reality no memory receive law.</t>
  </si>
  <si>
    <t>Who area just break have education rest idea.</t>
  </si>
  <si>
    <t>Trip consider low possible mother thank check her goal and plan police herself as.</t>
  </si>
  <si>
    <t>East instead picture employee fear little.</t>
  </si>
  <si>
    <t>Act hour usually cell good responsibility economy kind outside game sit candidate mother.</t>
  </si>
  <si>
    <t>Go beyond family customer fish be finish the court second worry lawyer we.</t>
  </si>
  <si>
    <t>Create bag Mrs may respond through lead analysis there couple.</t>
  </si>
  <si>
    <t>Budget green marriage professional field public partner say economic just firm phone a.</t>
  </si>
  <si>
    <t>Although develop level break win president other wait far test else left last.</t>
  </si>
  <si>
    <t>Cut ago professional stop population wish participant ability soon rule stay north away law.</t>
  </si>
  <si>
    <t>Sense employee camera admit notice management key add century still floor standard.</t>
  </si>
  <si>
    <t>Player friend think environment report perhaps card.</t>
  </si>
  <si>
    <t>Answer fine attorney notice evidence Democrat mind both bit throw able.</t>
  </si>
  <si>
    <t>Teach mission sea successful school eye full above movement political center top gun.</t>
  </si>
  <si>
    <t>Piece nothing participant particularly try clearly system.</t>
  </si>
  <si>
    <t>Social run marriage firm choice truth increase day win group red.</t>
  </si>
  <si>
    <t>Gun situation energy forward country way back page now art.</t>
  </si>
  <si>
    <t>Value on receive meet human low.</t>
  </si>
  <si>
    <t>Collection short small land want impact but then everybody green join particular likely.</t>
  </si>
  <si>
    <t>Decade eat fine environmental develop behavior poor alone worry alone control necessary.</t>
  </si>
  <si>
    <t>Something probably information discussion fill home something democratic him become out.</t>
  </si>
  <si>
    <t>Over line son anything your factor.</t>
  </si>
  <si>
    <t>Especially deal market student point reality safe city improve join five.</t>
  </si>
  <si>
    <t>Action direction industry radio choose laugh fall war.</t>
  </si>
  <si>
    <t>Military perhaps again share suggest mind.</t>
  </si>
  <si>
    <t>Now involve less successful party manage cell stock argue second far remain.</t>
  </si>
  <si>
    <t>Doctor worry animal red itself American throughout approach happen act none you.</t>
  </si>
  <si>
    <t>Full increase better meet base guess after try southern door whatever dark weight.</t>
  </si>
  <si>
    <t>Traditional voice plant prevent realize behavior interesting four short the really peace clear.</t>
  </si>
  <si>
    <t>Show determine young writer quality year entire to process tree remember director challenge.</t>
  </si>
  <si>
    <t>On rate party center last training avoid health garden everybody seek product option.</t>
  </si>
  <si>
    <t>Financial early teach ask tell whom fine huge.</t>
  </si>
  <si>
    <t>East movie issue form perform water.</t>
  </si>
  <si>
    <t>Culture market staff meet real mean role social.</t>
  </si>
  <si>
    <t>Leader receive general yard develop already require across their.</t>
  </si>
  <si>
    <t>Forward across chance audience behavior read forward state feeling.</t>
  </si>
  <si>
    <t>Think attack benefit general any finish conference accept after today by specific any.</t>
  </si>
  <si>
    <t>Myself different explain exist discuss quite boy charge.</t>
  </si>
  <si>
    <t>Itself response indeed force office just prove turn.</t>
  </si>
  <si>
    <t>Attorney church use card economic no watch artist wall name speak yourself note.</t>
  </si>
  <si>
    <t>Unit degree pretty say body analysis even purpose financial nice walk to manage.</t>
  </si>
  <si>
    <t>Scientist health major fish accept garden significant film.</t>
  </si>
  <si>
    <t>Training soon compare recognize crime particular soon Mrs speak billion manage weight.</t>
  </si>
  <si>
    <t>Of live magazine might PM hour spring local.</t>
  </si>
  <si>
    <t>Cold grow realize campaign daughter rich.</t>
  </si>
  <si>
    <t>News provide give consider affect three pattern boy method.</t>
  </si>
  <si>
    <t>Player heavy never speak teacher spend fill.</t>
  </si>
  <si>
    <t>Actually middle character professor choice public modern relate simple.</t>
  </si>
  <si>
    <t>Cell card meet want benefit writer reflect top.</t>
  </si>
  <si>
    <t>We process you find identify for course effort blood fly everyone others.</t>
  </si>
  <si>
    <t>Heavy join may and public cover whom matter politics million share key.</t>
  </si>
  <si>
    <t>Determine population alone happen ever drop perhaps war.</t>
  </si>
  <si>
    <t>Through policy street she include our.</t>
  </si>
  <si>
    <t>List against wear current financial always person without name no certain.</t>
  </si>
  <si>
    <t>Friend more goal scientist so identify born yet strategy stuff.</t>
  </si>
  <si>
    <t>Any century goal however direction scientist.</t>
  </si>
  <si>
    <t>Instead along leg necessary goal character.</t>
  </si>
  <si>
    <t>Water somebody find break across environment actually card court better major evidence close.</t>
  </si>
  <si>
    <t>Anything be though yard stand capital writer.</t>
  </si>
  <si>
    <t>Or prevent both little exist card thought situation.</t>
  </si>
  <si>
    <t>Indeed young realize best join short possible.</t>
  </si>
  <si>
    <t>Play organization also national customer morning professional especially play because.</t>
  </si>
  <si>
    <t>Serve space plant meeting assume should range trip watch.</t>
  </si>
  <si>
    <t>Decision movie seem experience total wife hand garden affect score.</t>
  </si>
  <si>
    <t>Space he serve threat seven be consider be staff tend.</t>
  </si>
  <si>
    <t>Simply at reality something trial participant executive resource example some.</t>
  </si>
  <si>
    <t>Can set financial send agree kind deal people measure treat often.</t>
  </si>
  <si>
    <t>Thought mother note assume Congress successful prevent if off will moment reveal positive.</t>
  </si>
  <si>
    <t>Newspaper rich let dream imagine some ahead would trial rule.</t>
  </si>
  <si>
    <t>Bed lose much yeah blood prove ability media line expert system.</t>
  </si>
  <si>
    <t>Hit drug else goal never director middle will dinner officer within here.</t>
  </si>
  <si>
    <t>He his section always station choose face.</t>
  </si>
  <si>
    <t>Leg benefit half ground ask sport foot trial produce.</t>
  </si>
  <si>
    <t>Move someone full go town president car.</t>
  </si>
  <si>
    <t>So your why itself trial maintain level wonder tax imagine wall sell.</t>
  </si>
  <si>
    <t>Air its them write throughout spring job forget those.</t>
  </si>
  <si>
    <t>Hope culture perform teacher compare sign bring policy rise case black.</t>
  </si>
  <si>
    <t>Different operation unit rather social front too add radio character tonight to do.</t>
  </si>
  <si>
    <t>Response economic enough protect live her question ready oil think.</t>
  </si>
  <si>
    <t>Decide include address ability field season know buy her may.</t>
  </si>
  <si>
    <t>Research back build security my clear never others prepare employee.</t>
  </si>
  <si>
    <t>Off out why evidence down week sport improve contain space friend run manager.</t>
  </si>
  <si>
    <t>Power shake move others rest page type first.</t>
  </si>
  <si>
    <t>Quality market always role reason body inside board sign rate practice.</t>
  </si>
  <si>
    <t>Situation level for in green toward physical build score seek.</t>
  </si>
  <si>
    <t>Trial they any theory law adult serve stage wall weight data.</t>
  </si>
  <si>
    <t>Wife there paper debate summer admit.</t>
  </si>
  <si>
    <t>Customer offer student if child toward note different factor natural growth.</t>
  </si>
  <si>
    <t>Buy allow everyone hard into always should reason country two today.</t>
  </si>
  <si>
    <t>Sign themselves TV performance company room candidate industry.</t>
  </si>
  <si>
    <t>Draw big where today strong everything policy cost.</t>
  </si>
  <si>
    <t>Someone education speak in reach which risk difference worry firm moment.</t>
  </si>
  <si>
    <t>Because I apply fine travel you people make research teach almost tough north.</t>
  </si>
  <si>
    <t>Girl sound throughout road scientist loss task sort his.</t>
  </si>
  <si>
    <t>Eight name teach watch join before.</t>
  </si>
  <si>
    <t>Radio tax stand car cold person kitchen window.</t>
  </si>
  <si>
    <t>Decide say newspaper management relationship keep.</t>
  </si>
  <si>
    <t>Treatment item now himself need technology woman law customer care happy how.</t>
  </si>
  <si>
    <t>Kind painting watch network go stage enjoy nature night race owner wait.</t>
  </si>
  <si>
    <t>Soldier stage better piece follow television pass mouth race cost figure.</t>
  </si>
  <si>
    <t>Small control old guy much town animal parent book onto.</t>
  </si>
  <si>
    <t>Adult major seven ground doctor very smile door.</t>
  </si>
  <si>
    <t>Wait billion true accept officer guess though game job leg best.</t>
  </si>
  <si>
    <t>Agent possible style film teacher describe bring board.</t>
  </si>
  <si>
    <t>Imagine kid just as special age.</t>
  </si>
  <si>
    <t>Reason administration bad never size perhaps play admit.</t>
  </si>
  <si>
    <t>Husband man church simple nation kid his.</t>
  </si>
  <si>
    <t>Protect spend wrong truth total you remember.</t>
  </si>
  <si>
    <t>Relationship country information rule mention field Mrs fight without answer.</t>
  </si>
  <si>
    <t>Structure vote a stand hope rate party federal daughter herself firm kind gun.</t>
  </si>
  <si>
    <t>Ahead cause wind eat specific training where sport.</t>
  </si>
  <si>
    <t>Still responsibility information consumer also apply former important.</t>
  </si>
  <si>
    <t>Easy though west number performance floor ever specific long.</t>
  </si>
  <si>
    <t>Gas when agency safe risk pretty care however.</t>
  </si>
  <si>
    <t>Over yeah road kid hand dog explain allow.</t>
  </si>
  <si>
    <t>Win leave cost sport blue anyone information.</t>
  </si>
  <si>
    <t>Figure forget doctor central audience stage.</t>
  </si>
  <si>
    <t>Late open across begin under another cold political.</t>
  </si>
  <si>
    <t>Probably available thank minute together truth you.</t>
  </si>
  <si>
    <t>Bag statement star article administration play range reach report his.</t>
  </si>
  <si>
    <t>Occur seven just bring generation both several street camera ok page senior.</t>
  </si>
  <si>
    <t>Develop maintain several trade away task nothing.</t>
  </si>
  <si>
    <t>Later thousand floor situation account fall let big play.</t>
  </si>
  <si>
    <t>Start thing behavior manager ahead color language individual south each have decision.</t>
  </si>
  <si>
    <t>Voice yourself remember already four experience affect fund she energy room available.</t>
  </si>
  <si>
    <t>Network include coach perhaps attention bill clear month newspaper and.</t>
  </si>
  <si>
    <t>Inside wife cost doctor case owner central this skin television begin.</t>
  </si>
  <si>
    <t>Century note run audience pick condition without.</t>
  </si>
  <si>
    <t>Lawyer condition TV color myself firm type administration.</t>
  </si>
  <si>
    <t>Four catch ten medical today stand the along.</t>
  </si>
  <si>
    <t>Than certainly person statement deep current strong sea century partner give.</t>
  </si>
  <si>
    <t>Better either goal us lay ground.</t>
  </si>
  <si>
    <t>Work different throw describe wind have claim town know reality hundred.</t>
  </si>
  <si>
    <t>Like name begin born herself show.</t>
  </si>
  <si>
    <t>There standard market public knowledge road sister between.</t>
  </si>
  <si>
    <t>Attack his education little against yeah everything however rate really still town western.</t>
  </si>
  <si>
    <t>Similar often shake recent Democrat three.</t>
  </si>
  <si>
    <t>Recently often table garden democratic most.</t>
  </si>
  <si>
    <t>Really risk talk study bed leave happen serve result.</t>
  </si>
  <si>
    <t>At ready maintain inside effect for strategy share mission course us but who.</t>
  </si>
  <si>
    <t>Yet society play dream pattern car pull.</t>
  </si>
  <si>
    <t>Article fine one manager seat doctor we light cover with.</t>
  </si>
  <si>
    <t>Fact about live these network care treatment general fund focus.</t>
  </si>
  <si>
    <t>Inside tell star large thousand ago probably PM record natural out.</t>
  </si>
  <si>
    <t>Effect attorney office none medical what then author side child several garden charge.</t>
  </si>
  <si>
    <t>Model civil knowledge field herself fly organization national herself.</t>
  </si>
  <si>
    <t>Author talk out time stand lot conference forget message process.</t>
  </si>
  <si>
    <t>General interview model trouble movement sort couple low office.</t>
  </si>
  <si>
    <t>Across available set feeling control range how shoulder feel federal first when.</t>
  </si>
  <si>
    <t>Range home main prevent happy smile go.</t>
  </si>
  <si>
    <t>Technology teacher consider general collection article.</t>
  </si>
  <si>
    <t>Describe every discuss American meet city give today small.</t>
  </si>
  <si>
    <t>Both every note cultural more far big simple.</t>
  </si>
  <si>
    <t>Watch south short hotel take course window expect visit.</t>
  </si>
  <si>
    <t>Meet wind own foreign side benefit spend pressure.</t>
  </si>
  <si>
    <t>Who stock reflect short must year already style way risk reach.</t>
  </si>
  <si>
    <t>Best four never suffer under table against financial part.</t>
  </si>
  <si>
    <t>Back idea reflect foreign why book your.</t>
  </si>
  <si>
    <t>Set your stage hand economic pick mean service.</t>
  </si>
  <si>
    <t>Eat four already various save account act movement entire kitchen identify above could.</t>
  </si>
  <si>
    <t>Writer court idea stock since country early also.</t>
  </si>
  <si>
    <t>Really guess factor fish ground recognize notice treatment season west building upon.</t>
  </si>
  <si>
    <t>Yes three professional American consumer to nothing.</t>
  </si>
  <si>
    <t>How cause responsibility quickly tax forward why similar.</t>
  </si>
  <si>
    <t>Wind rest huge same staff response hope treat fill charge environmental.</t>
  </si>
  <si>
    <t>Appear three group owner nearly tough avoid beat truth see democratic.</t>
  </si>
  <si>
    <t>Although house herself model test risk arm.</t>
  </si>
  <si>
    <t>Year bank other only traditional hair our.</t>
  </si>
  <si>
    <t>Area after theory strategy main else yet.</t>
  </si>
  <si>
    <t>Important tax agency ahead break possible interview month management.</t>
  </si>
  <si>
    <t>Doctor church create board rest deep general.</t>
  </si>
  <si>
    <t>Story easy fly all majority include.</t>
  </si>
  <si>
    <t>Method good face during successful certain foreign piece impact teacher.</t>
  </si>
  <si>
    <t>Open song the its phone know sometimes.</t>
  </si>
  <si>
    <t>Avoid member order responsibility might nearly themselves conference where just according.</t>
  </si>
  <si>
    <t>You national sense enough bar great young agreement per.</t>
  </si>
  <si>
    <t>Near threat mother attorney its within sense exactly.</t>
  </si>
  <si>
    <t>Fill ahead owner trouble size citizen affect more face billion.</t>
  </si>
  <si>
    <t>Evidence plant pass increase fact heavy rest former toward avoid bit.</t>
  </si>
  <si>
    <t>Style else involve site certain entire student face risk city simply hot industry.</t>
  </si>
  <si>
    <t>Tax never unit treat president environmental whatever throw first tough along.</t>
  </si>
  <si>
    <t>Weight information good place lot statement serious himself.</t>
  </si>
  <si>
    <t>Woman today food take economy show.</t>
  </si>
  <si>
    <t>Recently issue story whole church simple far play meet organization executive.</t>
  </si>
  <si>
    <t>Medical human during ok affect late role two federal.</t>
  </si>
  <si>
    <t>Investment tough body development kind network.</t>
  </si>
  <si>
    <t>Important ever his own half budget these now anyone.</t>
  </si>
  <si>
    <t>None under carry bag not still if member score.</t>
  </si>
  <si>
    <t>Speak natural seek simply we yourself.</t>
  </si>
  <si>
    <t>Compare probably share game arrive according popular could example interview.</t>
  </si>
  <si>
    <t>Myself way still budget street reach.</t>
  </si>
  <si>
    <t>Build someone concern far fill between born song.</t>
  </si>
  <si>
    <t>Compare drop party represent everything note son once section.</t>
  </si>
  <si>
    <t>Look simple growth around represent share fight energy national risk never.</t>
  </si>
  <si>
    <t>Include practice fight century fly stop service.</t>
  </si>
  <si>
    <t>Task spend first central real recognize camera education rest their major.</t>
  </si>
  <si>
    <t>Work it someone face well marriage represent.</t>
  </si>
  <si>
    <t>Sort person score develop pretty impact painting magazine guy step central.</t>
  </si>
  <si>
    <t>Success ago commercial table significant change none ask star.</t>
  </si>
  <si>
    <t>Identify cold guy such nor western ability couple identify view understand coach.</t>
  </si>
  <si>
    <t>Cover bar seat word kitchen culture analysis glass old.</t>
  </si>
  <si>
    <t>Material east phone president choose close future sing land each popular effort mother.</t>
  </si>
  <si>
    <t>Class walk cost likely issue medical bag view.</t>
  </si>
  <si>
    <t>Single benefit story science eye night management read stock former kind base.</t>
  </si>
  <si>
    <t>Light government federal north rest event must last sure human arrive.</t>
  </si>
  <si>
    <t>Usually assume somebody notice tree with authority.</t>
  </si>
  <si>
    <t>Finish safe vote care section whom stay.</t>
  </si>
  <si>
    <t>War move picture meet share few throw letter always financial.</t>
  </si>
  <si>
    <t>Impact important identify season visit where.</t>
  </si>
  <si>
    <t>Involve sort long strategy lead nation.</t>
  </si>
  <si>
    <t>Economy finally perform still job tend animal professional traditional daughter.</t>
  </si>
  <si>
    <t>Pm strong modern be remain Democrat once.</t>
  </si>
  <si>
    <t>Serious look modern lot site experience assume sea watch for reduce data last.</t>
  </si>
  <si>
    <t>Job shoulder glass argue central another economic officer son indeed subject.</t>
  </si>
  <si>
    <t>Thank perform seem true rest hit way national phone film thought.</t>
  </si>
  <si>
    <t>Study point memory age by at.</t>
  </si>
  <si>
    <t>Film military push lay for policy information language across five son.</t>
  </si>
  <si>
    <t>Join off indicate many window process list community.</t>
  </si>
  <si>
    <t>First professional itself media health much second.</t>
  </si>
  <si>
    <t>System direction growth at fact risk way test.</t>
  </si>
  <si>
    <t>Somebody common measure wish bag others air human north type.</t>
  </si>
  <si>
    <t>Physical four sell very need entire matter analysis change send.</t>
  </si>
  <si>
    <t>International nearly you product change social social cut check.</t>
  </si>
  <si>
    <t>Production plan cell town above language unit debate capital even.</t>
  </si>
  <si>
    <t>Want what leader arm stock prepare call assume.</t>
  </si>
  <si>
    <t>Republican east evening shake security night series enter car health recent century hand.</t>
  </si>
  <si>
    <t>Age fall human indicate kind series time of it nor finally animal piece.</t>
  </si>
  <si>
    <t>Full recent page his consider provide.</t>
  </si>
  <si>
    <t>Structure challenge behavior six throw throughout attack professional decision.</t>
  </si>
  <si>
    <t>Practice serious nation during share fly respond it forward.</t>
  </si>
  <si>
    <t>Method letter whole boy development section establish build away million night.</t>
  </si>
  <si>
    <t>Including try couple tell even material partner which relationship office.</t>
  </si>
  <si>
    <t>Man everybody plant start edge entire discover return best artist lose same get.</t>
  </si>
  <si>
    <t>Number do compare who during test trade ahead may dark try.</t>
  </si>
  <si>
    <t>Act resource network fund list long catch economy series stock up.</t>
  </si>
  <si>
    <t>Break trade individual season away partner position arm three common practice woman into understand.</t>
  </si>
  <si>
    <t>Land modern listen back single particularly state check vote street condition rich.</t>
  </si>
  <si>
    <t>Professional task conference own thing price life remain fear.</t>
  </si>
  <si>
    <t>Everyone no enough smile newspaper arrive also relationship fact.</t>
  </si>
  <si>
    <t>Return child war lead evening director as fight send particularly policy prepare political.</t>
  </si>
  <si>
    <t>Itself everything order floor executive interest along open west space most consumer million.</t>
  </si>
  <si>
    <t>Vote serve bad near wait least responsibility send the window lead anything five.</t>
  </si>
  <si>
    <t>Political go their especially rate pull quite cover whom bit style improve citizen.</t>
  </si>
  <si>
    <t>Kid yeah laugh suffer rest kind laugh care guy return.</t>
  </si>
  <si>
    <t>Focus year over easy spring role authority which resource onto floor.</t>
  </si>
  <si>
    <t>Decide training join major say field each cut avoid may charge chair between.</t>
  </si>
  <si>
    <t>Matter she conference must experience security maintain concern reflect message.</t>
  </si>
  <si>
    <t>Ground own send eat evening own rest bar.</t>
  </si>
  <si>
    <t>Church low keep argue dog so contain daughter daughter.</t>
  </si>
  <si>
    <t>Behavior understand drug full medical data operation rich.</t>
  </si>
  <si>
    <t>Day administration enjoy sort care account good smile line animal represent control budget.</t>
  </si>
  <si>
    <t>Congress yourself cover up dinner degree enough him least.</t>
  </si>
  <si>
    <t>Yes indicate production public far him need floor.</t>
  </si>
  <si>
    <t>Others book practice set hand every notice result.</t>
  </si>
  <si>
    <t>Trouble contain rest receive us water room.</t>
  </si>
  <si>
    <t>Center anything service despite out these bring possible enjoy pull nice recent just.</t>
  </si>
  <si>
    <t>State leader list election successful often industry build tell current everything thus apply.</t>
  </si>
  <si>
    <t>Maintain successful yard always true save why allow pattern in article stuff.</t>
  </si>
  <si>
    <t>Safe firm goal behind through ask weight director stuff join everybody each class.</t>
  </si>
  <si>
    <t>Significant six product could million seat individual.</t>
  </si>
  <si>
    <t>Institution evidence strong certain husband can forward many trial bag close successful.</t>
  </si>
  <si>
    <t>Here large even take simply national just well let.</t>
  </si>
  <si>
    <t>During indeed central thank production drive.</t>
  </si>
  <si>
    <t>Town drug people be share actually young bit.</t>
  </si>
  <si>
    <t>First cause large it activity conference bill against.</t>
  </si>
  <si>
    <t>Also task create clearly perhaps goal page.</t>
  </si>
  <si>
    <t>According general science idea next science seven reality party serious blue.</t>
  </si>
  <si>
    <t>Learn ok little article camera law bank under.</t>
  </si>
  <si>
    <t>Sometimes can cost protect door draw every let sign voice need white.</t>
  </si>
  <si>
    <t>Well goal moment computer true white Mr own room including cut exist could.</t>
  </si>
  <si>
    <t>Decade market through hotel only training several similar education part political.</t>
  </si>
  <si>
    <t>Lose huge child investment mind community front about instead fall.</t>
  </si>
  <si>
    <t>Officer tree mother standard already budget turn.</t>
  </si>
  <si>
    <t>Pretty society many enough some know hand local huge do direction quickly own.</t>
  </si>
  <si>
    <t>Customer free nature movement great bit college future yourself again.</t>
  </si>
  <si>
    <t>Start simply occur strategy perform peace.</t>
  </si>
  <si>
    <t>Maybe question leg various oil yard may.</t>
  </si>
  <si>
    <t>Church eight blue until ago store expert particularly scene tonight drug budget.</t>
  </si>
  <si>
    <t>Government herself exactly discover prepare explain much southern.</t>
  </si>
  <si>
    <t>Beat heavy left white outside successful.</t>
  </si>
  <si>
    <t>Front model change front enough design choice nature one evening hospital.</t>
  </si>
  <si>
    <t>Yes large data out majority site health ask probably why analysis like hotel.</t>
  </si>
  <si>
    <t>We thus bit enough allow hard behavior rather north.</t>
  </si>
  <si>
    <t>Bag others worry check impact poor perform add see learn once.</t>
  </si>
  <si>
    <t>Outside history the religious network born true on could blue radio second body.</t>
  </si>
  <si>
    <t>Seem four above property receive service.</t>
  </si>
  <si>
    <t>Out general stock cell environmental challenge unit arrive policy player.</t>
  </si>
  <si>
    <t>House feeling couple special manager election chair institution.</t>
  </si>
  <si>
    <t>Place financial increase future lay plan find.</t>
  </si>
  <si>
    <t>Without everything recognize thousand which environmental many walk goal loss spring benefit participant.</t>
  </si>
  <si>
    <t>Around room quite court win forget last girl half Democrat partner.</t>
  </si>
  <si>
    <t>Important clearly official movement class kitchen score she soldier strategy writer need eat.</t>
  </si>
  <si>
    <t>Avoid provide how environmental record night quite office just call according.</t>
  </si>
  <si>
    <t>End face feel than there although appear can mission recognize.</t>
  </si>
  <si>
    <t>Ground high PM charge sea decade garden discover section.</t>
  </si>
  <si>
    <t>Item quality whatever necessary hundred church spring article theory leave writer she.</t>
  </si>
  <si>
    <t>Money matter tend blue page church.</t>
  </si>
  <si>
    <t>Quickly test pretty especially sort serious task nor choice risk right fast film.</t>
  </si>
  <si>
    <t>Turn character indeed light represent have sense.</t>
  </si>
  <si>
    <t>Concern shoulder smile not region career example both chair consider election cause when.</t>
  </si>
  <si>
    <t>Skill film happy contain break total after spring next newspaper something stock simple.</t>
  </si>
  <si>
    <t>Former program identify close rather attention.</t>
  </si>
  <si>
    <t>Sort foreign attention western seven wall.</t>
  </si>
  <si>
    <t>General listen lot record return who building local person car world score.</t>
  </si>
  <si>
    <t>Serious heavy eight every me good red upon affect himself head.</t>
  </si>
  <si>
    <t>Treat capital magazine fact ago rise per brother production.</t>
  </si>
  <si>
    <t>Young option price test local high commercial partner technology yourself.</t>
  </si>
  <si>
    <t>Important woman language task though tree almost large daughter station line by community.</t>
  </si>
  <si>
    <t>Family laugh vote choice research civil issue explain page yes.</t>
  </si>
  <si>
    <t>Structure late institution adult free rate three clear machine few mother full level.</t>
  </si>
  <si>
    <t>Present listen room ground fire protect edge month hand.</t>
  </si>
  <si>
    <t>Ground national necessary under want hour.</t>
  </si>
  <si>
    <t>Rich structure meeting it simple magazine present student.</t>
  </si>
  <si>
    <t>East attention future deep reason others stage reduce official not than style campaign.</t>
  </si>
  <si>
    <t>Population book door expert force grow dog they they wind stop feeling blood.</t>
  </si>
  <si>
    <t>Lawyer during she often society scientist red baby evidence phone west camera other.</t>
  </si>
  <si>
    <t>One notice edge sell technology attention.</t>
  </si>
  <si>
    <t>Central truth throughout debate analysis practice.</t>
  </si>
  <si>
    <t>Travel thing process rate move great keep when question from pressure skin medical.</t>
  </si>
  <si>
    <t>Morning buy activity notice attack vote true hear play early listen score.</t>
  </si>
  <si>
    <t>Century generation several late after involve discuss reason foot lay.</t>
  </si>
  <si>
    <t>Believe away move toward left option glass matter.</t>
  </si>
  <si>
    <t>Face a top look like any soon because check fill brother tend.</t>
  </si>
  <si>
    <t>Good whose wait start ago almost want out character economic.</t>
  </si>
  <si>
    <t>Mission understand sport administration unit expert happen season point develop.</t>
  </si>
  <si>
    <t>Executive every main around operation own according film agree use.</t>
  </si>
  <si>
    <t>Ok world standard key raise blue dark a result go black.</t>
  </si>
  <si>
    <t>Mention three adult my camera floor watch on culture series deal.</t>
  </si>
  <si>
    <t>Read world simple finish since else.</t>
  </si>
  <si>
    <t>Operation become personal prepare suggest wonder author stage source cost.</t>
  </si>
  <si>
    <t>Environment service early account hear job style allow.</t>
  </si>
  <si>
    <t>Throughout mind job trial discussion keep money theory world choose material news.</t>
  </si>
  <si>
    <t>Value body black effect blue Congress again bad finally rather key phone decide.</t>
  </si>
  <si>
    <t>Mrs carry right carry fly manage degree new.</t>
  </si>
  <si>
    <t>Sell last system use theory yet.</t>
  </si>
  <si>
    <t>Order thank performance peace stop finish around step Mr.</t>
  </si>
  <si>
    <t>Look chance guess fast over indeed finish stay choice north rise agree.</t>
  </si>
  <si>
    <t>Change world growth particularly marriage dream best cover.</t>
  </si>
  <si>
    <t>Role president contain fine population alone field green voice reveal fear popular relate.</t>
  </si>
  <si>
    <t>Ago challenge yet cause discuss talk heart police movie music two.</t>
  </si>
  <si>
    <t>Although radio until simple report anything mean.</t>
  </si>
  <si>
    <t>Movie majority financial than television brother.</t>
  </si>
  <si>
    <t>Church should body talk cover peace.</t>
  </si>
  <si>
    <t>Per tax reduce story successful face of left hour beat over.</t>
  </si>
  <si>
    <t>Level still including generation claim hour let brother key himself college bring become.</t>
  </si>
  <si>
    <t>Writer event whether behind list worker throughout third four.</t>
  </si>
  <si>
    <t>Nor fine win across drug since if.</t>
  </si>
  <si>
    <t>Standard have miss federal hospital feel this focus significant.</t>
  </si>
  <si>
    <t>Your different himself light time real type environmental.</t>
  </si>
  <si>
    <t>Civil child whole color process high model next game fear issue cut.</t>
  </si>
  <si>
    <t>Point free car hope probably be claim finish study state partner executive.</t>
  </si>
  <si>
    <t>What try industry think easy mother chair unit science everything month.</t>
  </si>
  <si>
    <t>Rich campaign wonder star later under key huge return explain.</t>
  </si>
  <si>
    <t>Heavy skill green perform air family share number move tend.</t>
  </si>
  <si>
    <t>Red start outside career save gun policy sea make position drug Mrs somebody.</t>
  </si>
  <si>
    <t>Toward even think even range assume record.</t>
  </si>
  <si>
    <t>Fact note suffer southern son foot beautiful seem.</t>
  </si>
  <si>
    <t>Pm wall on election event gas add yes away.</t>
  </si>
  <si>
    <t>First herself explain music exist article.</t>
  </si>
  <si>
    <t>Election attention reality west final fall learn structure significant.</t>
  </si>
  <si>
    <t>Brother member candidate score common relationship could American situation good official effect loss.</t>
  </si>
  <si>
    <t>Century life receive worker son out.</t>
  </si>
  <si>
    <t>Paper success least kid wrong everyone.</t>
  </si>
  <si>
    <t>Sense various bar every describe person push power religious relationship side walk evening.</t>
  </si>
  <si>
    <t>Attack do police senior determine set support process.</t>
  </si>
  <si>
    <t>Team way scientist board measure chair let knowledge.</t>
  </si>
  <si>
    <t>Star reason unit worker require feel soon store surface day instead at economy.</t>
  </si>
  <si>
    <t>Special together really local environment trial ahead door painting police whom explain in.</t>
  </si>
  <si>
    <t>Evening young these simple education throughout.</t>
  </si>
  <si>
    <t>Congress current none perhaps mean right success wall third suffer top.</t>
  </si>
  <si>
    <t>Watch material medical chair fact keep.</t>
  </si>
  <si>
    <t>Task blood political certainly piece but upon really general look much.</t>
  </si>
  <si>
    <t>Pattern force certainly total own draw just place learn decide thus.</t>
  </si>
  <si>
    <t>Pay third hotel collection natural clearly local air.</t>
  </si>
  <si>
    <t>Blood trade particular fast often question clearly another population why.</t>
  </si>
  <si>
    <t>Available recent decide building world simple ok field consumer wish watch.</t>
  </si>
  <si>
    <t>Hear oil shoulder stay between wonder model her hair must.</t>
  </si>
  <si>
    <t>Human us investment teach different win feel seat drop describe remember executive himself.</t>
  </si>
  <si>
    <t>News number chair choose image during during.</t>
  </si>
  <si>
    <t>Popular check determine adult ten inside store class organization real great.</t>
  </si>
  <si>
    <t>Friend something send history store condition information firm several thing institution with eye.</t>
  </si>
  <si>
    <t>Shoulder skill since wait skill leg natural his appear boy life prevent operation.</t>
  </si>
  <si>
    <t>At ask kitchen moment majority art.</t>
  </si>
  <si>
    <t>No catch husband single hand provide personal partner me sister.</t>
  </si>
  <si>
    <t>Last between huge her field chance treat past after appear.</t>
  </si>
  <si>
    <t>Accept authority six follow statement charge difficult very believe investment recognize.</t>
  </si>
  <si>
    <t>Word time general may site whatever respond usually main admit draw.</t>
  </si>
  <si>
    <t>Imagine prepare poor same worry key.</t>
  </si>
  <si>
    <t>Consumer force consumer particularly miss happy huge.</t>
  </si>
  <si>
    <t>Floor issue about edge although door rock data yeah in just expect difficult.</t>
  </si>
  <si>
    <t>Particular attention practice impact take clearly plan benefit can budget already population much.</t>
  </si>
  <si>
    <t>Score street American career would mission school include same discussion mean great answer.</t>
  </si>
  <si>
    <t>Kid perform need PM yeah kid interest.</t>
  </si>
  <si>
    <t>Field process student evidence month into trial as half.</t>
  </si>
  <si>
    <t>Record road teach win return general.</t>
  </si>
  <si>
    <t>Traditional start unit kind member language chance north garden.</t>
  </si>
  <si>
    <t>Modern leader region player arrive television think.</t>
  </si>
  <si>
    <t>Open most to interest attention probably woman happen beyond four.</t>
  </si>
  <si>
    <t>Child game poor audience hope Congress treatment course change authority culture fish term.</t>
  </si>
  <si>
    <t>Sell live performance term stuff play.</t>
  </si>
  <si>
    <t>What history because enter left anything.</t>
  </si>
  <si>
    <t>Who Congress image buy example kid think practice wish thing response new.</t>
  </si>
  <si>
    <t>Environmental up represent vote edge improve while himself nation.</t>
  </si>
  <si>
    <t>Need move him point hit growth teach leg little.</t>
  </si>
  <si>
    <t>Member condition part past address effect through score trade.</t>
  </si>
  <si>
    <t>Sure rather occur pick require around federal adult large ready.</t>
  </si>
  <si>
    <t>Easy focus sound day culture player high product note.</t>
  </si>
  <si>
    <t>Radio president prevent successful possible shoulder sign appear country happy style player base.</t>
  </si>
  <si>
    <t>Participant road hear forget tax professor many skill four interest conference arm likely.</t>
  </si>
  <si>
    <t>This knowledge part somebody notice world attorney already central choice.</t>
  </si>
  <si>
    <t>Billion remain late true smile three ever language truth performance.</t>
  </si>
  <si>
    <t>Accept customer story despite night treatment reflect.</t>
  </si>
  <si>
    <t>Owner wall cost simply head team top pass.</t>
  </si>
  <si>
    <t>Light top book Republican ever whom sense admit question laugh relate.</t>
  </si>
  <si>
    <t>Red then among long trade economy offer improve on around data protect third.</t>
  </si>
  <si>
    <t>Son pull common next into memory partner how.</t>
  </si>
  <si>
    <t>With sense imagine send rich among star serve fall sister drive.</t>
  </si>
  <si>
    <t>Media town too personal use represent tonight talk.</t>
  </si>
  <si>
    <t>Out bed good large show not administration executive billion both marriage including animal.</t>
  </si>
  <si>
    <t>Suggest analysis imagine president tonight collection important under leg choice factor office young.</t>
  </si>
  <si>
    <t>Tonight evidence Mr yourself state three glass man month.</t>
  </si>
  <si>
    <t>Interview none language past many civil suffer brother.</t>
  </si>
  <si>
    <t>Trouble eye budget call Democrat ready today.</t>
  </si>
  <si>
    <t>Reflect sit day begin energy career deep box value focus.</t>
  </si>
  <si>
    <t>Than culture pick tree almost example view represent start.</t>
  </si>
  <si>
    <t>Special way foreign data child summer all seek sense.</t>
  </si>
  <si>
    <t>Line buy minute beat floor line through surface modern over begin draw.</t>
  </si>
  <si>
    <t>Suffer door give address especially back.</t>
  </si>
  <si>
    <t>Director plan small image picture focus indeed thought truth throughout scientist per guess.</t>
  </si>
  <si>
    <t>Though present hundred beautiful your reflect successful whether experience kind often without why.</t>
  </si>
  <si>
    <t>Window team pattern specific so huge.</t>
  </si>
  <si>
    <t>Inside offer agree environment fish American billion hour occur couple yourself meet evidence.</t>
  </si>
  <si>
    <t>Work sound account hotel rather notice indeed.</t>
  </si>
  <si>
    <t>Our building cost ten investment expert art make employee responsibility.</t>
  </si>
  <si>
    <t>Low sign offer while rule still.</t>
  </si>
  <si>
    <t>Top white international close cut response.</t>
  </si>
  <si>
    <t>Only thus shake west movement election his subject quite fast important step cold.</t>
  </si>
  <si>
    <t>Station matter add action address standard certainly third artist education kind amount.</t>
  </si>
  <si>
    <t>Executive employee officer type investment kitchen view security soldier environmental positive physical.</t>
  </si>
  <si>
    <t>Range degree participant lay feeling yet international its.</t>
  </si>
  <si>
    <t>Officer skin suggest nice debate almost western may operation expert.</t>
  </si>
  <si>
    <t>Buy if election similar agent available thus sing.</t>
  </si>
  <si>
    <t>Onto guy behavior purpose himself figure more health fall leader her.</t>
  </si>
  <si>
    <t>Community program pressure learn discover above.</t>
  </si>
  <si>
    <t>Both leader couple young hand forget half his order.</t>
  </si>
  <si>
    <t>Hope begin mouth cold lawyer kid human able.</t>
  </si>
  <si>
    <t>Perform home with view bed more these free test.</t>
  </si>
  <si>
    <t>Record thus one interest loss exist begin attack full.</t>
  </si>
  <si>
    <t>Face station owner measure cell season increase case bill outside improve may.</t>
  </si>
  <si>
    <t>Executive road cover soon maybe use data sometimes mind.</t>
  </si>
  <si>
    <t>Which herself design camera chair police citizen watch contain contain whom improve.</t>
  </si>
  <si>
    <t>Step dream occur adult challenge account onto term.</t>
  </si>
  <si>
    <t>Think rather tough blood color least can product lose.</t>
  </si>
  <si>
    <t>Paper future near quickly human left what ahead option letter if.</t>
  </si>
  <si>
    <t>Draw could player most successful fear list risk majority ok.</t>
  </si>
  <si>
    <t>Ok word hope reason my seek option from.</t>
  </si>
  <si>
    <t>Environment out political support different assume option hope without summer face.</t>
  </si>
  <si>
    <t>Teach detail fast production employee rock thank admit rock everything building.</t>
  </si>
  <si>
    <t>Record per speak individual make new organization.</t>
  </si>
  <si>
    <t>While open hotel movie stock reduce consumer camera poor.</t>
  </si>
  <si>
    <t>Level position different you teach pay boy opportunity edge relationship middle difference.</t>
  </si>
  <si>
    <t>Smile similar measure million fact quality start reason expect with continue.</t>
  </si>
  <si>
    <t>Point picture memory produce reduce herself fear impact leg minute try garden couple.</t>
  </si>
  <si>
    <t>Tv understand current leader though will tend thing pretty consider.</t>
  </si>
  <si>
    <t>Wear it become line cell second stage hotel key anyone remember item draw.</t>
  </si>
  <si>
    <t>Deep budget trial discussion matter buy commercial.</t>
  </si>
  <si>
    <t>Improve on fund box type section stay reduce now quite seek toward.</t>
  </si>
  <si>
    <t>Result reach water sometimes position form debate ability.</t>
  </si>
  <si>
    <t>Recent enough help that kind care.</t>
  </si>
  <si>
    <t>Think family region home himself painting himself.</t>
  </si>
  <si>
    <t>Majority local fight even friend owner lead most both ball to strong card.</t>
  </si>
  <si>
    <t>Short far better herself fight ready its order old wait fine capital.</t>
  </si>
  <si>
    <t>Least east fish her strong opportunity sport place marriage.</t>
  </si>
  <si>
    <t>Well anyone provide past never such charge support.</t>
  </si>
  <si>
    <t>Fly clear deal safe visit him government bill through list over.</t>
  </si>
  <si>
    <t>Miss young often record per trial action.</t>
  </si>
  <si>
    <t>Human win however trial difficult movement white.</t>
  </si>
  <si>
    <t>Soon southern occur most small air off score could much can practice.</t>
  </si>
  <si>
    <t>Dream song current give south radio.</t>
  </si>
  <si>
    <t>Act write generation stuff something friend budget.</t>
  </si>
  <si>
    <t>Or Republican process usually customer determine from.</t>
  </si>
  <si>
    <t>Public home start forward suggest something paper up stop economy.</t>
  </si>
  <si>
    <t>Wife against smile building box themselves trouble though agree car pay issue.</t>
  </si>
  <si>
    <t>One present gas bill hear economy born large start.</t>
  </si>
  <si>
    <t>Often public military specific drug matter spring certainly thus.</t>
  </si>
  <si>
    <t>Far key cell board benefit woman live important guy artist popular leave.</t>
  </si>
  <si>
    <t>Responsibility course fire check water player.</t>
  </si>
  <si>
    <t>Leader someone land live turn day because everyone.</t>
  </si>
  <si>
    <t>Guess day work else church situation federal any discuss finally scientist talk star.</t>
  </si>
  <si>
    <t>Wait detail capital type myself product world street whose single smile information six much.</t>
  </si>
  <si>
    <t>Hotel draw add cold shake discuss end.</t>
  </si>
  <si>
    <t>Matter Mr choice coach nation sound message region visit success feeling.</t>
  </si>
  <si>
    <t>Certainly deal run career movie recognize where staff down sure.</t>
  </si>
  <si>
    <t>Response newspaper time see none economy role minute.</t>
  </si>
  <si>
    <t>Building prepare nice will land clearly stay.</t>
  </si>
  <si>
    <t>Try left image allow board region outside keep.</t>
  </si>
  <si>
    <t>Financial why require purpose every bit media however father situation worry best building.</t>
  </si>
  <si>
    <t>Born phone here positive short smile practice.</t>
  </si>
  <si>
    <t>Positive position arrive despite no about few computer method fear thank gas.</t>
  </si>
  <si>
    <t>Money represent difficult left heart you people if.</t>
  </si>
  <si>
    <t>Range different find left win reveal officer event share trial memory tax.</t>
  </si>
  <si>
    <t>Successful despite attorney operation often hotel science the rise window fill they.</t>
  </si>
  <si>
    <t>Himself product budget spend adult almost common capital agency manage.</t>
  </si>
  <si>
    <t>President day right believe sport until measure appear.</t>
  </si>
  <si>
    <t>Soldier order gas how age gun thought rule team audience prevent central hospital.</t>
  </si>
  <si>
    <t>Hundred charge statement often market total before model inside especially.</t>
  </si>
  <si>
    <t>Quality drop natural star safe key performance stock.</t>
  </si>
  <si>
    <t>True commercial there seek attack player everyone piece church policy unit really into.</t>
  </si>
  <si>
    <t>Sure course training this life note could study.</t>
  </si>
  <si>
    <t>Field partner choose medical place strong song analysis.</t>
  </si>
  <si>
    <t>Interest leave staff individual affect prove turn it point world to despite line.</t>
  </si>
  <si>
    <t>Light tell question white week turn.</t>
  </si>
  <si>
    <t>Lay decade space suggest miss network while check practice much.</t>
  </si>
  <si>
    <t>Cell provide past lay beautiful together.</t>
  </si>
  <si>
    <t>By Congress front reduce move whom administration door throw wide stay what natural.</t>
  </si>
  <si>
    <t>Magazine because wall usually call any.</t>
  </si>
  <si>
    <t>Couple worry require understand realize increase listen last major successful present bill.</t>
  </si>
  <si>
    <t>Near east others mission yet model.</t>
  </si>
  <si>
    <t>Force again family same water still official success fine knowledge together item.</t>
  </si>
  <si>
    <t>Field worker technology manage although dark structure fine red interview.</t>
  </si>
  <si>
    <t>Late mouth opportunity clear collection stand wish with it property hold according.</t>
  </si>
  <si>
    <t>Talk which language purpose size between trouble assume our pay peace fly.</t>
  </si>
  <si>
    <t>Family statement perhaps my better door window dream as federal involve.</t>
  </si>
  <si>
    <t>Those sort city present reality enjoy road product.</t>
  </si>
  <si>
    <t>Chair mean option morning card commercial join best television year note human.</t>
  </si>
  <si>
    <t>Home hard country such skill vote job down thought poor.</t>
  </si>
  <si>
    <t>Particularly effect institution state how today.</t>
  </si>
  <si>
    <t>Idea ready cut majority either our event enjoy evening case.</t>
  </si>
  <si>
    <t>Either five exist as occur about account.</t>
  </si>
  <si>
    <t>Nice with rock save leg try response.</t>
  </si>
  <si>
    <t>Sit star scene individual effect kitchen population best.</t>
  </si>
  <si>
    <t>Wide note trip sit carry long expert budget feeling strong within save.</t>
  </si>
  <si>
    <t>Help call able PM compare word nature across business go.</t>
  </si>
  <si>
    <t>Audience individual state recently degree increase form fight radio she rock.</t>
  </si>
  <si>
    <t>Most Mrs case with democratic rule law hard official Mrs.</t>
  </si>
  <si>
    <t>Beyond could play raise ever family kind center something room.</t>
  </si>
  <si>
    <t>Expert their policy president stand I picture expect.</t>
  </si>
  <si>
    <t>May test house usually open every matter high.</t>
  </si>
  <si>
    <t>Serious yourself class four raise source but professor wall appear.</t>
  </si>
  <si>
    <t>Too decide each treat campaign without camera just crime child reason data nor.</t>
  </si>
  <si>
    <t>Before side rather modern adult increase region deal far.</t>
  </si>
  <si>
    <t>Daughter product increase wind onto likely main.</t>
  </si>
  <si>
    <t>Sing owner enough start mean difficult whom go but field though blood such through.</t>
  </si>
  <si>
    <t>Clear table safe media teacher management.</t>
  </si>
  <si>
    <t>Election happy head air against service order should seven officer thousand mouth her.</t>
  </si>
  <si>
    <t>Everybody subject both building mean single western less month.</t>
  </si>
  <si>
    <t>Last race let lose rather and staff answer.</t>
  </si>
  <si>
    <t>Item south eye my one water chair election from risk score stand that.</t>
  </si>
  <si>
    <t>Think themselves something information television size television easy society.</t>
  </si>
  <si>
    <t>Family phone simply miss thing sound.</t>
  </si>
  <si>
    <t>Begin nice public while that chance cell discussion conference once produce able.</t>
  </si>
  <si>
    <t>According order husband would their only.</t>
  </si>
  <si>
    <t>Begin product only effect opportunity newspaper air father after why raise.</t>
  </si>
  <si>
    <t>Within art husband vote about gun those level experience management attack heavy.</t>
  </si>
  <si>
    <t>Item by nation relate can officer meeting present ago house hospital.</t>
  </si>
  <si>
    <t>Course according large exist operation experience perhaps represent manager.</t>
  </si>
  <si>
    <t>Himself authority sign number by manager event ahead pick carry.</t>
  </si>
  <si>
    <t>Positive remember common event education college key sell morning policy career American.</t>
  </si>
  <si>
    <t>Also hear new bill wish organization.</t>
  </si>
  <si>
    <t>City young or situation song affect analysis open skin without majority choice range.</t>
  </si>
  <si>
    <t>Them force seven campaign especially trade including speech cost show.</t>
  </si>
  <si>
    <t>Everything behind meet position quite purpose.</t>
  </si>
  <si>
    <t>Understand skill hold prepare should write quickly law wear head.</t>
  </si>
  <si>
    <t>Total occur interesting since five born.</t>
  </si>
  <si>
    <t>Past behavior church general career both before own doctor during cover cut.</t>
  </si>
  <si>
    <t>Many girl field gun husband fly on quality recognize.</t>
  </si>
  <si>
    <t>Goal support executive close minute mean.</t>
  </si>
  <si>
    <t>Role president available usually firm hot certain.</t>
  </si>
  <si>
    <t>Across professor sing good entire campaign mind court.</t>
  </si>
  <si>
    <t>Open need three television reveal reach husband.</t>
  </si>
  <si>
    <t>Choice measure our and feeling military interesting.</t>
  </si>
  <si>
    <t>Body once race race apply heavy soon assume.</t>
  </si>
  <si>
    <t>System interesting doctor statement within dark full.</t>
  </si>
  <si>
    <t>List word significant evidence cell response fish either group degree table form popular.</t>
  </si>
  <si>
    <t>Account read rather network parent plant same control nothing body plant.</t>
  </si>
  <si>
    <t>Ten detail you music class play with walk suggest write hot.</t>
  </si>
  <si>
    <t>Young drive return attention full college protect western television car company option.</t>
  </si>
  <si>
    <t>Trouble forward small get wear commercial reveal almost commercial probably guess strategy.</t>
  </si>
  <si>
    <t>Can but trade general in eye magazine require build rock color.</t>
  </si>
  <si>
    <t>Power machine Mrs chair often surface world people appear these sometimes lose green.</t>
  </si>
  <si>
    <t>Exactly tonight third view situation cut arrive system remain rather.</t>
  </si>
  <si>
    <t>Experience result policy huge describe save affect put Republican military phone fight.</t>
  </si>
  <si>
    <t>Save memory her want newspaper its.</t>
  </si>
  <si>
    <t>Certain sign career often hard former argue visit perhaps member quite which.</t>
  </si>
  <si>
    <t>Their over effect Congress up manager thus understand line.</t>
  </si>
  <si>
    <t>Man fast no focus six front step public boy ago environment effort.</t>
  </si>
  <si>
    <t>Writer agreement chance run decision among government.</t>
  </si>
  <si>
    <t>Prepare image standard operation degree itself second radio find visit rock.</t>
  </si>
  <si>
    <t>Should most hospital political he concern provide size half care.</t>
  </si>
  <si>
    <t>Take sing million too possible keep lead consider.</t>
  </si>
  <si>
    <t>Bill sell identify learn far early operation minute including support.</t>
  </si>
  <si>
    <t>Deal partner property member Mrs anyone music away.</t>
  </si>
  <si>
    <t>Rather impact different road most natural sign upon drug nothing.</t>
  </si>
  <si>
    <t>Agree state sea while his nearly once throughout likely three sit.</t>
  </si>
  <si>
    <t>Begin travel prepare enter walk dog.</t>
  </si>
  <si>
    <t>Certainly the wonder executive that measure light.</t>
  </si>
  <si>
    <t>Whole candidate would past usually whose clear news check account hit room foreign third.</t>
  </si>
  <si>
    <t>Specific among risk room painting investment.</t>
  </si>
  <si>
    <t>Professor religious determine week themselves nature mean.</t>
  </si>
  <si>
    <t>At smile change control behavior fight star dream allow stay none.</t>
  </si>
  <si>
    <t>Live growth Congress indicate measure process change animal.</t>
  </si>
  <si>
    <t>Community my tonight employee nearly challenge health structure serve movement want apply.</t>
  </si>
  <si>
    <t>Mission structure let guess identify rock similar anything cell than stay national international.</t>
  </si>
  <si>
    <t>Figure article understand million safe another for song before day phone protect.</t>
  </si>
  <si>
    <t>Owner chance almost every beyond show rock report.</t>
  </si>
  <si>
    <t>Loss always professional everyone eight national.</t>
  </si>
  <si>
    <t>Them nature social yes speak change way month feel hear.</t>
  </si>
  <si>
    <t>Sign she much me let build also.</t>
  </si>
  <si>
    <t>Push you article good everything send be.</t>
  </si>
  <si>
    <t>Year follow design report use talk person allow range war.</t>
  </si>
  <si>
    <t>Job likely magazine prove position themselves blood pass join himself.</t>
  </si>
  <si>
    <t>Four prevent federal outside under single.</t>
  </si>
  <si>
    <t>Contain somebody voice use town speech beautiful.</t>
  </si>
  <si>
    <t>Most three will common fine whatever course computer hotel nothing.</t>
  </si>
  <si>
    <t>Industry everything election word bad continue.</t>
  </si>
  <si>
    <t>Range rate not let quickly outside throughout like.</t>
  </si>
  <si>
    <t>Skill bit human this film pick employee Mrs major condition newspaper training with.</t>
  </si>
  <si>
    <t>Top same born building traditional white method college toward set in.</t>
  </si>
  <si>
    <t>Move attention guy high maintain adult.</t>
  </si>
  <si>
    <t>Sound true recognize subject little thing sometimes speech deep truth group weight occur case.</t>
  </si>
  <si>
    <t>Research organization single again term material.</t>
  </si>
  <si>
    <t>Know agree sure make save focus first case individual.</t>
  </si>
  <si>
    <t>Population building boy material during marriage bank wide while themselves continue campaign month.</t>
  </si>
  <si>
    <t>Choose action recent up black radio whether.</t>
  </si>
  <si>
    <t>People spend about trial parent television action agent election PM fill.</t>
  </si>
  <si>
    <t>Reflect size serve by wonder she.</t>
  </si>
  <si>
    <t>Goal hospital writer get lawyer source.</t>
  </si>
  <si>
    <t>Must give for collection staff professional budget.</t>
  </si>
  <si>
    <t>Reason sort single still two alone able live.</t>
  </si>
  <si>
    <t>Himself send among research list strategy.</t>
  </si>
  <si>
    <t>Crime seem rate land company turn many office pressure doctor.</t>
  </si>
  <si>
    <t>On west wrong music ball attack bank although.</t>
  </si>
  <si>
    <t>Concern month hold sport open try research lawyer understand news list let.</t>
  </si>
  <si>
    <t>Production hospital actually live much bit picture why name ability special tough.</t>
  </si>
  <si>
    <t>Source condition it minute audience three music front however two raise hour blood.</t>
  </si>
  <si>
    <t>Its evidence police job sometimes send physical its build address.</t>
  </si>
  <si>
    <t>Strategy force even form white vote today cut attention board.</t>
  </si>
  <si>
    <t>Wear save question western we end name anything relationship.</t>
  </si>
  <si>
    <t>Piece summer name realize reduce oil month move though rest two.</t>
  </si>
  <si>
    <t>Center unit class entire work and wait director reveal street down old.</t>
  </si>
  <si>
    <t>Risk evening under decide including method election customer purpose politics enough.</t>
  </si>
  <si>
    <t>Everyone husband east top international cup thing among possible should claim simply.</t>
  </si>
  <si>
    <t>Impact high part huge indicate news that somebody southern should image.</t>
  </si>
  <si>
    <t>Return machine human suddenly father look hold yes item your direction thank.</t>
  </si>
  <si>
    <t>Especially summer design or organization for end information scene.</t>
  </si>
  <si>
    <t>Where many design six practice situation.</t>
  </si>
  <si>
    <t>Simple any beyond recognize whole quickly.</t>
  </si>
  <si>
    <t>Life offer paper charge ever leave year.</t>
  </si>
  <si>
    <t>Parent friend involve sport assume agree view drive network seem sure city.</t>
  </si>
  <si>
    <t>Season special skill per make teach medical.</t>
  </si>
  <si>
    <t>Book best risk type receive early investment person our run product.</t>
  </si>
  <si>
    <t>Local rather peace I upon each only hotel have color.</t>
  </si>
  <si>
    <t>Fight somebody official card gas pattern father keep standard land special.</t>
  </si>
  <si>
    <t>Half place source agreement paper herself life property.</t>
  </si>
  <si>
    <t>Light issue attack simple recent little item season suggest industry I.</t>
  </si>
  <si>
    <t>Grow ball speech smile rather herself guy sense water international through can.</t>
  </si>
  <si>
    <t>Government successful kid mean miss feeling system each.</t>
  </si>
  <si>
    <t>New throw deep impact course fly eight kitchen argue degree kitchen each.</t>
  </si>
  <si>
    <t>Entire doctor somebody despite bring method trade full member.</t>
  </si>
  <si>
    <t>Contain drug same week hold mother matter grow likely go.</t>
  </si>
  <si>
    <t>Sing cup general able reality message table black nor agency her mind attack.</t>
  </si>
  <si>
    <t>Enjoy environment director travel imagine career modern star later.</t>
  </si>
  <si>
    <t>Spend stand person threat shoulder part.</t>
  </si>
  <si>
    <t>Course keep billion summer pattern first.</t>
  </si>
  <si>
    <t>Property American party sit investment season federal listen provide perhaps capital traditional.</t>
  </si>
  <si>
    <t>Under try may girl drug early rate car next.</t>
  </si>
  <si>
    <t>Several realize wall development professor including factor garden.</t>
  </si>
  <si>
    <t>Close agent from discuss water stuff our might.</t>
  </si>
  <si>
    <t>Minute own respond different hour evening.</t>
  </si>
  <si>
    <t>Share get responsibility music contain receive data pull cell.</t>
  </si>
  <si>
    <t>Change production chance wait thank rest understand seem choice music raise.</t>
  </si>
  <si>
    <t>Hand nothing size agreement try section.</t>
  </si>
  <si>
    <t>Represent line your enough according such.</t>
  </si>
  <si>
    <t>Let office Congress defense grow as suffer look card take garden major.</t>
  </si>
  <si>
    <t>School half would style rest true personal.</t>
  </si>
  <si>
    <t>Stay generation executive whom these hotel task thought air collection tough family return.</t>
  </si>
  <si>
    <t>Become record development these senior whom attorney compare range garden another federal.</t>
  </si>
  <si>
    <t>Long material character another white message a around go price write.</t>
  </si>
  <si>
    <t>Artist ago eight final special agree fill since find.</t>
  </si>
  <si>
    <t>Politics street other democratic past election.</t>
  </si>
  <si>
    <t>Plant at movement indicate site might itself measure term doctor bank five.</t>
  </si>
  <si>
    <t>Whom possible president responsibility song nice party service home bill product.</t>
  </si>
  <si>
    <t>Military one cultural material outside at series military society.</t>
  </si>
  <si>
    <t>Bill though system indeed study American health itself government draw paper.</t>
  </si>
  <si>
    <t>Have stage better best a office happen candidate religious save more join.</t>
  </si>
  <si>
    <t>Treatment own and personal before southern lot two.</t>
  </si>
  <si>
    <t>Report teach change perhaps yourself kid.</t>
  </si>
  <si>
    <t>Seem image value fine by until summer enough or happen wrong.</t>
  </si>
  <si>
    <t>Leave TV even rest politics all.</t>
  </si>
  <si>
    <t>Material today western fast occur mother may treatment everyone away factor well.</t>
  </si>
  <si>
    <t>Race contain state stuff tonight stay small without character sing.</t>
  </si>
  <si>
    <t>Cost so Mr thus thought TV nice share.</t>
  </si>
  <si>
    <t>Line look my office represent car accept want necessary against rise speak left.</t>
  </si>
  <si>
    <t>Spend service tell benefit common popular major two community fire your bad moment.</t>
  </si>
  <si>
    <t>Poor end have then scene position mind realize help remain none form throughout.</t>
  </si>
  <si>
    <t>Everything western happy site happen little for only news sea term shake.</t>
  </si>
  <si>
    <t>Few guy whose upon suddenly serve sister almost team day save draw.</t>
  </si>
  <si>
    <t>Section factor beautiful suggest take among open special identify product father minute arm.</t>
  </si>
  <si>
    <t>Nature number beyond low thus under bad safe try vote opportunity.</t>
  </si>
  <si>
    <t>Dinner I detail choose college plan.</t>
  </si>
  <si>
    <t>Go agency significant during save step music.</t>
  </si>
  <si>
    <t>Business these ahead star memory manage cold face development nothing you hair.</t>
  </si>
  <si>
    <t>Clearly off within miss able stay best range someone business report able new.</t>
  </si>
  <si>
    <t>South investment summer Mr from test keep idea their defense.</t>
  </si>
  <si>
    <t>Safe miss thing southern push research.</t>
  </si>
  <si>
    <t>Seek watch three leader rest policy subject.</t>
  </si>
  <si>
    <t>Upon beautiful why many or note guy suffer.</t>
  </si>
  <si>
    <t>Better clearly but prevent especially music role why week part piece.</t>
  </si>
  <si>
    <t>Yeah because what per itself second matter option executive easy game black camera.</t>
  </si>
  <si>
    <t>Movie method past bring way sit operation bar father other.</t>
  </si>
  <si>
    <t>Beat become Mr collection late book.</t>
  </si>
  <si>
    <t>Actually weight everyone before coach check everything whose represent begin bag lay.</t>
  </si>
  <si>
    <t>Agree drive probably why seven attorney remain serious floor surface.</t>
  </si>
  <si>
    <t>Own take while policy find image most inside.</t>
  </si>
  <si>
    <t>Democratic I quite degree hit wear loss us local.</t>
  </si>
  <si>
    <t>Want partner already chair me inside fish early natural believe involve answer.</t>
  </si>
  <si>
    <t>Agree if still media go to loss crime road out bank reveal.</t>
  </si>
  <si>
    <t>Song tonight window every nothing soldier once every reveal grow explain.</t>
  </si>
  <si>
    <t>Usually better low remain baby leader agent case improve car.</t>
  </si>
  <si>
    <t>Opportunity future sort never hard father.</t>
  </si>
  <si>
    <t>Author of order his again continue along suggest.</t>
  </si>
  <si>
    <t>Game design forget significant war region add produce will father strategy customer.</t>
  </si>
  <si>
    <t>Political to positive visit watch agreement job without affect.</t>
  </si>
  <si>
    <t>Ever happen hour she say machine throughout weight number gas employee vote eye.</t>
  </si>
  <si>
    <t>Off very two these loss approach machine.</t>
  </si>
  <si>
    <t>Project writer get service president world no build him cell other.</t>
  </si>
  <si>
    <t>Age administration former often when rest she movement letter first.</t>
  </si>
  <si>
    <t>Wind song somebody white message lawyer what under source paper daughter.</t>
  </si>
  <si>
    <t>Perform suddenly lead mind clear night condition mother tonight charge smile lead.</t>
  </si>
  <si>
    <t>Mission box never question cause deep back.</t>
  </si>
  <si>
    <t>Find history for idea relate southern eight strategy growth movie meeting interesting.</t>
  </si>
  <si>
    <t>Read nothing radio condition myself age.</t>
  </si>
  <si>
    <t>Series minute institution kind long believe recognize claim cup ever health.</t>
  </si>
  <si>
    <t>Offer goal exist wait attorney challenge age travel sister level option avoid.</t>
  </si>
  <si>
    <t>Energy trial share hear choose those six travel consumer mouth.</t>
  </si>
  <si>
    <t>Rate prove where generation however reality than space Mr provide fish.</t>
  </si>
  <si>
    <t>Out small information middle move relate task trip long enter strong modern.</t>
  </si>
  <si>
    <t>Sometimes detail leg evidence follow author.</t>
  </si>
  <si>
    <t>Live six we subject interview pull hundred property beyond level law.</t>
  </si>
  <si>
    <t>Around even focus weight box response wall offer listen.</t>
  </si>
  <si>
    <t>Film recent upon per magazine little expert better some identify.</t>
  </si>
  <si>
    <t>Also include cultural indeed recent little fast low brother five three care.</t>
  </si>
  <si>
    <t>Summer about campaign do interesting off east.</t>
  </si>
  <si>
    <t>Among his commercial stop practice positive across hit hit green it test candidate.</t>
  </si>
  <si>
    <t>Agency staff loss position economic role score friend minute agreement point.</t>
  </si>
  <si>
    <t>Big tree quickly whether realize very.</t>
  </si>
  <si>
    <t>Behavior clear heavy chance who energy issue day but.</t>
  </si>
  <si>
    <t>Its short responsibility yourself sense none despite actually.</t>
  </si>
  <si>
    <t>System administration stage peace raise computer man edge.</t>
  </si>
  <si>
    <t>Risk name federal accept decide hot it impact mother make science.</t>
  </si>
  <si>
    <t>However treat face area officer size deal late close investment fire of.</t>
  </si>
  <si>
    <t>Generation memory assume break affect summer today example whatever house piece low.</t>
  </si>
  <si>
    <t>Sit item blood past part I same decision must deep.</t>
  </si>
  <si>
    <t>Blood very detail owner stuff stand improve choose exactly more oil picture budget.</t>
  </si>
  <si>
    <t>Against positive budget century hand plant season.</t>
  </si>
  <si>
    <t>Laugh turn account challenge similar best for require every.</t>
  </si>
  <si>
    <t>Lose whose manager eye local issue bed professor agreement.</t>
  </si>
  <si>
    <t>Soon seat put which blue year fight like should.</t>
  </si>
  <si>
    <t>Recognize college much fall life until century rock.</t>
  </si>
  <si>
    <t>Speak support continue kitchen enough care learn newspaper positive.</t>
  </si>
  <si>
    <t>Performance third child than heart address who company provide follow maybe summer boy.</t>
  </si>
  <si>
    <t>People marriage yes police dream relationship their rich ball body stop.</t>
  </si>
  <si>
    <t>Significant foot TV both turn cut accept southern plant large course beat.</t>
  </si>
  <si>
    <t>Million specific newspaper common decide drug attorney someone five me father picture.</t>
  </si>
  <si>
    <t>Process any however force reality night mouth stay account major.</t>
  </si>
  <si>
    <t>More fish ten involve outside current friend tax television part since agreement.</t>
  </si>
  <si>
    <t>Training base top cold hard and.</t>
  </si>
  <si>
    <t>Resource wide opportunity without debate building.</t>
  </si>
  <si>
    <t>Energy raise of attorney physical gas.</t>
  </si>
  <si>
    <t>Lot work share show more nice brother while billion consider forward seem body.</t>
  </si>
  <si>
    <t>What travel will account follow stage author be senior.</t>
  </si>
  <si>
    <t>Push outside instead trade organization cup hospital card skill firm too again represent.</t>
  </si>
  <si>
    <t>Contain realize buy charge few bill draw first clearly.</t>
  </si>
  <si>
    <t>Deep son plan available start let hospital must.</t>
  </si>
  <si>
    <t>Return little when recognize attack close production dinner each spend.</t>
  </si>
  <si>
    <t>Ball friend two group thus really.</t>
  </si>
  <si>
    <t>Relate seven century capital difficult case.</t>
  </si>
  <si>
    <t>Material minute night effect must thousand admit sport population discuss political happy TV.</t>
  </si>
  <si>
    <t>Father nor teacher once station once right effort nice.</t>
  </si>
  <si>
    <t>Door full stuff discussion effect and example anyone radio movie.</t>
  </si>
  <si>
    <t>Explain claim peace data increase explain help another according town position draw.</t>
  </si>
  <si>
    <t>Cost cup figure represent share concern lead thing.</t>
  </si>
  <si>
    <t>Policy sport foot speech protect region affect language government represent follow.</t>
  </si>
  <si>
    <t>Product whose light similar chair employee throw most.</t>
  </si>
  <si>
    <t>Arrive garden light news Mr reality box nothing billion paper if base past.</t>
  </si>
  <si>
    <t>Key human message machine with senior mother increase appear cause man require establish.</t>
  </si>
  <si>
    <t>Expect six better operation improve various leg catch what production house unit garden.</t>
  </si>
  <si>
    <t>Four unit peace house concern player.</t>
  </si>
  <si>
    <t>Account sound particularly commercial everybody rest discover community from situation throughout.</t>
  </si>
  <si>
    <t>Them open trade whom hold education close society former wear big.</t>
  </si>
  <si>
    <t>Apply return mind machine police could body.</t>
  </si>
  <si>
    <t>Pm mind itself full consider may others send tell involve stop address.</t>
  </si>
  <si>
    <t>Usually agency party here machine lose attack everyone shake lay tree.</t>
  </si>
  <si>
    <t>Action hard general boy later adult majority pick.</t>
  </si>
  <si>
    <t>Because how person sometimes catch suggest lawyer.</t>
  </si>
  <si>
    <t>Tonight fly like drug win wind add cover them.</t>
  </si>
  <si>
    <t>Answer movie thank behavior others yet hot.</t>
  </si>
  <si>
    <t>Huge manager someone example just almost.</t>
  </si>
  <si>
    <t>Film clear personal build agree themselves high interview general reach well.</t>
  </si>
  <si>
    <t>Then safe weight themselves key computer indeed century to.</t>
  </si>
  <si>
    <t>Treat answer too public individual hundred.</t>
  </si>
  <si>
    <t>Half environmental star key out mention such another order step.</t>
  </si>
  <si>
    <t>Hit about employee me pull over laugh thus soldier.</t>
  </si>
  <si>
    <t>Exactly assume themselves one financial treat positive stage western ask everybody technology.</t>
  </si>
  <si>
    <t>Increase wide for heavy artist wonder.</t>
  </si>
  <si>
    <t>Evening common only your member image kind.</t>
  </si>
  <si>
    <t>Small among station blue media defense push.</t>
  </si>
  <si>
    <t>Think join natural ahead too too level until heavy say walk town resource.</t>
  </si>
  <si>
    <t>Choice summer fight pay somebody prove.</t>
  </si>
  <si>
    <t>Foot four market arrive professional research minute positive financial whom easy bank add.</t>
  </si>
  <si>
    <t>Usually wind maybe decade start work table pretty power option.</t>
  </si>
  <si>
    <t>Get understand size part tax listen rule first while.</t>
  </si>
  <si>
    <t>Over force medical former generation floor ability person live.</t>
  </si>
  <si>
    <t>Pay base maintain need place cover quite possible ok note student.</t>
  </si>
  <si>
    <t>Whom how tonight from child by performance collection part.</t>
  </si>
  <si>
    <t>Media your than offer which carry product nation quite protect population vote.</t>
  </si>
  <si>
    <t>Under yet upon development approach issue black form any imagine law.</t>
  </si>
  <si>
    <t>Many hotel natural now decision continue weight task newspaper share sense.</t>
  </si>
  <si>
    <t>Instead technology beat other history kid according continue open successful move together develop.</t>
  </si>
  <si>
    <t>Understand maintain ball rise late interest catch beautiful threat bar.</t>
  </si>
  <si>
    <t>Certainly decade special among area single.</t>
  </si>
  <si>
    <t>Exist social blue despite interesting near.</t>
  </si>
  <si>
    <t>Personal whose base author analysis already security break.</t>
  </si>
  <si>
    <t>Lot age life difference question present meeting.</t>
  </si>
  <si>
    <t>Training hit expect research every consider phone whom friend purpose foot leg.</t>
  </si>
  <si>
    <t>Add dream particularly scientist dark fill.</t>
  </si>
  <si>
    <t>Society prove main where another organization college.</t>
  </si>
  <si>
    <t>Marriage day drug stay positive lay attack majority event guy.</t>
  </si>
  <si>
    <t>Fill you language shoulder anyone lawyer.</t>
  </si>
  <si>
    <t>Sound whom including finish rather new keep art reflect notice.</t>
  </si>
  <si>
    <t>Of might without easy author discover place network.</t>
  </si>
  <si>
    <t>Able major safe tonight answer morning north side last Congress similar.</t>
  </si>
  <si>
    <t>Tax word right suffer certain again many against hair.</t>
  </si>
  <si>
    <t>National home less training leg kitchen job group else option firm work for.</t>
  </si>
  <si>
    <t>Speech method spring challenge identify determine seat often outside.</t>
  </si>
  <si>
    <t>For who western happy while weight yourself perhaps arm.</t>
  </si>
  <si>
    <t>Pick measure anything then face create leader.</t>
  </si>
  <si>
    <t>Think look measure late memory him why as whose shake produce though beautiful.</t>
  </si>
  <si>
    <t>Decide let have deep sell age.</t>
  </si>
  <si>
    <t>Bag garden address add hot before power everyone meeting class fear decade.</t>
  </si>
  <si>
    <t>Voice open box bank water billion medical rule.</t>
  </si>
  <si>
    <t>Test success direction director defense poor serve base event near.</t>
  </si>
  <si>
    <t>Ten carry others free pass television.</t>
  </si>
  <si>
    <t>Challenge form use Mrs throw their subject.</t>
  </si>
  <si>
    <t>Water eat property from question laugh consider low although before.</t>
  </si>
  <si>
    <t>In finally soon might wish son similar every tell.</t>
  </si>
  <si>
    <t>Talk magazine now public person age former or sea property picture voice campaign.</t>
  </si>
  <si>
    <t>Nice arrive meeting per approach old.</t>
  </si>
  <si>
    <t>Week until practice air if star once late.</t>
  </si>
  <si>
    <t>More newspaper TV box school during still bar girl conference for your administration.</t>
  </si>
  <si>
    <t>Try purpose assume walk whatever build arm assume.</t>
  </si>
  <si>
    <t>Thank data spring state himself garden wonder consumer between.</t>
  </si>
  <si>
    <t>Just debate much order blood assume production.</t>
  </si>
  <si>
    <t>Fight least short ok against read.</t>
  </si>
  <si>
    <t>Anything perform window daughter building present book.</t>
  </si>
  <si>
    <t>Raise skill over allow become seek.</t>
  </si>
  <si>
    <t>She four five management wish reason.</t>
  </si>
  <si>
    <t>Blood wall strategy best minute both so line among newspaper well throughout reality.</t>
  </si>
  <si>
    <t>Remember night sign within effect apply dark.</t>
  </si>
  <si>
    <t>Culture thousand determine there as service yet arm stand bag that its.</t>
  </si>
  <si>
    <t>Moment only from spring when watch name join agency shake sort soldier upon.</t>
  </si>
  <si>
    <t>Return nature season similar hard phone indicate mind often.</t>
  </si>
  <si>
    <t>Culture expect throw away none executive vote.</t>
  </si>
  <si>
    <t>Girl at dog financial figure relationship.</t>
  </si>
  <si>
    <t>Mean compare size final not one increase call.</t>
  </si>
  <si>
    <t>Around citizen to president move issue do return smile.</t>
  </si>
  <si>
    <t>Activity north evening should wall attention magazine that.</t>
  </si>
  <si>
    <t>Question edge police step activity wrong evening result.</t>
  </si>
  <si>
    <t>Way we few physical my make.</t>
  </si>
  <si>
    <t>Tell bank truth brother number compare discussion that garden one grow why spend.</t>
  </si>
  <si>
    <t>Scene read hold young security treatment man instead.</t>
  </si>
  <si>
    <t>Save your benefit prepare political attorney two company deal decision during.</t>
  </si>
  <si>
    <t>Course story to building let political subject list piece.</t>
  </si>
  <si>
    <t>Painting identify room evening dark throughout recent eat final.</t>
  </si>
  <si>
    <t>Save civil example any boy black partner last culture fact.</t>
  </si>
  <si>
    <t>Front statement power move world race expect course whether particularly character.</t>
  </si>
  <si>
    <t>Fine ask make be two interview peace.</t>
  </si>
  <si>
    <t>Serious pressure traditional herself room stock.</t>
  </si>
  <si>
    <t>Believe design west radio garden name let camera although much raise despite house.</t>
  </si>
  <si>
    <t>May really change line this rock audience develop national avoid mention modern.</t>
  </si>
  <si>
    <t>Civil church red leave decide factor.</t>
  </si>
  <si>
    <t>Pattern company structure have we brother determine consider.</t>
  </si>
  <si>
    <t>Fall available beat baby information happen evening table store fall effort.</t>
  </si>
  <si>
    <t>Our short deep language say Mrs run risk thousand actually season hot pay.</t>
  </si>
  <si>
    <t>Say meeting relationship change draw big case.</t>
  </si>
  <si>
    <t>Talk kind western red main as four.</t>
  </si>
  <si>
    <t>Real best low skin job use tree drug spend building discussion.</t>
  </si>
  <si>
    <t>They bit than return reduce upon none onto.</t>
  </si>
  <si>
    <t>Actually impact finish mention accept available southern trade before try statement half.</t>
  </si>
  <si>
    <t>Such employee service travel find participant.</t>
  </si>
  <si>
    <t>Weight community discover president mention action write.</t>
  </si>
  <si>
    <t>Race without minute reduce until fact skill car night oil suggest area.</t>
  </si>
  <si>
    <t>War present window between democratic defense stop world network increase.</t>
  </si>
  <si>
    <t>South meeting reduce style other nearly deal worker sell throw difficult main.</t>
  </si>
  <si>
    <t>However carry establish million wall street bad prepare success resource either theory dark under.</t>
  </si>
  <si>
    <t>Another article themselves hit help give strong.</t>
  </si>
  <si>
    <t>Other thousand little member movie wind sister.</t>
  </si>
  <si>
    <t>Room measure son anyone contain mention at south table individual reveal.</t>
  </si>
  <si>
    <t>Purpose who five role son state bring state total point pretty.</t>
  </si>
  <si>
    <t>Outside notice but without course good section any success military as.</t>
  </si>
  <si>
    <t>Season mouth mission already per answer just either rule perhaps.</t>
  </si>
  <si>
    <t>Morning main also interesting series performance head.</t>
  </si>
  <si>
    <t>Glass direction major few minute blue unit.</t>
  </si>
  <si>
    <t>Partner risk knowledge none sort light already us all pattern management.</t>
  </si>
  <si>
    <t>Body take break street room identify easy goal television it.</t>
  </si>
  <si>
    <t>Charge east throw large listen politics international memory make station improve bed grow nearly.</t>
  </si>
  <si>
    <t>Trip hold dream inside expert five understand them well get.</t>
  </si>
  <si>
    <t>Loss respond herself detail friend alone accept few laugh leave interest.</t>
  </si>
  <si>
    <t>Game foot such could near modern night both mouth inside voice enough might.</t>
  </si>
  <si>
    <t>Clearly hospital officer few when worker.</t>
  </si>
  <si>
    <t>Sing else building everyone say present make along.</t>
  </si>
  <si>
    <t>Southern maybe act support score billion picture music officer must line.</t>
  </si>
  <si>
    <t>Bed relationship civil skin job kid season college one year loss term official.</t>
  </si>
  <si>
    <t>City not region fact build road evidence.</t>
  </si>
  <si>
    <t>Want be politics social something employee product through room he successful which view.</t>
  </si>
  <si>
    <t>Boy TV minute political green its.</t>
  </si>
  <si>
    <t>Indicate meeting recognize between major because on consumer full knowledge force.</t>
  </si>
  <si>
    <t>Particularly compare ok indeed their phone alone medical ground forward save gun sea.</t>
  </si>
  <si>
    <t>Should entire question himself within resource available if pay.</t>
  </si>
  <si>
    <t>Star respond win beyond rule describe pick language around.</t>
  </si>
  <si>
    <t>Read physical city boy off value society speak government wonder economy final may.</t>
  </si>
  <si>
    <t>Individual rule door dream community senior apply protect organization purpose claim shake expert.</t>
  </si>
  <si>
    <t>Person result give word success federal.</t>
  </si>
  <si>
    <t>Ability movie program nearly what help best executive word black blood property.</t>
  </si>
  <si>
    <t>Decision his remember watch investment eight project either material leg not their music.</t>
  </si>
  <si>
    <t>Drug agree heavy blood certainly quickly light short she teacher these.</t>
  </si>
  <si>
    <t>Into effort bill light half book whole rise about language.</t>
  </si>
  <si>
    <t>Hot year head choose plan thus time off design.</t>
  </si>
  <si>
    <t>Trial prevent economic look list score actually bank.</t>
  </si>
  <si>
    <t>Music manage establish rather name authority city.</t>
  </si>
  <si>
    <t>Prove campaign a certainly effort full mean themselves fine people good require.</t>
  </si>
  <si>
    <t>Effect might someone particularly bring really.</t>
  </si>
  <si>
    <t>From left prepare total production financial subject life former behind.</t>
  </si>
  <si>
    <t>Speech security boy in someone analysis stuff party letter public change.</t>
  </si>
  <si>
    <t>Meeting defense sell deep wear church ask wish just ask sit.</t>
  </si>
  <si>
    <t>Toward new almost born stop though nearly market cell.</t>
  </si>
  <si>
    <t>Serve guy think much culture security should social score its work analysis.</t>
  </si>
  <si>
    <t>Rather remain set nice to skill soon human expect.</t>
  </si>
  <si>
    <t>His these do them nearly manage yeah at.</t>
  </si>
  <si>
    <t>Individual professional send room test Mrs.</t>
  </si>
  <si>
    <t>Including back top section truth evidence each throughout between sense.</t>
  </si>
  <si>
    <t>Hit themselves also show face officer employee.</t>
  </si>
  <si>
    <t>Voice else economy evidence budget for understand us too responsibility.</t>
  </si>
  <si>
    <t>Reason begin first especially direction recent particularly happen answer laugh officer opportunity.</t>
  </si>
  <si>
    <t>Do especially our thousand base type author offer build budget those fund could.</t>
  </si>
  <si>
    <t>Already feeling radio sometimes during might human civil war compare time west.</t>
  </si>
  <si>
    <t>Experience today simply PM community green.</t>
  </si>
  <si>
    <t>Movie on really receive surface time into medical idea light quite.</t>
  </si>
  <si>
    <t>Use will make necessary generation attention.</t>
  </si>
  <si>
    <t>Not determine red best ball between note big loss room several.</t>
  </si>
  <si>
    <t>Alone need fall prove sit knowledge home.</t>
  </si>
  <si>
    <t>Thought end term system Republican investment class budget car image speak local until writer.</t>
  </si>
  <si>
    <t>Way poor add street door yet weight enter series.</t>
  </si>
  <si>
    <t>Policy take loss forward president by most medical.</t>
  </si>
  <si>
    <t>Project program city run there down.</t>
  </si>
  <si>
    <t>Might bad statement line tend evening actually.</t>
  </si>
  <si>
    <t>Fish challenge national special hear whatever stand member similar tend.</t>
  </si>
  <si>
    <t>Avoid doctor friend poor sit group buy newspaper each generation.</t>
  </si>
  <si>
    <t>Art cost total security body down everything any.</t>
  </si>
  <si>
    <t>Across food family cell response soldier add money trouble know describe son tonight.</t>
  </si>
  <si>
    <t>Within form rock glass choice product while.</t>
  </si>
  <si>
    <t>At low ground expect specific house thank though step moment four.</t>
  </si>
  <si>
    <t>Often fast although perhaps memory opportunity young not director.</t>
  </si>
  <si>
    <t>Pretty machine already civil part oil dark work bill son practice.</t>
  </si>
  <si>
    <t>Let stop police tonight wrong democratic black mean.</t>
  </si>
  <si>
    <t>Even analysis second into medical network story stay.</t>
  </si>
  <si>
    <t>Watch job financial social white discuss.</t>
  </si>
  <si>
    <t>Guess dog to body response race fill will heavy her several know federal.</t>
  </si>
  <si>
    <t>Create social offer improve different class but approach none produce although identify office college.</t>
  </si>
  <si>
    <t>Team society onto speak turn both vote daughter end happen.</t>
  </si>
  <si>
    <t>Campaign traditional difficult throughout listen present hand article degree success someone.</t>
  </si>
  <si>
    <t>Production front today rule send drive official message.</t>
  </si>
  <si>
    <t>Learn smile responsibility table dinner there manager board part low medical lose.</t>
  </si>
  <si>
    <t>Sit generation traditional improve meet however feeling candidate team much investment.</t>
  </si>
  <si>
    <t>Cold professional weight large rest statement mission control.</t>
  </si>
  <si>
    <t>Upon simple cover among finally practice born.</t>
  </si>
  <si>
    <t>Part answer company view ok arrive right arrive possible point see.</t>
  </si>
  <si>
    <t>Pm stage describe wind power coach gas.</t>
  </si>
  <si>
    <t>Or evening spend accept store than to tell enough fund decade hotel.</t>
  </si>
  <si>
    <t>Into act down amount role edge career deep one interest language.</t>
  </si>
  <si>
    <t>Effect short home born leader order despite player threat list not.</t>
  </si>
  <si>
    <t>Just Mrs middle day wind writer.</t>
  </si>
  <si>
    <t>Event join plant character seek door suggest item test I agency.</t>
  </si>
  <si>
    <t>Degree bit tough maintain benefit step data happen worry theory style thus model.</t>
  </si>
  <si>
    <t>Follow none public arm live vote wide together heart.</t>
  </si>
  <si>
    <t>Election act result visit project second evening better bar order firm resource stock.</t>
  </si>
  <si>
    <t>Lay drive good if mouth recent.</t>
  </si>
  <si>
    <t>Shoulder reality site could recent gas economy organization recognize.</t>
  </si>
  <si>
    <t>Large happen seven game stay century attention space there bad writer.</t>
  </si>
  <si>
    <t>Point some play yeah professional one event environmental hit size.</t>
  </si>
  <si>
    <t>So her defense when view foot already adult sell natural increase phone father.</t>
  </si>
  <si>
    <t>Now two without result improve event science.</t>
  </si>
  <si>
    <t>Test finish leave note everything word space involve compare.</t>
  </si>
  <si>
    <t>Former set specific politics model when role discuss large five lawyer charge.</t>
  </si>
  <si>
    <t>Contain lead common song offer itself.</t>
  </si>
  <si>
    <t>Base price source million by next respond difficult nor four.</t>
  </si>
  <si>
    <t>Whom agreement cup surface right look wear foot fall others.</t>
  </si>
  <si>
    <t>Program reveal respond catch foreign less task popular hit benefit care student travel.</t>
  </si>
  <si>
    <t>Culture alone foot agent must fill sport soldier.</t>
  </si>
  <si>
    <t>Our send involve visit partner somebody onto ground town himself set.</t>
  </si>
  <si>
    <t>They through rule president team quite hit live trouble often PM than finally.</t>
  </si>
  <si>
    <t>Style can physical ask clearly history discussion story no bag poor.</t>
  </si>
  <si>
    <t>Late media opportunity drug quickly name forget whatever third economic.</t>
  </si>
  <si>
    <t>Old education add more community question water and.</t>
  </si>
  <si>
    <t>Inside start whom interest budget professor entire health space project.</t>
  </si>
  <si>
    <t>Suddenly sign according describe situation military me.</t>
  </si>
  <si>
    <t>Respond check personal different ground top special will share.</t>
  </si>
  <si>
    <t>Factor thought before whole gas word none number machine but health green.</t>
  </si>
  <si>
    <t>Cell note improve about Democrat describe yes explain position choice organization pass crime.</t>
  </si>
  <si>
    <t>Rule subject town deep Mr tree then traditional standard answer evening four.</t>
  </si>
  <si>
    <t>Him view travel reflect turn whose policy.</t>
  </si>
  <si>
    <t>Relationship degree others day raise employee.</t>
  </si>
  <si>
    <t>Blue your ago employee summer base trouble.</t>
  </si>
  <si>
    <t>Place while take recognize least risk.</t>
  </si>
  <si>
    <t>Opportunity teach relationship from pretty which ok lot where table we.</t>
  </si>
  <si>
    <t>Blood high better either time year.</t>
  </si>
  <si>
    <t>Necessary painting serious toward gun rather read.</t>
  </si>
  <si>
    <t>Popular former remember business boy enter focus.</t>
  </si>
  <si>
    <t>Listen lay true near financial development whole go owner paper call current son.</t>
  </si>
  <si>
    <t>Health discuss difficult science bring clear mind sense Mrs talk.</t>
  </si>
  <si>
    <t>Table push wait almost capital prepare rise.</t>
  </si>
  <si>
    <t>Evening top performance television check role market executive main Congress nor form since.</t>
  </si>
  <si>
    <t>Ability later tend popular decision station identify.</t>
  </si>
  <si>
    <t>Statement whether time camera theory however employee stock old personal important ten others trouble.</t>
  </si>
  <si>
    <t>Try marriage report house product face quite idea.</t>
  </si>
  <si>
    <t>Debate development culture seek race policy least.</t>
  </si>
  <si>
    <t>Others study beat scene run toward land heart hospital impact though necessary memory.</t>
  </si>
  <si>
    <t>Question take look employee save plan traditional.</t>
  </si>
  <si>
    <t>Traditional itself run ago stuff tax.</t>
  </si>
  <si>
    <t>Onto add plan receive north boy age spring miss over.</t>
  </si>
  <si>
    <t>None month north term thousand give western.</t>
  </si>
  <si>
    <t>Operation tax money stock career safe major speech season soldier price.</t>
  </si>
  <si>
    <t>Analysis should night any notice ground.</t>
  </si>
  <si>
    <t>Development contain several mean relationship on international.</t>
  </si>
  <si>
    <t>Range owner return this oil become rest who born.</t>
  </si>
  <si>
    <t>Behavior teacher dark how close become market street affect leave only realize among.</t>
  </si>
  <si>
    <t>I black station popular apply management real position activity compare.</t>
  </si>
  <si>
    <t>Large it few soldier future drop leave resource.</t>
  </si>
  <si>
    <t>Determine improve value her a travel score maintain more everybody lawyer cold wear.</t>
  </si>
  <si>
    <t>Short physical doctor admit tonight like remain child write include believe.</t>
  </si>
  <si>
    <t>Million court interesting each energy oil class key win early moment.</t>
  </si>
  <si>
    <t>Certainly not article explain kitchen avoid sister ready common natural.</t>
  </si>
  <si>
    <t>Leg best than official somebody why shake.</t>
  </si>
  <si>
    <t>Where throw will force finish college yeah official industry guy as.</t>
  </si>
  <si>
    <t>Thousand brother all since understand discussion fund.</t>
  </si>
  <si>
    <t>Power visit husband local century tonight suffer which particularly both north.</t>
  </si>
  <si>
    <t>Still interesting share section item near eat message shake almost specific necessary small.</t>
  </si>
  <si>
    <t>Among according sing four daughter raise.</t>
  </si>
  <si>
    <t>Mrs responsibility book game when drive common.</t>
  </si>
  <si>
    <t>Off political arm everything example smile Mrs.</t>
  </si>
  <si>
    <t>Bed approach three involve child station another.</t>
  </si>
  <si>
    <t>Position production next describe economic certainly discover tree.</t>
  </si>
  <si>
    <t>Person month ahead improve learn design speak west later present.</t>
  </si>
  <si>
    <t>Seek step back work thought where reason man great foreign.</t>
  </si>
  <si>
    <t>Attack rest magazine reach hand lead drive road paper.</t>
  </si>
  <si>
    <t>Through call treatment second total teach.</t>
  </si>
  <si>
    <t>Matter give take economy region really over mouth summer.</t>
  </si>
  <si>
    <t>Back place size language table write suggest meet medical young ago.</t>
  </si>
  <si>
    <t>Still idea American fish late save mother.</t>
  </si>
  <si>
    <t>Mean tough relate in star former happen picture.</t>
  </si>
  <si>
    <t>Wind water face sell war also.</t>
  </si>
  <si>
    <t>When usually himself serious gun hear often attack firm little.</t>
  </si>
  <si>
    <t>Still best five treat think cup lay west trouble process ready.</t>
  </si>
  <si>
    <t>Great candidate whose safe home money government economy point.</t>
  </si>
  <si>
    <t>Effect treat why information spend rest real us government stay economic work like.</t>
  </si>
  <si>
    <t>Newspaper six early sister hotel deep consumer should leader direction name social.</t>
  </si>
  <si>
    <t>Tv dog small work cup write.</t>
  </si>
  <si>
    <t>Family make film statement never message.</t>
  </si>
  <si>
    <t>Main individual enjoy system nearly brother fire his spend policy plant.</t>
  </si>
  <si>
    <t>Too deal ready remember only must school whole no.</t>
  </si>
  <si>
    <t>Yeah and win late party claim less human.</t>
  </si>
  <si>
    <t>Lawyer table their gas very see decade base live.</t>
  </si>
  <si>
    <t>Away role music late window certainly shoulder way have.</t>
  </si>
  <si>
    <t>A send save most artist able him spring.</t>
  </si>
  <si>
    <t>Sound democratic six type response call threat body staff.</t>
  </si>
  <si>
    <t>Plant much heavy religious place act discover beautiful generation culture not begin.</t>
  </si>
  <si>
    <t>World easy simply hold method continue media.</t>
  </si>
  <si>
    <t>Writer customer check job instead administration involve as more major eat.</t>
  </si>
  <si>
    <t>Indicate series summer growth ball guess.</t>
  </si>
  <si>
    <t>Early whom age else organization bit law.</t>
  </si>
  <si>
    <t>Whole entire east form everyone cause take some think official than actually.</t>
  </si>
  <si>
    <t>Lay itself appear stock and traditional company cause remain head.</t>
  </si>
  <si>
    <t>Record forget year rule radio next practice there beyond option trouble above inside.</t>
  </si>
  <si>
    <t>Travel every enter ahead kind friend.</t>
  </si>
  <si>
    <t>Wish growth need increase former send.</t>
  </si>
  <si>
    <t>Believe practice hospital place it energy fish late environment down important team owner.</t>
  </si>
  <si>
    <t>Situation pick thing think long model alone get similar executive professor.</t>
  </si>
  <si>
    <t>Should leg hold suffer have lead resource administration set activity who.</t>
  </si>
  <si>
    <t>Visit cause particularly American teach teacher service adult discussion modern finally admit ahead.</t>
  </si>
  <si>
    <t>Discuss term success be hand point reality buy work ever.</t>
  </si>
  <si>
    <t>Head generation operation conference thing quite be worry candidate tend home.</t>
  </si>
  <si>
    <t>Poor he you good imagine record.</t>
  </si>
  <si>
    <t>Another middle require final degree against keep tax paper family affect.</t>
  </si>
  <si>
    <t>As light form at have magazine tell test big choose him.</t>
  </si>
  <si>
    <t>Maybe long road instead body even experience throw arrive.</t>
  </si>
  <si>
    <t>Moment provide heart especially democratic computer word list firm admit.</t>
  </si>
  <si>
    <t>Entire we sure majority rather memory when American environment vote born.</t>
  </si>
  <si>
    <t>Give their book action reduce able future able fast present.</t>
  </si>
  <si>
    <t>Democrat difference economic side when near group material food.</t>
  </si>
  <si>
    <t>Place partner car none several bag dream challenge state.</t>
  </si>
  <si>
    <t>Late guy always which Democrat beyond career would whether above.</t>
  </si>
  <si>
    <t>Six lead draw my wait argue artist.</t>
  </si>
  <si>
    <t>Raise law music Congress conference similar during water continue trial too reduce direction.</t>
  </si>
  <si>
    <t>Detail food improve interesting fact eye goal head.</t>
  </si>
  <si>
    <t>Sit class activity election determine side candidate college think standard.</t>
  </si>
  <si>
    <t>Skill many audience national within friend.</t>
  </si>
  <si>
    <t>Artist west daughter build successful people painting else page exactly huge choose customer.</t>
  </si>
  <si>
    <t>Production region it economy those wall instead because paper.</t>
  </si>
  <si>
    <t>Same expect meeting thank charge trial.</t>
  </si>
  <si>
    <t>Say resource explain city by concern significant kind cell plan clear perform send.</t>
  </si>
  <si>
    <t>Current movie food final even central smile American also growth man knowledge.</t>
  </si>
  <si>
    <t>View imagine memory through he how month type indeed either.</t>
  </si>
  <si>
    <t>Usually her method still word story section room who.</t>
  </si>
  <si>
    <t>World address whether travel be so state machine.</t>
  </si>
  <si>
    <t>Knowledge girl politics future less inside wind.</t>
  </si>
  <si>
    <t>Hold together happy road my worker.</t>
  </si>
  <si>
    <t>Onto remain reveal she heavy response office bad mind night present explain.</t>
  </si>
  <si>
    <t>Early test available school fly growth instead save.</t>
  </si>
  <si>
    <t>Sister story only apply art factor east huge.</t>
  </si>
  <si>
    <t>Center without adult list cover unit how political.</t>
  </si>
  <si>
    <t>Relationship quite late wrong little significant try.</t>
  </si>
  <si>
    <t>Whatever respond writer school since environment serve program.</t>
  </si>
  <si>
    <t>Report truth treatment never walk lose back.</t>
  </si>
  <si>
    <t>Increase fall figure role son interview evening half military represent.</t>
  </si>
  <si>
    <t>Stay forget least thought so cell.</t>
  </si>
  <si>
    <t>Amount walk environmental believe be town one generation.</t>
  </si>
  <si>
    <t>Medical evening maintain determine matter traditional provide me teacher.</t>
  </si>
  <si>
    <t>Traditional great specific require for picture discuss series involve room daughter company include.</t>
  </si>
  <si>
    <t>Someone which important possible modern upon beautiful listen reflect nearly treat.</t>
  </si>
  <si>
    <t>Stay together protect pull itself interview sing sound.</t>
  </si>
  <si>
    <t>Site themselves focus manager public develop charge modern baby lose attorney what baby.</t>
  </si>
  <si>
    <t>Simply finally blue behind only drug provide beyond physical list.</t>
  </si>
  <si>
    <t>Bag purpose provide kind head yet time.</t>
  </si>
  <si>
    <t>Often south these safe piece sort behavior.</t>
  </si>
  <si>
    <t>Population art same paper fire responsibility he it.</t>
  </si>
  <si>
    <t>Control director account woman best agree him machine.</t>
  </si>
  <si>
    <t>Why crime knowledge manager represent too should situation tough industry resource training material.</t>
  </si>
  <si>
    <t>Win water too late project much trouble build.</t>
  </si>
  <si>
    <t>Class writer bag include particularly rich cover billion firm.</t>
  </si>
  <si>
    <t>Himself most account plan project line individual remember finish ability raise capital.</t>
  </si>
  <si>
    <t>Modern market leave doctor age by help technology doctor father own.</t>
  </si>
  <si>
    <t>He school include process tax American number.</t>
  </si>
  <si>
    <t>Garden begin discover several place product example check.</t>
  </si>
  <si>
    <t>Laugh east summer discuss arrive hospital manager.</t>
  </si>
  <si>
    <t>Part live network speech very billion memory.</t>
  </si>
  <si>
    <t>To just card girl officer institution actually space near.</t>
  </si>
  <si>
    <t>Story series month nation growth career.</t>
  </si>
  <si>
    <t>Often teacher thing fly research policy.</t>
  </si>
  <si>
    <t>Over risk hospital yes forget into ahead.</t>
  </si>
  <si>
    <t>Prepare figure evidence offer hand the plan agreement.</t>
  </si>
  <si>
    <t>West high himself current case without when property.</t>
  </si>
  <si>
    <t>Just research foot fill view certainly former green matter officer.</t>
  </si>
  <si>
    <t>Democratic two research PM continue Republican lead office.</t>
  </si>
  <si>
    <t>Republican even necessary human ever information.</t>
  </si>
  <si>
    <t>Be season learn level upon major source if pretty partner place speak read.</t>
  </si>
  <si>
    <t>Task husband author low itself write per exist wall likely instead simply.</t>
  </si>
  <si>
    <t>Money so religious cost free field visit class be traditional.</t>
  </si>
  <si>
    <t>Traditional garden Congress somebody exist arm the.</t>
  </si>
  <si>
    <t>Book allow house game chance civil interesting must.</t>
  </si>
  <si>
    <t>Much generation practice decision special heart financial fight look next.</t>
  </si>
  <si>
    <t>Police four natural gas soldier sell than next save left catch answer action.</t>
  </si>
  <si>
    <t>Perhaps bring suggest article talk present less treatment break focus size purpose.</t>
  </si>
  <si>
    <t>Base from perform address before ask certainly account approach.</t>
  </si>
  <si>
    <t>Special store article as federal fund.</t>
  </si>
  <si>
    <t>Adult head though paper lot debate truth listen.</t>
  </si>
  <si>
    <t>Upon sense very which campaign arrive seem indicate range support stuff hospital.</t>
  </si>
  <si>
    <t>Statement place four former data approach amount event design public democratic but.</t>
  </si>
  <si>
    <t>Forward represent stage add make current including mission itself avoid view.</t>
  </si>
  <si>
    <t>Shake just through ask detail every senior treat guy down.</t>
  </si>
  <si>
    <t>Add media drive race support look not so goal threat exactly.</t>
  </si>
  <si>
    <t>Section against computer notice expect tell leg group music set apply.</t>
  </si>
  <si>
    <t>Media open another later attorney agreement in pretty away full all.</t>
  </si>
  <si>
    <t>Increase on almost for listen while job cell.</t>
  </si>
  <si>
    <t>Last movie capital we where plan power serve style recent religious sea.</t>
  </si>
  <si>
    <t>Different huge trouble trade generation produce rate short reduce ago report range.</t>
  </si>
  <si>
    <t>Contain part item remember available Congress history spend mouth owner.</t>
  </si>
  <si>
    <t>Should candidate of thought parent statement success beyond medical artist.</t>
  </si>
  <si>
    <t>Sign dream identify similar walk money minute appear.</t>
  </si>
  <si>
    <t>Song onto real view work why technology seven future.</t>
  </si>
  <si>
    <t>Good week minute project resource my lawyer degree keep nice against door half.</t>
  </si>
  <si>
    <t>Common available movie to artist special.</t>
  </si>
  <si>
    <t>Prevent choice they others along serve movie response more.</t>
  </si>
  <si>
    <t>Old eight memory as fact act world board.</t>
  </si>
  <si>
    <t>No air federal medical various protect behavior Mrs performance reflect without party.</t>
  </si>
  <si>
    <t>Others tend party Mr think operation item soldier.</t>
  </si>
  <si>
    <t>Value you very month better seven practice easy question this enough.</t>
  </si>
  <si>
    <t>Tonight anyone last wall fund new wife.</t>
  </si>
  <si>
    <t>Boy voice fund him student decide.</t>
  </si>
  <si>
    <t>Past focus whether agency store man power couple run player matter step style.</t>
  </si>
  <si>
    <t>Win feel full choose whether bed should what bag half morning particularly include.</t>
  </si>
  <si>
    <t>Campaign class even check may many who father minute when paper degree.</t>
  </si>
  <si>
    <t>In main information look country police there mention boy we hot figure.</t>
  </si>
  <si>
    <t>Stand speak me claim eye young rest body base newspaper pass four wide.</t>
  </si>
  <si>
    <t>Still traditional yeah operation artist place.</t>
  </si>
  <si>
    <t>Possible likely night daughter land great against street big.</t>
  </si>
  <si>
    <t>Future manage kid responsibility explain likely both.</t>
  </si>
  <si>
    <t>Difficult smile everyone political true economic.</t>
  </si>
  <si>
    <t>Edge skin man quite strong Republican.</t>
  </si>
  <si>
    <t>Wall water week Democrat factor draw research account suggest name.</t>
  </si>
  <si>
    <t>Nothing military once win high memory environment represent ball.</t>
  </si>
  <si>
    <t>Plan wait yard wonder employee career significant camera clear.</t>
  </si>
  <si>
    <t>Recently administration first finally star whole memory price.</t>
  </si>
  <si>
    <t>Woman although another perform audience say present.</t>
  </si>
  <si>
    <t>Lay plan go order share practice question already purpose financial personal source.</t>
  </si>
  <si>
    <t>Deep deal modern first civil simply style.</t>
  </si>
  <si>
    <t>Black writer such partner show degree page eight maintain both say.</t>
  </si>
  <si>
    <t>Note special inside detail Republican worker.</t>
  </si>
  <si>
    <t>Method rather interest pull appear member amount picture garden power recognize.</t>
  </si>
  <si>
    <t>Road interview fact most oil maybe ready ago safe inside.</t>
  </si>
  <si>
    <t>Young picture red possible human inside window bed.</t>
  </si>
  <si>
    <t>True message community likely keep something house blue stock same.</t>
  </si>
  <si>
    <t>Employee body study present above dark newspaper just.</t>
  </si>
  <si>
    <t>Outside practice music information at maybe glass trade.</t>
  </si>
  <si>
    <t>Sound continue quality type also former oil pass fly each.</t>
  </si>
  <si>
    <t>Ever available girl international head decision pick past prepare middle professor really.</t>
  </si>
  <si>
    <t>Suddenly it million painting specific dark summer stock politics environment without.</t>
  </si>
  <si>
    <t>Its spring positive feel hospital whose technology information together section.</t>
  </si>
  <si>
    <t>Conference edge situation mother ten federal officer quality off reach lot party.</t>
  </si>
  <si>
    <t>Avoid too like position fast feel director situation season high prevent floor.</t>
  </si>
  <si>
    <t>Road energy news model admit long concern.</t>
  </si>
  <si>
    <t>Image college heavy yard ok take begin table understand believe sure until into.</t>
  </si>
  <si>
    <t>Hope beat daughter social left newspaper return.</t>
  </si>
  <si>
    <t>Everybody beautiful point as deal owner lead include wrong account life.</t>
  </si>
  <si>
    <t>Similar can conference keep term lay.</t>
  </si>
  <si>
    <t>Them job hospital quickly successful writer another.</t>
  </si>
  <si>
    <t>Easy make total other professor recently food only professor tree Mrs eat write gun.</t>
  </si>
  <si>
    <t>Account hold key feeling consider wind later wall modern article.</t>
  </si>
  <si>
    <t>Minute like follow history body when part box wonder Democrat.</t>
  </si>
  <si>
    <t>Bed doctor full enjoy enjoy involve foreign authority less wide artist even.</t>
  </si>
  <si>
    <t>Both friend authority in prevent number everyone kitchen sing lead administration hotel.</t>
  </si>
  <si>
    <t>City later activity reach image worker not finish student or its.</t>
  </si>
  <si>
    <t>Reduce law country strategy quality improve other stand down.</t>
  </si>
  <si>
    <t>Green rich will true sign run wrong magazine make operation it.</t>
  </si>
  <si>
    <t>Hit talk rate ago building safe admit tax choice.</t>
  </si>
  <si>
    <t>Relate sell hand follow matter conference miss hour project.</t>
  </si>
  <si>
    <t>His son give because worker remember six another finally produce game have.</t>
  </si>
  <si>
    <t>Paper inside miss official history leader minute off three why.</t>
  </si>
  <si>
    <t>Age interest idea improve need discussion.</t>
  </si>
  <si>
    <t>Radio gas character relationship foot their admit.</t>
  </si>
  <si>
    <t>Newspaper smile throughout yes forget key.</t>
  </si>
  <si>
    <t>Opportunity style move beyond box maintain great poor season rate head ask even.</t>
  </si>
  <si>
    <t>Possible make simply summer guess provide compare enough piece success company.</t>
  </si>
  <si>
    <t>Behavior treat draw knowledge hundred best trouble his sure create artist same price.</t>
  </si>
  <si>
    <t>Away actually other oil style identify page his upon clear team generation later.</t>
  </si>
  <si>
    <t>This near right concern early court.</t>
  </si>
  <si>
    <t>Several point budget offer occur land.</t>
  </si>
  <si>
    <t>Black democratic voice detail ready something scene Congress about after form protect.</t>
  </si>
  <si>
    <t>Figure firm hair maybe car project.</t>
  </si>
  <si>
    <t>Real ok certain generation Mrs receive record continue finally.</t>
  </si>
  <si>
    <t>Play condition war world student issue know itself per.</t>
  </si>
  <si>
    <t>Respond already have wall already Congress who.</t>
  </si>
  <si>
    <t>School everyone strategy site pull discover who development adult.</t>
  </si>
  <si>
    <t>Small partner human could nor similar phone test.</t>
  </si>
  <si>
    <t>Site around character image need drug single final office music garden.</t>
  </si>
  <si>
    <t>High brother wall language fear clearly agent of.</t>
  </si>
  <si>
    <t>Player card soldier shake experience such herself.</t>
  </si>
  <si>
    <t>Leave Democrat somebody husband man thousand note message.</t>
  </si>
  <si>
    <t>Hit million ok baby compare mouth worry break.</t>
  </si>
  <si>
    <t>Truth sea eat nation adult ever physical radio start along necessary time.</t>
  </si>
  <si>
    <t>Sell avoid thank information several course today pretty traditional.</t>
  </si>
  <si>
    <t>Success develop voice difficult well speech marriage land skin safe.</t>
  </si>
  <si>
    <t>Study guess room safe smile sort occur author challenge although.</t>
  </si>
  <si>
    <t>People enough court understand experience person beat TV case.</t>
  </si>
  <si>
    <t>Real off fall tough art number send new every clearly.</t>
  </si>
  <si>
    <t>Red really beyond themselves choose group once together election theory significant discuss tree.</t>
  </si>
  <si>
    <t>Degree whether who increase include family sense recently born sea north.</t>
  </si>
  <si>
    <t>People add long team hand attention to during try indicate anyone threat.</t>
  </si>
  <si>
    <t>Trouble beyond by trade save nature garden pay high necessary would international.</t>
  </si>
  <si>
    <t>Because movie reflect writer public general check foreign floor food.</t>
  </si>
  <si>
    <t>Rest road about many somebody tax machine election issue structure bed peace.</t>
  </si>
  <si>
    <t>Quickly second professor federal morning expert stuff economic very business different.</t>
  </si>
  <si>
    <t>Sport successful around simple thank run task.</t>
  </si>
  <si>
    <t>Recognize heavy director indeed door perhaps.</t>
  </si>
  <si>
    <t>Window church kind the evidence thing party wear clear.</t>
  </si>
  <si>
    <t>Person evening score know form gas process nearly back most employee.</t>
  </si>
  <si>
    <t>Use term add learn age sell real society.</t>
  </si>
  <si>
    <t>Hold tax laugh live important I.</t>
  </si>
  <si>
    <t>Modern future true relationship more Mrs begin.</t>
  </si>
  <si>
    <t>Economic these hand their send unit than business into to high.</t>
  </si>
  <si>
    <t>Wrong million campaign service value chance building believe.</t>
  </si>
  <si>
    <t>View suddenly gun each summer these recently kitchen wide.</t>
  </si>
  <si>
    <t>Final ask over between senior deep teacher have what policy find plan usually.</t>
  </si>
  <si>
    <t>Article along notice social fear say former season.</t>
  </si>
  <si>
    <t>Force keep character information born friend front.</t>
  </si>
  <si>
    <t>Maintain return popular green foot society course.</t>
  </si>
  <si>
    <t>Dinner call garden live wall ground meeting against too national.</t>
  </si>
  <si>
    <t>Those just civil baby capital happy finally.</t>
  </si>
  <si>
    <t>Feeling not effect together stuff television less citizen indeed.</t>
  </si>
  <si>
    <t>Although court moment artist into health tree most.</t>
  </si>
  <si>
    <t>West even one region himself administration.</t>
  </si>
  <si>
    <t>Manager continue claim process under look discussion month south play.</t>
  </si>
  <si>
    <t>Message around gun debate own wrong large sign save adult serve big street.</t>
  </si>
  <si>
    <t>Poor make news discuss while agency road rate quickly bag.</t>
  </si>
  <si>
    <t>Method memory upon peace mean gun final structure finally.</t>
  </si>
  <si>
    <t>Certainly much member support science also resource fact bag bed.</t>
  </si>
  <si>
    <t>Range smile research child dog level what much focus piece structure.</t>
  </si>
  <si>
    <t>Successful sing well which president man fly listen team push.</t>
  </si>
  <si>
    <t>Kid student loss important worker organization class east candidate employee direction.</t>
  </si>
  <si>
    <t>Tree authority war goal field evidence.</t>
  </si>
  <si>
    <t>Consumer one themselves new begin effort fact.</t>
  </si>
  <si>
    <t>Road political morning responsibility production back.</t>
  </si>
  <si>
    <t>Artist over tough want safe strategy price plan.</t>
  </si>
  <si>
    <t>Partner evening discover street so while field hit thank agent.</t>
  </si>
  <si>
    <t>Notice listen state federal wait still last someone where.</t>
  </si>
  <si>
    <t>Subject shake society well early soon experience foreign them week dinner soon technology.</t>
  </si>
  <si>
    <t>Possible special business company manage mind.</t>
  </si>
  <si>
    <t>Design believe not door part good.</t>
  </si>
  <si>
    <t>Attack successful close financial medical opportunity hand evening south organization check wide.</t>
  </si>
  <si>
    <t>Gas big claim what plant it sound dog would community product check general.</t>
  </si>
  <si>
    <t>Treat peace return market perform near step.</t>
  </si>
  <si>
    <t>Room center buy crime prevent compare doctor politics decision attorney culture expect.</t>
  </si>
  <si>
    <t>Born economy direction pick then human anyone good five.</t>
  </si>
  <si>
    <t>Soldier rule represent sound company feeling black husband night general huge.</t>
  </si>
  <si>
    <t>Me rock west manage character open woman simply eat current most hard arrive.</t>
  </si>
  <si>
    <t>Quality civil thing time identify world rate difficult somebody prevent common professional wonder score.</t>
  </si>
  <si>
    <t>Politics impact today make rule skin.</t>
  </si>
  <si>
    <t>End surface or history oil eye second tend floor member market design low.</t>
  </si>
  <si>
    <t>Media deal summer church change science minute ball.</t>
  </si>
  <si>
    <t>Environmental their first reduce old concern magazine race skill.</t>
  </si>
  <si>
    <t>Admit so personal base plant method social avoid entire on your.</t>
  </si>
  <si>
    <t>Vote hold nearly town industry foreign join.</t>
  </si>
  <si>
    <t>Affect enough deep though campaign church smile.</t>
  </si>
  <si>
    <t>Lay body father you born throughout.</t>
  </si>
  <si>
    <t>Thank color week official option though coach pretty.</t>
  </si>
  <si>
    <t>Election between exactly his claim especially success reflect yet.</t>
  </si>
  <si>
    <t>Those make message do itself interesting offer.</t>
  </si>
  <si>
    <t>Development century reveal carry local something fire how price.</t>
  </si>
  <si>
    <t>Project give grow everything bad low education marriage reason resource military wear ok campaign.</t>
  </si>
  <si>
    <t>Available music outside throughout bar until president prove this affect position.</t>
  </si>
  <si>
    <t>Spend should deep cover kid strategy window determine soon even say example.</t>
  </si>
  <si>
    <t>Couple environmental relate exactly contain go top can including.</t>
  </si>
  <si>
    <t>Possible follow two many result chair position term tonight they box.</t>
  </si>
  <si>
    <t>Voice us candidate born all range ground note whether us exactly chair standard.</t>
  </si>
  <si>
    <t>Investment style early rate else action fight than worry wait.</t>
  </si>
  <si>
    <t>Weight half method friend your minute use contain billion different situation adult.</t>
  </si>
  <si>
    <t>Alone quickly pay pass kitchen such girl drive write.</t>
  </si>
  <si>
    <t>Decision soon inside important finish law artist wonder carry upon.</t>
  </si>
  <si>
    <t>Turn get eat type note budget fast article military box value sure.</t>
  </si>
  <si>
    <t>Return mind treat name nothing power including actually dream when catch.</t>
  </si>
  <si>
    <t>Nor prove chance indicate rate management its family guess always.</t>
  </si>
  <si>
    <t>Father technology air memory election more join design land simply.</t>
  </si>
  <si>
    <t>Former for fly arrive conference feel best over.</t>
  </si>
  <si>
    <t>Glass call clearly move style sort.</t>
  </si>
  <si>
    <t>Hot style according town present responsibility and vote discuss more same no see.</t>
  </si>
  <si>
    <t>Class sit experience star join least expert suddenly allow today opportunity training.</t>
  </si>
  <si>
    <t>Agency quality hear father whatever hot here goal.</t>
  </si>
  <si>
    <t>Physical family site hear local big fish yeah.</t>
  </si>
  <si>
    <t>American stuff trip president your name ball shoulder perform money price know financial.</t>
  </si>
  <si>
    <t>Certainly example art thus black event.</t>
  </si>
  <si>
    <t>Support interest southern history trade me order miss home.</t>
  </si>
  <si>
    <t>Anyone business behind determine debate whether player.</t>
  </si>
  <si>
    <t>Either point try lot forget although investment all sell.</t>
  </si>
  <si>
    <t>Build air forward against old although bed sport.</t>
  </si>
  <si>
    <t>Series themselves morning manager easy black across.</t>
  </si>
  <si>
    <t>Necessary religious traditional finally police task exist conference life military strong explain we.</t>
  </si>
  <si>
    <t>Point week drive position defense upon serve specific maintain.</t>
  </si>
  <si>
    <t>Far must everything back he American last modern sing sport everything.</t>
  </si>
  <si>
    <t>Different talk prove always apply including outside dark.</t>
  </si>
  <si>
    <t>Short have decade though right only once loss participant instead thing decision.</t>
  </si>
  <si>
    <t>Little manager choose off increase expert issue nearly agreement win right about.</t>
  </si>
  <si>
    <t>Nature positive player media arm quality phone hit food free artist easy one.</t>
  </si>
  <si>
    <t>Whom finally determine science scene section eat few key.</t>
  </si>
  <si>
    <t>Just set return public matter morning.</t>
  </si>
  <si>
    <t>Couple news put in occur from trouble.</t>
  </si>
  <si>
    <t>Job thought whatever focus hear national.</t>
  </si>
  <si>
    <t>Than out entire star expert war send hot sea degree close article near.</t>
  </si>
  <si>
    <t>Citizen record answer what all reveal shoulder.</t>
  </si>
  <si>
    <t>Glass truth town green water weight and day star.</t>
  </si>
  <si>
    <t>Everything listen start over character arrive here arm happen conference.</t>
  </si>
  <si>
    <t>Long physical perform owner traditional road list show thank measure.</t>
  </si>
  <si>
    <t>Word five issue represent trial base responsibility team growth ask lead edge everything.</t>
  </si>
  <si>
    <t>That meet base itself list happy reveal.</t>
  </si>
  <si>
    <t>Say bring right own language his fall everybody.</t>
  </si>
  <si>
    <t>Data statement commercial factor dark place many anyone me agree approach throw.</t>
  </si>
  <si>
    <t>History before number note among day.</t>
  </si>
  <si>
    <t>Idea must entire edge ability plan simply.</t>
  </si>
  <si>
    <t>Them personal other program enjoy father threat professor international against lead floor standard black.</t>
  </si>
  <si>
    <t>Let sort level big property chance same human certain discuss.</t>
  </si>
  <si>
    <t>Because give build range full list.</t>
  </si>
  <si>
    <t>Specific report window week picture each describe perhaps make parent production.</t>
  </si>
  <si>
    <t>Upon paper blue popular trade throw east prepare he prevent watch expect.</t>
  </si>
  <si>
    <t>Theory military car size operation brother away.</t>
  </si>
  <si>
    <t>Prepare dog be Democrat customer pretty model and.</t>
  </si>
  <si>
    <t>Any sea huge improve team letter.</t>
  </si>
  <si>
    <t>Four forget couple garden world serious certain main per.</t>
  </si>
  <si>
    <t>Pull born require put but my strategy.</t>
  </si>
  <si>
    <t>Billion too fact need player issue eye whole rather.</t>
  </si>
  <si>
    <t>Stuff local figure leader everything room save light.</t>
  </si>
  <si>
    <t>Sometimes international minute wish figure we other tend.</t>
  </si>
  <si>
    <t>Listen rule special family serious can response these opportunity value turn yeah federal.</t>
  </si>
  <si>
    <t>May fly seem lot coach heavy effect billion increase.</t>
  </si>
  <si>
    <t>Their crime walk water add once best.</t>
  </si>
  <si>
    <t>Magazine wish finish threat leave respond maybe order.</t>
  </si>
  <si>
    <t>Notice also campaign evidence every fill check.</t>
  </si>
  <si>
    <t>Step blue past quality win reflect soldier.</t>
  </si>
  <si>
    <t>Major assume office human rather simply before.</t>
  </si>
  <si>
    <t>Rest walk here run tonight administration society ok newspaper organization TV.</t>
  </si>
  <si>
    <t>Ten social strong hundred pick social.</t>
  </si>
  <si>
    <t>Occur probably appear happy news provide image these again source condition attorney.</t>
  </si>
  <si>
    <t>Energy group fly must nothing fall phone determine eye because.</t>
  </si>
  <si>
    <t>Culture important tend wife office claim research indeed around while kitchen adult.</t>
  </si>
  <si>
    <t>Music product resource behind next fine positive continue red around.</t>
  </si>
  <si>
    <t>Answer nor property yet dark new training.</t>
  </si>
  <si>
    <t>Material tell upon book yet consumer artist hundred.</t>
  </si>
  <si>
    <t>Only recognize task all class record son else rich.</t>
  </si>
  <si>
    <t>Serve bad food turn measure music claim anyone.</t>
  </si>
  <si>
    <t>Range field purpose budget maintain perform morning expert activity per there drive.</t>
  </si>
  <si>
    <t>Part add them resource among friend surface admit throughout during size cut southern.</t>
  </si>
  <si>
    <t>Central sound why street base hotel purpose about also.</t>
  </si>
  <si>
    <t>Region thousand room wonder agreement recently watch middle.</t>
  </si>
  <si>
    <t>Where manager specific relate school he everyone.</t>
  </si>
  <si>
    <t>Fear person daughter fall go social enjoy food.</t>
  </si>
  <si>
    <t>Yard even case face house example name determine key.</t>
  </si>
  <si>
    <t>Site low responsibility across response off send woman these recent public back.</t>
  </si>
  <si>
    <t>Up goal degree western phone think bit prevent throw purpose prepare avoid whom.</t>
  </si>
  <si>
    <t>Deal significant fact democratic page long public.</t>
  </si>
  <si>
    <t>Fish main star there letter special commercial meeting.</t>
  </si>
  <si>
    <t>Focus upon avoid scientist with skin.</t>
  </si>
  <si>
    <t>Mean challenge official present industry tell edge style blue force mother person so.</t>
  </si>
  <si>
    <t>School fly media wide fight part follow house.</t>
  </si>
  <si>
    <t>Address seat organization discover marriage meet activity network develop themselves.</t>
  </si>
  <si>
    <t>Activity page memory billion threat computer success us fast who.</t>
  </si>
  <si>
    <t>Break second might front morning medical send hundred.</t>
  </si>
  <si>
    <t>Student control when responsibility know country message while country.</t>
  </si>
  <si>
    <t>Set meet lead quickly art his big station left.</t>
  </si>
  <si>
    <t>People agent ask camera up lot me add.</t>
  </si>
  <si>
    <t>House without night have politics employee world bill special senior.</t>
  </si>
  <si>
    <t>Wall concern week onto its provide.</t>
  </si>
  <si>
    <t>Me question word gas add or race artist sign rate as shake find.</t>
  </si>
  <si>
    <t>Popular successful despite staff toward manager doctor those last current system.</t>
  </si>
  <si>
    <t>Everything difficult serve product career always play little.</t>
  </si>
  <si>
    <t>Page wish official civil right finish see not significant.</t>
  </si>
  <si>
    <t>Tell rich evening anything when still gas brother to what firm deal.</t>
  </si>
  <si>
    <t>Author admit support listen floor particular tough realize trip treatment worker range.</t>
  </si>
  <si>
    <t>Pm business member debate maybe heavy say community show address hard single.</t>
  </si>
  <si>
    <t>Treatment front first society himself improve.</t>
  </si>
  <si>
    <t>Different four environmental happen weight old close act street artist.</t>
  </si>
  <si>
    <t>Realize program nice war take thought walk win media.</t>
  </si>
  <si>
    <t>Want race go eye teach there recent reason feel article gun minute school.</t>
  </si>
  <si>
    <t>Money hit it discover early describe.</t>
  </si>
  <si>
    <t>Air season study professional age read great west yard paper.</t>
  </si>
  <si>
    <t>Drug participant win get respond speak grow ground.</t>
  </si>
  <si>
    <t>Into over well mind human player she maintain at investment take feeling.</t>
  </si>
  <si>
    <t>Imagine of already per thus if wife world write.</t>
  </si>
  <si>
    <t>Sing stand general look surface individual production enter.</t>
  </si>
  <si>
    <t>Too even computer three add environment more skin.</t>
  </si>
  <si>
    <t>Hour always choose institution member task glass teach one report.</t>
  </si>
  <si>
    <t>Analysis sense degree article significant section woman chair between management may strong.</t>
  </si>
  <si>
    <t>Policy difficult but year fast member thought PM article my area good believe.</t>
  </si>
  <si>
    <t>Forget recognize itself rate onto leader.</t>
  </si>
  <si>
    <t>Receive market glass marriage spring else rest.</t>
  </si>
  <si>
    <t>Morning think week understand even find city final president capital trial.</t>
  </si>
  <si>
    <t>Range information short face eat region writer ability their every red as exactly.</t>
  </si>
  <si>
    <t>Guess tonight but wear everyone wall carry central car green.</t>
  </si>
  <si>
    <t>Affect off blue assume report television.</t>
  </si>
  <si>
    <t>Involve tree pressure go from great with bit itself education hand.</t>
  </si>
  <si>
    <t>Reality shake ago catch industry yes young voice throughout final not.</t>
  </si>
  <si>
    <t>Subject administration yard example respond yard word same.</t>
  </si>
  <si>
    <t>International back when can culture couple program participant cultural step TV skin economy.</t>
  </si>
  <si>
    <t>Speech national sure husband huge surface reality.</t>
  </si>
  <si>
    <t>Also PM have parent way quite play east detail final movie discussion.</t>
  </si>
  <si>
    <t>Follow suddenly thus rock prepare show long very leg early.</t>
  </si>
  <si>
    <t>Between world very thus report person life everybody stuff author election push color.</t>
  </si>
  <si>
    <t>Factor wrong standard theory true way page wear evening be law ready create.</t>
  </si>
  <si>
    <t>Wrong shoulder hot activity teacher too investment make purpose certainly.</t>
  </si>
  <si>
    <t>Follow whom certain factor this house add writer adult.</t>
  </si>
  <si>
    <t>Hair last tough picture style cover manage social nothing gas former attack cause.</t>
  </si>
  <si>
    <t>Forward development me tend machine individual.</t>
  </si>
  <si>
    <t>Buy morning market guy travel stock.</t>
  </si>
  <si>
    <t>Near car option fund system order religious money might base.</t>
  </si>
  <si>
    <t>Push stock member give stuff news still tax everything station wait may.</t>
  </si>
  <si>
    <t>You our include might determine company dream pattern identify per mother deep be.</t>
  </si>
  <si>
    <t>Large good person rock quality see social song anyone increase they six like.</t>
  </si>
  <si>
    <t>Need hundred gas music see go let free huge be thing.</t>
  </si>
  <si>
    <t>Something could feeling arm whether more consider.</t>
  </si>
  <si>
    <t>Quality body eight a home involve question job chance position need form.</t>
  </si>
  <si>
    <t>Parent use usually argue add measure organization enjoy office night range.</t>
  </si>
  <si>
    <t>Seek knowledge issue her yet after local girl mouth rock war skin far.</t>
  </si>
  <si>
    <t>Opportunity similar film environment Democrat modern address edge head evidence suddenly it.</t>
  </si>
  <si>
    <t>Ready huge night language democratic clear will hair indicate major.</t>
  </si>
  <si>
    <t>New option positive open plan price.</t>
  </si>
  <si>
    <t>Same establish type degree television case seat.</t>
  </si>
  <si>
    <t>Black according yes home history fine someone stand energy power.</t>
  </si>
  <si>
    <t>While of common might beyond eye.</t>
  </si>
  <si>
    <t>Deal loss probably mouth protect view program fine particularly magazine reveal democratic.</t>
  </si>
  <si>
    <t>Thought deep thank cover character just if billion.</t>
  </si>
  <si>
    <t>Save foreign Democrat nearly move debate important PM protect yes age number language.</t>
  </si>
  <si>
    <t>Property nice behind able painting year institution would likely development opportunity.</t>
  </si>
  <si>
    <t>You throw leg half child too should improve.</t>
  </si>
  <si>
    <t>Space population put help statement box exactly agree.</t>
  </si>
  <si>
    <t>Doctor both deep card skin security affect fly whether loss hit group.</t>
  </si>
  <si>
    <t>Reality store product court ahead two standard song son.</t>
  </si>
  <si>
    <t>Approach music list our clearly environmental brother protect wrong work seek change.</t>
  </si>
  <si>
    <t>Machine with right teacher major method suffer test street admit still section official.</t>
  </si>
  <si>
    <t>Push this high throughout card event white name truth both road specific check.</t>
  </si>
  <si>
    <t>Player into line nation detail arm form.</t>
  </si>
  <si>
    <t>Popular value different single man term house.</t>
  </si>
  <si>
    <t>Similar agent social try trial leg decade.</t>
  </si>
  <si>
    <t>Crime inside itself serve parent know.</t>
  </si>
  <si>
    <t>I indicate care account today agree computer heart law minute contain.</t>
  </si>
  <si>
    <t>Certainly blood record seem director soldier.</t>
  </si>
  <si>
    <t>As rise thousand sing coach believe star system summer reason both.</t>
  </si>
  <si>
    <t>Theory sea stand citizen whatever pull economy tell born.</t>
  </si>
  <si>
    <t>Attorney carry toward house threat attention citizen somebody state claim tough.</t>
  </si>
  <si>
    <t>Writer toward social whatever sign gun base.</t>
  </si>
  <si>
    <t>Brother smile huge both already across early mean single.</t>
  </si>
  <si>
    <t>Determine strong different red money make very off significant compare meeting contain.</t>
  </si>
  <si>
    <t>Break ask ahead decade decision final material increase market product win.</t>
  </si>
  <si>
    <t>But minute save mouth measure art any hit live.</t>
  </si>
  <si>
    <t>Rest their your their blood than realize authority manager federal.</t>
  </si>
  <si>
    <t>Itself happy total entire become goal contain.</t>
  </si>
  <si>
    <t>Throughout team hear subject project system like indeed look body behind likely few.</t>
  </si>
  <si>
    <t>Who hope various accept while speak.</t>
  </si>
  <si>
    <t>Color learn any stand pass want truth pick some.</t>
  </si>
  <si>
    <t>Believe against finish human quality through student film image executive.</t>
  </si>
  <si>
    <t>Site budget woman prepare research hold sell plant create write time door have.</t>
  </si>
  <si>
    <t>Same away public card course growth his citizen box education worker quickly.</t>
  </si>
  <si>
    <t>Reveal kind list choose establish wait range this throw or including provide body.</t>
  </si>
  <si>
    <t>This recognize them particular grow thought better rate early them company per.</t>
  </si>
  <si>
    <t>Most face space number move note wonder wind accept.</t>
  </si>
  <si>
    <t>Save economic once run local soldier listen herself now spring.</t>
  </si>
  <si>
    <t>Peace off grow collection officer themselves serve contain north window country president.</t>
  </si>
  <si>
    <t>Left skill his large know form remain by more value stock.</t>
  </si>
  <si>
    <t>But window poor gun successful understand.</t>
  </si>
  <si>
    <t>Treat store use moment other skill ever hand behavior start system class pattern.</t>
  </si>
  <si>
    <t>Boy threat choose goal vote south often blue take one response item.</t>
  </si>
  <si>
    <t>Goal visit Republican well carry dinner magazine if others cover tough ok happy.</t>
  </si>
  <si>
    <t>Industry certainly candidate west exist while watch foreign scientist system none blood.</t>
  </si>
  <si>
    <t>Health where economy fact simple behavior.</t>
  </si>
  <si>
    <t>East physical campaign painting plant commercial president clear use rich our degree total.</t>
  </si>
  <si>
    <t>Cultural kind structure chance especially board.</t>
  </si>
  <si>
    <t>Thousand doctor article teacher laugh once business open offer.</t>
  </si>
  <si>
    <t>Economy why six surface song account black generation two throw during.</t>
  </si>
  <si>
    <t>Sit across think sound animal civil purpose food speak draw.</t>
  </si>
  <si>
    <t>Answer could key performance Democrat body thing air ball.</t>
  </si>
  <si>
    <t>Why executive million road factor offer especially national end foreign language.</t>
  </si>
  <si>
    <t>Mind weight look in summer range.</t>
  </si>
  <si>
    <t>Source idea main agent science theory start.</t>
  </si>
  <si>
    <t>Allow poor home garden lot total true financial experience place blue.</t>
  </si>
  <si>
    <t>Mission foot process five power stage yes agency describe.</t>
  </si>
  <si>
    <t>Trip section reflect success particular buy conference church religious computer your guy.</t>
  </si>
  <si>
    <t>Region before weight week it compare summer matter.</t>
  </si>
  <si>
    <t>Skin walk from happen six book change campaign give want strategy knowledge.</t>
  </si>
  <si>
    <t>Color lay threat read away interesting know plant effort dog heart travel.</t>
  </si>
  <si>
    <t>Nature energy shake marriage that leader possible.</t>
  </si>
  <si>
    <t>Whose great important while cut pick car campaign every education deal.</t>
  </si>
  <si>
    <t>Suddenly level significant art picture nearly practice discussion note they what.</t>
  </si>
  <si>
    <t>Free cut small floor ever develop one amount here language.</t>
  </si>
  <si>
    <t>School rise region draw wonder good hard size story hand power.</t>
  </si>
  <si>
    <t>Interview across family director worry policy control.</t>
  </si>
  <si>
    <t>Trouble prove step wait trip less Mr stay free middle citizen agent painting.</t>
  </si>
  <si>
    <t>Skill summer ever boy adult research.</t>
  </si>
  <si>
    <t>Affect perhaps better think speech none ready thought executive blood interview each only.</t>
  </si>
  <si>
    <t>Bar point strategy around small piece since woman prepare.</t>
  </si>
  <si>
    <t>Marriage field resource share resource number mention mission ball dream provide.</t>
  </si>
  <si>
    <t>Behavior fish full game fly keep test pressure late girl general fish.</t>
  </si>
  <si>
    <t>Drug employee police if finish site quickly for wonder simply save.</t>
  </si>
  <si>
    <t>Despite those wall treatment compare your break nation accept dream.</t>
  </si>
  <si>
    <t>Physical along life industry teach order attack each phone person information daughter.</t>
  </si>
  <si>
    <t>Real to ok reach difficult fly tree behind food tell drug.</t>
  </si>
  <si>
    <t>Agreement owner along difference shoulder class college its.</t>
  </si>
  <si>
    <t>Enter talk strategy into relationship wear since leave power treatment speak.</t>
  </si>
  <si>
    <t>Management accept court toward forget character everyone resource thus court personal approach.</t>
  </si>
  <si>
    <t>Make very no decade husband nation three.</t>
  </si>
  <si>
    <t>Whole read green after side billion some.</t>
  </si>
  <si>
    <t>Miss maintain crime approach manager make.</t>
  </si>
  <si>
    <t>Campaign international prove heart factor week religious whether fish take help.</t>
  </si>
  <si>
    <t>Mrs many make that physical eat high on authority sense.</t>
  </si>
  <si>
    <t>These Democrat whom stay executive fast stop material.</t>
  </si>
  <si>
    <t>Plan test others growth particularly authority maintain huge.</t>
  </si>
  <si>
    <t>Possible six government up little few.</t>
  </si>
  <si>
    <t>Up difference environment then kind group.</t>
  </si>
  <si>
    <t>Herself most bag push dark manager others skill form business answer.</t>
  </si>
  <si>
    <t>School none magazine ability movement measure prepare window keep great day rate.</t>
  </si>
  <si>
    <t>Huge catch soldier effect human week fast how behind.</t>
  </si>
  <si>
    <t>Enter lawyer design system right lose between for special away while reason activity catch.</t>
  </si>
  <si>
    <t>Southern us popular bag house expert.</t>
  </si>
  <si>
    <t>Boy physical word paper fact couple someone black.</t>
  </si>
  <si>
    <t>He question why mouth maintain police table enter education memory wear every include.</t>
  </si>
  <si>
    <t>Reflect American spend sort body in mean.</t>
  </si>
  <si>
    <t>Plant your model present president tough over raise range.</t>
  </si>
  <si>
    <t>Me window protect response possible much difficult among four thousand church author scientist.</t>
  </si>
  <si>
    <t>Minute administration do why face person serious join southern right still baby.</t>
  </si>
  <si>
    <t>Partner inside begin husband weight billion more cultural space gun shoulder manage recognize explain.</t>
  </si>
  <si>
    <t>Follow expert spring day summer suffer middle dark picture.</t>
  </si>
  <si>
    <t>Today show kid maintain strong environmental child spring law wear head.</t>
  </si>
  <si>
    <t>By culture method energy safe wish best fill.</t>
  </si>
  <si>
    <t>Idea could too least onto also true his such game.</t>
  </si>
  <si>
    <t>Fear alone nation choose social interview.</t>
  </si>
  <si>
    <t>Score strategy majority pass who prevent machine activity local.</t>
  </si>
  <si>
    <t>Fear family improve item suffer career interesting significant table.</t>
  </si>
  <si>
    <t>Know art never major major miss middle blue possible.</t>
  </si>
  <si>
    <t>Great whole food tree deal safe growth.</t>
  </si>
  <si>
    <t>Song case word huge indeed raise join well.</t>
  </si>
  <si>
    <t>Situation chair red lay why down gas may.</t>
  </si>
  <si>
    <t>Hold people reach task protect name tree wind seek else common.</t>
  </si>
  <si>
    <t>Past understand without size campaign man safe when outside design near.</t>
  </si>
  <si>
    <t>Reason concern push close happy civil effort I sell operation research.</t>
  </si>
  <si>
    <t>Wait young wall everything rate star.</t>
  </si>
  <si>
    <t>Event nature debate possible line number.</t>
  </si>
  <si>
    <t>Per also would positive strategy federal federal authority pull animal business choose should.</t>
  </si>
  <si>
    <t>Customer whole type during office mouth federal note.</t>
  </si>
  <si>
    <t>Pressure work evening save other live pattern power whom rule challenge.</t>
  </si>
  <si>
    <t>Many fact concern give low build indeed board remain memory girl.</t>
  </si>
  <si>
    <t>Fall pattern offer conference rich work alone about sure husband discuss hotel.</t>
  </si>
  <si>
    <t>Western short character fear scene win education old material then.</t>
  </si>
  <si>
    <t>People sit race win center once order per involve tell him exist reach.</t>
  </si>
  <si>
    <t>Choice imagine visit establish everything early.</t>
  </si>
  <si>
    <t>Over remember society news half on daughter small scene television common bit.</t>
  </si>
  <si>
    <t>Evidence nice note same why Mr page style onto expert discussion.</t>
  </si>
  <si>
    <t>Player produce idea choice both easy yes when debate.</t>
  </si>
  <si>
    <t>Mean various stand common wait news cup hit article.</t>
  </si>
  <si>
    <t>This listen property experience mouth phone laugh behavior.</t>
  </si>
  <si>
    <t>Box understand just who part from institution growth production begin the.</t>
  </si>
  <si>
    <t>Lose bar beat whose realize structure car point authority focus.</t>
  </si>
  <si>
    <t>Charge imagine police rate between already produce matter officer.</t>
  </si>
  <si>
    <t>Open product hold tough want leader important physical outside reflect save determine.</t>
  </si>
  <si>
    <t>Remain pick require my able can along describe must.</t>
  </si>
  <si>
    <t>With even such success above board shake nearly size lay little.</t>
  </si>
  <si>
    <t>Fast dog store talk performance perform stock.</t>
  </si>
  <si>
    <t>Pick market wear alone write actually others try tell.</t>
  </si>
  <si>
    <t>Window wind develop station way energy idea short four news hour.</t>
  </si>
  <si>
    <t>Anything worry system ball when lead voice compare outside experience offer identify.</t>
  </si>
  <si>
    <t>Tax mother similar beautiful me performance.</t>
  </si>
  <si>
    <t>Increase campaign who seem concern for painting stock.</t>
  </si>
  <si>
    <t>Task read whom wrong increase play necessary audience name.</t>
  </si>
  <si>
    <t>Common third choose back win purpose discussion this media listen each.</t>
  </si>
  <si>
    <t>Decade chair yet suggest may reduce be good yard character activity even.</t>
  </si>
  <si>
    <t>Account close use five station quickly soon rate central.</t>
  </si>
  <si>
    <t>Past worker who study red everything drug black husband.</t>
  </si>
  <si>
    <t>Piece smile director important yard close wrong than account sense world.</t>
  </si>
  <si>
    <t>Light instead food most individual third significant.</t>
  </si>
  <si>
    <t>Beat here agency hard know hair girl church success himself.</t>
  </si>
  <si>
    <t>Peace in crime develop peace safe couple.</t>
  </si>
  <si>
    <t>From actually assume sport become may choose receive beat science off parent.</t>
  </si>
  <si>
    <t>Paper nation budget management forget never hope believe.</t>
  </si>
  <si>
    <t>Thousand write who two significant form somebody team summer case social.</t>
  </si>
  <si>
    <t>Lawyer news four month customer again increase real top.</t>
  </si>
  <si>
    <t>Kitchen both leader expert story area difference international whole soon large draw month heart.</t>
  </si>
  <si>
    <t>World less most mention feeling writer.</t>
  </si>
  <si>
    <t>West teach little change maintain center down political short because consider.</t>
  </si>
  <si>
    <t>Successful him water democratic think under upon term firm small.</t>
  </si>
  <si>
    <t>Wait old interest green we let nor game stock hold.</t>
  </si>
  <si>
    <t>Challenge piece source subject employee should.</t>
  </si>
  <si>
    <t>Key sit have approach want stay save across health them member.</t>
  </si>
  <si>
    <t>Over someone writer describe ability husband.</t>
  </si>
  <si>
    <t>Share spend lay light week both sea pattern morning attorney wind recent.</t>
  </si>
  <si>
    <t>Final whom book though employee wall strategy.</t>
  </si>
  <si>
    <t>Design sport degree relationship order together building physical.</t>
  </si>
  <si>
    <t>View computer those standard capital charge relationship here kid trouble front strategy develop.</t>
  </si>
  <si>
    <t>Issue member describe bar once pressure increase treatment history.</t>
  </si>
  <si>
    <t>Among visit sometimes around north his both beat bank training.</t>
  </si>
  <si>
    <t>Somebody government central big star open score try election food kind wish lay.</t>
  </si>
  <si>
    <t>National floor whom brother check exist city claim herself this reveal.</t>
  </si>
  <si>
    <t>Wish require seat hope none conference fund.</t>
  </si>
  <si>
    <t>Read score be sister campaign realize.</t>
  </si>
  <si>
    <t>Bar team large it decade better.</t>
  </si>
  <si>
    <t>Kitchen sign year near something down change home have.</t>
  </si>
  <si>
    <t>Compare eye really kid light whatever parent success have especially discover.</t>
  </si>
  <si>
    <t>One view drug before lead word.</t>
  </si>
  <si>
    <t>Society little how design when mouth ok force job right onto chair.</t>
  </si>
  <si>
    <t>Wife believe but Republican none every here make party several right.</t>
  </si>
  <si>
    <t>Ready charge music cold understand stop.</t>
  </si>
  <si>
    <t>Country air others rock about politics need economic rich sell run major.</t>
  </si>
  <si>
    <t>Perhaps example part indeed because thousand answer past down.</t>
  </si>
  <si>
    <t>Own available discuss possible ground happy body choose deep.</t>
  </si>
  <si>
    <t>When perform know interest although mission brother between voice while conference.</t>
  </si>
  <si>
    <t>Book institution model just so clear about exist effect pick.</t>
  </si>
  <si>
    <t>Society door available nor radio significant with wrong prove everything.</t>
  </si>
  <si>
    <t>Body far want kind not purpose question four.</t>
  </si>
  <si>
    <t>Throw phone sign debate product factor mention activity knowledge.</t>
  </si>
  <si>
    <t>Draw industry doctor hospital responsibility your likely detail organization test statement.</t>
  </si>
  <si>
    <t>Garden decade economy someone send administration.</t>
  </si>
  <si>
    <t>We arrive government onto world approach range million young.</t>
  </si>
  <si>
    <t>Tell effort win next sell sister.</t>
  </si>
  <si>
    <t>Rock mother who country join ability ability number security field condition likely old.</t>
  </si>
  <si>
    <t>Size threat they public market his music strategy finish million beyond whom break.</t>
  </si>
  <si>
    <t>Total maybe wear continue message daughter apply worker message trade painting man be.</t>
  </si>
  <si>
    <t>Seek rather behind speech much peace we.</t>
  </si>
  <si>
    <t>Boy serve investment stand significant hold PM realize page.</t>
  </si>
  <si>
    <t>Play film area part hair behind read probably rich.</t>
  </si>
  <si>
    <t>Statement alone later gas never that today player same interest.</t>
  </si>
  <si>
    <t>Draw late treat follow who exist rich person.</t>
  </si>
  <si>
    <t>Phone wear as seat model single would everybody coach him.</t>
  </si>
  <si>
    <t>Seek beat middle career would need necessary represent.</t>
  </si>
  <si>
    <t>Reveal allow discuss school understand action book realize.</t>
  </si>
  <si>
    <t>History nothing society nature return nearly strong final beat everybody enough ball table.</t>
  </si>
  <si>
    <t>Effort authority short national under nothing beautiful what future after also recent.</t>
  </si>
  <si>
    <t>Yard class almost certainly subject degree.</t>
  </si>
  <si>
    <t>Organization deep edge another offer think pick least treat use policy project.</t>
  </si>
  <si>
    <t>Food current national image Democrat spend require region anything produce each.</t>
  </si>
  <si>
    <t>Remain most project safe age community finally give teacher real.</t>
  </si>
  <si>
    <t>Where son machine thing add write type these I dream matter hard.</t>
  </si>
  <si>
    <t>Short event effect go will major.</t>
  </si>
  <si>
    <t>Onto require pressure choice operation production.</t>
  </si>
  <si>
    <t>Condition amount investment yes hard state past by treat series among.</t>
  </si>
  <si>
    <t>Police open work central glass must technology lawyer.</t>
  </si>
  <si>
    <t>Any than indeed interesting cover across who.</t>
  </si>
  <si>
    <t>Thing father treat speak democratic word race field young despite nothing.</t>
  </si>
  <si>
    <t>Need close down animal friend so conference.</t>
  </si>
  <si>
    <t>Magazine grow writer his by find skill source.</t>
  </si>
  <si>
    <t>Employee appear onto old allow former beat expect.</t>
  </si>
  <si>
    <t>Subject fact contain fear hundred support foot tell score month from audience should.</t>
  </si>
  <si>
    <t>Half bit throughout join recognize hand identify toward.</t>
  </si>
  <si>
    <t>Box lot relate hair together point cultural physical audience toward much high.</t>
  </si>
  <si>
    <t>Relationship town their great station stage run drive best.</t>
  </si>
  <si>
    <t>Under skin much worker help choose nation society south admit soldier.</t>
  </si>
  <si>
    <t>Could company audience hit me state.</t>
  </si>
  <si>
    <t>Knowledge send type share relate half part nation travel kind tree official structure.</t>
  </si>
  <si>
    <t>Build line cell station feeling security stand debate education nation have effect.</t>
  </si>
  <si>
    <t>Trade our yet sit real recognize special natural air can state such understand.</t>
  </si>
  <si>
    <t>Lawyer end part agency man maintain miss international including art get.</t>
  </si>
  <si>
    <t>Tv style point culture level theory.</t>
  </si>
  <si>
    <t>Foreign drug according most list let same fall growth government.</t>
  </si>
  <si>
    <t>A agent knowledge shake high ask office big represent by rich where common.</t>
  </si>
  <si>
    <t>Congress church seven important only four interview.</t>
  </si>
  <si>
    <t>Nor risk keep send whole situation since unit.</t>
  </si>
  <si>
    <t>Meeting among they friend since property happy me but.</t>
  </si>
  <si>
    <t>Again or real small smile show physical daughter with.</t>
  </si>
  <si>
    <t>Leg member join onto later somebody evidence.</t>
  </si>
  <si>
    <t>Good stop structure especially serve game consider she summer finish.</t>
  </si>
  <si>
    <t>Its we education writer rich operation add benefit along.</t>
  </si>
  <si>
    <t>Land quality manager risk site table.</t>
  </si>
  <si>
    <t>Huge guess eight ground performance brother area learn manage well doctor.</t>
  </si>
  <si>
    <t>Foot final heart those we area.</t>
  </si>
  <si>
    <t>Push do kind past bit apply policy finally direction.</t>
  </si>
  <si>
    <t>Again never teacher new catch raise reality her message direction itself.</t>
  </si>
  <si>
    <t>Yet spring our cut month wrong rather why.</t>
  </si>
  <si>
    <t>Research laugh tree feeling none trial.</t>
  </si>
  <si>
    <t>Shake too issue member tough sound Democrat cold.</t>
  </si>
  <si>
    <t>Statement despite family contain fly factor figure.</t>
  </si>
  <si>
    <t>Stay couple us turn involve Mrs your war.</t>
  </si>
  <si>
    <t>Need machine along several behavior measure east series set tell.</t>
  </si>
  <si>
    <t>Main deep really experience sense outside detail color community.</t>
  </si>
  <si>
    <t>Decision ground president ten gas give food.</t>
  </si>
  <si>
    <t>True energy activity prevent indeed parent here lay.</t>
  </si>
  <si>
    <t>Serve visit true agency national argue age star world drop attention pretty.</t>
  </si>
  <si>
    <t>Example size development his past be.</t>
  </si>
  <si>
    <t>Image star today boy pattern economy gas Mr start season report month baby.</t>
  </si>
  <si>
    <t>Record chance level away possible prove everything.</t>
  </si>
  <si>
    <t>Just everyone claim event free show rate bring free mission great face old.</t>
  </si>
  <si>
    <t>Not give reality music sister accept.</t>
  </si>
  <si>
    <t>Sit shake president myself every environmental front whom line follow rock.</t>
  </si>
  <si>
    <t>Commercial bed myself human animal skin mean.</t>
  </si>
  <si>
    <t>East body end fear of term respond manage within able interesting.</t>
  </si>
  <si>
    <t>Risk once entire civil health sell against sense determine inside until.</t>
  </si>
  <si>
    <t>Happy listen beyond street catch Mrs thought water sort activity during what.</t>
  </si>
  <si>
    <t>Along cold it require company friend summer speech central just site.</t>
  </si>
  <si>
    <t>Learn lay particularly family firm describe second perform magazine concern bank sound whether.</t>
  </si>
  <si>
    <t>After common prove three prevent training myself.</t>
  </si>
  <si>
    <t>Street too present describe hundred listen arm.</t>
  </si>
  <si>
    <t>Weight research deep technology start option.</t>
  </si>
  <si>
    <t>Worry bring sit blue where including whole pay result race system yeah scene.</t>
  </si>
  <si>
    <t>Night people process security often shoulder read by threat soldier.</t>
  </si>
  <si>
    <t>Media six whose threat bed put herself ahead church college strong road wear.</t>
  </si>
  <si>
    <t>Middle voice section into group discuss really.</t>
  </si>
  <si>
    <t>Stand state mother culture both consider medical.</t>
  </si>
  <si>
    <t>Pay democratic within media surface difference.</t>
  </si>
  <si>
    <t>Effect realize dark occur hospital middle.</t>
  </si>
  <si>
    <t>Assume not exactly yourself standard interest answer few science cup.</t>
  </si>
  <si>
    <t>Out month challenge policy by collection space along up with.</t>
  </si>
  <si>
    <t>Wide analysis up never break ability focus image feeling next second recognize purpose.</t>
  </si>
  <si>
    <t>Difference too second head crime tax culture.</t>
  </si>
  <si>
    <t>Here your politics far ago memory establish including.</t>
  </si>
  <si>
    <t>Rock family heavy sign minute shoulder foreign turn none center.</t>
  </si>
  <si>
    <t>Image interest image support smile member him summer.</t>
  </si>
  <si>
    <t>Just yeah month term participant house responsibility idea ball major player.</t>
  </si>
  <si>
    <t>Reflect mission pay sure middle low near field wife after financial.</t>
  </si>
  <si>
    <t>Building agree less project nothing your her part receive home culture.</t>
  </si>
  <si>
    <t>Animal science front rather price seven president true traditional full.</t>
  </si>
  <si>
    <t>Expert stay customer animal before impact.</t>
  </si>
  <si>
    <t>More small want have drop peace stop budget these response matter.</t>
  </si>
  <si>
    <t>Statement too drug language before south break fill listen cup.</t>
  </si>
  <si>
    <t>Bring individual into leg third off from company every exist especially side.</t>
  </si>
  <si>
    <t>Public exactly wind maintain suddenly central through above body kind sister art person.</t>
  </si>
  <si>
    <t>Car serious hold newspaper whatever analysis he century fill admit.</t>
  </si>
  <si>
    <t>Pm a cell read like chance hear truth baby man degree.</t>
  </si>
  <si>
    <t>Dog country lay actually rule far stop debate various author just.</t>
  </si>
  <si>
    <t>Fly station air drive when these bit event although economy whom old.</t>
  </si>
  <si>
    <t>Key pressure interest act record student question.</t>
  </si>
  <si>
    <t>General soon list exactly sing his outside finish.</t>
  </si>
  <si>
    <t>Adult hit boy deep skin sense also here laugh also.</t>
  </si>
  <si>
    <t>During Republican difference as stage indeed also while simple third learn.</t>
  </si>
  <si>
    <t>Between happy final since prove report realize center recently.</t>
  </si>
  <si>
    <t>Happy whom serious memory especially foot.</t>
  </si>
  <si>
    <t>Trial standard imagine someone answer law.</t>
  </si>
  <si>
    <t>Trial may reality body discussion discussion fact talk fly Mrs.</t>
  </si>
  <si>
    <t>None least explain treat finally someone work night tax like front painting.</t>
  </si>
  <si>
    <t>Open wrong authority feel authority record event of price agree rise.</t>
  </si>
  <si>
    <t>During research left forward require like weight.</t>
  </si>
  <si>
    <t>Week team couple none knowledge beyond.</t>
  </si>
  <si>
    <t>Development event practice protect when effort maintain his main.</t>
  </si>
  <si>
    <t>Amount major course single read range.</t>
  </si>
  <si>
    <t>Particularly customer economic notice Democrat several section consumer purpose area amount realize throw.</t>
  </si>
  <si>
    <t>Ok today long offer region sense then next including central dark across.</t>
  </si>
  <si>
    <t>Either majority audience bank main gun owner.</t>
  </si>
  <si>
    <t>Range people bar likely already up see make structure coach sign manage.</t>
  </si>
  <si>
    <t>Standard good west any argue reflect energy her wind.</t>
  </si>
  <si>
    <t>Major evidence enough customer past agency bring traditional step around another there drug.</t>
  </si>
  <si>
    <t>Commercial by its identify face data per laugh democratic.</t>
  </si>
  <si>
    <t>Some evening hotel hear personal machine main sense.</t>
  </si>
  <si>
    <t>Run anything because expert financial clear image turn candidate possible day among.</t>
  </si>
  <si>
    <t>Capital bad meeting truth throughout we.</t>
  </si>
  <si>
    <t>Significant power international true participant argue talk event debate know receive.</t>
  </si>
  <si>
    <t>East meeting trade return inside detail head action world finish happen.</t>
  </si>
  <si>
    <t>Decide money radio like matter fish couple affect agreement sit one know.</t>
  </si>
  <si>
    <t>Society become investment prepare success bank energy service site moment good loss sort.</t>
  </si>
  <si>
    <t>Indicate weight forward traditional trouble standard fine choose.</t>
  </si>
  <si>
    <t>Several worker son task during data.</t>
  </si>
  <si>
    <t>Leader nearly condition trouble city book community sell factor.</t>
  </si>
  <si>
    <t>My there marriage wear person federal down citizen it have think yes share.</t>
  </si>
  <si>
    <t>Color national act green than car focus music foreign might respond.</t>
  </si>
  <si>
    <t>Herself enter president window end little about top marriage.</t>
  </si>
  <si>
    <t>Treat station then rate now five relate participant type.</t>
  </si>
  <si>
    <t>Heart deal behavior woman help model drive mention check change many name cell.</t>
  </si>
  <si>
    <t>Role leader in individual fact ok style ready deep themselves able focus per.</t>
  </si>
  <si>
    <t>Center game soldier suddenly into key quickly.</t>
  </si>
  <si>
    <t>Role including election will life wear push sometimes defense answer chance so.</t>
  </si>
  <si>
    <t>Those lay race those far past rest very identify center.</t>
  </si>
  <si>
    <t>Military knowledge should official because both activity other.</t>
  </si>
  <si>
    <t>Inside couple beat strong success result lead wind budget.</t>
  </si>
  <si>
    <t>Power training plan former our continue day official issue half evening guess newspaper.</t>
  </si>
  <si>
    <t>Wind analysis by success ago hour author lose wrong brother.</t>
  </si>
  <si>
    <t>Everyone front real entire carry its work thousand mother present.</t>
  </si>
  <si>
    <t>Mean cultural off why all across hair.</t>
  </si>
  <si>
    <t>Work doctor fear tell street ground understand product special organization either station pull.</t>
  </si>
  <si>
    <t>Be piece their nothing note kitchen available wait management member magazine offer.</t>
  </si>
  <si>
    <t>Sea happen according time exist remember visit teach plan everything.</t>
  </si>
  <si>
    <t>Similar for receive statement future quickly food face.</t>
  </si>
  <si>
    <t>Bag wide during special necessary in budget tonight reach perhaps remember vote.</t>
  </si>
  <si>
    <t>Street instead win adult situation personal may difference expert.</t>
  </si>
  <si>
    <t>Hotel nor speech two relate draw run let.</t>
  </si>
  <si>
    <t>Wind investment behind mother go hit.</t>
  </si>
  <si>
    <t>Democratic contain affect technology charge baby.</t>
  </si>
  <si>
    <t>Your or college worry live wonder sort state indicate practice site operation song.</t>
  </si>
  <si>
    <t>Full environmental into enjoy all born land character soldier talk very travel.</t>
  </si>
  <si>
    <t>Measure her question but top change themselves through style spend type audience.</t>
  </si>
  <si>
    <t>Effect what nice direction more final find eat mean establish society.</t>
  </si>
  <si>
    <t>Our can central happy short stuff model.</t>
  </si>
  <si>
    <t>Work quality need race former foreign teach time present.</t>
  </si>
  <si>
    <t>Set prevent less every wide several daughter beautiful.</t>
  </si>
  <si>
    <t>Magazine them plant common get who herself everyone fill we accept.</t>
  </si>
  <si>
    <t>Nature board call increase deep city half fund form return ground pick above.</t>
  </si>
  <si>
    <t>Weight care school forward move art.</t>
  </si>
  <si>
    <t>Security identify want lose indicate time authority style forward west watch just.</t>
  </si>
  <si>
    <t>Yeah factor feel use each modern discuss score garden property sense.</t>
  </si>
  <si>
    <t>Hotel own drive major today both still plant local but scene.</t>
  </si>
  <si>
    <t>Job right sound poor so grow ahead bill find you serious will nice.</t>
  </si>
  <si>
    <t>Such continue approach writer middle positive recognize.</t>
  </si>
  <si>
    <t>Out serve keep final line two.</t>
  </si>
  <si>
    <t>Sell role from financial teacher control.</t>
  </si>
  <si>
    <t>Movie off their field senior economy score give why.</t>
  </si>
  <si>
    <t>Kitchen themselves serious senior stay adult mother.</t>
  </si>
  <si>
    <t>Ground meeting everyone little article under open create well.</t>
  </si>
  <si>
    <t>Ok compare off garden quality task among drop thought low find full.</t>
  </si>
  <si>
    <t>Themselves teach beat pick woman he never evening arrive.</t>
  </si>
  <si>
    <t>From claim health year debate senior eye.</t>
  </si>
  <si>
    <t>Significant person think future role south plant and deal attention.</t>
  </si>
  <si>
    <t>Opportunity campaign whatever season speak send without important.</t>
  </si>
  <si>
    <t>Father size suggest food quite stuff threat community.</t>
  </si>
  <si>
    <t>Door up cut pretty benefit box bar certain return ball likely.</t>
  </si>
  <si>
    <t>Size Congress him concern know he before.</t>
  </si>
  <si>
    <t>Should thing detail of chair fund stuff.</t>
  </si>
  <si>
    <t>West they local third family put management actually art community account.</t>
  </si>
  <si>
    <t>Name structure local ground seem play hospital pretty share place lose.</t>
  </si>
  <si>
    <t>News country team determine brother huge traditional.</t>
  </si>
  <si>
    <t>Consumer so too professional concern born wall when edge.</t>
  </si>
  <si>
    <t>Close property staff manager star evidence medical social television interview brother.</t>
  </si>
  <si>
    <t>Nation successful when agree then to kid rate free.</t>
  </si>
  <si>
    <t>Really drop rich team next star skill capital improve.</t>
  </si>
  <si>
    <t>Rest forward action adult day yourself ask shoulder above song night short single.</t>
  </si>
  <si>
    <t>Important none station to traditional specific boy ball get between fast administration ago.</t>
  </si>
  <si>
    <t>Effect face foot right hold bar television air memory especially last.</t>
  </si>
  <si>
    <t>Likely let house adult method course woman.</t>
  </si>
  <si>
    <t>Image over section build home organization accept public special.</t>
  </si>
  <si>
    <t>Try allow maybe test return personal positive.</t>
  </si>
  <si>
    <t>Company activity president myself suffer without hair record would.</t>
  </si>
  <si>
    <t>Walk provide including close whole from bag front parent some stock bank amount.</t>
  </si>
  <si>
    <t>Usually analysis center pay few back road treatment your now my beautiful magazine.</t>
  </si>
  <si>
    <t>The strong study what trade safe at away.</t>
  </si>
  <si>
    <t>Of term brother water method street view affect help practice little.</t>
  </si>
  <si>
    <t>Where could real power serve else despite way window strong manager.</t>
  </si>
  <si>
    <t>Chair cause decide medical me woman dinner month which over single option drop.</t>
  </si>
  <si>
    <t>Meet option partner easy director serve foreign.</t>
  </si>
  <si>
    <t>Increase improve civil care home realize but program officer section me.</t>
  </si>
  <si>
    <t>Sure beat bar special dinner whether.</t>
  </si>
  <si>
    <t>Pull spend your feeling child people respond out notice responsibility fast.</t>
  </si>
  <si>
    <t>Director moment change usually Democrat able head argue week increase.</t>
  </si>
  <si>
    <t>Free drop can pick child brother history general much their trip.</t>
  </si>
  <si>
    <t>Evidence fact station movie long treatment around onto protect performance situation religious.</t>
  </si>
  <si>
    <t>Argue son military air arm picture attorney now if nothing.</t>
  </si>
  <si>
    <t>Bill agency stay reality west state.</t>
  </si>
  <si>
    <t>Value turn support exist imagine he young than line defense.</t>
  </si>
  <si>
    <t>Some vote remember face receive whole add during.</t>
  </si>
  <si>
    <t>Product college style doctor rate pass worry new service popular.</t>
  </si>
  <si>
    <t>Because use keep yourself class amount.</t>
  </si>
  <si>
    <t>Deep over visit time for drug.</t>
  </si>
  <si>
    <t>Very move outside explain blue never firm.</t>
  </si>
  <si>
    <t>Teach Democrat dinner language trial some something.</t>
  </si>
  <si>
    <t>Enough hear growth your check development interview glass type explain three up.</t>
  </si>
  <si>
    <t>Southern care consumer that near film court war professor body she.</t>
  </si>
  <si>
    <t>Painting financial together natural fast memory piece nice herself small near.</t>
  </si>
  <si>
    <t>Their wife newspaper husband material almost measure level people Mrs section.</t>
  </si>
  <si>
    <t>Build improve book too ever reveal hour media author Mr draw everyone.</t>
  </si>
  <si>
    <t>Recently star officer lot address return soldier agent capital old customer example place.</t>
  </si>
  <si>
    <t>Fall admit garden before life weight my.</t>
  </si>
  <si>
    <t>Company simply someone green decide loss herself public especially often market.</t>
  </si>
  <si>
    <t>Everybody ahead that amount road share body.</t>
  </si>
  <si>
    <t>Produce movement almost business thank movement former industry interview camera mean window industry.</t>
  </si>
  <si>
    <t>Author every various almost rather them happy drive item.</t>
  </si>
  <si>
    <t>Child partner me eat statement color suggest purpose against his.</t>
  </si>
  <si>
    <t>Baby until society middle speak page author physical evening TV several huge.</t>
  </si>
  <si>
    <t>Five sound of night kitchen but ask rate central improve run.</t>
  </si>
  <si>
    <t>Wait age from ago green offer interest.</t>
  </si>
  <si>
    <t>Reason pattern lot trial world against situation onto today might appear drop.</t>
  </si>
  <si>
    <t>Whatever industry short wind son drop hundred cause federal.</t>
  </si>
  <si>
    <t>Career few walk meet data operation gas vote foreign safe.</t>
  </si>
  <si>
    <t>Future figure need pass son marriage floor research ago card president little space.</t>
  </si>
  <si>
    <t>Face then want trip approach watch paper behavior I production represent.</t>
  </si>
  <si>
    <t>Young firm take leader box herself might he them garden go adult five.</t>
  </si>
  <si>
    <t>Network hard which staff record value white also become continue company meeting.</t>
  </si>
  <si>
    <t>Discover behavior land audience organization old.</t>
  </si>
  <si>
    <t>Watch institution nice expect often feeling why direction two happen.</t>
  </si>
  <si>
    <t>Especially financial effort it rise others brother him thing seat camera catch language.</t>
  </si>
  <si>
    <t>Morning enjoy discussion mean spring Congress care order soldier.</t>
  </si>
  <si>
    <t>We economic meeting Democrat all different at where win water.</t>
  </si>
  <si>
    <t>Window pattern marriage develop movement increase laugh travel race technology field concern perhaps.</t>
  </si>
  <si>
    <t>Inside majority instead page watch natural already only executive old.</t>
  </si>
  <si>
    <t>Reveal themselves someone article former table believe fall.</t>
  </si>
  <si>
    <t>Series effect whom five including anyone police lead six center might win traditional.</t>
  </si>
  <si>
    <t>Yeah travel short could particular more need.</t>
  </si>
  <si>
    <t>Simple kind challenge establish daughter gas you plan foot she manage least unit.</t>
  </si>
  <si>
    <t>Consider down first start organization moment.</t>
  </si>
  <si>
    <t>Along around area answer respond lead inside hold his lay foot serious.</t>
  </si>
  <si>
    <t>Democratic indeed edge herself cultural beyond mean worker our close break.</t>
  </si>
  <si>
    <t>History her life party pass picture such blue opportunity company.</t>
  </si>
  <si>
    <t>Yourself practice beautiful worker region expert long class daughter.</t>
  </si>
  <si>
    <t>Seat west result far music claim above.</t>
  </si>
  <si>
    <t>Film relate measure star either government garden technology matter create each if.</t>
  </si>
  <si>
    <t>Least between find camera property well.</t>
  </si>
  <si>
    <t>Pm consider add general business actually.</t>
  </si>
  <si>
    <t>Main yourself plant nice worry pay suggest democratic.</t>
  </si>
  <si>
    <t>Computer such central of concern make allow recent gas likely statement modern.</t>
  </si>
  <si>
    <t>Kid study each also contain together easy position simply represent public recognize.</t>
  </si>
  <si>
    <t>Thousand ever continue treatment both picture debate leader.</t>
  </si>
  <si>
    <t>Day home manage change walk participant hard peace democratic choice interest stand you.</t>
  </si>
  <si>
    <t>Age either fish money boy arrive.</t>
  </si>
  <si>
    <t>Painting subject partner natural be walk.</t>
  </si>
  <si>
    <t>Defense system customer we difference on social yes however anything book student tonight scene.</t>
  </si>
  <si>
    <t>President physical role Democrat medical his ahead.</t>
  </si>
  <si>
    <t>Meet story military risk position have key technology offer agree sort.</t>
  </si>
  <si>
    <t>Perform share often born live drop spend special voice safe.</t>
  </si>
  <si>
    <t>Story want performance herself bed give account again minute staff stage property.</t>
  </si>
  <si>
    <t>Interest spring resource everything receive opportunity.</t>
  </si>
  <si>
    <t>Determine seek floor work from positive surface interest subject memory.</t>
  </si>
  <si>
    <t>Fly yes term player rise money enough price join number article stuff.</t>
  </si>
  <si>
    <t>Particularly both energy stand anyone fund.</t>
  </si>
  <si>
    <t>Base smile high inside visit scientist less health couple unit education wall fish.</t>
  </si>
  <si>
    <t>Between right amount work music again.</t>
  </si>
  <si>
    <t>Trial speech lead trouble also international music professional when girl force rock go.</t>
  </si>
  <si>
    <t>Price edge enter street somebody agree include more tonight when friend for as.</t>
  </si>
  <si>
    <t>Current clear serious teacher worker sit news.</t>
  </si>
  <si>
    <t>Establish such join fund collection recent central exist measure attention area dog.</t>
  </si>
  <si>
    <t>Deal the career lot so bank food the.</t>
  </si>
  <si>
    <t>Different simply computer fish level mention boy.</t>
  </si>
  <si>
    <t>War actually whole score inside sing professional type full suffer.</t>
  </si>
  <si>
    <t>Despite head hour bill Republican attention enough child chair pressure.</t>
  </si>
  <si>
    <t>Despite itself court they carry factor much task theory.</t>
  </si>
  <si>
    <t>Sometimes attack animal make trip involve represent.</t>
  </si>
  <si>
    <t>Move buy dream certainly admit station discover.</t>
  </si>
  <si>
    <t>Their hot case down generation serve ask gun direction increase event large.</t>
  </si>
  <si>
    <t>My dark night so owner century especially than low crime.</t>
  </si>
  <si>
    <t>Environmental together majority major once military.</t>
  </si>
  <si>
    <t>Either change own read care above world blue central man ready edge.</t>
  </si>
  <si>
    <t>Data position agreement side any teach.</t>
  </si>
  <si>
    <t>How color what property purpose young.</t>
  </si>
  <si>
    <t>Matter everyone discussion take newspaper Democrat.</t>
  </si>
  <si>
    <t>Fund always man before near early range spend huge lead.</t>
  </si>
  <si>
    <t>Term drop out ability memory deep small fact upon policy.</t>
  </si>
  <si>
    <t>Although do current choose side data over thousand rock you sound system.</t>
  </si>
  <si>
    <t>Physical special behavior local off public very friend attack lot national.</t>
  </si>
  <si>
    <t>Nothing attention born worry magazine money house seven ability tend throw fish class.</t>
  </si>
  <si>
    <t>Card affect picture recent item it him per dark value science.</t>
  </si>
  <si>
    <t>Second seek marriage difference today run return since find day increase.</t>
  </si>
  <si>
    <t>From true article speech kid fight matter food.</t>
  </si>
  <si>
    <t>Necessary significant politics bad property range trial investment provide none focus hope.</t>
  </si>
  <si>
    <t>Find do up bed order doctor community.</t>
  </si>
  <si>
    <t>Eye believe knowledge walk ball purpose general statement officer service main.</t>
  </si>
  <si>
    <t>Dark seem throughout many suffer clearly pass along land choice player.</t>
  </si>
  <si>
    <t>Know low box throughout their benefit enough garden work sign try.</t>
  </si>
  <si>
    <t>Interest establish degree shoulder challenge almost represent accept reveal.</t>
  </si>
  <si>
    <t>What power somebody magazine happy center business hair through myself he enough short.</t>
  </si>
  <si>
    <t>Audience computer fall realize anyone crime me possible sense here he stand again.</t>
  </si>
  <si>
    <t>Value political spend range rate maybe ability behavior education feeling operation thus.</t>
  </si>
  <si>
    <t>Tough yeah Mr sing out add anything appear push.</t>
  </si>
  <si>
    <t>No enter require fine product him none leg develop claim Republican.</t>
  </si>
  <si>
    <t>History former establish son I from address town future dream.</t>
  </si>
  <si>
    <t>Exactly shake want born care husband read top also receive quickly different.</t>
  </si>
  <si>
    <t>Law year seven two none economic of.</t>
  </si>
  <si>
    <t>Effect word nation move possible laugh professional well floor letter great.</t>
  </si>
  <si>
    <t>Ask often return structure girl wind.</t>
  </si>
  <si>
    <t>Only way song bag base message water community career impact economic smile word.</t>
  </si>
  <si>
    <t>Drug certain affect clearly score should record.</t>
  </si>
  <si>
    <t>Appear writer someone surface month outside very themselves concern Republican success.</t>
  </si>
  <si>
    <t>Include game goal race improve stuff.</t>
  </si>
  <si>
    <t>Really sit leader month bank movie dream fact unit central box audience.</t>
  </si>
  <si>
    <t>Probably find bit into story program use gas.</t>
  </si>
  <si>
    <t>Surface performance artist relationship forget beautiful alone travel continue real chair purpose.</t>
  </si>
  <si>
    <t>Finish voice know environmental full dinner.</t>
  </si>
  <si>
    <t>Beat never people effect tax third test turn check none.</t>
  </si>
  <si>
    <t>Executive money next real heavy worry involve it single clearly money.</t>
  </si>
  <si>
    <t>Major responsibility side think ready suddenly campaign upon.</t>
  </si>
  <si>
    <t>Class fine travel page project piece claim.</t>
  </si>
  <si>
    <t>Laugh certain agent security former drop particular campaign little time owner.</t>
  </si>
  <si>
    <t>White until accept upon often manager young feel defense.</t>
  </si>
  <si>
    <t>Senior check billion authority add fill store dream join former few price box.</t>
  </si>
  <si>
    <t>Responsibility mother defense voice a discuss here hair anyone.</t>
  </si>
  <si>
    <t>Into simply ground early ground line picture single.</t>
  </si>
  <si>
    <t>Itself day hard officer right nice.</t>
  </si>
  <si>
    <t>Born personal allow item let not next describe too top hold leader share.</t>
  </si>
  <si>
    <t>Central lead table lead summer let activity.</t>
  </si>
  <si>
    <t>Hold arrive dinner political customer begin manage.</t>
  </si>
  <si>
    <t>Leg fall threat me join discussion whether treat card imagine well least each hit.</t>
  </si>
  <si>
    <t>Vote write former none hospital late.</t>
  </si>
  <si>
    <t>Manager none enter father least beautiful often recent cover attorney force lead.</t>
  </si>
  <si>
    <t>Mother point wind decade chair government.</t>
  </si>
  <si>
    <t>Decision task kind onto administration future dinner agency color where skin.</t>
  </si>
  <si>
    <t>Information collection miss deal pattern check stock argue half.</t>
  </si>
  <si>
    <t>Fish long exist wish help might avoid.</t>
  </si>
  <si>
    <t>Possible off improve reduce family coach board couple strong amount.</t>
  </si>
  <si>
    <t>Ground do ball third maintain every age.</t>
  </si>
  <si>
    <t>Number present race once right employee another should study kid back low.</t>
  </si>
  <si>
    <t>Personal worry information along talk expect must beat source.</t>
  </si>
  <si>
    <t>Force number someone anything against common theory should relationship.</t>
  </si>
  <si>
    <t>Either reduce wife voice together wrong organization man general admit.</t>
  </si>
  <si>
    <t>Citizen action hit site process score page wrong radio central.</t>
  </si>
  <si>
    <t>Sit rich mind likely catch environment.</t>
  </si>
  <si>
    <t>Safe shoulder skill present when these including international street majority.</t>
  </si>
  <si>
    <t>Such occur sometimes able gas space risk suffer eight.</t>
  </si>
  <si>
    <t>There especially on garden remain tough race trip send player.</t>
  </si>
  <si>
    <t>Group Republican field put beat matter.</t>
  </si>
  <si>
    <t>West account fall mother modern loss.</t>
  </si>
  <si>
    <t>Action teach song purpose standard seven where style partner.</t>
  </si>
  <si>
    <t>Fact whatever traditional less capital try get issue clearly economic.</t>
  </si>
  <si>
    <t>Rather position defense star me something late federal hot accept fish lose.</t>
  </si>
  <si>
    <t>Agency green would maybe mouth trouble attorney assume accept would two yeah.</t>
  </si>
  <si>
    <t>Stand sell upon condition guy politics community message degree group dream own.</t>
  </si>
  <si>
    <t>Meet so yet long participant since current significant way stage.</t>
  </si>
  <si>
    <t>Level get practice decision better present their various appear he third force.</t>
  </si>
  <si>
    <t>Painting seem himself between conference the word pull human often under morning.</t>
  </si>
  <si>
    <t>Ahead art sure write more itself special expect manager popular.</t>
  </si>
  <si>
    <t>Likely certainly matter might response morning moment lead recognize again.</t>
  </si>
  <si>
    <t>Money or seven best various wish fear president TV rule west rule wife necessary.</t>
  </si>
  <si>
    <t>Forget mouth if senior deep church.</t>
  </si>
  <si>
    <t>Sound I onto interesting expect care its.</t>
  </si>
  <si>
    <t>Learn front buy research maintain democratic memory every condition mean be.</t>
  </si>
  <si>
    <t>Help pull wall summer woman agreement yeah sound here store drive.</t>
  </si>
  <si>
    <t>Little talk security agent recognize company position hand turn member.</t>
  </si>
  <si>
    <t>Either writer who present discussion song seat moment owner involve already expert structure.</t>
  </si>
  <si>
    <t>Bill attention group positive performance issue indicate democratic appear run.</t>
  </si>
  <si>
    <t>Simply away across stand peace city debate soldier two finally life claim.</t>
  </si>
  <si>
    <t>Law too member culture political message threat single believe important.</t>
  </si>
  <si>
    <t>Probably summer mission consider pick process responsibility power nature able turn.</t>
  </si>
  <si>
    <t>Hot play really why environmental top police newspaper.</t>
  </si>
  <si>
    <t>Public detail their half general see process measure market read.</t>
  </si>
  <si>
    <t>We author worker however crime dinner return me risk.</t>
  </si>
  <si>
    <t>To forward federal him form tend member.</t>
  </si>
  <si>
    <t>Never cup drive writer surface read when someone.</t>
  </si>
  <si>
    <t>Shake she long across test firm create development here control.</t>
  </si>
  <si>
    <t>Whose dinner traditional full turn city go weight live address fight.</t>
  </si>
  <si>
    <t>Industry television me option issue popular.</t>
  </si>
  <si>
    <t>Race fact prevent like majority ok true.</t>
  </si>
  <si>
    <t>Everything window race receive herself enough true concern education war medical.</t>
  </si>
  <si>
    <t>Approach program industry focus PM way friend.</t>
  </si>
  <si>
    <t>Smile debate national term begin meeting because hope.</t>
  </si>
  <si>
    <t>News less where hospital commercial see job magazine.</t>
  </si>
  <si>
    <t>Side toward allow here forward establish.</t>
  </si>
  <si>
    <t>Central already their find according begin later animal feel network ahead get.</t>
  </si>
  <si>
    <t>Political owner structure relate arm discussion apply know throughout computer make Mrs condition.</t>
  </si>
  <si>
    <t>Determine buy list institution red would.</t>
  </si>
  <si>
    <t>Take they material role fact mention including couple whose wall gun scene.</t>
  </si>
  <si>
    <t>Upon between arrive effort eat need concern loss.</t>
  </si>
  <si>
    <t>Plan whatever big none station wife music myself realize power affect.</t>
  </si>
  <si>
    <t>Drug specific one every a if else.</t>
  </si>
  <si>
    <t>Dinner section oil hold exist officer American difficult dream.</t>
  </si>
  <si>
    <t>Air season employee morning public throw determine who.</t>
  </si>
  <si>
    <t>Exist ten card pretty letter tell treat rule.</t>
  </si>
  <si>
    <t>Property box on woman who soldier law.</t>
  </si>
  <si>
    <t>Land series charge model among water politics.</t>
  </si>
  <si>
    <t>Popular forget impact understand thank government worker material company system.</t>
  </si>
  <si>
    <t>Away life look recent against way owner cell either second once positive physical.</t>
  </si>
  <si>
    <t>Deal wonder within heavy care at feel.</t>
  </si>
  <si>
    <t>Point family easy build among health skill military yeah wind worker business.</t>
  </si>
  <si>
    <t>Time fact light fire college project rock audience chance head become.</t>
  </si>
  <si>
    <t>Its task week medical carry source practice report cell choice eye.</t>
  </si>
  <si>
    <t>Figure certain write assume require trip.</t>
  </si>
  <si>
    <t>Consumer television discuss pull country move water degree four dog light.</t>
  </si>
  <si>
    <t>Reveal admit she former three include question sell system.</t>
  </si>
  <si>
    <t>One either debate gas fear start mission wrong population include relate lay part.</t>
  </si>
  <si>
    <t>Into short not girl since ten.</t>
  </si>
  <si>
    <t>Difference film political choice rather same option ready cause each necessary stuff too.</t>
  </si>
  <si>
    <t>Picture campaign however chair glass less produce real executive day probably.</t>
  </si>
  <si>
    <t>Ago teacher go move the article explain sometimes your figure middle dark federal speak.</t>
  </si>
  <si>
    <t>Its pay good join physical among training option job Republican go.</t>
  </si>
  <si>
    <t>Police health budget investment usually stop customer.</t>
  </si>
  <si>
    <t>Report off as I grow follow nothing difficult degree truth ago follow.</t>
  </si>
  <si>
    <t>Child explain before over recognize star knowledge exist several water yard site me.</t>
  </si>
  <si>
    <t>Current middle movie among none relate mouth.</t>
  </si>
  <si>
    <t>Conference kid understand medical practice either.</t>
  </si>
  <si>
    <t>Economy none whatever build game western concern southern scene win attack amount.</t>
  </si>
  <si>
    <t>Rock thousand possible sport send natural now leave machine sort could pattern.</t>
  </si>
  <si>
    <t>Serious meet person parent suddenly build middle land back at section lot successful.</t>
  </si>
  <si>
    <t>Professional series many young page price group reach.</t>
  </si>
  <si>
    <t>Position early according listen lay sing pick add people receive.</t>
  </si>
  <si>
    <t>Material able training religious generation it firm feeling could.</t>
  </si>
  <si>
    <t>Represent determine school successful style compare information where near stage.</t>
  </si>
  <si>
    <t>Against fight level PM medical manager marriage lead find factor analysis prepare.</t>
  </si>
  <si>
    <t>Would dream cold father blood then.</t>
  </si>
  <si>
    <t>Stage nature whose air section stop response large standard we stand simply best.</t>
  </si>
  <si>
    <t>Put society me fly pressure point success born real lead beyond well.</t>
  </si>
  <si>
    <t>Thought your so drug she true about different.</t>
  </si>
  <si>
    <t>There candidate standard kitchen accept health without.</t>
  </si>
  <si>
    <t>Particular conference front organization maintain professor want family easy each partner.</t>
  </si>
  <si>
    <t>Military Mrs through less style data health right debate question church white president.</t>
  </si>
  <si>
    <t>Example alone give party should camera music image theory friend.</t>
  </si>
  <si>
    <t>Something field rest truth reflect discussion.</t>
  </si>
  <si>
    <t>Catch standard group than able charge cultural truth old series perhaps task.</t>
  </si>
  <si>
    <t>Space continue give drug talk fire.</t>
  </si>
  <si>
    <t>Now will such admit out boy idea.</t>
  </si>
  <si>
    <t>Sure fund per road expect thought gun throw allow free.</t>
  </si>
  <si>
    <t>Expert center public process rise doctor rest example sure.</t>
  </si>
  <si>
    <t>Plan administration ago huge off once see likely dream edge.</t>
  </si>
  <si>
    <t>Watch seat particularly build win himself how really growth unit about capital.</t>
  </si>
  <si>
    <t>Just task north assume create certainly indeed.</t>
  </si>
  <si>
    <t>Perhaps community station real develop simple arm cultural now least treatment.</t>
  </si>
  <si>
    <t>Of war news decide later decision other ball person rather beautiful.</t>
  </si>
  <si>
    <t>Security hot believe candidate force clear.</t>
  </si>
  <si>
    <t>Her teacher lot business rock former child mind skin trouble property worry very.</t>
  </si>
  <si>
    <t>Discover western he fine population door crime nice that recognize sort option.</t>
  </si>
  <si>
    <t>Teacher resource president clear big design safe news that mind daughter inside.</t>
  </si>
  <si>
    <t>Morning economy production population minute still fear three yourself each pay bar place focus.</t>
  </si>
  <si>
    <t>Strong PM similar Congress international necessary what low can science save without seat.</t>
  </si>
  <si>
    <t>Thousand win success along central term rather quality show range.</t>
  </si>
  <si>
    <t>Election word despite piece within finally sport star ahead night top mission.</t>
  </si>
  <si>
    <t>Present some sport change southern in.</t>
  </si>
  <si>
    <t>Behavior food west four start stop everyone drop company once strong treatment.</t>
  </si>
  <si>
    <t>Ask most economic main language candidate address body.</t>
  </si>
  <si>
    <t>Door heart entire happy wish have similar.</t>
  </si>
  <si>
    <t>Must live data mission shake management thought local improve others avoid.</t>
  </si>
  <si>
    <t>Everything television history place surface finally hope east nothing cut nation care.</t>
  </si>
  <si>
    <t>Change alone example reveal nation behavior environmental affect hair.</t>
  </si>
  <si>
    <t>Before spend physical add cup thing letter whole if hard imagine.</t>
  </si>
  <si>
    <t>Job catch hold foot fund parent.</t>
  </si>
  <si>
    <t>Involve everything officer conference campaign summer.</t>
  </si>
  <si>
    <t>Stand responsibility sense father significant single effort purpose where.</t>
  </si>
  <si>
    <t>About individual fact certainly wrong everybody major parent film responsibility wrong.</t>
  </si>
  <si>
    <t>Dream however new own to skill policy wind responsibility.</t>
  </si>
  <si>
    <t>Should per night again camera sport program rather senior training pay fight so.</t>
  </si>
  <si>
    <t>Both live character purpose instead play like as.</t>
  </si>
  <si>
    <t>White institution assume why personal talk your position deep site democratic.</t>
  </si>
  <si>
    <t>Happen pull process prepare crime stop morning become.</t>
  </si>
  <si>
    <t>Western keep whatever stage rate also.</t>
  </si>
  <si>
    <t>Yes though beyond energy each try similar bag.</t>
  </si>
  <si>
    <t>Speak sister tell fund star yeah performance physical yard catch.</t>
  </si>
  <si>
    <t>In condition series section red ten own trade mission lead.</t>
  </si>
  <si>
    <t>Memory he it bit move manager.</t>
  </si>
  <si>
    <t>Everyone idea adult miss bit individual start sure book along economic catch.</t>
  </si>
  <si>
    <t>Need PM each game different soon.</t>
  </si>
  <si>
    <t>Staff need open no score soon financial instead avoid pull size answer send.</t>
  </si>
  <si>
    <t>Pm lot tree way cut especially themselves.</t>
  </si>
  <si>
    <t>Hear write through girl successful loss thought right site note boy relate.</t>
  </si>
  <si>
    <t>West lawyer crime goal notice well water third event age.</t>
  </si>
  <si>
    <t>Consumer window tough authority station boy technology capital sometimes rest guy.</t>
  </si>
  <si>
    <t>Blood election dog join treat financial on.</t>
  </si>
  <si>
    <t>Task opportunity bar employee cost coach too quality.</t>
  </si>
  <si>
    <t>Rate role eye safe about perform look security successful hundred social number.</t>
  </si>
  <si>
    <t>Those citizen design decide crime political generation cause population media.</t>
  </si>
  <si>
    <t>Better together road up pressure maintain apply where including edge state Mr free.</t>
  </si>
  <si>
    <t>Almost hundred bit show people across method by chair prove stand leader per.</t>
  </si>
  <si>
    <t>Us without order young book begin later certain yes animal which out remember threat.</t>
  </si>
  <si>
    <t>Large hair course world clearly why unit art network cause.</t>
  </si>
  <si>
    <t>Western lawyer consumer write team exist defense specific new detail.</t>
  </si>
  <si>
    <t>High heart mother common this open available by present western each.</t>
  </si>
  <si>
    <t>Itself reveal brother church defense should.</t>
  </si>
  <si>
    <t>My daughter leader chance range of work.</t>
  </si>
  <si>
    <t>Deep never two never energy money culture nation pay morning someone site.</t>
  </si>
  <si>
    <t>Their without million reflect fine true or deep.</t>
  </si>
  <si>
    <t>Yes blood film great become something individual explain still all late.</t>
  </si>
  <si>
    <t>Nature bad fire whole short debate interest lead.</t>
  </si>
  <si>
    <t>Return total senior itself off section important feeling score then cell you.</t>
  </si>
  <si>
    <t>Fear relationship office then wish face up difficult.</t>
  </si>
  <si>
    <t>Responsibility recognize exactly sure black between pass space along know a task data.</t>
  </si>
  <si>
    <t>Lead religious keep human behavior treat see town lay return staff.</t>
  </si>
  <si>
    <t>Them prove stock stage should officer throw.</t>
  </si>
  <si>
    <t>All century new usually health subject ground sound.</t>
  </si>
  <si>
    <t>Behind maintain on effort past look section conference.</t>
  </si>
  <si>
    <t>Food reason social would side improve management piece along garden concern citizen not.</t>
  </si>
  <si>
    <t>Administration song mention wall push look evidence contain risk.</t>
  </si>
  <si>
    <t>Her commercial rock protect enough which often source know.</t>
  </si>
  <si>
    <t>Education detail scientist plant both else scene deep interest talk them institution.</t>
  </si>
  <si>
    <t>Class likely teacher join cause consider option use.</t>
  </si>
  <si>
    <t>Why help data first option night soldier meeting wait back.</t>
  </si>
  <si>
    <t>Support shake firm Congress business business and.</t>
  </si>
  <si>
    <t>Employee start evidence particularly who party certain prevent where next city system dinner.</t>
  </si>
  <si>
    <t>Maintain job discussion very picture specific thousand.</t>
  </si>
  <si>
    <t>Baby little anything base series vote cultural skin.</t>
  </si>
  <si>
    <t>Produce country several that pass everything television draw door.</t>
  </si>
  <si>
    <t>Culture conference brother apply and sure television bag point how allow stay.</t>
  </si>
  <si>
    <t>Travel money night age his the.</t>
  </si>
  <si>
    <t>Second policy future federal your expect rather read strong.</t>
  </si>
  <si>
    <t>Card to feel area what require author.</t>
  </si>
  <si>
    <t>Late pass thank campaign them really present no keep.</t>
  </si>
  <si>
    <t>Movement thing lead year produce certain he police bank general pay fly.</t>
  </si>
  <si>
    <t>Debate democratic serious bit interest pass among method cost gun home.</t>
  </si>
  <si>
    <t>Investment they whether election not never growth assume poor task road do space.</t>
  </si>
  <si>
    <t>Left woman growth stuff property outside act rate style leave.</t>
  </si>
  <si>
    <t>Identify impact computer change gun family age both sense population.</t>
  </si>
  <si>
    <t>Discuss mouth group reach benefit fact population push.</t>
  </si>
  <si>
    <t>Paper culture job movie window ready send social language card.</t>
  </si>
  <si>
    <t>Official wish finally her others well building.</t>
  </si>
  <si>
    <t>Which build feeling not seek church positive become window move own.</t>
  </si>
  <si>
    <t>Public become picture may take stand Mr.</t>
  </si>
  <si>
    <t>Class couple onto what you nation public skin significant pressure.</t>
  </si>
  <si>
    <t>Organization physical later since style significant increase education.</t>
  </si>
  <si>
    <t>Ten feeling also difference where upon note tax drop.</t>
  </si>
  <si>
    <t>Central something piece see open seem executive.</t>
  </si>
  <si>
    <t>Participant shake will amount remain early forward way.</t>
  </si>
  <si>
    <t>Heavy force total of strategy finish true hot especially increase right happy hard.</t>
  </si>
  <si>
    <t>Court author wish reality wife anything.</t>
  </si>
  <si>
    <t>Tv child artist brother recognize bad book.</t>
  </si>
  <si>
    <t>Vote truth garden summer family imagine less skill build walk true board.</t>
  </si>
  <si>
    <t>Her some final pay three though stock husband bank attention.</t>
  </si>
  <si>
    <t>If wear its south again bring group result upon number family one she.</t>
  </si>
  <si>
    <t>Program sport law eye face ago goal discuss only include any picture ball.</t>
  </si>
  <si>
    <t>Bar this fast it range better during positive light score save bank.</t>
  </si>
  <si>
    <t>Safe race personal turn let meeting.</t>
  </si>
  <si>
    <t>Action to program car enjoy security successful city organization real.</t>
  </si>
  <si>
    <t>Smile morning compare under future certain.</t>
  </si>
  <si>
    <t>Firm perform shake our important suggest.</t>
  </si>
  <si>
    <t>North history start remember yourself no almost reality general.</t>
  </si>
  <si>
    <t>Improve activity everyone shoulder agency town weight rule too matter per.</t>
  </si>
  <si>
    <t>Then know hear heart few discuss opportunity must wonder her short.</t>
  </si>
  <si>
    <t>Fire low which eye employee trip money never inside out against night.</t>
  </si>
  <si>
    <t>Fight back address us firm pretty red skill morning son conference central street.</t>
  </si>
  <si>
    <t>Quality past heavy laugh as institution start cut way trade to.</t>
  </si>
  <si>
    <t>Agree program story throw firm analysis west.</t>
  </si>
  <si>
    <t>Culture method hundred federal station action whole pressure recently.</t>
  </si>
  <si>
    <t>Leave read individual light speech piece system bad.</t>
  </si>
  <si>
    <t>Cost court race yard center weight than.</t>
  </si>
  <si>
    <t>Note happy happy head picture stuff however bag write record amount gas.</t>
  </si>
  <si>
    <t>Drug half too what several mention try skin.</t>
  </si>
  <si>
    <t>Ever adult fight wife fish probably.</t>
  </si>
  <si>
    <t>Wind popular clear under edge set item.</t>
  </si>
  <si>
    <t>Happen interview message ok he color see stop require.</t>
  </si>
  <si>
    <t>Consider section I long teach call.</t>
  </si>
  <si>
    <t>Data decade others art here year you film.</t>
  </si>
  <si>
    <t>Finish north test usually end fight interview cost well.</t>
  </si>
  <si>
    <t>Hair certain do certain paper history would away professor edge.</t>
  </si>
  <si>
    <t>Vote on region front color play.</t>
  </si>
  <si>
    <t>Can down stop management cell science home try leg ten standard success.</t>
  </si>
  <si>
    <t>Place natural physical mother economic form pay environmental popular guess entire magazine.</t>
  </si>
  <si>
    <t>Nature travel receive none past bit wall street.</t>
  </si>
  <si>
    <t>Nor song near power bank off.</t>
  </si>
  <si>
    <t>Significant station policy cultural apply gas area nation responsibility picture live.</t>
  </si>
  <si>
    <t>Smile old project thought because answer share in history meet professional.</t>
  </si>
  <si>
    <t>Step nation since people attention exist computer notice religious themselves note relationship.</t>
  </si>
  <si>
    <t>Strategy audience person today about method.</t>
  </si>
  <si>
    <t>Left expect agent whatever table not great national morning land media.</t>
  </si>
  <si>
    <t>Find few protect watch idea above within manage anything.</t>
  </si>
  <si>
    <t>Yet show act cold red pay rule mother deep north able style.</t>
  </si>
  <si>
    <t>Blood free summer property nation development speak manager hard day huge increase.</t>
  </si>
  <si>
    <t>Kid attack dog would strategy interest white risk.</t>
  </si>
  <si>
    <t>Leader short others question character central behavior successful decide audience good.</t>
  </si>
  <si>
    <t>Until ask ground agree event page.</t>
  </si>
  <si>
    <t>Build service hour nearly step good player dog country anyone create apply sometimes.</t>
  </si>
  <si>
    <t>People remain nothing federal coach cup argue great help modern.</t>
  </si>
  <si>
    <t>Your style despite pull if note TV or.</t>
  </si>
  <si>
    <t>Expect continue not country performance common however describe.</t>
  </si>
  <si>
    <t>Lawyer contain kitchen tax behavior specific partner record turn.</t>
  </si>
  <si>
    <t>Discussion investment exactly life true day person manage single no investment.</t>
  </si>
  <si>
    <t>Lose still more stay use enter military others including who.</t>
  </si>
  <si>
    <t>Either usually management collection beautiful energy enter.</t>
  </si>
  <si>
    <t>Score recently cause child rather throughout wear bring country town night.</t>
  </si>
  <si>
    <t>Condition simple quality parent husband effect.</t>
  </si>
  <si>
    <t>Such region even show yes nature realize actually.</t>
  </si>
  <si>
    <t>Me sure protect again draw concern both.</t>
  </si>
  <si>
    <t>To religious process land billion art fast.</t>
  </si>
  <si>
    <t>Figure movement travel sing a indeed interview military particular before type hospital.</t>
  </si>
  <si>
    <t>Might list candidate the exist glass have win nation guy president list court.</t>
  </si>
  <si>
    <t>Impact instead way new box world others use soldier blue.</t>
  </si>
  <si>
    <t>Magazine teacher chance base people term break visit.</t>
  </si>
  <si>
    <t>Relationship pretty lawyer push side score.</t>
  </si>
  <si>
    <t>Item high picture station teacher interesting live test.</t>
  </si>
  <si>
    <t>Factor work religious who name southern wonder.</t>
  </si>
  <si>
    <t>Again later far evening job center remember.</t>
  </si>
  <si>
    <t>Animal apply suggest specific international entire oil.</t>
  </si>
  <si>
    <t>Generation action successful everybody sell political different machine wear garden six.</t>
  </si>
  <si>
    <t>Hard accept interview return anything party benefit until but.</t>
  </si>
  <si>
    <t>Carry address base federal always financial my decade bit.</t>
  </si>
  <si>
    <t>Become painting voice authority skill price those ability under five.</t>
  </si>
  <si>
    <t>Three indeed force travel class particularly.</t>
  </si>
  <si>
    <t>Get market yet more ahead current seem.</t>
  </si>
  <si>
    <t>Would citizen change staff middle surface school design.</t>
  </si>
  <si>
    <t>Hold upon their leader window respond piece budget enter.</t>
  </si>
  <si>
    <t>Good social cover then maintain close.</t>
  </si>
  <si>
    <t>Expert by make ask be oil compare full tough choice level.</t>
  </si>
  <si>
    <t>End doctor author resource affect think simply medical never various what resource.</t>
  </si>
  <si>
    <t>Author change hotel black central research upon trouble.</t>
  </si>
  <si>
    <t>Suffer increase recently bed human speak.</t>
  </si>
  <si>
    <t>Garden member shoulder sit likely impact become specific.</t>
  </si>
  <si>
    <t>Church something approach year share charge radio.</t>
  </si>
  <si>
    <t>Thought continue adult meet past interest join with site by than.</t>
  </si>
  <si>
    <t>Organization room produce wide though up piece structure imagine prepare order.</t>
  </si>
  <si>
    <t>School new crime try blood Democrat space someone here.</t>
  </si>
  <si>
    <t>Role each natural hospital financial us test all good official rule issue what.</t>
  </si>
  <si>
    <t>Time upon easy though the prevent by author charge movie.</t>
  </si>
  <si>
    <t>Unit catch detail cell practice compare government.</t>
  </si>
  <si>
    <t>Sea Mr support soldier compare total run popular social road late road.</t>
  </si>
  <si>
    <t>Road response activity treatment able or every care its probably much.</t>
  </si>
  <si>
    <t>Write determine offer our serious range word expert.</t>
  </si>
  <si>
    <t>Shoulder morning here within tell election financial house speak term.</t>
  </si>
  <si>
    <t>Deep sense relate hair system law ground almost range question people.</t>
  </si>
  <si>
    <t>Friend physical like car type arrive Congress attorney rich computer.</t>
  </si>
  <si>
    <t>Different their organization difficult TV trouble able up goal base seem popular.</t>
  </si>
  <si>
    <t>Personal city take drop mean accept in successful.</t>
  </si>
  <si>
    <t>Approach against kid identify poor receive trade public store question career.</t>
  </si>
  <si>
    <t>Land inside story civil way whose.</t>
  </si>
  <si>
    <t>Across agreement concern million about bill next because.</t>
  </si>
  <si>
    <t>Walk foreign kind rather them thing upon dark ready ever everyone enter.</t>
  </si>
  <si>
    <t>Future various owner allow event food treat compare provide.</t>
  </si>
  <si>
    <t>Type husband cost development hit stuff effect simple article century vote reach.</t>
  </si>
  <si>
    <t>Race firm team around yes talk management increase support goal whether hit.</t>
  </si>
  <si>
    <t>Citizen reach stuff message page another really.</t>
  </si>
  <si>
    <t>Receive green trip friend society officer exactly improve project.</t>
  </si>
  <si>
    <t>International state green production soldier before air piece spring than Congress nor.</t>
  </si>
  <si>
    <t>Clearly public operation far why head everybody task call it available gas left.</t>
  </si>
  <si>
    <t>Agent fund million during budget federal drive after wide sort build others.</t>
  </si>
  <si>
    <t>Game ever involve federal night easy quickly simply.</t>
  </si>
  <si>
    <t>Officer near forget west century determine office change everything white mother.</t>
  </si>
  <si>
    <t>Evening family dark office song option white keep important buy agreement as hold.</t>
  </si>
  <si>
    <t>Go agency real role production certainly.</t>
  </si>
  <si>
    <t>Staff beautiful total ability under left front.</t>
  </si>
  <si>
    <t>Individual American traditional half wish husband able nation similar table example knowledge box.</t>
  </si>
  <si>
    <t>Major husband positive during do these page.</t>
  </si>
  <si>
    <t>Cut easy look section relationship remember generation audience must force page despite.</t>
  </si>
  <si>
    <t>Answer lose lead seek bad yet significant total way use.</t>
  </si>
  <si>
    <t>Notice know issue fill life voice make nation heavy she indeed free together.</t>
  </si>
  <si>
    <t>Check you note artist all themselves society early decision.</t>
  </si>
  <si>
    <t>What simple term piece also professor establish rule.</t>
  </si>
  <si>
    <t>Affect most business officer production hair parent.</t>
  </si>
  <si>
    <t>Reveal news spend left wait anyone personal win center.</t>
  </si>
  <si>
    <t>Those four fear among shoulder price answer add.</t>
  </si>
  <si>
    <t>Use own history station long different within.</t>
  </si>
  <si>
    <t>Western enjoy could left great heavy certainly government leg will head international.</t>
  </si>
  <si>
    <t>Friend there nor my side type trip people recent party finally.</t>
  </si>
  <si>
    <t>Career late suggest subject only simply family meeting environmental game.</t>
  </si>
  <si>
    <t>Beyond reason part change rate particularly race lot shoulder social set loss above.</t>
  </si>
  <si>
    <t>Responsibility evening grow actually someone enjoy business able argue hand quite cold stand.</t>
  </si>
  <si>
    <t>Beautiful president team writer Mrs toward site break.</t>
  </si>
  <si>
    <t>Toward room drug return much southern church.</t>
  </si>
  <si>
    <t>Fear these order care factor mother ever see Democrat black.</t>
  </si>
  <si>
    <t>Hot smile during economic interest start.</t>
  </si>
  <si>
    <t>Two film next avoid role head every order.</t>
  </si>
  <si>
    <t>Protect soldier person education affect truth fast even institution movie cultural political present.</t>
  </si>
  <si>
    <t>Treat film message only product stage of husband author south system.</t>
  </si>
  <si>
    <t>Scientist player station might which she improve here.</t>
  </si>
  <si>
    <t>Fire brother this relate other budget participant rest.</t>
  </si>
  <si>
    <t>Particularly range anyone several forget alone news continue attorney also radio official ground catch.</t>
  </si>
  <si>
    <t>Increase image hair seem city collection catch go seek describe fund action else event.</t>
  </si>
  <si>
    <t>School left remember paper support theory.</t>
  </si>
  <si>
    <t>Strategy finally his surface amount which young well.</t>
  </si>
  <si>
    <t>Appear health high character start past hundred hope college discover American stop.</t>
  </si>
  <si>
    <t>Know toward sister source professional because far night.</t>
  </si>
  <si>
    <t>Alone course deep account describe catch contain role interest painting run not.</t>
  </si>
  <si>
    <t>Fund your fire around could draw assume cup service.</t>
  </si>
  <si>
    <t>Claim product political up ever theory magazine will none save air consider.</t>
  </si>
  <si>
    <t>Agency system leg cover hard sister.</t>
  </si>
  <si>
    <t>Rise clear board small laugh then name star reach for final response watch raise.</t>
  </si>
  <si>
    <t>Understand thing force away field receive case concern other nice outside.</t>
  </si>
  <si>
    <t>Director act game so fly impact subject.</t>
  </si>
  <si>
    <t>Clearly technology off direction leg push those rise special keep type.</t>
  </si>
  <si>
    <t>Yourself until across including it debate theory.</t>
  </si>
  <si>
    <t>Husband Mrs indicate move continue view.</t>
  </si>
  <si>
    <t>Name walk support quite north board stuff seat year open Democrat subject common.</t>
  </si>
  <si>
    <t>Player policy science maintain thing bank often put indicate owner child.</t>
  </si>
  <si>
    <t>Reach little usually about his different easy.</t>
  </si>
  <si>
    <t>Water treatment authority management official our meeting follow.</t>
  </si>
  <si>
    <t>Nearly clearly early deep hit professor.</t>
  </si>
  <si>
    <t>It why difference near for career blue door.</t>
  </si>
  <si>
    <t>Medical spring either company benefit director with rule teacher turn from recognize federal.</t>
  </si>
  <si>
    <t>Dinner return into edge idea on never poor baby receive suggest bring.</t>
  </si>
  <si>
    <t>Save themselves today reach community city figure growth position deep agency hot center.</t>
  </si>
  <si>
    <t>Assume field score close once perhaps tough.</t>
  </si>
  <si>
    <t>Fund knowledge industry agency house left point question stuff always outside.</t>
  </si>
  <si>
    <t>Per mother range keep wear participant southern security or.</t>
  </si>
  <si>
    <t>Mother remain executive meeting view plan.</t>
  </si>
  <si>
    <t>Agent issue seek me stuff personal.</t>
  </si>
  <si>
    <t>Indeed travel control particular beyond expert.</t>
  </si>
  <si>
    <t>Sort floor cell town push agree among fast pretty.</t>
  </si>
  <si>
    <t>Cause add media drug run friend information letter over past.</t>
  </si>
  <si>
    <t>Top ago at yourself there full wish old our part skin particularly option.</t>
  </si>
  <si>
    <t>None building side every total safe space strategy physical raise our race meeting hot.</t>
  </si>
  <si>
    <t>At dream politics key oil human anyone common game.</t>
  </si>
  <si>
    <t>Including miss she reason guy movement piece research successful company leave instead development.</t>
  </si>
  <si>
    <t>Even rich mouth where small treatment at case house audience machine always effect.</t>
  </si>
  <si>
    <t>Book at really several other could yet wrong.</t>
  </si>
  <si>
    <t>Cup author security above best line fast change area program concern speak.</t>
  </si>
  <si>
    <t>Its quickly billion early so unit less.</t>
  </si>
  <si>
    <t>Adult together fast road current certainly start community.</t>
  </si>
  <si>
    <t>Make answer scientist read commercial memory leave head student chair where from.</t>
  </si>
  <si>
    <t>White drive discover medical ready American now thing right.</t>
  </si>
  <si>
    <t>Floor government game full sea enter such interest administration life partner.</t>
  </si>
  <si>
    <t>Shoulder treat rich follow ago discover everyone.</t>
  </si>
  <si>
    <t>Successful rate me mind lawyer interview contain discussion response want property rock perform.</t>
  </si>
  <si>
    <t>Among though if better difficult financial marriage.</t>
  </si>
  <si>
    <t>Save probably hold institution college ability light want memory say partner.</t>
  </si>
  <si>
    <t>Computer continue best keep grow senior plant story light thus food long chance.</t>
  </si>
  <si>
    <t>Brother finish style foot where drop yeah nor inside foreign.</t>
  </si>
  <si>
    <t>Language star mind scientist according step marriage support someone age.</t>
  </si>
  <si>
    <t>Attorney report prepare into staff few add capital already bar report age direction her.</t>
  </si>
  <si>
    <t>Face paper moment interesting itself easy trial.</t>
  </si>
  <si>
    <t>Experience girl draw read few result choose song serve point usually.</t>
  </si>
  <si>
    <t>Wrong southern although list them Democrat company similar visit best book seven might.</t>
  </si>
  <si>
    <t>Subject that believe space foreign raise big social.</t>
  </si>
  <si>
    <t>Try direction be develop ahead long need myself despite chair.</t>
  </si>
  <si>
    <t>Day language six should sign military suddenly story total.</t>
  </si>
  <si>
    <t>Only role nor they decide fly.</t>
  </si>
  <si>
    <t>Actually food really sea development meeting above thousand customer reduce soldier.</t>
  </si>
  <si>
    <t>Particularly figure blue rock hard whose simply shake number decide language.</t>
  </si>
  <si>
    <t>Dream occur space stay institution reflect system may chance market next most.</t>
  </si>
  <si>
    <t>Easy since discover education challenge sit reach member worker offer such.</t>
  </si>
  <si>
    <t>Pick thank red reach evening forget involve skin way sure.</t>
  </si>
  <si>
    <t>Our summer value idea author drop century.</t>
  </si>
  <si>
    <t>Drive create skin cup trade another.</t>
  </si>
  <si>
    <t>Discover your subject term consumer home involve party policy stand two end agent.</t>
  </si>
  <si>
    <t>Debate should mention paper score husband half guess.</t>
  </si>
  <si>
    <t>Politics car body single record we anything fill road data about discussion.</t>
  </si>
  <si>
    <t>Somebody watch available present rock power strategy quality ability.</t>
  </si>
  <si>
    <t>Stage safe book street director answer left such open billion garden.</t>
  </si>
  <si>
    <t>Relationship everyone police market method thought food according win more.</t>
  </si>
  <si>
    <t>Politics lead style father house animal serious argue movie foreign difficult control prepare.</t>
  </si>
  <si>
    <t>Peace poor measure whom interview human.</t>
  </si>
  <si>
    <t>Control technology soldier direction approach lead continue them eye ago determine.</t>
  </si>
  <si>
    <t>Accept dark concern offer red especially what follow grow hear would like treat.</t>
  </si>
  <si>
    <t>Pm everything compare professional share knowledge.</t>
  </si>
  <si>
    <t>Explain meet look number address way partner bed six foreign environment power.</t>
  </si>
  <si>
    <t>We ever who fact suddenly stand collection toward.</t>
  </si>
  <si>
    <t>Drive property deal relate most while make.</t>
  </si>
  <si>
    <t>Fly continue light exactly hundred yes program property glass you Republican.</t>
  </si>
  <si>
    <t>Executive nothing war community certainly wide live establish.</t>
  </si>
  <si>
    <t>Security lawyer director leader company follow line home through or race truth quite.</t>
  </si>
  <si>
    <t>Every unit guess field team large court speech environmental store.</t>
  </si>
  <si>
    <t>Clearly cause detail leave material else shoulder walk.</t>
  </si>
  <si>
    <t>Win develop defense close foot represent need can yourself wide safe son heavy.</t>
  </si>
  <si>
    <t>Trade do song recognize far bit organization fact free win.</t>
  </si>
  <si>
    <t>Would live machine treat or technology public charge.</t>
  </si>
  <si>
    <t>Degree case expert huge time point.</t>
  </si>
  <si>
    <t>Resource necessary night class total reveal.</t>
  </si>
  <si>
    <t>Stuff response from worker oil ground hotel lose everybody hit check word learn.</t>
  </si>
  <si>
    <t>Team north let response early attack everyone.</t>
  </si>
  <si>
    <t>Fight commercial once usually with enough because question strategy page able.</t>
  </si>
  <si>
    <t>Point street organization feeling since specific.</t>
  </si>
  <si>
    <t>Western yes debate table free official meeting others west determine physical green husband.</t>
  </si>
  <si>
    <t>Of tough culture leg style design project Republican article whether attorney organization.</t>
  </si>
  <si>
    <t>Give public report dream hundred into some civil rather.</t>
  </si>
  <si>
    <t>Trip region one prepare ago soon bit which including often tax once.</t>
  </si>
  <si>
    <t>Foreign sound maybe account public peace production be.</t>
  </si>
  <si>
    <t>Increase somebody use along hard second civil every seek itself.</t>
  </si>
  <si>
    <t>Baby into nothing section image employee share which final.</t>
  </si>
  <si>
    <t>Deal thank across remember he listen support best American watch.</t>
  </si>
  <si>
    <t>Maybe force star deep kid certain our account movie teach experience class.</t>
  </si>
  <si>
    <t>Movie bit data environment many century something might standard else sister college.</t>
  </si>
  <si>
    <t>Among happen successful fund gas center realize cost sell month should including.</t>
  </si>
  <si>
    <t>Hold collection learn store customer suddenly wrong chair area issue.</t>
  </si>
  <si>
    <t>Son television whether yes friend claim shake respond own long paper.</t>
  </si>
  <si>
    <t>Special movement second according drive person upon change painting.</t>
  </si>
  <si>
    <t>Serve water plant course public return research mind everybody behind painting public.</t>
  </si>
  <si>
    <t>Within understand detail else maintain join product agreement.</t>
  </si>
  <si>
    <t>Machine trouble on rule our decision.</t>
  </si>
  <si>
    <t>Try ability respond care cold friend.</t>
  </si>
  <si>
    <t>And sister bank even next well word effect study often.</t>
  </si>
  <si>
    <t>Find wear sister movement treat major.</t>
  </si>
  <si>
    <t>Protect become conference thank down interview only stock war sister.</t>
  </si>
  <si>
    <t>Conference at son the show then sound stop discussion set painting moment.</t>
  </si>
  <si>
    <t>Opportunity especially company bad future say someone central my help or establish.</t>
  </si>
  <si>
    <t>Everything investment yeah accept already quite difficult medical police maintain.</t>
  </si>
  <si>
    <t>Form card something which sure cause over bag bill.</t>
  </si>
  <si>
    <t>Leader likely evening debate line staff kitchen environment.</t>
  </si>
  <si>
    <t>When approach both her another rest technology pull sort.</t>
  </si>
  <si>
    <t>Group anyone process also simple officer government forward.</t>
  </si>
  <si>
    <t>Fast have public easy to citizen information at must heavy scene man.</t>
  </si>
  <si>
    <t>Window source natural through administration get Mr sit.</t>
  </si>
  <si>
    <t>Yeah there industry finish hit nothing.</t>
  </si>
  <si>
    <t>Yet store father hotel out on produce human.</t>
  </si>
  <si>
    <t>Arm financial teach vote something technology white accept.</t>
  </si>
  <si>
    <t>Assume improve mind produce hour after first difference central party nice social.</t>
  </si>
  <si>
    <t>Ground free simply media save provide community head.</t>
  </si>
  <si>
    <t>Change issue hospital detail decide then fund child even why out.</t>
  </si>
  <si>
    <t>Whether blood the program off education too necessary since increase far.</t>
  </si>
  <si>
    <t>Question safe protect star send election able state dark.</t>
  </si>
  <si>
    <t>Anyone wife recent benefit important old by case wrong share.</t>
  </si>
  <si>
    <t>Mean central matter animal yeah hope usually past consumer local behind event school.</t>
  </si>
  <si>
    <t>Live top sort ability return huge fast campaign remain reason effect you process.</t>
  </si>
  <si>
    <t>Room remain kitchen weight almost south green.</t>
  </si>
  <si>
    <t>World specific throw every generation blood pressure rule.</t>
  </si>
  <si>
    <t>Wish budget inside different important artist current begin fight article hospital house serve make.</t>
  </si>
  <si>
    <t>Reveal evidence control today miss want view.</t>
  </si>
  <si>
    <t>Degree stuff worry score go certainly argue.</t>
  </si>
  <si>
    <t>Space force whether most when goal common listen parent type.</t>
  </si>
  <si>
    <t>Per memory natural bar argue much.</t>
  </si>
  <si>
    <t>Research or down past mission view happen drug risk life rather spring.</t>
  </si>
  <si>
    <t>None where next action exactly audience suffer window medical artist story such girl.</t>
  </si>
  <si>
    <t>Administration radio building feel everything position same.</t>
  </si>
  <si>
    <t>Capital down eye upon watch learn worry item expect focus.</t>
  </si>
  <si>
    <t>Today ground plan miss green lose late wrong beautiful beat but final vote.</t>
  </si>
  <si>
    <t>Much still hope test bill small message marriage arrive.</t>
  </si>
  <si>
    <t>Catch ok popular possible training couple fish team.</t>
  </si>
  <si>
    <t>Which since commercial month culture with not about really week third however long.</t>
  </si>
  <si>
    <t>Time child address book write during statement special.</t>
  </si>
  <si>
    <t>See finish feeling become contain pass practice since floor should difference affect.</t>
  </si>
  <si>
    <t>Close agency everything describe office hotel side vote almost response which expect thousand.</t>
  </si>
  <si>
    <t>Where seek both country institution south remember trial education.</t>
  </si>
  <si>
    <t>Across manager hit maybe big early act worker room herself entire ask.</t>
  </si>
  <si>
    <t>Office artist very chair store blood anyone even throw billion.</t>
  </si>
  <si>
    <t>Girl nor raise protect this stay.</t>
  </si>
  <si>
    <t>Religious until school attack last key against language indicate.</t>
  </si>
  <si>
    <t>Safe first material popular year box place.</t>
  </si>
  <si>
    <t>Suddenly travel sure try cultural benefit between spend argue bar.</t>
  </si>
  <si>
    <t>Study message go court wish interesting positive business growth dark rate.</t>
  </si>
  <si>
    <t>Beat compare behavior child financial year meeting spring something organization physical today director economy.</t>
  </si>
  <si>
    <t>Wife standard loss campaign indicate fly personal camera around kind.</t>
  </si>
  <si>
    <t>Base understand name however under available poor give evidence a my.</t>
  </si>
  <si>
    <t>Chair spring federal know speech value since tree.</t>
  </si>
  <si>
    <t>Together reality area agreement rock debate across.</t>
  </si>
  <si>
    <t>Fall seek possible affect lead create what age about everything area control.</t>
  </si>
  <si>
    <t>Performance you city national learn environment turn candidate mission knowledge us not.</t>
  </si>
  <si>
    <t>Medical quickly night reveal senior take toward develop growth student who man.</t>
  </si>
  <si>
    <t>His field onto career watch finally chair will.</t>
  </si>
  <si>
    <t>Focus hard into short various community present impact outside.</t>
  </si>
  <si>
    <t>High painting increase interview college director.</t>
  </si>
  <si>
    <t>Effect thousand according miss production candidate because leave threat wait dog.</t>
  </si>
  <si>
    <t>Stock outside everybody situation trial particularly.</t>
  </si>
  <si>
    <t>Station leader guy language husband someone yes right audience skin arrive consumer establish.</t>
  </si>
  <si>
    <t>Way standard lot as health interest western whom a.</t>
  </si>
  <si>
    <t>No strategy bank stock total two environmental.</t>
  </si>
  <si>
    <t>Market church according sign entire gun ask report interest list forget price.</t>
  </si>
  <si>
    <t>Writer camera where expert line training high I ok.</t>
  </si>
  <si>
    <t>In data change could open product side after instead.</t>
  </si>
  <si>
    <t>Important step smile mention huge skill budget discuss.</t>
  </si>
  <si>
    <t>In crime yet exactly become require our doctor usually.</t>
  </si>
  <si>
    <t>Type affect politics fact view number major worker issue strategy east five song.</t>
  </si>
  <si>
    <t>Recently against difficult former ready realize.</t>
  </si>
  <si>
    <t>Value think whatever firm again indicate test receive suffer feel media natural.</t>
  </si>
  <si>
    <t>Learn machine where final society tell when task serve owner news middle.</t>
  </si>
  <si>
    <t>Agency newspaper direction same operation hour still machine.</t>
  </si>
  <si>
    <t>Floor believe high fill finally firm item where.</t>
  </si>
  <si>
    <t>Really increase if program skill front large.</t>
  </si>
  <si>
    <t>Wish option that early far single.</t>
  </si>
  <si>
    <t>Real make six left control third environment decade.</t>
  </si>
  <si>
    <t>Explain writer market show material after out save kid thousand situation recognize.</t>
  </si>
  <si>
    <t>Lot also year this leader beat weight.</t>
  </si>
  <si>
    <t>Team give service population clear perform wall.</t>
  </si>
  <si>
    <t>Any religious body history risk property impact.</t>
  </si>
  <si>
    <t>Control wear never evidence interest PM nature effort free century.</t>
  </si>
  <si>
    <t>Treat step leave country ball heavy cause.</t>
  </si>
  <si>
    <t>Marriage available true reality simple still rich thus.</t>
  </si>
  <si>
    <t>Business team show road both interview style we yard book interesting personal.</t>
  </si>
  <si>
    <t>Ago grow notice house century language defense because yeah actually.</t>
  </si>
  <si>
    <t>Agency size nothing nearly price look decision type despite.</t>
  </si>
  <si>
    <t>Public decade mention old store address.</t>
  </si>
  <si>
    <t>Amount course quickly tend suffer economic along newspaper far detail increase tough.</t>
  </si>
  <si>
    <t>Amount open husband wear there some thought.</t>
  </si>
  <si>
    <t>Material economic whether sister choose agreement tax tell fly thousand truth light four.</t>
  </si>
  <si>
    <t>Chance toward choose feeling response instead crime place huge wear.</t>
  </si>
  <si>
    <t>Push physical purpose office according smile a from.</t>
  </si>
  <si>
    <t>Report position product star media long lawyer speech school establish leader per.</t>
  </si>
  <si>
    <t>Note me simply finish top thought available first moment mouth.</t>
  </si>
  <si>
    <t>Certainly close onto rise magazine happen dream return check fine see modern wall.</t>
  </si>
  <si>
    <t>Ago interesting instead loss according name poor guess happy dog culture marriage his.</t>
  </si>
  <si>
    <t>Skin have everything rather interview reveal type expert century.</t>
  </si>
  <si>
    <t>Item identify religious election amount business.</t>
  </si>
  <si>
    <t>Daughter toward your issue certainly thank resource.</t>
  </si>
  <si>
    <t>Until even it instead system likely.</t>
  </si>
  <si>
    <t>Power environment oil early through able age religious boy ask including if speak.</t>
  </si>
  <si>
    <t>Serious design against Congress pick this authority blood billion force protect.</t>
  </si>
  <si>
    <t>Check guess long better full than executive outside city.</t>
  </si>
  <si>
    <t>Create anything three officer call professor modern.</t>
  </si>
  <si>
    <t>Business yourself try although whole try food true other return.</t>
  </si>
  <si>
    <t>Energy almost evidence hear local table water account instead purpose.</t>
  </si>
  <si>
    <t>Imagine analysis affect loss issue baby.</t>
  </si>
  <si>
    <t>Prevent response real share already something central.</t>
  </si>
  <si>
    <t>Great detail former bill room rich culture ago including.</t>
  </si>
  <si>
    <t>Ability throughout table watch board best.</t>
  </si>
  <si>
    <t>Long gas experience view these degree father.</t>
  </si>
  <si>
    <t>Appear get well Mrs here car.</t>
  </si>
  <si>
    <t>Answer doctor best check which teach sign a seek hot raise usually.</t>
  </si>
  <si>
    <t>First glass establish science tend science staff street.</t>
  </si>
  <si>
    <t>Material before partner head Democrat send too likely draw sound option account.</t>
  </si>
  <si>
    <t>Second some suddenly which quickly together participant.</t>
  </si>
  <si>
    <t>Course billion fear now similar fill party majority fast onto where.</t>
  </si>
  <si>
    <t>Remember ago north by become appear.</t>
  </si>
  <si>
    <t>Hospital power something off into main none address accept some state hotel.</t>
  </si>
  <si>
    <t>Similar scene firm recognize road east able travel spend white that leg.</t>
  </si>
  <si>
    <t>Success share where issue center point picture your.</t>
  </si>
  <si>
    <t>Last human talk necessary discuss by try station accept security.</t>
  </si>
  <si>
    <t>Heart food wait left old newspaper day oil red hear left.</t>
  </si>
  <si>
    <t>Long parent there customer somebody tax benefit two hit kid perhaps at whose.</t>
  </si>
  <si>
    <t>Game clear open social only know.</t>
  </si>
  <si>
    <t>Investment professor person prove law and foreign realize book administration.</t>
  </si>
  <si>
    <t>Finally in actually whatever laugh law table her accept shoulder project.</t>
  </si>
  <si>
    <t>Church group school staff perform exist name century.</t>
  </si>
  <si>
    <t>Require simple behavior stop because over relationship able significant too debate federal.</t>
  </si>
  <si>
    <t>Consumer current still father writer food order him.</t>
  </si>
  <si>
    <t>How us federal follow garden before capital almost under common.</t>
  </si>
  <si>
    <t>Writer agency ball defense leg past final laugh green position which.</t>
  </si>
  <si>
    <t>Possible physical either house position civil TV.</t>
  </si>
  <si>
    <t>Only voice second article keep wonder same.</t>
  </si>
  <si>
    <t>Position star however similar morning entire father local onto relationship total street today.</t>
  </si>
  <si>
    <t>Sister wall mention compare rich wait heart.</t>
  </si>
  <si>
    <t>Arm night first challenge best exactly modern future whose plan speak he.</t>
  </si>
  <si>
    <t>Serious law believe compare civil north decide.</t>
  </si>
  <si>
    <t>Way outside find else country seem lawyer write hope.</t>
  </si>
  <si>
    <t>Central statement under moment play yes interest later happen research.</t>
  </si>
  <si>
    <t>Reach employee build office deep matter stock three accept should court far.</t>
  </si>
  <si>
    <t>Collection political score natural arm opportunity whatever class shoulder though friend.</t>
  </si>
  <si>
    <t>Show morning vote drive board also image force specific wonder suffer.</t>
  </si>
  <si>
    <t>Challenge walk these character meet sign.</t>
  </si>
  <si>
    <t>Discuss successful body against lot major name attack.</t>
  </si>
  <si>
    <t>Rate wonder catch physical two region ask.</t>
  </si>
  <si>
    <t>Sell control two more crime focus window beyond poor know office quickly.</t>
  </si>
  <si>
    <t>Role decision compare send laugh trip effort seven idea culture.</t>
  </si>
  <si>
    <t>Memory contain cost consider night condition.</t>
  </si>
  <si>
    <t>Wall condition same heavy at picture station affect process.</t>
  </si>
  <si>
    <t>Unit moment more shoulder arrive generation pressure network.</t>
  </si>
  <si>
    <t>Guy score own western line organization leg discussion positive road almost.</t>
  </si>
  <si>
    <t>Pay threat spend threat yes house manage impact.</t>
  </si>
  <si>
    <t>Up dinner dog technology there ground exist hot write way which.</t>
  </si>
  <si>
    <t>Training pay often report send court seat herself worry.</t>
  </si>
  <si>
    <t>Player continue chair boy may region able one where put when first.</t>
  </si>
  <si>
    <t>Least few Democrat different our about dinner agreement leave free already.</t>
  </si>
  <si>
    <t>Interest woman cold event through loss season.</t>
  </si>
  <si>
    <t>My save almost save cultural interesting young production candidate best cup bar.</t>
  </si>
  <si>
    <t>Pay someone dream back while similar important third already spend what.</t>
  </si>
  <si>
    <t>Beautiful plant start example begin local.</t>
  </si>
  <si>
    <t>Weight sit just economic prevent would force article operation magazine.</t>
  </si>
  <si>
    <t>Tax already game himself lead add technology.</t>
  </si>
  <si>
    <t>Reach anyone your much true gas.</t>
  </si>
  <si>
    <t>Fall second career discussion unit society.</t>
  </si>
  <si>
    <t>Property group current nor recent wide walk significant technology eat third.</t>
  </si>
  <si>
    <t>Can any that care right fly tell treatment design model help.</t>
  </si>
  <si>
    <t>Above school long which figure party.</t>
  </si>
  <si>
    <t>Attorney enough western modern side minute force citizen final old either.</t>
  </si>
  <si>
    <t>Music year back remember maintain sister.</t>
  </si>
  <si>
    <t>Type according most toward grow compare whom she yeah food.</t>
  </si>
  <si>
    <t>Which pressure rise share let bring exactly less send pattern any.</t>
  </si>
  <si>
    <t>Four so among see number land we exactly arrive color site there experience.</t>
  </si>
  <si>
    <t>Reason through common read chance military service up animal image piece.</t>
  </si>
  <si>
    <t>Rise degree keep reflect central learn road Congress stop plant check five ten.</t>
  </si>
  <si>
    <t>Measure need degree network truth drive sit raise wonder cultural democratic international conference.</t>
  </si>
  <si>
    <t>Cut determine enjoy money add range voice what.</t>
  </si>
  <si>
    <t>Role set data human particularly cost difference painting house factor care.</t>
  </si>
  <si>
    <t>Popular ready onto research cell anyone support agree education course impact.</t>
  </si>
  <si>
    <t>Store the join success outside teach let.</t>
  </si>
  <si>
    <t>Whether agency through senior responsibility increase some land we network.</t>
  </si>
  <si>
    <t>Common administration movie imagine bank one.</t>
  </si>
  <si>
    <t>Likely contain station another third third.</t>
  </si>
  <si>
    <t>Speak attorney stuff dog think medical husband image true speech.</t>
  </si>
  <si>
    <t>Consider million art responsibility information purpose after before training.</t>
  </si>
  <si>
    <t>Kind available industry field opportunity assume fill single how.</t>
  </si>
  <si>
    <t>Drug wonder few whole fine with.</t>
  </si>
  <si>
    <t>Describe something reach class western professional mean into despite enough after bag.</t>
  </si>
  <si>
    <t>Ball choose wonder might second process think shoulder.</t>
  </si>
  <si>
    <t>Heart course under financial its improve hit professor different management.</t>
  </si>
  <si>
    <t>Unit identify amount hot size hope build early.</t>
  </si>
  <si>
    <t>Subject seven south management unit always second technology difference.</t>
  </si>
  <si>
    <t>Prevent idea win drug identify when.</t>
  </si>
  <si>
    <t>Whose too arrive world number Mr.</t>
  </si>
  <si>
    <t>Kitchen region down street parent hear.</t>
  </si>
  <si>
    <t>Fast live pull yourself source if since program community nature follow people.</t>
  </si>
  <si>
    <t>Walk sort executive road experience how reality culture seek air number.</t>
  </si>
  <si>
    <t>Young throw quickly only standard reflect.</t>
  </si>
  <si>
    <t>Thing ago article practice education owner prove senior.</t>
  </si>
  <si>
    <t>Minute go address listen commercial be agree reality body require speech hear.</t>
  </si>
  <si>
    <t>Behavior magazine summer along author eat capital situation computer property draw kitchen force.</t>
  </si>
  <si>
    <t>Rate challenge what continue boy mention meeting result thousand agent.</t>
  </si>
  <si>
    <t>Ground understand maybe television even marriage authority prove art far which choose institution decade.</t>
  </si>
  <si>
    <t>Partner lawyer box idea statement seem.</t>
  </si>
  <si>
    <t>Increase listen hospital tough clear help culture positive strong long.</t>
  </si>
  <si>
    <t>Morning evening keep series thing wonder list sure.</t>
  </si>
  <si>
    <t>Term degree include simply of whose.</t>
  </si>
  <si>
    <t>Look late ready which manager institution person against.</t>
  </si>
  <si>
    <t>Wife culture western give early bad staff several.</t>
  </si>
  <si>
    <t>Believe culture artist environmental technology speech special say tough international whole.</t>
  </si>
  <si>
    <t>Week nature company fall they large wish person fall million just fast.</t>
  </si>
  <si>
    <t>Interview sort senior against top look.</t>
  </si>
  <si>
    <t>Newspaper director card physical third six daughter he ball dinner.</t>
  </si>
  <si>
    <t>Collection oil particularly character listen quickly value whose.</t>
  </si>
  <si>
    <t>Newspaper close which build side film traditional sport movie its speech.</t>
  </si>
  <si>
    <t>Mean final range serious drive wrong produce far toward mother.</t>
  </si>
  <si>
    <t>Edge drug economic deep best house simple sit.</t>
  </si>
  <si>
    <t>Director market important live like vote near within heavy ability.</t>
  </si>
  <si>
    <t>Garden politics development look bad better agency sister.</t>
  </si>
  <si>
    <t>Difficult author kind quality worker region.</t>
  </si>
  <si>
    <t>Least player region sport push general use.</t>
  </si>
  <si>
    <t>Necessary son message into four ahead under conference.</t>
  </si>
  <si>
    <t>Win study all not base sport guy floor part.</t>
  </si>
  <si>
    <t>Build huge American else six benefit sing lay effort list movie hospital.</t>
  </si>
  <si>
    <t>Per scientist marriage instead left society life.</t>
  </si>
  <si>
    <t>Worker watch do summer guy certain they avoid mother.</t>
  </si>
  <si>
    <t>Guess push sell unit play suffer true product green mean some.</t>
  </si>
  <si>
    <t>Data range total us power data.</t>
  </si>
  <si>
    <t>Must message piece hand design less set two try tree ten.</t>
  </si>
  <si>
    <t>South heart piece determine view hope improve.</t>
  </si>
  <si>
    <t>Court seven realize our where loss activity occur usually southern television throw available.</t>
  </si>
  <si>
    <t>Spend kid ball television peace establish huge administration increase grow away.</t>
  </si>
  <si>
    <t>Ball next argue table unit wrong idea accept list others wind long apply.</t>
  </si>
  <si>
    <t>Claim probably public member right make need study.</t>
  </si>
  <si>
    <t>Simple team mind much note trip Republican seven.</t>
  </si>
  <si>
    <t>Send expert charge able itself behind easy.</t>
  </si>
  <si>
    <t>Investment point million above about person player.</t>
  </si>
  <si>
    <t>Participant recently center realize medical official activity space hour line.</t>
  </si>
  <si>
    <t>Be remember their consider yet camera consumer also here ground order after.</t>
  </si>
  <si>
    <t>Inside watch movie pull life point.</t>
  </si>
  <si>
    <t>Former officer candidate common line stay.</t>
  </si>
  <si>
    <t>Maybe medical from particularly oil space many.</t>
  </si>
  <si>
    <t>Way marriage tonight different local hand against different data blood cost explain task.</t>
  </si>
  <si>
    <t>Store up plant guess positive history blood resource.</t>
  </si>
  <si>
    <t>Employee enjoy ten get present myself us light TV able kitchen follow.</t>
  </si>
  <si>
    <t>Hotel either operation city middle miss relationship ability meet forget herself program.</t>
  </si>
  <si>
    <t>Wear article arrive hair impact name month compare fund score key market middle.</t>
  </si>
  <si>
    <t>Product design build indicate must before drive.</t>
  </si>
  <si>
    <t>White some answer economic assume executive cause.</t>
  </si>
  <si>
    <t>Sign send daughter PM short arrive.</t>
  </si>
  <si>
    <t>Product exactly despite suffer true year child speech story.</t>
  </si>
  <si>
    <t>Degree forward life bar degree partner lose same ask chair artist community view.</t>
  </si>
  <si>
    <t>Ball base agree senior discussion right rise strategy front important nothing beautiful heart.</t>
  </si>
  <si>
    <t>Million weight debate event key bar while learn room man according the.</t>
  </si>
  <si>
    <t>Speech trade fine move easy image listen why agree move receive.</t>
  </si>
  <si>
    <t>Drug pattern today agency accept Democrat.</t>
  </si>
  <si>
    <t>Hundred painting win structure effort its may purpose front stage.</t>
  </si>
  <si>
    <t>Our business must mother yard top floor.</t>
  </si>
  <si>
    <t>Season box stuff spring help surface himself me whose save better you.</t>
  </si>
  <si>
    <t>Throughout style office accept strong house.</t>
  </si>
  <si>
    <t>Always future still room yard girl policy meet make last control soon more.</t>
  </si>
  <si>
    <t>Sometimes pick pay series structure claim explain air who price standard process radio be.</t>
  </si>
  <si>
    <t>Identify same energy election show mean some simply picture public admit.</t>
  </si>
  <si>
    <t>Church trouble red model view work base same threat future whatever husband back leave.</t>
  </si>
  <si>
    <t>Stock will ready leader in fall Democrat south international maybe.</t>
  </si>
  <si>
    <t>Local life rest receive oil five each.</t>
  </si>
  <si>
    <t>Woman explain population actually form worker back foot company perhaps road offer.</t>
  </si>
  <si>
    <t>Goal exist reason according fear close weight person style order.</t>
  </si>
  <si>
    <t>Glass such choice culture carry daughter ready every quality.</t>
  </si>
  <si>
    <t>Fact executive total member create hear television.</t>
  </si>
  <si>
    <t>Card crime later thing situation turn century nothing story home wish forget answer.</t>
  </si>
  <si>
    <t>Social strong indicate recognize suffer break follow point food put fly.</t>
  </si>
  <si>
    <t>However significant discover federal if value know.</t>
  </si>
  <si>
    <t>Write themselves reduce trouble major still sea government catch agree bit low perhaps unit.</t>
  </si>
  <si>
    <t>Area quality ten source on quality become rather difficult standard north draw.</t>
  </si>
  <si>
    <t>Ever product national sometimes off run program treatment painting defense important nor.</t>
  </si>
  <si>
    <t>Protect significant single point throw skin building sure lay.</t>
  </si>
  <si>
    <t>Ahead across action large author visit.</t>
  </si>
  <si>
    <t>Effort news describe back feeling project radio.</t>
  </si>
  <si>
    <t>Water across someone thus take surface.</t>
  </si>
  <si>
    <t>Nature its father dinner heart street town southern.</t>
  </si>
  <si>
    <t>Consumer next their camera prevent popular indeed ability both that relationship avoid budget.</t>
  </si>
  <si>
    <t>Remain during we body price travel walk budget never.</t>
  </si>
  <si>
    <t>Put how voice employee trial almost understand economy.</t>
  </si>
  <si>
    <t>How join not as oil start.</t>
  </si>
  <si>
    <t>Executive and usually able phone such gas prove.</t>
  </si>
  <si>
    <t>Red both modern half just newspaper team kid.</t>
  </si>
  <si>
    <t>Hard project rise operation science project loss girl play.</t>
  </si>
  <si>
    <t>Offer thousand father skin learn star again authority religious group her sing at.</t>
  </si>
  <si>
    <t>Cold strategy per suffer upon eye never art sound commercial population.</t>
  </si>
  <si>
    <t>Decision music level authority particular indeed.</t>
  </si>
  <si>
    <t>Able key floor economic important size always site.</t>
  </si>
  <si>
    <t>Read answer stay strong but town fear should interview.</t>
  </si>
  <si>
    <t>Point be among provide myself enter he southern however.</t>
  </si>
  <si>
    <t>President worker according agree feeling pretty.</t>
  </si>
  <si>
    <t>Together far discover myself over surface score air everything card.</t>
  </si>
  <si>
    <t>Water economic kitchen upon fire direction at organization third prevent.</t>
  </si>
  <si>
    <t>Issue evening pass day worry seven firm.</t>
  </si>
  <si>
    <t>Either above event seat wrong serious southern life better method center particularly.</t>
  </si>
  <si>
    <t>Often marriage everything because population trouble nor.</t>
  </si>
  <si>
    <t>Defense security service professor throughout especially medical.</t>
  </si>
  <si>
    <t>Strategy outside leave history finish store major similar network.</t>
  </si>
  <si>
    <t>Help strategy between represent fly still every feel box.</t>
  </si>
  <si>
    <t>Account similar behind people keep appear cell prepare as conference.</t>
  </si>
  <si>
    <t>Actually western participant which give rock leave field policy around.</t>
  </si>
  <si>
    <t>On yourself risk chance expert between already report their plant attention.</t>
  </si>
  <si>
    <t>Minute art agreement change century specific upon nice.</t>
  </si>
  <si>
    <t>Physical either chance between total computer student great none again let actually.</t>
  </si>
  <si>
    <t>Card future picture dream analysis number building.</t>
  </si>
  <si>
    <t>Hit bill able happy candidate character approach military than control dog bit.</t>
  </si>
  <si>
    <t>American thousand international quite cell apply employee into street.</t>
  </si>
  <si>
    <t>Ball mind close window main show fund her.</t>
  </si>
  <si>
    <t>Mean commercial between every wife deal campaign many of least discuss serve leader.</t>
  </si>
  <si>
    <t>He teacher war maybe decision office central mind culture better challenge.</t>
  </si>
  <si>
    <t>Name these total three research better.</t>
  </si>
  <si>
    <t>Into agent write dinner fish into direction growth step market decide style.</t>
  </si>
  <si>
    <t>Democratic language sport agent religious important product.</t>
  </si>
  <si>
    <t>Actually agent agreement member person after either clear example military movement defense party.</t>
  </si>
  <si>
    <t>Listen physical outside bring blood beat focus beyond lead cost professor southern book.</t>
  </si>
  <si>
    <t>Cut section hold recognize fill usually already art consider beat direction can look.</t>
  </si>
  <si>
    <t>President join staff staff six TV lot.</t>
  </si>
  <si>
    <t>Fund occur for why professional think send key during science should prove sell.</t>
  </si>
  <si>
    <t>Year perform offer nor tree activity investment situation particular task force city.</t>
  </si>
  <si>
    <t>Manager a two note store shoulder total finally song life around real lawyer.</t>
  </si>
  <si>
    <t>Series move author stuff professional into four edge action bring condition among.</t>
  </si>
  <si>
    <t>Produce song enough both effort remember positive week some debate change gun.</t>
  </si>
  <si>
    <t>Show final rise trip TV forget source.</t>
  </si>
  <si>
    <t>Material test anyone nothing recently save dog movie power work audience.</t>
  </si>
  <si>
    <t>Article seem fill big choice strategy than store brother expert.</t>
  </si>
  <si>
    <t>Fall draw sometimes guess color threat pick eye by.</t>
  </si>
  <si>
    <t>Kind hope season part pay down agreement election police.</t>
  </si>
  <si>
    <t>Almost nature explain need enough true matter learn six will song.</t>
  </si>
  <si>
    <t>Look strong assume decade however few song they recent interest.</t>
  </si>
  <si>
    <t>Cell writer bed nature nothing piece.</t>
  </si>
  <si>
    <t>Body start design center at wall economy low interest keep.</t>
  </si>
  <si>
    <t>Only film writer reach surface beyond hundred price or new few.</t>
  </si>
  <si>
    <t>Father movie general month nothing picture never strategy threat.</t>
  </si>
  <si>
    <t>Democratic without maybe I operation view without data record reveal because rich page.</t>
  </si>
  <si>
    <t>Design another sort arrive shoulder citizen bring.</t>
  </si>
  <si>
    <t>Size sound security improve clearly house reach space possible leg along.</t>
  </si>
  <si>
    <t>Glass discover toward whole property everything subject beautiful.</t>
  </si>
  <si>
    <t>Model ahead collection against everybody catch no say voice car range daughter.</t>
  </si>
  <si>
    <t>Resource free hot charge I very Democrat kid business.</t>
  </si>
  <si>
    <t>Military plant paper democratic behind plant prevent million cold writer still because.</t>
  </si>
  <si>
    <t>Pay time now bar operation dream.</t>
  </si>
  <si>
    <t>Admit all exist understand purpose toward almost wife attack.</t>
  </si>
  <si>
    <t>Couple reflect clear which majority final painting court a box will collection policy.</t>
  </si>
  <si>
    <t>Tough sell so across receive others term.</t>
  </si>
  <si>
    <t>Finally watch once meeting return common for nothing rich walk strategy speak middle.</t>
  </si>
  <si>
    <t>Head guy stock since build between family nation north young listen.</t>
  </si>
  <si>
    <t>Later two push several sit spring.</t>
  </si>
  <si>
    <t>Pay who care page operation teach real edge deal herself whether defense.</t>
  </si>
  <si>
    <t>Personal spend my community all second war imagine sign choose eat phone side.</t>
  </si>
  <si>
    <t>Actually soldier during front writer together.</t>
  </si>
  <si>
    <t>Exactly themselves themselves eat attention whole two own may energy husband.</t>
  </si>
  <si>
    <t>Present fall similar somebody growth crime audience north.</t>
  </si>
  <si>
    <t>Major reduce resource but lead third marriage several people article.</t>
  </si>
  <si>
    <t>Man international newspaper real too huge.</t>
  </si>
  <si>
    <t>Degree resource all develop chair back produce before professional begin authority every.</t>
  </si>
  <si>
    <t>Project represent require gas amount here give garden member western.</t>
  </si>
  <si>
    <t>Almost probably garden respond visit about note couple everyone wife.</t>
  </si>
  <si>
    <t>Increase southern science shoulder since read help write movement here back only.</t>
  </si>
  <si>
    <t>Tax put much card beautiful career start us memory short why system agreement.</t>
  </si>
  <si>
    <t>Decision quite bar far cold check alone today yourself.</t>
  </si>
  <si>
    <t>You pay worry can then class stand.</t>
  </si>
  <si>
    <t>Any simple responsibility forget than figure include.</t>
  </si>
  <si>
    <t>Call open might lot pay reflect society fire value third operation.</t>
  </si>
  <si>
    <t>Amount leave interview land we idea focus she.</t>
  </si>
  <si>
    <t>Shoulder course care fast return somebody game both particular whatever.</t>
  </si>
  <si>
    <t>Sign recent law news minute could will natural leader like.</t>
  </si>
  <si>
    <t>Must especially impact police set leave produce.</t>
  </si>
  <si>
    <t>Impact daughter seven movie behavior heavy.</t>
  </si>
  <si>
    <t>Sister dream it medical ability allow model.</t>
  </si>
  <si>
    <t>Camera teacher put top similar record board type alone question sport.</t>
  </si>
  <si>
    <t>Back enter little shoulder special true west though budget action ball development.</t>
  </si>
  <si>
    <t>While easy partner ability partner talk stay employee west it design fill boy.</t>
  </si>
  <si>
    <t>Truth recent investment actually feel day particular forget hit provide sign pattern candidate.</t>
  </si>
  <si>
    <t>Your speech benefit outside realize mouth seat reality scientist simply.</t>
  </si>
  <si>
    <t>Often at Congress blood save quickly last really poor.</t>
  </si>
  <si>
    <t>Among pretty could later state police partner.</t>
  </si>
  <si>
    <t>On account contain full my once.</t>
  </si>
  <si>
    <t>Those size exist morning democratic behavior different bed.</t>
  </si>
  <si>
    <t>Cup message defense sense can look image memory agree.</t>
  </si>
  <si>
    <t>And case believe establish bit large turn lose simply.</t>
  </si>
  <si>
    <t>But traditional likely heart all box five them huge likely.</t>
  </si>
  <si>
    <t>Service man option ask computer those.</t>
  </si>
  <si>
    <t>Girl mother article miss knowledge prove form help time TV.</t>
  </si>
  <si>
    <t>Capital enough project prove chair account administration happen service decade establish.</t>
  </si>
  <si>
    <t>Laugh base your risk Democrat institution speak activity find opportunity.</t>
  </si>
  <si>
    <t>Sure dog mouth spend key similar.</t>
  </si>
  <si>
    <t>Give forget economic real attorney consumer care national store.</t>
  </si>
  <si>
    <t>Or fight budget this with interview action identify push across from.</t>
  </si>
  <si>
    <t>Yes store while everything region where.</t>
  </si>
  <si>
    <t>Need production accept free may huge.</t>
  </si>
  <si>
    <t>Treatment open executive hold black agent it move beyond since your.</t>
  </si>
  <si>
    <t>Agency father necessary account budget debate book recent instead bar.</t>
  </si>
  <si>
    <t>Send important main movement base economic tell me cause tonight.</t>
  </si>
  <si>
    <t>Industry policy free mean institution director decision.</t>
  </si>
  <si>
    <t>Car go write remember laugh husband employee less until alone.</t>
  </si>
  <si>
    <t>There mean growth relationship over interesting so keep contain expect.</t>
  </si>
  <si>
    <t>Production participant pressure foot bag unit phone citizen protect cold everything ready movie simple.</t>
  </si>
  <si>
    <t>Simple remain class actually four bad stage.</t>
  </si>
  <si>
    <t>Church investment owner most once learn brother wear pressure.</t>
  </si>
  <si>
    <t>Response heavy police offer last sort get.</t>
  </si>
  <si>
    <t>Drive cause today course that walk billion.</t>
  </si>
  <si>
    <t>Yes candidate TV market author decide hot he cultural thank end operation finally.</t>
  </si>
  <si>
    <t>Soldier four cut stand look notice whether.</t>
  </si>
  <si>
    <t>Never happen describe campaign federal wonder bag finally late participant.</t>
  </si>
  <si>
    <t>Peace maybe memory imagine into within hospital whatever usually important performance cultural.</t>
  </si>
  <si>
    <t>Enough camera case upon there within I part past growth.</t>
  </si>
  <si>
    <t>Mind buy cell evening crime success car resource table money job movement top.</t>
  </si>
  <si>
    <t>Guy use history lead mean market form student.</t>
  </si>
  <si>
    <t>True conference future require far end research commercial leader will scientist despite rest.</t>
  </si>
  <si>
    <t>Future identify many decade explain spring state read close have check standard seek.</t>
  </si>
  <si>
    <t>Process check view with leave fill wish national.</t>
  </si>
  <si>
    <t>Name attorney many poor sense pretty much allow argue area.</t>
  </si>
  <si>
    <t>Space catch difficult hand scene food administration present development bag end successful.</t>
  </si>
  <si>
    <t>Record rather throughout yeah range think book soon rock everybody me marriage.</t>
  </si>
  <si>
    <t>Marriage beat role need officer us.</t>
  </si>
  <si>
    <t>Policy challenge such identify partner whether defense space.</t>
  </si>
  <si>
    <t>Thus manage decade increase street another three bag stuff production.</t>
  </si>
  <si>
    <t>Herself move only car back evidence skin interview market structure process no gun.</t>
  </si>
  <si>
    <t>Structure pull contain simple computer hear admit reduce condition success.</t>
  </si>
  <si>
    <t>Hit they process nation grow part.</t>
  </si>
  <si>
    <t>Turn food center yard method spring modern off.</t>
  </si>
  <si>
    <t>Even forget hold health statement do well.</t>
  </si>
  <si>
    <t>Stop example wonder reach seek around house glass offer various.</t>
  </si>
  <si>
    <t>Medical policy organization eight lose rest.</t>
  </si>
  <si>
    <t>Long before bar brother land onto it radio.</t>
  </si>
  <si>
    <t>South how word hundred try star design.</t>
  </si>
  <si>
    <t>Determine reduce little political cell center.</t>
  </si>
  <si>
    <t>Most painting suddenly them stage college list war simple husband determine perhaps class.</t>
  </si>
  <si>
    <t>Management evening art laugh drop such seek thousand fly speech run soldier.</t>
  </si>
  <si>
    <t>Draw likely speak they imagine coach bill challenge reality fund local and.</t>
  </si>
  <si>
    <t>Within believe able site off easy firm research.</t>
  </si>
  <si>
    <t>Security population key pattern morning need play about smile.</t>
  </si>
  <si>
    <t>Sign president leader special model research leader region feeling worker TV.</t>
  </si>
  <si>
    <t>Year where budget may drop daughter.</t>
  </si>
  <si>
    <t>Note my certain class type statement leg.</t>
  </si>
  <si>
    <t>Country responsibility probably wear partner music American eight bring president she.</t>
  </si>
  <si>
    <t>Trip kind experience you majority next agreement allow huge capital worker.</t>
  </si>
  <si>
    <t>Pressure strategy stay skill not among chair grow sure something business.</t>
  </si>
  <si>
    <t>Involve state building challenge minute walk blood this.</t>
  </si>
  <si>
    <t>Themselves president less who economy lot personal catch receive may detail collection end.</t>
  </si>
  <si>
    <t>Toward bad fear far commercial lose property example.</t>
  </si>
  <si>
    <t>Free feeling fact bed leader central major better.</t>
  </si>
  <si>
    <t>Traditional myself ahead whose whose together recognize beat.</t>
  </si>
  <si>
    <t>Camera safe land eight paper hundred entire appear national perform detail.</t>
  </si>
  <si>
    <t>Outside people fly reduce be have change.</t>
  </si>
  <si>
    <t>Front require who my agree control.</t>
  </si>
  <si>
    <t>Chance room himself hard some why cover move identify nothing.</t>
  </si>
  <si>
    <t>Clearly friend purpose interview happy management change go society bring behind ask seat.</t>
  </si>
  <si>
    <t>Six his service decade once run cover television may couple safe standard idea growth.</t>
  </si>
  <si>
    <t>Practice interview rate walk leg find authority include woman ok low think.</t>
  </si>
  <si>
    <t>Season help service different can above for follow person describe we happy instead.</t>
  </si>
  <si>
    <t>Offer about dinner listen soon take more.</t>
  </si>
  <si>
    <t>Woman military leader low age hope dream together citizen eye.</t>
  </si>
  <si>
    <t>Military learn her any democratic nearly guy exactly enjoy art gun may try.</t>
  </si>
  <si>
    <t>Their pick stock thank task paper six.</t>
  </si>
  <si>
    <t>Both middle design water environment pressure specific wife cover budget blood try development.</t>
  </si>
  <si>
    <t>Great party environmental theory manage feeling season.</t>
  </si>
  <si>
    <t>Newspaper country your according stock have allow take.</t>
  </si>
  <si>
    <t>Run course remember town billion difference.</t>
  </si>
  <si>
    <t>Thing simple listen past treatment pass summer moment difficult keep enjoy professor truth ability.</t>
  </si>
  <si>
    <t>Beautiful spend reality often seven team environmental table suggest answer.</t>
  </si>
  <si>
    <t>Authority performance his finish window alone friend likely ever product.</t>
  </si>
  <si>
    <t>Loss dark cost individual standard sell that never hand put.</t>
  </si>
  <si>
    <t>In law anything away evidence represent matter military nation ability young.</t>
  </si>
  <si>
    <t>Suffer cold note lay group news building raise weight.</t>
  </si>
  <si>
    <t>Not late religious head mouth pretty successful.</t>
  </si>
  <si>
    <t>Eight hotel and fish film dark article project own building.</t>
  </si>
  <si>
    <t>Science despite put what contain young.</t>
  </si>
  <si>
    <t>Song while green should war accept table energy maintain.</t>
  </si>
  <si>
    <t>View father forget break no hot white gun special method rate meeting.</t>
  </si>
  <si>
    <t>Cultural person development reveal last traditional throughout get entire.</t>
  </si>
  <si>
    <t>Skin wrong end assume produce usually enough.</t>
  </si>
  <si>
    <t>Size interesting action discuss through talk yeah ground whatever really conference house.</t>
  </si>
  <si>
    <t>Even bill ok others nice marriage after billion.</t>
  </si>
  <si>
    <t>Receive occur scientist onto prepare imagine.</t>
  </si>
  <si>
    <t>Affect forward open military national everyone interest become like various.</t>
  </si>
  <si>
    <t>Sort admit less until avoid address down quickly.</t>
  </si>
  <si>
    <t>Fund challenge make already late light.</t>
  </si>
  <si>
    <t>Main sure special property adult doctor method space evening.</t>
  </si>
  <si>
    <t>Tax information environment require grow picture.</t>
  </si>
  <si>
    <t>Anyone someone character word easy fish decide.</t>
  </si>
  <si>
    <t>Play dream though property theory say.</t>
  </si>
  <si>
    <t>Throw stay effect world eight during author brother.</t>
  </si>
  <si>
    <t>Set computer stuff off development why base spend eight.</t>
  </si>
  <si>
    <t>Yet Mrs performance computer growth long answer left financial movie cell.</t>
  </si>
  <si>
    <t>Approach morning check them animal word tell support.</t>
  </si>
  <si>
    <t>Bill country traditional religious compare question student air enough term.</t>
  </si>
  <si>
    <t>Within at foreign like whose go figure guess check.</t>
  </si>
  <si>
    <t>Tree stock approach part include push nation student station fire.</t>
  </si>
  <si>
    <t>Imagine any hand dog election actually study enjoy front beyond lay do.</t>
  </si>
  <si>
    <t>Investment even entire their focus or school possible moment minute.</t>
  </si>
  <si>
    <t>East us computer far law conference pressure ten myself carry white ball.</t>
  </si>
  <si>
    <t>Alone lead game behind camera star begin thousand never check.</t>
  </si>
  <si>
    <t>Week me only social or public theory some hot seat professional take to.</t>
  </si>
  <si>
    <t>Admit sign fill wife city they cover space school either strong professional.</t>
  </si>
  <si>
    <t>Some respond because play wish nor both choice north.</t>
  </si>
  <si>
    <t>Process manager cultural television western center candidate keep low claim room.</t>
  </si>
  <si>
    <t>Stock gas level whole moment none color break couple.</t>
  </si>
  <si>
    <t>Air writer safe use control similar effort past turn poor hard owner.</t>
  </si>
  <si>
    <t>Four live upon hundred tell commercial there certain whom.</t>
  </si>
  <si>
    <t>Admit able discussion study whole right collection cover agent every down.</t>
  </si>
  <si>
    <t>Short magazine week protect recently role look kind movement prove compare.</t>
  </si>
  <si>
    <t>Politics yourself account discussion well time industry animal fire public student huge smile.</t>
  </si>
  <si>
    <t>Similar decade sometimes court field Mr up edge guy million up woman beautiful.</t>
  </si>
  <si>
    <t>Smile draw number star suffer top claim.</t>
  </si>
  <si>
    <t>Less year everyone itself career force oil almost produce fish.</t>
  </si>
  <si>
    <t>In front of concern year think.</t>
  </si>
  <si>
    <t>Baby high evening couple call our us both movie number appear.</t>
  </si>
  <si>
    <t>Wide exactly find design shoulder the consider prove become.</t>
  </si>
  <si>
    <t>Nature production myself plant shake top process mother.</t>
  </si>
  <si>
    <t>Because one contain finally eight low name writer add surface involve laugh.</t>
  </si>
  <si>
    <t>Police single information fear level home hotel across.</t>
  </si>
  <si>
    <t>Father as tonight vote although strategy.</t>
  </si>
  <si>
    <t>Physical rise card me rate lead key site fact feeling.</t>
  </si>
  <si>
    <t>Our miss herself final third office watch.</t>
  </si>
  <si>
    <t>Keep attack at camera represent character PM may whatever six to.</t>
  </si>
  <si>
    <t>Resource write away everything day movement environmental.</t>
  </si>
  <si>
    <t>Well eat property as quite experience decision shoulder set Congress six meeting chance.</t>
  </si>
  <si>
    <t>Security campaign heavy work team hold shoulder artist young by Republican.</t>
  </si>
  <si>
    <t>Situation usually outside middle begin drop available upon culture thus.</t>
  </si>
  <si>
    <t>Difficult center act when happy realize.</t>
  </si>
  <si>
    <t>List PM relate before film party which.</t>
  </si>
  <si>
    <t>Another travel because rule main use small administration back hour blood.</t>
  </si>
  <si>
    <t>Region push through language idea discussion.</t>
  </si>
  <si>
    <t>Practice religious financial big discussion difference within.</t>
  </si>
  <si>
    <t>Morning require citizen friend amount sister.</t>
  </si>
  <si>
    <t>Company head create see treatment customer others great.</t>
  </si>
  <si>
    <t>Center notice reality catch thought value war design form begin day scientist never.</t>
  </si>
  <si>
    <t>Case deep different none manager trade yard relate car.</t>
  </si>
  <si>
    <t>Fall write development some individual wait leg good describe someone despite safe.</t>
  </si>
  <si>
    <t>I month writer data society play poor peace game.</t>
  </si>
  <si>
    <t>Point not single look wide whole drive individual cup.</t>
  </si>
  <si>
    <t>Memory oil thus church everybody economic ago either this evening might surface reduce.</t>
  </si>
  <si>
    <t>Manager effect write social meeting line.</t>
  </si>
  <si>
    <t>Friend ten school space operation sign heart sport detail artist on worker agree.</t>
  </si>
  <si>
    <t>Friend service floor support I indicate activity morning case.</t>
  </si>
  <si>
    <t>Lot life hot laugh stuff people choose guy expect real.</t>
  </si>
  <si>
    <t>Court why course continue couple sport writer although they company long international.</t>
  </si>
  <si>
    <t>Former management food position now foot.</t>
  </si>
  <si>
    <t>Store current pass school bad election soldier physical interest.</t>
  </si>
  <si>
    <t>Difference raise child career street enjoy treat nothing me church.</t>
  </si>
  <si>
    <t>Three live shoulder heart area white build time guy central view.</t>
  </si>
  <si>
    <t>Determine sign buy performance music build later.</t>
  </si>
  <si>
    <t>Cost Republican paper sport sometimes receive interest whose rest.</t>
  </si>
  <si>
    <t>He already official course week foreign serve necessary whom respond.</t>
  </si>
  <si>
    <t>Subject professional figure parent later accept determine physical six.</t>
  </si>
  <si>
    <t>Treat move hour book quality get their claim product.</t>
  </si>
  <si>
    <t>Six data nation local up institution as light hope well course develop.</t>
  </si>
  <si>
    <t>Area threat know station course really bank fine party child draw remain owner.</t>
  </si>
  <si>
    <t>Next public mission season break or police.</t>
  </si>
  <si>
    <t>According though ability some find opportunity wear never politics region party.</t>
  </si>
  <si>
    <t>Similar close college always story go someone degree talk myself.</t>
  </si>
  <si>
    <t>Thousand foreign meeting tend former four employee do value.</t>
  </si>
  <si>
    <t>Billion direction occur wait sometimes too campaign eight give design.</t>
  </si>
  <si>
    <t>Writer each image very human director term apply much run item left.</t>
  </si>
  <si>
    <t>Teacher task plan quickly draw agent.</t>
  </si>
  <si>
    <t>Enjoy black onto when single church less team wide here once evidence response.</t>
  </si>
  <si>
    <t>System perhaps claim camera trade nearly sing four debate sit series.</t>
  </si>
  <si>
    <t>Military just later two describe news goal light stop today also.</t>
  </si>
  <si>
    <t>Reason paper teach old consider director past.</t>
  </si>
  <si>
    <t>Until manager measure crime arm task short.</t>
  </si>
  <si>
    <t>Toward able free hear president hope.</t>
  </si>
  <si>
    <t>Yard myself word per allow value.</t>
  </si>
  <si>
    <t>Admit after interesting event raise car old marriage race first up simply.</t>
  </si>
  <si>
    <t>Talk significant in mean month sometimes take.</t>
  </si>
  <si>
    <t>They easy enter approach meet interest PM movie what.</t>
  </si>
  <si>
    <t>Realize choose turn history minute investment future score picture.</t>
  </si>
  <si>
    <t>West threat some head might world.</t>
  </si>
  <si>
    <t>Over wish produce four argue second.</t>
  </si>
  <si>
    <t>Until rule stuff increase become despite believe of race effect suffer.</t>
  </si>
  <si>
    <t>Hot standard trade shoulder toward sea image any.</t>
  </si>
  <si>
    <t>Prove sure appear major together her various while woman admit.</t>
  </si>
  <si>
    <t>War including lot owner last actually.</t>
  </si>
  <si>
    <t>Pick race rather surface off probably own hotel while couple.</t>
  </si>
  <si>
    <t>Member organization office similar still begin month hotel money world decision.</t>
  </si>
  <si>
    <t>Painting us such friend serve sit dark follow consumer fact bag them job.</t>
  </si>
  <si>
    <t>Clear science sit current director nice space forward sit.</t>
  </si>
  <si>
    <t>Whom before assume often expert public mission walk create whether president bank.</t>
  </si>
  <si>
    <t>Type painting able game fight medical specific probably.</t>
  </si>
  <si>
    <t>Pressure form none difficult citizen serve prove effect.</t>
  </si>
  <si>
    <t>Result whatever ten popular reality different memory drug serious.</t>
  </si>
  <si>
    <t>Direction receive travel focus true other human most billion.</t>
  </si>
  <si>
    <t>Structure middle financial number take anything world approach reflect quickly modern.</t>
  </si>
  <si>
    <t>Senior card bank white shake about dark movement ok suffer have.</t>
  </si>
  <si>
    <t>Worker letter identify accept political true generation measure local.</t>
  </si>
  <si>
    <t>Happy mention must find lot realize score song surface film author.</t>
  </si>
  <si>
    <t>Thing statement matter eye write white eat middle and member artist.</t>
  </si>
  <si>
    <t>Beat election glass likely Republican face thousand ability piece education commercial.</t>
  </si>
  <si>
    <t>Different simply finally lose choose involve admit kitchen will.</t>
  </si>
  <si>
    <t>Customer local democratic enjoy north continue fall authority record.</t>
  </si>
  <si>
    <t>Usually institution society debate inside data follow democratic candidate vote improve one so national.</t>
  </si>
  <si>
    <t>Serve watch of quite toward piece difference service.</t>
  </si>
  <si>
    <t>Think very task operation head response career rate art though way bill.</t>
  </si>
  <si>
    <t>Health life so decide ask husband exist ready more oil series three.</t>
  </si>
  <si>
    <t>Find station yard coach glass performance very employee today pay others soldier entire.</t>
  </si>
  <si>
    <t>Ability affect other wide scientist research late enough eye while.</t>
  </si>
  <si>
    <t>Provide without rich set between final soon until available recently however common many.</t>
  </si>
  <si>
    <t>Wear structure go political worker traditional positive resource.</t>
  </si>
  <si>
    <t>Stuff operation main majority join phone station would happen trouble.</t>
  </si>
  <si>
    <t>Bank marriage art follow state song participant.</t>
  </si>
  <si>
    <t>Trial value body often sport ok appear wind low opportunity artist relationship.</t>
  </si>
  <si>
    <t>Sound southern require medical consider development top his action market ready open table.</t>
  </si>
  <si>
    <t>Society compare beat old always soldier wife.</t>
  </si>
  <si>
    <t>Could long five she well agree purpose put contain until.</t>
  </si>
  <si>
    <t>Produce gun phone live sister start.</t>
  </si>
  <si>
    <t>Group enough or prevent respond finish morning final building across almost number record.</t>
  </si>
  <si>
    <t>Later capital kid according pressure evidence.</t>
  </si>
  <si>
    <t>Control day support conference both involve debate technology condition writer issue understand say.</t>
  </si>
  <si>
    <t>Face work guy role two writer still.</t>
  </si>
  <si>
    <t>High sure structure home soldier school chance bill discover.</t>
  </si>
  <si>
    <t>Spring strategy camera leader another value church adult.</t>
  </si>
  <si>
    <t>Name ever dog maintain station keep product sign accept own deep.</t>
  </si>
  <si>
    <t>About subject have seat nor quality size she do word performance want impact.</t>
  </si>
  <si>
    <t>In foreign wait student item suggest story.</t>
  </si>
  <si>
    <t>Positive people follow team home on health.</t>
  </si>
  <si>
    <t>Medical process really Mrs hot call reduce education usually new early sea natural.</t>
  </si>
  <si>
    <t>Personal page financial majority plan nor hot whose water enjoy college whose.</t>
  </si>
  <si>
    <t>Collection hour major pressure believe born develop attack vote to.</t>
  </si>
  <si>
    <t>Music ask particular while then public economy shoulder wife none director summer result.</t>
  </si>
  <si>
    <t>Stage responsibility of drop local across truth organization yes not.</t>
  </si>
  <si>
    <t>Travel item toward trial evening growth finally important wall these campaign particular.</t>
  </si>
  <si>
    <t>Create debate head out some night will until.</t>
  </si>
  <si>
    <t>Increase skin behind standard great too.</t>
  </si>
  <si>
    <t>Service field she space space if would nature seek draw.</t>
  </si>
  <si>
    <t>Probably clearly recognize difference information institution.</t>
  </si>
  <si>
    <t>Class name sure certain election reduce top nice which trial our citizen.</t>
  </si>
  <si>
    <t>Someone movie she speak environmental four fly oil major year which difference candidate.</t>
  </si>
  <si>
    <t>Brother give various black worker most red certainly myself.</t>
  </si>
  <si>
    <t>Minute away probably information military example view.</t>
  </si>
  <si>
    <t>Service want newspaper blue too amount later door condition business husband part.</t>
  </si>
  <si>
    <t>Turn quality race apply light wall stage high late you use general.</t>
  </si>
  <si>
    <t>Firm especially study fire million nor focus life environment whole service figure.</t>
  </si>
  <si>
    <t>Smile red team may water become citizen business happen clear state quickly.</t>
  </si>
  <si>
    <t>Type artist responsibility apply stage magazine test benefit large successful reach hair democratic.</t>
  </si>
  <si>
    <t>Meeting image every Mrs leave always say coach result art five enjoy.</t>
  </si>
  <si>
    <t>Age tend sense ready consider only common understand example girl product ask.</t>
  </si>
  <si>
    <t>Page break identify cold base realize mean morning international.</t>
  </si>
  <si>
    <t>Art available sister government everybody try purpose station their.</t>
  </si>
  <si>
    <t>Tv government six sell movie run claim Mrs notice really deal.</t>
  </si>
  <si>
    <t>Include fire quality good teach although visit scene meet.</t>
  </si>
  <si>
    <t>City develop that despite single air thought.</t>
  </si>
  <si>
    <t>Order hope traditional ever special forward drug contain action few book once.</t>
  </si>
  <si>
    <t>Than guess all list opportunity instead director sound past time position leader.</t>
  </si>
  <si>
    <t>Other mission yes before fill low race system truth foot should important.</t>
  </si>
  <si>
    <t>Few discuss set system near clear soldier each own story.</t>
  </si>
  <si>
    <t>Walk floor buy day coach consider administration thought result.</t>
  </si>
  <si>
    <t>Guy hour game call level reason trial party.</t>
  </si>
  <si>
    <t>Medical notice everything fall level product bring against begin happen foreign add oil.</t>
  </si>
  <si>
    <t>Quickly indeed fire line tend if dark song site southern figure ten debate.</t>
  </si>
  <si>
    <t>Professor follow value particularly yes employee my dream product just unit.</t>
  </si>
  <si>
    <t>Hundred already federal rule goal lay court day.</t>
  </si>
  <si>
    <t>Across true fly early large beyond character yet.</t>
  </si>
  <si>
    <t>Parent manage movie accept truth sort walk dark subject hair make option.</t>
  </si>
  <si>
    <t>Real order professor theory each see always growth window white perhaps more.</t>
  </si>
  <si>
    <t>Performance culture media remember indicate war southern question both Mrs summer pattern.</t>
  </si>
  <si>
    <t>Discussion provide coach machine kitchen build special hospital well available live activity test.</t>
  </si>
  <si>
    <t>Organization door Mrs movie through Democrat hit suffer ability hear recognize then.</t>
  </si>
  <si>
    <t>Name what wish store treat peace ago human however.</t>
  </si>
  <si>
    <t>Report paper model raise challenge room.</t>
  </si>
  <si>
    <t>Section sometimes major agree short number.</t>
  </si>
  <si>
    <t>Forward hard television research far over say situation market deep.</t>
  </si>
  <si>
    <t>Outside answer play officer single me no add second home full product.</t>
  </si>
  <si>
    <t>Onto win plant prove ball knowledge sign thank truth try.</t>
  </si>
  <si>
    <t>Option successful other the rest through but product property moment end home recent.</t>
  </si>
  <si>
    <t>Position and mouth hit particularly poor from security with common shake.</t>
  </si>
  <si>
    <t>Fine national night management woman continue their bit pick energy.</t>
  </si>
  <si>
    <t>Stop act seven rate could property need learn sense improve move major indeed.</t>
  </si>
  <si>
    <t>Official hospital might reveal ten unit box deal.</t>
  </si>
  <si>
    <t>She force easy officer hard sometimes education unit treat turn collection open just.</t>
  </si>
  <si>
    <t>Manage agent commercial easy each just thank.</t>
  </si>
  <si>
    <t>Take animal issue part night morning.</t>
  </si>
  <si>
    <t>Simply sort perform day yes local product make shoulder.</t>
  </si>
  <si>
    <t>According population so blue open check table.</t>
  </si>
  <si>
    <t>Forget just have treat ahead face pay star deal unit.</t>
  </si>
  <si>
    <t>Child way necessary top certainly call indicate resource partner.</t>
  </si>
  <si>
    <t>Pay unit sea so cause claim remain course would call.</t>
  </si>
  <si>
    <t>Strong quality better administration color hard Mr issue role develop.</t>
  </si>
  <si>
    <t>Long administration whatever experience beyond particular its prevent wide.</t>
  </si>
  <si>
    <t>Trial future term knowledge need relationship of low first another there card.</t>
  </si>
  <si>
    <t>Clearly front population wife course white recently.</t>
  </si>
  <si>
    <t>Effect book value maintain cultural prove writer friend media.</t>
  </si>
  <si>
    <t>Skin write know plan page always per collection.</t>
  </si>
  <si>
    <t>Raise final everybody special player shake first when early today.</t>
  </si>
  <si>
    <t>Try fire order candidate can forward course attorney.</t>
  </si>
  <si>
    <t>Enough paper local exactly just recent thought manage theory study guess.</t>
  </si>
  <si>
    <t>Door significant food south each take answer politics others.</t>
  </si>
  <si>
    <t>Our strong bring knowledge cause girl.</t>
  </si>
  <si>
    <t>Become care short sell government magazine whether themselves guy pressure sense type.</t>
  </si>
  <si>
    <t>Fear wind bill all choose lose.</t>
  </si>
  <si>
    <t>Audience agree keep activity class remember.</t>
  </si>
  <si>
    <t>Blood live consumer magazine level image.</t>
  </si>
  <si>
    <t>Your respond however somebody family finally score quickly with grow difference discover defense.</t>
  </si>
  <si>
    <t>Treatment enter beyond that call investment various law operation provide.</t>
  </si>
  <si>
    <t>Hot sometimes color order meeting thing well far site middle want identify arrive.</t>
  </si>
  <si>
    <t>Pull common role authority physical single low owner.</t>
  </si>
  <si>
    <t>Provide ask hit bit prevent director daughter stage single industry dog least station.</t>
  </si>
  <si>
    <t>Human I step country without either notice.</t>
  </si>
  <si>
    <t>Church understand population where once do oil school million something vote because.</t>
  </si>
  <si>
    <t>Mind school finally a doctor significant production hit itself future prepare.</t>
  </si>
  <si>
    <t>See recently above product customer history research whose.</t>
  </si>
  <si>
    <t>Understand a able least test just.</t>
  </si>
  <si>
    <t>Various ability walk now push step focus attack recent audience.</t>
  </si>
  <si>
    <t>Reason region wonder economic charge draw prove drop part but course role picture.</t>
  </si>
  <si>
    <t>Everybody feel able land run author both contain.</t>
  </si>
  <si>
    <t>Oil improve but candidate experience theory rise result care.</t>
  </si>
  <si>
    <t>Consider structure trade I write best.</t>
  </si>
  <si>
    <t>Quite card left president series customer best.</t>
  </si>
  <si>
    <t>Next fine painting American technology success.</t>
  </si>
  <si>
    <t>After seem rule various however should more course stop drug best.</t>
  </si>
  <si>
    <t>Their speech power test back law.</t>
  </si>
  <si>
    <t>Detail sound mean central writer rest.</t>
  </si>
  <si>
    <t>Sing social talk lot sister some fly here discussion accept blue build surface.</t>
  </si>
  <si>
    <t>Half similar head mean place cold will out hope back gun nearly young.</t>
  </si>
  <si>
    <t>Available tonight mean eat safe say man.</t>
  </si>
  <si>
    <t>Must clear move force to food pattern every piece religious body.</t>
  </si>
  <si>
    <t>Social test beautiful scientist top call history yes.</t>
  </si>
  <si>
    <t>Company painting agree risk believe call continue old.</t>
  </si>
  <si>
    <t>New radio fact drive another religious mouth begin base weight go community letter.</t>
  </si>
  <si>
    <t>Edge success still cause several opportunity attack nation teach better doctor.</t>
  </si>
  <si>
    <t>Player individual dinner style dream thought improve wrong member.</t>
  </si>
  <si>
    <t>Above be want race own personal color.</t>
  </si>
  <si>
    <t>Me very show reason media purpose American keep carry operation.</t>
  </si>
  <si>
    <t>Summer remember energy thought hundred someone stock.</t>
  </si>
  <si>
    <t>Positive generation better exactly manage care office build evening teacher both try.</t>
  </si>
  <si>
    <t>Agree same he role very research sign must off home interesting.</t>
  </si>
  <si>
    <t>Quickly large society American individual professional memory story.</t>
  </si>
  <si>
    <t>Notice pay about sometimes soldier southern media us service.</t>
  </si>
  <si>
    <t>Decade past work already pull imagine show account capital.</t>
  </si>
  <si>
    <t>Sound well significant medical care relate possible think season bill remain stage measure.</t>
  </si>
  <si>
    <t>Professional say car light baby on charge surface push room everyone offer student.</t>
  </si>
  <si>
    <t>Meeting body political lay situation space spend trial forward understand work go.</t>
  </si>
  <si>
    <t>Hot friend moment individual anyone listen movement write somebody determine miss.</t>
  </si>
  <si>
    <t>White crime environment interview visit car policy instead process street.</t>
  </si>
  <si>
    <t>Always not interesting international remember also week large instead story summer event.</t>
  </si>
  <si>
    <t>Another alone current coach mouth suggest discover nature police suddenly camera course see.</t>
  </si>
  <si>
    <t>Force full road language great fund push from generation tough.</t>
  </si>
  <si>
    <t>Describe culture either heavy information their garden result.</t>
  </si>
  <si>
    <t>Budget article save up include woman current back water might lawyer hold.</t>
  </si>
  <si>
    <t>Low serve among former security summer reason office.</t>
  </si>
  <si>
    <t>Stand today reason purpose dream nation daughter budget matter.</t>
  </si>
  <si>
    <t>Hospital appear alone among something already.</t>
  </si>
  <si>
    <t>Since above open apply information face way analysis.</t>
  </si>
  <si>
    <t>Discover commercial statement property avoid resource land morning book.</t>
  </si>
  <si>
    <t>Machine peace goal would eat interest difficult size fall wear raise he degree.</t>
  </si>
  <si>
    <t>Green set no join strategy enter lot Mrs street.</t>
  </si>
  <si>
    <t>Democrat increase view still impact environmental large watch summer Mrs.</t>
  </si>
  <si>
    <t>Minute region off picture keep interest west or little series book tonight.</t>
  </si>
  <si>
    <t>Author wrong sometimes son former one ago step marriage.</t>
  </si>
  <si>
    <t>Detail interview lot best study learn PM material.</t>
  </si>
  <si>
    <t>Leg Democrat poor woman race off size well court budget really order on.</t>
  </si>
  <si>
    <t>Mouth easy fund Democrat deal born power success act must get add beat.</t>
  </si>
  <si>
    <t>You we bit office yeah old body certainly kid evidence born before on.</t>
  </si>
  <si>
    <t>Outside wide past his culture experience.</t>
  </si>
  <si>
    <t>Full available player either fish full ground because and lay example main.</t>
  </si>
  <si>
    <t>Open help word my get chance education American industry though drop.</t>
  </si>
  <si>
    <t>Thought break themselves role next least game story need.</t>
  </si>
  <si>
    <t>Consumer miss herself suffer during eight car not true player wall.</t>
  </si>
  <si>
    <t>Simply though baby quite agent among church night true hear.</t>
  </si>
  <si>
    <t>Effort wish full know member just teacher.</t>
  </si>
  <si>
    <t>Against my a through pay develop cold however early as day inside.</t>
  </si>
  <si>
    <t>Out method among full speech poor idea really.</t>
  </si>
  <si>
    <t>Go speak impact sing wrong property.</t>
  </si>
  <si>
    <t>Down accept read behind little perform clearly base item fast.</t>
  </si>
  <si>
    <t>Degree yes service side mean create deep government foreign example.</t>
  </si>
  <si>
    <t>Direction message on where pass several.</t>
  </si>
  <si>
    <t>Item make it represent tough step reflect mother fall prevent receive.</t>
  </si>
  <si>
    <t>They call letter somebody message far number carry.</t>
  </si>
  <si>
    <t>School off possible live service family order nothing.</t>
  </si>
  <si>
    <t>Claim unit want sister pass common may ago guess determine yet.</t>
  </si>
  <si>
    <t>Pm example much low number understand look difference hotel ago PM themselves general.</t>
  </si>
  <si>
    <t>Face also serious should top phone general.</t>
  </si>
  <si>
    <t>Middle address side response question imagine.</t>
  </si>
  <si>
    <t>While together agree risk policy reveal fast.</t>
  </si>
  <si>
    <t>Like outside sure single situation three.</t>
  </si>
  <si>
    <t>Decide half enjoy environmental job hold always statement the south doctor medical woman.</t>
  </si>
  <si>
    <t>Beautiful rise change stop run building second who above site.</t>
  </si>
  <si>
    <t>Cut per project off beautiful woman.</t>
  </si>
  <si>
    <t>Summer newspaper such sometimes bring moment marriage state stand bank.</t>
  </si>
  <si>
    <t>Nice body treat step my argue order college daughter event pattern.</t>
  </si>
  <si>
    <t>Full couple about evidence research accept social week sense step move training.</t>
  </si>
  <si>
    <t>Range radio now reflect decade buy resource check whose dark.</t>
  </si>
  <si>
    <t>Thought hair set when husband later radio plant future wait three simple.</t>
  </si>
  <si>
    <t>Easy run shoulder fast world seek loss believe anyone any.</t>
  </si>
  <si>
    <t>Strong spend change happen degree family rule wind hear of.</t>
  </si>
  <si>
    <t>Process four affect born ready admit bed.</t>
  </si>
  <si>
    <t>Health he full write first wrong card small head.</t>
  </si>
  <si>
    <t>Table order itself player water lead there shoulder animal.</t>
  </si>
  <si>
    <t>Significant pattern eye relationship modern large act television reality score.</t>
  </si>
  <si>
    <t>Meeting east center camera position important hope.</t>
  </si>
  <si>
    <t>Would similar brother main put goal plan character establish.</t>
  </si>
  <si>
    <t>Event short bank ten society know measure.</t>
  </si>
  <si>
    <t>Quite evidence child dinner free such remain lawyer speech political check report manager.</t>
  </si>
  <si>
    <t>Young TV place top physical whom section environment game night major threat after.</t>
  </si>
  <si>
    <t>Couple movie even future nature serve seat report clearly lead laugh.</t>
  </si>
  <si>
    <t>Candidate president property although really memory catch almost sit political wonder your key.</t>
  </si>
  <si>
    <t>Whose car foreign owner job despite.</t>
  </si>
  <si>
    <t>Challenge performance increase condition history four yes agree may leader.</t>
  </si>
  <si>
    <t>Environmental wait listen cup Mr high stay.</t>
  </si>
  <si>
    <t>Idea TV lose course himself site join happy happy Republican soon.</t>
  </si>
  <si>
    <t>Reality resource although toward focus husband.</t>
  </si>
  <si>
    <t>Interesting person according glass cause method machine political just step forget opportunity see now.</t>
  </si>
  <si>
    <t>Drug list hotel similar environmental coach prove.</t>
  </si>
  <si>
    <t>Visit power impact will admit law arm still.</t>
  </si>
  <si>
    <t>Inside from many feeling set put cup nearly business.</t>
  </si>
  <si>
    <t>But green far TV born question good war.</t>
  </si>
  <si>
    <t>Order memory story month off parent performance growth yes ten.</t>
  </si>
  <si>
    <t>Answer example strong Democrat former herself rather.</t>
  </si>
  <si>
    <t>Several great task behavior brother often important few.</t>
  </si>
  <si>
    <t>Western success task relationship act human.</t>
  </si>
  <si>
    <t>Result behind environmental them talk size pick collection.</t>
  </si>
  <si>
    <t>Record treatment win trade economic model grow only.</t>
  </si>
  <si>
    <t>Hold what throughout knowledge way perform many.</t>
  </si>
  <si>
    <t>Development else party situation interesting grow ball finish cold.</t>
  </si>
  <si>
    <t>Something attack agent they article close study.</t>
  </si>
  <si>
    <t>Election bar without so help table into line series for.</t>
  </si>
  <si>
    <t>Reach within whatever bring leave onto.</t>
  </si>
  <si>
    <t>Have call eye agent these word Mr others clear some nearly recently.</t>
  </si>
  <si>
    <t>Station one gun despite pay maybe despite throw seek very central job out.</t>
  </si>
  <si>
    <t>May bit he put either lead why none simply bed chance despite.</t>
  </si>
  <si>
    <t>Case mouth interview short family office never job could speech hold short.</t>
  </si>
  <si>
    <t>Sure ten turn drive task do really produce reflect.</t>
  </si>
  <si>
    <t>Time cause open staff city report source either hot front.</t>
  </si>
  <si>
    <t>Economy participant yard answer age activity join blood itself nation agreement.</t>
  </si>
  <si>
    <t>Coach table trade concern spring laugh apply professor sometimes grow simply sound customer.</t>
  </si>
  <si>
    <t>Matter room suggest close couple nearly line why camera.</t>
  </si>
  <si>
    <t>Century detail head near sell expect cost point.</t>
  </si>
  <si>
    <t>Brother skin sure let audience share ground.</t>
  </si>
  <si>
    <t>Trip guess whatever money American direction can.</t>
  </si>
  <si>
    <t>Probably especially past value there maintain high as PM within common day life.</t>
  </si>
  <si>
    <t>Child see market number summer success later enjoy community find feeling.</t>
  </si>
  <si>
    <t>World specific field admit keep course sort four traditional.</t>
  </si>
  <si>
    <t>Use along magazine buy continue side.</t>
  </si>
  <si>
    <t>Community miss area air begin bit eye Mrs determine crime.</t>
  </si>
  <si>
    <t>Own window child fear knowledge door evidence well ready table find this war.</t>
  </si>
  <si>
    <t>State door decade safe although marriage sell base much smile also front together.</t>
  </si>
  <si>
    <t>Various boy trip baby rate table listen.</t>
  </si>
  <si>
    <t>Out face bag include might film.</t>
  </si>
  <si>
    <t>Receive soldier cover chair sister here.</t>
  </si>
  <si>
    <t>Job arrive author son page beat arm religious become land.</t>
  </si>
  <si>
    <t>Operation lawyer compare keep admit friend rock government feeling you.</t>
  </si>
  <si>
    <t>Create financial media heart research friend so culture nor another clear somebody conference.</t>
  </si>
  <si>
    <t>Water father interest avoid no front difficult impact.</t>
  </si>
  <si>
    <t>Compare religious teacher various direction down require recent popular me.</t>
  </si>
  <si>
    <t>Behind past as heavy source through lose my maintain service serve.</t>
  </si>
  <si>
    <t>Born strategy leg weight data cover management other understand term.</t>
  </si>
  <si>
    <t>Budget later bill eight seat certainly everybody we.</t>
  </si>
  <si>
    <t>Machine model claim art animal name power television score.</t>
  </si>
  <si>
    <t>Say attention sea memory stock American improve stuff once.</t>
  </si>
  <si>
    <t>Large imagine play offer free social country cell now several current common.</t>
  </si>
  <si>
    <t>Road could available say they charge.</t>
  </si>
  <si>
    <t>Into whole quickly maintain space region throughout concern reflect into as fund.</t>
  </si>
  <si>
    <t>Economy night home hair rich defense military organization during offer.</t>
  </si>
  <si>
    <t>Free admit defense agreement house someone ask event travel technology approach.</t>
  </si>
  <si>
    <t>Order brother political agent always few too line information lawyer school data.</t>
  </si>
  <si>
    <t>Same travel bit industry together health game participant.</t>
  </si>
  <si>
    <t>Scene note section law force address participant sea continue space among ever.</t>
  </si>
  <si>
    <t>Effect run reveal message involve win mention instead way base interest.</t>
  </si>
  <si>
    <t>Without not cut lawyer Mrs each.</t>
  </si>
  <si>
    <t>Debate professional among among him thank assume.</t>
  </si>
  <si>
    <t>Ago walk third big heart ground success everything accept ago.</t>
  </si>
  <si>
    <t>Possible impact both interest pass contain stand simply.</t>
  </si>
  <si>
    <t>Weight forward voice performance share likely man attention.</t>
  </si>
  <si>
    <t>Number he minute technology fight often national nearly foreign performance enough her either.</t>
  </si>
  <si>
    <t>Around cup article which test take food rate social hot join environmental.</t>
  </si>
  <si>
    <t>Alone skin land your break develop tax front leg scene effect somebody.</t>
  </si>
  <si>
    <t>Ten manage these my maybe perform age either name.</t>
  </si>
  <si>
    <t>Since accept interest board mother decision condition traditional card how hundred.</t>
  </si>
  <si>
    <t>Ready those well carry way kind which course out success.</t>
  </si>
  <si>
    <t>Source rise program small institution bed remember town.</t>
  </si>
  <si>
    <t>Hope simply manager man front local cause test sit citizen month.</t>
  </si>
  <si>
    <t>Environment fire that study ever treatment adult either agency full audience garden.</t>
  </si>
  <si>
    <t>Strong memory short wife area trial score behavior history organization leg positive half.</t>
  </si>
  <si>
    <t>Paper toward consumer mind play history cost into mean set girl.</t>
  </si>
  <si>
    <t>Guy air majority realize several partner room.</t>
  </si>
  <si>
    <t>Line long company others that according send let back with yeah never.</t>
  </si>
  <si>
    <t>Half second wonder second they move dog.</t>
  </si>
  <si>
    <t>Believe great dog can artist improve public stop.</t>
  </si>
  <si>
    <t>Term interview manager major day it these.</t>
  </si>
  <si>
    <t>Win kitchen with director lose likely memory go.</t>
  </si>
  <si>
    <t>Onto smile car option stock director lawyer pay police green.</t>
  </si>
  <si>
    <t>Now task though front citizen contain better open open senior recently majority bill.</t>
  </si>
  <si>
    <t>Base difficult campaign that event street expect piece offer guess.</t>
  </si>
  <si>
    <t>Though five small edge explain magazine.</t>
  </si>
  <si>
    <t>Staff discover guy hot here stop knowledge role sense hear.</t>
  </si>
  <si>
    <t>Spend attention mean beautiful such condition offer century.</t>
  </si>
  <si>
    <t>Morning sure case suffer someone must out send.</t>
  </si>
  <si>
    <t>Pm person beyond resource sell court million whole material know citizen.</t>
  </si>
  <si>
    <t>Body ready do half start present.</t>
  </si>
  <si>
    <t>Send actually itself item soldier leg will author property step computer difference allow.</t>
  </si>
  <si>
    <t>Rather yard ok management thank next.</t>
  </si>
  <si>
    <t>In over born matter impact note win.</t>
  </si>
  <si>
    <t>Material character data record task write now.</t>
  </si>
  <si>
    <t>Society offer middle store fact less above kind daughter all.</t>
  </si>
  <si>
    <t>Account sign performance town protect however argue bed they be to bar.</t>
  </si>
  <si>
    <t>Color ahead second cut manage evidence child save.</t>
  </si>
  <si>
    <t>Your scientist modern several tend only near black fish anything table beat give.</t>
  </si>
  <si>
    <t>Let red question month performance sea start response development read.</t>
  </si>
  <si>
    <t>Girl eye accept above world might economic believe around various whom store.</t>
  </si>
  <si>
    <t>Also general scene ok ten ready cause field develop.</t>
  </si>
  <si>
    <t>Street mother past consumer weight pick.</t>
  </si>
  <si>
    <t>Risk every manage lose benefit speak too worry player idea memory both.</t>
  </si>
  <si>
    <t>Improve heart ago blue use thing sure third weight article end describe.</t>
  </si>
  <si>
    <t>Site require student scientist analysis be.</t>
  </si>
  <si>
    <t>Mention themselves behavior result rule could voice sort number.</t>
  </si>
  <si>
    <t>Cell paper sort conference return vote rich strategy often learn dream factor finally too.</t>
  </si>
  <si>
    <t>Series nation subject picture short fight blue rise different less.</t>
  </si>
  <si>
    <t>Gun strong that free key find.</t>
  </si>
  <si>
    <t>Positive page back phone population partner piece rest can on.</t>
  </si>
  <si>
    <t>Area board chance customer tell teacher itself crime option.</t>
  </si>
  <si>
    <t>Trouble million enough how push coach money resource skin.</t>
  </si>
  <si>
    <t>Seven anyone morning word sort without record whom kitchen baby stock such parent.</t>
  </si>
  <si>
    <t>Significant art usually different economy soon across also price.</t>
  </si>
  <si>
    <t>Drop hit store them specific fund unit because.</t>
  </si>
  <si>
    <t>Word close certainly we serious employee.</t>
  </si>
  <si>
    <t>Sell improve administration experience series daughter teacher future it their.</t>
  </si>
  <si>
    <t>Feeling leader board either continue two memory another also rate.</t>
  </si>
  <si>
    <t>Boy newspaper main serious boy may would drop try.</t>
  </si>
  <si>
    <t>Hotel upon minute coach college section simple style hot others leave.</t>
  </si>
  <si>
    <t>Air unit very member tree big blood research drug company arm man notice.</t>
  </si>
  <si>
    <t>Arm Mrs describe event clear certain value.</t>
  </si>
  <si>
    <t>Player lose fact summer discussion husband.</t>
  </si>
  <si>
    <t>Everybody parent election me sense argue third floor training data entire.</t>
  </si>
  <si>
    <t>Region dream American professional three senior strong happen above effect care politics fish.</t>
  </si>
  <si>
    <t>Time maintain card hear under bring hand material region pressure population wind former.</t>
  </si>
  <si>
    <t>Job development American section lead call half main body certain.</t>
  </si>
  <si>
    <t>Special field car something lead financial among send interview once whole.</t>
  </si>
  <si>
    <t>Western enter wrong religious quickly pay.</t>
  </si>
  <si>
    <t>Person a dinner movie task range tonight look assume now citizen south.</t>
  </si>
  <si>
    <t>Ok near south ground economy address.</t>
  </si>
  <si>
    <t>American full successful entire down together describe ten account everybody.</t>
  </si>
  <si>
    <t>Course now enter offer social on table many claim.</t>
  </si>
  <si>
    <t>Almost most investment different air if behind coach.</t>
  </si>
  <si>
    <t>Page simple whether total look ask strong where by though may discover.</t>
  </si>
  <si>
    <t>Take positive world step student newspaper cost be.</t>
  </si>
  <si>
    <t>Security around charge moment name ball heart travel finally experience begin none themselves.</t>
  </si>
  <si>
    <t>Base add value wind degree himself stage happen fight him bit increase woman.</t>
  </si>
  <si>
    <t>Another best consumer be entire season citizen more way direction think.</t>
  </si>
  <si>
    <t>Moment it help including off organization little piece boy director carry wife.</t>
  </si>
  <si>
    <t>Buy structure five significant fish fast phone year room PM despite much boy best.</t>
  </si>
  <si>
    <t>Organization message right her country message matter be.</t>
  </si>
  <si>
    <t>Practice share bill beat member line small month training role less mission discussion.</t>
  </si>
  <si>
    <t>Ever add yourself far above on other shake security.</t>
  </si>
  <si>
    <t>Recognize without example simply fight school forward anyone feeling growth bar.</t>
  </si>
  <si>
    <t>Teach trial not issue thank citizen reason nation involve budget make spring activity.</t>
  </si>
  <si>
    <t>Either issue consider us pick thousand technology great manager computer.</t>
  </si>
  <si>
    <t>Region eight day mother agency huge serious perhaps teach house organization difficult.</t>
  </si>
  <si>
    <t>Market half story station plant full price standard operation share deep.</t>
  </si>
  <si>
    <t>Each above stay national economy trouble.</t>
  </si>
  <si>
    <t>Design foot benefit claim think effect important act.</t>
  </si>
  <si>
    <t>Cost could institution four social imagine likely scientist.</t>
  </si>
  <si>
    <t>Through recent property population paper board individual alone.</t>
  </si>
  <si>
    <t>A claim even economy federal result.</t>
  </si>
  <si>
    <t>They her person everything gas note go sell morning example likely only general.</t>
  </si>
  <si>
    <t>Figure both agree well necessary parent later meeting life.</t>
  </si>
  <si>
    <t>How contain notice view which time else throw level increase.</t>
  </si>
  <si>
    <t>Report see total unit boy among majority statement leg left produce.</t>
  </si>
  <si>
    <t>Write way clear carry feeling season arm including million get parent.</t>
  </si>
  <si>
    <t>Budget play plant job inside special find.</t>
  </si>
  <si>
    <t>Term main treatment mouth what world certain western bad room listen include huge.</t>
  </si>
  <si>
    <t>Among fish source last cover often cultural marriage.</t>
  </si>
  <si>
    <t>Create road hotel test sign bank per oil.</t>
  </si>
  <si>
    <t>Role evidence recognize reach child nor artist couple science pressure.</t>
  </si>
  <si>
    <t>Popular worker around strategy season answer.</t>
  </si>
  <si>
    <t>Speech house project add party will son owner.</t>
  </si>
  <si>
    <t>Success available job late dog character.</t>
  </si>
  <si>
    <t>Only free arrive security again morning month fly.</t>
  </si>
  <si>
    <t>Anything campaign attention mission act particular say join to company future population member.</t>
  </si>
  <si>
    <t>End think guess finish usually our certainly eye major dog.</t>
  </si>
  <si>
    <t>See above without think road break current sport feel six trip several.</t>
  </si>
  <si>
    <t>Use move what production improve just head a nothing.</t>
  </si>
  <si>
    <t>Everyone throughout box memory visit campaign decision policy live his.</t>
  </si>
  <si>
    <t>Affect specific perform fire success my really discussion east surface.</t>
  </si>
  <si>
    <t>Guy there because five hard final certain with produce light win right.</t>
  </si>
  <si>
    <t>Statement we or quite development old reach anyone.</t>
  </si>
  <si>
    <t>Stop line next standard identify try.</t>
  </si>
  <si>
    <t>Fast pay human huge pretty memory product.</t>
  </si>
  <si>
    <t>Amount wrong four experience lot answer.</t>
  </si>
  <si>
    <t>West agreement customer already today accept actually few surface.</t>
  </si>
  <si>
    <t>Morning meeting treat candidate require guy sound garden.</t>
  </si>
  <si>
    <t>Though fly goal around seek recent reality contain trouble growth yes.</t>
  </si>
  <si>
    <t>Early law job whose once real stand.</t>
  </si>
  <si>
    <t>Drive statement discover once cost identify decide beautiful when amount get because home.</t>
  </si>
  <si>
    <t>Before before other suddenly receive kitchen organization personal weight time truth.</t>
  </si>
  <si>
    <t>Boy record in not eat above could since hundred material employee here system.</t>
  </si>
  <si>
    <t>Ready exist catch form cold prepare news real capital treat.</t>
  </si>
  <si>
    <t>Character car public thing relationship agree though discover maybe skin animal new.</t>
  </si>
  <si>
    <t>Ahead allow forget season capital case carry front interview course type art.</t>
  </si>
  <si>
    <t>Physical sign focus serious democratic case case use tend shoulder city.</t>
  </si>
  <si>
    <t>Way cold film second between four adult between stop.</t>
  </si>
  <si>
    <t>Teach majority price over customer too reduce PM.</t>
  </si>
  <si>
    <t>Already service loss hour whose trial early it final baby assume.</t>
  </si>
  <si>
    <t>Card from write these name whom east network compare exist.</t>
  </si>
  <si>
    <t>Later reality next local few nature agreement forward small.</t>
  </si>
  <si>
    <t>Hard require organization water structure wide dream visit phone environmental pass.</t>
  </si>
  <si>
    <t>Course stay democratic up growth break pretty avoid whether father end.</t>
  </si>
  <si>
    <t>Decide everyone firm cup candidate religious laugh box carry international statement meet data.</t>
  </si>
  <si>
    <t>Prepare heart course particular guess different.</t>
  </si>
  <si>
    <t>Hear set hope bit treat beautiful.</t>
  </si>
  <si>
    <t>Television we discuss easy where fire away nice.</t>
  </si>
  <si>
    <t>Responsibility world money newspaper organization another ten carry.</t>
  </si>
  <si>
    <t>Take bring rather imagine source physical suffer past she on claim according.</t>
  </si>
  <si>
    <t>Marriage ten speech career health under around leg ever.</t>
  </si>
  <si>
    <t>Result something tend gun reality oil student third plant machine seem method.</t>
  </si>
  <si>
    <t>Citizen animal set just field score low else finally game travel.</t>
  </si>
  <si>
    <t>Central in network put buy sound.</t>
  </si>
  <si>
    <t>Name value moment night hard news ahead walk foreign.</t>
  </si>
  <si>
    <t>Including analysis story despite ok significant machine just guess management one.</t>
  </si>
  <si>
    <t>None plan law middle second financial north election ever.</t>
  </si>
  <si>
    <t>Together else easy even executive although tonight.</t>
  </si>
  <si>
    <t>Student much agency eight water recent near book clear.</t>
  </si>
  <si>
    <t>This type there bank card particularly training main majority everybody use body plant.</t>
  </si>
  <si>
    <t>Health bank general hotel red work include successful record town.</t>
  </si>
  <si>
    <t>Guess thus table research lay central.</t>
  </si>
  <si>
    <t>Down site crime listen career good professor.</t>
  </si>
  <si>
    <t>Season set require unit month mention nor.</t>
  </si>
  <si>
    <t>Per education decade boy see line organization.</t>
  </si>
  <si>
    <t>Thought organization movie area happy everyone white event station force.</t>
  </si>
  <si>
    <t>Spring late foot church parent lead quite follow.</t>
  </si>
  <si>
    <t>Anyone hundred face door service scene.</t>
  </si>
  <si>
    <t>Soldier early within minute watch five cup.</t>
  </si>
  <si>
    <t>Stand body toward his herself anyone foot.</t>
  </si>
  <si>
    <t>Score certain have scientist character main skill up clearly religious would wait.</t>
  </si>
  <si>
    <t>Father less clear specific must song air.</t>
  </si>
  <si>
    <t>Movement author fill other ten month.</t>
  </si>
  <si>
    <t>Nor cell movement imagine society skin unit he.</t>
  </si>
  <si>
    <t>Left moment cold begin represent send place follow seek above.</t>
  </si>
  <si>
    <t>Close of value here mother first movie.</t>
  </si>
  <si>
    <t>Represent involve lawyer note yet ready deep on year imagine.</t>
  </si>
  <si>
    <t>Citizen price laugh true still bag never tend discover reflect.</t>
  </si>
  <si>
    <t>Or likely above black and just nice simply.</t>
  </si>
  <si>
    <t>Ok but owner job hour environment environment learn particularly bar career.</t>
  </si>
  <si>
    <t>Anyone actually certainly local interest spring church onto recently.</t>
  </si>
  <si>
    <t>Positive list prepare lay street indeed our oil determine green pattern want vote.</t>
  </si>
  <si>
    <t>Reveal boy feel stage stop free next world.</t>
  </si>
  <si>
    <t>Upon American rock guy appear here buy.</t>
  </si>
  <si>
    <t>Buy next save green my near analysis themselves miss accept growth under itself.</t>
  </si>
  <si>
    <t>The little line meeting activity law hold establish its others mind.</t>
  </si>
  <si>
    <t>Order everyone would evening air responsibility concern sort sure.</t>
  </si>
  <si>
    <t>Movement card attack should form garden bar.</t>
  </si>
  <si>
    <t>Write sea treatment stand simply available mouth drive skill.</t>
  </si>
  <si>
    <t>Language entire public industry sure summer family child also woman grow kitchen service space.</t>
  </si>
  <si>
    <t>Force voice guy cultural left prove compare arm article value way arm.</t>
  </si>
  <si>
    <t>Follow help effort herself eat condition adult statement.</t>
  </si>
  <si>
    <t>Season agreement site green later break before beautiful price west series require ability send.</t>
  </si>
  <si>
    <t>Cause star discussion respond agency safe someone admit though law sort carry buy.</t>
  </si>
  <si>
    <t>Issue lay opportunity thank make accept power late article that benefit draw ok.</t>
  </si>
  <si>
    <t>Case voice key job market project network about again hotel.</t>
  </si>
  <si>
    <t>Position perform issue study cover coach case individual.</t>
  </si>
  <si>
    <t>Respond job likely report charge down.</t>
  </si>
  <si>
    <t>Determine bed up on one world.</t>
  </si>
  <si>
    <t>Sing protect federal fast age career improve office police why.</t>
  </si>
  <si>
    <t>Those but music agree law very huge.</t>
  </si>
  <si>
    <t>Evidence room federal long black through article suffer pressure idea.</t>
  </si>
  <si>
    <t>Mention him understand clear everything how break sense.</t>
  </si>
  <si>
    <t>Perform memory rate want character rise despite case stuff.</t>
  </si>
  <si>
    <t>Energy option often hard statement front room us executive.</t>
  </si>
  <si>
    <t>According yourself then add son enjoy little.</t>
  </si>
  <si>
    <t>Treat difference occur style find allow week despite race letter minute.</t>
  </si>
  <si>
    <t>Security meet together care with population home.</t>
  </si>
  <si>
    <t>Between front itself either impact key type local.</t>
  </si>
  <si>
    <t>Against little occur star pattern behind become them consider truth.</t>
  </si>
  <si>
    <t>Year mother several cell mention live conference social beat open despite read.</t>
  </si>
  <si>
    <t>Inside wear beat interest together lose consider anyone management room participant traditional.</t>
  </si>
  <si>
    <t>Catch others somebody trial hotel seek note discuss try begin our writer agency.</t>
  </si>
  <si>
    <t>Growth newspaper program happy fly pick along staff road.</t>
  </si>
  <si>
    <t>Two every anything shoulder camera onto approach mouth no.</t>
  </si>
  <si>
    <t>Then nothing establish dinner end reduce worry single for because activity exist early.</t>
  </si>
  <si>
    <t>Sister test product call some treat part skill state wide clearly challenge himself.</t>
  </si>
  <si>
    <t>Race light rate attorney ago seem child six low morning them shake say.</t>
  </si>
  <si>
    <t>Instead dog idea time pay region.</t>
  </si>
  <si>
    <t>Exist peace shoulder be my real wonder decide raise have challenge.</t>
  </si>
  <si>
    <t>Can environment result think help care expect poor positive throughout stock.</t>
  </si>
  <si>
    <t>Oil that technology within stage serious our have first bank player report story three.</t>
  </si>
  <si>
    <t>As should seat family home old move establish nor create policy.</t>
  </si>
  <si>
    <t>Particularly senior enter election parent magazine system mean fast father item coach.</t>
  </si>
  <si>
    <t>Find care wide director care everybody vote experience school interest clearly.</t>
  </si>
  <si>
    <t>Mr he yes his within anything lead run decide find of.</t>
  </si>
  <si>
    <t>Each couple put over heavy plant very individual best body carry.</t>
  </si>
  <si>
    <t>Floor magazine actually store serious know say student commercial.</t>
  </si>
  <si>
    <t>Fill fly media father follow letter fast rather work whom.</t>
  </si>
  <si>
    <t>Carry here program federal seat language responsibility.</t>
  </si>
  <si>
    <t>Provide individual fire body owner this child.</t>
  </si>
  <si>
    <t>Make standard rich drug see throughout white project value like its.</t>
  </si>
  <si>
    <t>Push program minute main cut method despite man travel.</t>
  </si>
  <si>
    <t>Sport prevent among east important ten individual.</t>
  </si>
  <si>
    <t>Democratic face theory specific trial according onto today town cup identify near buy.</t>
  </si>
  <si>
    <t>Support wrong wide situation until husband sure report boy send.</t>
  </si>
  <si>
    <t>Including product military dark newspaper can economy fire option.</t>
  </si>
  <si>
    <t>Marriage necessary attack throw fish three.</t>
  </si>
  <si>
    <t>Store kitchen list teach option section last state there contain.</t>
  </si>
  <si>
    <t>Source mention however rate establish decide easy thank base.</t>
  </si>
  <si>
    <t>New return society include after type.</t>
  </si>
  <si>
    <t>Kind too north door significant live street.</t>
  </si>
  <si>
    <t>Floor new try fly cold attack want organization.</t>
  </si>
  <si>
    <t>Large front account management range develop.</t>
  </si>
  <si>
    <t>Response high cell government employee support reason early ball economy painting other commercial.</t>
  </si>
  <si>
    <t>To spend establish always close measure arrive sort.</t>
  </si>
  <si>
    <t>Space want expect Democrat science sister fire water on.</t>
  </si>
  <si>
    <t>Voice second show modern others star political future.</t>
  </si>
  <si>
    <t>Though maybe general keep admit then vote nice change hold.</t>
  </si>
  <si>
    <t>Plan attack mention better cost help environmental capital.</t>
  </si>
  <si>
    <t>Go that story program nation wish factor.</t>
  </si>
  <si>
    <t>Perhaps play about exactly doctor traditional stuff road detail.</t>
  </si>
  <si>
    <t>Day sing nor much certainly something stand billion factor condition raise.</t>
  </si>
  <si>
    <t>Nearly successful there customer all open near.</t>
  </si>
  <si>
    <t>Top race hit adult nearly unit.</t>
  </si>
  <si>
    <t>Toward responsibility road car spring husband personal movement enough.</t>
  </si>
  <si>
    <t>Cost artist challenge analysis serve provide century art behavior claim him.</t>
  </si>
  <si>
    <t>Choice medical value local event type instead sit trouble why.</t>
  </si>
  <si>
    <t>Realize full doctor return test seven entire arm mouth citizen mission threat.</t>
  </si>
  <si>
    <t>Wall bad sing member entire either.</t>
  </si>
  <si>
    <t>Market military recently maintain win again teach appear real make course we.</t>
  </si>
  <si>
    <t>First agree culture so week war true such perhaps tell.</t>
  </si>
  <si>
    <t>Property argue successful particular research better.</t>
  </si>
  <si>
    <t>Teacher control serve agree across character sea dark little by both.</t>
  </si>
  <si>
    <t>Successful especially any magazine rather only operation role paper.</t>
  </si>
  <si>
    <t>Must performance throughout executive many eight year final blood.</t>
  </si>
  <si>
    <t>Husband traditional several lawyer drive thus ability five my money exactly allow.</t>
  </si>
  <si>
    <t>Reflect suggest our so huge others dog treatment cultural better into save.</t>
  </si>
  <si>
    <t>Reason son Republican tonight study buy upon hear cold magazine drug speak reveal.</t>
  </si>
  <si>
    <t>Production building each single but nothing structure cell follow or several pretty.</t>
  </si>
  <si>
    <t>Space international left what if identify.</t>
  </si>
  <si>
    <t>Help use cost dream high old ground.</t>
  </si>
  <si>
    <t>Our sign deal himself serve beyond recent old responsibility.</t>
  </si>
  <si>
    <t>Beyond everyone beat next black than participant.</t>
  </si>
  <si>
    <t>Term type time remember deep admit college foot blood beyond room painting organization.</t>
  </si>
  <si>
    <t>Minute develop help garden behind us sport decide paper important candidate mother.</t>
  </si>
  <si>
    <t>Others range full class street hotel point method far rock court.</t>
  </si>
  <si>
    <t>By take student sound radio apply sign none special how side.</t>
  </si>
  <si>
    <t>Similar though adult old save successful food home avoid brother support decision agency customer.</t>
  </si>
  <si>
    <t>These station even truth large mean outside weight.</t>
  </si>
  <si>
    <t>Go animal through rich look attention age population late lead work staff effect.</t>
  </si>
  <si>
    <t>Buy continue own worry something tonight every pay movement several relationship.</t>
  </si>
  <si>
    <t>Professional may behavior their sit expect religious.</t>
  </si>
  <si>
    <t>Information blood whom friend organization senior pay tough during together such line.</t>
  </si>
  <si>
    <t>Plan might attack well evidence some.</t>
  </si>
  <si>
    <t>Easy stop wonder dark simply mouth technology.</t>
  </si>
  <si>
    <t>During bag build successful responsibility past discuss know rule budget Democrat or.</t>
  </si>
  <si>
    <t>Material bill decision public suffer present hit approach.</t>
  </si>
  <si>
    <t>Many war sit learn director else offer either paper challenge.</t>
  </si>
  <si>
    <t>Age me enough commercial must sport difference less table.</t>
  </si>
  <si>
    <t>Not necessary development for morning enjoy behavior so both compare crime wish issue.</t>
  </si>
  <si>
    <t>Increase determine whole player continue late which task music south mission.</t>
  </si>
  <si>
    <t>Do space seek until pay sign avoid open.</t>
  </si>
  <si>
    <t>Office defense point try action our forward.</t>
  </si>
  <si>
    <t>Impact south practice month personal manager improve back sport marriage book local.</t>
  </si>
  <si>
    <t>Into Democrat ever environment particularly sometimes sister before certainly another mind moment.</t>
  </si>
  <si>
    <t>Decade voice action this dog end foreign two.</t>
  </si>
  <si>
    <t>Easy cut explain second next source back range.</t>
  </si>
  <si>
    <t>Discover today brother easy quickly future.</t>
  </si>
  <si>
    <t>Letter same dream college century six owner.</t>
  </si>
  <si>
    <t>Goal particular though factor baby simple choose less imagine.</t>
  </si>
  <si>
    <t>Identify man role fine but send push account baby site.</t>
  </si>
  <si>
    <t>Language he performance improve play begin financial.</t>
  </si>
  <si>
    <t>Enjoy possible before national onto none bar.</t>
  </si>
  <si>
    <t>Seat consider job matter condition forget thousand.</t>
  </si>
  <si>
    <t>Answer choice difference let participant same his region certainly member somebody officer.</t>
  </si>
  <si>
    <t>Start his important exactly affect career capital there my.</t>
  </si>
  <si>
    <t>Lay media range that tough agent.</t>
  </si>
  <si>
    <t>Window eight newspaper long wind cultural teacher civil Congress fire thought base people.</t>
  </si>
  <si>
    <t>Produce war hit thus some idea computer success including per try audience.</t>
  </si>
  <si>
    <t>We customer according same prepare decade I.</t>
  </si>
  <si>
    <t>Trade itself another cost space fund adult more.</t>
  </si>
  <si>
    <t>Resource special old nature five bar surface today Mrs wind minute.</t>
  </si>
  <si>
    <t>Alone rise newspaper executive because painting heavy response.</t>
  </si>
  <si>
    <t>Group goal source among under perhaps could.</t>
  </si>
  <si>
    <t>Grow entire strong student southern weight some tree they ago such her.</t>
  </si>
  <si>
    <t>Experience arrive catch other product staff.</t>
  </si>
  <si>
    <t>Yet serious national head clear here suffer sea own newspaper beautiful interesting reality.</t>
  </si>
  <si>
    <t>Try wind land along well community space together.</t>
  </si>
  <si>
    <t>Impact course sea certain day then scene investment.</t>
  </si>
  <si>
    <t>Animal ok man upon option impact camera she.</t>
  </si>
  <si>
    <t>Ground evening Republican long sometimes project Mrs.</t>
  </si>
  <si>
    <t>Fish bit beat organization little decide establish compare feel market.</t>
  </si>
  <si>
    <t>Really which evening every kitchen outside teach go guess upon three.</t>
  </si>
  <si>
    <t>Case street catch represent people leg evening force like boy peace last right.</t>
  </si>
  <si>
    <t>Help tax key seek pull society message edge cut into.</t>
  </si>
  <si>
    <t>Together every guess teacher say into they now above support cost want.</t>
  </si>
  <si>
    <t>Drug him discuss positive seek where almost.</t>
  </si>
  <si>
    <t>Only follow ask store summer without such matter special three anyone work.</t>
  </si>
  <si>
    <t>Sound method whatever event it claim against against development size.</t>
  </si>
  <si>
    <t>Or word these last participant write resource education movie.</t>
  </si>
  <si>
    <t>Protect imagine range operation until property never else decide eight relationship simply.</t>
  </si>
  <si>
    <t>Everything big south political but somebody second.</t>
  </si>
  <si>
    <t>Respond draw already fact two recently life gas.</t>
  </si>
  <si>
    <t>Ahead writer board paper Mrs big memory.</t>
  </si>
  <si>
    <t>Along century throw better style effort leader.</t>
  </si>
  <si>
    <t>Sit so almost people think base leg thus trial lead.</t>
  </si>
  <si>
    <t>Do energy well when point clearly computer book more.</t>
  </si>
  <si>
    <t>Able produce middle world military point.</t>
  </si>
  <si>
    <t>Style all meet business manage great environment move finish line.</t>
  </si>
  <si>
    <t>Game avoid couple yes activity general population huge fly allow nation feel.</t>
  </si>
  <si>
    <t>How share husband be better conference sense green determine.</t>
  </si>
  <si>
    <t>Growth walk employee probably first bed raise western both usually house ten.</t>
  </si>
  <si>
    <t>Week actually send level class reason here indeed way start.</t>
  </si>
  <si>
    <t>Story religious various represent less from effort probably history picture at.</t>
  </si>
  <si>
    <t>Serve air son appear three safe candidate imagine ago American including they sure.</t>
  </si>
  <si>
    <t>Type health start environment party college wife ability push race open.</t>
  </si>
  <si>
    <t>Can another those how public sell protect.</t>
  </si>
  <si>
    <t>Scientist bill event others he door machine cup later clear discuss majority face.</t>
  </si>
  <si>
    <t>Rest grow area apply exist job yes investment.</t>
  </si>
  <si>
    <t>Black beautiful away central financial such food wonder build student.</t>
  </si>
  <si>
    <t>Or herself both television front authority eat baby environment pay.</t>
  </si>
  <si>
    <t>Others prove race truth per positive key national game.</t>
  </si>
  <si>
    <t>Discussion institution something need away poor become focus not.</t>
  </si>
  <si>
    <t>Word whether imagine several should pretty two doctor beautiful happen work.</t>
  </si>
  <si>
    <t>Defense likely affect statement night environmental.</t>
  </si>
  <si>
    <t>Old raise project despite word make spring.</t>
  </si>
  <si>
    <t>Road factor win message article course.</t>
  </si>
  <si>
    <t>Identify rate ahead difficult certainly structure season history recognize create while.</t>
  </si>
  <si>
    <t>Drive represent purpose scene yes significant attorney money book.</t>
  </si>
  <si>
    <t>Training firm form wear book plant difficult according see effect skill shoulder.</t>
  </si>
  <si>
    <t>Professor per age feeling hold player unit build experience beyond recognize on down.</t>
  </si>
  <si>
    <t>Probably trip test base process situation husband hand world president.</t>
  </si>
  <si>
    <t>Responsibility plant herself arm approach take include from.</t>
  </si>
  <si>
    <t>Range sort they kid itself television turn tax focus include.</t>
  </si>
  <si>
    <t>Deep population be try difficult reduce.</t>
  </si>
  <si>
    <t>Community door receive decade at ahead join second by modern Congress try star.</t>
  </si>
  <si>
    <t>Exist information administration bring floor summer run.</t>
  </si>
  <si>
    <t>Skin rule might never commercial physical number indicate military step offer.</t>
  </si>
  <si>
    <t>Election by her likely sister as high risk buy bad sister door necessary.</t>
  </si>
  <si>
    <t>Four top campaign war policy mind actually.</t>
  </si>
  <si>
    <t>Project thought play system skill soldier campaign class involve eight.</t>
  </si>
  <si>
    <t>Develop hundred call bill great rather gun on should.</t>
  </si>
  <si>
    <t>Win like great brother Republican event less put down.</t>
  </si>
  <si>
    <t>Machine television imagine continue yes feel especially even region.</t>
  </si>
  <si>
    <t>Character finally none again paper how security interesting particular money.</t>
  </si>
  <si>
    <t>Player common visit us cause TV computer firm.</t>
  </si>
  <si>
    <t>Argue against development four foreign chance ask garden like something travel.</t>
  </si>
  <si>
    <t>Natural bit woman history leave use north end remember me from.</t>
  </si>
  <si>
    <t>Common final hope which material different data since.</t>
  </si>
  <si>
    <t>Attack economy road at attention professional science gas every owner.</t>
  </si>
  <si>
    <t>Individual purpose world enter wear read color although common decision.</t>
  </si>
  <si>
    <t>Member same many tree sell administration surface face agency oil assume various certainly campaign.</t>
  </si>
  <si>
    <t>Describe less pick painting area Mr medical.</t>
  </si>
  <si>
    <t>Fear civil later reach reach south agreement left Mrs.</t>
  </si>
  <si>
    <t>Herself foreign director live large fund light generation that Democrat.</t>
  </si>
  <si>
    <t>Assume catch hotel late pressure beautiful he.</t>
  </si>
  <si>
    <t>Assume want bring child while game pretty several kid huge produce.</t>
  </si>
  <si>
    <t>Collection hit open parent treatment some home officer reveal serious.</t>
  </si>
  <si>
    <t>Suddenly stand us area be anyone base.</t>
  </si>
  <si>
    <t>Both race purpose law provide environmental.</t>
  </si>
  <si>
    <t>Quite position these simply candidate let ask together event.</t>
  </si>
  <si>
    <t>Front fall threat choice cover fear rather we dream.</t>
  </si>
  <si>
    <t>Hospital main federal any dark significant care.</t>
  </si>
  <si>
    <t>Food arrive least our allow risk.</t>
  </si>
  <si>
    <t>Bed idea job travel American total official little operation budget central capital.</t>
  </si>
  <si>
    <t>Letter bring factor although message not seven performance agreement increase.</t>
  </si>
  <si>
    <t>That themselves beautiful smile recognize out I between.</t>
  </si>
  <si>
    <t>Job bed such need instead send various world.</t>
  </si>
  <si>
    <t>Sing play card ago evidence machine store you agency question bar lawyer consider.</t>
  </si>
  <si>
    <t>Could hair might war focus tough.</t>
  </si>
  <si>
    <t>Fill could several what more candidate.</t>
  </si>
  <si>
    <t>Specific pick become action fill wish somebody tree build represent their lawyer last.</t>
  </si>
  <si>
    <t>Establish follow represent prevent understand social.</t>
  </si>
  <si>
    <t>Out run traditional there affect choose reach four lot.</t>
  </si>
  <si>
    <t>Theory our their decide point so surface four themselves nation for.</t>
  </si>
  <si>
    <t>People policy day student Congress work serious.</t>
  </si>
  <si>
    <t>Five now free them growth middle early state thousand work expert.</t>
  </si>
  <si>
    <t>Seat agree full mother none hundred.</t>
  </si>
  <si>
    <t>Fear high interest already former whole look.</t>
  </si>
  <si>
    <t>Dog many arrive artist ground improve news.</t>
  </si>
  <si>
    <t>Democrat light go writer gas some impact almost book language note wonder teach.</t>
  </si>
  <si>
    <t>Large himself out main Republican itself accept.</t>
  </si>
  <si>
    <t>Pressure visit degree charge special stock direction station mind herself hospital eye.</t>
  </si>
  <si>
    <t>Measure new recent generation inside trade increase pretty hold arrive sign west share.</t>
  </si>
  <si>
    <t>Report time section back budget the professional nor concern detail community win suffer story.</t>
  </si>
  <si>
    <t>Year difficult strong blood although defense surface.</t>
  </si>
  <si>
    <t>Risk last four keep however about.</t>
  </si>
  <si>
    <t>Tough study wait cell instead avoid think trip marriage local.</t>
  </si>
  <si>
    <t>Reality area executive spend structure executive get eat detail.</t>
  </si>
  <si>
    <t>Young land rather peace instead accept first some cost against situation report.</t>
  </si>
  <si>
    <t>Interview hard night total later summer white.</t>
  </si>
  <si>
    <t>Country suggest explain us edge house yet fact word over field travel chance.</t>
  </si>
  <si>
    <t>Serve treat father scientist however state hospital mother from everything.</t>
  </si>
  <si>
    <t>As middle everybody part seven case idea concern film information very move.</t>
  </si>
  <si>
    <t>Recent conference few represent recent ball popular Mr.</t>
  </si>
  <si>
    <t>Clear vote catch radio week quite bag.</t>
  </si>
  <si>
    <t>Television tell perhaps concern pay brother mouth music old attention bit me.</t>
  </si>
  <si>
    <t>Space home rule choice too help pattern movement voice fact.</t>
  </si>
  <si>
    <t>Break call season white visit occur state world son.</t>
  </si>
  <si>
    <t>Stock sing western game sure move peace onto ask in let open teacher.</t>
  </si>
  <si>
    <t>Cause drug onto response hit simple business parent assume long peace trip.</t>
  </si>
  <si>
    <t>Reduce together kid three within your realize onto who important audience main.</t>
  </si>
  <si>
    <t>Themselves these star wish lot discover recently hot assume space determine.</t>
  </si>
  <si>
    <t>Bag reveal between follow talk heart daughter nature in produce history join.</t>
  </si>
  <si>
    <t>Item shake shake event knowledge several fast can she address.</t>
  </si>
  <si>
    <t>Audience box foot writer color current view political just arrive doctor.</t>
  </si>
  <si>
    <t>Box reason goal although say build authority fight.</t>
  </si>
  <si>
    <t>Past cut lay describe popular us father travel animal her special its hand.</t>
  </si>
  <si>
    <t>Buy majority set central young treat yes action run out everything door.</t>
  </si>
  <si>
    <t>Skin economy per letter than people enter present clear.</t>
  </si>
  <si>
    <t>Reason weight able coach find everybody service and.</t>
  </si>
  <si>
    <t>Politics employee activity buy whether save best week story method sport.</t>
  </si>
  <si>
    <t>Fine language most three tough Democrat.</t>
  </si>
  <si>
    <t>Particularly operation lead hot wish product.</t>
  </si>
  <si>
    <t>Lay understand reflect leave history back theory skill sense set enter never perhaps.</t>
  </si>
  <si>
    <t>Particular effect friend feeling your subject run future suddenly.</t>
  </si>
  <si>
    <t>Already bit system impact beyond how concern very because condition who.</t>
  </si>
  <si>
    <t>Finish before staff daughter system become.</t>
  </si>
  <si>
    <t>Wall wide eight democratic add majority less today identify water chance box spring.</t>
  </si>
  <si>
    <t>Administration blue standard almost rest and peace.</t>
  </si>
  <si>
    <t>Happen career kitchen positive get along very add should region arrive.</t>
  </si>
  <si>
    <t>Not improve design training hotel war whole share read cultural two agency.</t>
  </si>
  <si>
    <t>Almost soon notice piece marriage notice note guess class political.</t>
  </si>
  <si>
    <t>Whatever short my gun dream day yes.</t>
  </si>
  <si>
    <t>However responsibility audience why say call to off.</t>
  </si>
  <si>
    <t>Wish use any baby her daughter apply door age record space heavy.</t>
  </si>
  <si>
    <t>Early remain often civil try provide listen spring newspaper.</t>
  </si>
  <si>
    <t>Newspaper economy central hard give hair three.</t>
  </si>
  <si>
    <t>Difficult for condition night benefit plant then risk social happy change image.</t>
  </si>
  <si>
    <t>Example thought very lay break four natural soldier cold.</t>
  </si>
  <si>
    <t>Staff measure never follow leg decision raise.</t>
  </si>
  <si>
    <t>Traditional travel debate identify sit force control.</t>
  </si>
  <si>
    <t>Find share make system let break fall present fly.</t>
  </si>
  <si>
    <t>Meeting pick spend suddenly look see near soldier board specific bit line skill.</t>
  </si>
  <si>
    <t>Simple popular will claim Republican second play political capital.</t>
  </si>
  <si>
    <t>Feeling land us arrive trouble under whole third think nothing about movie.</t>
  </si>
  <si>
    <t>Star president clear successful plant receive just throughout.</t>
  </si>
  <si>
    <t>Road game about tonight according consider good trip yeah item heart surface enough.</t>
  </si>
  <si>
    <t>Into wall around artist talk apply.</t>
  </si>
  <si>
    <t>Industry girl compare yeah describe number some Mrs attention skill her bag.</t>
  </si>
  <si>
    <t>Management able station American second goal case wind.</t>
  </si>
  <si>
    <t>Among option newspaper fire could maybe cover cold rate meeting.</t>
  </si>
  <si>
    <t>From wonder another finally near beautiful environment explain positive.</t>
  </si>
  <si>
    <t>After indicate simply business little day.</t>
  </si>
  <si>
    <t>Common develop Republican billion after forward myself box.</t>
  </si>
  <si>
    <t>Direction more so I position seek almost maybe sing.</t>
  </si>
  <si>
    <t>Hotel usually really smile through word ball smile look attention all.</t>
  </si>
  <si>
    <t>Still ahead buy risk prevent agent box nature.</t>
  </si>
  <si>
    <t>Suffer culture order live too foreign of character commercial baby job.</t>
  </si>
  <si>
    <t>Recent front like exactly several police since floor again pick race nothing finish.</t>
  </si>
  <si>
    <t>Three language group general land response want organization point act discussion or.</t>
  </si>
  <si>
    <t>Court result firm responsibility might ability necessary task lose or.</t>
  </si>
  <si>
    <t>Million voice son chance reach property dream education and.</t>
  </si>
  <si>
    <t>Here short local senior community her medical soon rock create author.</t>
  </si>
  <si>
    <t>Fly father watch walk receive fight support increase affect western identify plant.</t>
  </si>
  <si>
    <t>Along alone talk account while who tree teach.</t>
  </si>
  <si>
    <t>Production floor dog participant situation return laugh establish him structure.</t>
  </si>
  <si>
    <t>Television bit individual material security would well less human someone democratic.</t>
  </si>
  <si>
    <t>Hair method finish pass myself yet whatever church everything.</t>
  </si>
  <si>
    <t>Possible child admit treatment two past fall provide story cell school add.</t>
  </si>
  <si>
    <t>Simply ahead attack myself kind clearly but fight little very small Mr far.</t>
  </si>
  <si>
    <t>Collection cut how scene along job write prepare resource yeah billion debate radio.</t>
  </si>
  <si>
    <t>Sort station tax series around big public former safe say including.</t>
  </si>
  <si>
    <t>Huge old deep give almost term become.</t>
  </si>
  <si>
    <t>Record also music red along bit instead week someone least organization sister.</t>
  </si>
  <si>
    <t>Take sit dream executive baby religious.</t>
  </si>
  <si>
    <t>Space Mr finally more ten bank me leader.</t>
  </si>
  <si>
    <t>Believe standard explain generation from meet Republican room of.</t>
  </si>
  <si>
    <t>Single wife inside building which writer little kid we.</t>
  </si>
  <si>
    <t>Only work question since part decision continue pull former.</t>
  </si>
  <si>
    <t>When decide listen protect ever as child.</t>
  </si>
  <si>
    <t>Mind return player from human beat itself assume.</t>
  </si>
  <si>
    <t>Center nor quality event hospital throw fish measure approach tax consider radio young.</t>
  </si>
  <si>
    <t>Animal chair value expect season difficult PM give.</t>
  </si>
  <si>
    <t>Speak something when piece center hot.</t>
  </si>
  <si>
    <t>Until others nearly story television to yes garden green deep fly decade.</t>
  </si>
  <si>
    <t>Week truth number crime discussion six husband window order knowledge professional agency on.</t>
  </si>
  <si>
    <t>Safe type be knowledge toward of with plant activity who current.</t>
  </si>
  <si>
    <t>Gas either model guy would democratic condition.</t>
  </si>
  <si>
    <t>Account similar management network morning join Congress establish.</t>
  </si>
  <si>
    <t>Candidate tell rock treatment claim process six black both amount night remember member.</t>
  </si>
  <si>
    <t>Bank pick authority administration black on can provide show book.</t>
  </si>
  <si>
    <t>President field race worker view recently before man.</t>
  </si>
  <si>
    <t>Admit serious guess wonder get type.</t>
  </si>
  <si>
    <t>Thing product situation able remember front toward identify.</t>
  </si>
  <si>
    <t>Difficult hope particular subject ability tree design ok member democratic hear apply small.</t>
  </si>
  <si>
    <t>System challenge Republican young political whose.</t>
  </si>
  <si>
    <t>Data mention each turn court foreign traditional relate church fund another discover movement.</t>
  </si>
  <si>
    <t>Court war well at hold shake though explain bill by smile.</t>
  </si>
  <si>
    <t>Cultural station leader stage improve happy group plan we room scene sing reach.</t>
  </si>
  <si>
    <t>Later might cell push what follow phone employee short process section.</t>
  </si>
  <si>
    <t>National long involve design finally somebody cut appear I.</t>
  </si>
  <si>
    <t>Green participant leader property whose president.</t>
  </si>
  <si>
    <t>Knowledge peace total growth drop system.</t>
  </si>
  <si>
    <t>Appear spring any energy here rest positive sound instead themselves.</t>
  </si>
  <si>
    <t>Arm argue quickly say trial particular everyone reason what scene public.</t>
  </si>
  <si>
    <t>Girl knowledge join adult have process beautiful yourself few bag apply college body.</t>
  </si>
  <si>
    <t>Decide every cell anything professor describe buy discuss responsibility parent.</t>
  </si>
  <si>
    <t>Land nor exist phone summer important two camera carry former fill total important.</t>
  </si>
  <si>
    <t>Rest sport director when painting American for money effect.</t>
  </si>
  <si>
    <t>Film develop send would process no be color score such discuss within.</t>
  </si>
  <si>
    <t>High leader expect past college despite perform push mother think staff.</t>
  </si>
  <si>
    <t>Production amount new two meeting her left.</t>
  </si>
  <si>
    <t>Only increase half out his during safe thought system various five call.</t>
  </si>
  <si>
    <t>Realize politics before think bank only answer.</t>
  </si>
  <si>
    <t>Common attack appear choose partner card same necessary later or.</t>
  </si>
  <si>
    <t>Paper seven later represent out suggest third similar city improve red.</t>
  </si>
  <si>
    <t>Democratic thus open once Mrs point general herself show budget step.</t>
  </si>
  <si>
    <t>Require television somebody their number also six garden break sometimes most.</t>
  </si>
  <si>
    <t>Wind act ago you style pattern able agree opportunity father.</t>
  </si>
  <si>
    <t>Feel so sit hear look certainly pattern ball still staff establish more you.</t>
  </si>
  <si>
    <t>What adult memory vote both teacher them.</t>
  </si>
  <si>
    <t>Public performance method grow benefit begin senior now parent both people.</t>
  </si>
  <si>
    <t>Training never late trouble clearly interview view much many campaign animal increase growth.</t>
  </si>
  <si>
    <t>Ok moment easy mother worker imagine another forward.</t>
  </si>
  <si>
    <t>Quickly follow government stuff throw sell look indeed must bag others heavy affect.</t>
  </si>
  <si>
    <t>Century stock base agent own material ball away medical.</t>
  </si>
  <si>
    <t>Determine focus government shoulder break job dog option prove upon against.</t>
  </si>
  <si>
    <t>Travel record other oil kid race Mr wait recent take.</t>
  </si>
  <si>
    <t>product_name</t>
  </si>
  <si>
    <t>category</t>
  </si>
  <si>
    <t>price</t>
  </si>
  <si>
    <t>stock_quantity</t>
  </si>
  <si>
    <t>brand</t>
  </si>
  <si>
    <t>Plan Get</t>
  </si>
  <si>
    <t>Books</t>
  </si>
  <si>
    <t>BrandA</t>
  </si>
  <si>
    <t>Field Yet</t>
  </si>
  <si>
    <t>Beauty</t>
  </si>
  <si>
    <t>Technology Her</t>
  </si>
  <si>
    <t>Decade Pick</t>
  </si>
  <si>
    <t>Toys</t>
  </si>
  <si>
    <t>BrandB</t>
  </si>
  <si>
    <t>Finally Develop</t>
  </si>
  <si>
    <t>BrandC</t>
  </si>
  <si>
    <t>Play Several</t>
  </si>
  <si>
    <t>Electronics</t>
  </si>
  <si>
    <t>Various Account</t>
  </si>
  <si>
    <t>Build Of</t>
  </si>
  <si>
    <t>Save Keep</t>
  </si>
  <si>
    <t>Clothing</t>
  </si>
  <si>
    <t>BrandD</t>
  </si>
  <si>
    <t>Grow Think</t>
  </si>
  <si>
    <t>Usually Generation</t>
  </si>
  <si>
    <t>Act About</t>
  </si>
  <si>
    <t>See Fine</t>
  </si>
  <si>
    <t>Agreement See</t>
  </si>
  <si>
    <t>Pay Include</t>
  </si>
  <si>
    <t>Home</t>
  </si>
  <si>
    <t>Same One</t>
  </si>
  <si>
    <t>Option Early</t>
  </si>
  <si>
    <t>Expert Protect</t>
  </si>
  <si>
    <t>Lot Stage</t>
  </si>
  <si>
    <t>To Account</t>
  </si>
  <si>
    <t>Speak Indicate</t>
  </si>
  <si>
    <t>Rise Green</t>
  </si>
  <si>
    <t>Manage Family</t>
  </si>
  <si>
    <t>Pass Likely</t>
  </si>
  <si>
    <t>Hear Choice</t>
  </si>
  <si>
    <t>Learn Occur</t>
  </si>
  <si>
    <t>Eat Add</t>
  </si>
  <si>
    <t>Bit Consumer</t>
  </si>
  <si>
    <t>Admit Car</t>
  </si>
  <si>
    <t>Similar Doctor</t>
  </si>
  <si>
    <t>Election Buy</t>
  </si>
  <si>
    <t>Exist Peace</t>
  </si>
  <si>
    <t>Also Tree</t>
  </si>
  <si>
    <t>In Talk</t>
  </si>
  <si>
    <t>Later Charge</t>
  </si>
  <si>
    <t>Upon Reality</t>
  </si>
  <si>
    <t>Realize Response</t>
  </si>
  <si>
    <t>Couple Wish</t>
  </si>
  <si>
    <t>Else Capital</t>
  </si>
  <si>
    <t>Front Statement</t>
  </si>
  <si>
    <t>Past Something</t>
  </si>
  <si>
    <t>Technology Event</t>
  </si>
  <si>
    <t>Interview Do</t>
  </si>
  <si>
    <t>Least History</t>
  </si>
  <si>
    <t>Notice What</t>
  </si>
  <si>
    <t>Blue Learn</t>
  </si>
  <si>
    <t>Win General</t>
  </si>
  <si>
    <t>Major Money</t>
  </si>
  <si>
    <t>Human Artist</t>
  </si>
  <si>
    <t>Rich Research</t>
  </si>
  <si>
    <t>Degree Personal</t>
  </si>
  <si>
    <t>Head Eat</t>
  </si>
  <si>
    <t>Education Although</t>
  </si>
  <si>
    <t>Short Off</t>
  </si>
  <si>
    <t>Green Person</t>
  </si>
  <si>
    <t>Again Gun</t>
  </si>
  <si>
    <t>Daughter Fire</t>
  </si>
  <si>
    <t>Truth Soldier</t>
  </si>
  <si>
    <t>Full Later</t>
  </si>
  <si>
    <t>Likely Focus</t>
  </si>
  <si>
    <t>From Carry</t>
  </si>
  <si>
    <t>Certainly Follow</t>
  </si>
  <si>
    <t>Near Hear</t>
  </si>
  <si>
    <t>Mrs Cause</t>
  </si>
  <si>
    <t>Sure Occur</t>
  </si>
  <si>
    <t>Line Toward</t>
  </si>
  <si>
    <t>Treat Past</t>
  </si>
  <si>
    <t>Owner Interesting</t>
  </si>
  <si>
    <t>Big Term</t>
  </si>
  <si>
    <t>Term Protect</t>
  </si>
  <si>
    <t>Check Space</t>
  </si>
  <si>
    <t>Rich Conference</t>
  </si>
  <si>
    <t>Dinner Clear</t>
  </si>
  <si>
    <t>Over Production</t>
  </si>
  <si>
    <t>Policy Back</t>
  </si>
  <si>
    <t>Near Pass</t>
  </si>
  <si>
    <t>Lot Change</t>
  </si>
  <si>
    <t>Idea Eye</t>
  </si>
  <si>
    <t>Few Take</t>
  </si>
  <si>
    <t>Dog Whose</t>
  </si>
  <si>
    <t>Season Federal</t>
  </si>
  <si>
    <t>Pm Itself</t>
  </si>
  <si>
    <t>Station Plan</t>
  </si>
  <si>
    <t>Others Prove</t>
  </si>
  <si>
    <t>Thing Out</t>
  </si>
  <si>
    <t>Write All</t>
  </si>
  <si>
    <t>Teach Body</t>
  </si>
  <si>
    <t>Marriage Poor</t>
  </si>
  <si>
    <t>Stop Reason</t>
  </si>
  <si>
    <t>Include Understand</t>
  </si>
  <si>
    <t>Order All</t>
  </si>
  <si>
    <t>Billion Step</t>
  </si>
  <si>
    <t>Image Executive</t>
  </si>
  <si>
    <t>Account Him</t>
  </si>
  <si>
    <t>Happen Election</t>
  </si>
  <si>
    <t>As Number</t>
  </si>
  <si>
    <t>Free His</t>
  </si>
  <si>
    <t>Foreign Type</t>
  </si>
  <si>
    <t>Whether Painting</t>
  </si>
  <si>
    <t>Service Public</t>
  </si>
  <si>
    <t>Think Increase</t>
  </si>
  <si>
    <t>Simple Morning</t>
  </si>
  <si>
    <t>Full To</t>
  </si>
  <si>
    <t>Act Design</t>
  </si>
  <si>
    <t>Whom Spring</t>
  </si>
  <si>
    <t>Debate Much</t>
  </si>
  <si>
    <t>Window Son</t>
  </si>
  <si>
    <t>Seek Get</t>
  </si>
  <si>
    <t>Political Stage</t>
  </si>
  <si>
    <t>Letter Generation</t>
  </si>
  <si>
    <t>Nation Its</t>
  </si>
  <si>
    <t>Manager Be</t>
  </si>
  <si>
    <t>Research Apply</t>
  </si>
  <si>
    <t>Turn Build</t>
  </si>
  <si>
    <t>Increase Well</t>
  </si>
  <si>
    <t>Water Last</t>
  </si>
  <si>
    <t>Loss Later</t>
  </si>
  <si>
    <t>Letter Keep</t>
  </si>
  <si>
    <t>Office Five</t>
  </si>
  <si>
    <t>Dog Before</t>
  </si>
  <si>
    <t>Fund Kind</t>
  </si>
  <si>
    <t>So Others</t>
  </si>
  <si>
    <t>Half Paper</t>
  </si>
  <si>
    <t>Expert Know</t>
  </si>
  <si>
    <t>Physical Team</t>
  </si>
  <si>
    <t>Scientist Election</t>
  </si>
  <si>
    <t>Much Mention</t>
  </si>
  <si>
    <t>Memory Employee</t>
  </si>
  <si>
    <t>Tough Thought</t>
  </si>
  <si>
    <t>Bed Charge</t>
  </si>
  <si>
    <t>Risk Note</t>
  </si>
  <si>
    <t>Real Democratic</t>
  </si>
  <si>
    <t>Write Mission</t>
  </si>
  <si>
    <t>Treatment Recent</t>
  </si>
  <si>
    <t>Degree Ahead</t>
  </si>
  <si>
    <t>Mention Find</t>
  </si>
  <si>
    <t>To Goal</t>
  </si>
  <si>
    <t>Because Beyond</t>
  </si>
  <si>
    <t>Beautiful Marriage</t>
  </si>
  <si>
    <t>Appear Majority</t>
  </si>
  <si>
    <t>Add Ever</t>
  </si>
  <si>
    <t>Beyond Near</t>
  </si>
  <si>
    <t>Common Someone</t>
  </si>
  <si>
    <t>Table Close</t>
  </si>
  <si>
    <t>National Buy</t>
  </si>
  <si>
    <t>Professor President</t>
  </si>
  <si>
    <t>Especially Receive</t>
  </si>
  <si>
    <t>President Scientist</t>
  </si>
  <si>
    <t>Enough Past</t>
  </si>
  <si>
    <t>Door Me</t>
  </si>
  <si>
    <t>Entire Those</t>
  </si>
  <si>
    <t>Early Technology</t>
  </si>
  <si>
    <t>Risk Season</t>
  </si>
  <si>
    <t>Toward Cause</t>
  </si>
  <si>
    <t>Ready May</t>
  </si>
  <si>
    <t>Project Middle</t>
  </si>
  <si>
    <t>Present Almost</t>
  </si>
  <si>
    <t>Fine Week</t>
  </si>
  <si>
    <t>Practice City</t>
  </si>
  <si>
    <t>Hard Another</t>
  </si>
  <si>
    <t>Half Order</t>
  </si>
  <si>
    <t>Head Subject</t>
  </si>
  <si>
    <t>Increase Color</t>
  </si>
  <si>
    <t>Water Miss</t>
  </si>
  <si>
    <t>Capital Answer</t>
  </si>
  <si>
    <t>Avoid Course</t>
  </si>
  <si>
    <t>Property Goal</t>
  </si>
  <si>
    <t>Worker Than</t>
  </si>
  <si>
    <t>Two Boy</t>
  </si>
  <si>
    <t>Occur State</t>
  </si>
  <si>
    <t>Trial Up</t>
  </si>
  <si>
    <t>Speech Executive</t>
  </si>
  <si>
    <t>Performance Not</t>
  </si>
  <si>
    <t>Author Still</t>
  </si>
  <si>
    <t>Office Anything</t>
  </si>
  <si>
    <t>Develop Serve</t>
  </si>
  <si>
    <t>Citizen Wrong</t>
  </si>
  <si>
    <t>Agent Light</t>
  </si>
  <si>
    <t>Simply Citizen</t>
  </si>
  <si>
    <t>Rule Animal</t>
  </si>
  <si>
    <t>Risk Many</t>
  </si>
  <si>
    <t>Page Five</t>
  </si>
  <si>
    <t>Collection Letter</t>
  </si>
  <si>
    <t>Hold Blue</t>
  </si>
  <si>
    <t>Sport Model</t>
  </si>
  <si>
    <t>Though Citizen</t>
  </si>
  <si>
    <t>Attorney Break</t>
  </si>
  <si>
    <t>Read Strategy</t>
  </si>
  <si>
    <t>Door Analysis</t>
  </si>
  <si>
    <t>Enjoy Catch</t>
  </si>
  <si>
    <t>Movie Often</t>
  </si>
  <si>
    <t>Stock Control</t>
  </si>
  <si>
    <t>Situation Because</t>
  </si>
  <si>
    <t>Already Late</t>
  </si>
  <si>
    <t>Class Home</t>
  </si>
  <si>
    <t>Scene Reduce</t>
  </si>
  <si>
    <t>Themselves Impact</t>
  </si>
  <si>
    <t>Food Citizen</t>
  </si>
  <si>
    <t>Food Blood</t>
  </si>
  <si>
    <t>Movie Candidate</t>
  </si>
  <si>
    <t>Either Tough</t>
  </si>
  <si>
    <t>Three Environmental</t>
  </si>
  <si>
    <t>Dinner Interview</t>
  </si>
  <si>
    <t>Second Language</t>
  </si>
  <si>
    <t>True Beyond</t>
  </si>
  <si>
    <t>Middle Rock</t>
  </si>
  <si>
    <t>List Note</t>
  </si>
  <si>
    <t>Around Prepare</t>
  </si>
  <si>
    <t>Across Drop</t>
  </si>
  <si>
    <t>Debate Exist</t>
  </si>
  <si>
    <t>Drug Fund</t>
  </si>
  <si>
    <t>Forward Himself</t>
  </si>
  <si>
    <t>Since Organization</t>
  </si>
  <si>
    <t>Whole War</t>
  </si>
  <si>
    <t>Shoulder Party</t>
  </si>
  <si>
    <t>Inside Second</t>
  </si>
  <si>
    <t>Window Radio</t>
  </si>
  <si>
    <t>Represent As</t>
  </si>
  <si>
    <t>Employee Foot</t>
  </si>
  <si>
    <t>Federal Collection</t>
  </si>
  <si>
    <t>Response Partner</t>
  </si>
  <si>
    <t>Across Plan</t>
  </si>
  <si>
    <t>Sit Cost</t>
  </si>
  <si>
    <t>Discover Person</t>
  </si>
  <si>
    <t>Energy Theory</t>
  </si>
  <si>
    <t>Report Tree</t>
  </si>
  <si>
    <t>Thousand Fill</t>
  </si>
  <si>
    <t>Take Control</t>
  </si>
  <si>
    <t>Allow Size</t>
  </si>
  <si>
    <t>Serious Save</t>
  </si>
  <si>
    <t>After Million</t>
  </si>
  <si>
    <t>Pressure Theory</t>
  </si>
  <si>
    <t>Design Crime</t>
  </si>
  <si>
    <t>Almost Car</t>
  </si>
  <si>
    <t>Provide Draw</t>
  </si>
  <si>
    <t>Set Matter</t>
  </si>
  <si>
    <t>Audience Particular</t>
  </si>
  <si>
    <t>Send Road</t>
  </si>
  <si>
    <t>Hot Policy</t>
  </si>
  <si>
    <t>Kid Civil</t>
  </si>
  <si>
    <t>Word Same</t>
  </si>
  <si>
    <t>Box Nor</t>
  </si>
  <si>
    <t>Participant Magazine</t>
  </si>
  <si>
    <t>Center Occur</t>
  </si>
  <si>
    <t>Case Finish</t>
  </si>
  <si>
    <t>Not Material</t>
  </si>
  <si>
    <t>Trouble Sound</t>
  </si>
  <si>
    <t>New Where</t>
  </si>
  <si>
    <t>Lay Factor</t>
  </si>
  <si>
    <t>Bank Hotel</t>
  </si>
  <si>
    <t>Follow Maintain</t>
  </si>
  <si>
    <t>School Girl</t>
  </si>
  <si>
    <t>Every Level</t>
  </si>
  <si>
    <t>Nation Fish</t>
  </si>
  <si>
    <t>Behind Only</t>
  </si>
  <si>
    <t>Series Sound</t>
  </si>
  <si>
    <t>Her Answer</t>
  </si>
  <si>
    <t>Season Mission</t>
  </si>
  <si>
    <t>Land Information</t>
  </si>
  <si>
    <t>Woman Impact</t>
  </si>
  <si>
    <t>Face Finally</t>
  </si>
  <si>
    <t>Suggest Act</t>
  </si>
  <si>
    <t>To Day</t>
  </si>
  <si>
    <t>Fill Support</t>
  </si>
  <si>
    <t>Remain Democratic</t>
  </si>
  <si>
    <t>Degree Throughout</t>
  </si>
  <si>
    <t>Adult Meeting</t>
  </si>
  <si>
    <t>Under Police</t>
  </si>
  <si>
    <t>Rate Claim</t>
  </si>
  <si>
    <t>Serve Some</t>
  </si>
  <si>
    <t>Recent Morning</t>
  </si>
  <si>
    <t>Floor While</t>
  </si>
  <si>
    <t>Realize Middle</t>
  </si>
  <si>
    <t>Foreign Girl</t>
  </si>
  <si>
    <t>Force Its</t>
  </si>
  <si>
    <t>Ahead Fish</t>
  </si>
  <si>
    <t>Different Wear</t>
  </si>
  <si>
    <t>Show Full</t>
  </si>
  <si>
    <t>Yet Peace</t>
  </si>
  <si>
    <t>Nothing Style</t>
  </si>
  <si>
    <t>Reach Food</t>
  </si>
  <si>
    <t>Than Director</t>
  </si>
  <si>
    <t>Bring Garden</t>
  </si>
  <si>
    <t>Bed Up</t>
  </si>
  <si>
    <t>Nation Item</t>
  </si>
  <si>
    <t>Garden Song</t>
  </si>
  <si>
    <t>Author Against</t>
  </si>
  <si>
    <t>Force Blue</t>
  </si>
  <si>
    <t>Usually Stage</t>
  </si>
  <si>
    <t>Policy Else</t>
  </si>
  <si>
    <t>Role Buy</t>
  </si>
  <si>
    <t>Staff Daughter</t>
  </si>
  <si>
    <t>Peace Issue</t>
  </si>
  <si>
    <t>Piece Out</t>
  </si>
  <si>
    <t>Not Until</t>
  </si>
  <si>
    <t>Evening No</t>
  </si>
  <si>
    <t>Interest Perform</t>
  </si>
  <si>
    <t>Middle Economic</t>
  </si>
  <si>
    <t>Clearly Order</t>
  </si>
  <si>
    <t>Which To</t>
  </si>
  <si>
    <t>Pressure Sense</t>
  </si>
  <si>
    <t>Defense Arm</t>
  </si>
  <si>
    <t>Avoid While</t>
  </si>
  <si>
    <t>Staff Point</t>
  </si>
  <si>
    <t>Red Bit</t>
  </si>
  <si>
    <t>Democrat Kitchen</t>
  </si>
  <si>
    <t>Bit Partner</t>
  </si>
  <si>
    <t>Line Improve</t>
  </si>
  <si>
    <t>National Box</t>
  </si>
  <si>
    <t>Speak Seem</t>
  </si>
  <si>
    <t>Public Director</t>
  </si>
  <si>
    <t>Realize Author</t>
  </si>
  <si>
    <t>Individual Outside</t>
  </si>
  <si>
    <t>Keep Child</t>
  </si>
  <si>
    <t>Find Despite</t>
  </si>
  <si>
    <t>City Imagine</t>
  </si>
  <si>
    <t>Accept Scientist</t>
  </si>
  <si>
    <t>Strong Action</t>
  </si>
  <si>
    <t>Office Knowledge</t>
  </si>
  <si>
    <t>Account Course</t>
  </si>
  <si>
    <t>Technology Nation</t>
  </si>
  <si>
    <t>Interesting Can</t>
  </si>
  <si>
    <t>Popular Design</t>
  </si>
  <si>
    <t>Degree Physical</t>
  </si>
  <si>
    <t>Mission Heart</t>
  </si>
  <si>
    <t>Trade Impact</t>
  </si>
  <si>
    <t>Child Pm</t>
  </si>
  <si>
    <t>Record Man</t>
  </si>
  <si>
    <t>But Similar</t>
  </si>
  <si>
    <t>Attorney Decade</t>
  </si>
  <si>
    <t>Maybe Sister</t>
  </si>
  <si>
    <t>My Call</t>
  </si>
  <si>
    <t>Western Teacher</t>
  </si>
  <si>
    <t>As Themselves</t>
  </si>
  <si>
    <t>Film Serious</t>
  </si>
  <si>
    <t>Good Economy</t>
  </si>
  <si>
    <t>Something Garden</t>
  </si>
  <si>
    <t>Year Reveal</t>
  </si>
  <si>
    <t>Term Either</t>
  </si>
  <si>
    <t>Effect First</t>
  </si>
  <si>
    <t>Measure Explain</t>
  </si>
  <si>
    <t>Within Never</t>
  </si>
  <si>
    <t>Inside Others</t>
  </si>
  <si>
    <t>Wrong Feeling</t>
  </si>
  <si>
    <t>Impact Make</t>
  </si>
  <si>
    <t>Government Light</t>
  </si>
  <si>
    <t>Sing And</t>
  </si>
  <si>
    <t>Down Modern</t>
  </si>
  <si>
    <t>Society Agent</t>
  </si>
  <si>
    <t>Else Suffer</t>
  </si>
  <si>
    <t>Owner Reach</t>
  </si>
  <si>
    <t>Team Happy</t>
  </si>
  <si>
    <t>Yet Our</t>
  </si>
  <si>
    <t>Candidate Drug</t>
  </si>
  <si>
    <t>Whatever Year</t>
  </si>
  <si>
    <t>Price Condition</t>
  </si>
  <si>
    <t>Rest Mission</t>
  </si>
  <si>
    <t>Sell Recognize</t>
  </si>
  <si>
    <t>Recent Century</t>
  </si>
  <si>
    <t>Yard Movement</t>
  </si>
  <si>
    <t>Deep East</t>
  </si>
  <si>
    <t>Main Property</t>
  </si>
  <si>
    <t>Rock Next</t>
  </si>
  <si>
    <t>Speak Travel</t>
  </si>
  <si>
    <t>Ever Start</t>
  </si>
  <si>
    <t>A Though</t>
  </si>
  <si>
    <t>Treatment Successful</t>
  </si>
  <si>
    <t>Cup Successful</t>
  </si>
  <si>
    <t>Guess Environmental</t>
  </si>
  <si>
    <t>Whatever Indeed</t>
  </si>
  <si>
    <t>Region Firm</t>
  </si>
  <si>
    <t>Lot Point</t>
  </si>
  <si>
    <t>Question Difficult</t>
  </si>
  <si>
    <t>Much The</t>
  </si>
  <si>
    <t>Billion Certain</t>
  </si>
  <si>
    <t>Require Wide</t>
  </si>
  <si>
    <t>Travel Chair</t>
  </si>
  <si>
    <t>Picture Political</t>
  </si>
  <si>
    <t>Air Late</t>
  </si>
  <si>
    <t>Medical Several</t>
  </si>
  <si>
    <t>Care Billion</t>
  </si>
  <si>
    <t>Watch Should</t>
  </si>
  <si>
    <t>How Form</t>
  </si>
  <si>
    <t>Market Let</t>
  </si>
  <si>
    <t>Late Important</t>
  </si>
  <si>
    <t>Artist Force</t>
  </si>
  <si>
    <t>Ever Here</t>
  </si>
  <si>
    <t>Group Candidate</t>
  </si>
  <si>
    <t>Goal Way</t>
  </si>
  <si>
    <t>Task About</t>
  </si>
  <si>
    <t>Than Front</t>
  </si>
  <si>
    <t>Operation Bank</t>
  </si>
  <si>
    <t>Read Care</t>
  </si>
  <si>
    <t>Strategy Defense</t>
  </si>
  <si>
    <t>Region Short</t>
  </si>
  <si>
    <t>Describe Exactly</t>
  </si>
  <si>
    <t>Your Wear</t>
  </si>
  <si>
    <t>Above Yourself</t>
  </si>
  <si>
    <t>View Change</t>
  </si>
  <si>
    <t>Ago Provide</t>
  </si>
  <si>
    <t>Quickly Writer</t>
  </si>
  <si>
    <t>Phone Important</t>
  </si>
  <si>
    <t>Professor Look</t>
  </si>
  <si>
    <t>Second Able</t>
  </si>
  <si>
    <t>Home Coach</t>
  </si>
  <si>
    <t>Glass Huge</t>
  </si>
  <si>
    <t>Fund Difference</t>
  </si>
  <si>
    <t>Range Us</t>
  </si>
  <si>
    <t>Return Authority</t>
  </si>
  <si>
    <t>Process Administration</t>
  </si>
  <si>
    <t>Also Who</t>
  </si>
  <si>
    <t>Attorney Worker</t>
  </si>
  <si>
    <t>Author Allow</t>
  </si>
  <si>
    <t>Worry Soldier</t>
  </si>
  <si>
    <t>Research More</t>
  </si>
  <si>
    <t>Modern Former</t>
  </si>
  <si>
    <t>Cultural Fund</t>
  </si>
  <si>
    <t>Less Wall</t>
  </si>
  <si>
    <t>Style Opportunity</t>
  </si>
  <si>
    <t>I Born</t>
  </si>
  <si>
    <t>Very Why</t>
  </si>
  <si>
    <t>Local Coach</t>
  </si>
  <si>
    <t>Citizen Everything</t>
  </si>
  <si>
    <t>Week Out</t>
  </si>
  <si>
    <t>Office Country</t>
  </si>
  <si>
    <t>Season Step</t>
  </si>
  <si>
    <t>Fight First</t>
  </si>
  <si>
    <t>Enough If</t>
  </si>
  <si>
    <t>Him Trouble</t>
  </si>
  <si>
    <t>Side Scientist</t>
  </si>
  <si>
    <t>High Recent</t>
  </si>
  <si>
    <t>Girl As</t>
  </si>
  <si>
    <t>Almost Prepare</t>
  </si>
  <si>
    <t>Gas Power</t>
  </si>
  <si>
    <t>Outside After</t>
  </si>
  <si>
    <t>Speak Evening</t>
  </si>
  <si>
    <t>Free Author</t>
  </si>
  <si>
    <t>First Care</t>
  </si>
  <si>
    <t>Break Teacher</t>
  </si>
  <si>
    <t>Back Evening</t>
  </si>
  <si>
    <t>Campaign Medical</t>
  </si>
  <si>
    <t>Well Party</t>
  </si>
  <si>
    <t>Cut Interesting</t>
  </si>
  <si>
    <t>Safe Until</t>
  </si>
  <si>
    <t>Member Rather</t>
  </si>
  <si>
    <t>Writer Let</t>
  </si>
  <si>
    <t>Already Feel</t>
  </si>
  <si>
    <t>Develop Republican</t>
  </si>
  <si>
    <t>Time Involve</t>
  </si>
  <si>
    <t>Discuss None</t>
  </si>
  <si>
    <t>Serious Forward</t>
  </si>
  <si>
    <t>Though Capital</t>
  </si>
  <si>
    <t>Finish Or</t>
  </si>
  <si>
    <t>Plan On</t>
  </si>
  <si>
    <t>Because Affect</t>
  </si>
  <si>
    <t>State Treatment</t>
  </si>
  <si>
    <t>Director Even</t>
  </si>
  <si>
    <t>Air Traditional</t>
  </si>
  <si>
    <t>Up Politics</t>
  </si>
  <si>
    <t>Human Eight</t>
  </si>
  <si>
    <t>Much Fast</t>
  </si>
  <si>
    <t>Almost Defense</t>
  </si>
  <si>
    <t>Play Sometimes</t>
  </si>
  <si>
    <t>Claim Training</t>
  </si>
  <si>
    <t>Culture Concern</t>
  </si>
  <si>
    <t>Contain Perform</t>
  </si>
  <si>
    <t>Thousand Oil</t>
  </si>
  <si>
    <t>Really Civil</t>
  </si>
  <si>
    <t>Beautiful Career</t>
  </si>
  <si>
    <t>Require Old</t>
  </si>
  <si>
    <t>Action Recent</t>
  </si>
  <si>
    <t>House Hundred</t>
  </si>
  <si>
    <t>Along Maintain</t>
  </si>
  <si>
    <t>Better Any</t>
  </si>
  <si>
    <t>This Know</t>
  </si>
  <si>
    <t>Establish Cover</t>
  </si>
  <si>
    <t>Finally Say</t>
  </si>
  <si>
    <t>Sing Bill</t>
  </si>
  <si>
    <t>Only Could</t>
  </si>
  <si>
    <t>Two Radio</t>
  </si>
  <si>
    <t>These City</t>
  </si>
  <si>
    <t>Every Focus</t>
  </si>
  <si>
    <t>Myself All</t>
  </si>
  <si>
    <t>Social Study</t>
  </si>
  <si>
    <t>Ten Set</t>
  </si>
  <si>
    <t>Provide Send</t>
  </si>
  <si>
    <t>Ball Boy</t>
  </si>
  <si>
    <t>Writer Positive</t>
  </si>
  <si>
    <t>Strategy Skill</t>
  </si>
  <si>
    <t>Pass Such</t>
  </si>
  <si>
    <t>Let War</t>
  </si>
  <si>
    <t>Billion Free</t>
  </si>
  <si>
    <t>Similar Visit</t>
  </si>
  <si>
    <t>Else Fly</t>
  </si>
  <si>
    <t>Card Action</t>
  </si>
  <si>
    <t>Situation Hair</t>
  </si>
  <si>
    <t>Ability Generation</t>
  </si>
  <si>
    <t>Science Throughout</t>
  </si>
  <si>
    <t>Similar Allow</t>
  </si>
  <si>
    <t>Father Trade</t>
  </si>
  <si>
    <t>Sell A</t>
  </si>
  <si>
    <t>Face Worker</t>
  </si>
  <si>
    <t>Such Media</t>
  </si>
  <si>
    <t>Strategy East</t>
  </si>
  <si>
    <t>Somebody True</t>
  </si>
  <si>
    <t>Often Old</t>
  </si>
  <si>
    <t>Return Walk</t>
  </si>
  <si>
    <t>Store Best</t>
  </si>
  <si>
    <t>Environment Particularly</t>
  </si>
  <si>
    <t>Conference Health</t>
  </si>
  <si>
    <t>Those Occur</t>
  </si>
  <si>
    <t>Reach Rule</t>
  </si>
  <si>
    <t>Language Her</t>
  </si>
  <si>
    <t>Foot Pressure</t>
  </si>
  <si>
    <t>Decision Turn</t>
  </si>
  <si>
    <t>Cover While</t>
  </si>
  <si>
    <t>Sure Watch</t>
  </si>
  <si>
    <t>Require Three</t>
  </si>
  <si>
    <t>Left Technology</t>
  </si>
  <si>
    <t>Movie Campaign</t>
  </si>
  <si>
    <t>Guy Star</t>
  </si>
  <si>
    <t>Explain Success</t>
  </si>
  <si>
    <t>Home Senior</t>
  </si>
  <si>
    <t>Surface Fight</t>
  </si>
  <si>
    <t>Sister It</t>
  </si>
  <si>
    <t>Card Throw</t>
  </si>
  <si>
    <t>Alone Indicate</t>
  </si>
  <si>
    <t>Especially Threat</t>
  </si>
  <si>
    <t>Serve Identify</t>
  </si>
  <si>
    <t>Mr Yard</t>
  </si>
  <si>
    <t>Manage Blue</t>
  </si>
  <si>
    <t>Model Summer</t>
  </si>
  <si>
    <t>Week Cause</t>
  </si>
  <si>
    <t>Poor Attack</t>
  </si>
  <si>
    <t>Just Star</t>
  </si>
  <si>
    <t>Support Area</t>
  </si>
  <si>
    <t>Loss Artist</t>
  </si>
  <si>
    <t>Ask Dream</t>
  </si>
  <si>
    <t>Relate Ask</t>
  </si>
  <si>
    <t>Science Paper</t>
  </si>
  <si>
    <t>Main Prevent</t>
  </si>
  <si>
    <t>Term Detail</t>
  </si>
  <si>
    <t>Force Research</t>
  </si>
  <si>
    <t>Hour Several</t>
  </si>
  <si>
    <t>Type Point</t>
  </si>
  <si>
    <t>Fly Challenge</t>
  </si>
  <si>
    <t>A General</t>
  </si>
  <si>
    <t>Base Game</t>
  </si>
  <si>
    <t>If Recently</t>
  </si>
  <si>
    <t>Bank Condition</t>
  </si>
  <si>
    <t>Us Perhaps</t>
  </si>
  <si>
    <t>Who Pretty</t>
  </si>
  <si>
    <t>Draw Class</t>
  </si>
  <si>
    <t>Finally Law</t>
  </si>
  <si>
    <t>Animal Already</t>
  </si>
  <si>
    <t>Quality Play</t>
  </si>
  <si>
    <t>Agent Build</t>
  </si>
  <si>
    <t>Same Red</t>
  </si>
  <si>
    <t>Similar Situation</t>
  </si>
  <si>
    <t>Reality Measure</t>
  </si>
  <si>
    <t>Development Blue</t>
  </si>
  <si>
    <t>Federal Ability</t>
  </si>
  <si>
    <t>Movie Anything</t>
  </si>
  <si>
    <t>Under Yeah</t>
  </si>
  <si>
    <t>Throw Difficult</t>
  </si>
  <si>
    <t>Identify Long</t>
  </si>
  <si>
    <t>Financial Site</t>
  </si>
  <si>
    <t>Figure Data</t>
  </si>
  <si>
    <t>Mean School</t>
  </si>
  <si>
    <t>Today Task</t>
  </si>
  <si>
    <t>Plan Believe</t>
  </si>
  <si>
    <t>Rock Goal</t>
  </si>
  <si>
    <t>Allow Smile</t>
  </si>
  <si>
    <t>World Area</t>
  </si>
  <si>
    <t>Practice Scene</t>
  </si>
  <si>
    <t>With Media</t>
  </si>
  <si>
    <t>Old White</t>
  </si>
  <si>
    <t>Prevent Miss</t>
  </si>
  <si>
    <t>Central Sell</t>
  </si>
  <si>
    <t>Mean Church</t>
  </si>
  <si>
    <t>History Early</t>
  </si>
  <si>
    <t>Type Become</t>
  </si>
  <si>
    <t>Both Throughout</t>
  </si>
  <si>
    <t>Move Follow</t>
  </si>
  <si>
    <t>Line Degree</t>
  </si>
  <si>
    <t>Data Late</t>
  </si>
  <si>
    <t>International Present</t>
  </si>
  <si>
    <t>Western Player</t>
  </si>
  <si>
    <t>Character New</t>
  </si>
  <si>
    <t>Here Around</t>
  </si>
  <si>
    <t>Country Really</t>
  </si>
  <si>
    <t>Majority Voice</t>
  </si>
  <si>
    <t>Cut Staff</t>
  </si>
  <si>
    <t>Responsibility Notice</t>
  </si>
  <si>
    <t>Art Support</t>
  </si>
  <si>
    <t>Change Different</t>
  </si>
  <si>
    <t>To Green</t>
  </si>
  <si>
    <t>Safe Five</t>
  </si>
  <si>
    <t>Modern Speech</t>
  </si>
  <si>
    <t>Discover Interest</t>
  </si>
  <si>
    <t>Do Continue</t>
  </si>
  <si>
    <t>Them Type</t>
  </si>
  <si>
    <t>Box Threat</t>
  </si>
  <si>
    <t>Song Million</t>
  </si>
  <si>
    <t>Glass Financial</t>
  </si>
  <si>
    <t>Claim Girl</t>
  </si>
  <si>
    <t>Half Design</t>
  </si>
  <si>
    <t>Part Friend</t>
  </si>
  <si>
    <t>Look Story</t>
  </si>
  <si>
    <t>Hotel Federal</t>
  </si>
  <si>
    <t>Real Method</t>
  </si>
  <si>
    <t>Arm Stay</t>
  </si>
  <si>
    <t>Want Never</t>
  </si>
  <si>
    <t>Piece Garden</t>
  </si>
  <si>
    <t>Teacher Treat</t>
  </si>
  <si>
    <t>Great While</t>
  </si>
  <si>
    <t>Responsibility Begin</t>
  </si>
  <si>
    <t>Experience Participant</t>
  </si>
  <si>
    <t>Simple Green</t>
  </si>
  <si>
    <t>Cell Actually</t>
  </si>
  <si>
    <t>Because Who</t>
  </si>
  <si>
    <t>Poor Month</t>
  </si>
  <si>
    <t>Relate Pretty</t>
  </si>
  <si>
    <t>Family Trial</t>
  </si>
  <si>
    <t>Pm Green</t>
  </si>
  <si>
    <t>Price Coach</t>
  </si>
  <si>
    <t>Candidate Property</t>
  </si>
  <si>
    <t>Poor Significant</t>
  </si>
  <si>
    <t>Expert Above</t>
  </si>
  <si>
    <t>Your Network</t>
  </si>
  <si>
    <t>Church Daughter</t>
  </si>
  <si>
    <t>Project Without</t>
  </si>
  <si>
    <t>Theory Specific</t>
  </si>
  <si>
    <t>Soldier Whole</t>
  </si>
  <si>
    <t>Reflect Oil</t>
  </si>
  <si>
    <t>Economy Community</t>
  </si>
  <si>
    <t>Say Ability</t>
  </si>
  <si>
    <t>Into Main</t>
  </si>
  <si>
    <t>Line Result</t>
  </si>
  <si>
    <t>Social Operation</t>
  </si>
  <si>
    <t>Believe Amount</t>
  </si>
  <si>
    <t>Film Dinner</t>
  </si>
  <si>
    <t>These Ask</t>
  </si>
  <si>
    <t>Word Item</t>
  </si>
  <si>
    <t>Win Five</t>
  </si>
  <si>
    <t>Control Support</t>
  </si>
  <si>
    <t>But Citizen</t>
  </si>
  <si>
    <t>Thing Others</t>
  </si>
  <si>
    <t>Fight Might</t>
  </si>
  <si>
    <t>Hair Quickly</t>
  </si>
  <si>
    <t>Audience Account</t>
  </si>
  <si>
    <t>Big Science</t>
  </si>
  <si>
    <t>Spring Summer</t>
  </si>
  <si>
    <t>Arrive Assume</t>
  </si>
  <si>
    <t>Require Coach</t>
  </si>
  <si>
    <t>Company Bank</t>
  </si>
  <si>
    <t>Pick Way</t>
  </si>
  <si>
    <t>Scene Get</t>
  </si>
  <si>
    <t>List Old</t>
  </si>
  <si>
    <t>Glass Cover</t>
  </si>
  <si>
    <t>Social Option</t>
  </si>
  <si>
    <t>Wind Church</t>
  </si>
  <si>
    <t>Lot Green</t>
  </si>
  <si>
    <t>Everybody Decide</t>
  </si>
  <si>
    <t>Soon Government</t>
  </si>
  <si>
    <t>Camera Group</t>
  </si>
  <si>
    <t>Success Scientist</t>
  </si>
  <si>
    <t>Turn Believe</t>
  </si>
  <si>
    <t>Computer Certain</t>
  </si>
  <si>
    <t>Word Dinner</t>
  </si>
  <si>
    <t>Conference To</t>
  </si>
  <si>
    <t>Thank Statement</t>
  </si>
  <si>
    <t>Tough Begin</t>
  </si>
  <si>
    <t>Throughout I</t>
  </si>
  <si>
    <t>Hope Former</t>
  </si>
  <si>
    <t>Indeed Treat</t>
  </si>
  <si>
    <t>Firm Natural</t>
  </si>
  <si>
    <t>Outside Figure</t>
  </si>
  <si>
    <t>Create Road</t>
  </si>
  <si>
    <t>Left Represent</t>
  </si>
  <si>
    <t>Employee Almost</t>
  </si>
  <si>
    <t>Word May</t>
  </si>
  <si>
    <t>Unit Person</t>
  </si>
  <si>
    <t>Big Though</t>
  </si>
  <si>
    <t>Sit Build</t>
  </si>
  <si>
    <t>Price Key</t>
  </si>
  <si>
    <t>None Knowledge</t>
  </si>
  <si>
    <t>Magazine Six</t>
  </si>
  <si>
    <t>Ok Newspaper</t>
  </si>
  <si>
    <t>Page State</t>
  </si>
  <si>
    <t>Truth Nothing</t>
  </si>
  <si>
    <t>View Exactly</t>
  </si>
  <si>
    <t>Organization Tree</t>
  </si>
  <si>
    <t>Approach Budget</t>
  </si>
  <si>
    <t>Provide Huge</t>
  </si>
  <si>
    <t>Town Have</t>
  </si>
  <si>
    <t>Spring After</t>
  </si>
  <si>
    <t>Door Growth</t>
  </si>
  <si>
    <t>Identify Huge</t>
  </si>
  <si>
    <t>Author Plan</t>
  </si>
  <si>
    <t>Attack Work</t>
  </si>
  <si>
    <t>Every Well</t>
  </si>
  <si>
    <t>Player Find</t>
  </si>
  <si>
    <t>List Green</t>
  </si>
  <si>
    <t>Nor Section</t>
  </si>
  <si>
    <t>Herself Board</t>
  </si>
  <si>
    <t>Base Week</t>
  </si>
  <si>
    <t>Personal Language</t>
  </si>
  <si>
    <t>Interesting Notice</t>
  </si>
  <si>
    <t>Mind Stay</t>
  </si>
  <si>
    <t>Feel With</t>
  </si>
  <si>
    <t>Effect Through</t>
  </si>
  <si>
    <t>Hand Experience</t>
  </si>
  <si>
    <t>Beat Form</t>
  </si>
  <si>
    <t>He Story</t>
  </si>
  <si>
    <t>Hard Discover</t>
  </si>
  <si>
    <t>Behind Above</t>
  </si>
  <si>
    <t>Important Program</t>
  </si>
  <si>
    <t>Benefit Stage</t>
  </si>
  <si>
    <t>Make Again</t>
  </si>
  <si>
    <t>Race Head</t>
  </si>
  <si>
    <t>During Part</t>
  </si>
  <si>
    <t>Focus Real</t>
  </si>
  <si>
    <t>Over When</t>
  </si>
  <si>
    <t>Finally Arm</t>
  </si>
  <si>
    <t>While Likely</t>
  </si>
  <si>
    <t>Music Explain</t>
  </si>
  <si>
    <t>Share Scientist</t>
  </si>
  <si>
    <t>Increase Rest</t>
  </si>
  <si>
    <t>From He</t>
  </si>
  <si>
    <t>Adult Rule</t>
  </si>
  <si>
    <t>Cost Cold</t>
  </si>
  <si>
    <t>Trouble Price</t>
  </si>
  <si>
    <t>Add Body</t>
  </si>
  <si>
    <t>Item Never</t>
  </si>
  <si>
    <t>Book Number</t>
  </si>
  <si>
    <t>Little There</t>
  </si>
  <si>
    <t>House And</t>
  </si>
  <si>
    <t>Kitchen Official</t>
  </si>
  <si>
    <t>Explain More</t>
  </si>
  <si>
    <t>Animal Responsibility</t>
  </si>
  <si>
    <t>Music Area</t>
  </si>
  <si>
    <t>Maybe Ground</t>
  </si>
  <si>
    <t>New Group</t>
  </si>
  <si>
    <t>Herself Three</t>
  </si>
  <si>
    <t>Sing Computer</t>
  </si>
  <si>
    <t>Local Artist</t>
  </si>
  <si>
    <t>Somebody Agent</t>
  </si>
  <si>
    <t>Media Consider</t>
  </si>
  <si>
    <t>Clear Example</t>
  </si>
  <si>
    <t>Same Practice</t>
  </si>
  <si>
    <t>Oil Song</t>
  </si>
  <si>
    <t>Smile Floor</t>
  </si>
  <si>
    <t>Blue Send</t>
  </si>
  <si>
    <t>Daughter Story</t>
  </si>
  <si>
    <t>Official Floor</t>
  </si>
  <si>
    <t>Whether Me</t>
  </si>
  <si>
    <t>Standard Spend</t>
  </si>
  <si>
    <t>Congress Energy</t>
  </si>
  <si>
    <t>Gun Force</t>
  </si>
  <si>
    <t>Medical State</t>
  </si>
  <si>
    <t>Science Now</t>
  </si>
  <si>
    <t>Age Husband</t>
  </si>
  <si>
    <t>Large Matter</t>
  </si>
  <si>
    <t>To Allow</t>
  </si>
  <si>
    <t>Total Scientist</t>
  </si>
  <si>
    <t>Attack Wonder</t>
  </si>
  <si>
    <t>Provide Business</t>
  </si>
  <si>
    <t>Begin Anyone</t>
  </si>
  <si>
    <t>Enter Serve</t>
  </si>
  <si>
    <t>Line Agreement</t>
  </si>
  <si>
    <t>Measure Institution</t>
  </si>
  <si>
    <t>Window Development</t>
  </si>
  <si>
    <t>Identify Bit</t>
  </si>
  <si>
    <t>Fire Population</t>
  </si>
  <si>
    <t>Short Player</t>
  </si>
  <si>
    <t>Mouth Behind</t>
  </si>
  <si>
    <t>Book Interest</t>
  </si>
  <si>
    <t>List None</t>
  </si>
  <si>
    <t>Lawyer Cost</t>
  </si>
  <si>
    <t>Store Source</t>
  </si>
  <si>
    <t>Really Open</t>
  </si>
  <si>
    <t>International State</t>
  </si>
  <si>
    <t>Son Beautiful</t>
  </si>
  <si>
    <t>Half Poor</t>
  </si>
  <si>
    <t>Go International</t>
  </si>
  <si>
    <t>Think Attention</t>
  </si>
  <si>
    <t>Nation Eight</t>
  </si>
  <si>
    <t>Good Center</t>
  </si>
  <si>
    <t>Much Ago</t>
  </si>
  <si>
    <t>Outside Mouth</t>
  </si>
  <si>
    <t>Center Few</t>
  </si>
  <si>
    <t>Radio Score</t>
  </si>
  <si>
    <t>Life Also</t>
  </si>
  <si>
    <t>Professional Produce</t>
  </si>
  <si>
    <t>Already Model</t>
  </si>
  <si>
    <t>Finally Form</t>
  </si>
  <si>
    <t>Traditional Modern</t>
  </si>
  <si>
    <t>Age Lay</t>
  </si>
  <si>
    <t>Different First</t>
  </si>
  <si>
    <t>Marriage Attorney</t>
  </si>
  <si>
    <t>Reason Congress</t>
  </si>
  <si>
    <t>Receive Section</t>
  </si>
  <si>
    <t>Movement Discover</t>
  </si>
  <si>
    <t>Themselves Buy</t>
  </si>
  <si>
    <t>Edge Decade</t>
  </si>
  <si>
    <t>Class Teacher</t>
  </si>
  <si>
    <t>Little Structure</t>
  </si>
  <si>
    <t>Artist Wonder</t>
  </si>
  <si>
    <t>Fear Pay</t>
  </si>
  <si>
    <t>Reflect Agent</t>
  </si>
  <si>
    <t>Republican My</t>
  </si>
  <si>
    <t>Glass Choice</t>
  </si>
  <si>
    <t>Food Already</t>
  </si>
  <si>
    <t>Course Kind</t>
  </si>
  <si>
    <t>Others Financial</t>
  </si>
  <si>
    <t>Argue Audience</t>
  </si>
  <si>
    <t>Far Financial</t>
  </si>
  <si>
    <t>Light Director</t>
  </si>
  <si>
    <t>Job Rise</t>
  </si>
  <si>
    <t>Again Manager</t>
  </si>
  <si>
    <t>Feeling Remain</t>
  </si>
  <si>
    <t>War Statement</t>
  </si>
  <si>
    <t>Can Court</t>
  </si>
  <si>
    <t>Teacher Send</t>
  </si>
  <si>
    <t>Item Year</t>
  </si>
  <si>
    <t>Impact Society</t>
  </si>
  <si>
    <t>Measure Sit</t>
  </si>
  <si>
    <t>Glass Skill</t>
  </si>
  <si>
    <t>Official Turn</t>
  </si>
  <si>
    <t>Lawyer Rather</t>
  </si>
  <si>
    <t>International Offer</t>
  </si>
  <si>
    <t>Garden Energy</t>
  </si>
  <si>
    <t>Might Nature</t>
  </si>
  <si>
    <t>As Responsibility</t>
  </si>
  <si>
    <t>Tough Job</t>
  </si>
  <si>
    <t>From Effort</t>
  </si>
  <si>
    <t>President Without</t>
  </si>
  <si>
    <t>Knowledge Once</t>
  </si>
  <si>
    <t>Stock Political</t>
  </si>
  <si>
    <t>Event Large</t>
  </si>
  <si>
    <t>Artist Many</t>
  </si>
  <si>
    <t>Get Business</t>
  </si>
  <si>
    <t>Room Financial</t>
  </si>
  <si>
    <t>Anyone Small</t>
  </si>
  <si>
    <t>Building Fill</t>
  </si>
  <si>
    <t>Radio Public</t>
  </si>
  <si>
    <t>Out Art</t>
  </si>
  <si>
    <t>Success City</t>
  </si>
  <si>
    <t>Recognize Few</t>
  </si>
  <si>
    <t>Traditional Station</t>
  </si>
  <si>
    <t>Security Likely</t>
  </si>
  <si>
    <t>Animal Traditional</t>
  </si>
  <si>
    <t>Picture Machine</t>
  </si>
  <si>
    <t>Marriage Must</t>
  </si>
  <si>
    <t>Wrong Hear</t>
  </si>
  <si>
    <t>Travel Somebody</t>
  </si>
  <si>
    <t>Born Interest</t>
  </si>
  <si>
    <t>Until Machine</t>
  </si>
  <si>
    <t>Child Traditional</t>
  </si>
  <si>
    <t>System Your</t>
  </si>
  <si>
    <t>Us Not</t>
  </si>
  <si>
    <t>Vote Management</t>
  </si>
  <si>
    <t>Seat Suddenly</t>
  </si>
  <si>
    <t>You Shoulder</t>
  </si>
  <si>
    <t>Can Rest</t>
  </si>
  <si>
    <t>Our Good</t>
  </si>
  <si>
    <t>Everyone Risk</t>
  </si>
  <si>
    <t>Protect Its</t>
  </si>
  <si>
    <t>Suggest Without</t>
  </si>
  <si>
    <t>Unit Training</t>
  </si>
  <si>
    <t>Two Just</t>
  </si>
  <si>
    <t>Challenge Purpose</t>
  </si>
  <si>
    <t>Oil Protect</t>
  </si>
  <si>
    <t>Benefit Goal</t>
  </si>
  <si>
    <t>Popular Least</t>
  </si>
  <si>
    <t>Change No</t>
  </si>
  <si>
    <t>Store Follow</t>
  </si>
  <si>
    <t>Drop Tv</t>
  </si>
  <si>
    <t>Travel Ever</t>
  </si>
  <si>
    <t>Surface Fall</t>
  </si>
  <si>
    <t>To President</t>
  </si>
  <si>
    <t>Heavy Your</t>
  </si>
  <si>
    <t>Western Middle</t>
  </si>
  <si>
    <t>Ever Spend</t>
  </si>
  <si>
    <t>Money Lead</t>
  </si>
  <si>
    <t>Pressure Listen</t>
  </si>
  <si>
    <t>Course Here</t>
  </si>
  <si>
    <t>Leader Off</t>
  </si>
  <si>
    <t>Human Matter</t>
  </si>
  <si>
    <t>Program All</t>
  </si>
  <si>
    <t>School Everything</t>
  </si>
  <si>
    <t>Meet Film</t>
  </si>
  <si>
    <t>Anyone Another</t>
  </si>
  <si>
    <t>Today Usually</t>
  </si>
  <si>
    <t>Model Attack</t>
  </si>
  <si>
    <t>Top West</t>
  </si>
  <si>
    <t>Perform When</t>
  </si>
  <si>
    <t>Window In</t>
  </si>
  <si>
    <t>Pattern Green</t>
  </si>
  <si>
    <t>Feel Arrive</t>
  </si>
  <si>
    <t>Daughter Long</t>
  </si>
  <si>
    <t>Stock Home</t>
  </si>
  <si>
    <t>Dog Evidence</t>
  </si>
  <si>
    <t>Million Girl</t>
  </si>
  <si>
    <t>Six Toward</t>
  </si>
  <si>
    <t>Such Heart</t>
  </si>
  <si>
    <t>Very Become</t>
  </si>
  <si>
    <t>Property Quickly</t>
  </si>
  <si>
    <t>Family Risk</t>
  </si>
  <si>
    <t>Yeah Challenge</t>
  </si>
  <si>
    <t>Place Career</t>
  </si>
  <si>
    <t>Company Least</t>
  </si>
  <si>
    <t>Statement Technology</t>
  </si>
  <si>
    <t>May Investment</t>
  </si>
  <si>
    <t>Exist Fine</t>
  </si>
  <si>
    <t>Although Action</t>
  </si>
  <si>
    <t>Onto Race</t>
  </si>
  <si>
    <t>Morning Specific</t>
  </si>
  <si>
    <t>Plant Art</t>
  </si>
  <si>
    <t>Capital In</t>
  </si>
  <si>
    <t>Brother Particularly</t>
  </si>
  <si>
    <t>Clearly Ahead</t>
  </si>
  <si>
    <t>Age Thousand</t>
  </si>
  <si>
    <t>Century Lead</t>
  </si>
  <si>
    <t>Form Arrive</t>
  </si>
  <si>
    <t>Sometimes Bring</t>
  </si>
  <si>
    <t>Herself Institution</t>
  </si>
  <si>
    <t>Nice Town</t>
  </si>
  <si>
    <t>Most Set</t>
  </si>
  <si>
    <t>Reveal Focus</t>
  </si>
  <si>
    <t>Loss Staff</t>
  </si>
  <si>
    <t>Get Media</t>
  </si>
  <si>
    <t>Me Kind</t>
  </si>
  <si>
    <t>Behavior Power</t>
  </si>
  <si>
    <t>Bit As</t>
  </si>
  <si>
    <t>Much Population</t>
  </si>
  <si>
    <t>Understand Growth</t>
  </si>
  <si>
    <t>Drug Mouth</t>
  </si>
  <si>
    <t>Home Budget</t>
  </si>
  <si>
    <t>Blue Lose</t>
  </si>
  <si>
    <t>Tough Live</t>
  </si>
  <si>
    <t>South Wish</t>
  </si>
  <si>
    <t>Wind Suffer</t>
  </si>
  <si>
    <t>Character While</t>
  </si>
  <si>
    <t>Officer Property</t>
  </si>
  <si>
    <t>Their Oil</t>
  </si>
  <si>
    <t>Rule Care</t>
  </si>
  <si>
    <t>Sort Sign</t>
  </si>
  <si>
    <t>Charge Determine</t>
  </si>
  <si>
    <t>Material Development</t>
  </si>
  <si>
    <t>High Identify</t>
  </si>
  <si>
    <t>Else Example</t>
  </si>
  <si>
    <t>Policy Collection</t>
  </si>
  <si>
    <t>Yeah Easy</t>
  </si>
  <si>
    <t>Voice Chance</t>
  </si>
  <si>
    <t>Evidence Discussion</t>
  </si>
  <si>
    <t>General Effect</t>
  </si>
  <si>
    <t>Coach Dog</t>
  </si>
  <si>
    <t>Debate Style</t>
  </si>
  <si>
    <t>In Contain</t>
  </si>
  <si>
    <t>Table Which</t>
  </si>
  <si>
    <t>Mean Attention</t>
  </si>
  <si>
    <t>Specific Want</t>
  </si>
  <si>
    <t>Have Hold</t>
  </si>
  <si>
    <t>Should Your</t>
  </si>
  <si>
    <t>Class Moment</t>
  </si>
  <si>
    <t>Friend Believe</t>
  </si>
  <si>
    <t>Second Or</t>
  </si>
  <si>
    <t>Cut Oil</t>
  </si>
  <si>
    <t>Approach Machine</t>
  </si>
  <si>
    <t>Important Sign</t>
  </si>
  <si>
    <t>Piece Weight</t>
  </si>
  <si>
    <t>Member Test</t>
  </si>
  <si>
    <t>Indicate To</t>
  </si>
  <si>
    <t>Break Likely</t>
  </si>
  <si>
    <t>Lawyer To</t>
  </si>
  <si>
    <t>Benefit Cup</t>
  </si>
  <si>
    <t>Most Audience</t>
  </si>
  <si>
    <t>Discussion History</t>
  </si>
  <si>
    <t>Marriage Out</t>
  </si>
  <si>
    <t>Pull Chair</t>
  </si>
  <si>
    <t>Recent Focus</t>
  </si>
  <si>
    <t>People Treatment</t>
  </si>
  <si>
    <t>New Try</t>
  </si>
  <si>
    <t>Hard Seek</t>
  </si>
  <si>
    <t>Any Relate</t>
  </si>
  <si>
    <t>Future Under</t>
  </si>
  <si>
    <t>Own Choice</t>
  </si>
  <si>
    <t>Discuss Mean</t>
  </si>
  <si>
    <t>Door Put</t>
  </si>
  <si>
    <t>Drive Mission</t>
  </si>
  <si>
    <t>Usually After</t>
  </si>
  <si>
    <t>Issue Economy</t>
  </si>
  <si>
    <t>Condition Thousand</t>
  </si>
  <si>
    <t>Industry Three</t>
  </si>
  <si>
    <t>Performance Structure</t>
  </si>
  <si>
    <t>Approach Heavy</t>
  </si>
  <si>
    <t>Base When</t>
  </si>
  <si>
    <t>Another Evidence</t>
  </si>
  <si>
    <t>Reality Join</t>
  </si>
  <si>
    <t>Fear Sometimes</t>
  </si>
  <si>
    <t>Score Race</t>
  </si>
  <si>
    <t>Conference Share</t>
  </si>
  <si>
    <t>Bank Have</t>
  </si>
  <si>
    <t>Station Music</t>
  </si>
  <si>
    <t>Be Matter</t>
  </si>
  <si>
    <t>Through Radio</t>
  </si>
  <si>
    <t>Exist For</t>
  </si>
  <si>
    <t>Be Although</t>
  </si>
  <si>
    <t>Time Role</t>
  </si>
  <si>
    <t>Become Direction</t>
  </si>
  <si>
    <t>Economic Business</t>
  </si>
  <si>
    <t>Care Establish</t>
  </si>
  <si>
    <t>Per Number</t>
  </si>
  <si>
    <t>Wide Sport</t>
  </si>
  <si>
    <t>Gas Eye</t>
  </si>
  <si>
    <t>Article Our</t>
  </si>
  <si>
    <t>Interview Choose</t>
  </si>
  <si>
    <t>Have Focus</t>
  </si>
  <si>
    <t>Local Beyond</t>
  </si>
  <si>
    <t>Either Professor</t>
  </si>
  <si>
    <t>Almost Public</t>
  </si>
  <si>
    <t>Career Partner</t>
  </si>
  <si>
    <t>Go Serve</t>
  </si>
  <si>
    <t>Style Gun</t>
  </si>
  <si>
    <t>Shake Produce</t>
  </si>
  <si>
    <t>Cold Until</t>
  </si>
  <si>
    <t>Summer Value</t>
  </si>
  <si>
    <t>End Different</t>
  </si>
  <si>
    <t>Hour See</t>
  </si>
  <si>
    <t>Become According</t>
  </si>
  <si>
    <t>Fear Dinner</t>
  </si>
  <si>
    <t>Product Peace</t>
  </si>
  <si>
    <t>Spring Base</t>
  </si>
  <si>
    <t>That Appear</t>
  </si>
  <si>
    <t>Break Together</t>
  </si>
  <si>
    <t>Camera Seek</t>
  </si>
  <si>
    <t>Successful Market</t>
  </si>
  <si>
    <t>Room Build</t>
  </si>
  <si>
    <t>Laugh International</t>
  </si>
  <si>
    <t>Region Single</t>
  </si>
  <si>
    <t>Successful Religious</t>
  </si>
  <si>
    <t>Onto Challenge</t>
  </si>
  <si>
    <t>Off Possible</t>
  </si>
  <si>
    <t>Discuss Explain</t>
  </si>
  <si>
    <t>Research Wait</t>
  </si>
  <si>
    <t>Story Rock</t>
  </si>
  <si>
    <t>Radio Start</t>
  </si>
  <si>
    <t>Analysis Traditional</t>
  </si>
  <si>
    <t>Night Cold</t>
  </si>
  <si>
    <t>Camera Direction</t>
  </si>
  <si>
    <t>Together Every</t>
  </si>
  <si>
    <t>Again Tell</t>
  </si>
  <si>
    <t>Our Plant</t>
  </si>
  <si>
    <t>Trade Doctor</t>
  </si>
  <si>
    <t>Style Approach</t>
  </si>
  <si>
    <t>Learn No</t>
  </si>
  <si>
    <t>Page Live</t>
  </si>
  <si>
    <t>Else Town</t>
  </si>
  <si>
    <t>Reduce Three</t>
  </si>
  <si>
    <t>Later Present</t>
  </si>
  <si>
    <t>Agent Enjoy</t>
  </si>
  <si>
    <t>By Unit</t>
  </si>
  <si>
    <t>Plant A</t>
  </si>
  <si>
    <t>Street Treatment</t>
  </si>
  <si>
    <t>Perhaps Base</t>
  </si>
  <si>
    <t>Arm More</t>
  </si>
  <si>
    <t>Space Eat</t>
  </si>
  <si>
    <t>From Bank</t>
  </si>
  <si>
    <t>Memory Director</t>
  </si>
  <si>
    <t>Medical Cause</t>
  </si>
  <si>
    <t>Once Build</t>
  </si>
  <si>
    <t>Service Kind</t>
  </si>
  <si>
    <t>As Cup</t>
  </si>
  <si>
    <t>Second Move</t>
  </si>
  <si>
    <t>Likely Success</t>
  </si>
  <si>
    <t>Technology Republican</t>
  </si>
  <si>
    <t>Physical Interview</t>
  </si>
  <si>
    <t>Behavior Move</t>
  </si>
  <si>
    <t>Rest Ahead</t>
  </si>
  <si>
    <t>Office On</t>
  </si>
  <si>
    <t>Option Many</t>
  </si>
  <si>
    <t>Table Move</t>
  </si>
  <si>
    <t>Writer Commercial</t>
  </si>
  <si>
    <t>Wrong On</t>
  </si>
  <si>
    <t>Personal Maybe</t>
  </si>
  <si>
    <t>Apply Question</t>
  </si>
  <si>
    <t>Expect Gun</t>
  </si>
  <si>
    <t>Break My</t>
  </si>
  <si>
    <t>Tree Itself</t>
  </si>
  <si>
    <t>Ask Production</t>
  </si>
  <si>
    <t>Region Amount</t>
  </si>
  <si>
    <t>Available Everybody</t>
  </si>
  <si>
    <t>Note Standard</t>
  </si>
  <si>
    <t>White Economic</t>
  </si>
  <si>
    <t>Boy It</t>
  </si>
  <si>
    <t>Expect Want</t>
  </si>
  <si>
    <t>Expect Itself</t>
  </si>
  <si>
    <t>Occur Require</t>
  </si>
  <si>
    <t>Available Man</t>
  </si>
  <si>
    <t>Compare Color</t>
  </si>
  <si>
    <t>Very Because</t>
  </si>
  <si>
    <t>New Must</t>
  </si>
  <si>
    <t>Morning Wide</t>
  </si>
  <si>
    <t>Seem Step</t>
  </si>
  <si>
    <t>Magazine Not</t>
  </si>
  <si>
    <t>Later Fear</t>
  </si>
  <si>
    <t>Employee Care</t>
  </si>
  <si>
    <t>Account World</t>
  </si>
  <si>
    <t>Identify Work</t>
  </si>
  <si>
    <t>Part Look</t>
  </si>
  <si>
    <t>Catch Per</t>
  </si>
  <si>
    <t>Write Explain</t>
  </si>
  <si>
    <t>Dark Plan</t>
  </si>
  <si>
    <t>Focus Board</t>
  </si>
  <si>
    <t>Pick Call</t>
  </si>
  <si>
    <t>Provide Whose</t>
  </si>
  <si>
    <t>Wonder Break</t>
  </si>
  <si>
    <t>Likely Seven</t>
  </si>
  <si>
    <t>Something Bring</t>
  </si>
  <si>
    <t>Bar Easy</t>
  </si>
  <si>
    <t>Environment Often</t>
  </si>
  <si>
    <t>Girl Both</t>
  </si>
  <si>
    <t>Financial Instead</t>
  </si>
  <si>
    <t>Team Race</t>
  </si>
  <si>
    <t>Choice Race</t>
  </si>
  <si>
    <t>Present Every</t>
  </si>
  <si>
    <t>Speech Fear</t>
  </si>
  <si>
    <t>Answer Accept</t>
  </si>
  <si>
    <t>Within Nothing</t>
  </si>
  <si>
    <t>Huge City</t>
  </si>
  <si>
    <t>Short May</t>
  </si>
  <si>
    <t>Make Should</t>
  </si>
  <si>
    <t>Front Until</t>
  </si>
  <si>
    <t>Off Tough</t>
  </si>
  <si>
    <t>Sell Century</t>
  </si>
  <si>
    <t>Candidate Word</t>
  </si>
  <si>
    <t>Put Production</t>
  </si>
  <si>
    <t>Protect I</t>
  </si>
  <si>
    <t>Fall Figure</t>
  </si>
  <si>
    <t>Which Whatever</t>
  </si>
  <si>
    <t>Argue They</t>
  </si>
  <si>
    <t>Successful Whom</t>
  </si>
  <si>
    <t>Necessary Institution</t>
  </si>
  <si>
    <t>Simple City</t>
  </si>
  <si>
    <t>Painting Continue</t>
  </si>
  <si>
    <t>Eat Include</t>
  </si>
  <si>
    <t>Really Tell</t>
  </si>
  <si>
    <t>Top Music</t>
  </si>
  <si>
    <t>Reveal Civil</t>
  </si>
  <si>
    <t>Discuss Money</t>
  </si>
  <si>
    <t>Either His</t>
  </si>
  <si>
    <t>Near Almost</t>
  </si>
  <si>
    <t>Think Federal</t>
  </si>
  <si>
    <t>Leg Go</t>
  </si>
  <si>
    <t>Individual Politics</t>
  </si>
  <si>
    <t>Down Play</t>
  </si>
  <si>
    <t>Inside Interesting</t>
  </si>
  <si>
    <t>Black Imagine</t>
  </si>
  <si>
    <t>Director Week</t>
  </si>
  <si>
    <t>Memory City</t>
  </si>
  <si>
    <t>Minute Pattern</t>
  </si>
  <si>
    <t>Trouble Step</t>
  </si>
  <si>
    <t>Crime Pull</t>
  </si>
  <si>
    <t>Compare Seven</t>
  </si>
  <si>
    <t>Push Investment</t>
  </si>
  <si>
    <t>Result Of</t>
  </si>
  <si>
    <t>Surface Institution</t>
  </si>
  <si>
    <t>Too See</t>
  </si>
  <si>
    <t>War Consider</t>
  </si>
  <si>
    <t>Always Among</t>
  </si>
  <si>
    <t>Leader Network</t>
  </si>
  <si>
    <t>Front Behind</t>
  </si>
  <si>
    <t>Federal Daughter</t>
  </si>
  <si>
    <t>Old Though</t>
  </si>
  <si>
    <t>Second Activity</t>
  </si>
  <si>
    <t>Teacher Past</t>
  </si>
  <si>
    <t>Quality Everything</t>
  </si>
  <si>
    <t>Real Field</t>
  </si>
  <si>
    <t>Forward Suddenly</t>
  </si>
  <si>
    <t>Pm Collection</t>
  </si>
  <si>
    <t>Spend Opportunity</t>
  </si>
  <si>
    <t>Yet Community</t>
  </si>
  <si>
    <t>Daughter Citizen</t>
  </si>
  <si>
    <t>Play Myself</t>
  </si>
  <si>
    <t>Stop Discover</t>
  </si>
  <si>
    <t>Near Address</t>
  </si>
  <si>
    <t>Business Personal</t>
  </si>
  <si>
    <t>Attention Democrat</t>
  </si>
  <si>
    <t>Opportunity Successful</t>
  </si>
  <si>
    <t>Gun Author</t>
  </si>
  <si>
    <t>Result Same</t>
  </si>
  <si>
    <t>Republican Green</t>
  </si>
  <si>
    <t>Window Attention</t>
  </si>
  <si>
    <t>Wife Believe</t>
  </si>
  <si>
    <t>Leave Recent</t>
  </si>
  <si>
    <t>Boy Set</t>
  </si>
  <si>
    <t>Special Also</t>
  </si>
  <si>
    <t>Miss Director</t>
  </si>
  <si>
    <t>Enjoy Standard</t>
  </si>
  <si>
    <t>Behind Every</t>
  </si>
  <si>
    <t>My Beyond</t>
  </si>
  <si>
    <t>Feel Travel</t>
  </si>
  <si>
    <t>Type Goal</t>
  </si>
  <si>
    <t>House Factor</t>
  </si>
  <si>
    <t>Industry Drive</t>
  </si>
  <si>
    <t>Fish Record</t>
  </si>
  <si>
    <t>Protect Establish</t>
  </si>
  <si>
    <t>Enough Increase</t>
  </si>
  <si>
    <t>Travel Organization</t>
  </si>
  <si>
    <t>Product Detail</t>
  </si>
  <si>
    <t>Upon Them</t>
  </si>
  <si>
    <t>Check Receive</t>
  </si>
  <si>
    <t>East Floor</t>
  </si>
  <si>
    <t>Way Which</t>
  </si>
  <si>
    <t>Personal Bad</t>
  </si>
  <si>
    <t>Space Four</t>
  </si>
  <si>
    <t>Shoulder Campaign</t>
  </si>
  <si>
    <t>Describe Wall</t>
  </si>
  <si>
    <t>Later Series</t>
  </si>
  <si>
    <t>Economy Stop</t>
  </si>
  <si>
    <t>Computer Message</t>
  </si>
  <si>
    <t>Gun Three</t>
  </si>
  <si>
    <t>Difference Success</t>
  </si>
  <si>
    <t>Student By</t>
  </si>
  <si>
    <t>Pay Resource</t>
  </si>
  <si>
    <t>There Could</t>
  </si>
  <si>
    <t>Raise Science</t>
  </si>
  <si>
    <t>Sister Avoid</t>
  </si>
  <si>
    <t>Me Eye</t>
  </si>
  <si>
    <t>Family Everybody</t>
  </si>
  <si>
    <t>Country Onto</t>
  </si>
  <si>
    <t>Pay Tell</t>
  </si>
  <si>
    <t>Movement Early</t>
  </si>
  <si>
    <t>Drive Allow</t>
  </si>
  <si>
    <t>Quite Eight</t>
  </si>
  <si>
    <t>Quality Black</t>
  </si>
  <si>
    <t>Better East</t>
  </si>
  <si>
    <t>Anything Huge</t>
  </si>
  <si>
    <t>Nor Difference</t>
  </si>
  <si>
    <t>Share Which</t>
  </si>
  <si>
    <t>West Month</t>
  </si>
  <si>
    <t>Customer Sea</t>
  </si>
  <si>
    <t>Policy Could</t>
  </si>
  <si>
    <t>Program Month</t>
  </si>
  <si>
    <t>Technology Including</t>
  </si>
  <si>
    <t>Name Receive</t>
  </si>
  <si>
    <t>Suddenly Argue</t>
  </si>
  <si>
    <t>Traditional Major</t>
  </si>
  <si>
    <t>Financial Dinner</t>
  </si>
  <si>
    <t>Officer Ok</t>
  </si>
  <si>
    <t>Quickly Class</t>
  </si>
  <si>
    <t>Candidate Avoid</t>
  </si>
  <si>
    <t>Long Necessary</t>
  </si>
  <si>
    <t>Arrive Section</t>
  </si>
  <si>
    <t>Discussion Support</t>
  </si>
  <si>
    <t>Future Source</t>
  </si>
  <si>
    <t>Set Wear</t>
  </si>
  <si>
    <t>Poor Matter</t>
  </si>
  <si>
    <t>Already Population</t>
  </si>
  <si>
    <t>Run Evidence</t>
  </si>
  <si>
    <t>Large Young</t>
  </si>
  <si>
    <t>Executive Nature</t>
  </si>
  <si>
    <t>Strong Business</t>
  </si>
  <si>
    <t>Forget Possible</t>
  </si>
  <si>
    <t>Involve Figure</t>
  </si>
  <si>
    <t>Mouth Stuff</t>
  </si>
  <si>
    <t>Know Same</t>
  </si>
  <si>
    <t>Building Worker</t>
  </si>
  <si>
    <t>Man Beat</t>
  </si>
  <si>
    <t>Low Now</t>
  </si>
  <si>
    <t>Decade Threat</t>
  </si>
  <si>
    <t>Life Will</t>
  </si>
  <si>
    <t>Participant Style</t>
  </si>
  <si>
    <t>Friend Surface</t>
  </si>
  <si>
    <t>Never Require</t>
  </si>
  <si>
    <t>Throw Alone</t>
  </si>
  <si>
    <t>Street Land</t>
  </si>
  <si>
    <t>Consumer Management</t>
  </si>
  <si>
    <t>Throw Leader</t>
  </si>
  <si>
    <t>Society Hard</t>
  </si>
  <si>
    <t>Look Them</t>
  </si>
  <si>
    <t>Hotel Along</t>
  </si>
  <si>
    <t>Truth Think</t>
  </si>
  <si>
    <t>Field Imagine</t>
  </si>
  <si>
    <t>Drug Rule</t>
  </si>
  <si>
    <t>Across Law</t>
  </si>
  <si>
    <t>Note Gun</t>
  </si>
  <si>
    <t>Exist Situation</t>
  </si>
  <si>
    <t>Tax Total</t>
  </si>
  <si>
    <t>Worker Himself</t>
  </si>
  <si>
    <t>Everybody Hear</t>
  </si>
  <si>
    <t>Real Education</t>
  </si>
  <si>
    <t>Exactly Theory</t>
  </si>
  <si>
    <t>Pressure Simply</t>
  </si>
  <si>
    <t>Experience According</t>
  </si>
  <si>
    <t>Upon Past</t>
  </si>
  <si>
    <t>Establish Start</t>
  </si>
  <si>
    <t>Large Church</t>
  </si>
  <si>
    <t>Want Next</t>
  </si>
  <si>
    <t>Win These</t>
  </si>
  <si>
    <t>East Movie</t>
  </si>
  <si>
    <t>Parent Decide</t>
  </si>
  <si>
    <t>Series Or</t>
  </si>
  <si>
    <t>Student Themselves</t>
  </si>
  <si>
    <t>Alone Major</t>
  </si>
  <si>
    <t>Door Thousand</t>
  </si>
  <si>
    <t>Free Positive</t>
  </si>
  <si>
    <t>Drop A</t>
  </si>
  <si>
    <t>Finally North</t>
  </si>
  <si>
    <t>Former Behavior</t>
  </si>
  <si>
    <t>Catch Child</t>
  </si>
  <si>
    <t>Really Dream</t>
  </si>
  <si>
    <t>Other All</t>
  </si>
  <si>
    <t>Pull Newspaper</t>
  </si>
  <si>
    <t>Our Use</t>
  </si>
  <si>
    <t>Wind Low</t>
  </si>
  <si>
    <t>Financial Level</t>
  </si>
  <si>
    <t>Move Executive</t>
  </si>
  <si>
    <t>Record General</t>
  </si>
  <si>
    <t>Particular Consumer</t>
  </si>
  <si>
    <t>Lot Bill</t>
  </si>
  <si>
    <t>Former Own</t>
  </si>
  <si>
    <t>System Program</t>
  </si>
  <si>
    <t>Whole Unit</t>
  </si>
  <si>
    <t>Five Information</t>
  </si>
  <si>
    <t>Alone Team</t>
  </si>
  <si>
    <t>Rise Across</t>
  </si>
  <si>
    <t>Sometimes Music</t>
  </si>
  <si>
    <t>Top Imagine</t>
  </si>
  <si>
    <t>Adult Two</t>
  </si>
  <si>
    <t>Professor Mother</t>
  </si>
  <si>
    <t>Skin End</t>
  </si>
  <si>
    <t>Speak Oil</t>
  </si>
  <si>
    <t>Or Theory</t>
  </si>
  <si>
    <t>Cause Agent</t>
  </si>
  <si>
    <t>Series Project</t>
  </si>
  <si>
    <t>Look Light</t>
  </si>
  <si>
    <t>Head Fear</t>
  </si>
  <si>
    <t>Behind Find</t>
  </si>
  <si>
    <t>Reflect Long</t>
  </si>
  <si>
    <t>Space Marriage</t>
  </si>
  <si>
    <t>Buy Bring</t>
  </si>
  <si>
    <t>Stand Light</t>
  </si>
  <si>
    <t>Career Ever</t>
  </si>
  <si>
    <t>Business Black</t>
  </si>
  <si>
    <t>System Too</t>
  </si>
  <si>
    <t>Technology Dinner</t>
  </si>
  <si>
    <t>Create The</t>
  </si>
  <si>
    <t>No At</t>
  </si>
  <si>
    <t>Exist Inside</t>
  </si>
  <si>
    <t>Style Dark</t>
  </si>
  <si>
    <t>Who Interest</t>
  </si>
  <si>
    <t>Rise Culture</t>
  </si>
  <si>
    <t>Hear Option</t>
  </si>
  <si>
    <t>Authority That</t>
  </si>
  <si>
    <t>Per Collection</t>
  </si>
  <si>
    <t>Understand Thousand</t>
  </si>
  <si>
    <t>Low To</t>
  </si>
  <si>
    <t>Get Hospital</t>
  </si>
  <si>
    <t>Four Same</t>
  </si>
  <si>
    <t>Wife Budget</t>
  </si>
  <si>
    <t>Deal Page</t>
  </si>
  <si>
    <t>Personal Step</t>
  </si>
  <si>
    <t>Report Them</t>
  </si>
  <si>
    <t>Base Carry</t>
  </si>
  <si>
    <t>Age Too</t>
  </si>
  <si>
    <t>Order Over</t>
  </si>
  <si>
    <t>Choice Someone</t>
  </si>
  <si>
    <t>Heavy Happy</t>
  </si>
  <si>
    <t>Also See</t>
  </si>
  <si>
    <t>Suggest Career</t>
  </si>
  <si>
    <t>Factor Home</t>
  </si>
  <si>
    <t>Produce Form</t>
  </si>
  <si>
    <t>Such Others</t>
  </si>
  <si>
    <t>Save South</t>
  </si>
  <si>
    <t>Deep Someone</t>
  </si>
  <si>
    <t>Five Line</t>
  </si>
  <si>
    <t>Than Film</t>
  </si>
  <si>
    <t>Lay Answer</t>
  </si>
  <si>
    <t>Break Appear</t>
  </si>
  <si>
    <t>While Buy</t>
  </si>
  <si>
    <t>Trip Next</t>
  </si>
  <si>
    <t>Firm Side</t>
  </si>
  <si>
    <t>Establish Southern</t>
  </si>
  <si>
    <t>Full Brother</t>
  </si>
  <si>
    <t>Population Operation</t>
  </si>
  <si>
    <t>Energy Foreign</t>
  </si>
  <si>
    <t>Drop Clear</t>
  </si>
  <si>
    <t>Whom Side</t>
  </si>
  <si>
    <t>Exactly Popular</t>
  </si>
  <si>
    <t>Rise Consumer</t>
  </si>
  <si>
    <t>Citizen Response</t>
  </si>
  <si>
    <t>Friend Play</t>
  </si>
  <si>
    <t>Test Occur</t>
  </si>
  <si>
    <t>Skill Sit</t>
  </si>
  <si>
    <t>Defense East</t>
  </si>
  <si>
    <t>Mind Already</t>
  </si>
  <si>
    <t>Beyond Teacher</t>
  </si>
  <si>
    <t>Organization Central</t>
  </si>
  <si>
    <t>Dream Until</t>
  </si>
  <si>
    <t>Enough Focus</t>
  </si>
  <si>
    <t>Wish View</t>
  </si>
  <si>
    <t>Dog Why</t>
  </si>
  <si>
    <t>Fact Pick</t>
  </si>
  <si>
    <t>Section Four</t>
  </si>
  <si>
    <t>Other Myself</t>
  </si>
  <si>
    <t>Among Suffer</t>
  </si>
  <si>
    <t>Finally Work</t>
  </si>
  <si>
    <t>Billion Cause</t>
  </si>
  <si>
    <t>Safe Author</t>
  </si>
  <si>
    <t>Opportunity Raise</t>
  </si>
  <si>
    <t>Make Whole</t>
  </si>
  <si>
    <t>Office Agency</t>
  </si>
  <si>
    <t>Per Ok</t>
  </si>
  <si>
    <t>After Machine</t>
  </si>
  <si>
    <t>Add Person</t>
  </si>
  <si>
    <t>Front Describe</t>
  </si>
  <si>
    <t>Under Picture</t>
  </si>
  <si>
    <t>Force Also</t>
  </si>
  <si>
    <t>Teach Similar</t>
  </si>
  <si>
    <t>Whatever Much</t>
  </si>
  <si>
    <t>Television Conference</t>
  </si>
  <si>
    <t>State Answer</t>
  </si>
  <si>
    <t>Approach Million</t>
  </si>
  <si>
    <t>Ok Create</t>
  </si>
  <si>
    <t>Pay Letter</t>
  </si>
  <si>
    <t>Full New</t>
  </si>
  <si>
    <t>Tend Official</t>
  </si>
  <si>
    <t>Husband Fly</t>
  </si>
  <si>
    <t>Point Speak</t>
  </si>
  <si>
    <t>Mission Road</t>
  </si>
  <si>
    <t>Must Agree</t>
  </si>
  <si>
    <t>Difference These</t>
  </si>
  <si>
    <t>Decide Company</t>
  </si>
  <si>
    <t>Career Expert</t>
  </si>
  <si>
    <t>Under Bag</t>
  </si>
  <si>
    <t>Consider Daughter</t>
  </si>
  <si>
    <t>Popular Brother</t>
  </si>
  <si>
    <t>Summer Model</t>
  </si>
  <si>
    <t>Section Recognize</t>
  </si>
  <si>
    <t>Instead Board</t>
  </si>
  <si>
    <t>While No</t>
  </si>
  <si>
    <t>Every Gun</t>
  </si>
  <si>
    <t>Heavy Southern</t>
  </si>
  <si>
    <t>Hold Too</t>
  </si>
  <si>
    <t>Service Send</t>
  </si>
  <si>
    <t>Herself Mrs</t>
  </si>
  <si>
    <t>Admit Customer</t>
  </si>
  <si>
    <t>Campaign Always</t>
  </si>
  <si>
    <t>Film Pattern</t>
  </si>
  <si>
    <t>Paper Society</t>
  </si>
  <si>
    <t>Dog Election</t>
  </si>
  <si>
    <t>Live Tend</t>
  </si>
  <si>
    <t>Allow Director</t>
  </si>
  <si>
    <t>We Cultural</t>
  </si>
  <si>
    <t>Down Middle</t>
  </si>
  <si>
    <t>Cost Property</t>
  </si>
  <si>
    <t>Human Father</t>
  </si>
  <si>
    <t>Owner Fly</t>
  </si>
  <si>
    <t>Subject Know</t>
  </si>
  <si>
    <t>Environment Effort</t>
  </si>
  <si>
    <t>Name Media</t>
  </si>
  <si>
    <t>Poor Money</t>
  </si>
  <si>
    <t>Option Sport</t>
  </si>
  <si>
    <t>North Cold</t>
  </si>
  <si>
    <t>Nothing Both</t>
  </si>
  <si>
    <t>A The</t>
  </si>
  <si>
    <t>Product Than</t>
  </si>
  <si>
    <t>At Lay</t>
  </si>
  <si>
    <t>Watch Too</t>
  </si>
  <si>
    <t>Sea Officer</t>
  </si>
  <si>
    <t>Successful Nearly</t>
  </si>
  <si>
    <t>Subject Think</t>
  </si>
  <si>
    <t>Program Name</t>
  </si>
  <si>
    <t>Purpose Drive</t>
  </si>
  <si>
    <t>Air Hour</t>
  </si>
  <si>
    <t>Painting Audience</t>
  </si>
  <si>
    <t>Good Her</t>
  </si>
  <si>
    <t>Gun Cold</t>
  </si>
  <si>
    <t>Program Camera</t>
  </si>
  <si>
    <t>Fine Growth</t>
  </si>
  <si>
    <t>Box Risk</t>
  </si>
  <si>
    <t>Total Piece</t>
  </si>
  <si>
    <t>Operation Among</t>
  </si>
  <si>
    <t>Memory Read</t>
  </si>
  <si>
    <t>Stop Ability</t>
  </si>
  <si>
    <t>Enjoy Look</t>
  </si>
  <si>
    <t>Hope Idea</t>
  </si>
  <si>
    <t>Game Court</t>
  </si>
  <si>
    <t>Lead Including</t>
  </si>
  <si>
    <t>Example Stand</t>
  </si>
  <si>
    <t>Ball Teach</t>
  </si>
  <si>
    <t>Early Others</t>
  </si>
  <si>
    <t>Process Medical</t>
  </si>
  <si>
    <t>Learn Officer</t>
  </si>
  <si>
    <t>Mention Threat</t>
  </si>
  <si>
    <t>First Reality</t>
  </si>
  <si>
    <t>Toward Sign</t>
  </si>
  <si>
    <t>With Care</t>
  </si>
  <si>
    <t>About Teacher</t>
  </si>
  <si>
    <t>Simple Individual</t>
  </si>
  <si>
    <t>Current Relate</t>
  </si>
  <si>
    <t>Study Begin</t>
  </si>
  <si>
    <t>Yard Talk</t>
  </si>
  <si>
    <t>Prevent Sound</t>
  </si>
  <si>
    <t>Politics Also</t>
  </si>
  <si>
    <t>Way Relationship</t>
  </si>
  <si>
    <t>Guess Off</t>
  </si>
  <si>
    <t>Away Decide</t>
  </si>
  <si>
    <t>Real Here</t>
  </si>
  <si>
    <t>Than Enjoy</t>
  </si>
  <si>
    <t>Player Team</t>
  </si>
  <si>
    <t>North Happen</t>
  </si>
  <si>
    <t>Dark Head</t>
  </si>
  <si>
    <t>Almost About</t>
  </si>
  <si>
    <t>Professional Describe</t>
  </si>
  <si>
    <t>Treat Especially</t>
  </si>
  <si>
    <t>Voice By</t>
  </si>
  <si>
    <t>Member Very</t>
  </si>
  <si>
    <t>Organization Left</t>
  </si>
  <si>
    <t>Ahead Culture</t>
  </si>
  <si>
    <t>Him Generation</t>
  </si>
  <si>
    <t>Matter Answer</t>
  </si>
  <si>
    <t>Dog Gas</t>
  </si>
  <si>
    <t>Turn Education</t>
  </si>
  <si>
    <t>Significant Onto</t>
  </si>
  <si>
    <t>Field Explain</t>
  </si>
  <si>
    <t>Rest In</t>
  </si>
  <si>
    <t>Act Throughout</t>
  </si>
  <si>
    <t>Management Notice</t>
  </si>
  <si>
    <t>Main It</t>
  </si>
  <si>
    <t>Statement Particularly</t>
  </si>
  <si>
    <t>Them Hundred</t>
  </si>
  <si>
    <t>He Section</t>
  </si>
  <si>
    <t>Sell Business</t>
  </si>
  <si>
    <t>Front Pull</t>
  </si>
  <si>
    <t>Pressure Letter</t>
  </si>
  <si>
    <t>Agent Safe</t>
  </si>
  <si>
    <t>Get Arrive</t>
  </si>
  <si>
    <t>Ball Business</t>
  </si>
  <si>
    <t>Standard Fire</t>
  </si>
  <si>
    <t>Property Out</t>
  </si>
  <si>
    <t>Security Office</t>
  </si>
  <si>
    <t>Yard Least</t>
  </si>
  <si>
    <t>Such Represent</t>
  </si>
  <si>
    <t>General Out</t>
  </si>
  <si>
    <t>Pattern Teach</t>
  </si>
  <si>
    <t>Million Stand</t>
  </si>
  <si>
    <t>Level Worry</t>
  </si>
  <si>
    <t>Green Color</t>
  </si>
  <si>
    <t>Any During</t>
  </si>
  <si>
    <t>Sort Him</t>
  </si>
  <si>
    <t>Appear Vote</t>
  </si>
  <si>
    <t>Record Nor</t>
  </si>
  <si>
    <t>It With</t>
  </si>
  <si>
    <t>Serious Next</t>
  </si>
  <si>
    <t>Simply Somebody</t>
  </si>
  <si>
    <t>Fly Television</t>
  </si>
  <si>
    <t>Strong Line</t>
  </si>
  <si>
    <t>Avoid Consider</t>
  </si>
  <si>
    <t>Perhaps Top</t>
  </si>
  <si>
    <t>Million Include</t>
  </si>
  <si>
    <t>Worker Others</t>
  </si>
  <si>
    <t>Matter Discuss</t>
  </si>
  <si>
    <t>Picture Myself</t>
  </si>
  <si>
    <t>Magazine Fire</t>
  </si>
  <si>
    <t>Able Piece</t>
  </si>
  <si>
    <t>Seven Open</t>
  </si>
  <si>
    <t>Main Second</t>
  </si>
  <si>
    <t>Drive Line</t>
  </si>
  <si>
    <t>Itself Sometimes</t>
  </si>
  <si>
    <t>Check Its</t>
  </si>
  <si>
    <t>Hair Resource</t>
  </si>
  <si>
    <t>Blood Debate</t>
  </si>
  <si>
    <t>Them Single</t>
  </si>
  <si>
    <t>Her Subject</t>
  </si>
  <si>
    <t>Treatment Think</t>
  </si>
  <si>
    <t>Court Approach</t>
  </si>
  <si>
    <t>Easy Decision</t>
  </si>
  <si>
    <t>Study Trouble</t>
  </si>
  <si>
    <t>Court She</t>
  </si>
  <si>
    <t>Pull Study</t>
  </si>
  <si>
    <t>Support Wrong</t>
  </si>
  <si>
    <t>Camera Why</t>
  </si>
  <si>
    <t>Resource Owner</t>
  </si>
  <si>
    <t>Yes Present</t>
  </si>
  <si>
    <t>Live Tree</t>
  </si>
  <si>
    <t>Current Charge</t>
  </si>
  <si>
    <t>Check Go</t>
  </si>
  <si>
    <t>Everyone Yard</t>
  </si>
  <si>
    <t>Rock Attack</t>
  </si>
  <si>
    <t>Traditional Investment</t>
  </si>
  <si>
    <t>Unit Figure</t>
  </si>
  <si>
    <t>Area Exist</t>
  </si>
  <si>
    <t>Hair Shake</t>
  </si>
  <si>
    <t>Air Number</t>
  </si>
  <si>
    <t>Save Commercial</t>
  </si>
  <si>
    <t>Room Impact</t>
  </si>
  <si>
    <t>Throw What</t>
  </si>
  <si>
    <t>Back Much</t>
  </si>
  <si>
    <t>Toward Stock</t>
  </si>
  <si>
    <t>Either Time</t>
  </si>
  <si>
    <t>Other Above</t>
  </si>
  <si>
    <t>Quality Second</t>
  </si>
  <si>
    <t>Drop Play</t>
  </si>
  <si>
    <t>Mind Upon</t>
  </si>
  <si>
    <t>Measure Laugh</t>
  </si>
  <si>
    <t>Material Shake</t>
  </si>
  <si>
    <t>Seat Effect</t>
  </si>
  <si>
    <t>Letter Own</t>
  </si>
  <si>
    <t>Trouble Nothing</t>
  </si>
  <si>
    <t>Southern Knowledge</t>
  </si>
  <si>
    <t>Effect Operation</t>
  </si>
  <si>
    <t>Service Reflect</t>
  </si>
  <si>
    <t>Rise Determine</t>
  </si>
  <si>
    <t>Girl Visit</t>
  </si>
  <si>
    <t>Clearly Kind</t>
  </si>
  <si>
    <t>Get Race</t>
  </si>
  <si>
    <t>Fly Community</t>
  </si>
  <si>
    <t>Pressure Party</t>
  </si>
  <si>
    <t>Opportunity Key</t>
  </si>
  <si>
    <t>Receive Again</t>
  </si>
  <si>
    <t>Local Begin</t>
  </si>
  <si>
    <t>Follow Model</t>
  </si>
  <si>
    <t>Somebody Section</t>
  </si>
  <si>
    <t>Speech Throw</t>
  </si>
  <si>
    <t>Such Force</t>
  </si>
  <si>
    <t>Lose Teach</t>
  </si>
  <si>
    <t>Seven Page</t>
  </si>
  <si>
    <t>Instead Turn</t>
  </si>
  <si>
    <t>Writer Something</t>
  </si>
  <si>
    <t>Though Analysis</t>
  </si>
  <si>
    <t>Front Scientist</t>
  </si>
  <si>
    <t>Which Low</t>
  </si>
  <si>
    <t>Several Consider</t>
  </si>
  <si>
    <t>Other Within</t>
  </si>
  <si>
    <t>Best Use</t>
  </si>
  <si>
    <t>Western Later</t>
  </si>
  <si>
    <t>Process Store</t>
  </si>
  <si>
    <t>Understand See</t>
  </si>
  <si>
    <t>Their Opportunity</t>
  </si>
  <si>
    <t>Need Say</t>
  </si>
  <si>
    <t>Quickly Important</t>
  </si>
  <si>
    <t>Guess Ball</t>
  </si>
  <si>
    <t>Effect Effort</t>
  </si>
  <si>
    <t>Walk Force</t>
  </si>
  <si>
    <t>Candidate Soldier</t>
  </si>
  <si>
    <t>Just Television</t>
  </si>
  <si>
    <t>Him Window</t>
  </si>
  <si>
    <t>Experience Stage</t>
  </si>
  <si>
    <t>Report The</t>
  </si>
  <si>
    <t>Though See</t>
  </si>
  <si>
    <t>Too Foot</t>
  </si>
  <si>
    <t>Republican Television</t>
  </si>
  <si>
    <t>Just Institution</t>
  </si>
  <si>
    <t>Example Own</t>
  </si>
  <si>
    <t>Spring Cultural</t>
  </si>
  <si>
    <t>Space Lose</t>
  </si>
  <si>
    <t>Stuff May</t>
  </si>
  <si>
    <t>Base Rock</t>
  </si>
  <si>
    <t>Day Senior</t>
  </si>
  <si>
    <t>Almost Together</t>
  </si>
  <si>
    <t>Court Skin</t>
  </si>
  <si>
    <t>Require Perform</t>
  </si>
  <si>
    <t>End Six</t>
  </si>
  <si>
    <t>Even Teach</t>
  </si>
  <si>
    <t>Technology Sport</t>
  </si>
  <si>
    <t>Director Huge</t>
  </si>
  <si>
    <t>Theory According</t>
  </si>
  <si>
    <t>Look Recent</t>
  </si>
  <si>
    <t>Job By</t>
  </si>
  <si>
    <t>Child Safe</t>
  </si>
  <si>
    <t>Piece Great</t>
  </si>
  <si>
    <t>Congress Yes</t>
  </si>
  <si>
    <t>Price Anyone</t>
  </si>
  <si>
    <t>Arm Without</t>
  </si>
  <si>
    <t>Everyone Bring</t>
  </si>
  <si>
    <t>Course Hope</t>
  </si>
  <si>
    <t>Look Human</t>
  </si>
  <si>
    <t>Agreement Fill</t>
  </si>
  <si>
    <t>Author Kitchen</t>
  </si>
  <si>
    <t>Record Issue</t>
  </si>
  <si>
    <t>No Thing</t>
  </si>
  <si>
    <t>Know Evening</t>
  </si>
  <si>
    <t>Not Score</t>
  </si>
  <si>
    <t>There Benefit</t>
  </si>
  <si>
    <t>Technology Million</t>
  </si>
  <si>
    <t>Mrs Face</t>
  </si>
  <si>
    <t>Hear Today</t>
  </si>
  <si>
    <t>Its Attorney</t>
  </si>
  <si>
    <t>Various So</t>
  </si>
  <si>
    <t>Rich Able</t>
  </si>
  <si>
    <t>Special General</t>
  </si>
  <si>
    <t>Firm Old</t>
  </si>
  <si>
    <t>Across However</t>
  </si>
  <si>
    <t>One Above</t>
  </si>
  <si>
    <t>Trial Religious</t>
  </si>
  <si>
    <t>Already Involve</t>
  </si>
  <si>
    <t>Fund Pm</t>
  </si>
  <si>
    <t>Policy Approach</t>
  </si>
  <si>
    <t>Car Feeling</t>
  </si>
  <si>
    <t>Garden Class</t>
  </si>
  <si>
    <t>Process Player</t>
  </si>
  <si>
    <t>Half Long</t>
  </si>
  <si>
    <t>Within Something</t>
  </si>
  <si>
    <t>Something Present</t>
  </si>
  <si>
    <t>Need Easy</t>
  </si>
  <si>
    <t>Picture Memory</t>
  </si>
  <si>
    <t>Commercial Out</t>
  </si>
  <si>
    <t>That Behind</t>
  </si>
  <si>
    <t>Suffer Be</t>
  </si>
  <si>
    <t>Tend Center</t>
  </si>
  <si>
    <t>Everyone Part</t>
  </si>
  <si>
    <t>Bar Point</t>
  </si>
  <si>
    <t>Mrs Professional</t>
  </si>
  <si>
    <t>Much Effect</t>
  </si>
  <si>
    <t>Set Former</t>
  </si>
  <si>
    <t>First Base</t>
  </si>
  <si>
    <t>Job Data</t>
  </si>
  <si>
    <t>Assume Organization</t>
  </si>
  <si>
    <t>What Win</t>
  </si>
  <si>
    <t>Information Upon</t>
  </si>
  <si>
    <t>Test Member</t>
  </si>
  <si>
    <t>Education Include</t>
  </si>
  <si>
    <t>Structure Loss</t>
  </si>
  <si>
    <t>Mrs Reach</t>
  </si>
  <si>
    <t>Record Board</t>
  </si>
  <si>
    <t>Hospital Who</t>
  </si>
  <si>
    <t>People Course</t>
  </si>
  <si>
    <t>Bit Alone</t>
  </si>
  <si>
    <t>Stop Then</t>
  </si>
  <si>
    <t>Create You</t>
  </si>
  <si>
    <t>American Bed</t>
  </si>
  <si>
    <t>Almost Second</t>
  </si>
  <si>
    <t>Between Tend</t>
  </si>
  <si>
    <t>Never Which</t>
  </si>
  <si>
    <t>Most Check</t>
  </si>
  <si>
    <t>Information End</t>
  </si>
  <si>
    <t>Become Possible</t>
  </si>
  <si>
    <t>Popular These</t>
  </si>
  <si>
    <t>Partner Mean</t>
  </si>
  <si>
    <t>Nearly Nearly</t>
  </si>
  <si>
    <t>And Goal</t>
  </si>
  <si>
    <t>Current Year</t>
  </si>
  <si>
    <t>Cold Suddenly</t>
  </si>
  <si>
    <t>Perhaps Office</t>
  </si>
  <si>
    <t>Major Business</t>
  </si>
  <si>
    <t>About Mission</t>
  </si>
  <si>
    <t>Sound Sit</t>
  </si>
  <si>
    <t>Although Trade</t>
  </si>
  <si>
    <t>Get Fine</t>
  </si>
  <si>
    <t>Beautiful Organization</t>
  </si>
  <si>
    <t>Interview Stock</t>
  </si>
  <si>
    <t>Future Remember</t>
  </si>
  <si>
    <t>Majority Movement</t>
  </si>
  <si>
    <t>Central Should</t>
  </si>
  <si>
    <t>Admit Color</t>
  </si>
  <si>
    <t>Individual Protect</t>
  </si>
  <si>
    <t>Look Seat</t>
  </si>
  <si>
    <t>Seem Game</t>
  </si>
  <si>
    <t>Exactly Early</t>
  </si>
  <si>
    <t>Agency Him</t>
  </si>
  <si>
    <t>Fast Democratic</t>
  </si>
  <si>
    <t>Ground Guess</t>
  </si>
  <si>
    <t>Fish Buy</t>
  </si>
  <si>
    <t>Movie Under</t>
  </si>
  <si>
    <t>Medical Record</t>
  </si>
  <si>
    <t>Newspaper Might</t>
  </si>
  <si>
    <t>Dark Artist</t>
  </si>
  <si>
    <t>Debate Necessary</t>
  </si>
  <si>
    <t>Begin Success</t>
  </si>
  <si>
    <t>Find Risk</t>
  </si>
  <si>
    <t>My Fund</t>
  </si>
  <si>
    <t>Region Knowledge</t>
  </si>
  <si>
    <t>Miss Practice</t>
  </si>
  <si>
    <t>Day Newspaper</t>
  </si>
  <si>
    <t>Various Mission</t>
  </si>
  <si>
    <t>Choose Political</t>
  </si>
  <si>
    <t>Certain Forget</t>
  </si>
  <si>
    <t>Level Serve</t>
  </si>
  <si>
    <t>Region Heart</t>
  </si>
  <si>
    <t>Every Develop</t>
  </si>
  <si>
    <t>Event Size</t>
  </si>
  <si>
    <t>Audience Agency</t>
  </si>
  <si>
    <t>Language Artist</t>
  </si>
  <si>
    <t>Get News</t>
  </si>
  <si>
    <t>Produce Spend</t>
  </si>
  <si>
    <t>Second Vote</t>
  </si>
  <si>
    <t>Agent Show</t>
  </si>
  <si>
    <t>Man Step</t>
  </si>
  <si>
    <t>None Threat</t>
  </si>
  <si>
    <t>Better Particularly</t>
  </si>
  <si>
    <t>Ten Daughter</t>
  </si>
  <si>
    <t>Either Move</t>
  </si>
  <si>
    <t>Top Act</t>
  </si>
  <si>
    <t>According Trip</t>
  </si>
  <si>
    <t>Bring Health</t>
  </si>
  <si>
    <t>Particularly Perhaps</t>
  </si>
  <si>
    <t>On Than</t>
  </si>
  <si>
    <t>This Magazine</t>
  </si>
  <si>
    <t>Picture Father</t>
  </si>
  <si>
    <t>Meeting Serve</t>
  </si>
  <si>
    <t>Able Every</t>
  </si>
  <si>
    <t>Box Sell</t>
  </si>
  <si>
    <t>Note They</t>
  </si>
  <si>
    <t>Program Responsibility</t>
  </si>
  <si>
    <t>Or Can</t>
  </si>
  <si>
    <t>Believe Begin</t>
  </si>
  <si>
    <t>Idea Certainly</t>
  </si>
  <si>
    <t>Threat Civil</t>
  </si>
  <si>
    <t>Together Response</t>
  </si>
  <si>
    <t>Although Pick</t>
  </si>
  <si>
    <t>Save Practice</t>
  </si>
  <si>
    <t>Week Television</t>
  </si>
  <si>
    <t>Television Whole</t>
  </si>
  <si>
    <t>Condition Seem</t>
  </si>
  <si>
    <t>Coach Spring</t>
  </si>
  <si>
    <t>Bad Government</t>
  </si>
  <si>
    <t>Personal Station</t>
  </si>
  <si>
    <t>Town People</t>
  </si>
  <si>
    <t>Impact Enter</t>
  </si>
  <si>
    <t>Consumer Rather</t>
  </si>
  <si>
    <t>Affect Interesting</t>
  </si>
  <si>
    <t>Certainly They</t>
  </si>
  <si>
    <t>Reach Bank</t>
  </si>
  <si>
    <t>Rise Care</t>
  </si>
  <si>
    <t>Everybody Star</t>
  </si>
  <si>
    <t>Fast Word</t>
  </si>
  <si>
    <t>Mouth Weight</t>
  </si>
  <si>
    <t>Marriage Series</t>
  </si>
  <si>
    <t>Too Contain</t>
  </si>
  <si>
    <t>Agree Attorney</t>
  </si>
  <si>
    <t>Game Claim</t>
  </si>
  <si>
    <t>Religious Sometimes</t>
  </si>
  <si>
    <t>Ground Enter</t>
  </si>
  <si>
    <t>Artist Hope</t>
  </si>
  <si>
    <t>Simply Can</t>
  </si>
  <si>
    <t>None Question</t>
  </si>
  <si>
    <t>Seat Experience</t>
  </si>
  <si>
    <t>Letter Product</t>
  </si>
  <si>
    <t>Husband Finally</t>
  </si>
  <si>
    <t>Provide Window</t>
  </si>
  <si>
    <t>Environment He</t>
  </si>
  <si>
    <t>Player Live</t>
  </si>
  <si>
    <t>Bar Control</t>
  </si>
  <si>
    <t>Report Take</t>
  </si>
  <si>
    <t>Mention Order</t>
  </si>
  <si>
    <t>Order Pull</t>
  </si>
  <si>
    <t>Southern Against</t>
  </si>
  <si>
    <t>Into Teacher</t>
  </si>
  <si>
    <t>Prove Example</t>
  </si>
  <si>
    <t>Experience List</t>
  </si>
  <si>
    <t>Might Share</t>
  </si>
  <si>
    <t>Assume Would</t>
  </si>
  <si>
    <t>Resource It</t>
  </si>
  <si>
    <t>Hand Must</t>
  </si>
  <si>
    <t>Rich Case</t>
  </si>
  <si>
    <t>Rich Whatever</t>
  </si>
  <si>
    <t>Key Onto</t>
  </si>
  <si>
    <t>Relate High</t>
  </si>
  <si>
    <t>Care Able</t>
  </si>
  <si>
    <t>Everything And</t>
  </si>
  <si>
    <t>Happen Free</t>
  </si>
  <si>
    <t>Meeting Far</t>
  </si>
  <si>
    <t>Some Song</t>
  </si>
  <si>
    <t>Great Red</t>
  </si>
  <si>
    <t>Ago Evening</t>
  </si>
  <si>
    <t>Everything Receive</t>
  </si>
  <si>
    <t>Health Serious</t>
  </si>
  <si>
    <t>Involve Nor</t>
  </si>
  <si>
    <t>Talk Suddenly</t>
  </si>
  <si>
    <t>College Word</t>
  </si>
  <si>
    <t>Structure He</t>
  </si>
  <si>
    <t>Effect Try</t>
  </si>
  <si>
    <t>Red Democrat</t>
  </si>
  <si>
    <t>Old Happen</t>
  </si>
  <si>
    <t>Interest Us</t>
  </si>
  <si>
    <t>Any Worker</t>
  </si>
  <si>
    <t>Bad Defense</t>
  </si>
  <si>
    <t>Simply Tonight</t>
  </si>
  <si>
    <t>Always Carry</t>
  </si>
  <si>
    <t>Voice Plant</t>
  </si>
  <si>
    <t>Face While</t>
  </si>
  <si>
    <t>Art Usually</t>
  </si>
  <si>
    <t>Will Suffer</t>
  </si>
  <si>
    <t>Reach Budget</t>
  </si>
  <si>
    <t>Very Scene</t>
  </si>
  <si>
    <t>Front Together</t>
  </si>
  <si>
    <t>Six Partner</t>
  </si>
  <si>
    <t>Avoid Number</t>
  </si>
  <si>
    <t>Summer Section</t>
  </si>
  <si>
    <t>Interest Me</t>
  </si>
  <si>
    <t>Really Education</t>
  </si>
  <si>
    <t>Writer Worker</t>
  </si>
  <si>
    <t>Fall Citizen</t>
  </si>
  <si>
    <t>Force Individual</t>
  </si>
  <si>
    <t>Newspaper Factor</t>
  </si>
  <si>
    <t>Have Wear</t>
  </si>
  <si>
    <t>Week Order</t>
  </si>
  <si>
    <t>Federal Case</t>
  </si>
  <si>
    <t>Thought Politics</t>
  </si>
  <si>
    <t>Light Run</t>
  </si>
  <si>
    <t>Catch Develop</t>
  </si>
  <si>
    <t>Draw Leave</t>
  </si>
  <si>
    <t>Black However</t>
  </si>
  <si>
    <t>Compare Spend</t>
  </si>
  <si>
    <t>Notice Season</t>
  </si>
  <si>
    <t>Seven Cell</t>
  </si>
  <si>
    <t>Difference Scene</t>
  </si>
  <si>
    <t>Skill Easy</t>
  </si>
  <si>
    <t>National Space</t>
  </si>
  <si>
    <t>Become Computer</t>
  </si>
  <si>
    <t>Few Wall</t>
  </si>
  <si>
    <t>Student This</t>
  </si>
  <si>
    <t>Born Any</t>
  </si>
  <si>
    <t>Edge Red</t>
  </si>
  <si>
    <t>Such Rock</t>
  </si>
  <si>
    <t>Week Drop</t>
  </si>
  <si>
    <t>Necessary Shoulder</t>
  </si>
  <si>
    <t>Be Source</t>
  </si>
  <si>
    <t>Per Always</t>
  </si>
  <si>
    <t>Character Term</t>
  </si>
  <si>
    <t>Game But</t>
  </si>
  <si>
    <t>Trouble Miss</t>
  </si>
  <si>
    <t>Region Boy</t>
  </si>
  <si>
    <t>Prevent Girl</t>
  </si>
  <si>
    <t>Local Voice</t>
  </si>
  <si>
    <t>Number Task</t>
  </si>
  <si>
    <t>Subject Less</t>
  </si>
  <si>
    <t>Card Full</t>
  </si>
  <si>
    <t>Prepare Per</t>
  </si>
  <si>
    <t>Can Pretty</t>
  </si>
  <si>
    <t>Its Here</t>
  </si>
  <si>
    <t>Information Participant</t>
  </si>
  <si>
    <t>Continue Remain</t>
  </si>
  <si>
    <t>Standard Avoid</t>
  </si>
  <si>
    <t>Audience However</t>
  </si>
  <si>
    <t>Us Minute</t>
  </si>
  <si>
    <t>Degree Eight</t>
  </si>
  <si>
    <t>Effort Fish</t>
  </si>
  <si>
    <t>Return Explain</t>
  </si>
  <si>
    <t>Trade President</t>
  </si>
  <si>
    <t>So Walk</t>
  </si>
  <si>
    <t>Close Level</t>
  </si>
  <si>
    <t>Include Fight</t>
  </si>
  <si>
    <t>Turn White</t>
  </si>
  <si>
    <t>That Land</t>
  </si>
  <si>
    <t>Camera Religious</t>
  </si>
  <si>
    <t>Feel Drive</t>
  </si>
  <si>
    <t>Many Beat</t>
  </si>
  <si>
    <t>Wife Throw</t>
  </si>
  <si>
    <t>Property Serious</t>
  </si>
  <si>
    <t>Spend Network</t>
  </si>
  <si>
    <t>Republican Audience</t>
  </si>
  <si>
    <t>Compare Occur</t>
  </si>
  <si>
    <t>Future Through</t>
  </si>
  <si>
    <t>Table Little</t>
  </si>
  <si>
    <t>Compare Wonder</t>
  </si>
  <si>
    <t>View Common</t>
  </si>
  <si>
    <t>Left Camera</t>
  </si>
  <si>
    <t>Much Seat</t>
  </si>
  <si>
    <t>Remain Pm</t>
  </si>
  <si>
    <t>Ask Candidate</t>
  </si>
  <si>
    <t>Rich Because</t>
  </si>
  <si>
    <t>Citizen Change</t>
  </si>
  <si>
    <t>Great Maintain</t>
  </si>
  <si>
    <t>Even Perform</t>
  </si>
  <si>
    <t>Case Message</t>
  </si>
  <si>
    <t>Position Economic</t>
  </si>
  <si>
    <t>Spring Human</t>
  </si>
  <si>
    <t>International Reason</t>
  </si>
  <si>
    <t>Especially Vote</t>
  </si>
  <si>
    <t>Mr Fill</t>
  </si>
  <si>
    <t>Bed Paper</t>
  </si>
  <si>
    <t>Not Reason</t>
  </si>
  <si>
    <t>Bank Crime</t>
  </si>
  <si>
    <t>Hair Small</t>
  </si>
  <si>
    <t>State Truth</t>
  </si>
  <si>
    <t>Deal Able</t>
  </si>
  <si>
    <t>Light Serious</t>
  </si>
  <si>
    <t>Policy Strong</t>
  </si>
  <si>
    <t>Class Few</t>
  </si>
  <si>
    <t>Back Stuff</t>
  </si>
  <si>
    <t>Turn Make</t>
  </si>
  <si>
    <t>Development Worker</t>
  </si>
  <si>
    <t>Leader Hospital</t>
  </si>
  <si>
    <t>Many Hope</t>
  </si>
  <si>
    <t>Maintain Significant</t>
  </si>
  <si>
    <t>Get Blood</t>
  </si>
  <si>
    <t>Hundred Hundred</t>
  </si>
  <si>
    <t>Yes Himself</t>
  </si>
  <si>
    <t>Area Much</t>
  </si>
  <si>
    <t>Tough Common</t>
  </si>
  <si>
    <t>Miss Article</t>
  </si>
  <si>
    <t>Main Event</t>
  </si>
  <si>
    <t>Choose Call</t>
  </si>
  <si>
    <t>Skill Garden</t>
  </si>
  <si>
    <t>Read Attention</t>
  </si>
  <si>
    <t>Building Argue</t>
  </si>
  <si>
    <t>Join Part</t>
  </si>
  <si>
    <t>Letter Hope</t>
  </si>
  <si>
    <t>Send Religious</t>
  </si>
  <si>
    <t>Group Tonight</t>
  </si>
  <si>
    <t>Agree Fly</t>
  </si>
  <si>
    <t>Discuss Know</t>
  </si>
  <si>
    <t>Country You</t>
  </si>
  <si>
    <t>Head Benefit</t>
  </si>
  <si>
    <t>Take Here</t>
  </si>
  <si>
    <t>Money Modern</t>
  </si>
  <si>
    <t>Lead Top</t>
  </si>
  <si>
    <t>Tonight Pattern</t>
  </si>
  <si>
    <t>Too Foreign</t>
  </si>
  <si>
    <t>Same Bank</t>
  </si>
  <si>
    <t>Scientist Let</t>
  </si>
  <si>
    <t>Upon Than</t>
  </si>
  <si>
    <t>Picture Yourself</t>
  </si>
  <si>
    <t>Very Change</t>
  </si>
  <si>
    <t>Grow Moment</t>
  </si>
  <si>
    <t>Wish Tonight</t>
  </si>
  <si>
    <t>Series Science</t>
  </si>
  <si>
    <t>Discuss Sure</t>
  </si>
  <si>
    <t>Huge Happen</t>
  </si>
  <si>
    <t>Suggest Gas</t>
  </si>
  <si>
    <t>Garden Manage</t>
  </si>
  <si>
    <t>Computer Old</t>
  </si>
  <si>
    <t>Fear After</t>
  </si>
  <si>
    <t>Certain Develop</t>
  </si>
  <si>
    <t>Yard Hour</t>
  </si>
  <si>
    <t>Table Ago</t>
  </si>
  <si>
    <t>Old Cost</t>
  </si>
  <si>
    <t>Fact History</t>
  </si>
  <si>
    <t>Yes And</t>
  </si>
  <si>
    <t>For Before</t>
  </si>
  <si>
    <t>Set Impact</t>
  </si>
  <si>
    <t>Price Particular</t>
  </si>
  <si>
    <t>Form Identify</t>
  </si>
  <si>
    <t>Kitchen Car</t>
  </si>
  <si>
    <t>Wait Risk</t>
  </si>
  <si>
    <t>Institution Position</t>
  </si>
  <si>
    <t>Friend Feeling</t>
  </si>
  <si>
    <t>Probably Series</t>
  </si>
  <si>
    <t>Its Student</t>
  </si>
  <si>
    <t>Else Particular</t>
  </si>
  <si>
    <t>Back And</t>
  </si>
  <si>
    <t>Ten Area</t>
  </si>
  <si>
    <t>Experience Start</t>
  </si>
  <si>
    <t>Magazine Budget</t>
  </si>
  <si>
    <t>Character Imagine</t>
  </si>
  <si>
    <t>Industry Adult</t>
  </si>
  <si>
    <t>Cultural Western</t>
  </si>
  <si>
    <t>Safe Remember</t>
  </si>
  <si>
    <t>Answer Husband</t>
  </si>
  <si>
    <t>Give This</t>
  </si>
  <si>
    <t>Key Learn</t>
  </si>
  <si>
    <t>Pattern Laugh</t>
  </si>
  <si>
    <t>College Whether</t>
  </si>
  <si>
    <t>Of Offer</t>
  </si>
  <si>
    <t>First Join</t>
  </si>
  <si>
    <t>Choose Anything</t>
  </si>
  <si>
    <t>If Night</t>
  </si>
  <si>
    <t>Training Wait</t>
  </si>
  <si>
    <t>Hundred Civil</t>
  </si>
  <si>
    <t>Bar Company</t>
  </si>
  <si>
    <t>Nearly Floor</t>
  </si>
  <si>
    <t>Political Office</t>
  </si>
  <si>
    <t>Safe Gas</t>
  </si>
  <si>
    <t>Scientist Real</t>
  </si>
  <si>
    <t>Out Care</t>
  </si>
  <si>
    <t>Force Tonight</t>
  </si>
  <si>
    <t>Leader Hard</t>
  </si>
  <si>
    <t>Treatment Area</t>
  </si>
  <si>
    <t>Floor Throughout</t>
  </si>
  <si>
    <t>Exist Break</t>
  </si>
  <si>
    <t>Order Memory</t>
  </si>
  <si>
    <t>State Perhaps</t>
  </si>
  <si>
    <t>Plant Assume</t>
  </si>
  <si>
    <t>Especially Compare</t>
  </si>
  <si>
    <t>Born Green</t>
  </si>
  <si>
    <t>Far Mind</t>
  </si>
  <si>
    <t>Coach Toward</t>
  </si>
  <si>
    <t>Really Tv</t>
  </si>
  <si>
    <t>Source Could</t>
  </si>
  <si>
    <t>Month Increase</t>
  </si>
  <si>
    <t>War Yard</t>
  </si>
  <si>
    <t>Situation Network</t>
  </si>
  <si>
    <t>Bar Food</t>
  </si>
  <si>
    <t>Nation Score</t>
  </si>
  <si>
    <t>Grow Even</t>
  </si>
  <si>
    <t>Store Join</t>
  </si>
  <si>
    <t>Suggest Religious</t>
  </si>
  <si>
    <t>Concern Its</t>
  </si>
  <si>
    <t>Once Be</t>
  </si>
  <si>
    <t>Use Too</t>
  </si>
  <si>
    <t>Upon Indicate</t>
  </si>
  <si>
    <t>Street Attack</t>
  </si>
  <si>
    <t>Able Lose</t>
  </si>
  <si>
    <t>How Pressure</t>
  </si>
  <si>
    <t>Try Southern</t>
  </si>
  <si>
    <t>Whom Finish</t>
  </si>
  <si>
    <t>Yet South</t>
  </si>
  <si>
    <t>Production Degree</t>
  </si>
  <si>
    <t>Pattern Affect</t>
  </si>
  <si>
    <t>Add Suddenly</t>
  </si>
  <si>
    <t>Future Past</t>
  </si>
  <si>
    <t>Free Wind</t>
  </si>
  <si>
    <t>Writer Able</t>
  </si>
  <si>
    <t>During Deep</t>
  </si>
  <si>
    <t>Without Right</t>
  </si>
  <si>
    <t>Last Soon</t>
  </si>
  <si>
    <t>Name Tv</t>
  </si>
  <si>
    <t>Response Cause</t>
  </si>
  <si>
    <t>Whom Safe</t>
  </si>
  <si>
    <t>Forward Recognize</t>
  </si>
  <si>
    <t>Economy Computer</t>
  </si>
  <si>
    <t>Whole Skill</t>
  </si>
  <si>
    <t>Create Position</t>
  </si>
  <si>
    <t>Well Hair</t>
  </si>
  <si>
    <t>Those Explain</t>
  </si>
  <si>
    <t>Effect Hotel</t>
  </si>
  <si>
    <t>Be True</t>
  </si>
  <si>
    <t>Summer Lot</t>
  </si>
  <si>
    <t>Field Hear</t>
  </si>
  <si>
    <t>Mrs Safe</t>
  </si>
  <si>
    <t>Small Condition</t>
  </si>
  <si>
    <t>Throughout Forget</t>
  </si>
  <si>
    <t>Mouth Traditional</t>
  </si>
  <si>
    <t>Successful Fine</t>
  </si>
  <si>
    <t>Writer Alone</t>
  </si>
  <si>
    <t>Claim Develop</t>
  </si>
  <si>
    <t>Smile Many</t>
  </si>
  <si>
    <t>Official Prepare</t>
  </si>
  <si>
    <t>Science Much</t>
  </si>
  <si>
    <t>Else Body</t>
  </si>
  <si>
    <t>Best Medical</t>
  </si>
  <si>
    <t>Analysis Effort</t>
  </si>
  <si>
    <t>Air Natural</t>
  </si>
  <si>
    <t>Middle Nor</t>
  </si>
  <si>
    <t>Sure Stand</t>
  </si>
  <si>
    <t>Sell Piece</t>
  </si>
  <si>
    <t>Form Position</t>
  </si>
  <si>
    <t>Situation Capital</t>
  </si>
  <si>
    <t>Then Brother</t>
  </si>
  <si>
    <t>Old Us</t>
  </si>
  <si>
    <t>General Interest</t>
  </si>
  <si>
    <t>Main Stuff</t>
  </si>
  <si>
    <t>Production Keep</t>
  </si>
  <si>
    <t>Money Much</t>
  </si>
  <si>
    <t>Pick Conference</t>
  </si>
  <si>
    <t>Whatever Consumer</t>
  </si>
  <si>
    <t>West Improve</t>
  </si>
  <si>
    <t>Until Far</t>
  </si>
  <si>
    <t>He Article</t>
  </si>
  <si>
    <t>Large Republican</t>
  </si>
  <si>
    <t>Determine Picture</t>
  </si>
  <si>
    <t>Country Movement</t>
  </si>
  <si>
    <t>State Source</t>
  </si>
  <si>
    <t>Measure Thought</t>
  </si>
  <si>
    <t>Account Start</t>
  </si>
  <si>
    <t>Sound See</t>
  </si>
  <si>
    <t>Check Small</t>
  </si>
  <si>
    <t>American Point</t>
  </si>
  <si>
    <t>Those Author</t>
  </si>
  <si>
    <t>Seat Figure</t>
  </si>
  <si>
    <t>Even Different</t>
  </si>
  <si>
    <t>Mean Both</t>
  </si>
  <si>
    <t>All Success</t>
  </si>
  <si>
    <t>Learn Their</t>
  </si>
  <si>
    <t>Worker Culture</t>
  </si>
  <si>
    <t>Reach Improve</t>
  </si>
  <si>
    <t>Really American</t>
  </si>
  <si>
    <t>There Music</t>
  </si>
  <si>
    <t>Effect Process</t>
  </si>
  <si>
    <t>Miss Which</t>
  </si>
  <si>
    <t>Role Himself</t>
  </si>
  <si>
    <t>Trial Yes</t>
  </si>
  <si>
    <t>Move Travel</t>
  </si>
  <si>
    <t>Pick Help</t>
  </si>
  <si>
    <t>What Pay</t>
  </si>
  <si>
    <t>Audience Add</t>
  </si>
  <si>
    <t>Take My</t>
  </si>
  <si>
    <t>Only No</t>
  </si>
  <si>
    <t>Manage Democrat</t>
  </si>
  <si>
    <t>Box Nation</t>
  </si>
  <si>
    <t>Together Spend</t>
  </si>
  <si>
    <t>Performance Everything</t>
  </si>
  <si>
    <t>Must Available</t>
  </si>
  <si>
    <t>Happy Design</t>
  </si>
  <si>
    <t>None Rather</t>
  </si>
  <si>
    <t>Magazine Fast</t>
  </si>
  <si>
    <t>Type Common</t>
  </si>
  <si>
    <t>Political Dog</t>
  </si>
  <si>
    <t>Local Word</t>
  </si>
  <si>
    <t>Option Total</t>
  </si>
  <si>
    <t>Long No</t>
  </si>
  <si>
    <t>Gun Want</t>
  </si>
  <si>
    <t>On Visit</t>
  </si>
  <si>
    <t>Major Week</t>
  </si>
  <si>
    <t>Actually Forget</t>
  </si>
  <si>
    <t>Program Method</t>
  </si>
  <si>
    <t>Natural Difficult</t>
  </si>
  <si>
    <t>Mission Factor</t>
  </si>
  <si>
    <t>Somebody Sense</t>
  </si>
  <si>
    <t>Technology Between</t>
  </si>
  <si>
    <t>Popular Outside</t>
  </si>
  <si>
    <t>Indicate Anything</t>
  </si>
  <si>
    <t>Far Full</t>
  </si>
  <si>
    <t>Traditional Partner</t>
  </si>
  <si>
    <t>Unit Drug</t>
  </si>
  <si>
    <t>Trouble Wait</t>
  </si>
  <si>
    <t>Against Opportunity</t>
  </si>
  <si>
    <t>Consumer Idea</t>
  </si>
  <si>
    <t>Law Time</t>
  </si>
  <si>
    <t>Business Television</t>
  </si>
  <si>
    <t>Center Research</t>
  </si>
  <si>
    <t>Medical Movement</t>
  </si>
  <si>
    <t>Growth Book</t>
  </si>
  <si>
    <t>Any Space</t>
  </si>
  <si>
    <t>Deep Cover</t>
  </si>
  <si>
    <t>Our Democrat</t>
  </si>
  <si>
    <t>Movie Challenge</t>
  </si>
  <si>
    <t>Animal Reduce</t>
  </si>
  <si>
    <t>Key Price</t>
  </si>
  <si>
    <t>Ok Themselves</t>
  </si>
  <si>
    <t>A Response</t>
  </si>
  <si>
    <t>Cup Risk</t>
  </si>
  <si>
    <t>Movement Read</t>
  </si>
  <si>
    <t>Time Huge</t>
  </si>
  <si>
    <t>Gas Age</t>
  </si>
  <si>
    <t>Into Collection</t>
  </si>
  <si>
    <t>Stay Piece</t>
  </si>
  <si>
    <t>Consider Mr</t>
  </si>
  <si>
    <t>Couple Possible</t>
  </si>
  <si>
    <t>Security Image</t>
  </si>
  <si>
    <t>Power Play</t>
  </si>
  <si>
    <t>Student Authority</t>
  </si>
  <si>
    <t>Short Minute</t>
  </si>
  <si>
    <t>Affect When</t>
  </si>
  <si>
    <t>Total Coach</t>
  </si>
  <si>
    <t>Final Popular</t>
  </si>
  <si>
    <t>Employee Too</t>
  </si>
  <si>
    <t>Language Make</t>
  </si>
  <si>
    <t>Room Determine</t>
  </si>
  <si>
    <t>Chance Might</t>
  </si>
  <si>
    <t>Successful Street</t>
  </si>
  <si>
    <t>Film Certain</t>
  </si>
  <si>
    <t>Name Want</t>
  </si>
  <si>
    <t>Agreement Color</t>
  </si>
  <si>
    <t>Son Glass</t>
  </si>
  <si>
    <t>Nor Yet</t>
  </si>
  <si>
    <t>Per Fall</t>
  </si>
  <si>
    <t>Environment Point</t>
  </si>
  <si>
    <t>Alone Data</t>
  </si>
  <si>
    <t>During Town</t>
  </si>
  <si>
    <t>Task Model</t>
  </si>
  <si>
    <t>Choice Herself</t>
  </si>
  <si>
    <t>War Source</t>
  </si>
  <si>
    <t>Business Six</t>
  </si>
  <si>
    <t>Computer Local</t>
  </si>
  <si>
    <t>Sell Culture</t>
  </si>
  <si>
    <t>Technology Something</t>
  </si>
  <si>
    <t>Whether Push</t>
  </si>
  <si>
    <t>Expect Marriage</t>
  </si>
  <si>
    <t>Condition Cold</t>
  </si>
  <si>
    <t>Phone Evening</t>
  </si>
  <si>
    <t>Seek College</t>
  </si>
  <si>
    <t>Ever High</t>
  </si>
  <si>
    <t>Medical Form</t>
  </si>
  <si>
    <t>Financial Modern</t>
  </si>
  <si>
    <t>Theory Buy</t>
  </si>
  <si>
    <t>Good Difficult</t>
  </si>
  <si>
    <t>Remember From</t>
  </si>
  <si>
    <t>Save Lot</t>
  </si>
  <si>
    <t>Suffer Early</t>
  </si>
  <si>
    <t>Western Good</t>
  </si>
  <si>
    <t>Day Young</t>
  </si>
  <si>
    <t>Since Foot</t>
  </si>
  <si>
    <t>Staff Book</t>
  </si>
  <si>
    <t>Cover Capital</t>
  </si>
  <si>
    <t>Find News</t>
  </si>
  <si>
    <t>Number Federal</t>
  </si>
  <si>
    <t>Last Support</t>
  </si>
  <si>
    <t>Student Decision</t>
  </si>
  <si>
    <t>Stand Magazine</t>
  </si>
  <si>
    <t>Oil Total</t>
  </si>
  <si>
    <t>Hotel Television</t>
  </si>
  <si>
    <t>Imagine Answer</t>
  </si>
  <si>
    <t>Scene Thus</t>
  </si>
  <si>
    <t>Home Identify</t>
  </si>
  <si>
    <t>Know Energy</t>
  </si>
  <si>
    <t>Become Store</t>
  </si>
  <si>
    <t>Population World</t>
  </si>
  <si>
    <t>Give Recent</t>
  </si>
  <si>
    <t>Yourself Occur</t>
  </si>
  <si>
    <t>Art Trouble</t>
  </si>
  <si>
    <t>War Tend</t>
  </si>
  <si>
    <t>Radio Reflect</t>
  </si>
  <si>
    <t>Under Break</t>
  </si>
  <si>
    <t>Measure Star</t>
  </si>
  <si>
    <t>By Us</t>
  </si>
  <si>
    <t>Myself Area</t>
  </si>
  <si>
    <t>Beautiful Seat</t>
  </si>
  <si>
    <t>Prevent Serious</t>
  </si>
  <si>
    <t>Side Approach</t>
  </si>
  <si>
    <t>Must Fall</t>
  </si>
  <si>
    <t>Decision More</t>
  </si>
  <si>
    <t>Situation Nor</t>
  </si>
  <si>
    <t>Result Together</t>
  </si>
  <si>
    <t>Within Religious</t>
  </si>
  <si>
    <t>Seven Adult</t>
  </si>
  <si>
    <t>Physical Court</t>
  </si>
  <si>
    <t>Lot Against</t>
  </si>
  <si>
    <t>Soon Middle</t>
  </si>
  <si>
    <t>Rest Someone</t>
  </si>
  <si>
    <t>Science High</t>
  </si>
  <si>
    <t>Leave Analysis</t>
  </si>
  <si>
    <t>Task Seek</t>
  </si>
  <si>
    <t>Cause Walk</t>
  </si>
  <si>
    <t>Once Beautiful</t>
  </si>
  <si>
    <t>Keep Different</t>
  </si>
  <si>
    <t>Appear Outside</t>
  </si>
  <si>
    <t>Thousand Either</t>
  </si>
  <si>
    <t>Above By</t>
  </si>
  <si>
    <t>Ground Focus</t>
  </si>
  <si>
    <t>Natural Open</t>
  </si>
  <si>
    <t>How Truth</t>
  </si>
  <si>
    <t>Social Ahead</t>
  </si>
  <si>
    <t>Ground Success</t>
  </si>
  <si>
    <t>Officer Both</t>
  </si>
  <si>
    <t>Base Television</t>
  </si>
  <si>
    <t>Book Go</t>
  </si>
  <si>
    <t>Set If</t>
  </si>
  <si>
    <t>Prepare Under</t>
  </si>
  <si>
    <t>Doctor Industry</t>
  </si>
  <si>
    <t>Option Clearly</t>
  </si>
  <si>
    <t>True They</t>
  </si>
  <si>
    <t>Capital Themselves</t>
  </si>
  <si>
    <t>Technology Program</t>
  </si>
  <si>
    <t>Of Image</t>
  </si>
  <si>
    <t>Break Occur</t>
  </si>
  <si>
    <t>Central Finish</t>
  </si>
  <si>
    <t>Other Bring</t>
  </si>
  <si>
    <t>Include Play</t>
  </si>
  <si>
    <t>Memory Evidence</t>
  </si>
  <si>
    <t>Television Fear</t>
  </si>
  <si>
    <t>Eight Alone</t>
  </si>
  <si>
    <t>Trial Get</t>
  </si>
  <si>
    <t>Myself Partner</t>
  </si>
  <si>
    <t>Follow Head</t>
  </si>
  <si>
    <t>Letter Sometimes</t>
  </si>
  <si>
    <t>Chair Edge</t>
  </si>
  <si>
    <t>Stock She</t>
  </si>
  <si>
    <t>Girl Defense</t>
  </si>
  <si>
    <t>Leg Bad</t>
  </si>
  <si>
    <t>Beyond Manager</t>
  </si>
  <si>
    <t>Stock None</t>
  </si>
  <si>
    <t>Where Official</t>
  </si>
  <si>
    <t>Make Say</t>
  </si>
  <si>
    <t>Two Ten</t>
  </si>
  <si>
    <t>Soldier World</t>
  </si>
  <si>
    <t>Heavy Artist</t>
  </si>
  <si>
    <t>Really Sort</t>
  </si>
  <si>
    <t>There Even</t>
  </si>
  <si>
    <t>The Event</t>
  </si>
  <si>
    <t>Make Fall</t>
  </si>
  <si>
    <t>Film Nothing</t>
  </si>
  <si>
    <t>Mission Figure</t>
  </si>
  <si>
    <t>Environment Never</t>
  </si>
  <si>
    <t>Finish Recognize</t>
  </si>
  <si>
    <t>Down Then</t>
  </si>
  <si>
    <t>Prevent Day</t>
  </si>
  <si>
    <t>Forward East</t>
  </si>
  <si>
    <t>Appear Wonder</t>
  </si>
  <si>
    <t>Not Three</t>
  </si>
  <si>
    <t>Drive Item</t>
  </si>
  <si>
    <t>Near Price</t>
  </si>
  <si>
    <t>Order Often</t>
  </si>
  <si>
    <t>Day Fly</t>
  </si>
  <si>
    <t>Pretty Arrive</t>
  </si>
  <si>
    <t>Head Style</t>
  </si>
  <si>
    <t>Candidate Take</t>
  </si>
  <si>
    <t>Eight Team</t>
  </si>
  <si>
    <t>Read News</t>
  </si>
  <si>
    <t>Dream How</t>
  </si>
  <si>
    <t>Fill Build</t>
  </si>
  <si>
    <t>Dinner Property</t>
  </si>
  <si>
    <t>Right Analysis</t>
  </si>
  <si>
    <t>Assume Low</t>
  </si>
  <si>
    <t>Foreign Name</t>
  </si>
  <si>
    <t>Study Ability</t>
  </si>
  <si>
    <t>Why Total</t>
  </si>
  <si>
    <t>Various Article</t>
  </si>
  <si>
    <t>Little Indeed</t>
  </si>
  <si>
    <t>Decision Source</t>
  </si>
  <si>
    <t>Cell His</t>
  </si>
  <si>
    <t>Consider Between</t>
  </si>
  <si>
    <t>Law I</t>
  </si>
  <si>
    <t>Cover Whom</t>
  </si>
  <si>
    <t>Car Serious</t>
  </si>
  <si>
    <t>Participant Issue</t>
  </si>
  <si>
    <t>Maintain Onto</t>
  </si>
  <si>
    <t>Soldier Course</t>
  </si>
  <si>
    <t>Seven Decision</t>
  </si>
  <si>
    <t>Tv Break</t>
  </si>
  <si>
    <t>Nation Continue</t>
  </si>
  <si>
    <t>Day Themselves</t>
  </si>
  <si>
    <t>Mission Strategy</t>
  </si>
  <si>
    <t>Game Despite</t>
  </si>
  <si>
    <t>Education Follow</t>
  </si>
  <si>
    <t>Than Mr</t>
  </si>
  <si>
    <t>Require History</t>
  </si>
  <si>
    <t>Even Listen</t>
  </si>
  <si>
    <t>Management From</t>
  </si>
  <si>
    <t>Table Opportunity</t>
  </si>
  <si>
    <t>Section Course</t>
  </si>
  <si>
    <t>Foreign Agency</t>
  </si>
  <si>
    <t>Lay Her</t>
  </si>
  <si>
    <t>Ball Soldier</t>
  </si>
  <si>
    <t>Operation Quite</t>
  </si>
  <si>
    <t>History Road</t>
  </si>
  <si>
    <t>Size Necessary</t>
  </si>
  <si>
    <t>These Friend</t>
  </si>
  <si>
    <t>Hold Protect</t>
  </si>
  <si>
    <t>Material Course</t>
  </si>
  <si>
    <t>Speak Base</t>
  </si>
  <si>
    <t>Campaign Person</t>
  </si>
  <si>
    <t>Research Million</t>
  </si>
  <si>
    <t>In Image</t>
  </si>
  <si>
    <t>Worker Thousand</t>
  </si>
  <si>
    <t>Skin Effect</t>
  </si>
  <si>
    <t>Price Worker</t>
  </si>
  <si>
    <t>Fly Beyond</t>
  </si>
  <si>
    <t>Cover Rate</t>
  </si>
  <si>
    <t>Open Power</t>
  </si>
  <si>
    <t>Election Answer</t>
  </si>
  <si>
    <t>Them Often</t>
  </si>
  <si>
    <t>Bad Prove</t>
  </si>
  <si>
    <t>Develop Move</t>
  </si>
  <si>
    <t>Green Myself</t>
  </si>
  <si>
    <t>High Be</t>
  </si>
  <si>
    <t>Edge Offer</t>
  </si>
  <si>
    <t>Education Soon</t>
  </si>
  <si>
    <t>Current Government</t>
  </si>
  <si>
    <t>Husband Establish</t>
  </si>
  <si>
    <t>Center Always</t>
  </si>
  <si>
    <t>Civil My</t>
  </si>
  <si>
    <t>Political Water</t>
  </si>
  <si>
    <t>Visit Research</t>
  </si>
  <si>
    <t>Go Challenge</t>
  </si>
  <si>
    <t>Others Pass</t>
  </si>
  <si>
    <t>Far Specific</t>
  </si>
  <si>
    <t>Else Must</t>
  </si>
  <si>
    <t>Help Expert</t>
  </si>
  <si>
    <t>Share Increase</t>
  </si>
  <si>
    <t>Identify Really</t>
  </si>
  <si>
    <t>Mention Art</t>
  </si>
  <si>
    <t>Even Deal</t>
  </si>
  <si>
    <t>Standard Chance</t>
  </si>
  <si>
    <t>They Onto</t>
  </si>
  <si>
    <t>Probably Strategy</t>
  </si>
  <si>
    <t>Collection Top</t>
  </si>
  <si>
    <t>Remain Identify</t>
  </si>
  <si>
    <t>Eight Happy</t>
  </si>
  <si>
    <t>Century Analysis</t>
  </si>
  <si>
    <t>Tree Series</t>
  </si>
  <si>
    <t>Money Change</t>
  </si>
  <si>
    <t>Challenge Center</t>
  </si>
  <si>
    <t>Bed This</t>
  </si>
  <si>
    <t>Along Back</t>
  </si>
  <si>
    <t>Main Form</t>
  </si>
  <si>
    <t>Economy My</t>
  </si>
  <si>
    <t>Score Share</t>
  </si>
  <si>
    <t>Minute Current</t>
  </si>
  <si>
    <t>Identify Until</t>
  </si>
  <si>
    <t>Pretty Enough</t>
  </si>
  <si>
    <t>Over Know</t>
  </si>
  <si>
    <t>Window Light</t>
  </si>
  <si>
    <t>Should List</t>
  </si>
  <si>
    <t>Finally Recent</t>
  </si>
  <si>
    <t>Go Low</t>
  </si>
  <si>
    <t>Fact Republican</t>
  </si>
  <si>
    <t>Letter Under</t>
  </si>
  <si>
    <t>Here Key</t>
  </si>
  <si>
    <t>Sign Need</t>
  </si>
  <si>
    <t>Onto Course</t>
  </si>
  <si>
    <t>Thing Threat</t>
  </si>
  <si>
    <t>Direction Indeed</t>
  </si>
  <si>
    <t>Enter Watch</t>
  </si>
  <si>
    <t>Local Board</t>
  </si>
  <si>
    <t>Also Test</t>
  </si>
  <si>
    <t>Foreign Civil</t>
  </si>
  <si>
    <t>Good Administration</t>
  </si>
  <si>
    <t>Believe If</t>
  </si>
  <si>
    <t>Exist Herself</t>
  </si>
  <si>
    <t>Parent Yes</t>
  </si>
  <si>
    <t>Get Once</t>
  </si>
  <si>
    <t>Owner Pass</t>
  </si>
  <si>
    <t>Common At</t>
  </si>
  <si>
    <t>Both Their</t>
  </si>
  <si>
    <t>Evening Term</t>
  </si>
  <si>
    <t>Assume Evidence</t>
  </si>
  <si>
    <t>Fish News</t>
  </si>
  <si>
    <t>Letter Actually</t>
  </si>
  <si>
    <t>Trial Allow</t>
  </si>
  <si>
    <t>Trial Next</t>
  </si>
  <si>
    <t>Arm Involve</t>
  </si>
  <si>
    <t>Skill Tonight</t>
  </si>
  <si>
    <t>Home Compare</t>
  </si>
  <si>
    <t>Fear Especially</t>
  </si>
  <si>
    <t>Person Easy</t>
  </si>
  <si>
    <t>Hard Administration</t>
  </si>
  <si>
    <t>Exist Goal</t>
  </si>
  <si>
    <t>Station Arrive</t>
  </si>
  <si>
    <t>Run Nice</t>
  </si>
  <si>
    <t>Miss Drug</t>
  </si>
  <si>
    <t>Reason Bring</t>
  </si>
  <si>
    <t>Student Outside</t>
  </si>
  <si>
    <t>Difficult Will</t>
  </si>
  <si>
    <t>Skill Mean</t>
  </si>
  <si>
    <t>Season Here</t>
  </si>
  <si>
    <t>Can Huge</t>
  </si>
  <si>
    <t>Education Professor</t>
  </si>
  <si>
    <t>Major Do</t>
  </si>
  <si>
    <t>Rather Couple</t>
  </si>
  <si>
    <t>Role Never</t>
  </si>
  <si>
    <t>Wonder Miss</t>
  </si>
  <si>
    <t>Discover Its</t>
  </si>
  <si>
    <t>Near Focus</t>
  </si>
  <si>
    <t>Practice Heart</t>
  </si>
  <si>
    <t>Girl His</t>
  </si>
  <si>
    <t>Trip Society</t>
  </si>
  <si>
    <t>Possible Church</t>
  </si>
  <si>
    <t>Base Baby</t>
  </si>
  <si>
    <t>Yourself Fight</t>
  </si>
  <si>
    <t>Step Bill</t>
  </si>
  <si>
    <t>Glass Style</t>
  </si>
  <si>
    <t>Environmental Actually</t>
  </si>
  <si>
    <t>Since Study</t>
  </si>
  <si>
    <t>Set Black</t>
  </si>
  <si>
    <t>Material Skill</t>
  </si>
  <si>
    <t>Bar Growth</t>
  </si>
  <si>
    <t>Project Development</t>
  </si>
  <si>
    <t>Spend Heavy</t>
  </si>
  <si>
    <t>Road Price</t>
  </si>
  <si>
    <t>Exactly Tv</t>
  </si>
  <si>
    <t>Herself Tend</t>
  </si>
  <si>
    <t>Different Resource</t>
  </si>
  <si>
    <t>Short One</t>
  </si>
  <si>
    <t>Himself Suffer</t>
  </si>
  <si>
    <t>Benefit Level</t>
  </si>
  <si>
    <t>Argue Forget</t>
  </si>
  <si>
    <t>Role Significant</t>
  </si>
  <si>
    <t>Seem Pass</t>
  </si>
  <si>
    <t>Two Phone</t>
  </si>
  <si>
    <t>Country Eat</t>
  </si>
  <si>
    <t>Federal Hand</t>
  </si>
  <si>
    <t>Front Long</t>
  </si>
  <si>
    <t>Order College</t>
  </si>
  <si>
    <t>Among Son</t>
  </si>
  <si>
    <t>Beautiful Admit</t>
  </si>
  <si>
    <t>True Enough</t>
  </si>
  <si>
    <t>Effect Daughter</t>
  </si>
  <si>
    <t>Long Military</t>
  </si>
  <si>
    <t>Home Be</t>
  </si>
  <si>
    <t>Fill Not</t>
  </si>
  <si>
    <t>Audience Particularly</t>
  </si>
  <si>
    <t>Walk It</t>
  </si>
  <si>
    <t>Should News</t>
  </si>
  <si>
    <t>How Magazine</t>
  </si>
  <si>
    <t>Quite Parent</t>
  </si>
  <si>
    <t>Begin Social</t>
  </si>
  <si>
    <t>Action Many</t>
  </si>
  <si>
    <t>Blue Parent</t>
  </si>
  <si>
    <t>Me Argue</t>
  </si>
  <si>
    <t>Fact Fall</t>
  </si>
  <si>
    <t>Measure Contain</t>
  </si>
  <si>
    <t>Without House</t>
  </si>
  <si>
    <t>Official Activity</t>
  </si>
  <si>
    <t>Represent Perhaps</t>
  </si>
  <si>
    <t>Else Worker</t>
  </si>
  <si>
    <t>Task Identify</t>
  </si>
  <si>
    <t>Put World</t>
  </si>
  <si>
    <t>Process Study</t>
  </si>
  <si>
    <t>Beyond Every</t>
  </si>
  <si>
    <t>Suffer Whether</t>
  </si>
  <si>
    <t>Security Lawyer</t>
  </si>
  <si>
    <t>Evening Woman</t>
  </si>
  <si>
    <t>General Student</t>
  </si>
  <si>
    <t>Democrat Gun</t>
  </si>
  <si>
    <t>Own Heart</t>
  </si>
  <si>
    <t>Need Full</t>
  </si>
  <si>
    <t>Perhaps Green</t>
  </si>
  <si>
    <t>Ahead Add</t>
  </si>
  <si>
    <t>Manager Us</t>
  </si>
  <si>
    <t>Fill Four</t>
  </si>
  <si>
    <t>Truth But</t>
  </si>
  <si>
    <t>Top Course</t>
  </si>
  <si>
    <t>Together Sing</t>
  </si>
  <si>
    <t>Share Clear</t>
  </si>
  <si>
    <t>Word Less</t>
  </si>
  <si>
    <t>Issue Situation</t>
  </si>
  <si>
    <t>Why Many</t>
  </si>
  <si>
    <t>That Morning</t>
  </si>
  <si>
    <t>Share Player</t>
  </si>
  <si>
    <t>Couple Follow</t>
  </si>
  <si>
    <t>Discussion Series</t>
  </si>
  <si>
    <t>Best Else</t>
  </si>
  <si>
    <t>According Wall</t>
  </si>
  <si>
    <t>Perform Name</t>
  </si>
  <si>
    <t>None Others</t>
  </si>
  <si>
    <t>Particularly Near</t>
  </si>
  <si>
    <t>Available Change</t>
  </si>
  <si>
    <t>International Audience</t>
  </si>
  <si>
    <t>Fill We</t>
  </si>
  <si>
    <t>Center Surface</t>
  </si>
  <si>
    <t>Would Cost</t>
  </si>
  <si>
    <t>Expect Move</t>
  </si>
  <si>
    <t>Method Team</t>
  </si>
  <si>
    <t>Thought While</t>
  </si>
  <si>
    <t>Speak Who</t>
  </si>
  <si>
    <t>Along Work</t>
  </si>
  <si>
    <t>Method Own</t>
  </si>
  <si>
    <t>Our Concern</t>
  </si>
  <si>
    <t>Onto Husband</t>
  </si>
  <si>
    <t>Boy Remain</t>
  </si>
  <si>
    <t>Manager Television</t>
  </si>
  <si>
    <t>Page Method</t>
  </si>
  <si>
    <t>Dark Ask</t>
  </si>
  <si>
    <t>Brother They</t>
  </si>
  <si>
    <t>Fund Between</t>
  </si>
  <si>
    <t>Face Television</t>
  </si>
  <si>
    <t>Science Body</t>
  </si>
  <si>
    <t>Up Culture</t>
  </si>
  <si>
    <t>Project Can</t>
  </si>
  <si>
    <t>By Box</t>
  </si>
  <si>
    <t>Maybe Deep</t>
  </si>
  <si>
    <t>Weight Rich</t>
  </si>
  <si>
    <t>Image Prove</t>
  </si>
  <si>
    <t>Blood Term</t>
  </si>
  <si>
    <t>End Budget</t>
  </si>
  <si>
    <t>Character Magazine</t>
  </si>
  <si>
    <t>Phone Offer</t>
  </si>
  <si>
    <t>Tough Pick</t>
  </si>
  <si>
    <t>Each Mr</t>
  </si>
  <si>
    <t>Listen Fish</t>
  </si>
  <si>
    <t>Far Budget</t>
  </si>
  <si>
    <t>Foot Run</t>
  </si>
  <si>
    <t>Congress Again</t>
  </si>
  <si>
    <t>Meet Free</t>
  </si>
  <si>
    <t>Office Whose</t>
  </si>
  <si>
    <t>Trip Song</t>
  </si>
  <si>
    <t>Former Radio</t>
  </si>
  <si>
    <t>With Situation</t>
  </si>
  <si>
    <t>Dream Another</t>
  </si>
  <si>
    <t>Box Look</t>
  </si>
  <si>
    <t>Three Inside</t>
  </si>
  <si>
    <t>Believe Four</t>
  </si>
  <si>
    <t>Level Though</t>
  </si>
  <si>
    <t>Rock Space</t>
  </si>
  <si>
    <t>Exist First</t>
  </si>
  <si>
    <t>Land Official</t>
  </si>
  <si>
    <t>Space Offer</t>
  </si>
  <si>
    <t>Nearly Edge</t>
  </si>
  <si>
    <t>City Environment</t>
  </si>
  <si>
    <t>Stand Really</t>
  </si>
  <si>
    <t>Best Of</t>
  </si>
  <si>
    <t>Happy Lead</t>
  </si>
  <si>
    <t>Head Recently</t>
  </si>
  <si>
    <t>Culture Suggest</t>
  </si>
  <si>
    <t>Parent Catch</t>
  </si>
  <si>
    <t>Page Room</t>
  </si>
  <si>
    <t>Sister Worker</t>
  </si>
  <si>
    <t>Pull Hope</t>
  </si>
  <si>
    <t>Wide Herself</t>
  </si>
  <si>
    <t>Discover Provide</t>
  </si>
  <si>
    <t>Difficult Fund</t>
  </si>
  <si>
    <t>Could Election</t>
  </si>
  <si>
    <t>Actually Let</t>
  </si>
  <si>
    <t>Parent Class</t>
  </si>
  <si>
    <t>Difficult Blue</t>
  </si>
  <si>
    <t>Form Nice</t>
  </si>
  <si>
    <t>Hope Play</t>
  </si>
  <si>
    <t>Career As</t>
  </si>
  <si>
    <t>Team Marriage</t>
  </si>
  <si>
    <t>Ok Voice</t>
  </si>
  <si>
    <t>Fight Language</t>
  </si>
  <si>
    <t>Least Indicate</t>
  </si>
  <si>
    <t>Idea Interview</t>
  </si>
  <si>
    <t>Suggest Customer</t>
  </si>
  <si>
    <t>Civil Say</t>
  </si>
  <si>
    <t>Accept Trip</t>
  </si>
  <si>
    <t>Mind Success</t>
  </si>
  <si>
    <t>Enter Card</t>
  </si>
  <si>
    <t>True Real</t>
  </si>
  <si>
    <t>American Speak</t>
  </si>
  <si>
    <t>Up Walk</t>
  </si>
  <si>
    <t>Old Soldier</t>
  </si>
  <si>
    <t>Student Particularly</t>
  </si>
  <si>
    <t>Run Range</t>
  </si>
  <si>
    <t>My Not</t>
  </si>
  <si>
    <t>Painting Red</t>
  </si>
  <si>
    <t>Sometimes Teach</t>
  </si>
  <si>
    <t>Cold Position</t>
  </si>
  <si>
    <t>New Parent</t>
  </si>
  <si>
    <t>Against Know</t>
  </si>
  <si>
    <t>Exactly Start</t>
  </si>
  <si>
    <t>Return Truth</t>
  </si>
  <si>
    <t>Market Throw</t>
  </si>
  <si>
    <t>Suffer Show</t>
  </si>
  <si>
    <t>Nor Red</t>
  </si>
  <si>
    <t>Indeed Sing</t>
  </si>
  <si>
    <t>Few Give</t>
  </si>
  <si>
    <t>International Yes</t>
  </si>
  <si>
    <t>List Send</t>
  </si>
  <si>
    <t>Baby Build</t>
  </si>
  <si>
    <t>Accept Finish</t>
  </si>
  <si>
    <t>Research Election</t>
  </si>
  <si>
    <t>She Smile</t>
  </si>
  <si>
    <t>Ok Soldier</t>
  </si>
  <si>
    <t>Fill Knowledge</t>
  </si>
  <si>
    <t>Floor Send</t>
  </si>
  <si>
    <t>Investment Share</t>
  </si>
  <si>
    <t>Color Campaign</t>
  </si>
  <si>
    <t>Smile Someone</t>
  </si>
  <si>
    <t>Animal Scene</t>
  </si>
  <si>
    <t>Threat Behind</t>
  </si>
  <si>
    <t>Lawyer Both</t>
  </si>
  <si>
    <t>Far Southern</t>
  </si>
  <si>
    <t>Member Subject</t>
  </si>
  <si>
    <t>Writer Follow</t>
  </si>
  <si>
    <t>Use Next</t>
  </si>
  <si>
    <t>Congress Free</t>
  </si>
  <si>
    <t>Call Else</t>
  </si>
  <si>
    <t>Community Quality</t>
  </si>
  <si>
    <t>Record Involve</t>
  </si>
  <si>
    <t>Remember Sing</t>
  </si>
  <si>
    <t>Crime Even</t>
  </si>
  <si>
    <t>Toward Wide</t>
  </si>
  <si>
    <t>Discuss Show</t>
  </si>
  <si>
    <t>Perform Majority</t>
  </si>
  <si>
    <t>True Professional</t>
  </si>
  <si>
    <t>Model Big</t>
  </si>
  <si>
    <t>Guy True</t>
  </si>
  <si>
    <t>Visit Your</t>
  </si>
  <si>
    <t>Without Image</t>
  </si>
  <si>
    <t>Mention Small</t>
  </si>
  <si>
    <t>Newspaper Hand</t>
  </si>
  <si>
    <t>Pattern Car</t>
  </si>
  <si>
    <t>Paper Room</t>
  </si>
  <si>
    <t>Answer Soldier</t>
  </si>
  <si>
    <t>Training Bill</t>
  </si>
  <si>
    <t>Ball Current</t>
  </si>
  <si>
    <t>Position Although</t>
  </si>
  <si>
    <t>Stock Her</t>
  </si>
  <si>
    <t>Operation Brother</t>
  </si>
  <si>
    <t>Get Body</t>
  </si>
  <si>
    <t>Middle Course</t>
  </si>
  <si>
    <t>Window Forget</t>
  </si>
  <si>
    <t>Cover Everything</t>
  </si>
  <si>
    <t>Bag Machine</t>
  </si>
  <si>
    <t>Well Small</t>
  </si>
  <si>
    <t>Although Song</t>
  </si>
  <si>
    <t>Who Federal</t>
  </si>
  <si>
    <t>Human Place</t>
  </si>
  <si>
    <t>Give Box</t>
  </si>
  <si>
    <t>Tough Build</t>
  </si>
  <si>
    <t>And Once</t>
  </si>
  <si>
    <t>Standard Skill</t>
  </si>
  <si>
    <t>Ahead Discuss</t>
  </si>
  <si>
    <t>Remain Wonder</t>
  </si>
  <si>
    <t>A Race</t>
  </si>
  <si>
    <t>Thousand Identify</t>
  </si>
  <si>
    <t>General See</t>
  </si>
  <si>
    <t>Every Pressure</t>
  </si>
  <si>
    <t>Knowledge Realize</t>
  </si>
  <si>
    <t>Generation Consider</t>
  </si>
  <si>
    <t>Account Hear</t>
  </si>
  <si>
    <t>Data Its</t>
  </si>
  <si>
    <t>Sister Total</t>
  </si>
  <si>
    <t>Success Responsibility</t>
  </si>
  <si>
    <t>Nation Sing</t>
  </si>
  <si>
    <t>Civil Both</t>
  </si>
  <si>
    <t>Effect Can</t>
  </si>
  <si>
    <t>Eight Possible</t>
  </si>
  <si>
    <t>Nothing Blood</t>
  </si>
  <si>
    <t>Half Tax</t>
  </si>
  <si>
    <t>Own Relationship</t>
  </si>
  <si>
    <t>System Government</t>
  </si>
  <si>
    <t>From Not</t>
  </si>
  <si>
    <t>Unit Organization</t>
  </si>
  <si>
    <t>Store Environment</t>
  </si>
  <si>
    <t>Mrs Book</t>
  </si>
  <si>
    <t>Source Send</t>
  </si>
  <si>
    <t>Why Ever</t>
  </si>
  <si>
    <t>Claim Few</t>
  </si>
  <si>
    <t>His Cultural</t>
  </si>
  <si>
    <t>Possible Early</t>
  </si>
  <si>
    <t>Him View</t>
  </si>
  <si>
    <t>Big Particular</t>
  </si>
  <si>
    <t>Class Success</t>
  </si>
  <si>
    <t>Throughout Strategy</t>
  </si>
  <si>
    <t>Back Board</t>
  </si>
  <si>
    <t>Shake Shoulder</t>
  </si>
  <si>
    <t>Answer Sport</t>
  </si>
  <si>
    <t>You Run</t>
  </si>
  <si>
    <t>Thank Where</t>
  </si>
  <si>
    <t>Accept Marriage</t>
  </si>
  <si>
    <t>Become Character</t>
  </si>
  <si>
    <t>Event Area</t>
  </si>
  <si>
    <t>Local Deal</t>
  </si>
  <si>
    <t>Under See</t>
  </si>
  <si>
    <t>Increase Claim</t>
  </si>
  <si>
    <t>Accept Card</t>
  </si>
  <si>
    <t>We Dinner</t>
  </si>
  <si>
    <t>Hour Yourself</t>
  </si>
  <si>
    <t>Establish Report</t>
  </si>
  <si>
    <t>Author Whom</t>
  </si>
  <si>
    <t>Ok This</t>
  </si>
  <si>
    <t>Evening Health</t>
  </si>
  <si>
    <t>Fine Special</t>
  </si>
  <si>
    <t>Season Catch</t>
  </si>
  <si>
    <t>Issue Design</t>
  </si>
  <si>
    <t>Former Late</t>
  </si>
  <si>
    <t>Bank Age</t>
  </si>
  <si>
    <t>Up Lead</t>
  </si>
  <si>
    <t>Late Large</t>
  </si>
  <si>
    <t>Then Democrat</t>
  </si>
  <si>
    <t>Class Sometimes</t>
  </si>
  <si>
    <t>Feeling Charge</t>
  </si>
  <si>
    <t>Above Two</t>
  </si>
  <si>
    <t>Mother Ask</t>
  </si>
  <si>
    <t>When Even</t>
  </si>
  <si>
    <t>Second Oil</t>
  </si>
  <si>
    <t>Federal Cost</t>
  </si>
  <si>
    <t>Radio Short</t>
  </si>
  <si>
    <t>Behind Lawyer</t>
  </si>
  <si>
    <t>Approach Same</t>
  </si>
  <si>
    <t>Carry Not</t>
  </si>
  <si>
    <t>East Message</t>
  </si>
  <si>
    <t>Image Of</t>
  </si>
  <si>
    <t>Can Ahead</t>
  </si>
  <si>
    <t>With Fund</t>
  </si>
  <si>
    <t>Owner Daughter</t>
  </si>
  <si>
    <t>Program Table</t>
  </si>
  <si>
    <t>Hear Shake</t>
  </si>
  <si>
    <t>Door Mean</t>
  </si>
  <si>
    <t>This Start</t>
  </si>
  <si>
    <t>Race Include</t>
  </si>
  <si>
    <t>My Never</t>
  </si>
  <si>
    <t>Need Management</t>
  </si>
  <si>
    <t>Yet Half</t>
  </si>
  <si>
    <t>Down Become</t>
  </si>
  <si>
    <t>Level Without</t>
  </si>
  <si>
    <t>Win Success</t>
  </si>
  <si>
    <t>Little New</t>
  </si>
  <si>
    <t>Range Chair</t>
  </si>
  <si>
    <t>Growth Health</t>
  </si>
  <si>
    <t>Newspaper Grow</t>
  </si>
  <si>
    <t>Media Summer</t>
  </si>
  <si>
    <t>More End</t>
  </si>
  <si>
    <t>Past Ten</t>
  </si>
  <si>
    <t>Camera Now</t>
  </si>
  <si>
    <t>Real Democrat</t>
  </si>
  <si>
    <t>Activity Dinner</t>
  </si>
  <si>
    <t>Suddenly Alone</t>
  </si>
  <si>
    <t>Open Statement</t>
  </si>
  <si>
    <t>Support Skill</t>
  </si>
  <si>
    <t>Series Vote</t>
  </si>
  <si>
    <t>Conference Power</t>
  </si>
  <si>
    <t>Stay True</t>
  </si>
  <si>
    <t>Yes Build</t>
  </si>
  <si>
    <t>School Attention</t>
  </si>
  <si>
    <t>Lot Accept</t>
  </si>
  <si>
    <t>Speech Future</t>
  </si>
  <si>
    <t>Ability Sometimes</t>
  </si>
  <si>
    <t>Likely Issue</t>
  </si>
  <si>
    <t>White Seven</t>
  </si>
  <si>
    <t>Training But</t>
  </si>
  <si>
    <t>Accept Rather</t>
  </si>
  <si>
    <t>Soon Next</t>
  </si>
  <si>
    <t>Despite Seat</t>
  </si>
  <si>
    <t>Race Issue</t>
  </si>
  <si>
    <t>Treat International</t>
  </si>
  <si>
    <t>Federal Throw</t>
  </si>
  <si>
    <t>Painting Smile</t>
  </si>
  <si>
    <t>Study First</t>
  </si>
  <si>
    <t>Nature Rule</t>
  </si>
  <si>
    <t>Local Specific</t>
  </si>
  <si>
    <t>Answer Often</t>
  </si>
  <si>
    <t>Such Throw</t>
  </si>
  <si>
    <t>Seven Age</t>
  </si>
  <si>
    <t>Growth First</t>
  </si>
  <si>
    <t>Country Decide</t>
  </si>
  <si>
    <t>Modern Agency</t>
  </si>
  <si>
    <t>Relationship Environmental</t>
  </si>
  <si>
    <t>Record Let</t>
  </si>
  <si>
    <t>Itself Account</t>
  </si>
  <si>
    <t>Free Staff</t>
  </si>
  <si>
    <t>West Main</t>
  </si>
  <si>
    <t>Require Give</t>
  </si>
  <si>
    <t>Week None</t>
  </si>
  <si>
    <t>Care Risk</t>
  </si>
  <si>
    <t>Society Us</t>
  </si>
  <si>
    <t>Physical Threat</t>
  </si>
  <si>
    <t>Pay Year</t>
  </si>
  <si>
    <t>Visit Put</t>
  </si>
  <si>
    <t>System Within</t>
  </si>
  <si>
    <t>Tv Learn</t>
  </si>
  <si>
    <t>Call Piece</t>
  </si>
  <si>
    <t>Whether Book</t>
  </si>
  <si>
    <t>Family Consider</t>
  </si>
  <si>
    <t>Address Time</t>
  </si>
  <si>
    <t>President Race</t>
  </si>
  <si>
    <t>Admit Detail</t>
  </si>
  <si>
    <t>Always Film</t>
  </si>
  <si>
    <t>Face Western</t>
  </si>
  <si>
    <t>Control By</t>
  </si>
  <si>
    <t>Do Capital</t>
  </si>
  <si>
    <t>Gun Until</t>
  </si>
  <si>
    <t>Movie Suddenly</t>
  </si>
  <si>
    <t>Our Medical</t>
  </si>
  <si>
    <t>Test Tv</t>
  </si>
  <si>
    <t>Story New</t>
  </si>
  <si>
    <t>Story Including</t>
  </si>
  <si>
    <t>Health Cut</t>
  </si>
  <si>
    <t>Baby Ahead</t>
  </si>
  <si>
    <t>Time Artist</t>
  </si>
  <si>
    <t>Race Others</t>
  </si>
  <si>
    <t>Join Particular</t>
  </si>
  <si>
    <t>Plan Nation</t>
  </si>
  <si>
    <t>Television Case</t>
  </si>
  <si>
    <t>Either City</t>
  </si>
  <si>
    <t>Which Majority</t>
  </si>
  <si>
    <t>Heart Leg</t>
  </si>
  <si>
    <t>Board Smile</t>
  </si>
  <si>
    <t>Worry Some</t>
  </si>
  <si>
    <t>Pressure Maintain</t>
  </si>
  <si>
    <t>Call Cut</t>
  </si>
  <si>
    <t>Response Accept</t>
  </si>
  <si>
    <t>Such Subject</t>
  </si>
  <si>
    <t>Page Learn</t>
  </si>
  <si>
    <t>Take Book</t>
  </si>
  <si>
    <t>Father Rule</t>
  </si>
  <si>
    <t>Economy Total</t>
  </si>
  <si>
    <t>Own Could</t>
  </si>
  <si>
    <t>Since Toward</t>
  </si>
  <si>
    <t>Cultural House</t>
  </si>
  <si>
    <t>Final Seat</t>
  </si>
  <si>
    <t>Offer Pull</t>
  </si>
  <si>
    <t>Represent Difficult</t>
  </si>
  <si>
    <t>Forget Remain</t>
  </si>
  <si>
    <t>Unit Affect</t>
  </si>
  <si>
    <t>End Itself</t>
  </si>
  <si>
    <t>Support Against</t>
  </si>
  <si>
    <t>Ball Particular</t>
  </si>
  <si>
    <t>Next Environment</t>
  </si>
  <si>
    <t>Nothing Building</t>
  </si>
  <si>
    <t>Recent Energy</t>
  </si>
  <si>
    <t>Hour Seat</t>
  </si>
  <si>
    <t>Evidence Mention</t>
  </si>
  <si>
    <t>Success Clearly</t>
  </si>
  <si>
    <t>Order Only</t>
  </si>
  <si>
    <t>Later Maintain</t>
  </si>
  <si>
    <t>Thousand Anyone</t>
  </si>
  <si>
    <t>Check Young</t>
  </si>
  <si>
    <t>Girl Assume</t>
  </si>
  <si>
    <t>Yard Themselves</t>
  </si>
  <si>
    <t>Policy Can</t>
  </si>
  <si>
    <t>It Leader</t>
  </si>
  <si>
    <t>Nature Well</t>
  </si>
  <si>
    <t>Compare Dark</t>
  </si>
  <si>
    <t>Herself Beautiful</t>
  </si>
  <si>
    <t>Industry Range</t>
  </si>
  <si>
    <t>According People</t>
  </si>
  <si>
    <t>Much Where</t>
  </si>
  <si>
    <t>Within And</t>
  </si>
  <si>
    <t>Able Investment</t>
  </si>
  <si>
    <t>Interview Just</t>
  </si>
  <si>
    <t>Television Open</t>
  </si>
  <si>
    <t>According Lot</t>
  </si>
  <si>
    <t>Answer Five</t>
  </si>
  <si>
    <t>On As</t>
  </si>
  <si>
    <t>Man Its</t>
  </si>
  <si>
    <t>Clearly Body</t>
  </si>
  <si>
    <t>Truth News</t>
  </si>
  <si>
    <t>Sit Candidate</t>
  </si>
  <si>
    <t>Around Education</t>
  </si>
  <si>
    <t>White Within</t>
  </si>
  <si>
    <t>Medical Forward</t>
  </si>
  <si>
    <t>Easy Thing</t>
  </si>
  <si>
    <t>Everything Join</t>
  </si>
  <si>
    <t>Write Task</t>
  </si>
  <si>
    <t>Program Parent</t>
  </si>
  <si>
    <t>Difference Strategy</t>
  </si>
  <si>
    <t>Only Range</t>
  </si>
  <si>
    <t>Bit Hard</t>
  </si>
  <si>
    <t>Kid Beautiful</t>
  </si>
  <si>
    <t>Social Someone</t>
  </si>
  <si>
    <t>Score Rest</t>
  </si>
  <si>
    <t>House Somebody</t>
  </si>
  <si>
    <t>Spend Food</t>
  </si>
  <si>
    <t>Page Player</t>
  </si>
  <si>
    <t>Sound Then</t>
  </si>
  <si>
    <t>Benefit Recently</t>
  </si>
  <si>
    <t>Culture Now</t>
  </si>
  <si>
    <t>Manage Purpose</t>
  </si>
  <si>
    <t>Prevent Rich</t>
  </si>
  <si>
    <t>Meeting Gas</t>
  </si>
  <si>
    <t>Strategy Visit</t>
  </si>
  <si>
    <t>Close Yeah</t>
  </si>
  <si>
    <t>Bring Interest</t>
  </si>
  <si>
    <t>Million Without</t>
  </si>
  <si>
    <t>Book Poor</t>
  </si>
  <si>
    <t>Same Art</t>
  </si>
  <si>
    <t>Require Step</t>
  </si>
  <si>
    <t>Their Economy</t>
  </si>
  <si>
    <t>Worker Land</t>
  </si>
  <si>
    <t>National Several</t>
  </si>
  <si>
    <t>Where Both</t>
  </si>
  <si>
    <t>Able Role</t>
  </si>
  <si>
    <t>Different Fine</t>
  </si>
  <si>
    <t>Daughter Most</t>
  </si>
  <si>
    <t>Issue Actually</t>
  </si>
  <si>
    <t>Major Great</t>
  </si>
  <si>
    <t>Standard Yard</t>
  </si>
  <si>
    <t>Describe Blue</t>
  </si>
  <si>
    <t>Should Sit</t>
  </si>
  <si>
    <t>Whether Onto</t>
  </si>
  <si>
    <t>Word Rich</t>
  </si>
  <si>
    <t>Speech Various</t>
  </si>
  <si>
    <t>Public Recent</t>
  </si>
  <si>
    <t>Specific Ground</t>
  </si>
  <si>
    <t>Many Take</t>
  </si>
  <si>
    <t>Cause Interesting</t>
  </si>
  <si>
    <t>Attention Story</t>
  </si>
  <si>
    <t>Analysis Service</t>
  </si>
  <si>
    <t>Own Conference</t>
  </si>
  <si>
    <t>Truth Entire</t>
  </si>
  <si>
    <t>Us Phone</t>
  </si>
  <si>
    <t>Matter Week</t>
  </si>
  <si>
    <t>Traditional Hour</t>
  </si>
  <si>
    <t>Nation Exist</t>
  </si>
  <si>
    <t>Him Way</t>
  </si>
  <si>
    <t>Interest Answer</t>
  </si>
  <si>
    <t>News Avoid</t>
  </si>
  <si>
    <t>Understand Performance</t>
  </si>
  <si>
    <t>Ball Argue</t>
  </si>
  <si>
    <t>Central Concern</t>
  </si>
  <si>
    <t>Impact Morning</t>
  </si>
  <si>
    <t>Lawyer Per</t>
  </si>
  <si>
    <t>Action Entire</t>
  </si>
  <si>
    <t>Throw At</t>
  </si>
  <si>
    <t>Middle Design</t>
  </si>
  <si>
    <t>Foot Kitchen</t>
  </si>
  <si>
    <t>Foreign Prevent</t>
  </si>
  <si>
    <t>Huge Increase</t>
  </si>
  <si>
    <t>Loss Know</t>
  </si>
  <si>
    <t>High One</t>
  </si>
  <si>
    <t>Modern Whole</t>
  </si>
  <si>
    <t>Affect Very</t>
  </si>
  <si>
    <t>Decide Artist</t>
  </si>
  <si>
    <t>Business Affect</t>
  </si>
  <si>
    <t>Stuff Former</t>
  </si>
  <si>
    <t>To Prevent</t>
  </si>
  <si>
    <t>Bit History</t>
  </si>
  <si>
    <t>Hotel Remember</t>
  </si>
  <si>
    <t>Nice Evening</t>
  </si>
  <si>
    <t>Trip Fight</t>
  </si>
  <si>
    <t>Adult Program</t>
  </si>
  <si>
    <t>Senior Life</t>
  </si>
  <si>
    <t>Family Each</t>
  </si>
  <si>
    <t>Art That</t>
  </si>
  <si>
    <t>Teach Spend</t>
  </si>
  <si>
    <t>Else Push</t>
  </si>
  <si>
    <t>Family Offer</t>
  </si>
  <si>
    <t>Address Service</t>
  </si>
  <si>
    <t>Because Listen</t>
  </si>
  <si>
    <t>Affect Sort</t>
  </si>
  <si>
    <t>Subject Democratic</t>
  </si>
  <si>
    <t>Star Before</t>
  </si>
  <si>
    <t>Most Expect</t>
  </si>
  <si>
    <t>Allow Remember</t>
  </si>
  <si>
    <t>Under Eat</t>
  </si>
  <si>
    <t>Commercial Wish</t>
  </si>
  <si>
    <t>Road Mother</t>
  </si>
  <si>
    <t>Industry Before</t>
  </si>
  <si>
    <t>Offer Apply</t>
  </si>
  <si>
    <t>Commercial These</t>
  </si>
  <si>
    <t>Growth I</t>
  </si>
  <si>
    <t>Affect Give</t>
  </si>
  <si>
    <t>Whose Indicate</t>
  </si>
  <si>
    <t>Week Major</t>
  </si>
  <si>
    <t>View Gun</t>
  </si>
  <si>
    <t>If American</t>
  </si>
  <si>
    <t>Raise Situation</t>
  </si>
  <si>
    <t>Head Light</t>
  </si>
  <si>
    <t>Now Fire</t>
  </si>
  <si>
    <t>Us Buy</t>
  </si>
  <si>
    <t>Others Politics</t>
  </si>
  <si>
    <t>First Political</t>
  </si>
  <si>
    <t>Institution Window</t>
  </si>
  <si>
    <t>Heart Reflect</t>
  </si>
  <si>
    <t>Word Wife</t>
  </si>
  <si>
    <t>Voice Only</t>
  </si>
  <si>
    <t>Five Writer</t>
  </si>
  <si>
    <t>Book Your</t>
  </si>
  <si>
    <t>Accept Cultural</t>
  </si>
  <si>
    <t>Than Determine</t>
  </si>
  <si>
    <t>Bag Role</t>
  </si>
  <si>
    <t>Successful Million</t>
  </si>
  <si>
    <t>Child Record</t>
  </si>
  <si>
    <t>Responsibility Direction</t>
  </si>
  <si>
    <t>Claim Money</t>
  </si>
  <si>
    <t>Stop Husband</t>
  </si>
  <si>
    <t>Wind Also</t>
  </si>
  <si>
    <t>Anything Sometimes</t>
  </si>
  <si>
    <t>Discussion Assume</t>
  </si>
  <si>
    <t>Arm Trip</t>
  </si>
  <si>
    <t>Assume Find</t>
  </si>
  <si>
    <t>Tv Plan</t>
  </si>
  <si>
    <t>Morning Ten</t>
  </si>
  <si>
    <t>Media Person</t>
  </si>
  <si>
    <t>Put Much</t>
  </si>
  <si>
    <t>Leg Data</t>
  </si>
  <si>
    <t>Choose Small</t>
  </si>
  <si>
    <t>Toward Appear</t>
  </si>
  <si>
    <t>Newspaper Clearly</t>
  </si>
  <si>
    <t>Drop Remain</t>
  </si>
  <si>
    <t>Effort Themselves</t>
  </si>
  <si>
    <t>Ok Sell</t>
  </si>
  <si>
    <t>Thing Will</t>
  </si>
  <si>
    <t>Truth Listen</t>
  </si>
  <si>
    <t>Speak Moment</t>
  </si>
  <si>
    <t>Learn Artist</t>
  </si>
  <si>
    <t>Visit Second</t>
  </si>
  <si>
    <t>Future News</t>
  </si>
  <si>
    <t>Weight Career</t>
  </si>
  <si>
    <t>Those Us</t>
  </si>
  <si>
    <t>Coach Clearly</t>
  </si>
  <si>
    <t>Body Doctor</t>
  </si>
  <si>
    <t>Bad Individual</t>
  </si>
  <si>
    <t>Image Deal</t>
  </si>
  <si>
    <t>Inside Sound</t>
  </si>
  <si>
    <t>Popular Tax</t>
  </si>
  <si>
    <t>Election Also</t>
  </si>
  <si>
    <t>Question Product</t>
  </si>
  <si>
    <t>Campaign Skill</t>
  </si>
  <si>
    <t>Decade Better</t>
  </si>
  <si>
    <t>Before Attorney</t>
  </si>
  <si>
    <t>We Near</t>
  </si>
  <si>
    <t>Maybe Sound</t>
  </si>
  <si>
    <t>Recognize They</t>
  </si>
  <si>
    <t>Might Always</t>
  </si>
  <si>
    <t>World Ready</t>
  </si>
  <si>
    <t>About Economic</t>
  </si>
  <si>
    <t>Everybody Pass</t>
  </si>
  <si>
    <t>Role Tell</t>
  </si>
  <si>
    <t>Beautiful Probably</t>
  </si>
  <si>
    <t>Term Sister</t>
  </si>
  <si>
    <t>Expert Claim</t>
  </si>
  <si>
    <t>Will Somebody</t>
  </si>
  <si>
    <t>Participant Him</t>
  </si>
  <si>
    <t>Effect End</t>
  </si>
  <si>
    <t>Second Include</t>
  </si>
  <si>
    <t>Professor Member</t>
  </si>
  <si>
    <t>Congress Either</t>
  </si>
  <si>
    <t>Article Become</t>
  </si>
  <si>
    <t>Hotel Every</t>
  </si>
  <si>
    <t>Need Project</t>
  </si>
  <si>
    <t>Than Source</t>
  </si>
  <si>
    <t>Lose Issue</t>
  </si>
  <si>
    <t>Hot Million</t>
  </si>
  <si>
    <t>Involve Kitchen</t>
  </si>
  <si>
    <t>Possible Society</t>
  </si>
  <si>
    <t>Such After</t>
  </si>
  <si>
    <t>Into Blood</t>
  </si>
  <si>
    <t>Police Page</t>
  </si>
  <si>
    <t>Sing Article</t>
  </si>
  <si>
    <t>Thus Upon</t>
  </si>
  <si>
    <t>Us However</t>
  </si>
  <si>
    <t>Letter Purpose</t>
  </si>
  <si>
    <t>Way Throughout</t>
  </si>
  <si>
    <t>Toward Change</t>
  </si>
  <si>
    <t>Everybody Training</t>
  </si>
  <si>
    <t>Entire Rock</t>
  </si>
  <si>
    <t>Stage Agree</t>
  </si>
  <si>
    <t>Can Boy</t>
  </si>
  <si>
    <t>Natural Middle</t>
  </si>
  <si>
    <t>Without Service</t>
  </si>
  <si>
    <t>Pretty Fast</t>
  </si>
  <si>
    <t>Team Trial</t>
  </si>
  <si>
    <t>Whether Study</t>
  </si>
  <si>
    <t>Brother Little</t>
  </si>
  <si>
    <t>Left Little</t>
  </si>
  <si>
    <t>Degree Serve</t>
  </si>
  <si>
    <t>Threat Capital</t>
  </si>
  <si>
    <t>Cost Exactly</t>
  </si>
  <si>
    <t>Information Free</t>
  </si>
  <si>
    <t>Region Professional</t>
  </si>
  <si>
    <t>Close Produce</t>
  </si>
  <si>
    <t>Evidence Wife</t>
  </si>
  <si>
    <t>Their Quickly</t>
  </si>
  <si>
    <t>Its View</t>
  </si>
  <si>
    <t>Although Seat</t>
  </si>
  <si>
    <t>Surface Build</t>
  </si>
  <si>
    <t>Sing Whom</t>
  </si>
  <si>
    <t>Tell Up</t>
  </si>
  <si>
    <t>Hundred Treat</t>
  </si>
  <si>
    <t>Third Ready</t>
  </si>
  <si>
    <t>Month Stuff</t>
  </si>
  <si>
    <t>We Certain</t>
  </si>
  <si>
    <t>Argue Door</t>
  </si>
  <si>
    <t>Lot Relationship</t>
  </si>
  <si>
    <t>Really Camera</t>
  </si>
  <si>
    <t>Federal Future</t>
  </si>
  <si>
    <t>Red Nation</t>
  </si>
  <si>
    <t>Forget Pattern</t>
  </si>
  <si>
    <t>Word Wrong</t>
  </si>
  <si>
    <t>Benefit White</t>
  </si>
  <si>
    <t>Month Operation</t>
  </si>
  <si>
    <t>Word Soldier</t>
  </si>
  <si>
    <t>Medical May</t>
  </si>
  <si>
    <t>Go Various</t>
  </si>
  <si>
    <t>Set Him</t>
  </si>
  <si>
    <t>Music Others</t>
  </si>
  <si>
    <t>Wear Laugh</t>
  </si>
  <si>
    <t>Blue Letter</t>
  </si>
  <si>
    <t>Become Health</t>
  </si>
  <si>
    <t>Course Along</t>
  </si>
  <si>
    <t>Western Partner</t>
  </si>
  <si>
    <t>Various Break</t>
  </si>
  <si>
    <t>Little Popular</t>
  </si>
  <si>
    <t>Government Sister</t>
  </si>
  <si>
    <t>Arm Sort</t>
  </si>
  <si>
    <t>Window Maybe</t>
  </si>
  <si>
    <t>Over Cover</t>
  </si>
  <si>
    <t>Professional Note</t>
  </si>
  <si>
    <t>Range Him</t>
  </si>
  <si>
    <t>Democratic Nothing</t>
  </si>
  <si>
    <t>Care North</t>
  </si>
  <si>
    <t>Game Boy</t>
  </si>
  <si>
    <t>Community Vote</t>
  </si>
  <si>
    <t>Door Officer</t>
  </si>
  <si>
    <t>As Area</t>
  </si>
  <si>
    <t>Different Series</t>
  </si>
  <si>
    <t>Career Be</t>
  </si>
  <si>
    <t>Development Young</t>
  </si>
  <si>
    <t>Discover Process</t>
  </si>
  <si>
    <t>Race Yet</t>
  </si>
  <si>
    <t>Law Officer</t>
  </si>
  <si>
    <t>Increase Develop</t>
  </si>
  <si>
    <t>Social Before</t>
  </si>
  <si>
    <t>Voice All</t>
  </si>
  <si>
    <t>Let Evidence</t>
  </si>
  <si>
    <t>Watch Modern</t>
  </si>
  <si>
    <t>Purpose Point</t>
  </si>
  <si>
    <t>Politics School</t>
  </si>
  <si>
    <t>Well Himself</t>
  </si>
  <si>
    <t>Stop Factor</t>
  </si>
  <si>
    <t>Miss Want</t>
  </si>
  <si>
    <t>Space Event</t>
  </si>
  <si>
    <t>Put Item</t>
  </si>
  <si>
    <t>Anything Prevent</t>
  </si>
  <si>
    <t>Point How</t>
  </si>
  <si>
    <t>Difference First</t>
  </si>
  <si>
    <t>Response Material</t>
  </si>
  <si>
    <t>Large Little</t>
  </si>
  <si>
    <t>Claim Window</t>
  </si>
  <si>
    <t>They Future</t>
  </si>
  <si>
    <t>Despite Brother</t>
  </si>
  <si>
    <t>Fine Go</t>
  </si>
  <si>
    <t>Study Forward</t>
  </si>
  <si>
    <t>Tonight Religious</t>
  </si>
  <si>
    <t>Act News</t>
  </si>
  <si>
    <t>Forward Point</t>
  </si>
  <si>
    <t>Responsibility Writer</t>
  </si>
  <si>
    <t>Score Project</t>
  </si>
  <si>
    <t>Mind Interest</t>
  </si>
  <si>
    <t>Security Nor</t>
  </si>
  <si>
    <t>Growth Professional</t>
  </si>
  <si>
    <t>Necessary Wait</t>
  </si>
  <si>
    <t>Girl Most</t>
  </si>
  <si>
    <t>Agency Teacher</t>
  </si>
  <si>
    <t>Mission Product</t>
  </si>
  <si>
    <t>Card Able</t>
  </si>
  <si>
    <t>Raise Song</t>
  </si>
  <si>
    <t>Throw Cause</t>
  </si>
  <si>
    <t>These Two</t>
  </si>
  <si>
    <t>Process Cut</t>
  </si>
  <si>
    <t>Close Professional</t>
  </si>
  <si>
    <t>Go When</t>
  </si>
  <si>
    <t>Wonder Lead</t>
  </si>
  <si>
    <t>American Next</t>
  </si>
  <si>
    <t>Rock Stage</t>
  </si>
  <si>
    <t>On Huge</t>
  </si>
  <si>
    <t>Find Nothing</t>
  </si>
  <si>
    <t>Effort Meeting</t>
  </si>
  <si>
    <t>Next Bar</t>
  </si>
  <si>
    <t>Record Total</t>
  </si>
  <si>
    <t>Half Cut</t>
  </si>
  <si>
    <t>Candidate Need</t>
  </si>
  <si>
    <t>Whose Wind</t>
  </si>
  <si>
    <t>Move Under</t>
  </si>
  <si>
    <t>Maybe Shoulder</t>
  </si>
  <si>
    <t>New Card</t>
  </si>
  <si>
    <t>Page Foot</t>
  </si>
  <si>
    <t>Necessary Million</t>
  </si>
  <si>
    <t>Space Local</t>
  </si>
  <si>
    <t>Possible Away</t>
  </si>
  <si>
    <t>Station While</t>
  </si>
  <si>
    <t>Determine Six</t>
  </si>
  <si>
    <t>Worry Issue</t>
  </si>
  <si>
    <t>Candidate Cold</t>
  </si>
  <si>
    <t>Myself Test</t>
  </si>
  <si>
    <t>Too Economy</t>
  </si>
  <si>
    <t>Important Garden</t>
  </si>
  <si>
    <t>Old Heart</t>
  </si>
  <si>
    <t>Character Financial</t>
  </si>
  <si>
    <t>Hot Meeting</t>
  </si>
  <si>
    <t>Social Would</t>
  </si>
  <si>
    <t>Parent Successful</t>
  </si>
  <si>
    <t>Culture Year</t>
  </si>
  <si>
    <t>Society Bank</t>
  </si>
  <si>
    <t>Foot Else</t>
  </si>
  <si>
    <t>Price This</t>
  </si>
  <si>
    <t>Discussion Shoulder</t>
  </si>
  <si>
    <t>Seek Article</t>
  </si>
  <si>
    <t>Run This</t>
  </si>
  <si>
    <t>Teach Television</t>
  </si>
  <si>
    <t>Lot Account</t>
  </si>
  <si>
    <t>There Clearly</t>
  </si>
  <si>
    <t>Bank Certain</t>
  </si>
  <si>
    <t>Police Source</t>
  </si>
  <si>
    <t>Along Firm</t>
  </si>
  <si>
    <t>Gun Decade</t>
  </si>
  <si>
    <t>Seven Dark</t>
  </si>
  <si>
    <t>Throughout Through</t>
  </si>
  <si>
    <t>Her Later</t>
  </si>
  <si>
    <t>Pm That</t>
  </si>
  <si>
    <t>Benefit Fast</t>
  </si>
  <si>
    <t>Nothing Visit</t>
  </si>
  <si>
    <t>Opportunity Major</t>
  </si>
  <si>
    <t>Character Movie</t>
  </si>
  <si>
    <t>Half Suggest</t>
  </si>
  <si>
    <t>Between Heavy</t>
  </si>
  <si>
    <t>Million Fact</t>
  </si>
  <si>
    <t>Machine Current</t>
  </si>
  <si>
    <t>Avoid Type</t>
  </si>
  <si>
    <t>Our Main</t>
  </si>
  <si>
    <t>Actually Discover</t>
  </si>
  <si>
    <t>Positive World</t>
  </si>
  <si>
    <t>Those Suggest</t>
  </si>
  <si>
    <t>Marriage Think</t>
  </si>
  <si>
    <t>Create Admit</t>
  </si>
  <si>
    <t>Already Other</t>
  </si>
  <si>
    <t>Development I</t>
  </si>
  <si>
    <t>These Expert</t>
  </si>
  <si>
    <t>Think Positive</t>
  </si>
  <si>
    <t>Major Tend</t>
  </si>
  <si>
    <t>Machine Upon</t>
  </si>
  <si>
    <t>Dinner Produce</t>
  </si>
  <si>
    <t>Professional From</t>
  </si>
  <si>
    <t>Property Establish</t>
  </si>
  <si>
    <t>Traditional Unit</t>
  </si>
  <si>
    <t>Environment Today</t>
  </si>
  <si>
    <t>Artist Management</t>
  </si>
  <si>
    <t>Whose Trouble</t>
  </si>
  <si>
    <t>Billion Window</t>
  </si>
  <si>
    <t>Pretty Improve</t>
  </si>
  <si>
    <t>Traditional Hand</t>
  </si>
  <si>
    <t>Ahead Star</t>
  </si>
  <si>
    <t>Raise Professor</t>
  </si>
  <si>
    <t>Wide Question</t>
  </si>
  <si>
    <t>Section Establish</t>
  </si>
  <si>
    <t>Lot Chance</t>
  </si>
  <si>
    <t>Say Never</t>
  </si>
  <si>
    <t>Eat Authority</t>
  </si>
  <si>
    <t>Than Want</t>
  </si>
  <si>
    <t>People Position</t>
  </si>
  <si>
    <t>Charge Movie</t>
  </si>
  <si>
    <t>Say Outside</t>
  </si>
  <si>
    <t>Agent Enough</t>
  </si>
  <si>
    <t>Personal Dog</t>
  </si>
  <si>
    <t>Wall Early</t>
  </si>
  <si>
    <t>Away Pay</t>
  </si>
  <si>
    <t>Certain Consumer</t>
  </si>
  <si>
    <t>Play Against</t>
  </si>
  <si>
    <t>Process Return</t>
  </si>
  <si>
    <t>Similar By</t>
  </si>
  <si>
    <t>Tell Leader</t>
  </si>
  <si>
    <t>Fall By</t>
  </si>
  <si>
    <t>Affect Debate</t>
  </si>
  <si>
    <t>Argue Sort</t>
  </si>
  <si>
    <t>Whom Raise</t>
  </si>
  <si>
    <t>Four Interest</t>
  </si>
  <si>
    <t>Must Political</t>
  </si>
  <si>
    <t>Figure Travel</t>
  </si>
  <si>
    <t>See Past</t>
  </si>
  <si>
    <t>Call Religious</t>
  </si>
  <si>
    <t>Tree Within</t>
  </si>
  <si>
    <t>Open When</t>
  </si>
  <si>
    <t>Collection Prepare</t>
  </si>
  <si>
    <t>Thank Employee</t>
  </si>
  <si>
    <t>Effect Choose</t>
  </si>
  <si>
    <t>Could First</t>
  </si>
  <si>
    <t>Production Road</t>
  </si>
  <si>
    <t>Response Pay</t>
  </si>
  <si>
    <t>Nothing Law</t>
  </si>
  <si>
    <t>Medical Return</t>
  </si>
  <si>
    <t>Whatever Author</t>
  </si>
  <si>
    <t>Find Consider</t>
  </si>
  <si>
    <t>Defense End</t>
  </si>
  <si>
    <t>Matter Lead</t>
  </si>
  <si>
    <t>Six Hear</t>
  </si>
  <si>
    <t>Study Direction</t>
  </si>
  <si>
    <t>Student Few</t>
  </si>
  <si>
    <t>Yourself Responsibility</t>
  </si>
  <si>
    <t>Interest Benefit</t>
  </si>
  <si>
    <t>Source List</t>
  </si>
  <si>
    <t>Hard Force</t>
  </si>
  <si>
    <t>North Couple</t>
  </si>
  <si>
    <t>Four Treatment</t>
  </si>
  <si>
    <t>Half Billion</t>
  </si>
  <si>
    <t>Concern Send</t>
  </si>
  <si>
    <t>Opportunity Build</t>
  </si>
  <si>
    <t>Police Share</t>
  </si>
  <si>
    <t>Support Country</t>
  </si>
  <si>
    <t>Lot Important</t>
  </si>
  <si>
    <t>Trade Else</t>
  </si>
  <si>
    <t>Magazine Follow</t>
  </si>
  <si>
    <t>Population Strategy</t>
  </si>
  <si>
    <t>Position Right</t>
  </si>
  <si>
    <t>Along New</t>
  </si>
  <si>
    <t>Product Like</t>
  </si>
  <si>
    <t>Behavior Parent</t>
  </si>
  <si>
    <t>West Message</t>
  </si>
  <si>
    <t>East Alone</t>
  </si>
  <si>
    <t>Forward Police</t>
  </si>
  <si>
    <t>Assume Strategy</t>
  </si>
  <si>
    <t>Once During</t>
  </si>
  <si>
    <t>Pull Real</t>
  </si>
  <si>
    <t>Kid Form</t>
  </si>
  <si>
    <t>Art Paper</t>
  </si>
  <si>
    <t>Sea Last</t>
  </si>
  <si>
    <t>Pull Want</t>
  </si>
  <si>
    <t>Pay Watch</t>
  </si>
  <si>
    <t>Charge One</t>
  </si>
  <si>
    <t>Stay Head</t>
  </si>
  <si>
    <t>Because Option</t>
  </si>
  <si>
    <t>Station Outside</t>
  </si>
  <si>
    <t>True Speech</t>
  </si>
  <si>
    <t>Member Magazine</t>
  </si>
  <si>
    <t>Effect Into</t>
  </si>
  <si>
    <t>Hope Energy</t>
  </si>
  <si>
    <t>Hair Other</t>
  </si>
  <si>
    <t>See Compare</t>
  </si>
  <si>
    <t>Ok Large</t>
  </si>
  <si>
    <t>General Seat</t>
  </si>
  <si>
    <t>Lead Lawyer</t>
  </si>
  <si>
    <t>Break Kind</t>
  </si>
  <si>
    <t>Book Return</t>
  </si>
  <si>
    <t>Against Two</t>
  </si>
  <si>
    <t>Street Early</t>
  </si>
  <si>
    <t>Seek Difficult</t>
  </si>
  <si>
    <t>Treatment Do</t>
  </si>
  <si>
    <t>Carry Their</t>
  </si>
  <si>
    <t>Against Rock</t>
  </si>
  <si>
    <t>Of Everything</t>
  </si>
  <si>
    <t>Paper Save</t>
  </si>
  <si>
    <t>Color Pm</t>
  </si>
  <si>
    <t>I Clear</t>
  </si>
  <si>
    <t>Father Media</t>
  </si>
  <si>
    <t>Six Lose</t>
  </si>
  <si>
    <t>Hand Yourself</t>
  </si>
  <si>
    <t>Admit Modern</t>
  </si>
  <si>
    <t>Experience General</t>
  </si>
  <si>
    <t>Community Four</t>
  </si>
  <si>
    <t>Character Individual</t>
  </si>
  <si>
    <t>Bad Option</t>
  </si>
  <si>
    <t>Town Able</t>
  </si>
  <si>
    <t>Size Even</t>
  </si>
  <si>
    <t>Dog Office</t>
  </si>
  <si>
    <t>Produce Enjoy</t>
  </si>
  <si>
    <t>Leave Where</t>
  </si>
  <si>
    <t>This Degree</t>
  </si>
  <si>
    <t>Impact Career</t>
  </si>
  <si>
    <t>Save Husband</t>
  </si>
  <si>
    <t>Mr Box</t>
  </si>
  <si>
    <t>Big Light</t>
  </si>
  <si>
    <t>Security Week</t>
  </si>
  <si>
    <t>Determine There</t>
  </si>
  <si>
    <t>Leader With</t>
  </si>
  <si>
    <t>Central Bar</t>
  </si>
  <si>
    <t>Daughter Capital</t>
  </si>
  <si>
    <t>Benefit Industry</t>
  </si>
  <si>
    <t>Son Southern</t>
  </si>
  <si>
    <t>Budget Fast</t>
  </si>
  <si>
    <t>Soldier A</t>
  </si>
  <si>
    <t>Service Such</t>
  </si>
  <si>
    <t>Story Camera</t>
  </si>
  <si>
    <t>Their Although</t>
  </si>
  <si>
    <t>It Few</t>
  </si>
  <si>
    <t>Represent Every</t>
  </si>
  <si>
    <t>Up Set</t>
  </si>
  <si>
    <t>During Whether</t>
  </si>
  <si>
    <t>Same People</t>
  </si>
  <si>
    <t>Take Above</t>
  </si>
  <si>
    <t>Exist Help</t>
  </si>
  <si>
    <t>Concern Often</t>
  </si>
  <si>
    <t>Often That</t>
  </si>
  <si>
    <t>Direction Teach</t>
  </si>
  <si>
    <t>Toward Tonight</t>
  </si>
  <si>
    <t>Also Indicate</t>
  </si>
  <si>
    <t>Mention Break</t>
  </si>
  <si>
    <t>Write Notice</t>
  </si>
  <si>
    <t>Partner Magazine</t>
  </si>
  <si>
    <t>As Hope</t>
  </si>
  <si>
    <t>Past This</t>
  </si>
  <si>
    <t>Matter Should</t>
  </si>
  <si>
    <t>Drop Break</t>
  </si>
  <si>
    <t>Will Small</t>
  </si>
  <si>
    <t>Would Movie</t>
  </si>
  <si>
    <t>Act Product</t>
  </si>
  <si>
    <t>At Deal</t>
  </si>
  <si>
    <t>Response Of</t>
  </si>
  <si>
    <t>At Truth</t>
  </si>
  <si>
    <t>Result Ground</t>
  </si>
  <si>
    <t>Accept Serve</t>
  </si>
  <si>
    <t>Black Wear</t>
  </si>
  <si>
    <t>Try Middle</t>
  </si>
  <si>
    <t>Per History</t>
  </si>
  <si>
    <t>Already Again</t>
  </si>
  <si>
    <t>Away After</t>
  </si>
  <si>
    <t>Way Sell</t>
  </si>
  <si>
    <t>Act Subject</t>
  </si>
  <si>
    <t>Law Somebody</t>
  </si>
  <si>
    <t>Thus Affect</t>
  </si>
  <si>
    <t>While Similar</t>
  </si>
  <si>
    <t>Television Truth</t>
  </si>
  <si>
    <t>Seem Certain</t>
  </si>
  <si>
    <t>With Almost</t>
  </si>
  <si>
    <t>National Power</t>
  </si>
  <si>
    <t>Whatever News</t>
  </si>
  <si>
    <t>Certain Near</t>
  </si>
  <si>
    <t>Sometimes Today</t>
  </si>
  <si>
    <t>Foot Task</t>
  </si>
  <si>
    <t>Born Arrive</t>
  </si>
  <si>
    <t>Music In</t>
  </si>
  <si>
    <t>Stay Line</t>
  </si>
  <si>
    <t>Stuff Police</t>
  </si>
  <si>
    <t>Long Too</t>
  </si>
  <si>
    <t>Audience Ahead</t>
  </si>
  <si>
    <t>Toward Health</t>
  </si>
  <si>
    <t>Tell Report</t>
  </si>
  <si>
    <t>Well Commercial</t>
  </si>
  <si>
    <t>About Agent</t>
  </si>
  <si>
    <t>Feel Near</t>
  </si>
  <si>
    <t>Leave Really</t>
  </si>
  <si>
    <t>Clearly Relationship</t>
  </si>
  <si>
    <t>Traditional Mind</t>
  </si>
  <si>
    <t>Night Western</t>
  </si>
  <si>
    <t>Itself Service</t>
  </si>
  <si>
    <t>Watch Scene</t>
  </si>
  <si>
    <t>Bit Size</t>
  </si>
  <si>
    <t>Since Heart</t>
  </si>
  <si>
    <t>Across Already</t>
  </si>
  <si>
    <t>Trouble Any</t>
  </si>
  <si>
    <t>Child Check</t>
  </si>
  <si>
    <t>Window Down</t>
  </si>
  <si>
    <t>Similar Someone</t>
  </si>
  <si>
    <t>Difference Test</t>
  </si>
  <si>
    <t>Director Interest</t>
  </si>
  <si>
    <t>Coach Pay</t>
  </si>
  <si>
    <t>Force With</t>
  </si>
  <si>
    <t>Owner Seem</t>
  </si>
  <si>
    <t>Various Industry</t>
  </si>
  <si>
    <t>Expert Career</t>
  </si>
  <si>
    <t>Member Star</t>
  </si>
  <si>
    <t>Source Forget</t>
  </si>
  <si>
    <t>Police Remain</t>
  </si>
  <si>
    <t>Authority Bag</t>
  </si>
  <si>
    <t>Audience Over</t>
  </si>
  <si>
    <t>Point Site</t>
  </si>
  <si>
    <t>Investment Likely</t>
  </si>
  <si>
    <t>Parent Strong</t>
  </si>
  <si>
    <t>Call Really</t>
  </si>
  <si>
    <t>Although Agency</t>
  </si>
  <si>
    <t>Little Start</t>
  </si>
  <si>
    <t>Live How</t>
  </si>
  <si>
    <t>Possible Kind</t>
  </si>
  <si>
    <t>Think Break</t>
  </si>
  <si>
    <t>Partner Everyone</t>
  </si>
  <si>
    <t>Always Argue</t>
  </si>
  <si>
    <t>Until We</t>
  </si>
  <si>
    <t>One Indicate</t>
  </si>
  <si>
    <t>Within Relationship</t>
  </si>
  <si>
    <t>Remain In</t>
  </si>
  <si>
    <t>Space Against</t>
  </si>
  <si>
    <t>Bill Alone</t>
  </si>
  <si>
    <t>Baby Believe</t>
  </si>
  <si>
    <t>Figure Indicate</t>
  </si>
  <si>
    <t>Congress Develop</t>
  </si>
  <si>
    <t>Ever Than</t>
  </si>
  <si>
    <t>Wind Run</t>
  </si>
  <si>
    <t>Item Can</t>
  </si>
  <si>
    <t>Cost Safe</t>
  </si>
  <si>
    <t>To Shake</t>
  </si>
  <si>
    <t>Only Service</t>
  </si>
  <si>
    <t>Knowledge Shake</t>
  </si>
  <si>
    <t>Congress Stock</t>
  </si>
  <si>
    <t>Authority Move</t>
  </si>
  <si>
    <t>Follow School</t>
  </si>
  <si>
    <t>Boy Nothing</t>
  </si>
  <si>
    <t>Would Someone</t>
  </si>
  <si>
    <t>Lawyer Build</t>
  </si>
  <si>
    <t>Foreign Former</t>
  </si>
  <si>
    <t>Avoid Phone</t>
  </si>
  <si>
    <t>Cost Hand</t>
  </si>
  <si>
    <t>People Town</t>
  </si>
  <si>
    <t>These International</t>
  </si>
  <si>
    <t>Star Man</t>
  </si>
  <si>
    <t>Traditional What</t>
  </si>
  <si>
    <t>Seven Month</t>
  </si>
  <si>
    <t>Detail Author</t>
  </si>
  <si>
    <t>Contain Once</t>
  </si>
  <si>
    <t>Bar Follow</t>
  </si>
  <si>
    <t>Rise In</t>
  </si>
  <si>
    <t>Term Walk</t>
  </si>
  <si>
    <t>Long Chance</t>
  </si>
  <si>
    <t>This Seek</t>
  </si>
  <si>
    <t>Wrong Spring</t>
  </si>
  <si>
    <t>Everything Report</t>
  </si>
  <si>
    <t>Finish Walk</t>
  </si>
  <si>
    <t>Outside Side</t>
  </si>
  <si>
    <t>Bank Across</t>
  </si>
  <si>
    <t>Crime Product</t>
  </si>
  <si>
    <t>The Everyone</t>
  </si>
  <si>
    <t>Wife Act</t>
  </si>
  <si>
    <t>When Effect</t>
  </si>
  <si>
    <t>Visit Interest</t>
  </si>
  <si>
    <t>Away Author</t>
  </si>
  <si>
    <t>Analysis Street</t>
  </si>
  <si>
    <t>Real However</t>
  </si>
  <si>
    <t>Industry Play</t>
  </si>
  <si>
    <t>Property Represent</t>
  </si>
  <si>
    <t>By Conference</t>
  </si>
  <si>
    <t>At Hold</t>
  </si>
  <si>
    <t>Rather Common</t>
  </si>
  <si>
    <t>Institution Them</t>
  </si>
  <si>
    <t>Your Become</t>
  </si>
  <si>
    <t>Simply Around</t>
  </si>
  <si>
    <t>Store Over</t>
  </si>
  <si>
    <t>Although My</t>
  </si>
  <si>
    <t>Life Modern</t>
  </si>
  <si>
    <t>Method Water</t>
  </si>
  <si>
    <t>Stay Everything</t>
  </si>
  <si>
    <t>On Perform</t>
  </si>
  <si>
    <t>Produce Bill</t>
  </si>
  <si>
    <t>Force Expert</t>
  </si>
  <si>
    <t>What Your</t>
  </si>
  <si>
    <t>Position Member</t>
  </si>
  <si>
    <t>On Likely</t>
  </si>
  <si>
    <t>Fine Weight</t>
  </si>
  <si>
    <t>Need Throw</t>
  </si>
  <si>
    <t>Should Wife</t>
  </si>
  <si>
    <t>Her Owner</t>
  </si>
  <si>
    <t>Room Camera</t>
  </si>
  <si>
    <t>During Agreement</t>
  </si>
  <si>
    <t>Line Since</t>
  </si>
  <si>
    <t>Return Game</t>
  </si>
  <si>
    <t>Along Others</t>
  </si>
  <si>
    <t>Skin Statement</t>
  </si>
  <si>
    <t>Or Law</t>
  </si>
  <si>
    <t>Your Add</t>
  </si>
  <si>
    <t>Step Act</t>
  </si>
  <si>
    <t>Price Put</t>
  </si>
  <si>
    <t>Establish Figure</t>
  </si>
  <si>
    <t>Green Congress</t>
  </si>
  <si>
    <t>Impact One</t>
  </si>
  <si>
    <t>Stock Similar</t>
  </si>
  <si>
    <t>Model Enough</t>
  </si>
  <si>
    <t>Risk Appear</t>
  </si>
  <si>
    <t>Simple Response</t>
  </si>
  <si>
    <t>May Available</t>
  </si>
  <si>
    <t>A Rate</t>
  </si>
  <si>
    <t>Suddenly Short</t>
  </si>
  <si>
    <t>Lay Size</t>
  </si>
  <si>
    <t>Foot Something</t>
  </si>
  <si>
    <t>Full Miss</t>
  </si>
  <si>
    <t>Drug Financial</t>
  </si>
  <si>
    <t>Hope West</t>
  </si>
  <si>
    <t>Without Situation</t>
  </si>
  <si>
    <t>Must Citizen</t>
  </si>
  <si>
    <t>Mouth Herself</t>
  </si>
  <si>
    <t>Learn Unit</t>
  </si>
  <si>
    <t>Other Ready</t>
  </si>
  <si>
    <t>Key Street</t>
  </si>
  <si>
    <t>Nation Ability</t>
  </si>
  <si>
    <t>Wife Pm</t>
  </si>
  <si>
    <t>Yourself Use</t>
  </si>
  <si>
    <t>Draw Personal</t>
  </si>
  <si>
    <t>Away Card</t>
  </si>
  <si>
    <t>Probably When</t>
  </si>
  <si>
    <t>Drop Magazine</t>
  </si>
  <si>
    <t>Window Artist</t>
  </si>
  <si>
    <t>Before Fact</t>
  </si>
  <si>
    <t>Fund Foreign</t>
  </si>
  <si>
    <t>People Understand</t>
  </si>
  <si>
    <t>Garden Century</t>
  </si>
  <si>
    <t>Real Film</t>
  </si>
  <si>
    <t>Born Yard</t>
  </si>
  <si>
    <t>Social Pull</t>
  </si>
  <si>
    <t>Something Next</t>
  </si>
  <si>
    <t>Level Away</t>
  </si>
  <si>
    <t>Future Into</t>
  </si>
  <si>
    <t>Ok Student</t>
  </si>
  <si>
    <t>Moment Plan</t>
  </si>
  <si>
    <t>Woman Public</t>
  </si>
  <si>
    <t>Mother Deep</t>
  </si>
  <si>
    <t>Whether Head</t>
  </si>
  <si>
    <t>South Safe</t>
  </si>
  <si>
    <t>Answer Economy</t>
  </si>
  <si>
    <t>Tonight Simply</t>
  </si>
  <si>
    <t>Character Take</t>
  </si>
  <si>
    <t>Raise Per</t>
  </si>
  <si>
    <t>Heavy Better</t>
  </si>
  <si>
    <t>Where Order</t>
  </si>
  <si>
    <t>Standard Action</t>
  </si>
  <si>
    <t>Bit Article</t>
  </si>
  <si>
    <t>To Can</t>
  </si>
  <si>
    <t>Human Analysis</t>
  </si>
  <si>
    <t>Someone More</t>
  </si>
  <si>
    <t>Fly Market</t>
  </si>
  <si>
    <t>Suggest Improve</t>
  </si>
  <si>
    <t>Particularly Seek</t>
  </si>
  <si>
    <t>Easy Usually</t>
  </si>
  <si>
    <t>He Activity</t>
  </si>
  <si>
    <t>Act Behavior</t>
  </si>
  <si>
    <t>Year Name</t>
  </si>
  <si>
    <t>Possible Member</t>
  </si>
  <si>
    <t>Medical Agent</t>
  </si>
  <si>
    <t>Girl Role</t>
  </si>
  <si>
    <t>Out Know</t>
  </si>
  <si>
    <t>Wrong For</t>
  </si>
  <si>
    <t>Win Return</t>
  </si>
  <si>
    <t>Report Owner</t>
  </si>
  <si>
    <t>North Behavior</t>
  </si>
  <si>
    <t>Maybe Source</t>
  </si>
  <si>
    <t>Support Own</t>
  </si>
  <si>
    <t>Explain Set</t>
  </si>
  <si>
    <t>Both Media</t>
  </si>
  <si>
    <t>Anyone Space</t>
  </si>
  <si>
    <t>Realize Six</t>
  </si>
  <si>
    <t>General Church</t>
  </si>
  <si>
    <t>Good Music</t>
  </si>
  <si>
    <t>Environmental Light</t>
  </si>
  <si>
    <t>There My</t>
  </si>
  <si>
    <t>Church Behavior</t>
  </si>
  <si>
    <t>She Huge</t>
  </si>
  <si>
    <t>Whatever Purpose</t>
  </si>
  <si>
    <t>Stand Miss</t>
  </si>
  <si>
    <t>Finish Middle</t>
  </si>
  <si>
    <t>Nice Culture</t>
  </si>
  <si>
    <t>Total Attention</t>
  </si>
  <si>
    <t>Meeting Five</t>
  </si>
  <si>
    <t>Inside Pressure</t>
  </si>
  <si>
    <t>Send Professional</t>
  </si>
  <si>
    <t>Serve Expert</t>
  </si>
  <si>
    <t>Yet Lead</t>
  </si>
  <si>
    <t>Method Issue</t>
  </si>
  <si>
    <t>Top Once</t>
  </si>
  <si>
    <t>Plan Animal</t>
  </si>
  <si>
    <t>Gas Police</t>
  </si>
  <si>
    <t>Old Safe</t>
  </si>
  <si>
    <t>Join Himself</t>
  </si>
  <si>
    <t>Kitchen As</t>
  </si>
  <si>
    <t>Senior Federal</t>
  </si>
  <si>
    <t>Somebody From</t>
  </si>
  <si>
    <t>Quickly Likely</t>
  </si>
  <si>
    <t>Energy Wonder</t>
  </si>
  <si>
    <t>Your Draw</t>
  </si>
  <si>
    <t>Traditional Usually</t>
  </si>
  <si>
    <t>Crime Imagine</t>
  </si>
  <si>
    <t>Song According</t>
  </si>
  <si>
    <t>Executive Add</t>
  </si>
  <si>
    <t>Song Threat</t>
  </si>
  <si>
    <t>I Early</t>
  </si>
  <si>
    <t>Different Person</t>
  </si>
  <si>
    <t>Thousand Movie</t>
  </si>
  <si>
    <t>Six Become</t>
  </si>
  <si>
    <t>Operation Movie</t>
  </si>
  <si>
    <t>Mrs Information</t>
  </si>
  <si>
    <t>Rock Little</t>
  </si>
  <si>
    <t>Figure Later</t>
  </si>
  <si>
    <t>Shoulder Five</t>
  </si>
  <si>
    <t>Main Certainly</t>
  </si>
  <si>
    <t>His Share</t>
  </si>
  <si>
    <t>Draw Financial</t>
  </si>
  <si>
    <t>Organization Painting</t>
  </si>
  <si>
    <t>Until Throw</t>
  </si>
  <si>
    <t>Difference Where</t>
  </si>
  <si>
    <t>Detail Over</t>
  </si>
  <si>
    <t>Mean Meet</t>
  </si>
  <si>
    <t>Become Heavy</t>
  </si>
  <si>
    <t>Discussion Final</t>
  </si>
  <si>
    <t>Especially Leader</t>
  </si>
  <si>
    <t>Growth She</t>
  </si>
  <si>
    <t>Skin Remain</t>
  </si>
  <si>
    <t>Little Doctor</t>
  </si>
  <si>
    <t>Meet Table</t>
  </si>
  <si>
    <t>Claim Design</t>
  </si>
  <si>
    <t>Book Peace</t>
  </si>
  <si>
    <t>Before Agree</t>
  </si>
  <si>
    <t>Approach This</t>
  </si>
  <si>
    <t>Popular Edge</t>
  </si>
  <si>
    <t>Prepare Population</t>
  </si>
  <si>
    <t>Nature Run</t>
  </si>
  <si>
    <t>Hope Successful</t>
  </si>
  <si>
    <t>Type Me</t>
  </si>
  <si>
    <t>Respond Senior</t>
  </si>
  <si>
    <t>Future Network</t>
  </si>
  <si>
    <t>Become Staff</t>
  </si>
  <si>
    <t>Last Behavior</t>
  </si>
  <si>
    <t>Expert What</t>
  </si>
  <si>
    <t>Page When</t>
  </si>
  <si>
    <t>Eight Could</t>
  </si>
  <si>
    <t>Today Attorney</t>
  </si>
  <si>
    <t>Local Discussion</t>
  </si>
  <si>
    <t>Lot Bag</t>
  </si>
  <si>
    <t>Hope Job</t>
  </si>
  <si>
    <t>Allow Current</t>
  </si>
  <si>
    <t>Bad Dog</t>
  </si>
  <si>
    <t>Push Around</t>
  </si>
  <si>
    <t>Again Instead</t>
  </si>
  <si>
    <t>Effort Western</t>
  </si>
  <si>
    <t>Tend Me</t>
  </si>
  <si>
    <t>Read Test</t>
  </si>
  <si>
    <t>Sense No</t>
  </si>
  <si>
    <t>Couple Might</t>
  </si>
  <si>
    <t>Four Place</t>
  </si>
  <si>
    <t>Recent Media</t>
  </si>
  <si>
    <t>Face Act</t>
  </si>
  <si>
    <t>Per Southern</t>
  </si>
  <si>
    <t>Of Fly</t>
  </si>
  <si>
    <t>Tv Stay</t>
  </si>
  <si>
    <t>Beyond Necessary</t>
  </si>
  <si>
    <t>Choice Heavy</t>
  </si>
  <si>
    <t>Moment Would</t>
  </si>
  <si>
    <t>Compare Politics</t>
  </si>
  <si>
    <t>Tonight Page</t>
  </si>
  <si>
    <t>Best News</t>
  </si>
  <si>
    <t>Statement Congress</t>
  </si>
  <si>
    <t>Action Reflect</t>
  </si>
  <si>
    <t>True That</t>
  </si>
  <si>
    <t>Loss Program</t>
  </si>
  <si>
    <t>North Such</t>
  </si>
  <si>
    <t>Theory Whose</t>
  </si>
  <si>
    <t>Bag Space</t>
  </si>
  <si>
    <t>Style Dinner</t>
  </si>
  <si>
    <t>Reveal Against</t>
  </si>
  <si>
    <t>Center However</t>
  </si>
  <si>
    <t>Board Discussion</t>
  </si>
  <si>
    <t>Property Today</t>
  </si>
  <si>
    <t>Part Behind</t>
  </si>
  <si>
    <t>Mission Network</t>
  </si>
  <si>
    <t>Meeting Mean</t>
  </si>
  <si>
    <t>Fine Day</t>
  </si>
  <si>
    <t>Certainly Rather</t>
  </si>
  <si>
    <t>Body Item</t>
  </si>
  <si>
    <t>Police Be</t>
  </si>
  <si>
    <t>Like Example</t>
  </si>
  <si>
    <t>Political Likely</t>
  </si>
  <si>
    <t>Minute Style</t>
  </si>
  <si>
    <t>Add Down</t>
  </si>
  <si>
    <t>Argue Item</t>
  </si>
  <si>
    <t>Reveal Player</t>
  </si>
  <si>
    <t>Nation Middle</t>
  </si>
  <si>
    <t>Husband Your</t>
  </si>
  <si>
    <t>Help During</t>
  </si>
  <si>
    <t>Meeting Change</t>
  </si>
  <si>
    <t>Cell Open</t>
  </si>
  <si>
    <t>Whole Drive</t>
  </si>
  <si>
    <t>Box Already</t>
  </si>
  <si>
    <t>There Hotel</t>
  </si>
  <si>
    <t>Maybe Talk</t>
  </si>
  <si>
    <t>His Ok</t>
  </si>
  <si>
    <t>Nation Page</t>
  </si>
  <si>
    <t>Point Probably</t>
  </si>
  <si>
    <t>Officer By</t>
  </si>
  <si>
    <t>Surface Agreement</t>
  </si>
  <si>
    <t>Newspaper Evening</t>
  </si>
  <si>
    <t>Instead Firm</t>
  </si>
  <si>
    <t>Born Time</t>
  </si>
  <si>
    <t>Real Fish</t>
  </si>
  <si>
    <t>Structure Education</t>
  </si>
  <si>
    <t>Bed He</t>
  </si>
  <si>
    <t>Rise Pressure</t>
  </si>
  <si>
    <t>Or Positive</t>
  </si>
  <si>
    <t>Area Official</t>
  </si>
  <si>
    <t>Black Certain</t>
  </si>
  <si>
    <t>Past Road</t>
  </si>
  <si>
    <t>Later Town</t>
  </si>
  <si>
    <t>Card Ahead</t>
  </si>
  <si>
    <t>Image Relationship</t>
  </si>
  <si>
    <t>Guess Government</t>
  </si>
  <si>
    <t>Series Every</t>
  </si>
  <si>
    <t>Window Poor</t>
  </si>
  <si>
    <t>Defense Event</t>
  </si>
  <si>
    <t>Idea Air</t>
  </si>
  <si>
    <t>Meeting Parent</t>
  </si>
  <si>
    <t>More Store</t>
  </si>
  <si>
    <t>Successful Standard</t>
  </si>
  <si>
    <t>Market Personal</t>
  </si>
  <si>
    <t>Would There</t>
  </si>
  <si>
    <t>Throw Detail</t>
  </si>
  <si>
    <t>Some Four</t>
  </si>
  <si>
    <t>Already Expert</t>
  </si>
  <si>
    <t>Let Understand</t>
  </si>
  <si>
    <t>Through View</t>
  </si>
  <si>
    <t>Idea Start</t>
  </si>
  <si>
    <t>Lay Large</t>
  </si>
  <si>
    <t>City Win</t>
  </si>
  <si>
    <t>Other Part</t>
  </si>
  <si>
    <t>Wonder Table</t>
  </si>
  <si>
    <t>Create Report</t>
  </si>
  <si>
    <t>Range Include</t>
  </si>
  <si>
    <t>Tonight Color</t>
  </si>
  <si>
    <t>Be Exist</t>
  </si>
  <si>
    <t>Gun Represent</t>
  </si>
  <si>
    <t>Themselves Thought</t>
  </si>
  <si>
    <t>I Republican</t>
  </si>
  <si>
    <t>Debate Theory</t>
  </si>
  <si>
    <t>Assume You</t>
  </si>
  <si>
    <t>Card Themselves</t>
  </si>
  <si>
    <t>Building Wish</t>
  </si>
  <si>
    <t>Number Power</t>
  </si>
  <si>
    <t>Miss Star</t>
  </si>
  <si>
    <t>Number Nor</t>
  </si>
  <si>
    <t>Pass Necessary</t>
  </si>
  <si>
    <t>Responsibility Act</t>
  </si>
  <si>
    <t>Center Sort</t>
  </si>
  <si>
    <t>Knowledge Walk</t>
  </si>
  <si>
    <t>Particularly Instead</t>
  </si>
  <si>
    <t>Coach Tough</t>
  </si>
  <si>
    <t>Before Writer</t>
  </si>
  <si>
    <t>Of Doctor</t>
  </si>
  <si>
    <t>Accept Above</t>
  </si>
  <si>
    <t>Not Budget</t>
  </si>
  <si>
    <t>Order Factor</t>
  </si>
  <si>
    <t>Sell Such</t>
  </si>
  <si>
    <t>Security Newspaper</t>
  </si>
  <si>
    <t>Allow Board</t>
  </si>
  <si>
    <t>Magazine Wind</t>
  </si>
  <si>
    <t>Answer Son</t>
  </si>
  <si>
    <t>Structure Body</t>
  </si>
  <si>
    <t>Home Fact</t>
  </si>
  <si>
    <t>Bill Work</t>
  </si>
  <si>
    <t>Data Reflect</t>
  </si>
  <si>
    <t>Popular Information</t>
  </si>
  <si>
    <t>Production Something</t>
  </si>
  <si>
    <t>Early Put</t>
  </si>
  <si>
    <t>Doctor Partner</t>
  </si>
  <si>
    <t>Might Forward</t>
  </si>
  <si>
    <t>Interesting Together</t>
  </si>
  <si>
    <t>Side Officer</t>
  </si>
  <si>
    <t>Report Simply</t>
  </si>
  <si>
    <t>Board How</t>
  </si>
  <si>
    <t>Know Center</t>
  </si>
  <si>
    <t>Growth Natural</t>
  </si>
  <si>
    <t>Myself Voice</t>
  </si>
  <si>
    <t>Court Series</t>
  </si>
  <si>
    <t>Reality Son</t>
  </si>
  <si>
    <t>Wish Public</t>
  </si>
  <si>
    <t>Could Member</t>
  </si>
  <si>
    <t>Modern Bring</t>
  </si>
  <si>
    <t>Season Station</t>
  </si>
  <si>
    <t>Practice Poor</t>
  </si>
  <si>
    <t>Unit People</t>
  </si>
  <si>
    <t>Congress Notice</t>
  </si>
  <si>
    <t>Yes Usually</t>
  </si>
  <si>
    <t>First Adult</t>
  </si>
  <si>
    <t>Responsibility Carry</t>
  </si>
  <si>
    <t>In Offer</t>
  </si>
  <si>
    <t>Degree Crime</t>
  </si>
  <si>
    <t>Organization Tend</t>
  </si>
  <si>
    <t>Able Table</t>
  </si>
  <si>
    <t>Drop Road</t>
  </si>
  <si>
    <t>Little Area</t>
  </si>
  <si>
    <t>Hit Consider</t>
  </si>
  <si>
    <t>Yet Science</t>
  </si>
  <si>
    <t>Human Nature</t>
  </si>
  <si>
    <t>Down Charge</t>
  </si>
  <si>
    <t>Chair Stuff</t>
  </si>
  <si>
    <t>Able Sure</t>
  </si>
  <si>
    <t>Analysis Woman</t>
  </si>
  <si>
    <t>Notice Find</t>
  </si>
  <si>
    <t>Energy Fund</t>
  </si>
  <si>
    <t>Dinner Need</t>
  </si>
  <si>
    <t>Catch Candidate</t>
  </si>
  <si>
    <t>Free Southern</t>
  </si>
  <si>
    <t>Son Station</t>
  </si>
  <si>
    <t>Book Mention</t>
  </si>
  <si>
    <t>Doctor Half</t>
  </si>
  <si>
    <t>Guess Accept</t>
  </si>
  <si>
    <t>Expect Turn</t>
  </si>
  <si>
    <t>Energy Spring</t>
  </si>
  <si>
    <t>Hot Buy</t>
  </si>
  <si>
    <t>Air Recent</t>
  </si>
  <si>
    <t>Look Travel</t>
  </si>
  <si>
    <t>Join Her</t>
  </si>
  <si>
    <t>Section Father</t>
  </si>
  <si>
    <t>Their Pretty</t>
  </si>
  <si>
    <t>Sit Yes</t>
  </si>
  <si>
    <t>Assume Music</t>
  </si>
  <si>
    <t>American Top</t>
  </si>
  <si>
    <t>Now Establish</t>
  </si>
  <si>
    <t>Hold Also</t>
  </si>
  <si>
    <t>Course Mention</t>
  </si>
  <si>
    <t>Live Become</t>
  </si>
  <si>
    <t>Trouble Director</t>
  </si>
  <si>
    <t>It Office</t>
  </si>
  <si>
    <t>Near Left</t>
  </si>
  <si>
    <t>Measure Radio</t>
  </si>
  <si>
    <t>Yourself Front</t>
  </si>
  <si>
    <t>Someone Quite</t>
  </si>
  <si>
    <t>Choice Themselves</t>
  </si>
  <si>
    <t>Rather Market</t>
  </si>
  <si>
    <t>Step Forget</t>
  </si>
  <si>
    <t>Later Develop</t>
  </si>
  <si>
    <t>Rich Accept</t>
  </si>
  <si>
    <t>Hundred Direction</t>
  </si>
  <si>
    <t>Use Break</t>
  </si>
  <si>
    <t>Yeah Approach</t>
  </si>
  <si>
    <t>End Open</t>
  </si>
  <si>
    <t>Doctor Style</t>
  </si>
  <si>
    <t>Sit Blood</t>
  </si>
  <si>
    <t>Defense Once</t>
  </si>
  <si>
    <t>Trial Matter</t>
  </si>
  <si>
    <t>Least Probably</t>
  </si>
  <si>
    <t>Now Technology</t>
  </si>
  <si>
    <t>Four Interview</t>
  </si>
  <si>
    <t>Letter May</t>
  </si>
  <si>
    <t>Once White</t>
  </si>
  <si>
    <t>Behavior New</t>
  </si>
  <si>
    <t>Everyone Catch</t>
  </si>
  <si>
    <t>Eat Approach</t>
  </si>
  <si>
    <t>Budget Budget</t>
  </si>
  <si>
    <t>City Deep</t>
  </si>
  <si>
    <t>Present Draw</t>
  </si>
  <si>
    <t>Range Various</t>
  </si>
  <si>
    <t>Population Sure</t>
  </si>
  <si>
    <t>Help Environmental</t>
  </si>
  <si>
    <t>Next Rather</t>
  </si>
  <si>
    <t>Partner Street</t>
  </si>
  <si>
    <t>Anyone Water</t>
  </si>
  <si>
    <t>Collection Future</t>
  </si>
  <si>
    <t>Those Forget</t>
  </si>
  <si>
    <t>Important Company</t>
  </si>
  <si>
    <t>Inside Writer</t>
  </si>
  <si>
    <t>Especially Five</t>
  </si>
  <si>
    <t>Yard Care</t>
  </si>
  <si>
    <t>Accept Question</t>
  </si>
  <si>
    <t>Clear Nature</t>
  </si>
  <si>
    <t>Allow Though</t>
  </si>
  <si>
    <t>Eight See</t>
  </si>
  <si>
    <t>Offer Key</t>
  </si>
  <si>
    <t>Past Future</t>
  </si>
  <si>
    <t>Low Exactly</t>
  </si>
  <si>
    <t>Radio Lawyer</t>
  </si>
  <si>
    <t>Arrive Whether</t>
  </si>
  <si>
    <t>Politics Month</t>
  </si>
  <si>
    <t>Professional Recognize</t>
  </si>
  <si>
    <t>Mention Explain</t>
  </si>
  <si>
    <t>Watch Until</t>
  </si>
  <si>
    <t>Brother Case</t>
  </si>
  <si>
    <t>Summer Include</t>
  </si>
  <si>
    <t>President Style</t>
  </si>
  <si>
    <t>Discuss National</t>
  </si>
  <si>
    <t>Heavy Field</t>
  </si>
  <si>
    <t>Fly Nice</t>
  </si>
  <si>
    <t>As Military</t>
  </si>
  <si>
    <t>Most Plant</t>
  </si>
  <si>
    <t>Lot Operation</t>
  </si>
  <si>
    <t>However State</t>
  </si>
  <si>
    <t>Across Individual</t>
  </si>
  <si>
    <t>Seek Manager</t>
  </si>
  <si>
    <t>Sell Determine</t>
  </si>
  <si>
    <t>National Your</t>
  </si>
  <si>
    <t>You Name</t>
  </si>
  <si>
    <t>Increase Explain</t>
  </si>
  <si>
    <t>Who Dark</t>
  </si>
  <si>
    <t>Listen Available</t>
  </si>
  <si>
    <t>Expect Four</t>
  </si>
  <si>
    <t>Tree Happen</t>
  </si>
  <si>
    <t>Behavior Child</t>
  </si>
  <si>
    <t>Mr Edge</t>
  </si>
  <si>
    <t>Player Past</t>
  </si>
  <si>
    <t>Its Because</t>
  </si>
  <si>
    <t>Sort Save</t>
  </si>
  <si>
    <t>Usually Scene</t>
  </si>
  <si>
    <t>Size Matter</t>
  </si>
  <si>
    <t>Own Send</t>
  </si>
  <si>
    <t>By Bring</t>
  </si>
  <si>
    <t>Represent Popular</t>
  </si>
  <si>
    <t>Opportunity Question</t>
  </si>
  <si>
    <t>Top Prepare</t>
  </si>
  <si>
    <t>Risk Stay</t>
  </si>
  <si>
    <t>Other House</t>
  </si>
  <si>
    <t>Former Today</t>
  </si>
  <si>
    <t>Senior Information</t>
  </si>
  <si>
    <t>Professional Sure</t>
  </si>
  <si>
    <t>Money Our</t>
  </si>
  <si>
    <t>Everyone Else</t>
  </si>
  <si>
    <t>Deep Economy</t>
  </si>
  <si>
    <t>How Not</t>
  </si>
  <si>
    <t>Throughout List</t>
  </si>
  <si>
    <t>Leg Glass</t>
  </si>
  <si>
    <t>Information Policy</t>
  </si>
  <si>
    <t>Fall Onto</t>
  </si>
  <si>
    <t>Home Other</t>
  </si>
  <si>
    <t>Sport Use</t>
  </si>
  <si>
    <t>Expert There</t>
  </si>
  <si>
    <t>Series Red</t>
  </si>
  <si>
    <t>Protect Student</t>
  </si>
  <si>
    <t>Modern Garden</t>
  </si>
  <si>
    <t>Spend Mouth</t>
  </si>
  <si>
    <t>Bring Few</t>
  </si>
  <si>
    <t>Perform Weight</t>
  </si>
  <si>
    <t>Though Everybody</t>
  </si>
  <si>
    <t>Possible Difficult</t>
  </si>
  <si>
    <t>Himself North</t>
  </si>
  <si>
    <t>Social Star</t>
  </si>
  <si>
    <t>Could Scene</t>
  </si>
  <si>
    <t>Simply Western</t>
  </si>
  <si>
    <t>Difference Husband</t>
  </si>
  <si>
    <t>Office Everything</t>
  </si>
  <si>
    <t>Training Provide</t>
  </si>
  <si>
    <t>Thank Student</t>
  </si>
  <si>
    <t>Tonight Miss</t>
  </si>
  <si>
    <t>Together Pattern</t>
  </si>
  <si>
    <t>Hear Imagine</t>
  </si>
  <si>
    <t>Mrs World</t>
  </si>
  <si>
    <t>Break Cold</t>
  </si>
  <si>
    <t>Trial Born</t>
  </si>
  <si>
    <t>Oil Name</t>
  </si>
  <si>
    <t>Necessary Compare</t>
  </si>
  <si>
    <t>Discover Should</t>
  </si>
  <si>
    <t>Choice Every</t>
  </si>
  <si>
    <t>Suffer General</t>
  </si>
  <si>
    <t>Foreign They</t>
  </si>
  <si>
    <t>Speech Hand</t>
  </si>
  <si>
    <t>Past All</t>
  </si>
  <si>
    <t>Around Risk</t>
  </si>
  <si>
    <t>Unit Sea</t>
  </si>
  <si>
    <t>Through Pretty</t>
  </si>
  <si>
    <t>Fine Doctor</t>
  </si>
  <si>
    <t>Oil Factor</t>
  </si>
  <si>
    <t>Per That</t>
  </si>
  <si>
    <t>Dog Out</t>
  </si>
  <si>
    <t>Before Child</t>
  </si>
  <si>
    <t>Court If</t>
  </si>
  <si>
    <t>Quickly Performance</t>
  </si>
  <si>
    <t>Shoulder Training</t>
  </si>
  <si>
    <t>Executive Four</t>
  </si>
  <si>
    <t>Already Then</t>
  </si>
  <si>
    <t>Ago Member</t>
  </si>
  <si>
    <t>Small Table</t>
  </si>
  <si>
    <t>Focus Staff</t>
  </si>
  <si>
    <t>Medical Young</t>
  </si>
  <si>
    <t>Coach Contain</t>
  </si>
  <si>
    <t>Worker Among</t>
  </si>
  <si>
    <t>During Protect</t>
  </si>
  <si>
    <t>Situation Particular</t>
  </si>
  <si>
    <t>Hot Allow</t>
  </si>
  <si>
    <t>Increase Full</t>
  </si>
  <si>
    <t>Ahead Middle</t>
  </si>
  <si>
    <t>Four Involve</t>
  </si>
  <si>
    <t>Its Hope</t>
  </si>
  <si>
    <t>Choice Expert</t>
  </si>
  <si>
    <t>Still Anyone</t>
  </si>
  <si>
    <t>Real Almost</t>
  </si>
  <si>
    <t>Test State</t>
  </si>
  <si>
    <t>Professor Three</t>
  </si>
  <si>
    <t>General Western</t>
  </si>
  <si>
    <t>Concern Mother</t>
  </si>
  <si>
    <t>Or Actually</t>
  </si>
  <si>
    <t>Mr Listen</t>
  </si>
  <si>
    <t>Natural Add</t>
  </si>
  <si>
    <t>Staff Church</t>
  </si>
  <si>
    <t>Economy Out</t>
  </si>
  <si>
    <t>Type Nor</t>
  </si>
  <si>
    <t>Society Cup</t>
  </si>
  <si>
    <t>Wear Large</t>
  </si>
  <si>
    <t>Simple Remain</t>
  </si>
  <si>
    <t>Could Sure</t>
  </si>
  <si>
    <t>Responsibility Add</t>
  </si>
  <si>
    <t>Fight Sister</t>
  </si>
  <si>
    <t>Property As</t>
  </si>
  <si>
    <t>Sort Wish</t>
  </si>
  <si>
    <t>Begin Employee</t>
  </si>
  <si>
    <t>Unit Herself</t>
  </si>
  <si>
    <t>Eat Beautiful</t>
  </si>
  <si>
    <t>Rule Expect</t>
  </si>
  <si>
    <t>Line Back</t>
  </si>
  <si>
    <t>Green Thing</t>
  </si>
  <si>
    <t>Entire Wear</t>
  </si>
  <si>
    <t>Possible Avoid</t>
  </si>
  <si>
    <t>Most Letter</t>
  </si>
  <si>
    <t>Civil Within</t>
  </si>
  <si>
    <t>Civil May</t>
  </si>
  <si>
    <t>Sound Hundred</t>
  </si>
  <si>
    <t>Prepare Tax</t>
  </si>
  <si>
    <t>Education Bed</t>
  </si>
  <si>
    <t>Success Cover</t>
  </si>
  <si>
    <t>Teach Expect</t>
  </si>
  <si>
    <t>Traditional Movement</t>
  </si>
  <si>
    <t>Gun Again</t>
  </si>
  <si>
    <t>Guy Probably</t>
  </si>
  <si>
    <t>Important Film</t>
  </si>
  <si>
    <t>Enough Around</t>
  </si>
  <si>
    <t>Pay East</t>
  </si>
  <si>
    <t>Example Vote</t>
  </si>
  <si>
    <t>Response Woman</t>
  </si>
  <si>
    <t>Enjoy Cell</t>
  </si>
  <si>
    <t>City Positive</t>
  </si>
  <si>
    <t>Democrat Thank</t>
  </si>
  <si>
    <t>Government Practice</t>
  </si>
  <si>
    <t>Care Technology</t>
  </si>
  <si>
    <t>Significant Agree</t>
  </si>
  <si>
    <t>Yes Coach</t>
  </si>
  <si>
    <t>Personal Five</t>
  </si>
  <si>
    <t>Down Later</t>
  </si>
  <si>
    <t>Understand Light</t>
  </si>
  <si>
    <t>Wish Seat</t>
  </si>
  <si>
    <t>Indicate Toward</t>
  </si>
  <si>
    <t>Need Remember</t>
  </si>
  <si>
    <t>Western Your</t>
  </si>
  <si>
    <t>Respond Song</t>
  </si>
  <si>
    <t>Clear Exactly</t>
  </si>
  <si>
    <t>Message Health</t>
  </si>
  <si>
    <t>Surface Top</t>
  </si>
  <si>
    <t>Card Plant</t>
  </si>
  <si>
    <t>Choose Smile</t>
  </si>
  <si>
    <t>Outside Because</t>
  </si>
  <si>
    <t>Little Themselves</t>
  </si>
  <si>
    <t>Far Remain</t>
  </si>
  <si>
    <t>Any Police</t>
  </si>
  <si>
    <t>Lot World</t>
  </si>
  <si>
    <t>Sister Man</t>
  </si>
  <si>
    <t>Commercial Responsibility</t>
  </si>
  <si>
    <t>Human Create</t>
  </si>
  <si>
    <t>Hand Role</t>
  </si>
  <si>
    <t>Member Town</t>
  </si>
  <si>
    <t>Town Consumer</t>
  </si>
  <si>
    <t>Know Lose</t>
  </si>
  <si>
    <t>Suddenly Kind</t>
  </si>
  <si>
    <t>Face Anything</t>
  </si>
  <si>
    <t>Financial We</t>
  </si>
  <si>
    <t>Group Practice</t>
  </si>
  <si>
    <t>Fish Human</t>
  </si>
  <si>
    <t>Could Shake</t>
  </si>
  <si>
    <t>Lot May</t>
  </si>
  <si>
    <t>Culture Time</t>
  </si>
  <si>
    <t>Green Meet</t>
  </si>
  <si>
    <t>Local Open</t>
  </si>
  <si>
    <t>Shoulder Detail</t>
  </si>
  <si>
    <t>Yard Toward</t>
  </si>
  <si>
    <t>Wall Never</t>
  </si>
  <si>
    <t>Now Inside</t>
  </si>
  <si>
    <t>Feeling Change</t>
  </si>
  <si>
    <t>Yeah Computer</t>
  </si>
  <si>
    <t>Success Spend</t>
  </si>
  <si>
    <t>Carry Yes</t>
  </si>
  <si>
    <t>Admit Throw</t>
  </si>
  <si>
    <t>White Wear</t>
  </si>
  <si>
    <t>Top Positive</t>
  </si>
  <si>
    <t>Easy Paper</t>
  </si>
  <si>
    <t>Increase Threat</t>
  </si>
  <si>
    <t>Return Over</t>
  </si>
  <si>
    <t>Safe Physical</t>
  </si>
  <si>
    <t>Cut Her</t>
  </si>
  <si>
    <t>Brother But</t>
  </si>
  <si>
    <t>Through Morning</t>
  </si>
  <si>
    <t>Card Near</t>
  </si>
  <si>
    <t>Here Cup</t>
  </si>
  <si>
    <t>Defense Expert</t>
  </si>
  <si>
    <t>Machine Attention</t>
  </si>
  <si>
    <t>Present Personal</t>
  </si>
  <si>
    <t>Field Various</t>
  </si>
  <si>
    <t>Writer Treat</t>
  </si>
  <si>
    <t>American Customer</t>
  </si>
  <si>
    <t>Final Statement</t>
  </si>
  <si>
    <t>Want Reduce</t>
  </si>
  <si>
    <t>Result Congress</t>
  </si>
  <si>
    <t>He State</t>
  </si>
  <si>
    <t>Level Wide</t>
  </si>
  <si>
    <t>Since Power</t>
  </si>
  <si>
    <t>Protect Daughter</t>
  </si>
  <si>
    <t>Season Instead</t>
  </si>
  <si>
    <t>Example Manage</t>
  </si>
  <si>
    <t>Be Affect</t>
  </si>
  <si>
    <t>Party Life</t>
  </si>
  <si>
    <t>Produce Final</t>
  </si>
  <si>
    <t>Wear Perhaps</t>
  </si>
  <si>
    <t>Finally Want</t>
  </si>
  <si>
    <t>Generation Western</t>
  </si>
  <si>
    <t>Box Section</t>
  </si>
  <si>
    <t>Still Realize</t>
  </si>
  <si>
    <t>Carry Writer</t>
  </si>
  <si>
    <t>Training Make</t>
  </si>
  <si>
    <t>Whatever Meet</t>
  </si>
  <si>
    <t>Never Soldier</t>
  </si>
  <si>
    <t>Network Force</t>
  </si>
  <si>
    <t>Research However</t>
  </si>
  <si>
    <t>Current Site</t>
  </si>
  <si>
    <t>Congress Oil</t>
  </si>
  <si>
    <t>Difference Participant</t>
  </si>
  <si>
    <t>Dream Shake</t>
  </si>
  <si>
    <t>Note Choose</t>
  </si>
  <si>
    <t>Turn Remember</t>
  </si>
  <si>
    <t>Yes Country</t>
  </si>
  <si>
    <t>Police President</t>
  </si>
  <si>
    <t>Movie Social</t>
  </si>
  <si>
    <t>Already Recently</t>
  </si>
  <si>
    <t>Protect Then</t>
  </si>
  <si>
    <t>Attack Simple</t>
  </si>
  <si>
    <t>Method Officer</t>
  </si>
  <si>
    <t>Structure Significant</t>
  </si>
  <si>
    <t>Air Material</t>
  </si>
  <si>
    <t>Worker Evening</t>
  </si>
  <si>
    <t>Audience Land</t>
  </si>
  <si>
    <t>Result Campaign</t>
  </si>
  <si>
    <t>Whose Painting</t>
  </si>
  <si>
    <t>None Popular</t>
  </si>
  <si>
    <t>Guy Sometimes</t>
  </si>
  <si>
    <t>Include Yes</t>
  </si>
  <si>
    <t>Hear I</t>
  </si>
  <si>
    <t>Study Cover</t>
  </si>
  <si>
    <t>Nearly Herself</t>
  </si>
  <si>
    <t>Fear Which</t>
  </si>
  <si>
    <t>Rather Million</t>
  </si>
  <si>
    <t>Television Range</t>
  </si>
  <si>
    <t>Over Goal</t>
  </si>
  <si>
    <t>Determine Democrat</t>
  </si>
  <si>
    <t>Just None</t>
  </si>
  <si>
    <t>Floor Pattern</t>
  </si>
  <si>
    <t>Camera Exactly</t>
  </si>
  <si>
    <t>Arrive No</t>
  </si>
  <si>
    <t>Peace Must</t>
  </si>
  <si>
    <t>Anyone Above</t>
  </si>
  <si>
    <t>Simple Usually</t>
  </si>
  <si>
    <t>Painting Wall</t>
  </si>
  <si>
    <t>Certain Newspaper</t>
  </si>
  <si>
    <t>Break Level</t>
  </si>
  <si>
    <t>Develop Two</t>
  </si>
  <si>
    <t>Heavy Country</t>
  </si>
  <si>
    <t>Budget Huge</t>
  </si>
  <si>
    <t>Best Woman</t>
  </si>
  <si>
    <t>Short Knowledge</t>
  </si>
  <si>
    <t>Officer Operation</t>
  </si>
  <si>
    <t>Structure Likely</t>
  </si>
  <si>
    <t>Reach Lay</t>
  </si>
  <si>
    <t>Available Resource</t>
  </si>
  <si>
    <t>Role Rule</t>
  </si>
  <si>
    <t>Rule Meet</t>
  </si>
  <si>
    <t>Thing Item</t>
  </si>
  <si>
    <t>My Knowledge</t>
  </si>
  <si>
    <t>Card Effort</t>
  </si>
  <si>
    <t>Write Something</t>
  </si>
  <si>
    <t>Sign Foreign</t>
  </si>
  <si>
    <t>Finish Small</t>
  </si>
  <si>
    <t>Thought Into</t>
  </si>
  <si>
    <t>Ball Box</t>
  </si>
  <si>
    <t>Her Carry</t>
  </si>
  <si>
    <t>Responsibility That</t>
  </si>
  <si>
    <t>Tax Child</t>
  </si>
  <si>
    <t>Public He</t>
  </si>
  <si>
    <t>Half Site</t>
  </si>
  <si>
    <t>Raise Feeling</t>
  </si>
  <si>
    <t>Need Race</t>
  </si>
  <si>
    <t>Against Industry</t>
  </si>
  <si>
    <t>Require Eat</t>
  </si>
  <si>
    <t>View Sure</t>
  </si>
  <si>
    <t>Scientist Data</t>
  </si>
  <si>
    <t>Each Kitchen</t>
  </si>
  <si>
    <t>Form Whom</t>
  </si>
  <si>
    <t>Help Daughter</t>
  </si>
  <si>
    <t>Hold Firm</t>
  </si>
  <si>
    <t>Last Reduce</t>
  </si>
  <si>
    <t>Leg Thank</t>
  </si>
  <si>
    <t>Property Source</t>
  </si>
  <si>
    <t>Young Value</t>
  </si>
  <si>
    <t>Decide Military</t>
  </si>
  <si>
    <t>Expect Push</t>
  </si>
  <si>
    <t>Similar Should</t>
  </si>
  <si>
    <t>Other Successful</t>
  </si>
  <si>
    <t>News Describe</t>
  </si>
  <si>
    <t>Thank Everybody</t>
  </si>
  <si>
    <t>Factor Matter</t>
  </si>
  <si>
    <t>Five Teach</t>
  </si>
  <si>
    <t>Week Civil</t>
  </si>
  <si>
    <t>Leg Tv</t>
  </si>
  <si>
    <t>Simple However</t>
  </si>
  <si>
    <t>Here Meeting</t>
  </si>
  <si>
    <t>Spring Prevent</t>
  </si>
  <si>
    <t>Anyone Newspaper</t>
  </si>
  <si>
    <t>May Tough</t>
  </si>
  <si>
    <t>Scientist Watch</t>
  </si>
  <si>
    <t>Lot Maintain</t>
  </si>
  <si>
    <t>Free Pull</t>
  </si>
  <si>
    <t>Early Provide</t>
  </si>
  <si>
    <t>Fact Popular</t>
  </si>
  <si>
    <t>Easy Do</t>
  </si>
  <si>
    <t>Beat Share</t>
  </si>
  <si>
    <t>Bit Wish</t>
  </si>
  <si>
    <t>Region Record</t>
  </si>
  <si>
    <t>Hospital Note</t>
  </si>
  <si>
    <t>Skill Energy</t>
  </si>
  <si>
    <t>Pretty Necessary</t>
  </si>
  <si>
    <t>Center Establish</t>
  </si>
  <si>
    <t>Computer Maybe</t>
  </si>
  <si>
    <t>Customer Provide</t>
  </si>
  <si>
    <t>But Become</t>
  </si>
  <si>
    <t>Music Personal</t>
  </si>
  <si>
    <t>List Kind</t>
  </si>
  <si>
    <t>Set Great</t>
  </si>
  <si>
    <t>Audience Quickly</t>
  </si>
  <si>
    <t>Method Everyone</t>
  </si>
  <si>
    <t>Cost Voice</t>
  </si>
  <si>
    <t>Blood Become</t>
  </si>
  <si>
    <t>Something Authority</t>
  </si>
  <si>
    <t>Church Hour</t>
  </si>
  <si>
    <t>Space Authority</t>
  </si>
  <si>
    <t>Learn Few</t>
  </si>
  <si>
    <t>They Financial</t>
  </si>
  <si>
    <t>Firm True</t>
  </si>
  <si>
    <t>Summer What</t>
  </si>
  <si>
    <t>Experience Power</t>
  </si>
  <si>
    <t>Loss Check</t>
  </si>
  <si>
    <t>Conference Parent</t>
  </si>
  <si>
    <t>Loss Family</t>
  </si>
  <si>
    <t>Least Series</t>
  </si>
  <si>
    <t>Head And</t>
  </si>
  <si>
    <t>Man Make</t>
  </si>
  <si>
    <t>Consider Stock</t>
  </si>
  <si>
    <t>Occur Ten</t>
  </si>
  <si>
    <t>Method You</t>
  </si>
  <si>
    <t>Now Wait</t>
  </si>
  <si>
    <t>Statement Customer</t>
  </si>
  <si>
    <t>Guess Give</t>
  </si>
  <si>
    <t>Like Almost</t>
  </si>
  <si>
    <t>Visit Specific</t>
  </si>
  <si>
    <t>Center Arrive</t>
  </si>
  <si>
    <t>Group Require</t>
  </si>
  <si>
    <t>Religious Result</t>
  </si>
  <si>
    <t>Fly Recent</t>
  </si>
  <si>
    <t>Be Several</t>
  </si>
  <si>
    <t>Plant Media</t>
  </si>
  <si>
    <t>Hundred Expect</t>
  </si>
  <si>
    <t>Person Successful</t>
  </si>
  <si>
    <t>Agree Nor</t>
  </si>
  <si>
    <t>Account Paper</t>
  </si>
  <si>
    <t>Inside Lose</t>
  </si>
  <si>
    <t>Entire Really</t>
  </si>
  <si>
    <t>Alone Hot</t>
  </si>
  <si>
    <t>Land Available</t>
  </si>
  <si>
    <t>Guess She</t>
  </si>
  <si>
    <t>Task Job</t>
  </si>
  <si>
    <t>Trial Present</t>
  </si>
  <si>
    <t>Recently Respond</t>
  </si>
  <si>
    <t>Else Rule</t>
  </si>
  <si>
    <t>Not Trip</t>
  </si>
  <si>
    <t>Nice Finish</t>
  </si>
  <si>
    <t>Form Floor</t>
  </si>
  <si>
    <t>World Sure</t>
  </si>
  <si>
    <t>Scientist Whole</t>
  </si>
  <si>
    <t>Eye Order</t>
  </si>
  <si>
    <t>What Behind</t>
  </si>
  <si>
    <t>Food More</t>
  </si>
  <si>
    <t>Study Number</t>
  </si>
  <si>
    <t>Expert Road</t>
  </si>
  <si>
    <t>Gas Article</t>
  </si>
  <si>
    <t>Science Cold</t>
  </si>
  <si>
    <t>Yourself Pattern</t>
  </si>
  <si>
    <t>Improve Find</t>
  </si>
  <si>
    <t>Door Own</t>
  </si>
  <si>
    <t>Develop Few</t>
  </si>
  <si>
    <t>Hospital Employee</t>
  </si>
  <si>
    <t>Quickly According</t>
  </si>
  <si>
    <t>Identify Like</t>
  </si>
  <si>
    <t>Middle Seat</t>
  </si>
  <si>
    <t>Teach Arrive</t>
  </si>
  <si>
    <t>News Film</t>
  </si>
  <si>
    <t>Cultural Public</t>
  </si>
  <si>
    <t>Human Argue</t>
  </si>
  <si>
    <t>Church Close</t>
  </si>
  <si>
    <t>Human Effect</t>
  </si>
  <si>
    <t>Consider Physical</t>
  </si>
  <si>
    <t>Partner Truth</t>
  </si>
  <si>
    <t>Money Thank</t>
  </si>
  <si>
    <t>Impact Trial</t>
  </si>
  <si>
    <t>However Fact</t>
  </si>
  <si>
    <t>Drop New</t>
  </si>
  <si>
    <t>Safe Occur</t>
  </si>
  <si>
    <t>Enough His</t>
  </si>
  <si>
    <t>Trip Free</t>
  </si>
  <si>
    <t>Compare True</t>
  </si>
  <si>
    <t>Travel Respond</t>
  </si>
  <si>
    <t>Trip Us</t>
  </si>
  <si>
    <t>Expert Visit</t>
  </si>
  <si>
    <t>Available Edge</t>
  </si>
  <si>
    <t>Play Already</t>
  </si>
  <si>
    <t>Church Against</t>
  </si>
  <si>
    <t>Dream Own</t>
  </si>
  <si>
    <t>Project Enjoy</t>
  </si>
  <si>
    <t>Resource Simple</t>
  </si>
  <si>
    <t>Goal Need</t>
  </si>
  <si>
    <t>Reduce Four</t>
  </si>
  <si>
    <t>Consider Apply</t>
  </si>
  <si>
    <t>Statement Consumer</t>
  </si>
  <si>
    <t>Grow All</t>
  </si>
  <si>
    <t>I Language</t>
  </si>
  <si>
    <t>Woman Significant</t>
  </si>
  <si>
    <t>Health Fund</t>
  </si>
  <si>
    <t>Half Apply</t>
  </si>
  <si>
    <t>Participant Without</t>
  </si>
  <si>
    <t>Be Draw</t>
  </si>
  <si>
    <t>Eat State</t>
  </si>
  <si>
    <t>Artist Turn</t>
  </si>
  <si>
    <t>Laugh Travel</t>
  </si>
  <si>
    <t>Stuff Back</t>
  </si>
  <si>
    <t>Vote Value</t>
  </si>
  <si>
    <t>Lay Truth</t>
  </si>
  <si>
    <t>Put That</t>
  </si>
  <si>
    <t>Throw Occur</t>
  </si>
  <si>
    <t>Finally Southern</t>
  </si>
  <si>
    <t>Add Buy</t>
  </si>
  <si>
    <t>Voice Learn</t>
  </si>
  <si>
    <t>Rock Energy</t>
  </si>
  <si>
    <t>Teacher As</t>
  </si>
  <si>
    <t>Himself Need</t>
  </si>
  <si>
    <t>Song Explain</t>
  </si>
  <si>
    <t>Dog Dinner</t>
  </si>
  <si>
    <t>Teacher Event</t>
  </si>
  <si>
    <t>Participant Reality</t>
  </si>
  <si>
    <t>Toward Commercial</t>
  </si>
  <si>
    <t>Support Class</t>
  </si>
  <si>
    <t>Heart Baby</t>
  </si>
  <si>
    <t>Blue Her</t>
  </si>
  <si>
    <t>Chair Television</t>
  </si>
  <si>
    <t>Other Family</t>
  </si>
  <si>
    <t>Start Let</t>
  </si>
  <si>
    <t>Stand About</t>
  </si>
  <si>
    <t>Benefit Spring</t>
  </si>
  <si>
    <t>Itself Reason</t>
  </si>
  <si>
    <t>They Particularly</t>
  </si>
  <si>
    <t>Age Subject</t>
  </si>
  <si>
    <t>Friend Price</t>
  </si>
  <si>
    <t>Interesting How</t>
  </si>
  <si>
    <t>Anyone Upon</t>
  </si>
  <si>
    <t>Story Fast</t>
  </si>
  <si>
    <t>Production Upon</t>
  </si>
  <si>
    <t>Yet As</t>
  </si>
  <si>
    <t>Us Add</t>
  </si>
  <si>
    <t>Along City</t>
  </si>
  <si>
    <t>Sometimes Size</t>
  </si>
  <si>
    <t>Meet Direction</t>
  </si>
  <si>
    <t>Company Medical</t>
  </si>
  <si>
    <t>Series Grow</t>
  </si>
  <si>
    <t>Cause Which</t>
  </si>
  <si>
    <t>Policy Perhaps</t>
  </si>
  <si>
    <t>South Say</t>
  </si>
  <si>
    <t>Evening Environmental</t>
  </si>
  <si>
    <t>Everybody Imagine</t>
  </si>
  <si>
    <t>Environmental Field</t>
  </si>
  <si>
    <t>Present Important</t>
  </si>
  <si>
    <t>Color Receive</t>
  </si>
  <si>
    <t>Few We</t>
  </si>
  <si>
    <t>You Cut</t>
  </si>
  <si>
    <t>Particular Region</t>
  </si>
  <si>
    <t>Firm Despite</t>
  </si>
  <si>
    <t>Himself Through</t>
  </si>
  <si>
    <t>World Listen</t>
  </si>
  <si>
    <t>Newspaper Kitchen</t>
  </si>
  <si>
    <t>Tell Small</t>
  </si>
  <si>
    <t>Size Phone</t>
  </si>
  <si>
    <t>Food Want</t>
  </si>
  <si>
    <t>Bad Cultural</t>
  </si>
  <si>
    <t>No Side</t>
  </si>
  <si>
    <t>These Happen</t>
  </si>
  <si>
    <t>Point Public</t>
  </si>
  <si>
    <t>Company Memory</t>
  </si>
  <si>
    <t>People Push</t>
  </si>
  <si>
    <t>Seat Left</t>
  </si>
  <si>
    <t>Control Own</t>
  </si>
  <si>
    <t>Doctor Culture</t>
  </si>
  <si>
    <t>Decision Record</t>
  </si>
  <si>
    <t>Second Skin</t>
  </si>
  <si>
    <t>Probably Feeling</t>
  </si>
  <si>
    <t>Cold Member</t>
  </si>
  <si>
    <t>With Government</t>
  </si>
  <si>
    <t>Get Sell</t>
  </si>
  <si>
    <t>Bank Bank</t>
  </si>
  <si>
    <t>Red Subject</t>
  </si>
  <si>
    <t>Guy Policy</t>
  </si>
  <si>
    <t>View Industry</t>
  </si>
  <si>
    <t>North Assume</t>
  </si>
  <si>
    <t>Eat Meeting</t>
  </si>
  <si>
    <t>Ok Huge</t>
  </si>
  <si>
    <t>Time None</t>
  </si>
  <si>
    <t>Left Tax</t>
  </si>
  <si>
    <t>Research Decade</t>
  </si>
  <si>
    <t>Sea Road</t>
  </si>
  <si>
    <t>Race Cut</t>
  </si>
  <si>
    <t>Bring Alone</t>
  </si>
  <si>
    <t>Final Serious</t>
  </si>
  <si>
    <t>Look People</t>
  </si>
  <si>
    <t>Between Letter</t>
  </si>
  <si>
    <t>Cup Assume</t>
  </si>
  <si>
    <t>Choice Beautiful</t>
  </si>
  <si>
    <t>Agree Yeah</t>
  </si>
  <si>
    <t>Magazine Recognize</t>
  </si>
  <si>
    <t>Time Same</t>
  </si>
  <si>
    <t>Response Herself</t>
  </si>
  <si>
    <t>Feel Father</t>
  </si>
  <si>
    <t>Girl Account</t>
  </si>
  <si>
    <t>Where Knowledge</t>
  </si>
  <si>
    <t>Direction So</t>
  </si>
  <si>
    <t>Well Six</t>
  </si>
  <si>
    <t>Economic Open</t>
  </si>
  <si>
    <t>Brother Low</t>
  </si>
  <si>
    <t>Ready Money</t>
  </si>
  <si>
    <t>Soon Allow</t>
  </si>
  <si>
    <t>Fill Magazine</t>
  </si>
  <si>
    <t>Especially Water</t>
  </si>
  <si>
    <t>Employee Participant</t>
  </si>
  <si>
    <t>Art Parent</t>
  </si>
  <si>
    <t>Wife Feeling</t>
  </si>
  <si>
    <t>Boy Story</t>
  </si>
  <si>
    <t>Media Such</t>
  </si>
  <si>
    <t>Apply Teacher</t>
  </si>
  <si>
    <t>Close Into</t>
  </si>
  <si>
    <t>Hundred Member</t>
  </si>
  <si>
    <t>Traditional Between</t>
  </si>
  <si>
    <t>Suggest However</t>
  </si>
  <si>
    <t>Benefit Generation</t>
  </si>
  <si>
    <t>Purpose Sport</t>
  </si>
  <si>
    <t>Stand Study</t>
  </si>
  <si>
    <t>Contain Its</t>
  </si>
  <si>
    <t>Doctor Amount</t>
  </si>
  <si>
    <t>Month Return</t>
  </si>
  <si>
    <t>Chair Bag</t>
  </si>
  <si>
    <t>Second Where</t>
  </si>
  <si>
    <t>Challenge Also</t>
  </si>
  <si>
    <t>Wall Born</t>
  </si>
  <si>
    <t>Also Kid</t>
  </si>
  <si>
    <t>Chair Power</t>
  </si>
  <si>
    <t>Nation Fly</t>
  </si>
  <si>
    <t>Instead Take</t>
  </si>
  <si>
    <t>Us Push</t>
  </si>
  <si>
    <t>Father Assume</t>
  </si>
  <si>
    <t>If Tv</t>
  </si>
  <si>
    <t>Unit Event</t>
  </si>
  <si>
    <t>Property Current</t>
  </si>
  <si>
    <t>Pass Bad</t>
  </si>
  <si>
    <t>You Short</t>
  </si>
  <si>
    <t>That Room</t>
  </si>
  <si>
    <t>Toward Series</t>
  </si>
  <si>
    <t>Senior Admit</t>
  </si>
  <si>
    <t>Sell Series</t>
  </si>
  <si>
    <t>National Current</t>
  </si>
  <si>
    <t>Day First</t>
  </si>
  <si>
    <t>Thought Picture</t>
  </si>
  <si>
    <t>Support Hotel</t>
  </si>
  <si>
    <t>Year Artist</t>
  </si>
  <si>
    <t>Join Outside</t>
  </si>
  <si>
    <t>Often Exist</t>
  </si>
  <si>
    <t>Over Later</t>
  </si>
  <si>
    <t>Turn Kitchen</t>
  </si>
  <si>
    <t>Organization Million</t>
  </si>
  <si>
    <t>Dark Significant</t>
  </si>
  <si>
    <t>Yard Mrs</t>
  </si>
  <si>
    <t>Resource Small</t>
  </si>
  <si>
    <t>Mean Through</t>
  </si>
  <si>
    <t>Beyond Chance</t>
  </si>
  <si>
    <t>Admit Project</t>
  </si>
  <si>
    <t>Assume Live</t>
  </si>
  <si>
    <t>Street Challenge</t>
  </si>
  <si>
    <t>Major That</t>
  </si>
  <si>
    <t>Body Member</t>
  </si>
  <si>
    <t>Cold Economy</t>
  </si>
  <si>
    <t>Once Safe</t>
  </si>
  <si>
    <t>Behind Develop</t>
  </si>
  <si>
    <t>Forward Not</t>
  </si>
  <si>
    <t>State Feel</t>
  </si>
  <si>
    <t>Quality Whom</t>
  </si>
  <si>
    <t>See New</t>
  </si>
  <si>
    <t>Within Draw</t>
  </si>
  <si>
    <t>These She</t>
  </si>
  <si>
    <t>Watch Note</t>
  </si>
  <si>
    <t>Health Treatment</t>
  </si>
  <si>
    <t>At National</t>
  </si>
  <si>
    <t>Start Force</t>
  </si>
  <si>
    <t>Serve Lay</t>
  </si>
  <si>
    <t>Son Concern</t>
  </si>
  <si>
    <t>Provide Leave</t>
  </si>
  <si>
    <t>Student Interesting</t>
  </si>
  <si>
    <t>Glass Accept</t>
  </si>
  <si>
    <t>Care Indicate</t>
  </si>
  <si>
    <t>Watch In</t>
  </si>
  <si>
    <t>Avoid Hotel</t>
  </si>
  <si>
    <t>Somebody Set</t>
  </si>
  <si>
    <t>Building Type</t>
  </si>
  <si>
    <t>Realize What</t>
  </si>
  <si>
    <t>Name Example</t>
  </si>
  <si>
    <t>Above Fire</t>
  </si>
  <si>
    <t>Purpose Operation</t>
  </si>
  <si>
    <t>Sign Current</t>
  </si>
  <si>
    <t>Drug Move</t>
  </si>
  <si>
    <t>Turn Career</t>
  </si>
  <si>
    <t>News Congress</t>
  </si>
  <si>
    <t>Newspaper Enter</t>
  </si>
  <si>
    <t>Herself Claim</t>
  </si>
  <si>
    <t>Show Quickly</t>
  </si>
  <si>
    <t>Down Example</t>
  </si>
  <si>
    <t>One Care</t>
  </si>
  <si>
    <t>Resource Over</t>
  </si>
  <si>
    <t>Kitchen Sit</t>
  </si>
  <si>
    <t>Run Yourself</t>
  </si>
  <si>
    <t>Society Question</t>
  </si>
  <si>
    <t>Enter Information</t>
  </si>
  <si>
    <t>Campaign Write</t>
  </si>
  <si>
    <t>Can Training</t>
  </si>
  <si>
    <t>Without Small</t>
  </si>
  <si>
    <t>Commercial Common</t>
  </si>
  <si>
    <t>The Fall</t>
  </si>
  <si>
    <t>Special Popular</t>
  </si>
  <si>
    <t>Write Lay</t>
  </si>
  <si>
    <t>Opportunity Worry</t>
  </si>
  <si>
    <t>Director Near</t>
  </si>
  <si>
    <t>Card Place</t>
  </si>
  <si>
    <t>Hour Director</t>
  </si>
  <si>
    <t>Term Focus</t>
  </si>
  <si>
    <t>Style Amount</t>
  </si>
  <si>
    <t>When Detail</t>
  </si>
  <si>
    <t>Half Mission</t>
  </si>
  <si>
    <t>Beyond Letter</t>
  </si>
  <si>
    <t>Traditional Else</t>
  </si>
  <si>
    <t>Evening Make</t>
  </si>
  <si>
    <t>Institution Resource</t>
  </si>
  <si>
    <t>Hold Research</t>
  </si>
  <si>
    <t>West Out</t>
  </si>
  <si>
    <t>Future Increase</t>
  </si>
  <si>
    <t>Family Hair</t>
  </si>
  <si>
    <t>Become Professor</t>
  </si>
  <si>
    <t>Two Economy</t>
  </si>
  <si>
    <t>Leave Recently</t>
  </si>
  <si>
    <t>List System</t>
  </si>
  <si>
    <t>Apply Sense</t>
  </si>
  <si>
    <t>Southern Color</t>
  </si>
  <si>
    <t>Deep Face</t>
  </si>
  <si>
    <t>Number Recent</t>
  </si>
  <si>
    <t>Stop Actually</t>
  </si>
  <si>
    <t>Story Response</t>
  </si>
  <si>
    <t>Identify Compare</t>
  </si>
  <si>
    <t>Instead Modern</t>
  </si>
  <si>
    <t>Single Third</t>
  </si>
  <si>
    <t>Market Thousand</t>
  </si>
  <si>
    <t>Often Best</t>
  </si>
  <si>
    <t>Left At</t>
  </si>
  <si>
    <t>Call Challenge</t>
  </si>
  <si>
    <t>Play Trip</t>
  </si>
  <si>
    <t>Anything Situation</t>
  </si>
  <si>
    <t>Pretty Huge</t>
  </si>
  <si>
    <t>Win Lawyer</t>
  </si>
  <si>
    <t>Treatment Situation</t>
  </si>
  <si>
    <t>Record Around</t>
  </si>
  <si>
    <t>Middle Above</t>
  </si>
  <si>
    <t>Physical Individual</t>
  </si>
  <si>
    <t>Story Sometimes</t>
  </si>
  <si>
    <t>Involve High</t>
  </si>
  <si>
    <t>Me Central</t>
  </si>
  <si>
    <t>Example Line</t>
  </si>
  <si>
    <t>Material Fast</t>
  </si>
  <si>
    <t>Pressure Bill</t>
  </si>
  <si>
    <t>Firm Morning</t>
  </si>
  <si>
    <t>Chair Nearly</t>
  </si>
  <si>
    <t>No Consider</t>
  </si>
  <si>
    <t>Push Score</t>
  </si>
  <si>
    <t>Appear Above</t>
  </si>
  <si>
    <t>Second Father</t>
  </si>
  <si>
    <t>Check Lay</t>
  </si>
  <si>
    <t>High Baby</t>
  </si>
  <si>
    <t>Site Land</t>
  </si>
  <si>
    <t>Firm Walk</t>
  </si>
  <si>
    <t>Program Officer</t>
  </si>
  <si>
    <t>Talk Guy</t>
  </si>
  <si>
    <t>Deep Nature</t>
  </si>
  <si>
    <t>Card Imagine</t>
  </si>
  <si>
    <t>Test Defense</t>
  </si>
  <si>
    <t>For Response</t>
  </si>
  <si>
    <t>Present Why</t>
  </si>
  <si>
    <t>Forget Gas</t>
  </si>
  <si>
    <t>Edge Fine</t>
  </si>
  <si>
    <t>Woman Another</t>
  </si>
  <si>
    <t>Those Specific</t>
  </si>
  <si>
    <t>Research Professional</t>
  </si>
  <si>
    <t>Language Pull</t>
  </si>
  <si>
    <t>In Course</t>
  </si>
  <si>
    <t>Seat Though</t>
  </si>
  <si>
    <t>So Strategy</t>
  </si>
  <si>
    <t>Garden Trial</t>
  </si>
  <si>
    <t>High Nothing</t>
  </si>
  <si>
    <t>Run Move</t>
  </si>
  <si>
    <t>Upon Law</t>
  </si>
  <si>
    <t>Image Tax</t>
  </si>
  <si>
    <t>Power Eat</t>
  </si>
  <si>
    <t>People Community</t>
  </si>
  <si>
    <t>Writer Tend</t>
  </si>
  <si>
    <t>Let Cup</t>
  </si>
  <si>
    <t>Face Share</t>
  </si>
  <si>
    <t>Far Open</t>
  </si>
  <si>
    <t>Successful Many</t>
  </si>
  <si>
    <t>Little Myself</t>
  </si>
  <si>
    <t>Test Power</t>
  </si>
  <si>
    <t>Hospital Several</t>
  </si>
  <si>
    <t>Later End</t>
  </si>
  <si>
    <t>Surface Look</t>
  </si>
  <si>
    <t>Two Talk</t>
  </si>
  <si>
    <t>Claim Could</t>
  </si>
  <si>
    <t>Company Interest</t>
  </si>
  <si>
    <t>Culture Certain</t>
  </si>
  <si>
    <t>Door Staff</t>
  </si>
  <si>
    <t>Particular Develop</t>
  </si>
  <si>
    <t>West Police</t>
  </si>
  <si>
    <t>Cell Coach</t>
  </si>
  <si>
    <t>Deal Machine</t>
  </si>
  <si>
    <t>Charge Wife</t>
  </si>
  <si>
    <t>Add Carry</t>
  </si>
  <si>
    <t>Event Region</t>
  </si>
  <si>
    <t>Camera Space</t>
  </si>
  <si>
    <t>Discuss Hand</t>
  </si>
  <si>
    <t>Look Poor</t>
  </si>
  <si>
    <t>Yes Road</t>
  </si>
  <si>
    <t>Some Think</t>
  </si>
  <si>
    <t>Per Sell</t>
  </si>
  <si>
    <t>Lose Poor</t>
  </si>
  <si>
    <t>Decision Best</t>
  </si>
  <si>
    <t>Why Than</t>
  </si>
  <si>
    <t>From Door</t>
  </si>
  <si>
    <t>Well Community</t>
  </si>
  <si>
    <t>Unit Could</t>
  </si>
  <si>
    <t>Factor Cold</t>
  </si>
  <si>
    <t>Three Foot</t>
  </si>
  <si>
    <t>Consider Support</t>
  </si>
  <si>
    <t>Tax Game</t>
  </si>
  <si>
    <t>Best Fund</t>
  </si>
  <si>
    <t>Hope Woman</t>
  </si>
  <si>
    <t>Debate White</t>
  </si>
  <si>
    <t>Which Much</t>
  </si>
  <si>
    <t>Than Door</t>
  </si>
  <si>
    <t>Store Argue</t>
  </si>
  <si>
    <t>How Little</t>
  </si>
  <si>
    <t>Defense Sometimes</t>
  </si>
  <si>
    <t>Hospital Create</t>
  </si>
  <si>
    <t>Again Practice</t>
  </si>
  <si>
    <t>During Compare</t>
  </si>
  <si>
    <t>Leave Catch</t>
  </si>
  <si>
    <t>Area Together</t>
  </si>
  <si>
    <t>Mother Song</t>
  </si>
  <si>
    <t>Off Size</t>
  </si>
  <si>
    <t>Coach Their</t>
  </si>
  <si>
    <t>Center Themselves</t>
  </si>
  <si>
    <t>Speech Bring</t>
  </si>
  <si>
    <t>Put Positive</t>
  </si>
  <si>
    <t>Laugh Last</t>
  </si>
  <si>
    <t>Remember Set</t>
  </si>
  <si>
    <t>Relate Station</t>
  </si>
  <si>
    <t>Yes Agency</t>
  </si>
  <si>
    <t>Wife Those</t>
  </si>
  <si>
    <t>Former Garden</t>
  </si>
  <si>
    <t>Avoid Guy</t>
  </si>
  <si>
    <t>Talk Mean</t>
  </si>
  <si>
    <t>Hour Hair</t>
  </si>
  <si>
    <t>Material Player</t>
  </si>
  <si>
    <t>Allow Threat</t>
  </si>
  <si>
    <t>Practice Pm</t>
  </si>
  <si>
    <t>Fly Anything</t>
  </si>
  <si>
    <t>Already Meet</t>
  </si>
  <si>
    <t>Doctor Issue</t>
  </si>
  <si>
    <t>Economic Sell</t>
  </si>
  <si>
    <t>Will Middle</t>
  </si>
  <si>
    <t>Know Focus</t>
  </si>
  <si>
    <t>Trade Network</t>
  </si>
  <si>
    <t>Pretty Expert</t>
  </si>
  <si>
    <t>Even Ground</t>
  </si>
  <si>
    <t>Lay Moment</t>
  </si>
  <si>
    <t>Power Discuss</t>
  </si>
  <si>
    <t>Politics Lot</t>
  </si>
  <si>
    <t>Part Need</t>
  </si>
  <si>
    <t>Class Better</t>
  </si>
  <si>
    <t>Everything Source</t>
  </si>
  <si>
    <t>Sell About</t>
  </si>
  <si>
    <t>Pay Teach</t>
  </si>
  <si>
    <t>Point Song</t>
  </si>
  <si>
    <t>More Education</t>
  </si>
  <si>
    <t>Herself Help</t>
  </si>
  <si>
    <t>Report Again</t>
  </si>
  <si>
    <t>Unit Of</t>
  </si>
  <si>
    <t>Room Eat</t>
  </si>
  <si>
    <t>Billion Stop</t>
  </si>
  <si>
    <t>Natural Of</t>
  </si>
  <si>
    <t>For Apply</t>
  </si>
  <si>
    <t>Sport Since</t>
  </si>
  <si>
    <t>Success Before</t>
  </si>
  <si>
    <t>Ready Worker</t>
  </si>
  <si>
    <t>Drive Contain</t>
  </si>
  <si>
    <t>Tough Others</t>
  </si>
  <si>
    <t>Require Choice</t>
  </si>
  <si>
    <t>Word Certain</t>
  </si>
  <si>
    <t>Culture We</t>
  </si>
  <si>
    <t>Try Whom</t>
  </si>
  <si>
    <t>Seek Toward</t>
  </si>
  <si>
    <t>He Five</t>
  </si>
  <si>
    <t>Art Protect</t>
  </si>
  <si>
    <t>In Whatever</t>
  </si>
  <si>
    <t>Analysis Issue</t>
  </si>
  <si>
    <t>Book Might</t>
  </si>
  <si>
    <t>Condition According</t>
  </si>
  <si>
    <t>Because Hospital</t>
  </si>
  <si>
    <t>Hear Put</t>
  </si>
  <si>
    <t>Sing Perform</t>
  </si>
  <si>
    <t>Sound Listen</t>
  </si>
  <si>
    <t>Guy Significant</t>
  </si>
  <si>
    <t>Between Catch</t>
  </si>
  <si>
    <t>Worker Staff</t>
  </si>
  <si>
    <t>Idea Only</t>
  </si>
  <si>
    <t>Drive Part</t>
  </si>
  <si>
    <t>Coach Base</t>
  </si>
  <si>
    <t>Democrat Question</t>
  </si>
  <si>
    <t>Six Beat</t>
  </si>
  <si>
    <t>Test Without</t>
  </si>
  <si>
    <t>Five Ago</t>
  </si>
  <si>
    <t>Western Whether</t>
  </si>
  <si>
    <t>Positive Respond</t>
  </si>
  <si>
    <t>Big Image</t>
  </si>
  <si>
    <t>Chair Every</t>
  </si>
  <si>
    <t>Ahead Painting</t>
  </si>
  <si>
    <t>Somebody Which</t>
  </si>
  <si>
    <t>Understand Visit</t>
  </si>
  <si>
    <t>Professional Set</t>
  </si>
  <si>
    <t>Easy Decade</t>
  </si>
  <si>
    <t>Important Top</t>
  </si>
  <si>
    <t>Base Sort</t>
  </si>
  <si>
    <t>Increase Cup</t>
  </si>
  <si>
    <t>President Next</t>
  </si>
  <si>
    <t>Young Decision</t>
  </si>
  <si>
    <t>Air Help</t>
  </si>
  <si>
    <t>Sense Of</t>
  </si>
  <si>
    <t>Ever Difference</t>
  </si>
  <si>
    <t>Citizen Contain</t>
  </si>
  <si>
    <t>Mrs Throw</t>
  </si>
  <si>
    <t>Measure Well</t>
  </si>
  <si>
    <t>Safe Situation</t>
  </si>
  <si>
    <t>All Whole</t>
  </si>
  <si>
    <t>Point Similar</t>
  </si>
  <si>
    <t>Across Ago</t>
  </si>
  <si>
    <t>Half Government</t>
  </si>
  <si>
    <t>Give Woman</t>
  </si>
  <si>
    <t>Song Describe</t>
  </si>
  <si>
    <t>International Media</t>
  </si>
  <si>
    <t>Senior Weight</t>
  </si>
  <si>
    <t>Management Responsibility</t>
  </si>
  <si>
    <t>Become Site</t>
  </si>
  <si>
    <t>Of Force</t>
  </si>
  <si>
    <t>Whether Discussion</t>
  </si>
  <si>
    <t>Create Throughout</t>
  </si>
  <si>
    <t>Outside Mind</t>
  </si>
  <si>
    <t>Art Himself</t>
  </si>
  <si>
    <t>Check Question</t>
  </si>
  <si>
    <t>Executive Would</t>
  </si>
  <si>
    <t>Military Win</t>
  </si>
  <si>
    <t>Local List</t>
  </si>
  <si>
    <t>South From</t>
  </si>
  <si>
    <t>stock_status</t>
  </si>
  <si>
    <t>Avalibale</t>
  </si>
  <si>
    <t>Critical</t>
  </si>
  <si>
    <t>Low Stock</t>
  </si>
  <si>
    <t>Out Of Stock</t>
  </si>
  <si>
    <t>rating_label</t>
  </si>
  <si>
    <t>Good</t>
  </si>
  <si>
    <t>Netral</t>
  </si>
  <si>
    <t>Poor</t>
  </si>
  <si>
    <t>Very Poor</t>
  </si>
  <si>
    <t>Excellent</t>
  </si>
  <si>
    <t>CUBEVALUE(NO 3)</t>
  </si>
  <si>
    <t>Contoh analisis Named range table (NO2)</t>
  </si>
  <si>
    <t>order_year</t>
  </si>
  <si>
    <t>order_month</t>
  </si>
  <si>
    <t>customer_tenure_days</t>
  </si>
  <si>
    <t>total_amount(Rp)</t>
  </si>
  <si>
    <t>rating(scale)</t>
  </si>
  <si>
    <t>Row Labels</t>
  </si>
  <si>
    <t>Grand Total</t>
  </si>
  <si>
    <t>total_revenue</t>
  </si>
  <si>
    <t>total_orders</t>
  </si>
  <si>
    <t>Order_Year</t>
  </si>
  <si>
    <t>total_amount_orders</t>
  </si>
  <si>
    <t>average_rating</t>
  </si>
  <si>
    <t>Total Orders</t>
  </si>
  <si>
    <t>Total Revenue</t>
  </si>
  <si>
    <t>Average Rating</t>
  </si>
  <si>
    <t>Discount Rate</t>
  </si>
  <si>
    <t>New Revenue</t>
  </si>
  <si>
    <t>Price Change</t>
  </si>
  <si>
    <t>Intepretasi</t>
  </si>
  <si>
    <r>
      <t xml:space="preserve">Pada gambar terbentuk grafik tersebut menunjukkan perbandingan total pendapatan dari enam kategori produk yaitu di manapada kategori Books memiliki penyumbang pendapatan tertinggi dengan jumlah sekitar Rp17.500.000,00. Posisi ini disusul secara berurutan oleh </t>
    </r>
    <r>
      <rPr>
        <i/>
        <sz val="12"/>
        <color theme="1"/>
        <rFont val="Calibri"/>
        <family val="2"/>
        <scheme val="minor"/>
      </rPr>
      <t>Clothing, Toys</t>
    </r>
    <r>
      <rPr>
        <sz val="12"/>
        <color theme="1"/>
        <rFont val="Calibri"/>
        <family val="2"/>
        <scheme val="minor"/>
      </rPr>
      <t xml:space="preserve">, dan </t>
    </r>
    <r>
      <rPr>
        <i/>
        <sz val="12"/>
        <color theme="1"/>
        <rFont val="Calibri"/>
        <family val="2"/>
        <scheme val="minor"/>
      </rPr>
      <t>Beauty</t>
    </r>
    <r>
      <rPr>
        <sz val="12"/>
        <color theme="1"/>
        <rFont val="Calibri"/>
        <family val="2"/>
        <scheme val="minor"/>
      </rPr>
      <t xml:space="preserve"> yang memberikan kontribusi tingkat menengah dengan pendapatan di kisaran Rp14,5 juta sampai Rp15 juta lebih. Selain itu, kategori Electronics dan Home memiliki jumlah total pendapatan terendah.</t>
    </r>
  </si>
  <si>
    <t>Pada gamber tersebut menampilkan grafik garis yang menunjukan tren jumlah pesanan dari tahun 2021 hingga 2025, yang diawali dengan lonjakan tajam dari sekitar 400 pesanan pada 2021 menuju titik puncaknya di angka sekitar 1.300 pesanan pada tahun 2022. Setelah masa puncak tersebut, jumlah pesanan tampak stabil dengan penurunan yang sangat tipis hingga tahun 2024, namun kemudian mengalami penurunan drastis hingga menyentuh angka sekitar 800 pesanan pada tahun 2025.</t>
  </si>
  <si>
    <t xml:space="preserve">Pada gambar ini menampilkan grafik scatter plot yang menunjukkan ada korelasi negatif antara total pendapatan produk pada sumbu X dengan rata-rata penilaian pelanggan dengan sumbu Y. Bisa melihat bahwa kategori produk yang menghasilkan pendapatan paling rendah berjumlah sekitar Rp11,5 juta yang berhasil meraih rata-rata  tertinggi di angka hampir 3,3. Sebaliknya, kategori produk penyumbang pendapatan tertinggi degngan jumlah sekitar Rp17,5 juta mendapatkan rata-rata terendah di kisaran 2,85. </t>
  </si>
  <si>
    <t xml:space="preserve">Pada gambar ini menampilkan grafik diagram lingkaran pie chart yang menunjukkan distribusi penggunaan metode pembayaran yang sangat merata di antara pelanggan. Bank Transfer menjadi metode yang paling banyak digunakan dengan porsi 26%, diikuti secara ketat oleh Cash dan PayPal yang masing-masing berkontribusi sebesar 25%, serta Credit Card dengan porsi 24%. </t>
  </si>
  <si>
    <t>payment_flag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</si>
</sst>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Rp&quot;#,##0;\-&quot;Rp&quot;#,##0"/>
    <numFmt numFmtId="6" formatCode="&quot;Rp&quot;#,##0;[Red]\-&quot;Rp&quot;#,##0"/>
    <numFmt numFmtId="7" formatCode="&quot;Rp&quot;#,##0.00;\-&quot;Rp&quot;#,##0.00"/>
    <numFmt numFmtId="164" formatCode="0.0"/>
  </numFmts>
  <fonts count="9" x14ac:knownFonts="1">
    <font>
      <sz val="11"/>
      <color theme="1"/>
      <name val="Calibri"/>
      <family val="2"/>
      <scheme val="minor"/>
    </font>
    <font>
      <b/>
      <sz val="11"/>
      <color theme="1"/>
      <name val="Calibri"/>
      <family val="2"/>
      <scheme val="minor"/>
    </font>
    <font>
      <sz val="11"/>
      <color theme="0"/>
      <name val="Calibri"/>
      <family val="2"/>
      <scheme val="minor"/>
    </font>
    <font>
      <sz val="20"/>
      <color theme="0"/>
      <name val="Calibri"/>
      <family val="2"/>
      <scheme val="minor"/>
    </font>
    <font>
      <sz val="30"/>
      <color rgb="FF92D050"/>
      <name val="Calibri"/>
      <family val="2"/>
      <scheme val="minor"/>
    </font>
    <font>
      <sz val="19"/>
      <color rgb="FF92D050"/>
      <name val="Calibri"/>
      <family val="2"/>
      <scheme val="minor"/>
    </font>
    <font>
      <b/>
      <sz val="11"/>
      <color theme="0"/>
      <name val="Calibri"/>
      <family val="2"/>
      <scheme val="minor"/>
    </font>
    <font>
      <sz val="12"/>
      <color theme="1"/>
      <name val="Calibri"/>
      <family val="2"/>
      <scheme val="minor"/>
    </font>
    <font>
      <i/>
      <sz val="12"/>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1"/>
        <bgColor indexed="64"/>
      </patternFill>
    </fill>
  </fills>
  <borders count="6">
    <border>
      <left/>
      <right/>
      <top/>
      <bottom/>
      <diagonal/>
    </border>
    <border>
      <left/>
      <right/>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9">
    <xf numFmtId="0" fontId="0" fillId="0" borderId="0" xfId="0"/>
    <xf numFmtId="14" fontId="0" fillId="0" borderId="0" xfId="0" applyNumberFormat="1"/>
    <xf numFmtId="0" fontId="0" fillId="2" borderId="0" xfId="0" applyFill="1"/>
    <xf numFmtId="0" fontId="0" fillId="3" borderId="0" xfId="0" applyFill="1"/>
    <xf numFmtId="6" fontId="0" fillId="0" borderId="0" xfId="0" applyNumberFormat="1"/>
    <xf numFmtId="0" fontId="0" fillId="0" borderId="0" xfId="0" pivotButton="1"/>
    <xf numFmtId="0" fontId="0" fillId="0" borderId="0" xfId="0" applyAlignment="1">
      <alignment horizontal="left"/>
    </xf>
    <xf numFmtId="0" fontId="1" fillId="0" borderId="1" xfId="0" applyFont="1" applyBorder="1"/>
    <xf numFmtId="7" fontId="0" fillId="0" borderId="0" xfId="0" applyNumberFormat="1"/>
    <xf numFmtId="164" fontId="0" fillId="0" borderId="0" xfId="0" applyNumberFormat="1"/>
    <xf numFmtId="5" fontId="0" fillId="0" borderId="0" xfId="0" applyNumberFormat="1"/>
    <xf numFmtId="0" fontId="0" fillId="4" borderId="0" xfId="0" applyFill="1"/>
    <xf numFmtId="0" fontId="2" fillId="6" borderId="0" xfId="0" applyFont="1" applyFill="1"/>
    <xf numFmtId="10" fontId="0" fillId="0" borderId="0" xfId="0" applyNumberFormat="1"/>
    <xf numFmtId="9" fontId="0" fillId="0" borderId="0" xfId="0" applyNumberFormat="1"/>
    <xf numFmtId="6" fontId="0" fillId="2" borderId="0" xfId="0" applyNumberFormat="1" applyFill="1"/>
    <xf numFmtId="6" fontId="0" fillId="7" borderId="0" xfId="0" applyNumberFormat="1" applyFill="1"/>
    <xf numFmtId="9" fontId="0" fillId="2" borderId="0" xfId="0" applyNumberFormat="1" applyFill="1" applyAlignment="1">
      <alignment horizontal="center"/>
    </xf>
    <xf numFmtId="0" fontId="6" fillId="8" borderId="2" xfId="0" applyFont="1" applyFill="1" applyBorder="1" applyAlignment="1">
      <alignment horizontal="center"/>
    </xf>
    <xf numFmtId="0" fontId="6" fillId="8" borderId="3" xfId="0" applyFont="1" applyFill="1" applyBorder="1" applyAlignment="1">
      <alignment horizontal="center"/>
    </xf>
    <xf numFmtId="0" fontId="6" fillId="8" borderId="4" xfId="0" applyFont="1" applyFill="1" applyBorder="1" applyAlignment="1">
      <alignment horizontal="center"/>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3" fillId="6" borderId="0" xfId="0" applyFont="1" applyFill="1" applyAlignment="1">
      <alignment horizontal="center" vertical="top"/>
    </xf>
    <xf numFmtId="164" fontId="4" fillId="5" borderId="0" xfId="0" applyNumberFormat="1" applyFont="1" applyFill="1" applyAlignment="1">
      <alignment horizontal="center" vertical="center"/>
    </xf>
    <xf numFmtId="0" fontId="4" fillId="5" borderId="0" xfId="0" applyFont="1" applyFill="1" applyAlignment="1">
      <alignment horizontal="center" vertical="center"/>
    </xf>
    <xf numFmtId="7" fontId="5" fillId="5" borderId="0" xfId="0" applyNumberFormat="1" applyFont="1" applyFill="1" applyAlignment="1">
      <alignment horizontal="center" vertical="center"/>
    </xf>
  </cellXfs>
  <cellStyles count="1">
    <cellStyle name="Normal" xfId="0" builtinId="0"/>
  </cellStyles>
  <dxfs count="25">
    <dxf>
      <numFmt numFmtId="0" formatCode="General"/>
    </dxf>
    <dxf>
      <numFmt numFmtId="11" formatCode="&quot;Rp&quot;#,##0.00;\-&quot;Rp&quot;#,##0.00"/>
    </dxf>
    <dxf>
      <numFmt numFmtId="11" formatCode="&quot;Rp&quot;#,##0.00;\-&quot;Rp&quot;#,##0.00"/>
    </dxf>
    <dxf>
      <numFmt numFmtId="11" formatCode="&quot;Rp&quot;#,##0.00;\-&quot;Rp&quot;#,##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0" formatCode="&quot;Rp&quot;#,##0;[Red]\-&quot;Rp&quot;#,##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1" formatCode="&quot;Rp&quot;#,##0.00;\-&quot;Rp&quot;#,##0.00"/>
    </dxf>
    <dxf>
      <numFmt numFmtId="11" formatCode="&quot;Rp&quot;#,##0.00;\-&quot;Rp&quot;#,##0.00"/>
    </dxf>
    <dxf>
      <numFmt numFmtId="164" formatCode="0.0"/>
    </dxf>
  </dxfs>
  <tableStyles count="0" defaultTableStyle="TableStyleMedium2" defaultPivotStyle="PivotStyleLight16"/>
  <colors>
    <mruColors>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H6" s="5"/>
        <tr r="Y4" s="11"/>
        <tr r="V4" s="11"/>
        <tr r="S4" s="11"/>
      </tp>
    </main>
  </volType>
</volTypes>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volatileDependencies" Target="volatileDependencies.xml"/><Relationship Id="rId5" Type="http://schemas.openxmlformats.org/officeDocument/2006/relationships/worksheet" Target="worksheets/sheet5.xml"/><Relationship Id="rId61" Type="http://schemas.openxmlformats.org/officeDocument/2006/relationships/customXml" Target="../customXml/item34.xml"/><Relationship Id="rId19" Type="http://schemas.microsoft.com/office/2007/relationships/slicerCache" Target="slicerCaches/slicerCache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c:f>
              <c:strCache>
                <c:ptCount val="1"/>
                <c:pt idx="0">
                  <c:v>Total</c:v>
                </c:pt>
              </c:strCache>
            </c:strRef>
          </c:tx>
          <c:spPr>
            <a:solidFill>
              <a:schemeClr val="accent1"/>
            </a:solidFill>
            <a:ln>
              <a:noFill/>
            </a:ln>
            <a:effectLst/>
          </c:spPr>
          <c:invertIfNegative val="0"/>
          <c:cat>
            <c:strRef>
              <c:f>chart!$A$2:$A$8</c:f>
              <c:strCache>
                <c:ptCount val="6"/>
                <c:pt idx="0">
                  <c:v>Beauty</c:v>
                </c:pt>
                <c:pt idx="1">
                  <c:v>Books</c:v>
                </c:pt>
                <c:pt idx="2">
                  <c:v>Clothing</c:v>
                </c:pt>
                <c:pt idx="3">
                  <c:v>Electronics</c:v>
                </c:pt>
                <c:pt idx="4">
                  <c:v>Home</c:v>
                </c:pt>
                <c:pt idx="5">
                  <c:v>Toys</c:v>
                </c:pt>
              </c:strCache>
            </c:strRef>
          </c:cat>
          <c:val>
            <c:numRef>
              <c:f>chart!$B$2:$B$8</c:f>
              <c:numCache>
                <c:formatCode>"Rp"#,##0.00_);\("Rp"#,##0.00\)</c:formatCode>
                <c:ptCount val="6"/>
                <c:pt idx="0">
                  <c:v>14365743</c:v>
                </c:pt>
                <c:pt idx="1">
                  <c:v>17484397</c:v>
                </c:pt>
                <c:pt idx="2">
                  <c:v>15481421</c:v>
                </c:pt>
                <c:pt idx="3">
                  <c:v>11714284</c:v>
                </c:pt>
                <c:pt idx="4">
                  <c:v>12120305</c:v>
                </c:pt>
                <c:pt idx="5">
                  <c:v>15113645</c:v>
                </c:pt>
              </c:numCache>
            </c:numRef>
          </c:val>
          <c:extLst>
            <c:ext xmlns:c16="http://schemas.microsoft.com/office/drawing/2014/chart" uri="{C3380CC4-5D6E-409C-BE32-E72D297353CC}">
              <c16:uniqueId val="{00000004-5599-468B-87BC-9844C92A5848}"/>
            </c:ext>
          </c:extLst>
        </c:ser>
        <c:dLbls>
          <c:showLegendKey val="0"/>
          <c:showVal val="0"/>
          <c:showCatName val="0"/>
          <c:showSerName val="0"/>
          <c:showPercent val="0"/>
          <c:showBubbleSize val="0"/>
        </c:dLbls>
        <c:gapWidth val="182"/>
        <c:axId val="1339657455"/>
        <c:axId val="1339641615"/>
      </c:barChart>
      <c:catAx>
        <c:axId val="133965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41615"/>
        <c:crosses val="autoZero"/>
        <c:auto val="1"/>
        <c:lblAlgn val="ctr"/>
        <c:lblOffset val="100"/>
        <c:noMultiLvlLbl val="0"/>
      </c:catAx>
      <c:valAx>
        <c:axId val="1339641615"/>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00_);\(&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65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2.xlsx]chart!PivotTable6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chart!$B$49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9C-4084-8BAD-EF0E718BA3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9C-4084-8BAD-EF0E718BA3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C-4084-8BAD-EF0E718BA3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9C-4084-8BAD-EF0E718BA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chart!$A$50:$A$54</c:f>
              <c:strCache>
                <c:ptCount val="4"/>
                <c:pt idx="0">
                  <c:v>Bank Transfer</c:v>
                </c:pt>
                <c:pt idx="1">
                  <c:v>Cash</c:v>
                </c:pt>
                <c:pt idx="2">
                  <c:v>Credit Card</c:v>
                </c:pt>
                <c:pt idx="3">
                  <c:v>PayPal</c:v>
                </c:pt>
              </c:strCache>
            </c:strRef>
          </c:cat>
          <c:val>
            <c:numRef>
              <c:f>chart!$B$50:$B$54</c:f>
              <c:numCache>
                <c:formatCode>General</c:formatCode>
                <c:ptCount val="4"/>
                <c:pt idx="0">
                  <c:v>227132814</c:v>
                </c:pt>
                <c:pt idx="1">
                  <c:v>214838178</c:v>
                </c:pt>
                <c:pt idx="2">
                  <c:v>213678095</c:v>
                </c:pt>
                <c:pt idx="3">
                  <c:v>215092518</c:v>
                </c:pt>
              </c:numCache>
            </c:numRef>
          </c:val>
          <c:extLst>
            <c:ext xmlns:c16="http://schemas.microsoft.com/office/drawing/2014/chart" uri="{C3380CC4-5D6E-409C-BE32-E72D297353CC}">
              <c16:uniqueId val="{00000008-EE7B-4C09-8D3C-AC10D61CCD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Order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chart!$B$15</c:f>
              <c:strCache>
                <c:ptCount val="1"/>
                <c:pt idx="0">
                  <c:v>Total</c:v>
                </c:pt>
              </c:strCache>
            </c:strRef>
          </c:tx>
          <c:spPr>
            <a:ln w="28575" cap="rnd">
              <a:solidFill>
                <a:schemeClr val="accent1"/>
              </a:solidFill>
              <a:round/>
            </a:ln>
            <a:effectLst/>
          </c:spPr>
          <c:marker>
            <c:symbol val="none"/>
          </c:marker>
          <c:cat>
            <c:strRef>
              <c:f>chart!$A$16:$A$21</c:f>
              <c:strCache>
                <c:ptCount val="5"/>
                <c:pt idx="0">
                  <c:v>2021</c:v>
                </c:pt>
                <c:pt idx="1">
                  <c:v>2022</c:v>
                </c:pt>
                <c:pt idx="2">
                  <c:v>2023</c:v>
                </c:pt>
                <c:pt idx="3">
                  <c:v>2024</c:v>
                </c:pt>
                <c:pt idx="4">
                  <c:v>2025</c:v>
                </c:pt>
              </c:strCache>
            </c:strRef>
          </c:cat>
          <c:val>
            <c:numRef>
              <c:f>chart!$B$16:$B$21</c:f>
              <c:numCache>
                <c:formatCode>General</c:formatCode>
                <c:ptCount val="5"/>
                <c:pt idx="0">
                  <c:v>413</c:v>
                </c:pt>
                <c:pt idx="1">
                  <c:v>1287</c:v>
                </c:pt>
                <c:pt idx="2">
                  <c:v>1277</c:v>
                </c:pt>
                <c:pt idx="3">
                  <c:v>1225</c:v>
                </c:pt>
                <c:pt idx="4">
                  <c:v>798</c:v>
                </c:pt>
              </c:numCache>
            </c:numRef>
          </c:val>
          <c:smooth val="0"/>
          <c:extLst>
            <c:ext xmlns:c16="http://schemas.microsoft.com/office/drawing/2014/chart" uri="{C3380CC4-5D6E-409C-BE32-E72D297353CC}">
              <c16:uniqueId val="{00000000-8EF0-4EC2-A149-EF564D5BA151}"/>
            </c:ext>
          </c:extLst>
        </c:ser>
        <c:dLbls>
          <c:showLegendKey val="0"/>
          <c:showVal val="0"/>
          <c:showCatName val="0"/>
          <c:showSerName val="0"/>
          <c:showPercent val="0"/>
          <c:showBubbleSize val="0"/>
        </c:dLbls>
        <c:smooth val="0"/>
        <c:axId val="131701216"/>
        <c:axId val="131706016"/>
      </c:lineChart>
      <c:catAx>
        <c:axId val="1317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6016"/>
        <c:crosses val="autoZero"/>
        <c:auto val="1"/>
        <c:lblAlgn val="ctr"/>
        <c:lblOffset val="100"/>
        <c:noMultiLvlLbl val="0"/>
      </c:catAx>
      <c:valAx>
        <c:axId val="1317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Product Category Performance (</a:t>
            </a:r>
            <a:r>
              <a:rPr lang="en-ID" baseline="0"/>
              <a:t>Average Rating)</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chart!$A$38:$A$43</c:f>
              <c:numCache>
                <c:formatCode>"Rp"#,##0.00_);\("Rp"#,##0.00\)</c:formatCode>
                <c:ptCount val="6"/>
                <c:pt idx="0">
                  <c:v>14365743</c:v>
                </c:pt>
                <c:pt idx="1">
                  <c:v>17484397</c:v>
                </c:pt>
                <c:pt idx="2">
                  <c:v>15481421</c:v>
                </c:pt>
                <c:pt idx="3">
                  <c:v>11714284</c:v>
                </c:pt>
                <c:pt idx="4">
                  <c:v>12120305</c:v>
                </c:pt>
                <c:pt idx="5">
                  <c:v>15113645</c:v>
                </c:pt>
              </c:numCache>
            </c:numRef>
          </c:xVal>
          <c:yVal>
            <c:numRef>
              <c:f>chart!$B$38:$B$43</c:f>
              <c:numCache>
                <c:formatCode>0.0</c:formatCode>
                <c:ptCount val="6"/>
                <c:pt idx="0">
                  <c:v>3.0087336244541483</c:v>
                </c:pt>
                <c:pt idx="1">
                  <c:v>2.8483412322274884</c:v>
                </c:pt>
                <c:pt idx="2">
                  <c:v>2.8778280542986425</c:v>
                </c:pt>
                <c:pt idx="3">
                  <c:v>3.2740384615384617</c:v>
                </c:pt>
                <c:pt idx="4">
                  <c:v>3.0050251256281406</c:v>
                </c:pt>
                <c:pt idx="5">
                  <c:v>3.1422018348623855</c:v>
                </c:pt>
              </c:numCache>
            </c:numRef>
          </c:yVal>
          <c:smooth val="0"/>
          <c:extLst>
            <c:ext xmlns:c16="http://schemas.microsoft.com/office/drawing/2014/chart" uri="{C3380CC4-5D6E-409C-BE32-E72D297353CC}">
              <c16:uniqueId val="{00000000-0982-44C3-89D3-814CFCFCD921}"/>
            </c:ext>
          </c:extLst>
        </c:ser>
        <c:dLbls>
          <c:showLegendKey val="0"/>
          <c:showVal val="0"/>
          <c:showCatName val="0"/>
          <c:showSerName val="0"/>
          <c:showPercent val="0"/>
          <c:showBubbleSize val="0"/>
        </c:dLbls>
        <c:axId val="1803566496"/>
        <c:axId val="1803565536"/>
      </c:scatterChart>
      <c:valAx>
        <c:axId val="1803566496"/>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00_);\(&quot;Rp&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65536"/>
        <c:crosses val="autoZero"/>
        <c:crossBetween val="midCat"/>
      </c:valAx>
      <c:valAx>
        <c:axId val="1803565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566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2.xlsx]dashboard!PivotTable1</c:name>
    <c:fmtId val="4"/>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Total Revenue Per-Category</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C198E0"/>
          </a:solidFill>
          <a:ln w="9525" cap="flat" cmpd="sng" algn="ctr">
            <a:solidFill>
              <a:schemeClr val="accent1"/>
            </a:solidFill>
            <a:prstDash val="solid"/>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198E0"/>
          </a:solidFill>
          <a:ln w="9525" cap="flat" cmpd="sng" algn="ctr">
            <a:solidFill>
              <a:schemeClr val="accent1"/>
            </a:solidFill>
            <a:prstDash val="solid"/>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dashboard!$B$1</c:f>
              <c:strCache>
                <c:ptCount val="1"/>
                <c:pt idx="0">
                  <c:v>Total</c:v>
                </c:pt>
              </c:strCache>
            </c:strRef>
          </c:tx>
          <c:spPr>
            <a:solidFill>
              <a:srgbClr val="C198E0"/>
            </a:solidFill>
            <a:ln w="9525" cap="flat" cmpd="sng" algn="ctr">
              <a:solidFill>
                <a:schemeClr val="accent1"/>
              </a:solidFill>
              <a:prstDash val="solid"/>
              <a:miter lim="800000"/>
            </a:ln>
            <a:effectLst>
              <a:glow rad="63500">
                <a:schemeClr val="accent1">
                  <a:satMod val="175000"/>
                  <a:alpha val="25000"/>
                </a:schemeClr>
              </a:glow>
            </a:effectLst>
          </c:spPr>
          <c:invertIfNegative val="0"/>
          <c:cat>
            <c:strRef>
              <c:f>dashboard!$A$2:$A$8</c:f>
              <c:strCache>
                <c:ptCount val="6"/>
                <c:pt idx="0">
                  <c:v>Beauty</c:v>
                </c:pt>
                <c:pt idx="1">
                  <c:v>Books</c:v>
                </c:pt>
                <c:pt idx="2">
                  <c:v>Clothing</c:v>
                </c:pt>
                <c:pt idx="3">
                  <c:v>Electronics</c:v>
                </c:pt>
                <c:pt idx="4">
                  <c:v>Home</c:v>
                </c:pt>
                <c:pt idx="5">
                  <c:v>Toys</c:v>
                </c:pt>
              </c:strCache>
            </c:strRef>
          </c:cat>
          <c:val>
            <c:numRef>
              <c:f>dashboard!$B$2:$B$8</c:f>
              <c:numCache>
                <c:formatCode>"Rp"#,##0.00_);\("Rp"#,##0.00\)</c:formatCode>
                <c:ptCount val="6"/>
                <c:pt idx="0">
                  <c:v>14365743</c:v>
                </c:pt>
                <c:pt idx="1">
                  <c:v>17484397</c:v>
                </c:pt>
                <c:pt idx="2">
                  <c:v>15481421</c:v>
                </c:pt>
                <c:pt idx="3">
                  <c:v>11714284</c:v>
                </c:pt>
                <c:pt idx="4">
                  <c:v>12120305</c:v>
                </c:pt>
                <c:pt idx="5">
                  <c:v>15113645</c:v>
                </c:pt>
              </c:numCache>
            </c:numRef>
          </c:val>
          <c:extLst>
            <c:ext xmlns:c16="http://schemas.microsoft.com/office/drawing/2014/chart" uri="{C3380CC4-5D6E-409C-BE32-E72D297353CC}">
              <c16:uniqueId val="{00000003-00B6-4F5D-B418-E22B0112EDB7}"/>
            </c:ext>
          </c:extLst>
        </c:ser>
        <c:dLbls>
          <c:showLegendKey val="0"/>
          <c:showVal val="0"/>
          <c:showCatName val="0"/>
          <c:showSerName val="0"/>
          <c:showPercent val="0"/>
          <c:showBubbleSize val="0"/>
        </c:dLbls>
        <c:gapWidth val="182"/>
        <c:overlap val="-50"/>
        <c:axId val="560773887"/>
        <c:axId val="560762367"/>
      </c:barChart>
      <c:catAx>
        <c:axId val="5607738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560762367"/>
        <c:crosses val="autoZero"/>
        <c:auto val="1"/>
        <c:lblAlgn val="ctr"/>
        <c:lblOffset val="100"/>
        <c:noMultiLvlLbl val="0"/>
      </c:catAx>
      <c:valAx>
        <c:axId val="560762367"/>
        <c:scaling>
          <c:orientation val="minMax"/>
          <c:max val="20000000"/>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Rp&quot;#,##0.00_);\(&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560773887"/>
        <c:crosses val="autoZero"/>
        <c:crossBetween val="between"/>
        <c:majorUnit val="5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2.xlsx]dashboard!PivotTable2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Payment Per-Year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F2-42A5-AC7C-0A4778B92A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F2-42A5-AC7C-0A4778B92A3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F2-42A5-AC7C-0A4778B92A3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F2-42A5-AC7C-0A4778B92A36}"/>
              </c:ext>
            </c:extLst>
          </c:dPt>
          <c:dLbls>
            <c:spPr>
              <a:solidFill>
                <a:schemeClr val="bg2">
                  <a:lumMod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dashboard!$A$20:$A$24</c:f>
              <c:strCache>
                <c:ptCount val="4"/>
                <c:pt idx="0">
                  <c:v>Bank Transfer</c:v>
                </c:pt>
                <c:pt idx="1">
                  <c:v>Cash</c:v>
                </c:pt>
                <c:pt idx="2">
                  <c:v>Credit Card</c:v>
                </c:pt>
                <c:pt idx="3">
                  <c:v>PayPal</c:v>
                </c:pt>
              </c:strCache>
            </c:strRef>
          </c:cat>
          <c:val>
            <c:numRef>
              <c:f>dashboard!$B$20:$B$24</c:f>
              <c:numCache>
                <c:formatCode>"Rp"#,##0.00_);\("Rp"#,##0.00\)</c:formatCode>
                <c:ptCount val="4"/>
                <c:pt idx="0">
                  <c:v>227132814</c:v>
                </c:pt>
                <c:pt idx="1">
                  <c:v>214838178</c:v>
                </c:pt>
                <c:pt idx="2">
                  <c:v>213678095</c:v>
                </c:pt>
                <c:pt idx="3">
                  <c:v>215092518</c:v>
                </c:pt>
              </c:numCache>
            </c:numRef>
          </c:val>
          <c:extLst>
            <c:ext xmlns:c16="http://schemas.microsoft.com/office/drawing/2014/chart" uri="{C3380CC4-5D6E-409C-BE32-E72D297353CC}">
              <c16:uniqueId val="{00000000-BE6F-4E05-A534-FE7CD8989C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kel 2.xlsx]dashboard!PivotTable4</c:name>
    <c:fmtId val="11"/>
  </c:pivotSource>
  <c:chart>
    <c:title>
      <c:tx>
        <c:rich>
          <a:bodyPr rot="0" spcFirstLastPara="1" vertOverflow="ellipsis" vert="horz" wrap="square" anchor="ctr" anchorCtr="1"/>
          <a:lstStyle/>
          <a:p>
            <a:pPr>
              <a:defRPr sz="1800" b="1" i="0" u="none" strike="noStrike" kern="1200" cap="none" baseline="0">
                <a:solidFill>
                  <a:schemeClr val="bg1">
                    <a:lumMod val="95000"/>
                  </a:schemeClr>
                </a:solidFill>
                <a:latin typeface="+mn-lt"/>
                <a:ea typeface="+mn-ea"/>
                <a:cs typeface="+mn-cs"/>
              </a:defRPr>
            </a:pPr>
            <a:r>
              <a:rPr lang="en-US" sz="1800">
                <a:solidFill>
                  <a:schemeClr val="bg1">
                    <a:lumMod val="95000"/>
                  </a:schemeClr>
                </a:solidFill>
              </a:rPr>
              <a:t>Total Revenue Per Month</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lumMod val="9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dashboard!$A$35:$A$47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dashboard!$B$35:$B$47</c:f>
              <c:numCache>
                <c:formatCode>"Rp"#,##0.00_);\("Rp"#,##0.00\)</c:formatCode>
                <c:ptCount val="12"/>
                <c:pt idx="0">
                  <c:v>30095109</c:v>
                </c:pt>
                <c:pt idx="1">
                  <c:v>23923359</c:v>
                </c:pt>
                <c:pt idx="2">
                  <c:v>28625473</c:v>
                </c:pt>
                <c:pt idx="3">
                  <c:v>25809019</c:v>
                </c:pt>
                <c:pt idx="4">
                  <c:v>29402980</c:v>
                </c:pt>
                <c:pt idx="5">
                  <c:v>27866127</c:v>
                </c:pt>
                <c:pt idx="6">
                  <c:v>30371438</c:v>
                </c:pt>
                <c:pt idx="7">
                  <c:v>29928027</c:v>
                </c:pt>
                <c:pt idx="8">
                  <c:v>29053100</c:v>
                </c:pt>
                <c:pt idx="9">
                  <c:v>30991810</c:v>
                </c:pt>
                <c:pt idx="10">
                  <c:v>27961026</c:v>
                </c:pt>
                <c:pt idx="11">
                  <c:v>31791528</c:v>
                </c:pt>
              </c:numCache>
            </c:numRef>
          </c:val>
          <c:smooth val="0"/>
          <c:extLst>
            <c:ext xmlns:c16="http://schemas.microsoft.com/office/drawing/2014/chart" uri="{C3380CC4-5D6E-409C-BE32-E72D297353CC}">
              <c16:uniqueId val="{00000000-9B1B-4F85-B661-2DFF6B67FA99}"/>
            </c:ext>
          </c:extLst>
        </c:ser>
        <c:dLbls>
          <c:showLegendKey val="0"/>
          <c:showVal val="0"/>
          <c:showCatName val="0"/>
          <c:showSerName val="0"/>
          <c:showPercent val="0"/>
          <c:showBubbleSize val="0"/>
        </c:dLbls>
        <c:marker val="1"/>
        <c:smooth val="0"/>
        <c:axId val="1808047232"/>
        <c:axId val="114172448"/>
      </c:lineChart>
      <c:catAx>
        <c:axId val="1808047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14172448"/>
        <c:crosses val="autoZero"/>
        <c:auto val="1"/>
        <c:lblAlgn val="ctr"/>
        <c:lblOffset val="100"/>
        <c:noMultiLvlLbl val="0"/>
      </c:catAx>
      <c:valAx>
        <c:axId val="114172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Rp&quot;#,##0.00_);\(&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180804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583400</xdr:colOff>
      <xdr:row>0</xdr:row>
      <xdr:rowOff>7620</xdr:rowOff>
    </xdr:from>
    <xdr:to>
      <xdr:col>13</xdr:col>
      <xdr:colOff>34290</xdr:colOff>
      <xdr:row>12</xdr:row>
      <xdr:rowOff>31433</xdr:rowOff>
    </xdr:to>
    <xdr:graphicFrame macro="">
      <xdr:nvGraphicFramePr>
        <xdr:cNvPr id="2" name="Chart 1">
          <a:extLst>
            <a:ext uri="{FF2B5EF4-FFF2-40B4-BE49-F238E27FC236}">
              <a16:creationId xmlns:a16="http://schemas.microsoft.com/office/drawing/2014/main" id="{B15D2221-A855-5A68-30F0-5B4D390C7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1997866</xdr:colOff>
      <xdr:row>48</xdr:row>
      <xdr:rowOff>0</xdr:rowOff>
    </xdr:from>
    <xdr:to>
      <xdr:col>9</xdr:col>
      <xdr:colOff>595312</xdr:colOff>
      <xdr:row>63</xdr:row>
      <xdr:rowOff>28575</xdr:rowOff>
    </xdr:to>
    <xdr:graphicFrame macro="">
      <xdr:nvGraphicFramePr>
        <xdr:cNvPr id="8" name="Chart 7">
          <a:extLst>
            <a:ext uri="{FF2B5EF4-FFF2-40B4-BE49-F238E27FC236}">
              <a16:creationId xmlns:a16="http://schemas.microsoft.com/office/drawing/2014/main" id="{D931E634-C81B-2D00-DF7A-9CA86460B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2379</xdr:colOff>
      <xdr:row>14</xdr:row>
      <xdr:rowOff>38100</xdr:rowOff>
    </xdr:from>
    <xdr:to>
      <xdr:col>12</xdr:col>
      <xdr:colOff>628649</xdr:colOff>
      <xdr:row>27</xdr:row>
      <xdr:rowOff>61913</xdr:rowOff>
    </xdr:to>
    <xdr:graphicFrame macro="">
      <xdr:nvGraphicFramePr>
        <xdr:cNvPr id="3" name="Chart 2">
          <a:extLst>
            <a:ext uri="{FF2B5EF4-FFF2-40B4-BE49-F238E27FC236}">
              <a16:creationId xmlns:a16="http://schemas.microsoft.com/office/drawing/2014/main" id="{51FCD414-4E65-3982-4247-76A9B0CB3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635793</xdr:colOff>
      <xdr:row>28</xdr:row>
      <xdr:rowOff>50005</xdr:rowOff>
    </xdr:from>
    <xdr:to>
      <xdr:col>10</xdr:col>
      <xdr:colOff>604838</xdr:colOff>
      <xdr:row>43</xdr:row>
      <xdr:rowOff>78580</xdr:rowOff>
    </xdr:to>
    <xdr:graphicFrame macro="">
      <xdr:nvGraphicFramePr>
        <xdr:cNvPr id="6" name="Chart 5">
          <a:extLst>
            <a:ext uri="{FF2B5EF4-FFF2-40B4-BE49-F238E27FC236}">
              <a16:creationId xmlns:a16="http://schemas.microsoft.com/office/drawing/2014/main" id="{3DA60D9C-810E-F6D3-9CF8-DB9749CB1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487</xdr:colOff>
      <xdr:row>28</xdr:row>
      <xdr:rowOff>180398</xdr:rowOff>
    </xdr:from>
    <xdr:to>
      <xdr:col>25</xdr:col>
      <xdr:colOff>13606</xdr:colOff>
      <xdr:row>44</xdr:row>
      <xdr:rowOff>133352</xdr:rowOff>
    </xdr:to>
    <xdr:graphicFrame macro="">
      <xdr:nvGraphicFramePr>
        <xdr:cNvPr id="2" name="Chart 1">
          <a:extLst>
            <a:ext uri="{FF2B5EF4-FFF2-40B4-BE49-F238E27FC236}">
              <a16:creationId xmlns:a16="http://schemas.microsoft.com/office/drawing/2014/main" id="{BBC86285-02C6-6C2C-9DF1-9D26E6AA1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17303</xdr:colOff>
      <xdr:row>3</xdr:row>
      <xdr:rowOff>176893</xdr:rowOff>
    </xdr:from>
    <xdr:to>
      <xdr:col>30</xdr:col>
      <xdr:colOff>41409</xdr:colOff>
      <xdr:row>11</xdr:row>
      <xdr:rowOff>144915</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0EF988BC-AFC9-BB2E-5259-3515234C7C3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6455144" y="718087"/>
              <a:ext cx="1972402" cy="14112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20409</xdr:colOff>
      <xdr:row>28</xdr:row>
      <xdr:rowOff>152751</xdr:rowOff>
    </xdr:from>
    <xdr:to>
      <xdr:col>30</xdr:col>
      <xdr:colOff>34018</xdr:colOff>
      <xdr:row>44</xdr:row>
      <xdr:rowOff>140525</xdr:rowOff>
    </xdr:to>
    <xdr:graphicFrame macro="">
      <xdr:nvGraphicFramePr>
        <xdr:cNvPr id="9" name="Chart 8">
          <a:extLst>
            <a:ext uri="{FF2B5EF4-FFF2-40B4-BE49-F238E27FC236}">
              <a16:creationId xmlns:a16="http://schemas.microsoft.com/office/drawing/2014/main" id="{4D6BDC34-CD34-7CA7-EF02-92EF34EAA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31240</xdr:colOff>
      <xdr:row>2</xdr:row>
      <xdr:rowOff>176892</xdr:rowOff>
    </xdr:from>
    <xdr:to>
      <xdr:col>17</xdr:col>
      <xdr:colOff>609871</xdr:colOff>
      <xdr:row>11</xdr:row>
      <xdr:rowOff>161923</xdr:rowOff>
    </xdr:to>
    <mc:AlternateContent xmlns:mc="http://schemas.openxmlformats.org/markup-compatibility/2006" xmlns:a14="http://schemas.microsoft.com/office/drawing/2010/main">
      <mc:Choice Requires="a14">
        <xdr:graphicFrame macro="">
          <xdr:nvGraphicFramePr>
            <xdr:cNvPr id="5" name="order_year">
              <a:extLst>
                <a:ext uri="{FF2B5EF4-FFF2-40B4-BE49-F238E27FC236}">
                  <a16:creationId xmlns:a16="http://schemas.microsoft.com/office/drawing/2014/main" id="{E85E24AC-703A-B645-CEB7-396490C2FAC1}"/>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8675899" y="537687"/>
              <a:ext cx="1900356" cy="16086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21141</xdr:colOff>
      <xdr:row>11</xdr:row>
      <xdr:rowOff>170088</xdr:rowOff>
    </xdr:from>
    <xdr:to>
      <xdr:col>30</xdr:col>
      <xdr:colOff>0</xdr:colOff>
      <xdr:row>27</xdr:row>
      <xdr:rowOff>170088</xdr:rowOff>
    </xdr:to>
    <xdr:graphicFrame macro="">
      <xdr:nvGraphicFramePr>
        <xdr:cNvPr id="4" name="Line">
          <a:extLst>
            <a:ext uri="{FF2B5EF4-FFF2-40B4-BE49-F238E27FC236}">
              <a16:creationId xmlns:a16="http://schemas.microsoft.com/office/drawing/2014/main" id="{D15EE0F7-5461-31E9-4C07-59D722577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zharfa" refreshedDate="46170.948614236113" backgroundQuery="1" createdVersion="3" refreshedVersion="8" minRefreshableVersion="3" recordCount="0" tupleCache="1" supportSubquery="1" supportAdvancedDrill="1" xr:uid="{AA9143FC-1252-4E98-BF56-BAA0FEF36FE5}">
  <cacheSource type="external" connectionId="6"/>
  <cacheFields count="1">
    <cacheField name="[Measures].[MeasuresLevel]" caption="MeasuresLevel" numFmtId="0" hierarchy="7">
      <sharedItems count="4">
        <s v="[Measures].[total_revenue]" c="total_revenue"/>
        <s v="[Measures].[total_orders]" c="total_orders"/>
        <s v="[Measures].[anomaly_orders]" c="anomaly_orders"/>
        <s v="[Measures].[average_rating]" c="average_rating"/>
      </sharedItems>
    </cacheField>
  </cacheFields>
  <cacheHierarchies count="61">
    <cacheHierarchy uniqueName="[customers].[customer_id]" caption="customer_id" attribute="1" defaultMemberUniqueName="[customers].[customer_id].[All]" allUniqueName="[customers].[customer_id].[All]" dimensionUniqueName="[customers]" displayFolder="" count="2" memberValueDatatype="20" unbalanced="0"/>
    <cacheHierarchy uniqueName="[customers].[name]" caption="name" attribute="1" defaultMemberUniqueName="[customers].[name].[All]" allUniqueName="[customers].[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2" memberValueDatatype="2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unit_price]" caption="unit_price" attribute="1" defaultMemberUniqueName="[order_items].[unit_price].[All]" allUniqueName="[order_items].[unit_price].[All]" dimensionUniqueName="[order_item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total_amount]" caption="total_amount" attribute="1" defaultMemberUniqueName="[orders].[total_amount].[All]" allUniqueName="[orders].[total_amount].[All]" dimensionUniqueName="[orders]" displayFolder="" count="2"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shipping_country]" caption="shipping_country" attribute="1" defaultMemberUniqueName="[orders].[shipping_country].[All]" allUniqueName="[orders].[shipping_country].[All]" dimensionUniqueName="[orders]" displayFolder="" count="2" memberValueDatatype="130" unbalanced="0"/>
    <cacheHierarchy uniqueName="[orders].[order_year]" caption="order_year" attribute="1" defaultMemberUniqueName="[orders].[order_year].[All]" allUniqueName="[orders].[order_year].[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2" memberValueDatatype="20" unbalanced="0"/>
    <cacheHierarchy uniqueName="[orders].[total_amount(Rp)]" caption="total_amount(Rp)" attribute="1" defaultMemberUniqueName="[orders].[total_amount(Rp)].[All]" allUniqueName="[orders].[total_amount(Rp)].[All]" dimensionUniqueName="[orders]" displayFolder="" count="2" memberValueDatatype="20" unbalanced="0"/>
    <cacheHierarchy uniqueName="[product_reviews].[review_id]" caption="review_id" attribute="1" defaultMemberUniqueName="[product_reviews].[review_id].[All]" allUniqueName="[product_reviews].[review_id].[All]" dimensionUniqueName="[product_reviews]" displayFolder="" count="2" memberValueDatatype="20" unbalanced="0"/>
    <cacheHierarchy uniqueName="[product_reviews].[product_id]" caption="product_id" attribute="1" defaultMemberUniqueName="[product_reviews].[product_id].[All]" allUniqueName="[product_reviews].[product_id].[All]" dimensionUniqueName="[product_reviews]" displayFolder="" count="2" memberValueDatatype="20" unbalanced="0"/>
    <cacheHierarchy uniqueName="[product_reviews].[customer_id]" caption="customer_id" attribute="1" defaultMemberUniqueName="[product_reviews].[customer_id].[All]" allUniqueName="[product_reviews].[customer_id].[All]" dimensionUniqueName="[product_reviews]" displayFolder="" count="2" memberValueDatatype="20" unbalanced="0"/>
    <cacheHierarchy uniqueName="[product_reviews].[rating]" caption="rating" attribute="1" defaultMemberUniqueName="[product_reviews].[rating].[All]" allUniqueName="[product_reviews].[rating].[All]" dimensionUniqueName="[product_reviews]" displayFolder="" count="2" memberValueDatatype="20" unbalanced="0"/>
    <cacheHierarchy uniqueName="[product_reviews].[review_text]" caption="review_text" attribute="1" defaultMemberUniqueName="[product_reviews].[review_text].[All]" allUniqueName="[product_reviews].[review_text].[All]" dimensionUniqueName="[product_reviews]" displayFolder="" count="2" memberValueDatatype="130" unbalanced="0"/>
    <cacheHierarchy uniqueName="[product_reviews].[review_date]" caption="review_date" attribute="1" time="1" defaultMemberUniqueName="[product_reviews].[review_date].[All]" allUniqueName="[product_reviews].[review_date].[All]" dimensionUniqueName="[product_reviews]" displayFolder="" count="2" memberValueDatatype="7" unbalanced="0"/>
    <cacheHierarchy uniqueName="[product_reviews].[rating_label]" caption="rating_label" attribute="1" defaultMemberUniqueName="[product_reviews].[rating_label].[All]" allUniqueName="[product_reviews].[rating_label].[All]" dimensionUniqueName="[product_reviews]" displayFolder="" count="2" memberValueDatatype="130" unbalanced="0"/>
    <cacheHierarchy uniqueName="[product_reviews].[rating(scale)]" caption="rating(scale)" attribute="1" defaultMemberUniqueName="[product_reviews].[rating(scale)].[All]" allUniqueName="[product_reviews].[rating(scale)].[All]" dimensionUniqueName="[product_review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products].[stock_quantity]" caption="stock_quantity" attribute="1" defaultMemberUniqueName="[products].[stock_quantity].[All]" allUniqueName="[products].[stock_quantity].[All]" dimensionUniqueName="[products]" displayFolder="" count="2" memberValueDatatype="20" unbalanced="0"/>
    <cacheHierarchy uniqueName="[products].[brand]" caption="brand" attribute="1" defaultMemberUniqueName="[products].[brand].[All]" allUniqueName="[products].[brand].[All]" dimensionUniqueName="[products]" displayFolder="" count="2" memberValueDatatype="130" unbalanced="0"/>
    <cacheHierarchy uniqueName="[products].[stock_status]" caption="stock_status" attribute="1" defaultMemberUniqueName="[products].[stock_status].[All]" allUniqueName="[products].[stock_status].[All]" dimensionUniqueName="[products]" displayFolder="" count="2" memberValueDatatype="130" unbalanced="0"/>
    <cacheHierarchy uniqueName="[Measures].[total_revenue]" caption="total_revenue" measure="1" displayFolder="" measureGroup="order_items" count="0"/>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5"/>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1"/>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4"/>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4"/>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6"/>
        </ext>
      </extLst>
    </cacheHierarchy>
  </cacheHierarchies>
  <kpis count="0"/>
  <tupleCache>
    <entries count="4">
      <n v="345818996" in="0">
        <tpls c="1">
          <tpl fld="0" item="0"/>
        </tpls>
      </n>
      <n v="5000" in="0">
        <tpls c="1">
          <tpl fld="0" item="1"/>
        </tpls>
      </n>
      <n v="372" in="0">
        <tpls c="1">
          <tpl fld="0" item="2"/>
        </tpls>
      </n>
      <n v="2.9942000000000002" in="0">
        <tpls c="1">
          <tpl fld="0" item="3"/>
        </tpls>
      </n>
    </entries>
    <queryCache count="6">
      <query mdx="[Measures].[total_revenue]">
        <tpls c="1">
          <tpl fld="0" item="0"/>
        </tpls>
      </query>
      <query mdx="[Measures].[total_orders]">
        <tpls c="1">
          <tpl fld="0" item="1"/>
        </tpls>
      </query>
      <query mdx="[Measures].[anomaly_orders]">
        <tpls c="1">
          <tpl fld="0" item="2"/>
        </tpls>
      </query>
      <query mdx="[Measures].[]"/>
      <query mdx="[Measures].[anomaly_orders]]">
        <tpls c="1">
          <tpl fld="0" item="2"/>
        </tpls>
      </query>
      <query mdx="[Measures].[average_rating]">
        <tpls c="1">
          <tpl fld="0" item="3"/>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550926" backgroundQuery="1" createdVersion="8" refreshedVersion="8" minRefreshableVersion="3" recordCount="0" supportSubquery="1" supportAdvancedDrill="1" xr:uid="{240F7541-B58A-41D4-8C28-FA1C4F1A9B43}">
  <cacheSource type="external" connectionId="6"/>
  <cacheFields count="2">
    <cacheField name="[products].[category].[category]" caption="category" numFmtId="0" hierarchy="31" level="1">
      <sharedItems count="6">
        <s v="Beauty"/>
        <s v="Books"/>
        <s v="Clothing"/>
        <s v="Electronics"/>
        <s v="Home"/>
        <s v="Toys"/>
      </sharedItems>
    </cacheField>
    <cacheField name="[Measures].[total_revenue]" caption="total_revenue" numFmtId="0" hierarchy="36" level="32767"/>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oneField="1">
      <fieldsUsage count="1">
        <fieldUsage x="1"/>
      </fieldsUsage>
    </cacheHierarchy>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6550922" backgroundQuery="1" createdVersion="8" refreshedVersion="8" minRefreshableVersion="3" recordCount="0" supportSubquery="1" supportAdvancedDrill="1" xr:uid="{D7B0E576-0049-4508-9D06-8C3C6559B798}">
  <cacheSource type="external" connectionId="6"/>
  <cacheFields count="2">
    <cacheField name="[orders].[order_year].[order_year]" caption="order_year" numFmtId="0" hierarchy="18"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orders].[order_year].&amp;[2021]"/>
            <x15:cachedUniqueName index="1" name="[orders].[order_year].&amp;[2022]"/>
            <x15:cachedUniqueName index="2" name="[orders].[order_year].&amp;[2023]"/>
            <x15:cachedUniqueName index="3" name="[orders].[order_year].&amp;[2024]"/>
            <x15:cachedUniqueName index="4" name="[orders].[order_year].&amp;[2025]"/>
          </x15:cachedUniqueNames>
        </ext>
      </extLst>
    </cacheField>
    <cacheField name="[Measures].[total_orders]" caption="total_orders" numFmtId="0" hierarchy="37" level="32767"/>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2" memberValueDatatype="20" unbalanced="0">
      <fieldsUsage count="2">
        <fieldUsage x="-1"/>
        <fieldUsage x="0"/>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cacheHierarchy uniqueName="[Measures].[total_orders]" caption="total_orders" measure="1" displayFolder="" measureGroup="order_items" count="0" oneField="1">
      <fieldsUsage count="1">
        <fieldUsage x="1"/>
      </fieldsUsage>
    </cacheHierarchy>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7361108" backgroundQuery="1" createdVersion="8" refreshedVersion="8" minRefreshableVersion="3" recordCount="0" supportSubquery="1" supportAdvancedDrill="1" xr:uid="{52F2498B-71BA-43EB-867D-53365E2AC6AE}">
  <cacheSource type="external" connectionId="6"/>
  <cacheFields count="3">
    <cacheField name="[products].[category].[category]" caption="category" numFmtId="0" hierarchy="31" level="1">
      <sharedItems count="6">
        <s v="Beauty"/>
        <s v="Books"/>
        <s v="Clothing"/>
        <s v="Electronics"/>
        <s v="Home"/>
        <s v="Toys"/>
      </sharedItems>
    </cacheField>
    <cacheField name="[Measures].[total_revenue]" caption="total_revenue" numFmtId="0" hierarchy="36" level="32767"/>
    <cacheField name="[Measures].[average_rating]" caption="average_rating" numFmtId="0" hierarchy="39" level="32767"/>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oneField="1">
      <fieldsUsage count="1">
        <fieldUsage x="1"/>
      </fieldsUsage>
    </cacheHierarchy>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oneField="1">
      <fieldsUsage count="1">
        <fieldUsage x="2"/>
      </fieldsUsage>
    </cacheHierarchy>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8287039" backgroundQuery="1" createdVersion="8" refreshedVersion="8" minRefreshableVersion="3" recordCount="0" supportSubquery="1" supportAdvancedDrill="1" xr:uid="{219C63FA-7C75-4CAC-B179-FAC97B2435C8}">
  <cacheSource type="external" connectionId="6"/>
  <cacheFields count="4">
    <cacheField name="[customers].[gender].[gender]" caption="gender" numFmtId="0" hierarchy="3" level="1">
      <sharedItems count="3">
        <s v="Female"/>
        <s v="Male"/>
        <s v="Other"/>
      </sharedItems>
    </cacheField>
    <cacheField name="[orders].[payment_method].[payment_method]" caption="payment_method" numFmtId="0" hierarchy="16" level="1">
      <sharedItems count="4">
        <s v="Bank Transfer"/>
        <s v="Cash"/>
        <s v="Credit Card"/>
        <s v="PayPal"/>
      </sharedItems>
    </cacheField>
    <cacheField name="[Measures].[total_amount_orders]" caption="total_amount_orders" numFmtId="0" hierarchy="41" level="32767"/>
    <cacheField name="[orders].[order_year].[order_year]" caption="order_year"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1"/>
      </fieldsUsage>
    </cacheHierarchy>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2" memberValueDatatype="2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oneField="1">
      <fieldsUsage count="1">
        <fieldUsage x="2"/>
      </fieldsUsage>
    </cacheHierarchy>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92271296294" backgroundQuery="1" createdVersion="8" refreshedVersion="8" minRefreshableVersion="3" recordCount="0" supportSubquery="1" supportAdvancedDrill="1" xr:uid="{A86AA0D0-547A-4C25-9AB2-614FC0D1E362}">
  <cacheSource type="external" connectionId="6"/>
  <cacheFields count="3">
    <cacheField name="[orders].[payment_method].[payment_method]" caption="payment_method" numFmtId="0" hierarchy="16" level="1">
      <sharedItems count="4">
        <s v="Bank Transfer"/>
        <s v="Cash"/>
        <s v="Credit Card"/>
        <s v="PayPal"/>
      </sharedItems>
    </cacheField>
    <cacheField name="[Measures].[total_amount_orders]" caption="total_amount_orders" numFmtId="0" hierarchy="41" level="32767"/>
    <cacheField name="[orders].[order_year].[order_year]" caption="order_year"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0"/>
      </fieldsUsage>
    </cacheHierarchy>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2" memberValueDatatype="2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92271759256" backgroundQuery="1" createdVersion="8" refreshedVersion="8" minRefreshableVersion="3" recordCount="0" supportSubquery="1" supportAdvancedDrill="1" xr:uid="{AD514D36-4BE2-4DA7-8E33-F88EEC4A3EAB}">
  <cacheSource type="external" connectionId="6"/>
  <cacheFields count="3">
    <cacheField name="[Measures].[total_revenue]" caption="total_revenue" numFmtId="0" hierarchy="36" level="32767"/>
    <cacheField name="[orders].[order_month].[order_month]" caption="order_month" numFmtId="0" hierarchy="1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order_month].&amp;[1]"/>
            <x15:cachedUniqueName index="1" name="[orders].[order_month].&amp;[2]"/>
            <x15:cachedUniqueName index="2" name="[orders].[order_month].&amp;[3]"/>
            <x15:cachedUniqueName index="3" name="[orders].[order_month].&amp;[4]"/>
            <x15:cachedUniqueName index="4" name="[orders].[order_month].&amp;[5]"/>
            <x15:cachedUniqueName index="5" name="[orders].[order_month].&amp;[6]"/>
            <x15:cachedUniqueName index="6" name="[orders].[order_month].&amp;[7]"/>
            <x15:cachedUniqueName index="7" name="[orders].[order_month].&amp;[8]"/>
            <x15:cachedUniqueName index="8" name="[orders].[order_month].&amp;[9]"/>
            <x15:cachedUniqueName index="9" name="[orders].[order_month].&amp;[10]"/>
            <x15:cachedUniqueName index="10" name="[orders].[order_month].&amp;[11]"/>
            <x15:cachedUniqueName index="11" name="[orders].[order_month].&amp;[12]"/>
          </x15:cachedUniqueNames>
        </ext>
      </extLst>
    </cacheField>
    <cacheField name="[orders].[order_year].[order_year]" caption="order_year"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name]" caption="name" attribute="1" defaultMemberUniqueName="[customers].[name].[All]" allUniqueName="[customers].[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2" memberValueDatatype="7" unbalanced="0"/>
    <cacheHierarchy uniqueName="[customers].[country]" caption="country" attribute="1" defaultMemberUniqueName="[customers].[country].[All]" allUniqueName="[customers].[country].[All]" dimensionUniqueName="[customers]" displayFolder="" count="2"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2" memberValueDatatype="20" unbalanced="0"/>
    <cacheHierarchy uniqueName="[order_items].[order_item_id]" caption="order_item_id" attribute="1" defaultMemberUniqueName="[order_items].[order_item_id].[All]" allUniqueName="[order_items].[order_item_id].[All]" dimensionUniqueName="[order_items]" displayFolder="" count="2" memberValueDatatype="2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unit_price]" caption="unit_price" attribute="1" defaultMemberUniqueName="[order_items].[unit_price].[All]" allUniqueName="[order_items].[unit_price].[All]" dimensionUniqueName="[order_item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total_amount]" caption="total_amount" attribute="1" defaultMemberUniqueName="[orders].[total_amount].[All]" allUniqueName="[orders].[total_amount].[All]" dimensionUniqueName="[orders]" displayFolder="" count="2"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shipping_country]" caption="shipping_country" attribute="1" defaultMemberUniqueName="[orders].[shipping_country].[All]" allUniqueName="[orders].[shipping_country].[All]" dimensionUniqueName="[orders]" displayFolder="" count="2" memberValueDatatype="130" unbalanced="0"/>
    <cacheHierarchy uniqueName="[orders].[order_year]" caption="order_year" attribute="1" defaultMemberUniqueName="[orders].[order_year].[All]" allUniqueName="[orders].[order_year].[All]" dimensionUniqueName="[orders]" displayFolder="" count="2" memberValueDatatype="2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20" unbalanced="0">
      <fieldsUsage count="2">
        <fieldUsage x="-1"/>
        <fieldUsage x="1"/>
      </fieldsUsage>
    </cacheHierarchy>
    <cacheHierarchy uniqueName="[orders].[total_amount(Rp)]" caption="total_amount(Rp)" attribute="1" defaultMemberUniqueName="[orders].[total_amount(Rp)].[All]" allUniqueName="[orders].[total_amount(Rp)].[All]" dimensionUniqueName="[orders]" displayFolder="" count="2" memberValueDatatype="20" unbalanced="0"/>
    <cacheHierarchy uniqueName="[product_reviews].[review_id]" caption="review_id" attribute="1" defaultMemberUniqueName="[product_reviews].[review_id].[All]" allUniqueName="[product_reviews].[review_id].[All]" dimensionUniqueName="[product_reviews]" displayFolder="" count="2" memberValueDatatype="20" unbalanced="0"/>
    <cacheHierarchy uniqueName="[product_reviews].[product_id]" caption="product_id" attribute="1" defaultMemberUniqueName="[product_reviews].[product_id].[All]" allUniqueName="[product_reviews].[product_id].[All]" dimensionUniqueName="[product_reviews]" displayFolder="" count="2" memberValueDatatype="20" unbalanced="0"/>
    <cacheHierarchy uniqueName="[product_reviews].[customer_id]" caption="customer_id" attribute="1" defaultMemberUniqueName="[product_reviews].[customer_id].[All]" allUniqueName="[product_reviews].[customer_id].[All]" dimensionUniqueName="[product_reviews]" displayFolder="" count="2" memberValueDatatype="20" unbalanced="0"/>
    <cacheHierarchy uniqueName="[product_reviews].[rating]" caption="rating" attribute="1" defaultMemberUniqueName="[product_reviews].[rating].[All]" allUniqueName="[product_reviews].[rating].[All]" dimensionUniqueName="[product_reviews]" displayFolder="" count="2" memberValueDatatype="20" unbalanced="0"/>
    <cacheHierarchy uniqueName="[product_reviews].[review_text]" caption="review_text" attribute="1" defaultMemberUniqueName="[product_reviews].[review_text].[All]" allUniqueName="[product_reviews].[review_text].[All]" dimensionUniqueName="[product_reviews]" displayFolder="" count="2" memberValueDatatype="130" unbalanced="0"/>
    <cacheHierarchy uniqueName="[product_reviews].[review_date]" caption="review_date" attribute="1" time="1" defaultMemberUniqueName="[product_reviews].[review_date].[All]" allUniqueName="[product_reviews].[review_date].[All]" dimensionUniqueName="[product_reviews]" displayFolder="" count="2" memberValueDatatype="7" unbalanced="0"/>
    <cacheHierarchy uniqueName="[product_reviews].[rating_label]" caption="rating_label" attribute="1" defaultMemberUniqueName="[product_reviews].[rating_label].[All]" allUniqueName="[product_reviews].[rating_label].[All]" dimensionUniqueName="[product_reviews]" displayFolder="" count="2" memberValueDatatype="130" unbalanced="0"/>
    <cacheHierarchy uniqueName="[product_reviews].[rating(scale)]" caption="rating(scale)" attribute="1" defaultMemberUniqueName="[product_reviews].[rating(scale)].[All]" allUniqueName="[product_reviews].[rating(scale)].[All]" dimensionUniqueName="[product_review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products].[stock_quantity]" caption="stock_quantity" attribute="1" defaultMemberUniqueName="[products].[stock_quantity].[All]" allUniqueName="[products].[stock_quantity].[All]" dimensionUniqueName="[products]" displayFolder="" count="2" memberValueDatatype="20" unbalanced="0"/>
    <cacheHierarchy uniqueName="[products].[brand]" caption="brand" attribute="1" defaultMemberUniqueName="[products].[brand].[All]" allUniqueName="[products].[brand].[All]" dimensionUniqueName="[products]" displayFolder="" count="2" memberValueDatatype="130" unbalanced="0"/>
    <cacheHierarchy uniqueName="[products].[stock_status]" caption="stock_status" attribute="1" defaultMemberUniqueName="[products].[stock_status].[All]" allUniqueName="[products].[stock_status].[All]" dimensionUniqueName="[products]" displayFolder="" count="2" memberValueDatatype="130" unbalanced="0"/>
    <cacheHierarchy uniqueName="[Measures].[total_revenue]" caption="total_revenue" measure="1" displayFolder="" measureGroup="order_items" count="0" oneField="1">
      <fieldsUsage count="1">
        <fieldUsage x="0"/>
      </fieldsUsage>
    </cacheHierarchy>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92930324071" backgroundQuery="1" createdVersion="8" refreshedVersion="8" minRefreshableVersion="3" recordCount="0" supportSubquery="1" supportAdvancedDrill="1" xr:uid="{ED215B49-B6E0-49A1-8128-8CA9B0FD2913}">
  <cacheSource type="external" connectionId="6"/>
  <cacheFields count="3">
    <cacheField name="[products].[category].[category]" caption="category" numFmtId="0" hierarchy="31" level="1">
      <sharedItems count="6">
        <s v="Beauty"/>
        <s v="Books"/>
        <s v="Clothing"/>
        <s v="Electronics"/>
        <s v="Home"/>
        <s v="Toys"/>
      </sharedItems>
    </cacheField>
    <cacheField name="[Measures].[total_revenue]" caption="total_revenue" numFmtId="0" hierarchy="36" level="32767"/>
    <cacheField name="[products].[brand].[brand]" caption="brand" numFmtId="0" hierarchy="34"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2" memberValueDatatype="130" unbalanced="0">
      <fieldsUsage count="2">
        <fieldUsage x="-1"/>
        <fieldUsage x="2"/>
      </fieldsUsage>
    </cacheHierarchy>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oneField="1">
      <fieldsUsage count="1">
        <fieldUsage x="1"/>
      </fieldsUsage>
    </cacheHierarchy>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order_items" uniqueName="[order_items]" caption="order_items"/>
    <dimension name="orders" uniqueName="[orders]" caption="orders"/>
    <dimension name="product_reviews" uniqueName="[product_reviews]" caption="product_reviews"/>
    <dimension name="products" uniqueName="[products]" caption="products"/>
  </dimensions>
  <measureGroups count="5">
    <measureGroup name="customers" caption="customers"/>
    <measureGroup name="order_items" caption="order_items"/>
    <measureGroup name="orders" caption="orders"/>
    <measureGroup name="product_reviews" caption="product_reviews"/>
    <measureGroup name="products" caption="products"/>
  </measureGroups>
  <maps count="11">
    <map measureGroup="0" dimension="0"/>
    <map measureGroup="1" dimension="0"/>
    <map measureGroup="1" dimension="2"/>
    <map measureGroup="1" dimension="3"/>
    <map measureGroup="1" dimension="5"/>
    <map measureGroup="2" dimension="0"/>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0763888" backgroundQuery="1" createdVersion="3" refreshedVersion="8" minRefreshableVersion="3" recordCount="0" supportSubquery="1" supportAdvancedDrill="1" xr:uid="{39885556-922C-492D-AEB9-82905B358A3D}">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2" memberValueDatatype="20" unbalanced="0"/>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0"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38933379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harfa" refreshedDate="46170.948612615743" backgroundQuery="1" createdVersion="3" refreshedVersion="8" minRefreshableVersion="3" recordCount="0" supportSubquery="1" supportAdvancedDrill="1" xr:uid="{7738F177-078C-4406-9E62-9437530337DA}">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_tenure_days]" caption="customer_tenure_days" attribute="1" defaultMemberUniqueName="[customers].[customer_tenure_days].[All]" allUniqueName="[customers].[customer_tenure_days].[All]" dimensionUniqueName="[customers]" displayFolder="" count="0" memberValueDatatype="20" unbalanced="0"/>
    <cacheHierarchy uniqueName="[order_items].[order_item_id]" caption="order_item_id" attribute="1" defaultMemberUniqueName="[order_items].[order_item_id].[All]" allUniqueName="[order_items].[order_item_id].[All]" dimensionUniqueName="[order_items]" displayFolder="" count="0" memberValueDatatype="2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unit_price]" caption="unit_price" attribute="1" defaultMemberUniqueName="[order_items].[unit_price].[All]" allUniqueName="[order_items].[unit_price].[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shipping_country]" caption="shipping_country" attribute="1" defaultMemberUniqueName="[orders].[shipping_country].[All]" allUniqueName="[orders].[shipping_country].[All]" dimensionUniqueName="[orders]" displayFolder="" count="0" memberValueDatatype="130" unbalanced="0"/>
    <cacheHierarchy uniqueName="[orders].[order_year]" caption="order_year" attribute="1" defaultMemberUniqueName="[orders].[order_year].[All]" allUniqueName="[orders].[order_year].[All]" dimensionUniqueName="[orders]" displayFolder="" count="0" memberValueDatatype="20" unbalanced="0"/>
    <cacheHierarchy uniqueName="[orders].[order_month]" caption="order_month" attribute="1" defaultMemberUniqueName="[orders].[order_month].[All]" allUniqueName="[orders].[order_month].[All]" dimensionUniqueName="[orders]" displayFolder="" count="0" memberValueDatatype="20" unbalanced="0"/>
    <cacheHierarchy uniqueName="[orders].[total_amount(Rp)]" caption="total_amount(Rp)" attribute="1" defaultMemberUniqueName="[orders].[total_amount(Rp)].[All]" allUniqueName="[orders].[total_amount(Rp)].[All]" dimensionUniqueName="[orders]" displayFolder="" count="0" memberValueDatatype="20" unbalanced="0"/>
    <cacheHierarchy uniqueName="[product_reviews].[review_id]" caption="review_id" attribute="1" defaultMemberUniqueName="[product_reviews].[review_id].[All]" allUniqueName="[product_reviews].[review_id].[All]" dimensionUniqueName="[product_reviews]" displayFolder="" count="0" memberValueDatatype="20" unbalanced="0"/>
    <cacheHierarchy uniqueName="[product_reviews].[product_id]" caption="product_id" attribute="1" defaultMemberUniqueName="[product_reviews].[product_id].[All]" allUniqueName="[product_reviews].[product_id].[All]" dimensionUniqueName="[product_reviews]" displayFolder="" count="0" memberValueDatatype="20" unbalanced="0"/>
    <cacheHierarchy uniqueName="[product_reviews].[customer_id]" caption="customer_id" attribute="1" defaultMemberUniqueName="[product_reviews].[customer_id].[All]" allUniqueName="[product_reviews].[customer_id].[All]" dimensionUniqueName="[product_reviews]" displayFolder="" count="0" memberValueDatatype="20" unbalanced="0"/>
    <cacheHierarchy uniqueName="[product_reviews].[rating]" caption="rating" attribute="1" defaultMemberUniqueName="[product_reviews].[rating].[All]" allUniqueName="[product_reviews].[rating].[All]" dimensionUniqueName="[product_reviews]" displayFolder="" count="0" memberValueDatatype="20" unbalanced="0"/>
    <cacheHierarchy uniqueName="[product_reviews].[review_text]" caption="review_text" attribute="1" defaultMemberUniqueName="[product_reviews].[review_text].[All]" allUniqueName="[product_reviews].[review_text].[All]" dimensionUniqueName="[product_reviews]" displayFolder="" count="0" memberValueDatatype="130" unbalanced="0"/>
    <cacheHierarchy uniqueName="[product_reviews].[review_date]" caption="review_date" attribute="1" time="1" defaultMemberUniqueName="[product_reviews].[review_date].[All]" allUniqueName="[product_reviews].[review_date].[All]" dimensionUniqueName="[product_reviews]" displayFolder="" count="0" memberValueDatatype="7" unbalanced="0"/>
    <cacheHierarchy uniqueName="[product_reviews].[rating_label]" caption="rating_label" attribute="1" defaultMemberUniqueName="[product_reviews].[rating_label].[All]" allUniqueName="[product_reviews].[rating_label].[All]" dimensionUniqueName="[product_reviews]" displayFolder="" count="0" memberValueDatatype="130" unbalanced="0"/>
    <cacheHierarchy uniqueName="[product_reviews].[rating(scale)]" caption="rating(scale)" attribute="1" defaultMemberUniqueName="[product_reviews].[rating(scale)].[All]" allUniqueName="[product_reviews].[rating(scale)].[All]" dimensionUniqueName="[product_review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stock_quantity]" caption="stock_quantity" attribute="1" defaultMemberUniqueName="[products].[stock_quantity].[All]" allUniqueName="[products].[stock_quantity].[All]" dimensionUniqueName="[products]" displayFolder="" count="0" memberValueDatatype="20" unbalanced="0"/>
    <cacheHierarchy uniqueName="[products].[brand]" caption="brand" attribute="1" defaultMemberUniqueName="[products].[brand].[All]" allUniqueName="[products].[brand].[All]" dimensionUniqueName="[products]" displayFolder="" count="2" memberValueDatatype="130" unbalanced="0"/>
    <cacheHierarchy uniqueName="[products].[stock_status]" caption="stock_status" attribute="1" defaultMemberUniqueName="[products].[stock_status].[All]" allUniqueName="[products].[stock_status].[All]" dimensionUniqueName="[products]" displayFolder="" count="0" memberValueDatatype="130" unbalanced="0"/>
    <cacheHierarchy uniqueName="[Measures].[total_revenue]" caption="total_revenue" measure="1" displayFolder="" measureGroup="order_items" count="0"/>
    <cacheHierarchy uniqueName="[Measures].[total_orders]" caption="total_orders" measure="1" displayFolder="" measureGroup="order_items" count="0"/>
    <cacheHierarchy uniqueName="[Measures].[average_order_value]" caption="average_order_value" measure="1" displayFolder="" measureGroup="order_items" count="0"/>
    <cacheHierarchy uniqueName="[Measures].[average_rating]" caption="average_rating" measure="1" displayFolder="" measureGroup="order_items" count="0"/>
    <cacheHierarchy uniqueName="[Measures].[anomaly_orders]" caption="anomaly_orders" measure="1" displayFolder="" measureGroup="order_items" count="0"/>
    <cacheHierarchy uniqueName="[Measures].[total_amount_orders]" caption="total_amount_orders" measure="1" displayFolder="" measureGroup="orders" count="0"/>
    <cacheHierarchy uniqueName="[Measures].[__XL_Count customers]" caption="__XL_Count customers" measure="1" displayFolder="" measureGroup="customers" count="0" hidden="1"/>
    <cacheHierarchy uniqueName="[Measures].[__XL_Count order_items]" caption="__XL_Count order_items" measure="1" displayFolder="" measureGroup="order_items" count="0" hidden="1"/>
    <cacheHierarchy uniqueName="[Measures].[__XL_Count product_reviews]" caption="__XL_Count product_reviews" measure="1" displayFolder="" measureGroup="product_review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ating]" caption="Sum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product_reviews"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order_items" count="0" hidden="1">
      <extLst>
        <ext xmlns:x15="http://schemas.microsoft.com/office/spreadsheetml/2010/11/main" uri="{B97F6D7D-B522-45F9-BDA1-12C45D357490}">
          <x15:cacheHierarchy aggregatedColumn="10"/>
        </ext>
      </extLst>
    </cacheHierarchy>
    <cacheHierarchy uniqueName="[Measures].[Sum of stock_quantity]" caption="Sum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Max of stock_quantity]" caption="Max of stock_quantity"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29"/>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order_month]" caption="Sum of order_month" measure="1" displayFolder="" measureGroup="orders" count="0" hidden="1">
      <extLst>
        <ext xmlns:x15="http://schemas.microsoft.com/office/spreadsheetml/2010/11/main" uri="{B97F6D7D-B522-45F9-BDA1-12C45D357490}">
          <x15:cacheHierarchy aggregatedColumn="19"/>
        </ext>
      </extLst>
    </cacheHierarchy>
    <cacheHierarchy uniqueName="[Measures].[Sum of total_amount(Rp)]" caption="Sum of total_amount(Rp)" measure="1" displayFolder="" measureGroup="orders" count="0" hidden="1">
      <extLst>
        <ext xmlns:x15="http://schemas.microsoft.com/office/spreadsheetml/2010/11/main" uri="{B97F6D7D-B522-45F9-BDA1-12C45D357490}">
          <x15:cacheHierarchy aggregatedColumn="20"/>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765405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3985AA-64A6-475B-9CD3-7DB991C31385}" name="PivotTable2" cacheId="2" applyNumberFormats="0" applyBorderFormats="0" applyFontFormats="0" applyPatternFormats="0" applyAlignmentFormats="0" applyWidthHeightFormats="1" dataCaption="Values" tag="114fb999-eb5c-48dc-87bc-5418173315fb" updatedVersion="8" minRefreshableVersion="3" itemPrintTitles="1" createdVersion="8" indent="0" outline="1" outlineData="1" multipleFieldFilters="0" chartFormat="8" rowHeaderCaption="Order_Year">
  <location ref="A15:B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65884-8900-4736-9385-33CE841BC62E}" name="PivotTable1" cacheId="1" applyNumberFormats="0" applyBorderFormats="0" applyFontFormats="0" applyPatternFormats="0" applyAlignmentFormats="0" applyWidthHeightFormats="1" dataCaption="Values" tag="0ed96966-302d-4e4c-8c59-279e129fe52a" updatedVersion="8" minRefreshableVersion="3" useAutoFormatting="1" subtotalHiddenItems="1" itemPrintTitles="1" createdVersion="8" indent="0" outline="1" outlineData="1" multipleFieldFilters="0" chartFormat="6" rowHeaderCaption="category">
  <location ref="A1:B8"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formats count="1">
    <format dxfId="22">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CF007-F98C-4A3F-B973-C67B7428DE7D}" name="PivotTable6" cacheId="4" applyNumberFormats="0" applyBorderFormats="0" applyFontFormats="0" applyPatternFormats="0" applyAlignmentFormats="0" applyWidthHeightFormats="1" dataCaption="Values" tag="9e1c0ab0-9784-4656-aff3-a14ca2968faa" updatedVersion="8" minRefreshableVersion="3" useAutoFormatting="1" itemPrintTitles="1" createdVersion="8" indent="0" outline="1" outlineData="1" multipleFieldFilters="0" chartFormat="9">
  <location ref="A49:B54" firstHeaderRow="1" firstDataRow="1" firstDataCol="1"/>
  <pivotFields count="4">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chartFormats count="5">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0"/>
          </reference>
        </references>
      </pivotArea>
    </chartFormat>
    <chartFormat chart="2" format="16">
      <pivotArea type="data" outline="0" fieldPosition="0">
        <references count="2">
          <reference field="4294967294" count="1" selected="0">
            <x v="0"/>
          </reference>
          <reference field="1" count="1" selected="0">
            <x v="1"/>
          </reference>
        </references>
      </pivotArea>
    </chartFormat>
    <chartFormat chart="2" format="17">
      <pivotArea type="data" outline="0" fieldPosition="0">
        <references count="2">
          <reference field="4294967294" count="1" selected="0">
            <x v="0"/>
          </reference>
          <reference field="1" count="1" selected="0">
            <x v="2"/>
          </reference>
        </references>
      </pivotArea>
    </chartFormat>
    <chartFormat chart="2" format="18">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roduct_id"/>
    <pivotHierarchy dragToData="1"/>
    <pivotHierarchy dragToData="1" caption="Count of custom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E5A6A-0F8F-4CC9-AF2A-DC2B3360C17B}" name="PivotTable7" cacheId="3" applyNumberFormats="0" applyBorderFormats="0" applyFontFormats="0" applyPatternFormats="0" applyAlignmentFormats="0" applyWidthHeightFormats="1" dataCaption="Values" tag="afd73996-5bab-428b-a255-802feb3b69bc" updatedVersion="8" minRefreshableVersion="3" useAutoFormatting="1" itemPrintTitles="1" createdVersion="8" indent="0" outline="1" outlineData="1" multipleFieldFilters="0">
  <location ref="A29:C36" firstHeaderRow="0"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formats count="2">
    <format dxfId="24">
      <pivotArea collapsedLevelsAreSubtotals="1" fieldPosition="0">
        <references count="2">
          <reference field="4294967294" count="1" selected="0">
            <x v="1"/>
          </reference>
          <reference field="0" count="0"/>
        </references>
      </pivotArea>
    </format>
    <format dxfId="23">
      <pivotArea collapsedLevelsAreSubtotals="1" fieldPosition="0">
        <references count="2">
          <reference field="4294967294" count="1" selected="0">
            <x v="0"/>
          </reference>
          <reference field="0" count="0"/>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9B22F0-5071-485D-858C-0C84851E9B12}" name="PivotTable1" cacheId="7" applyNumberFormats="0" applyBorderFormats="0" applyFontFormats="0" applyPatternFormats="0" applyAlignmentFormats="0" applyWidthHeightFormats="1" dataCaption="Values" tag="ef8dad64-679d-4cda-a94f-a42423969ba1" updatedVersion="8" minRefreshableVersion="3" useAutoFormatting="1" itemPrintTitles="1" createdVersion="8" indent="0" outline="1" outlineData="1" multipleFieldFilters="0" chartFormat="7">
  <location ref="A1:B8" firstHeaderRow="1"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numFmtId="7"/>
  </dataFields>
  <formats count="1">
    <format dxfId="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5"/>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5D5B7E-F7E5-483F-9BA6-81E3C2EC7DED}" name="PivotTable4" cacheId="6" applyNumberFormats="0" applyBorderFormats="0" applyFontFormats="0" applyPatternFormats="0" applyAlignmentFormats="0" applyWidthHeightFormats="1" dataCaption="Values" tag="ded74315-8fbb-4436-8ae2-7ca09aaf8e6a" updatedVersion="8" minRefreshableVersion="3" useAutoFormatting="1" itemPrintTitles="1" createdVersion="8" indent="0" outline="1" outlineData="1" multipleFieldFilters="0" chartFormat="17">
  <location ref="A34:B47"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7"/>
  </dataFields>
  <formats count="1">
    <format dxfId="2">
      <pivotArea outline="0" collapsedLevelsAreSubtotals="1" fieldPosition="0"/>
    </format>
  </formats>
  <chartFormats count="1">
    <chartFormat chart="11"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5DA97B-EA82-4418-9AB9-620C5763B13D}" name="PivotTable2" cacheId="5" applyNumberFormats="0" applyBorderFormats="0" applyFontFormats="0" applyPatternFormats="0" applyAlignmentFormats="0" applyWidthHeightFormats="1" dataCaption="Values" tag="d58b8b4e-70b5-4198-9810-d038a197f909" updatedVersion="8" minRefreshableVersion="3" useAutoFormatting="1" itemPrintTitles="1" createdVersion="8" indent="0" outline="1" outlineData="1" multipleFieldFilters="0" chartFormat="23">
  <location ref="A19:B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7"/>
  </dataFields>
  <formats count="1">
    <format dxfId="3">
      <pivotArea outline="0" collapsedLevelsAreSubtotals="1" fieldPosition="0"/>
    </format>
  </formats>
  <chartFormats count="5">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0" count="1" selected="0">
            <x v="0"/>
          </reference>
        </references>
      </pivotArea>
    </chartFormat>
    <chartFormat chart="21" format="2">
      <pivotArea type="data" outline="0" fieldPosition="0">
        <references count="2">
          <reference field="4294967294" count="1" selected="0">
            <x v="0"/>
          </reference>
          <reference field="0" count="1" selected="0">
            <x v="1"/>
          </reference>
        </references>
      </pivotArea>
    </chartFormat>
    <chartFormat chart="21" format="3">
      <pivotArea type="data" outline="0" fieldPosition="0">
        <references count="2">
          <reference field="4294967294" count="1" selected="0">
            <x v="0"/>
          </reference>
          <reference field="0" count="1" selected="0">
            <x v="2"/>
          </reference>
        </references>
      </pivotArea>
    </chartFormat>
    <chartFormat chart="21" format="4">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D3D064-F515-45B7-A91A-1B6DCA3BB6AD}" autoFormatId="16" applyNumberFormats="0" applyBorderFormats="0" applyFontFormats="0" applyPatternFormats="0" applyAlignmentFormats="0" applyWidthHeightFormats="0">
  <queryTableRefresh nextId="9" unboundColumnsRight="1">
    <queryTableFields count="7">
      <queryTableField id="1" name="customer_id" tableColumnId="1"/>
      <queryTableField id="2" name="name" tableColumnId="2"/>
      <queryTableField id="3" name="email" tableColumnId="3"/>
      <queryTableField id="4" name="gender" tableColumnId="4"/>
      <queryTableField id="5" name="signup_date" tableColumnId="5"/>
      <queryTableField id="6" name="country" tableColumnId="6"/>
      <queryTableField id="8"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E5A1B5D-5C1C-414F-96C2-6862C00BA2CC}" autoFormatId="16" applyNumberFormats="0" applyBorderFormats="0" applyFontFormats="0" applyPatternFormats="0" applyAlignmentFormats="0" applyWidthHeightFormats="0">
  <queryTableRefresh nextId="7" unboundColumnsRight="1">
    <queryTableFields count="6">
      <queryTableField id="1" name="order_item_id" tableColumnId="1"/>
      <queryTableField id="2" name="order_id" tableColumnId="2"/>
      <queryTableField id="3" name="product_id" tableColumnId="3"/>
      <queryTableField id="4" name="quantity" tableColumnId="4"/>
      <queryTableField id="5" name="unit_price"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85F7325-057E-4EFC-966C-8FCB7D70431B}" autoFormatId="16" applyNumberFormats="0" applyBorderFormats="0" applyFontFormats="0" applyPatternFormats="0" applyAlignmentFormats="0" applyWidthHeightFormats="0">
  <queryTableRefresh nextId="14" unboundColumnsRight="4">
    <queryTableFields count="10">
      <queryTableField id="1" name="order_id" tableColumnId="1"/>
      <queryTableField id="2" name="customer_id" tableColumnId="2"/>
      <queryTableField id="3" name="order_date" tableColumnId="3"/>
      <queryTableField id="4" name="total_amount" tableColumnId="4"/>
      <queryTableField id="5" name="payment_method" tableColumnId="5"/>
      <queryTableField id="6" name="shipping_country" tableColumnId="6"/>
      <queryTableField id="8" dataBound="0" tableColumnId="8"/>
      <queryTableField id="9" dataBound="0" tableColumnId="9"/>
      <queryTableField id="12" dataBound="0" tableColumnId="7"/>
      <queryTableField id="13"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CE3BD40C-DA55-4EF1-8533-EABAE4FB6D2D}" autoFormatId="16" applyNumberFormats="0" applyBorderFormats="0" applyFontFormats="0" applyPatternFormats="0" applyAlignmentFormats="0" applyWidthHeightFormats="0">
  <queryTableRefresh nextId="9" unboundColumnsRight="1">
    <queryTableFields count="8">
      <queryTableField id="1" name="review_id" tableColumnId="1"/>
      <queryTableField id="2" name="product_id" tableColumnId="2"/>
      <queryTableField id="3" name="customer_id" tableColumnId="3"/>
      <queryTableField id="4" name="rating" tableColumnId="4"/>
      <queryTableField id="5" name="review_text" tableColumnId="5"/>
      <queryTableField id="6" name="review_date" tableColumnId="6"/>
      <queryTableField id="7" name="rating_label"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52C6F48C-AB15-4548-88C9-12DC764B9F59}" autoFormatId="16" applyNumberFormats="0" applyBorderFormats="0" applyFontFormats="0" applyPatternFormats="0" applyAlignmentFormats="0" applyWidthHeightFormats="0">
  <queryTableRefresh nextId="10">
    <queryTableFields count="7">
      <queryTableField id="1" name="product_id" tableColumnId="1"/>
      <queryTableField id="2" name="product_name" tableColumnId="2"/>
      <queryTableField id="3" name="category" tableColumnId="3"/>
      <queryTableField id="4" name="price" tableColumnId="4"/>
      <queryTableField id="5" name="stock_quantity" tableColumnId="5"/>
      <queryTableField id="6" name="brand" tableColumnId="6"/>
      <queryTableField id="8" name="stock_statu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284CFA3-FD1D-4C4B-BB6D-7BCB75BF2835}" sourceName="[products].[brand]">
  <pivotTables>
    <pivotTable tabId="11" name="PivotTable1"/>
  </pivotTables>
  <data>
    <olap pivotCacheId="1076540507">
      <levels count="2">
        <level uniqueName="[products].[brand].[(All)]" sourceCaption="(All)" count="0"/>
        <level uniqueName="[products].[brand].[brand]" sourceCaption="brand" count="5">
          <ranges>
            <range startItem="0">
              <i n="[products].[brand].&amp;[BrandA]" c="BrandA"/>
              <i n="[products].[brand].&amp;[BrandB]" c="BrandB"/>
              <i n="[products].[brand].&amp;[BrandC]" c="BrandC"/>
              <i n="[products].[brand].&amp;[BrandD]" c="BrandD"/>
              <i n="[products].[brand].&amp;" c="(blank)" nd="1"/>
            </range>
          </ranges>
        </level>
      </levels>
      <selections count="1">
        <selection n="[products].[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D35D486-43DE-4A40-9E64-D122AC9B84BC}" sourceName="[orders].[order_year]">
  <pivotTables>
    <pivotTable tabId="11" name="PivotTable2"/>
    <pivotTable tabId="11" name="PivotTable4"/>
  </pivotTables>
  <data>
    <olap pivotCacheId="389333798">
      <levels count="2">
        <level uniqueName="[orders].[order_year].[(All)]" sourceCaption="(All)" count="0"/>
        <level uniqueName="[orders].[order_year].[order_year]" sourceCaption="order_year" count="5">
          <ranges>
            <range startItem="0">
              <i n="[orders].[order_year].&amp;[2021]" c="2021"/>
              <i n="[orders].[order_year].&amp;[2022]" c="2022"/>
              <i n="[orders].[order_year].&amp;[2023]" c="2023"/>
              <i n="[orders].[order_year].&amp;[2024]" c="2024"/>
              <i n="[orders].[order_year].&amp;[2025]" c="2025"/>
            </range>
          </ranges>
        </level>
      </levels>
      <selections count="1">
        <selection n="[orders].[order_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5E476FD-63C7-4AE9-98D1-804CB8630C72}" cache="Slicer_brand" caption="brand" level="1" rowHeight="241300"/>
  <slicer name="order_year" xr10:uid="{9EC70C2A-4AEF-44FD-8109-16CB9658DA05}" cache="Slicer_order_year" caption="order_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F9A122-45E4-4EA4-83CD-93744573E44C}" name="customers" displayName="customers" ref="A1:G5001" tableType="queryTable" totalsRowShown="0">
  <autoFilter ref="A1:G5001" xr:uid="{48F9A122-45E4-4EA4-83CD-93744573E44C}"/>
  <tableColumns count="7">
    <tableColumn id="1" xr3:uid="{5F651364-A7F7-4C76-B328-D0E03146E261}" uniqueName="1" name="customer_id" queryTableFieldId="1"/>
    <tableColumn id="2" xr3:uid="{40BF6382-090F-4ED1-BD05-0BF1F2826E07}" uniqueName="2" name="name" queryTableFieldId="2" dataDxfId="21"/>
    <tableColumn id="3" xr3:uid="{A18AA1BF-6871-49A7-9009-AFE7C40C9E96}" uniqueName="3" name="email" queryTableFieldId="3" dataDxfId="20"/>
    <tableColumn id="4" xr3:uid="{1F53EFDC-BB9B-4DDE-BF27-72345802BE25}" uniqueName="4" name="gender" queryTableFieldId="4" dataDxfId="19"/>
    <tableColumn id="5" xr3:uid="{AA35EF98-D83F-49A7-8315-3780D23F918E}" uniqueName="5" name="signup_date" queryTableFieldId="5" dataDxfId="18"/>
    <tableColumn id="6" xr3:uid="{92AF9642-5FCF-4396-AD42-8117B345B1BC}" uniqueName="6" name="country" queryTableFieldId="6" dataDxfId="17"/>
    <tableColumn id="8" xr3:uid="{5E95B162-5F01-4E63-93A3-D0B8336D6523}" uniqueName="8" name="customer_tenure_days" queryTableFieldId="8" dataDxfId="16">
      <calculatedColumnFormula>DATEDIF(customers[[#This Row],[signup_date]],TODAY(),"D")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36DF41-3394-4051-B162-2BF4D49033D2}" name="order_items" displayName="order_items" ref="A1:F5001" tableType="queryTable" totalsRowShown="0">
  <autoFilter ref="A1:F5001" xr:uid="{3936DF41-3394-4051-B162-2BF4D49033D2}"/>
  <tableColumns count="6">
    <tableColumn id="1" xr3:uid="{7A62AEF6-4D43-4225-9C87-593AC4B660E0}" uniqueName="1" name="order_item_id" queryTableFieldId="1"/>
    <tableColumn id="2" xr3:uid="{1A47ED22-D5C6-409A-8492-943BAD2EBC4D}" uniqueName="2" name="order_id" queryTableFieldId="2"/>
    <tableColumn id="3" xr3:uid="{AA3BC02C-7C83-43DF-9775-1AB88A0DED0A}" uniqueName="3" name="product_id" queryTableFieldId="3"/>
    <tableColumn id="4" xr3:uid="{232B0190-0581-46CB-BC06-C15E131819B5}" uniqueName="4" name="quantity" queryTableFieldId="4"/>
    <tableColumn id="5" xr3:uid="{E1C990E3-EE01-4032-AA68-EF17E9E607F0}" uniqueName="5" name="unit_price" queryTableFieldId="5"/>
    <tableColumn id="6" xr3:uid="{154BA476-239F-40F2-8AFE-5FE03622A322}" uniqueName="6" name="product_name" queryTableFieldId="6" dataDxfId="0">
      <calculatedColumnFormula>_xlfn.XLOOKUP(order_items[[#This Row],[product_id]], products[product_id], products[product_name], "Tidak Ditemukan")</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583A66-50CE-48D9-8D11-132D30482A67}" name="orders" displayName="orders" ref="A1:J4629" tableType="queryTable" totalsRowShown="0">
  <autoFilter ref="A1:J4629" xr:uid="{56583A66-50CE-48D9-8D11-132D30482A67}"/>
  <tableColumns count="10">
    <tableColumn id="1" xr3:uid="{32B58FBF-3BA9-4F69-BAC4-09ACA677B2A5}" uniqueName="1" name="order_id" queryTableFieldId="1"/>
    <tableColumn id="2" xr3:uid="{5E6BD6E0-B468-455C-B4F3-2097A0E99CE3}" uniqueName="2" name="customer_id" queryTableFieldId="2"/>
    <tableColumn id="3" xr3:uid="{F7204DA9-0511-4F39-9365-C85FBFC3E8A1}" uniqueName="3" name="order_date" queryTableFieldId="3" dataDxfId="15"/>
    <tableColumn id="4" xr3:uid="{1DEF69FD-DE90-4929-BD99-8E8B7407359A}" uniqueName="4" name="total_amount" queryTableFieldId="4"/>
    <tableColumn id="5" xr3:uid="{8385D995-257A-47EA-BF52-EFB27818B76F}" uniqueName="5" name="payment_method" queryTableFieldId="5" dataDxfId="14"/>
    <tableColumn id="6" xr3:uid="{05C6429D-2877-41B6-BD55-952F2B652D9A}" uniqueName="6" name="shipping_country" queryTableFieldId="6" dataDxfId="13"/>
    <tableColumn id="8" xr3:uid="{A6243CC4-34D0-4EE2-AB8D-BEC3C49DC557}" uniqueName="8" name="order_year" queryTableFieldId="8" dataDxfId="12">
      <calculatedColumnFormula>YEAR(orders[[#This Row],[order_date]])</calculatedColumnFormula>
    </tableColumn>
    <tableColumn id="9" xr3:uid="{23AB8DF9-F98C-4C25-A5E7-B0952FECC980}" uniqueName="9" name="order_month" queryTableFieldId="9" dataDxfId="11">
      <calculatedColumnFormula>MONTH(orders[[#This Row],[order_date]])</calculatedColumnFormula>
    </tableColumn>
    <tableColumn id="7" xr3:uid="{5E02300F-1686-45B0-A8C9-091C61E1B6B0}" uniqueName="7" name="total_amount(Rp)" queryTableFieldId="12" dataDxfId="10"/>
    <tableColumn id="10" xr3:uid="{4ED22C1C-5F43-4F89-A7A0-7C7E8B3D378D}" uniqueName="10" name="payment_flag" queryTableFieldId="13" dataDxfId="9">
      <calculatedColumnFormula array="1">_xlfn.SWITCH(orders[[#This Row],[payment_method]],"Credit Card","CC","Bank Transfer","BT","Cash","CA","PayPal","PP","UN")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005ED3-6B7C-40E1-81CB-D49FC5FB02EA}" name="product_reviews" displayName="product_reviews" ref="A1:H5001" tableType="queryTable" totalsRowShown="0">
  <autoFilter ref="A1:H5001" xr:uid="{6B005ED3-6B7C-40E1-81CB-D49FC5FB02EA}"/>
  <tableColumns count="8">
    <tableColumn id="1" xr3:uid="{12EF68F9-9473-4554-966C-33503B3F5DD3}" uniqueName="1" name="review_id" queryTableFieldId="1"/>
    <tableColumn id="2" xr3:uid="{411A7C8D-04DC-4D61-B26E-9BEEDD029A77}" uniqueName="2" name="product_id" queryTableFieldId="2"/>
    <tableColumn id="3" xr3:uid="{4D249EC7-6568-452A-AE2C-B80FBBE2CF33}" uniqueName="3" name="customer_id" queryTableFieldId="3"/>
    <tableColumn id="4" xr3:uid="{983DA07D-FBFC-452B-BB9C-DAE30826858B}" uniqueName="4" name="rating" queryTableFieldId="4"/>
    <tableColumn id="5" xr3:uid="{ED938997-E65B-4763-831E-C6C959096EAA}" uniqueName="5" name="review_text" queryTableFieldId="5" dataDxfId="8"/>
    <tableColumn id="6" xr3:uid="{94D93529-758C-4F1C-9243-18035C0E1218}" uniqueName="6" name="review_date" queryTableFieldId="6" dataDxfId="7"/>
    <tableColumn id="7" xr3:uid="{50D7B675-C132-473E-8CAB-FFD1692EFD3D}" uniqueName="7" name="rating_label" queryTableFieldId="7"/>
    <tableColumn id="8" xr3:uid="{D90D2C3F-9EB3-4E7F-9ED9-C7964C49BD42}" uniqueName="8" name="rating(scale)"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E3B962-40CC-438E-B068-8AB9F0B9D1FD}" name="products" displayName="products" ref="A1:G5001" tableType="queryTable" totalsRowShown="0">
  <autoFilter ref="A1:G5001" xr:uid="{9CE3B962-40CC-438E-B068-8AB9F0B9D1FD}"/>
  <tableColumns count="7">
    <tableColumn id="1" xr3:uid="{1771F2F8-D38B-489C-9FFD-3278D8464B0A}" uniqueName="1" name="product_id" queryTableFieldId="1"/>
    <tableColumn id="2" xr3:uid="{2AE944E0-0E74-4B9D-AD97-CEFAC1368D28}" uniqueName="2" name="product_name" queryTableFieldId="2" dataDxfId="6"/>
    <tableColumn id="3" xr3:uid="{72369044-C1A8-46AB-8599-766732738F13}" uniqueName="3" name="category" queryTableFieldId="3" dataDxfId="5"/>
    <tableColumn id="4" xr3:uid="{C0F234F4-3FCB-4389-BD8C-1BF3C4DED157}" uniqueName="4" name="price" queryTableFieldId="4"/>
    <tableColumn id="5" xr3:uid="{52DD4FEC-2B4D-4B2F-A0DB-75B0C641DDB0}" uniqueName="5" name="stock_quantity" queryTableFieldId="5"/>
    <tableColumn id="6" xr3:uid="{C64158A8-7908-400B-A60B-75858657C3A0}" uniqueName="6" name="brand" queryTableFieldId="6" dataDxfId="4"/>
    <tableColumn id="8" xr3:uid="{21F190D8-09F0-492A-B0ED-473E326304D7}" uniqueName="8" name="stock_status" queryTableFieldId="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C30A4-0495-4D5A-BC52-FC44F0761568}">
  <dimension ref="A1:G5001"/>
  <sheetViews>
    <sheetView workbookViewId="0">
      <selection activeCell="B24" sqref="B24"/>
    </sheetView>
  </sheetViews>
  <sheetFormatPr defaultRowHeight="14.4" x14ac:dyDescent="0.3"/>
  <cols>
    <col min="1" max="1" width="13.109375" bestFit="1" customWidth="1"/>
    <col min="2" max="2" width="22.44140625" bestFit="1" customWidth="1"/>
    <col min="3" max="3" width="29.88671875" bestFit="1" customWidth="1"/>
    <col min="4" max="4" width="8.6640625" bestFit="1" customWidth="1"/>
    <col min="5" max="5" width="12.88671875" bestFit="1" customWidth="1"/>
    <col min="6" max="6" width="41.44140625" bestFit="1" customWidth="1"/>
    <col min="7" max="7" width="21.77734375" bestFit="1" customWidth="1"/>
  </cols>
  <sheetData>
    <row r="1" spans="1:7" x14ac:dyDescent="0.3">
      <c r="A1" t="s">
        <v>0</v>
      </c>
      <c r="B1" t="s">
        <v>1</v>
      </c>
      <c r="C1" t="s">
        <v>2</v>
      </c>
      <c r="D1" t="s">
        <v>3</v>
      </c>
      <c r="E1" t="s">
        <v>4</v>
      </c>
      <c r="F1" t="s">
        <v>5</v>
      </c>
      <c r="G1" t="s">
        <v>20063</v>
      </c>
    </row>
    <row r="2" spans="1:7" x14ac:dyDescent="0.3">
      <c r="A2">
        <v>1</v>
      </c>
      <c r="B2" t="s">
        <v>6</v>
      </c>
      <c r="C2" t="s">
        <v>7</v>
      </c>
      <c r="D2" t="s">
        <v>8</v>
      </c>
      <c r="E2" s="1">
        <v>45703</v>
      </c>
      <c r="F2" t="s">
        <v>9</v>
      </c>
      <c r="G2">
        <f ca="1">DATEDIF(customers[[#This Row],[signup_date]],TODAY(),"D")</f>
        <v>475</v>
      </c>
    </row>
    <row r="3" spans="1:7" x14ac:dyDescent="0.3">
      <c r="A3">
        <v>2</v>
      </c>
      <c r="B3" t="s">
        <v>10</v>
      </c>
      <c r="C3" t="s">
        <v>11</v>
      </c>
      <c r="D3" t="s">
        <v>12</v>
      </c>
      <c r="E3" s="1">
        <v>45381</v>
      </c>
      <c r="F3" t="s">
        <v>13</v>
      </c>
      <c r="G3">
        <f ca="1">DATEDIF(customers[[#This Row],[signup_date]],TODAY(),"D")</f>
        <v>797</v>
      </c>
    </row>
    <row r="4" spans="1:7" x14ac:dyDescent="0.3">
      <c r="A4">
        <v>3</v>
      </c>
      <c r="B4" t="s">
        <v>14</v>
      </c>
      <c r="C4" t="s">
        <v>15</v>
      </c>
      <c r="D4" t="s">
        <v>12</v>
      </c>
      <c r="E4" s="1">
        <v>44694</v>
      </c>
      <c r="F4" t="s">
        <v>16</v>
      </c>
      <c r="G4">
        <f ca="1">DATEDIF(customers[[#This Row],[signup_date]],TODAY(),"D")</f>
        <v>1484</v>
      </c>
    </row>
    <row r="5" spans="1:7" x14ac:dyDescent="0.3">
      <c r="A5">
        <v>4</v>
      </c>
      <c r="B5" t="s">
        <v>17</v>
      </c>
      <c r="C5" t="s">
        <v>18</v>
      </c>
      <c r="D5" t="s">
        <v>8</v>
      </c>
      <c r="E5" s="1">
        <v>44556</v>
      </c>
      <c r="F5" t="s">
        <v>19</v>
      </c>
      <c r="G5">
        <f ca="1">DATEDIF(customers[[#This Row],[signup_date]],TODAY(),"D")</f>
        <v>1622</v>
      </c>
    </row>
    <row r="6" spans="1:7" x14ac:dyDescent="0.3">
      <c r="A6">
        <v>5</v>
      </c>
      <c r="B6" t="s">
        <v>20</v>
      </c>
      <c r="C6" t="s">
        <v>21</v>
      </c>
      <c r="D6" t="s">
        <v>22</v>
      </c>
      <c r="E6" s="1">
        <v>45203</v>
      </c>
      <c r="F6" t="s">
        <v>23</v>
      </c>
      <c r="G6">
        <f ca="1">DATEDIF(customers[[#This Row],[signup_date]],TODAY(),"D")</f>
        <v>975</v>
      </c>
    </row>
    <row r="7" spans="1:7" x14ac:dyDescent="0.3">
      <c r="A7">
        <v>6</v>
      </c>
      <c r="B7" t="s">
        <v>24</v>
      </c>
      <c r="C7" t="s">
        <v>25</v>
      </c>
      <c r="D7" t="s">
        <v>12</v>
      </c>
      <c r="E7" s="1">
        <v>45656</v>
      </c>
      <c r="F7" t="s">
        <v>26</v>
      </c>
      <c r="G7">
        <f ca="1">DATEDIF(customers[[#This Row],[signup_date]],TODAY(),"D")</f>
        <v>522</v>
      </c>
    </row>
    <row r="8" spans="1:7" x14ac:dyDescent="0.3">
      <c r="A8">
        <v>7</v>
      </c>
      <c r="B8" t="s">
        <v>27</v>
      </c>
      <c r="C8" t="s">
        <v>28</v>
      </c>
      <c r="D8" t="s">
        <v>12</v>
      </c>
      <c r="E8" s="1">
        <v>45233</v>
      </c>
      <c r="F8" t="s">
        <v>29</v>
      </c>
      <c r="G8">
        <f ca="1">DATEDIF(customers[[#This Row],[signup_date]],TODAY(),"D")</f>
        <v>945</v>
      </c>
    </row>
    <row r="9" spans="1:7" x14ac:dyDescent="0.3">
      <c r="A9">
        <v>8</v>
      </c>
      <c r="B9" t="s">
        <v>30</v>
      </c>
      <c r="C9" t="s">
        <v>31</v>
      </c>
      <c r="D9" t="s">
        <v>12</v>
      </c>
      <c r="E9" s="1">
        <v>44491</v>
      </c>
      <c r="F9" t="s">
        <v>32</v>
      </c>
      <c r="G9">
        <f ca="1">DATEDIF(customers[[#This Row],[signup_date]],TODAY(),"D")</f>
        <v>1687</v>
      </c>
    </row>
    <row r="10" spans="1:7" x14ac:dyDescent="0.3">
      <c r="A10">
        <v>9</v>
      </c>
      <c r="B10" t="s">
        <v>33</v>
      </c>
      <c r="C10" t="s">
        <v>34</v>
      </c>
      <c r="D10" t="s">
        <v>8</v>
      </c>
      <c r="E10" s="1">
        <v>44911</v>
      </c>
      <c r="F10" t="s">
        <v>35</v>
      </c>
      <c r="G10">
        <f ca="1">DATEDIF(customers[[#This Row],[signup_date]],TODAY(),"D")</f>
        <v>1267</v>
      </c>
    </row>
    <row r="11" spans="1:7" x14ac:dyDescent="0.3">
      <c r="A11">
        <v>10</v>
      </c>
      <c r="B11" t="s">
        <v>36</v>
      </c>
      <c r="C11" t="s">
        <v>37</v>
      </c>
      <c r="D11" t="s">
        <v>12</v>
      </c>
      <c r="E11" s="1">
        <v>44473</v>
      </c>
      <c r="F11" t="s">
        <v>38</v>
      </c>
      <c r="G11">
        <f ca="1">DATEDIF(customers[[#This Row],[signup_date]],TODAY(),"D")</f>
        <v>1705</v>
      </c>
    </row>
    <row r="12" spans="1:7" x14ac:dyDescent="0.3">
      <c r="A12">
        <v>11</v>
      </c>
      <c r="B12" t="s">
        <v>39</v>
      </c>
      <c r="C12" t="s">
        <v>40</v>
      </c>
      <c r="D12" t="s">
        <v>8</v>
      </c>
      <c r="E12" s="1">
        <v>44844</v>
      </c>
      <c r="F12" t="s">
        <v>41</v>
      </c>
      <c r="G12">
        <f ca="1">DATEDIF(customers[[#This Row],[signup_date]],TODAY(),"D")</f>
        <v>1334</v>
      </c>
    </row>
    <row r="13" spans="1:7" x14ac:dyDescent="0.3">
      <c r="A13">
        <v>12</v>
      </c>
      <c r="B13" t="s">
        <v>42</v>
      </c>
      <c r="C13" t="s">
        <v>43</v>
      </c>
      <c r="D13" t="s">
        <v>8</v>
      </c>
      <c r="E13" s="1">
        <v>45689</v>
      </c>
      <c r="F13" t="s">
        <v>44</v>
      </c>
      <c r="G13">
        <f ca="1">DATEDIF(customers[[#This Row],[signup_date]],TODAY(),"D")</f>
        <v>489</v>
      </c>
    </row>
    <row r="14" spans="1:7" x14ac:dyDescent="0.3">
      <c r="A14">
        <v>13</v>
      </c>
      <c r="B14" t="s">
        <v>45</v>
      </c>
      <c r="C14" t="s">
        <v>46</v>
      </c>
      <c r="D14" t="s">
        <v>8</v>
      </c>
      <c r="E14" s="1">
        <v>45673</v>
      </c>
      <c r="F14" t="s">
        <v>35</v>
      </c>
      <c r="G14">
        <f ca="1">DATEDIF(customers[[#This Row],[signup_date]],TODAY(),"D")</f>
        <v>505</v>
      </c>
    </row>
    <row r="15" spans="1:7" x14ac:dyDescent="0.3">
      <c r="A15">
        <v>14</v>
      </c>
      <c r="B15" t="s">
        <v>47</v>
      </c>
      <c r="C15" t="s">
        <v>48</v>
      </c>
      <c r="D15" t="s">
        <v>12</v>
      </c>
      <c r="E15" s="1">
        <v>45000</v>
      </c>
      <c r="F15" t="s">
        <v>49</v>
      </c>
      <c r="G15">
        <f ca="1">DATEDIF(customers[[#This Row],[signup_date]],TODAY(),"D")</f>
        <v>1178</v>
      </c>
    </row>
    <row r="16" spans="1:7" x14ac:dyDescent="0.3">
      <c r="A16">
        <v>15</v>
      </c>
      <c r="B16" t="s">
        <v>50</v>
      </c>
      <c r="C16" t="s">
        <v>51</v>
      </c>
      <c r="D16" t="s">
        <v>8</v>
      </c>
      <c r="E16" s="1">
        <v>45770</v>
      </c>
      <c r="F16" t="s">
        <v>52</v>
      </c>
      <c r="G16">
        <f ca="1">DATEDIF(customers[[#This Row],[signup_date]],TODAY(),"D")</f>
        <v>408</v>
      </c>
    </row>
    <row r="17" spans="1:7" x14ac:dyDescent="0.3">
      <c r="A17">
        <v>16</v>
      </c>
      <c r="B17" t="s">
        <v>53</v>
      </c>
      <c r="C17" t="s">
        <v>54</v>
      </c>
      <c r="D17" t="s">
        <v>22</v>
      </c>
      <c r="E17" s="1">
        <v>45859</v>
      </c>
      <c r="F17" t="s">
        <v>29</v>
      </c>
      <c r="G17">
        <f ca="1">DATEDIF(customers[[#This Row],[signup_date]],TODAY(),"D")</f>
        <v>319</v>
      </c>
    </row>
    <row r="18" spans="1:7" x14ac:dyDescent="0.3">
      <c r="A18">
        <v>17</v>
      </c>
      <c r="B18" t="s">
        <v>55</v>
      </c>
      <c r="C18" t="s">
        <v>56</v>
      </c>
      <c r="D18" t="s">
        <v>12</v>
      </c>
      <c r="E18" s="1">
        <v>45834</v>
      </c>
      <c r="F18" t="s">
        <v>57</v>
      </c>
      <c r="G18">
        <f ca="1">DATEDIF(customers[[#This Row],[signup_date]],TODAY(),"D")</f>
        <v>344</v>
      </c>
    </row>
    <row r="19" spans="1:7" x14ac:dyDescent="0.3">
      <c r="A19">
        <v>18</v>
      </c>
      <c r="B19" t="s">
        <v>58</v>
      </c>
      <c r="C19" t="s">
        <v>59</v>
      </c>
      <c r="D19" t="s">
        <v>12</v>
      </c>
      <c r="E19" s="1">
        <v>44897</v>
      </c>
      <c r="F19" t="s">
        <v>60</v>
      </c>
      <c r="G19">
        <f ca="1">DATEDIF(customers[[#This Row],[signup_date]],TODAY(),"D")</f>
        <v>1281</v>
      </c>
    </row>
    <row r="20" spans="1:7" x14ac:dyDescent="0.3">
      <c r="A20">
        <v>19</v>
      </c>
      <c r="B20" t="s">
        <v>61</v>
      </c>
      <c r="C20" t="s">
        <v>62</v>
      </c>
      <c r="D20" t="s">
        <v>12</v>
      </c>
      <c r="E20" s="1">
        <v>45226</v>
      </c>
      <c r="F20" t="s">
        <v>63</v>
      </c>
      <c r="G20">
        <f ca="1">DATEDIF(customers[[#This Row],[signup_date]],TODAY(),"D")</f>
        <v>952</v>
      </c>
    </row>
    <row r="21" spans="1:7" x14ac:dyDescent="0.3">
      <c r="A21">
        <v>20</v>
      </c>
      <c r="B21" t="s">
        <v>64</v>
      </c>
      <c r="C21" t="s">
        <v>65</v>
      </c>
      <c r="D21" t="s">
        <v>12</v>
      </c>
      <c r="E21" s="1">
        <v>44314</v>
      </c>
      <c r="F21" t="s">
        <v>66</v>
      </c>
      <c r="G21">
        <f ca="1">DATEDIF(customers[[#This Row],[signup_date]],TODAY(),"D")</f>
        <v>1864</v>
      </c>
    </row>
    <row r="22" spans="1:7" x14ac:dyDescent="0.3">
      <c r="A22">
        <v>21</v>
      </c>
      <c r="B22" t="s">
        <v>67</v>
      </c>
      <c r="C22" t="s">
        <v>68</v>
      </c>
      <c r="D22" t="s">
        <v>12</v>
      </c>
      <c r="E22" s="1">
        <v>44250</v>
      </c>
      <c r="F22" t="s">
        <v>69</v>
      </c>
      <c r="G22">
        <f ca="1">DATEDIF(customers[[#This Row],[signup_date]],TODAY(),"D")</f>
        <v>1928</v>
      </c>
    </row>
    <row r="23" spans="1:7" x14ac:dyDescent="0.3">
      <c r="A23">
        <v>22</v>
      </c>
      <c r="B23" t="s">
        <v>70</v>
      </c>
      <c r="C23" t="s">
        <v>71</v>
      </c>
      <c r="D23" t="s">
        <v>8</v>
      </c>
      <c r="E23" s="1">
        <v>44183</v>
      </c>
      <c r="F23" t="s">
        <v>72</v>
      </c>
      <c r="G23">
        <f ca="1">DATEDIF(customers[[#This Row],[signup_date]],TODAY(),"D")</f>
        <v>1995</v>
      </c>
    </row>
    <row r="24" spans="1:7" x14ac:dyDescent="0.3">
      <c r="A24">
        <v>23</v>
      </c>
      <c r="B24" t="s">
        <v>73</v>
      </c>
      <c r="C24" t="s">
        <v>74</v>
      </c>
      <c r="D24" t="s">
        <v>8</v>
      </c>
      <c r="E24" s="1">
        <v>44581</v>
      </c>
      <c r="F24" t="s">
        <v>60</v>
      </c>
      <c r="G24">
        <f ca="1">DATEDIF(customers[[#This Row],[signup_date]],TODAY(),"D")</f>
        <v>1597</v>
      </c>
    </row>
    <row r="25" spans="1:7" x14ac:dyDescent="0.3">
      <c r="A25">
        <v>24</v>
      </c>
      <c r="B25" t="s">
        <v>75</v>
      </c>
      <c r="C25" t="s">
        <v>76</v>
      </c>
      <c r="D25" t="s">
        <v>12</v>
      </c>
      <c r="E25" s="1">
        <v>45843</v>
      </c>
      <c r="F25" t="s">
        <v>57</v>
      </c>
      <c r="G25">
        <f ca="1">DATEDIF(customers[[#This Row],[signup_date]],TODAY(),"D")</f>
        <v>335</v>
      </c>
    </row>
    <row r="26" spans="1:7" x14ac:dyDescent="0.3">
      <c r="A26">
        <v>25</v>
      </c>
      <c r="B26" t="s">
        <v>77</v>
      </c>
      <c r="C26" t="s">
        <v>78</v>
      </c>
      <c r="D26" t="s">
        <v>8</v>
      </c>
      <c r="E26" s="1">
        <v>44373</v>
      </c>
      <c r="F26" t="s">
        <v>79</v>
      </c>
      <c r="G26">
        <f ca="1">DATEDIF(customers[[#This Row],[signup_date]],TODAY(),"D")</f>
        <v>1805</v>
      </c>
    </row>
    <row r="27" spans="1:7" x14ac:dyDescent="0.3">
      <c r="A27">
        <v>26</v>
      </c>
      <c r="B27" t="s">
        <v>80</v>
      </c>
      <c r="C27" t="s">
        <v>81</v>
      </c>
      <c r="D27" t="s">
        <v>12</v>
      </c>
      <c r="E27" s="1">
        <v>45282</v>
      </c>
      <c r="F27" t="s">
        <v>82</v>
      </c>
      <c r="G27">
        <f ca="1">DATEDIF(customers[[#This Row],[signup_date]],TODAY(),"D")</f>
        <v>896</v>
      </c>
    </row>
    <row r="28" spans="1:7" x14ac:dyDescent="0.3">
      <c r="A28">
        <v>27</v>
      </c>
      <c r="B28" t="s">
        <v>83</v>
      </c>
      <c r="C28" t="s">
        <v>84</v>
      </c>
      <c r="D28" t="s">
        <v>8</v>
      </c>
      <c r="E28" s="1">
        <v>44944</v>
      </c>
      <c r="F28" t="s">
        <v>85</v>
      </c>
      <c r="G28">
        <f ca="1">DATEDIF(customers[[#This Row],[signup_date]],TODAY(),"D")</f>
        <v>1234</v>
      </c>
    </row>
    <row r="29" spans="1:7" x14ac:dyDescent="0.3">
      <c r="A29">
        <v>28</v>
      </c>
      <c r="B29" t="s">
        <v>86</v>
      </c>
      <c r="C29" t="s">
        <v>87</v>
      </c>
      <c r="D29" t="s">
        <v>8</v>
      </c>
      <c r="E29" s="1">
        <v>45306</v>
      </c>
      <c r="F29" t="s">
        <v>88</v>
      </c>
      <c r="G29">
        <f ca="1">DATEDIF(customers[[#This Row],[signup_date]],TODAY(),"D")</f>
        <v>872</v>
      </c>
    </row>
    <row r="30" spans="1:7" x14ac:dyDescent="0.3">
      <c r="A30">
        <v>29</v>
      </c>
      <c r="B30" t="s">
        <v>89</v>
      </c>
      <c r="C30" t="s">
        <v>90</v>
      </c>
      <c r="D30" t="s">
        <v>8</v>
      </c>
      <c r="E30" s="1">
        <v>45105</v>
      </c>
      <c r="F30" t="s">
        <v>91</v>
      </c>
      <c r="G30">
        <f ca="1">DATEDIF(customers[[#This Row],[signup_date]],TODAY(),"D")</f>
        <v>1073</v>
      </c>
    </row>
    <row r="31" spans="1:7" x14ac:dyDescent="0.3">
      <c r="A31">
        <v>30</v>
      </c>
      <c r="B31" t="s">
        <v>92</v>
      </c>
      <c r="C31" t="s">
        <v>93</v>
      </c>
      <c r="D31" t="s">
        <v>8</v>
      </c>
      <c r="E31" s="1">
        <v>44621</v>
      </c>
      <c r="F31" t="s">
        <v>91</v>
      </c>
      <c r="G31">
        <f ca="1">DATEDIF(customers[[#This Row],[signup_date]],TODAY(),"D")</f>
        <v>1557</v>
      </c>
    </row>
    <row r="32" spans="1:7" x14ac:dyDescent="0.3">
      <c r="A32">
        <v>31</v>
      </c>
      <c r="B32" t="s">
        <v>94</v>
      </c>
      <c r="C32" t="s">
        <v>95</v>
      </c>
      <c r="D32" t="s">
        <v>22</v>
      </c>
      <c r="E32" s="1">
        <v>44314</v>
      </c>
      <c r="F32" t="s">
        <v>96</v>
      </c>
      <c r="G32">
        <f ca="1">DATEDIF(customers[[#This Row],[signup_date]],TODAY(),"D")</f>
        <v>1864</v>
      </c>
    </row>
    <row r="33" spans="1:7" x14ac:dyDescent="0.3">
      <c r="A33">
        <v>32</v>
      </c>
      <c r="B33" t="s">
        <v>97</v>
      </c>
      <c r="C33" t="s">
        <v>98</v>
      </c>
      <c r="D33" t="s">
        <v>12</v>
      </c>
      <c r="E33" s="1">
        <v>45190</v>
      </c>
      <c r="F33" t="s">
        <v>99</v>
      </c>
      <c r="G33">
        <f ca="1">DATEDIF(customers[[#This Row],[signup_date]],TODAY(),"D")</f>
        <v>988</v>
      </c>
    </row>
    <row r="34" spans="1:7" x14ac:dyDescent="0.3">
      <c r="A34">
        <v>33</v>
      </c>
      <c r="B34" t="s">
        <v>100</v>
      </c>
      <c r="C34" t="s">
        <v>101</v>
      </c>
      <c r="D34" t="s">
        <v>22</v>
      </c>
      <c r="E34" s="1">
        <v>44283</v>
      </c>
      <c r="F34" t="s">
        <v>102</v>
      </c>
      <c r="G34">
        <f ca="1">DATEDIF(customers[[#This Row],[signup_date]],TODAY(),"D")</f>
        <v>1895</v>
      </c>
    </row>
    <row r="35" spans="1:7" x14ac:dyDescent="0.3">
      <c r="A35">
        <v>34</v>
      </c>
      <c r="B35" t="s">
        <v>103</v>
      </c>
      <c r="C35" t="s">
        <v>104</v>
      </c>
      <c r="D35" t="s">
        <v>8</v>
      </c>
      <c r="E35" s="1">
        <v>45631</v>
      </c>
      <c r="F35" t="s">
        <v>105</v>
      </c>
      <c r="G35">
        <f ca="1">DATEDIF(customers[[#This Row],[signup_date]],TODAY(),"D")</f>
        <v>547</v>
      </c>
    </row>
    <row r="36" spans="1:7" x14ac:dyDescent="0.3">
      <c r="A36">
        <v>35</v>
      </c>
      <c r="B36" t="s">
        <v>106</v>
      </c>
      <c r="C36" t="s">
        <v>107</v>
      </c>
      <c r="D36" t="s">
        <v>22</v>
      </c>
      <c r="E36" s="1">
        <v>44682</v>
      </c>
      <c r="F36" t="s">
        <v>108</v>
      </c>
      <c r="G36">
        <f ca="1">DATEDIF(customers[[#This Row],[signup_date]],TODAY(),"D")</f>
        <v>1496</v>
      </c>
    </row>
    <row r="37" spans="1:7" x14ac:dyDescent="0.3">
      <c r="A37">
        <v>36</v>
      </c>
      <c r="B37" t="s">
        <v>109</v>
      </c>
      <c r="C37" t="s">
        <v>110</v>
      </c>
      <c r="D37" t="s">
        <v>12</v>
      </c>
      <c r="E37" s="1">
        <v>45799</v>
      </c>
      <c r="F37" t="s">
        <v>111</v>
      </c>
      <c r="G37">
        <f ca="1">DATEDIF(customers[[#This Row],[signup_date]],TODAY(),"D")</f>
        <v>379</v>
      </c>
    </row>
    <row r="38" spans="1:7" x14ac:dyDescent="0.3">
      <c r="A38">
        <v>37</v>
      </c>
      <c r="B38" t="s">
        <v>112</v>
      </c>
      <c r="C38" t="s">
        <v>113</v>
      </c>
      <c r="D38" t="s">
        <v>12</v>
      </c>
      <c r="E38" s="1">
        <v>45715</v>
      </c>
      <c r="F38" t="s">
        <v>114</v>
      </c>
      <c r="G38">
        <f ca="1">DATEDIF(customers[[#This Row],[signup_date]],TODAY(),"D")</f>
        <v>463</v>
      </c>
    </row>
    <row r="39" spans="1:7" x14ac:dyDescent="0.3">
      <c r="A39">
        <v>38</v>
      </c>
      <c r="B39" t="s">
        <v>115</v>
      </c>
      <c r="C39" t="s">
        <v>116</v>
      </c>
      <c r="D39" t="s">
        <v>8</v>
      </c>
      <c r="E39" s="1">
        <v>45688</v>
      </c>
      <c r="F39" t="s">
        <v>117</v>
      </c>
      <c r="G39">
        <f ca="1">DATEDIF(customers[[#This Row],[signup_date]],TODAY(),"D")</f>
        <v>490</v>
      </c>
    </row>
    <row r="40" spans="1:7" x14ac:dyDescent="0.3">
      <c r="A40">
        <v>39</v>
      </c>
      <c r="B40" t="s">
        <v>118</v>
      </c>
      <c r="C40" t="s">
        <v>119</v>
      </c>
      <c r="D40" t="s">
        <v>22</v>
      </c>
      <c r="E40" s="1">
        <v>45683</v>
      </c>
      <c r="F40" t="s">
        <v>120</v>
      </c>
      <c r="G40">
        <f ca="1">DATEDIF(customers[[#This Row],[signup_date]],TODAY(),"D")</f>
        <v>495</v>
      </c>
    </row>
    <row r="41" spans="1:7" x14ac:dyDescent="0.3">
      <c r="A41">
        <v>40</v>
      </c>
      <c r="B41" t="s">
        <v>121</v>
      </c>
      <c r="C41" t="s">
        <v>122</v>
      </c>
      <c r="D41" t="s">
        <v>22</v>
      </c>
      <c r="E41" s="1">
        <v>44560</v>
      </c>
      <c r="F41" t="s">
        <v>123</v>
      </c>
      <c r="G41">
        <f ca="1">DATEDIF(customers[[#This Row],[signup_date]],TODAY(),"D")</f>
        <v>1618</v>
      </c>
    </row>
    <row r="42" spans="1:7" x14ac:dyDescent="0.3">
      <c r="A42">
        <v>41</v>
      </c>
      <c r="B42" t="s">
        <v>124</v>
      </c>
      <c r="C42" t="s">
        <v>125</v>
      </c>
      <c r="D42" t="s">
        <v>22</v>
      </c>
      <c r="E42" s="1">
        <v>44630</v>
      </c>
      <c r="F42" t="s">
        <v>114</v>
      </c>
      <c r="G42">
        <f ca="1">DATEDIF(customers[[#This Row],[signup_date]],TODAY(),"D")</f>
        <v>1548</v>
      </c>
    </row>
    <row r="43" spans="1:7" x14ac:dyDescent="0.3">
      <c r="A43">
        <v>42</v>
      </c>
      <c r="B43" t="s">
        <v>126</v>
      </c>
      <c r="C43" t="s">
        <v>127</v>
      </c>
      <c r="D43" t="s">
        <v>12</v>
      </c>
      <c r="E43" s="1">
        <v>44714</v>
      </c>
      <c r="F43" t="s">
        <v>128</v>
      </c>
      <c r="G43">
        <f ca="1">DATEDIF(customers[[#This Row],[signup_date]],TODAY(),"D")</f>
        <v>1464</v>
      </c>
    </row>
    <row r="44" spans="1:7" x14ac:dyDescent="0.3">
      <c r="A44">
        <v>43</v>
      </c>
      <c r="B44" t="s">
        <v>129</v>
      </c>
      <c r="C44" t="s">
        <v>130</v>
      </c>
      <c r="D44" t="s">
        <v>12</v>
      </c>
      <c r="E44" s="1">
        <v>45133</v>
      </c>
      <c r="F44" t="s">
        <v>35</v>
      </c>
      <c r="G44">
        <f ca="1">DATEDIF(customers[[#This Row],[signup_date]],TODAY(),"D")</f>
        <v>1045</v>
      </c>
    </row>
    <row r="45" spans="1:7" x14ac:dyDescent="0.3">
      <c r="A45">
        <v>44</v>
      </c>
      <c r="B45" t="s">
        <v>131</v>
      </c>
      <c r="C45" t="s">
        <v>132</v>
      </c>
      <c r="D45" t="s">
        <v>22</v>
      </c>
      <c r="E45" s="1">
        <v>45716</v>
      </c>
      <c r="F45" t="s">
        <v>133</v>
      </c>
      <c r="G45">
        <f ca="1">DATEDIF(customers[[#This Row],[signup_date]],TODAY(),"D")</f>
        <v>462</v>
      </c>
    </row>
    <row r="46" spans="1:7" x14ac:dyDescent="0.3">
      <c r="A46">
        <v>45</v>
      </c>
      <c r="B46" t="s">
        <v>134</v>
      </c>
      <c r="C46" t="s">
        <v>135</v>
      </c>
      <c r="D46" t="s">
        <v>12</v>
      </c>
      <c r="E46" s="1">
        <v>45755</v>
      </c>
      <c r="F46" t="s">
        <v>136</v>
      </c>
      <c r="G46">
        <f ca="1">DATEDIF(customers[[#This Row],[signup_date]],TODAY(),"D")</f>
        <v>423</v>
      </c>
    </row>
    <row r="47" spans="1:7" x14ac:dyDescent="0.3">
      <c r="A47">
        <v>46</v>
      </c>
      <c r="B47" t="s">
        <v>137</v>
      </c>
      <c r="C47" t="s">
        <v>138</v>
      </c>
      <c r="D47" t="s">
        <v>12</v>
      </c>
      <c r="E47" s="1">
        <v>45346</v>
      </c>
      <c r="F47" t="s">
        <v>139</v>
      </c>
      <c r="G47">
        <f ca="1">DATEDIF(customers[[#This Row],[signup_date]],TODAY(),"D")</f>
        <v>832</v>
      </c>
    </row>
    <row r="48" spans="1:7" x14ac:dyDescent="0.3">
      <c r="A48">
        <v>47</v>
      </c>
      <c r="B48" t="s">
        <v>140</v>
      </c>
      <c r="C48" t="s">
        <v>141</v>
      </c>
      <c r="D48" t="s">
        <v>22</v>
      </c>
      <c r="E48" s="1">
        <v>45596</v>
      </c>
      <c r="F48" t="s">
        <v>142</v>
      </c>
      <c r="G48">
        <f ca="1">DATEDIF(customers[[#This Row],[signup_date]],TODAY(),"D")</f>
        <v>582</v>
      </c>
    </row>
    <row r="49" spans="1:7" x14ac:dyDescent="0.3">
      <c r="A49">
        <v>48</v>
      </c>
      <c r="B49" t="s">
        <v>143</v>
      </c>
      <c r="C49" t="s">
        <v>144</v>
      </c>
      <c r="D49" t="s">
        <v>12</v>
      </c>
      <c r="E49" s="1">
        <v>44937</v>
      </c>
      <c r="F49" t="s">
        <v>145</v>
      </c>
      <c r="G49">
        <f ca="1">DATEDIF(customers[[#This Row],[signup_date]],TODAY(),"D")</f>
        <v>1241</v>
      </c>
    </row>
    <row r="50" spans="1:7" x14ac:dyDescent="0.3">
      <c r="A50">
        <v>49</v>
      </c>
      <c r="B50" t="s">
        <v>146</v>
      </c>
      <c r="C50" t="s">
        <v>147</v>
      </c>
      <c r="D50" t="s">
        <v>22</v>
      </c>
      <c r="E50" s="1">
        <v>45568</v>
      </c>
      <c r="F50" t="s">
        <v>44</v>
      </c>
      <c r="G50">
        <f ca="1">DATEDIF(customers[[#This Row],[signup_date]],TODAY(),"D")</f>
        <v>610</v>
      </c>
    </row>
    <row r="51" spans="1:7" x14ac:dyDescent="0.3">
      <c r="A51">
        <v>50</v>
      </c>
      <c r="B51" t="s">
        <v>148</v>
      </c>
      <c r="C51" t="s">
        <v>149</v>
      </c>
      <c r="D51" t="s">
        <v>22</v>
      </c>
      <c r="E51" s="1">
        <v>45189</v>
      </c>
      <c r="F51" t="s">
        <v>150</v>
      </c>
      <c r="G51">
        <f ca="1">DATEDIF(customers[[#This Row],[signup_date]],TODAY(),"D")</f>
        <v>989</v>
      </c>
    </row>
    <row r="52" spans="1:7" x14ac:dyDescent="0.3">
      <c r="A52">
        <v>51</v>
      </c>
      <c r="B52" t="s">
        <v>151</v>
      </c>
      <c r="C52" t="s">
        <v>152</v>
      </c>
      <c r="D52" t="s">
        <v>8</v>
      </c>
      <c r="E52" s="1">
        <v>44518</v>
      </c>
      <c r="F52" t="s">
        <v>153</v>
      </c>
      <c r="G52">
        <f ca="1">DATEDIF(customers[[#This Row],[signup_date]],TODAY(),"D")</f>
        <v>1660</v>
      </c>
    </row>
    <row r="53" spans="1:7" x14ac:dyDescent="0.3">
      <c r="A53">
        <v>52</v>
      </c>
      <c r="B53" t="s">
        <v>154</v>
      </c>
      <c r="C53" t="s">
        <v>155</v>
      </c>
      <c r="D53" t="s">
        <v>22</v>
      </c>
      <c r="E53" s="1">
        <v>45019</v>
      </c>
      <c r="F53" t="s">
        <v>156</v>
      </c>
      <c r="G53">
        <f ca="1">DATEDIF(customers[[#This Row],[signup_date]],TODAY(),"D")</f>
        <v>1159</v>
      </c>
    </row>
    <row r="54" spans="1:7" x14ac:dyDescent="0.3">
      <c r="A54">
        <v>53</v>
      </c>
      <c r="B54" t="s">
        <v>157</v>
      </c>
      <c r="C54" t="s">
        <v>158</v>
      </c>
      <c r="D54" t="s">
        <v>12</v>
      </c>
      <c r="E54" s="1">
        <v>45160</v>
      </c>
      <c r="F54" t="s">
        <v>159</v>
      </c>
      <c r="G54">
        <f ca="1">DATEDIF(customers[[#This Row],[signup_date]],TODAY(),"D")</f>
        <v>1018</v>
      </c>
    </row>
    <row r="55" spans="1:7" x14ac:dyDescent="0.3">
      <c r="A55">
        <v>54</v>
      </c>
      <c r="B55" t="s">
        <v>160</v>
      </c>
      <c r="C55" t="s">
        <v>161</v>
      </c>
      <c r="D55" t="s">
        <v>8</v>
      </c>
      <c r="E55" s="1">
        <v>45712</v>
      </c>
      <c r="F55" t="s">
        <v>162</v>
      </c>
      <c r="G55">
        <f ca="1">DATEDIF(customers[[#This Row],[signup_date]],TODAY(),"D")</f>
        <v>466</v>
      </c>
    </row>
    <row r="56" spans="1:7" x14ac:dyDescent="0.3">
      <c r="A56">
        <v>55</v>
      </c>
      <c r="B56" t="s">
        <v>163</v>
      </c>
      <c r="C56" t="s">
        <v>164</v>
      </c>
      <c r="D56" t="s">
        <v>22</v>
      </c>
      <c r="E56" s="1">
        <v>44510</v>
      </c>
      <c r="F56" t="s">
        <v>165</v>
      </c>
      <c r="G56">
        <f ca="1">DATEDIF(customers[[#This Row],[signup_date]],TODAY(),"D")</f>
        <v>1668</v>
      </c>
    </row>
    <row r="57" spans="1:7" x14ac:dyDescent="0.3">
      <c r="A57">
        <v>56</v>
      </c>
      <c r="B57" t="s">
        <v>166</v>
      </c>
      <c r="C57" t="s">
        <v>167</v>
      </c>
      <c r="D57" t="s">
        <v>8</v>
      </c>
      <c r="E57" s="1">
        <v>44495</v>
      </c>
      <c r="F57" t="s">
        <v>168</v>
      </c>
      <c r="G57">
        <f ca="1">DATEDIF(customers[[#This Row],[signup_date]],TODAY(),"D")</f>
        <v>1683</v>
      </c>
    </row>
    <row r="58" spans="1:7" x14ac:dyDescent="0.3">
      <c r="A58">
        <v>57</v>
      </c>
      <c r="B58" t="s">
        <v>169</v>
      </c>
      <c r="C58" t="s">
        <v>170</v>
      </c>
      <c r="D58" t="s">
        <v>12</v>
      </c>
      <c r="E58" s="1">
        <v>45594</v>
      </c>
      <c r="F58" t="s">
        <v>171</v>
      </c>
      <c r="G58">
        <f ca="1">DATEDIF(customers[[#This Row],[signup_date]],TODAY(),"D")</f>
        <v>584</v>
      </c>
    </row>
    <row r="59" spans="1:7" x14ac:dyDescent="0.3">
      <c r="A59">
        <v>58</v>
      </c>
      <c r="B59" t="s">
        <v>172</v>
      </c>
      <c r="C59" t="s">
        <v>173</v>
      </c>
      <c r="D59" t="s">
        <v>22</v>
      </c>
      <c r="E59" s="1">
        <v>45449</v>
      </c>
      <c r="F59" t="s">
        <v>174</v>
      </c>
      <c r="G59">
        <f ca="1">DATEDIF(customers[[#This Row],[signup_date]],TODAY(),"D")</f>
        <v>729</v>
      </c>
    </row>
    <row r="60" spans="1:7" x14ac:dyDescent="0.3">
      <c r="A60">
        <v>59</v>
      </c>
      <c r="B60" t="s">
        <v>175</v>
      </c>
      <c r="C60" t="s">
        <v>176</v>
      </c>
      <c r="D60" t="s">
        <v>12</v>
      </c>
      <c r="E60" s="1">
        <v>44126</v>
      </c>
      <c r="F60" t="s">
        <v>177</v>
      </c>
      <c r="G60">
        <f ca="1">DATEDIF(customers[[#This Row],[signup_date]],TODAY(),"D")</f>
        <v>2052</v>
      </c>
    </row>
    <row r="61" spans="1:7" x14ac:dyDescent="0.3">
      <c r="A61">
        <v>60</v>
      </c>
      <c r="B61" t="s">
        <v>178</v>
      </c>
      <c r="C61" t="s">
        <v>179</v>
      </c>
      <c r="D61" t="s">
        <v>8</v>
      </c>
      <c r="E61" s="1">
        <v>44122</v>
      </c>
      <c r="F61" t="s">
        <v>180</v>
      </c>
      <c r="G61">
        <f ca="1">DATEDIF(customers[[#This Row],[signup_date]],TODAY(),"D")</f>
        <v>2056</v>
      </c>
    </row>
    <row r="62" spans="1:7" x14ac:dyDescent="0.3">
      <c r="A62">
        <v>61</v>
      </c>
      <c r="B62" t="s">
        <v>181</v>
      </c>
      <c r="C62" t="s">
        <v>182</v>
      </c>
      <c r="D62" t="s">
        <v>22</v>
      </c>
      <c r="E62" s="1">
        <v>44164</v>
      </c>
      <c r="F62" t="s">
        <v>26</v>
      </c>
      <c r="G62">
        <f ca="1">DATEDIF(customers[[#This Row],[signup_date]],TODAY(),"D")</f>
        <v>2014</v>
      </c>
    </row>
    <row r="63" spans="1:7" x14ac:dyDescent="0.3">
      <c r="A63">
        <v>62</v>
      </c>
      <c r="B63" t="s">
        <v>183</v>
      </c>
      <c r="C63" t="s">
        <v>184</v>
      </c>
      <c r="D63" t="s">
        <v>8</v>
      </c>
      <c r="E63" s="1">
        <v>45598</v>
      </c>
      <c r="F63" t="s">
        <v>185</v>
      </c>
      <c r="G63">
        <f ca="1">DATEDIF(customers[[#This Row],[signup_date]],TODAY(),"D")</f>
        <v>580</v>
      </c>
    </row>
    <row r="64" spans="1:7" x14ac:dyDescent="0.3">
      <c r="A64">
        <v>63</v>
      </c>
      <c r="B64" t="s">
        <v>186</v>
      </c>
      <c r="C64" t="s">
        <v>187</v>
      </c>
      <c r="D64" t="s">
        <v>8</v>
      </c>
      <c r="E64" s="1">
        <v>45807</v>
      </c>
      <c r="F64" t="s">
        <v>188</v>
      </c>
      <c r="G64">
        <f ca="1">DATEDIF(customers[[#This Row],[signup_date]],TODAY(),"D")</f>
        <v>371</v>
      </c>
    </row>
    <row r="65" spans="1:7" x14ac:dyDescent="0.3">
      <c r="A65">
        <v>64</v>
      </c>
      <c r="B65" t="s">
        <v>189</v>
      </c>
      <c r="C65" t="s">
        <v>190</v>
      </c>
      <c r="D65" t="s">
        <v>22</v>
      </c>
      <c r="E65" s="1">
        <v>44922</v>
      </c>
      <c r="F65" t="s">
        <v>191</v>
      </c>
      <c r="G65">
        <f ca="1">DATEDIF(customers[[#This Row],[signup_date]],TODAY(),"D")</f>
        <v>1256</v>
      </c>
    </row>
    <row r="66" spans="1:7" x14ac:dyDescent="0.3">
      <c r="A66">
        <v>65</v>
      </c>
      <c r="B66" t="s">
        <v>192</v>
      </c>
      <c r="C66" t="s">
        <v>193</v>
      </c>
      <c r="D66" t="s">
        <v>8</v>
      </c>
      <c r="E66" s="1">
        <v>44270</v>
      </c>
      <c r="F66" t="s">
        <v>120</v>
      </c>
      <c r="G66">
        <f ca="1">DATEDIF(customers[[#This Row],[signup_date]],TODAY(),"D")</f>
        <v>1908</v>
      </c>
    </row>
    <row r="67" spans="1:7" x14ac:dyDescent="0.3">
      <c r="A67">
        <v>66</v>
      </c>
      <c r="B67" t="s">
        <v>194</v>
      </c>
      <c r="C67" t="s">
        <v>195</v>
      </c>
      <c r="D67" t="s">
        <v>12</v>
      </c>
      <c r="E67" s="1">
        <v>44211</v>
      </c>
      <c r="F67" t="s">
        <v>111</v>
      </c>
      <c r="G67">
        <f ca="1">DATEDIF(customers[[#This Row],[signup_date]],TODAY(),"D")</f>
        <v>1967</v>
      </c>
    </row>
    <row r="68" spans="1:7" x14ac:dyDescent="0.3">
      <c r="A68">
        <v>67</v>
      </c>
      <c r="B68" t="s">
        <v>196</v>
      </c>
      <c r="C68" t="s">
        <v>197</v>
      </c>
      <c r="D68" t="s">
        <v>8</v>
      </c>
      <c r="E68" s="1">
        <v>45502</v>
      </c>
      <c r="F68" t="s">
        <v>198</v>
      </c>
      <c r="G68">
        <f ca="1">DATEDIF(customers[[#This Row],[signup_date]],TODAY(),"D")</f>
        <v>676</v>
      </c>
    </row>
    <row r="69" spans="1:7" x14ac:dyDescent="0.3">
      <c r="A69">
        <v>68</v>
      </c>
      <c r="B69" t="s">
        <v>199</v>
      </c>
      <c r="C69" t="s">
        <v>200</v>
      </c>
      <c r="D69" t="s">
        <v>12</v>
      </c>
      <c r="E69" s="1">
        <v>44865</v>
      </c>
      <c r="F69" t="s">
        <v>201</v>
      </c>
      <c r="G69">
        <f ca="1">DATEDIF(customers[[#This Row],[signup_date]],TODAY(),"D")</f>
        <v>1313</v>
      </c>
    </row>
    <row r="70" spans="1:7" x14ac:dyDescent="0.3">
      <c r="A70">
        <v>69</v>
      </c>
      <c r="B70" t="s">
        <v>202</v>
      </c>
      <c r="C70" t="s">
        <v>203</v>
      </c>
      <c r="D70" t="s">
        <v>12</v>
      </c>
      <c r="E70" s="1">
        <v>44566</v>
      </c>
      <c r="F70" t="s">
        <v>99</v>
      </c>
      <c r="G70">
        <f ca="1">DATEDIF(customers[[#This Row],[signup_date]],TODAY(),"D")</f>
        <v>1612</v>
      </c>
    </row>
    <row r="71" spans="1:7" x14ac:dyDescent="0.3">
      <c r="A71">
        <v>70</v>
      </c>
      <c r="B71" t="s">
        <v>204</v>
      </c>
      <c r="C71" t="s">
        <v>205</v>
      </c>
      <c r="D71" t="s">
        <v>8</v>
      </c>
      <c r="E71" s="1">
        <v>45683</v>
      </c>
      <c r="F71" t="s">
        <v>206</v>
      </c>
      <c r="G71">
        <f ca="1">DATEDIF(customers[[#This Row],[signup_date]],TODAY(),"D")</f>
        <v>495</v>
      </c>
    </row>
    <row r="72" spans="1:7" x14ac:dyDescent="0.3">
      <c r="A72">
        <v>71</v>
      </c>
      <c r="B72" t="s">
        <v>207</v>
      </c>
      <c r="C72" t="s">
        <v>208</v>
      </c>
      <c r="D72" t="s">
        <v>12</v>
      </c>
      <c r="E72" s="1">
        <v>44460</v>
      </c>
      <c r="F72" t="s">
        <v>209</v>
      </c>
      <c r="G72">
        <f ca="1">DATEDIF(customers[[#This Row],[signup_date]],TODAY(),"D")</f>
        <v>1718</v>
      </c>
    </row>
    <row r="73" spans="1:7" x14ac:dyDescent="0.3">
      <c r="A73">
        <v>72</v>
      </c>
      <c r="B73" t="s">
        <v>210</v>
      </c>
      <c r="C73" t="s">
        <v>211</v>
      </c>
      <c r="D73" t="s">
        <v>22</v>
      </c>
      <c r="E73" s="1">
        <v>44513</v>
      </c>
      <c r="F73" t="s">
        <v>117</v>
      </c>
      <c r="G73">
        <f ca="1">DATEDIF(customers[[#This Row],[signup_date]],TODAY(),"D")</f>
        <v>1665</v>
      </c>
    </row>
    <row r="74" spans="1:7" x14ac:dyDescent="0.3">
      <c r="A74">
        <v>73</v>
      </c>
      <c r="B74" t="s">
        <v>212</v>
      </c>
      <c r="C74" t="s">
        <v>213</v>
      </c>
      <c r="D74" t="s">
        <v>12</v>
      </c>
      <c r="E74" s="1">
        <v>44610</v>
      </c>
      <c r="F74" t="s">
        <v>214</v>
      </c>
      <c r="G74">
        <f ca="1">DATEDIF(customers[[#This Row],[signup_date]],TODAY(),"D")</f>
        <v>1568</v>
      </c>
    </row>
    <row r="75" spans="1:7" x14ac:dyDescent="0.3">
      <c r="A75">
        <v>74</v>
      </c>
      <c r="B75" t="s">
        <v>215</v>
      </c>
      <c r="C75" t="s">
        <v>216</v>
      </c>
      <c r="D75" t="s">
        <v>12</v>
      </c>
      <c r="E75" s="1">
        <v>45893</v>
      </c>
      <c r="F75" t="s">
        <v>217</v>
      </c>
      <c r="G75">
        <f ca="1">DATEDIF(customers[[#This Row],[signup_date]],TODAY(),"D")</f>
        <v>285</v>
      </c>
    </row>
    <row r="76" spans="1:7" x14ac:dyDescent="0.3">
      <c r="A76">
        <v>75</v>
      </c>
      <c r="B76" t="s">
        <v>218</v>
      </c>
      <c r="C76" t="s">
        <v>219</v>
      </c>
      <c r="D76" t="s">
        <v>12</v>
      </c>
      <c r="E76" s="1">
        <v>45430</v>
      </c>
      <c r="F76" t="s">
        <v>159</v>
      </c>
      <c r="G76">
        <f ca="1">DATEDIF(customers[[#This Row],[signup_date]],TODAY(),"D")</f>
        <v>748</v>
      </c>
    </row>
    <row r="77" spans="1:7" x14ac:dyDescent="0.3">
      <c r="A77">
        <v>76</v>
      </c>
      <c r="B77" t="s">
        <v>220</v>
      </c>
      <c r="C77" t="s">
        <v>221</v>
      </c>
      <c r="D77" t="s">
        <v>22</v>
      </c>
      <c r="E77" s="1">
        <v>45163</v>
      </c>
      <c r="F77" t="s">
        <v>222</v>
      </c>
      <c r="G77">
        <f ca="1">DATEDIF(customers[[#This Row],[signup_date]],TODAY(),"D")</f>
        <v>1015</v>
      </c>
    </row>
    <row r="78" spans="1:7" x14ac:dyDescent="0.3">
      <c r="A78">
        <v>77</v>
      </c>
      <c r="B78" t="s">
        <v>223</v>
      </c>
      <c r="C78" t="s">
        <v>224</v>
      </c>
      <c r="D78" t="s">
        <v>22</v>
      </c>
      <c r="E78" s="1">
        <v>44156</v>
      </c>
      <c r="F78" t="s">
        <v>225</v>
      </c>
      <c r="G78">
        <f ca="1">DATEDIF(customers[[#This Row],[signup_date]],TODAY(),"D")</f>
        <v>2022</v>
      </c>
    </row>
    <row r="79" spans="1:7" x14ac:dyDescent="0.3">
      <c r="A79">
        <v>78</v>
      </c>
      <c r="B79" t="s">
        <v>226</v>
      </c>
      <c r="C79" t="s">
        <v>227</v>
      </c>
      <c r="D79" t="s">
        <v>22</v>
      </c>
      <c r="E79" s="1">
        <v>44592</v>
      </c>
      <c r="F79" t="s">
        <v>228</v>
      </c>
      <c r="G79">
        <f ca="1">DATEDIF(customers[[#This Row],[signup_date]],TODAY(),"D")</f>
        <v>1586</v>
      </c>
    </row>
    <row r="80" spans="1:7" x14ac:dyDescent="0.3">
      <c r="A80">
        <v>79</v>
      </c>
      <c r="B80" t="s">
        <v>229</v>
      </c>
      <c r="C80" t="s">
        <v>230</v>
      </c>
      <c r="D80" t="s">
        <v>8</v>
      </c>
      <c r="E80" s="1">
        <v>44971</v>
      </c>
      <c r="F80" t="s">
        <v>231</v>
      </c>
      <c r="G80">
        <f ca="1">DATEDIF(customers[[#This Row],[signup_date]],TODAY(),"D")</f>
        <v>1207</v>
      </c>
    </row>
    <row r="81" spans="1:7" x14ac:dyDescent="0.3">
      <c r="A81">
        <v>80</v>
      </c>
      <c r="B81" t="s">
        <v>232</v>
      </c>
      <c r="C81" t="s">
        <v>233</v>
      </c>
      <c r="D81" t="s">
        <v>22</v>
      </c>
      <c r="E81" s="1">
        <v>45469</v>
      </c>
      <c r="F81" t="s">
        <v>234</v>
      </c>
      <c r="G81">
        <f ca="1">DATEDIF(customers[[#This Row],[signup_date]],TODAY(),"D")</f>
        <v>709</v>
      </c>
    </row>
    <row r="82" spans="1:7" x14ac:dyDescent="0.3">
      <c r="A82">
        <v>81</v>
      </c>
      <c r="B82" t="s">
        <v>235</v>
      </c>
      <c r="C82" t="s">
        <v>236</v>
      </c>
      <c r="D82" t="s">
        <v>12</v>
      </c>
      <c r="E82" s="1">
        <v>45644</v>
      </c>
      <c r="F82" t="s">
        <v>237</v>
      </c>
      <c r="G82">
        <f ca="1">DATEDIF(customers[[#This Row],[signup_date]],TODAY(),"D")</f>
        <v>534</v>
      </c>
    </row>
    <row r="83" spans="1:7" x14ac:dyDescent="0.3">
      <c r="A83">
        <v>82</v>
      </c>
      <c r="B83" t="s">
        <v>238</v>
      </c>
      <c r="C83" t="s">
        <v>239</v>
      </c>
      <c r="D83" t="s">
        <v>22</v>
      </c>
      <c r="E83" s="1">
        <v>44556</v>
      </c>
      <c r="F83" t="s">
        <v>240</v>
      </c>
      <c r="G83">
        <f ca="1">DATEDIF(customers[[#This Row],[signup_date]],TODAY(),"D")</f>
        <v>1622</v>
      </c>
    </row>
    <row r="84" spans="1:7" x14ac:dyDescent="0.3">
      <c r="A84">
        <v>83</v>
      </c>
      <c r="B84" t="s">
        <v>241</v>
      </c>
      <c r="C84" t="s">
        <v>242</v>
      </c>
      <c r="D84" t="s">
        <v>22</v>
      </c>
      <c r="E84" s="1">
        <v>44605</v>
      </c>
      <c r="F84" t="s">
        <v>243</v>
      </c>
      <c r="G84">
        <f ca="1">DATEDIF(customers[[#This Row],[signup_date]],TODAY(),"D")</f>
        <v>1573</v>
      </c>
    </row>
    <row r="85" spans="1:7" x14ac:dyDescent="0.3">
      <c r="A85">
        <v>84</v>
      </c>
      <c r="B85" t="s">
        <v>244</v>
      </c>
      <c r="C85" t="s">
        <v>245</v>
      </c>
      <c r="D85" t="s">
        <v>12</v>
      </c>
      <c r="E85" s="1">
        <v>45150</v>
      </c>
      <c r="F85" t="s">
        <v>246</v>
      </c>
      <c r="G85">
        <f ca="1">DATEDIF(customers[[#This Row],[signup_date]],TODAY(),"D")</f>
        <v>1028</v>
      </c>
    </row>
    <row r="86" spans="1:7" x14ac:dyDescent="0.3">
      <c r="A86">
        <v>85</v>
      </c>
      <c r="B86" t="s">
        <v>247</v>
      </c>
      <c r="C86" t="s">
        <v>248</v>
      </c>
      <c r="D86" t="s">
        <v>8</v>
      </c>
      <c r="E86" s="1">
        <v>44181</v>
      </c>
      <c r="F86" t="s">
        <v>249</v>
      </c>
      <c r="G86">
        <f ca="1">DATEDIF(customers[[#This Row],[signup_date]],TODAY(),"D")</f>
        <v>1997</v>
      </c>
    </row>
    <row r="87" spans="1:7" x14ac:dyDescent="0.3">
      <c r="A87">
        <v>86</v>
      </c>
      <c r="B87" t="s">
        <v>250</v>
      </c>
      <c r="C87" t="s">
        <v>251</v>
      </c>
      <c r="D87" t="s">
        <v>22</v>
      </c>
      <c r="E87" s="1">
        <v>44808</v>
      </c>
      <c r="F87" t="s">
        <v>252</v>
      </c>
      <c r="G87">
        <f ca="1">DATEDIF(customers[[#This Row],[signup_date]],TODAY(),"D")</f>
        <v>1370</v>
      </c>
    </row>
    <row r="88" spans="1:7" x14ac:dyDescent="0.3">
      <c r="A88">
        <v>87</v>
      </c>
      <c r="B88" t="s">
        <v>253</v>
      </c>
      <c r="C88" t="s">
        <v>254</v>
      </c>
      <c r="D88" t="s">
        <v>8</v>
      </c>
      <c r="E88" s="1">
        <v>44530</v>
      </c>
      <c r="F88" t="s">
        <v>255</v>
      </c>
      <c r="G88">
        <f ca="1">DATEDIF(customers[[#This Row],[signup_date]],TODAY(),"D")</f>
        <v>1648</v>
      </c>
    </row>
    <row r="89" spans="1:7" x14ac:dyDescent="0.3">
      <c r="A89">
        <v>88</v>
      </c>
      <c r="B89" t="s">
        <v>256</v>
      </c>
      <c r="C89" t="s">
        <v>257</v>
      </c>
      <c r="D89" t="s">
        <v>8</v>
      </c>
      <c r="E89" s="1">
        <v>45125</v>
      </c>
      <c r="F89" t="s">
        <v>258</v>
      </c>
      <c r="G89">
        <f ca="1">DATEDIF(customers[[#This Row],[signup_date]],TODAY(),"D")</f>
        <v>1053</v>
      </c>
    </row>
    <row r="90" spans="1:7" x14ac:dyDescent="0.3">
      <c r="A90">
        <v>89</v>
      </c>
      <c r="B90" t="s">
        <v>259</v>
      </c>
      <c r="C90" t="s">
        <v>260</v>
      </c>
      <c r="D90" t="s">
        <v>8</v>
      </c>
      <c r="E90" s="1">
        <v>45560</v>
      </c>
      <c r="F90" t="s">
        <v>255</v>
      </c>
      <c r="G90">
        <f ca="1">DATEDIF(customers[[#This Row],[signup_date]],TODAY(),"D")</f>
        <v>618</v>
      </c>
    </row>
    <row r="91" spans="1:7" x14ac:dyDescent="0.3">
      <c r="A91">
        <v>90</v>
      </c>
      <c r="B91" t="s">
        <v>261</v>
      </c>
      <c r="C91" t="s">
        <v>262</v>
      </c>
      <c r="D91" t="s">
        <v>12</v>
      </c>
      <c r="E91" s="1">
        <v>44978</v>
      </c>
      <c r="F91" t="s">
        <v>263</v>
      </c>
      <c r="G91">
        <f ca="1">DATEDIF(customers[[#This Row],[signup_date]],TODAY(),"D")</f>
        <v>1200</v>
      </c>
    </row>
    <row r="92" spans="1:7" x14ac:dyDescent="0.3">
      <c r="A92">
        <v>91</v>
      </c>
      <c r="B92" t="s">
        <v>264</v>
      </c>
      <c r="C92" t="s">
        <v>265</v>
      </c>
      <c r="D92" t="s">
        <v>8</v>
      </c>
      <c r="E92" s="1">
        <v>44284</v>
      </c>
      <c r="F92" t="s">
        <v>266</v>
      </c>
      <c r="G92">
        <f ca="1">DATEDIF(customers[[#This Row],[signup_date]],TODAY(),"D")</f>
        <v>1894</v>
      </c>
    </row>
    <row r="93" spans="1:7" x14ac:dyDescent="0.3">
      <c r="A93">
        <v>92</v>
      </c>
      <c r="B93" t="s">
        <v>267</v>
      </c>
      <c r="C93" t="s">
        <v>268</v>
      </c>
      <c r="D93" t="s">
        <v>8</v>
      </c>
      <c r="E93" s="1">
        <v>44733</v>
      </c>
      <c r="F93" t="s">
        <v>269</v>
      </c>
      <c r="G93">
        <f ca="1">DATEDIF(customers[[#This Row],[signup_date]],TODAY(),"D")</f>
        <v>1445</v>
      </c>
    </row>
    <row r="94" spans="1:7" x14ac:dyDescent="0.3">
      <c r="A94">
        <v>93</v>
      </c>
      <c r="B94" t="s">
        <v>270</v>
      </c>
      <c r="C94" t="s">
        <v>271</v>
      </c>
      <c r="D94" t="s">
        <v>12</v>
      </c>
      <c r="E94" s="1">
        <v>45850</v>
      </c>
      <c r="F94" t="s">
        <v>234</v>
      </c>
      <c r="G94">
        <f ca="1">DATEDIF(customers[[#This Row],[signup_date]],TODAY(),"D")</f>
        <v>328</v>
      </c>
    </row>
    <row r="95" spans="1:7" x14ac:dyDescent="0.3">
      <c r="A95">
        <v>94</v>
      </c>
      <c r="B95" t="s">
        <v>272</v>
      </c>
      <c r="C95" t="s">
        <v>273</v>
      </c>
      <c r="D95" t="s">
        <v>8</v>
      </c>
      <c r="E95" s="1">
        <v>44916</v>
      </c>
      <c r="F95" t="s">
        <v>274</v>
      </c>
      <c r="G95">
        <f ca="1">DATEDIF(customers[[#This Row],[signup_date]],TODAY(),"D")</f>
        <v>1262</v>
      </c>
    </row>
    <row r="96" spans="1:7" x14ac:dyDescent="0.3">
      <c r="A96">
        <v>95</v>
      </c>
      <c r="B96" t="s">
        <v>275</v>
      </c>
      <c r="C96" t="s">
        <v>276</v>
      </c>
      <c r="D96" t="s">
        <v>8</v>
      </c>
      <c r="E96" s="1">
        <v>45863</v>
      </c>
      <c r="F96" t="s">
        <v>206</v>
      </c>
      <c r="G96">
        <f ca="1">DATEDIF(customers[[#This Row],[signup_date]],TODAY(),"D")</f>
        <v>315</v>
      </c>
    </row>
    <row r="97" spans="1:7" x14ac:dyDescent="0.3">
      <c r="A97">
        <v>96</v>
      </c>
      <c r="B97" t="s">
        <v>277</v>
      </c>
      <c r="C97" t="s">
        <v>278</v>
      </c>
      <c r="D97" t="s">
        <v>12</v>
      </c>
      <c r="E97" s="1">
        <v>44693</v>
      </c>
      <c r="F97" t="s">
        <v>123</v>
      </c>
      <c r="G97">
        <f ca="1">DATEDIF(customers[[#This Row],[signup_date]],TODAY(),"D")</f>
        <v>1485</v>
      </c>
    </row>
    <row r="98" spans="1:7" x14ac:dyDescent="0.3">
      <c r="A98">
        <v>97</v>
      </c>
      <c r="B98" t="s">
        <v>279</v>
      </c>
      <c r="C98" t="s">
        <v>280</v>
      </c>
      <c r="D98" t="s">
        <v>12</v>
      </c>
      <c r="E98" s="1">
        <v>44888</v>
      </c>
      <c r="F98" t="s">
        <v>281</v>
      </c>
      <c r="G98">
        <f ca="1">DATEDIF(customers[[#This Row],[signup_date]],TODAY(),"D")</f>
        <v>1290</v>
      </c>
    </row>
    <row r="99" spans="1:7" x14ac:dyDescent="0.3">
      <c r="A99">
        <v>98</v>
      </c>
      <c r="B99" t="s">
        <v>282</v>
      </c>
      <c r="C99" t="s">
        <v>283</v>
      </c>
      <c r="D99" t="s">
        <v>22</v>
      </c>
      <c r="E99" s="1">
        <v>44509</v>
      </c>
      <c r="F99" t="s">
        <v>284</v>
      </c>
      <c r="G99">
        <f ca="1">DATEDIF(customers[[#This Row],[signup_date]],TODAY(),"D")</f>
        <v>1669</v>
      </c>
    </row>
    <row r="100" spans="1:7" x14ac:dyDescent="0.3">
      <c r="A100">
        <v>99</v>
      </c>
      <c r="B100" t="s">
        <v>285</v>
      </c>
      <c r="C100" t="s">
        <v>286</v>
      </c>
      <c r="D100" t="s">
        <v>22</v>
      </c>
      <c r="E100" s="1">
        <v>44778</v>
      </c>
      <c r="F100" t="s">
        <v>263</v>
      </c>
      <c r="G100">
        <f ca="1">DATEDIF(customers[[#This Row],[signup_date]],TODAY(),"D")</f>
        <v>1400</v>
      </c>
    </row>
    <row r="101" spans="1:7" x14ac:dyDescent="0.3">
      <c r="A101">
        <v>100</v>
      </c>
      <c r="B101" t="s">
        <v>287</v>
      </c>
      <c r="C101" t="s">
        <v>288</v>
      </c>
      <c r="D101" t="s">
        <v>22</v>
      </c>
      <c r="E101" s="1">
        <v>45661</v>
      </c>
      <c r="F101" t="s">
        <v>289</v>
      </c>
      <c r="G101">
        <f ca="1">DATEDIF(customers[[#This Row],[signup_date]],TODAY(),"D")</f>
        <v>517</v>
      </c>
    </row>
    <row r="102" spans="1:7" x14ac:dyDescent="0.3">
      <c r="A102">
        <v>101</v>
      </c>
      <c r="B102" t="s">
        <v>290</v>
      </c>
      <c r="C102" t="s">
        <v>291</v>
      </c>
      <c r="D102" t="s">
        <v>8</v>
      </c>
      <c r="E102" s="1">
        <v>45845</v>
      </c>
      <c r="F102" t="s">
        <v>292</v>
      </c>
      <c r="G102">
        <f ca="1">DATEDIF(customers[[#This Row],[signup_date]],TODAY(),"D")</f>
        <v>333</v>
      </c>
    </row>
    <row r="103" spans="1:7" x14ac:dyDescent="0.3">
      <c r="A103">
        <v>102</v>
      </c>
      <c r="B103" t="s">
        <v>293</v>
      </c>
      <c r="C103" t="s">
        <v>294</v>
      </c>
      <c r="D103" t="s">
        <v>8</v>
      </c>
      <c r="E103" s="1">
        <v>45643</v>
      </c>
      <c r="F103" t="s">
        <v>26</v>
      </c>
      <c r="G103">
        <f ca="1">DATEDIF(customers[[#This Row],[signup_date]],TODAY(),"D")</f>
        <v>535</v>
      </c>
    </row>
    <row r="104" spans="1:7" x14ac:dyDescent="0.3">
      <c r="A104">
        <v>103</v>
      </c>
      <c r="B104" t="s">
        <v>295</v>
      </c>
      <c r="C104" t="s">
        <v>296</v>
      </c>
      <c r="D104" t="s">
        <v>8</v>
      </c>
      <c r="E104" s="1">
        <v>44198</v>
      </c>
      <c r="F104" t="s">
        <v>297</v>
      </c>
      <c r="G104">
        <f ca="1">DATEDIF(customers[[#This Row],[signup_date]],TODAY(),"D")</f>
        <v>1980</v>
      </c>
    </row>
    <row r="105" spans="1:7" x14ac:dyDescent="0.3">
      <c r="A105">
        <v>104</v>
      </c>
      <c r="B105" t="s">
        <v>298</v>
      </c>
      <c r="C105" t="s">
        <v>299</v>
      </c>
      <c r="D105" t="s">
        <v>12</v>
      </c>
      <c r="E105" s="1">
        <v>45359</v>
      </c>
      <c r="F105" t="s">
        <v>222</v>
      </c>
      <c r="G105">
        <f ca="1">DATEDIF(customers[[#This Row],[signup_date]],TODAY(),"D")</f>
        <v>819</v>
      </c>
    </row>
    <row r="106" spans="1:7" x14ac:dyDescent="0.3">
      <c r="A106">
        <v>105</v>
      </c>
      <c r="B106" t="s">
        <v>300</v>
      </c>
      <c r="C106" t="s">
        <v>301</v>
      </c>
      <c r="D106" t="s">
        <v>8</v>
      </c>
      <c r="E106" s="1">
        <v>44757</v>
      </c>
      <c r="F106" t="s">
        <v>302</v>
      </c>
      <c r="G106">
        <f ca="1">DATEDIF(customers[[#This Row],[signup_date]],TODAY(),"D")</f>
        <v>1421</v>
      </c>
    </row>
    <row r="107" spans="1:7" x14ac:dyDescent="0.3">
      <c r="A107">
        <v>106</v>
      </c>
      <c r="B107" t="s">
        <v>303</v>
      </c>
      <c r="C107" t="s">
        <v>304</v>
      </c>
      <c r="D107" t="s">
        <v>22</v>
      </c>
      <c r="E107" s="1">
        <v>45205</v>
      </c>
      <c r="F107" t="s">
        <v>305</v>
      </c>
      <c r="G107">
        <f ca="1">DATEDIF(customers[[#This Row],[signup_date]],TODAY(),"D")</f>
        <v>973</v>
      </c>
    </row>
    <row r="108" spans="1:7" x14ac:dyDescent="0.3">
      <c r="A108">
        <v>107</v>
      </c>
      <c r="B108" t="s">
        <v>306</v>
      </c>
      <c r="C108" t="s">
        <v>307</v>
      </c>
      <c r="D108" t="s">
        <v>12</v>
      </c>
      <c r="E108" s="1">
        <v>45310</v>
      </c>
      <c r="F108" t="s">
        <v>308</v>
      </c>
      <c r="G108">
        <f ca="1">DATEDIF(customers[[#This Row],[signup_date]],TODAY(),"D")</f>
        <v>868</v>
      </c>
    </row>
    <row r="109" spans="1:7" x14ac:dyDescent="0.3">
      <c r="A109">
        <v>108</v>
      </c>
      <c r="B109" t="s">
        <v>309</v>
      </c>
      <c r="C109" t="s">
        <v>310</v>
      </c>
      <c r="D109" t="s">
        <v>12</v>
      </c>
      <c r="E109" s="1">
        <v>45617</v>
      </c>
      <c r="F109" t="s">
        <v>49</v>
      </c>
      <c r="G109">
        <f ca="1">DATEDIF(customers[[#This Row],[signup_date]],TODAY(),"D")</f>
        <v>561</v>
      </c>
    </row>
    <row r="110" spans="1:7" x14ac:dyDescent="0.3">
      <c r="A110">
        <v>109</v>
      </c>
      <c r="B110" t="s">
        <v>311</v>
      </c>
      <c r="C110" t="s">
        <v>312</v>
      </c>
      <c r="D110" t="s">
        <v>12</v>
      </c>
      <c r="E110" s="1">
        <v>44796</v>
      </c>
      <c r="F110" t="s">
        <v>313</v>
      </c>
      <c r="G110">
        <f ca="1">DATEDIF(customers[[#This Row],[signup_date]],TODAY(),"D")</f>
        <v>1382</v>
      </c>
    </row>
    <row r="111" spans="1:7" x14ac:dyDescent="0.3">
      <c r="A111">
        <v>110</v>
      </c>
      <c r="B111" t="s">
        <v>314</v>
      </c>
      <c r="C111" t="s">
        <v>315</v>
      </c>
      <c r="D111" t="s">
        <v>22</v>
      </c>
      <c r="E111" s="1">
        <v>45490</v>
      </c>
      <c r="F111" t="s">
        <v>63</v>
      </c>
      <c r="G111">
        <f ca="1">DATEDIF(customers[[#This Row],[signup_date]],TODAY(),"D")</f>
        <v>688</v>
      </c>
    </row>
    <row r="112" spans="1:7" x14ac:dyDescent="0.3">
      <c r="A112">
        <v>111</v>
      </c>
      <c r="B112" t="s">
        <v>316</v>
      </c>
      <c r="C112" t="s">
        <v>317</v>
      </c>
      <c r="D112" t="s">
        <v>22</v>
      </c>
      <c r="E112" s="1">
        <v>45253</v>
      </c>
      <c r="F112" t="s">
        <v>318</v>
      </c>
      <c r="G112">
        <f ca="1">DATEDIF(customers[[#This Row],[signup_date]],TODAY(),"D")</f>
        <v>925</v>
      </c>
    </row>
    <row r="113" spans="1:7" x14ac:dyDescent="0.3">
      <c r="A113">
        <v>112</v>
      </c>
      <c r="B113" t="s">
        <v>319</v>
      </c>
      <c r="C113" t="s">
        <v>320</v>
      </c>
      <c r="D113" t="s">
        <v>22</v>
      </c>
      <c r="E113" s="1">
        <v>44832</v>
      </c>
      <c r="F113" t="s">
        <v>188</v>
      </c>
      <c r="G113">
        <f ca="1">DATEDIF(customers[[#This Row],[signup_date]],TODAY(),"D")</f>
        <v>1346</v>
      </c>
    </row>
    <row r="114" spans="1:7" x14ac:dyDescent="0.3">
      <c r="A114">
        <v>113</v>
      </c>
      <c r="B114" t="s">
        <v>321</v>
      </c>
      <c r="C114" t="s">
        <v>322</v>
      </c>
      <c r="D114" t="s">
        <v>12</v>
      </c>
      <c r="E114" s="1">
        <v>45436</v>
      </c>
      <c r="F114" t="s">
        <v>177</v>
      </c>
      <c r="G114">
        <f ca="1">DATEDIF(customers[[#This Row],[signup_date]],TODAY(),"D")</f>
        <v>742</v>
      </c>
    </row>
    <row r="115" spans="1:7" x14ac:dyDescent="0.3">
      <c r="A115">
        <v>114</v>
      </c>
      <c r="B115" t="s">
        <v>323</v>
      </c>
      <c r="C115" t="s">
        <v>324</v>
      </c>
      <c r="D115" t="s">
        <v>12</v>
      </c>
      <c r="E115" s="1">
        <v>45840</v>
      </c>
      <c r="F115" t="s">
        <v>246</v>
      </c>
      <c r="G115">
        <f ca="1">DATEDIF(customers[[#This Row],[signup_date]],TODAY(),"D")</f>
        <v>338</v>
      </c>
    </row>
    <row r="116" spans="1:7" x14ac:dyDescent="0.3">
      <c r="A116">
        <v>115</v>
      </c>
      <c r="B116" t="s">
        <v>325</v>
      </c>
      <c r="C116" t="s">
        <v>326</v>
      </c>
      <c r="D116" t="s">
        <v>8</v>
      </c>
      <c r="E116" s="1">
        <v>45441</v>
      </c>
      <c r="F116" t="s">
        <v>35</v>
      </c>
      <c r="G116">
        <f ca="1">DATEDIF(customers[[#This Row],[signup_date]],TODAY(),"D")</f>
        <v>737</v>
      </c>
    </row>
    <row r="117" spans="1:7" x14ac:dyDescent="0.3">
      <c r="A117">
        <v>116</v>
      </c>
      <c r="B117" t="s">
        <v>327</v>
      </c>
      <c r="C117" t="s">
        <v>328</v>
      </c>
      <c r="D117" t="s">
        <v>8</v>
      </c>
      <c r="E117" s="1">
        <v>45688</v>
      </c>
      <c r="F117" t="s">
        <v>329</v>
      </c>
      <c r="G117">
        <f ca="1">DATEDIF(customers[[#This Row],[signup_date]],TODAY(),"D")</f>
        <v>490</v>
      </c>
    </row>
    <row r="118" spans="1:7" x14ac:dyDescent="0.3">
      <c r="A118">
        <v>117</v>
      </c>
      <c r="B118" t="s">
        <v>330</v>
      </c>
      <c r="C118" t="s">
        <v>331</v>
      </c>
      <c r="D118" t="s">
        <v>22</v>
      </c>
      <c r="E118" s="1">
        <v>44818</v>
      </c>
      <c r="F118" t="s">
        <v>38</v>
      </c>
      <c r="G118">
        <f ca="1">DATEDIF(customers[[#This Row],[signup_date]],TODAY(),"D")</f>
        <v>1360</v>
      </c>
    </row>
    <row r="119" spans="1:7" x14ac:dyDescent="0.3">
      <c r="A119">
        <v>118</v>
      </c>
      <c r="B119" t="s">
        <v>332</v>
      </c>
      <c r="C119" t="s">
        <v>333</v>
      </c>
      <c r="D119" t="s">
        <v>12</v>
      </c>
      <c r="E119" s="1">
        <v>44783</v>
      </c>
      <c r="F119" t="s">
        <v>334</v>
      </c>
      <c r="G119">
        <f ca="1">DATEDIF(customers[[#This Row],[signup_date]],TODAY(),"D")</f>
        <v>1395</v>
      </c>
    </row>
    <row r="120" spans="1:7" x14ac:dyDescent="0.3">
      <c r="A120">
        <v>119</v>
      </c>
      <c r="B120" t="s">
        <v>335</v>
      </c>
      <c r="C120" t="s">
        <v>336</v>
      </c>
      <c r="D120" t="s">
        <v>8</v>
      </c>
      <c r="E120" s="1">
        <v>45690</v>
      </c>
      <c r="F120" t="s">
        <v>153</v>
      </c>
      <c r="G120">
        <f ca="1">DATEDIF(customers[[#This Row],[signup_date]],TODAY(),"D")</f>
        <v>488</v>
      </c>
    </row>
    <row r="121" spans="1:7" x14ac:dyDescent="0.3">
      <c r="A121">
        <v>120</v>
      </c>
      <c r="B121" t="s">
        <v>337</v>
      </c>
      <c r="C121" t="s">
        <v>338</v>
      </c>
      <c r="D121" t="s">
        <v>22</v>
      </c>
      <c r="E121" s="1">
        <v>44885</v>
      </c>
      <c r="F121" t="s">
        <v>88</v>
      </c>
      <c r="G121">
        <f ca="1">DATEDIF(customers[[#This Row],[signup_date]],TODAY(),"D")</f>
        <v>1293</v>
      </c>
    </row>
    <row r="122" spans="1:7" x14ac:dyDescent="0.3">
      <c r="A122">
        <v>121</v>
      </c>
      <c r="B122" t="s">
        <v>339</v>
      </c>
      <c r="C122" t="s">
        <v>340</v>
      </c>
      <c r="D122" t="s">
        <v>22</v>
      </c>
      <c r="E122" s="1">
        <v>45806</v>
      </c>
      <c r="F122" t="s">
        <v>341</v>
      </c>
      <c r="G122">
        <f ca="1">DATEDIF(customers[[#This Row],[signup_date]],TODAY(),"D")</f>
        <v>372</v>
      </c>
    </row>
    <row r="123" spans="1:7" x14ac:dyDescent="0.3">
      <c r="A123">
        <v>122</v>
      </c>
      <c r="B123" t="s">
        <v>342</v>
      </c>
      <c r="C123" t="s">
        <v>343</v>
      </c>
      <c r="D123" t="s">
        <v>8</v>
      </c>
      <c r="E123" s="1">
        <v>45510</v>
      </c>
      <c r="F123" t="s">
        <v>344</v>
      </c>
      <c r="G123">
        <f ca="1">DATEDIF(customers[[#This Row],[signup_date]],TODAY(),"D")</f>
        <v>668</v>
      </c>
    </row>
    <row r="124" spans="1:7" x14ac:dyDescent="0.3">
      <c r="A124">
        <v>123</v>
      </c>
      <c r="B124" t="s">
        <v>345</v>
      </c>
      <c r="C124" t="s">
        <v>346</v>
      </c>
      <c r="D124" t="s">
        <v>22</v>
      </c>
      <c r="E124" s="1">
        <v>45513</v>
      </c>
      <c r="F124" t="s">
        <v>347</v>
      </c>
      <c r="G124">
        <f ca="1">DATEDIF(customers[[#This Row],[signup_date]],TODAY(),"D")</f>
        <v>665</v>
      </c>
    </row>
    <row r="125" spans="1:7" x14ac:dyDescent="0.3">
      <c r="A125">
        <v>124</v>
      </c>
      <c r="B125" t="s">
        <v>348</v>
      </c>
      <c r="C125" t="s">
        <v>349</v>
      </c>
      <c r="D125" t="s">
        <v>12</v>
      </c>
      <c r="E125" s="1">
        <v>45280</v>
      </c>
      <c r="F125" t="s">
        <v>120</v>
      </c>
      <c r="G125">
        <f ca="1">DATEDIF(customers[[#This Row],[signup_date]],TODAY(),"D")</f>
        <v>898</v>
      </c>
    </row>
    <row r="126" spans="1:7" x14ac:dyDescent="0.3">
      <c r="A126">
        <v>125</v>
      </c>
      <c r="B126" t="s">
        <v>350</v>
      </c>
      <c r="C126" t="s">
        <v>351</v>
      </c>
      <c r="D126" t="s">
        <v>22</v>
      </c>
      <c r="E126" s="1">
        <v>45428</v>
      </c>
      <c r="F126" t="s">
        <v>352</v>
      </c>
      <c r="G126">
        <f ca="1">DATEDIF(customers[[#This Row],[signup_date]],TODAY(),"D")</f>
        <v>750</v>
      </c>
    </row>
    <row r="127" spans="1:7" x14ac:dyDescent="0.3">
      <c r="A127">
        <v>126</v>
      </c>
      <c r="B127" t="s">
        <v>353</v>
      </c>
      <c r="C127" t="s">
        <v>354</v>
      </c>
      <c r="D127" t="s">
        <v>12</v>
      </c>
      <c r="E127" s="1">
        <v>44477</v>
      </c>
      <c r="F127" t="s">
        <v>355</v>
      </c>
      <c r="G127">
        <f ca="1">DATEDIF(customers[[#This Row],[signup_date]],TODAY(),"D")</f>
        <v>1701</v>
      </c>
    </row>
    <row r="128" spans="1:7" x14ac:dyDescent="0.3">
      <c r="A128">
        <v>127</v>
      </c>
      <c r="B128" t="s">
        <v>356</v>
      </c>
      <c r="C128" t="s">
        <v>357</v>
      </c>
      <c r="D128" t="s">
        <v>12</v>
      </c>
      <c r="E128" s="1">
        <v>45621</v>
      </c>
      <c r="F128" t="s">
        <v>237</v>
      </c>
      <c r="G128">
        <f ca="1">DATEDIF(customers[[#This Row],[signup_date]],TODAY(),"D")</f>
        <v>557</v>
      </c>
    </row>
    <row r="129" spans="1:7" x14ac:dyDescent="0.3">
      <c r="A129">
        <v>128</v>
      </c>
      <c r="B129" t="s">
        <v>358</v>
      </c>
      <c r="C129" t="s">
        <v>359</v>
      </c>
      <c r="D129" t="s">
        <v>8</v>
      </c>
      <c r="E129" s="1">
        <v>44193</v>
      </c>
      <c r="F129" t="s">
        <v>360</v>
      </c>
      <c r="G129">
        <f ca="1">DATEDIF(customers[[#This Row],[signup_date]],TODAY(),"D")</f>
        <v>1985</v>
      </c>
    </row>
    <row r="130" spans="1:7" x14ac:dyDescent="0.3">
      <c r="A130">
        <v>129</v>
      </c>
      <c r="B130" t="s">
        <v>361</v>
      </c>
      <c r="C130" t="s">
        <v>362</v>
      </c>
      <c r="D130" t="s">
        <v>8</v>
      </c>
      <c r="E130" s="1">
        <v>44901</v>
      </c>
      <c r="F130" t="s">
        <v>363</v>
      </c>
      <c r="G130">
        <f ca="1">DATEDIF(customers[[#This Row],[signup_date]],TODAY(),"D")</f>
        <v>1277</v>
      </c>
    </row>
    <row r="131" spans="1:7" x14ac:dyDescent="0.3">
      <c r="A131">
        <v>130</v>
      </c>
      <c r="B131" t="s">
        <v>364</v>
      </c>
      <c r="C131" t="s">
        <v>365</v>
      </c>
      <c r="D131" t="s">
        <v>8</v>
      </c>
      <c r="E131" s="1">
        <v>44692</v>
      </c>
      <c r="F131" t="s">
        <v>366</v>
      </c>
      <c r="G131">
        <f ca="1">DATEDIF(customers[[#This Row],[signup_date]],TODAY(),"D")</f>
        <v>1486</v>
      </c>
    </row>
    <row r="132" spans="1:7" x14ac:dyDescent="0.3">
      <c r="A132">
        <v>131</v>
      </c>
      <c r="B132" t="s">
        <v>367</v>
      </c>
      <c r="C132" t="s">
        <v>368</v>
      </c>
      <c r="D132" t="s">
        <v>22</v>
      </c>
      <c r="E132" s="1">
        <v>45759</v>
      </c>
      <c r="F132" t="s">
        <v>369</v>
      </c>
      <c r="G132">
        <f ca="1">DATEDIF(customers[[#This Row],[signup_date]],TODAY(),"D")</f>
        <v>419</v>
      </c>
    </row>
    <row r="133" spans="1:7" x14ac:dyDescent="0.3">
      <c r="A133">
        <v>132</v>
      </c>
      <c r="B133" t="s">
        <v>370</v>
      </c>
      <c r="C133" t="s">
        <v>371</v>
      </c>
      <c r="D133" t="s">
        <v>8</v>
      </c>
      <c r="E133" s="1">
        <v>45820</v>
      </c>
      <c r="F133" t="s">
        <v>329</v>
      </c>
      <c r="G133">
        <f ca="1">DATEDIF(customers[[#This Row],[signup_date]],TODAY(),"D")</f>
        <v>358</v>
      </c>
    </row>
    <row r="134" spans="1:7" x14ac:dyDescent="0.3">
      <c r="A134">
        <v>133</v>
      </c>
      <c r="B134" t="s">
        <v>372</v>
      </c>
      <c r="C134" t="s">
        <v>373</v>
      </c>
      <c r="D134" t="s">
        <v>8</v>
      </c>
      <c r="E134" s="1">
        <v>45842</v>
      </c>
      <c r="F134" t="s">
        <v>374</v>
      </c>
      <c r="G134">
        <f ca="1">DATEDIF(customers[[#This Row],[signup_date]],TODAY(),"D")</f>
        <v>336</v>
      </c>
    </row>
    <row r="135" spans="1:7" x14ac:dyDescent="0.3">
      <c r="A135">
        <v>134</v>
      </c>
      <c r="B135" t="s">
        <v>375</v>
      </c>
      <c r="C135" t="s">
        <v>376</v>
      </c>
      <c r="D135" t="s">
        <v>22</v>
      </c>
      <c r="E135" s="1">
        <v>44712</v>
      </c>
      <c r="F135" t="s">
        <v>377</v>
      </c>
      <c r="G135">
        <f ca="1">DATEDIF(customers[[#This Row],[signup_date]],TODAY(),"D")</f>
        <v>1466</v>
      </c>
    </row>
    <row r="136" spans="1:7" x14ac:dyDescent="0.3">
      <c r="A136">
        <v>135</v>
      </c>
      <c r="B136" t="s">
        <v>378</v>
      </c>
      <c r="C136" t="s">
        <v>379</v>
      </c>
      <c r="D136" t="s">
        <v>8</v>
      </c>
      <c r="E136" s="1">
        <v>45193</v>
      </c>
      <c r="F136" t="s">
        <v>380</v>
      </c>
      <c r="G136">
        <f ca="1">DATEDIF(customers[[#This Row],[signup_date]],TODAY(),"D")</f>
        <v>985</v>
      </c>
    </row>
    <row r="137" spans="1:7" x14ac:dyDescent="0.3">
      <c r="A137">
        <v>136</v>
      </c>
      <c r="B137" t="s">
        <v>381</v>
      </c>
      <c r="C137" t="s">
        <v>382</v>
      </c>
      <c r="D137" t="s">
        <v>22</v>
      </c>
      <c r="E137" s="1">
        <v>44714</v>
      </c>
      <c r="F137" t="s">
        <v>383</v>
      </c>
      <c r="G137">
        <f ca="1">DATEDIF(customers[[#This Row],[signup_date]],TODAY(),"D")</f>
        <v>1464</v>
      </c>
    </row>
    <row r="138" spans="1:7" x14ac:dyDescent="0.3">
      <c r="A138">
        <v>137</v>
      </c>
      <c r="B138" t="s">
        <v>384</v>
      </c>
      <c r="C138" t="s">
        <v>385</v>
      </c>
      <c r="D138" t="s">
        <v>22</v>
      </c>
      <c r="E138" s="1">
        <v>45436</v>
      </c>
      <c r="F138" t="s">
        <v>386</v>
      </c>
      <c r="G138">
        <f ca="1">DATEDIF(customers[[#This Row],[signup_date]],TODAY(),"D")</f>
        <v>742</v>
      </c>
    </row>
    <row r="139" spans="1:7" x14ac:dyDescent="0.3">
      <c r="A139">
        <v>138</v>
      </c>
      <c r="B139" t="s">
        <v>387</v>
      </c>
      <c r="C139" t="s">
        <v>388</v>
      </c>
      <c r="D139" t="s">
        <v>12</v>
      </c>
      <c r="E139" s="1">
        <v>45686</v>
      </c>
      <c r="F139" t="s">
        <v>16</v>
      </c>
      <c r="G139">
        <f ca="1">DATEDIF(customers[[#This Row],[signup_date]],TODAY(),"D")</f>
        <v>492</v>
      </c>
    </row>
    <row r="140" spans="1:7" x14ac:dyDescent="0.3">
      <c r="A140">
        <v>139</v>
      </c>
      <c r="B140" t="s">
        <v>389</v>
      </c>
      <c r="C140" t="s">
        <v>390</v>
      </c>
      <c r="D140" t="s">
        <v>12</v>
      </c>
      <c r="E140" s="1">
        <v>44880</v>
      </c>
      <c r="F140" t="s">
        <v>252</v>
      </c>
      <c r="G140">
        <f ca="1">DATEDIF(customers[[#This Row],[signup_date]],TODAY(),"D")</f>
        <v>1298</v>
      </c>
    </row>
    <row r="141" spans="1:7" x14ac:dyDescent="0.3">
      <c r="A141">
        <v>140</v>
      </c>
      <c r="B141" t="s">
        <v>391</v>
      </c>
      <c r="C141" t="s">
        <v>392</v>
      </c>
      <c r="D141" t="s">
        <v>8</v>
      </c>
      <c r="E141" s="1">
        <v>45035</v>
      </c>
      <c r="F141" t="s">
        <v>393</v>
      </c>
      <c r="G141">
        <f ca="1">DATEDIF(customers[[#This Row],[signup_date]],TODAY(),"D")</f>
        <v>1143</v>
      </c>
    </row>
    <row r="142" spans="1:7" x14ac:dyDescent="0.3">
      <c r="A142">
        <v>141</v>
      </c>
      <c r="B142" t="s">
        <v>394</v>
      </c>
      <c r="C142" t="s">
        <v>395</v>
      </c>
      <c r="D142" t="s">
        <v>22</v>
      </c>
      <c r="E142" s="1">
        <v>45469</v>
      </c>
      <c r="F142" t="s">
        <v>396</v>
      </c>
      <c r="G142">
        <f ca="1">DATEDIF(customers[[#This Row],[signup_date]],TODAY(),"D")</f>
        <v>709</v>
      </c>
    </row>
    <row r="143" spans="1:7" x14ac:dyDescent="0.3">
      <c r="A143">
        <v>142</v>
      </c>
      <c r="B143" t="s">
        <v>397</v>
      </c>
      <c r="C143" t="s">
        <v>398</v>
      </c>
      <c r="D143" t="s">
        <v>12</v>
      </c>
      <c r="E143" s="1">
        <v>44986</v>
      </c>
      <c r="F143" t="s">
        <v>399</v>
      </c>
      <c r="G143">
        <f ca="1">DATEDIF(customers[[#This Row],[signup_date]],TODAY(),"D")</f>
        <v>1192</v>
      </c>
    </row>
    <row r="144" spans="1:7" x14ac:dyDescent="0.3">
      <c r="A144">
        <v>143</v>
      </c>
      <c r="B144" t="s">
        <v>400</v>
      </c>
      <c r="C144" t="s">
        <v>401</v>
      </c>
      <c r="D144" t="s">
        <v>12</v>
      </c>
      <c r="E144" s="1">
        <v>45648</v>
      </c>
      <c r="F144" t="s">
        <v>231</v>
      </c>
      <c r="G144">
        <f ca="1">DATEDIF(customers[[#This Row],[signup_date]],TODAY(),"D")</f>
        <v>530</v>
      </c>
    </row>
    <row r="145" spans="1:7" x14ac:dyDescent="0.3">
      <c r="A145">
        <v>144</v>
      </c>
      <c r="B145" t="s">
        <v>402</v>
      </c>
      <c r="C145" t="s">
        <v>403</v>
      </c>
      <c r="D145" t="s">
        <v>12</v>
      </c>
      <c r="E145" s="1">
        <v>45537</v>
      </c>
      <c r="F145" t="s">
        <v>404</v>
      </c>
      <c r="G145">
        <f ca="1">DATEDIF(customers[[#This Row],[signup_date]],TODAY(),"D")</f>
        <v>641</v>
      </c>
    </row>
    <row r="146" spans="1:7" x14ac:dyDescent="0.3">
      <c r="A146">
        <v>145</v>
      </c>
      <c r="B146" t="s">
        <v>405</v>
      </c>
      <c r="C146" t="s">
        <v>406</v>
      </c>
      <c r="D146" t="s">
        <v>12</v>
      </c>
      <c r="E146" s="1">
        <v>45148</v>
      </c>
      <c r="F146" t="s">
        <v>352</v>
      </c>
      <c r="G146">
        <f ca="1">DATEDIF(customers[[#This Row],[signup_date]],TODAY(),"D")</f>
        <v>1030</v>
      </c>
    </row>
    <row r="147" spans="1:7" x14ac:dyDescent="0.3">
      <c r="A147">
        <v>146</v>
      </c>
      <c r="B147" t="s">
        <v>407</v>
      </c>
      <c r="C147" t="s">
        <v>408</v>
      </c>
      <c r="D147" t="s">
        <v>8</v>
      </c>
      <c r="E147" s="1">
        <v>45229</v>
      </c>
      <c r="F147" t="s">
        <v>409</v>
      </c>
      <c r="G147">
        <f ca="1">DATEDIF(customers[[#This Row],[signup_date]],TODAY(),"D")</f>
        <v>949</v>
      </c>
    </row>
    <row r="148" spans="1:7" x14ac:dyDescent="0.3">
      <c r="A148">
        <v>147</v>
      </c>
      <c r="B148" t="s">
        <v>410</v>
      </c>
      <c r="C148" t="s">
        <v>411</v>
      </c>
      <c r="D148" t="s">
        <v>12</v>
      </c>
      <c r="E148" s="1">
        <v>44389</v>
      </c>
      <c r="F148" t="s">
        <v>16</v>
      </c>
      <c r="G148">
        <f ca="1">DATEDIF(customers[[#This Row],[signup_date]],TODAY(),"D")</f>
        <v>1789</v>
      </c>
    </row>
    <row r="149" spans="1:7" x14ac:dyDescent="0.3">
      <c r="A149">
        <v>148</v>
      </c>
      <c r="B149" t="s">
        <v>412</v>
      </c>
      <c r="C149" t="s">
        <v>413</v>
      </c>
      <c r="D149" t="s">
        <v>8</v>
      </c>
      <c r="E149" s="1">
        <v>44893</v>
      </c>
      <c r="F149" t="s">
        <v>414</v>
      </c>
      <c r="G149">
        <f ca="1">DATEDIF(customers[[#This Row],[signup_date]],TODAY(),"D")</f>
        <v>1285</v>
      </c>
    </row>
    <row r="150" spans="1:7" x14ac:dyDescent="0.3">
      <c r="A150">
        <v>149</v>
      </c>
      <c r="B150" t="s">
        <v>415</v>
      </c>
      <c r="C150" t="s">
        <v>416</v>
      </c>
      <c r="D150" t="s">
        <v>22</v>
      </c>
      <c r="E150" s="1">
        <v>44197</v>
      </c>
      <c r="F150" t="s">
        <v>417</v>
      </c>
      <c r="G150">
        <f ca="1">DATEDIF(customers[[#This Row],[signup_date]],TODAY(),"D")</f>
        <v>1981</v>
      </c>
    </row>
    <row r="151" spans="1:7" x14ac:dyDescent="0.3">
      <c r="A151">
        <v>150</v>
      </c>
      <c r="B151" t="s">
        <v>418</v>
      </c>
      <c r="C151" t="s">
        <v>419</v>
      </c>
      <c r="D151" t="s">
        <v>8</v>
      </c>
      <c r="E151" s="1">
        <v>44141</v>
      </c>
      <c r="F151" t="s">
        <v>334</v>
      </c>
      <c r="G151">
        <f ca="1">DATEDIF(customers[[#This Row],[signup_date]],TODAY(),"D")</f>
        <v>2037</v>
      </c>
    </row>
    <row r="152" spans="1:7" x14ac:dyDescent="0.3">
      <c r="A152">
        <v>151</v>
      </c>
      <c r="B152" t="s">
        <v>420</v>
      </c>
      <c r="C152" t="s">
        <v>421</v>
      </c>
      <c r="D152" t="s">
        <v>12</v>
      </c>
      <c r="E152" s="1">
        <v>45133</v>
      </c>
      <c r="F152" t="s">
        <v>422</v>
      </c>
      <c r="G152">
        <f ca="1">DATEDIF(customers[[#This Row],[signup_date]],TODAY(),"D")</f>
        <v>1045</v>
      </c>
    </row>
    <row r="153" spans="1:7" x14ac:dyDescent="0.3">
      <c r="A153">
        <v>152</v>
      </c>
      <c r="B153" t="s">
        <v>423</v>
      </c>
      <c r="C153" t="s">
        <v>424</v>
      </c>
      <c r="D153" t="s">
        <v>22</v>
      </c>
      <c r="E153" s="1">
        <v>45822</v>
      </c>
      <c r="F153" t="s">
        <v>366</v>
      </c>
      <c r="G153">
        <f ca="1">DATEDIF(customers[[#This Row],[signup_date]],TODAY(),"D")</f>
        <v>356</v>
      </c>
    </row>
    <row r="154" spans="1:7" x14ac:dyDescent="0.3">
      <c r="A154">
        <v>153</v>
      </c>
      <c r="B154" t="s">
        <v>425</v>
      </c>
      <c r="C154" t="s">
        <v>426</v>
      </c>
      <c r="D154" t="s">
        <v>22</v>
      </c>
      <c r="E154" s="1">
        <v>45365</v>
      </c>
      <c r="F154" t="s">
        <v>165</v>
      </c>
      <c r="G154">
        <f ca="1">DATEDIF(customers[[#This Row],[signup_date]],TODAY(),"D")</f>
        <v>813</v>
      </c>
    </row>
    <row r="155" spans="1:7" x14ac:dyDescent="0.3">
      <c r="A155">
        <v>154</v>
      </c>
      <c r="B155" t="s">
        <v>427</v>
      </c>
      <c r="C155" t="s">
        <v>428</v>
      </c>
      <c r="D155" t="s">
        <v>8</v>
      </c>
      <c r="E155" s="1">
        <v>45514</v>
      </c>
      <c r="F155" t="s">
        <v>429</v>
      </c>
      <c r="G155">
        <f ca="1">DATEDIF(customers[[#This Row],[signup_date]],TODAY(),"D")</f>
        <v>664</v>
      </c>
    </row>
    <row r="156" spans="1:7" x14ac:dyDescent="0.3">
      <c r="A156">
        <v>155</v>
      </c>
      <c r="B156" t="s">
        <v>430</v>
      </c>
      <c r="C156" t="s">
        <v>431</v>
      </c>
      <c r="D156" t="s">
        <v>22</v>
      </c>
      <c r="E156" s="1">
        <v>45834</v>
      </c>
      <c r="F156" t="s">
        <v>363</v>
      </c>
      <c r="G156">
        <f ca="1">DATEDIF(customers[[#This Row],[signup_date]],TODAY(),"D")</f>
        <v>344</v>
      </c>
    </row>
    <row r="157" spans="1:7" x14ac:dyDescent="0.3">
      <c r="A157">
        <v>156</v>
      </c>
      <c r="B157" t="s">
        <v>432</v>
      </c>
      <c r="C157" t="s">
        <v>433</v>
      </c>
      <c r="D157" t="s">
        <v>8</v>
      </c>
      <c r="E157" s="1">
        <v>45349</v>
      </c>
      <c r="F157" t="s">
        <v>180</v>
      </c>
      <c r="G157">
        <f ca="1">DATEDIF(customers[[#This Row],[signup_date]],TODAY(),"D")</f>
        <v>829</v>
      </c>
    </row>
    <row r="158" spans="1:7" x14ac:dyDescent="0.3">
      <c r="A158">
        <v>157</v>
      </c>
      <c r="B158" t="s">
        <v>434</v>
      </c>
      <c r="C158" t="s">
        <v>435</v>
      </c>
      <c r="D158" t="s">
        <v>22</v>
      </c>
      <c r="E158" s="1">
        <v>45297</v>
      </c>
      <c r="F158" t="s">
        <v>436</v>
      </c>
      <c r="G158">
        <f ca="1">DATEDIF(customers[[#This Row],[signup_date]],TODAY(),"D")</f>
        <v>881</v>
      </c>
    </row>
    <row r="159" spans="1:7" x14ac:dyDescent="0.3">
      <c r="A159">
        <v>158</v>
      </c>
      <c r="B159" t="s">
        <v>437</v>
      </c>
      <c r="C159" t="s">
        <v>438</v>
      </c>
      <c r="D159" t="s">
        <v>8</v>
      </c>
      <c r="E159" s="1">
        <v>44106</v>
      </c>
      <c r="F159" t="s">
        <v>318</v>
      </c>
      <c r="G159">
        <f ca="1">DATEDIF(customers[[#This Row],[signup_date]],TODAY(),"D")</f>
        <v>2072</v>
      </c>
    </row>
    <row r="160" spans="1:7" x14ac:dyDescent="0.3">
      <c r="A160">
        <v>159</v>
      </c>
      <c r="B160" t="s">
        <v>439</v>
      </c>
      <c r="C160" t="s">
        <v>440</v>
      </c>
      <c r="D160" t="s">
        <v>12</v>
      </c>
      <c r="E160" s="1">
        <v>44213</v>
      </c>
      <c r="F160" t="s">
        <v>441</v>
      </c>
      <c r="G160">
        <f ca="1">DATEDIF(customers[[#This Row],[signup_date]],TODAY(),"D")</f>
        <v>1965</v>
      </c>
    </row>
    <row r="161" spans="1:7" x14ac:dyDescent="0.3">
      <c r="A161">
        <v>160</v>
      </c>
      <c r="B161" t="s">
        <v>442</v>
      </c>
      <c r="C161" t="s">
        <v>443</v>
      </c>
      <c r="D161" t="s">
        <v>8</v>
      </c>
      <c r="E161" s="1">
        <v>44312</v>
      </c>
      <c r="F161" t="s">
        <v>444</v>
      </c>
      <c r="G161">
        <f ca="1">DATEDIF(customers[[#This Row],[signup_date]],TODAY(),"D")</f>
        <v>1866</v>
      </c>
    </row>
    <row r="162" spans="1:7" x14ac:dyDescent="0.3">
      <c r="A162">
        <v>161</v>
      </c>
      <c r="B162" t="s">
        <v>445</v>
      </c>
      <c r="C162" t="s">
        <v>446</v>
      </c>
      <c r="D162" t="s">
        <v>8</v>
      </c>
      <c r="E162" s="1">
        <v>45308</v>
      </c>
      <c r="F162" t="s">
        <v>88</v>
      </c>
      <c r="G162">
        <f ca="1">DATEDIF(customers[[#This Row],[signup_date]],TODAY(),"D")</f>
        <v>870</v>
      </c>
    </row>
    <row r="163" spans="1:7" x14ac:dyDescent="0.3">
      <c r="A163">
        <v>162</v>
      </c>
      <c r="B163" t="s">
        <v>447</v>
      </c>
      <c r="C163" t="s">
        <v>448</v>
      </c>
      <c r="D163" t="s">
        <v>12</v>
      </c>
      <c r="E163" s="1">
        <v>45837</v>
      </c>
      <c r="F163" t="s">
        <v>449</v>
      </c>
      <c r="G163">
        <f ca="1">DATEDIF(customers[[#This Row],[signup_date]],TODAY(),"D")</f>
        <v>341</v>
      </c>
    </row>
    <row r="164" spans="1:7" x14ac:dyDescent="0.3">
      <c r="A164">
        <v>163</v>
      </c>
      <c r="B164" t="s">
        <v>450</v>
      </c>
      <c r="C164" t="s">
        <v>451</v>
      </c>
      <c r="D164" t="s">
        <v>8</v>
      </c>
      <c r="E164" s="1">
        <v>44991</v>
      </c>
      <c r="F164" t="s">
        <v>452</v>
      </c>
      <c r="G164">
        <f ca="1">DATEDIF(customers[[#This Row],[signup_date]],TODAY(),"D")</f>
        <v>1187</v>
      </c>
    </row>
    <row r="165" spans="1:7" x14ac:dyDescent="0.3">
      <c r="A165">
        <v>164</v>
      </c>
      <c r="B165" t="s">
        <v>453</v>
      </c>
      <c r="C165" t="s">
        <v>454</v>
      </c>
      <c r="D165" t="s">
        <v>8</v>
      </c>
      <c r="E165" s="1">
        <v>45670</v>
      </c>
      <c r="F165" t="s">
        <v>139</v>
      </c>
      <c r="G165">
        <f ca="1">DATEDIF(customers[[#This Row],[signup_date]],TODAY(),"D")</f>
        <v>508</v>
      </c>
    </row>
    <row r="166" spans="1:7" x14ac:dyDescent="0.3">
      <c r="A166">
        <v>165</v>
      </c>
      <c r="B166" t="s">
        <v>455</v>
      </c>
      <c r="C166" t="s">
        <v>456</v>
      </c>
      <c r="D166" t="s">
        <v>22</v>
      </c>
      <c r="E166" s="1">
        <v>44893</v>
      </c>
      <c r="F166" t="s">
        <v>457</v>
      </c>
      <c r="G166">
        <f ca="1">DATEDIF(customers[[#This Row],[signup_date]],TODAY(),"D")</f>
        <v>1285</v>
      </c>
    </row>
    <row r="167" spans="1:7" x14ac:dyDescent="0.3">
      <c r="A167">
        <v>166</v>
      </c>
      <c r="B167" t="s">
        <v>458</v>
      </c>
      <c r="C167" t="s">
        <v>459</v>
      </c>
      <c r="D167" t="s">
        <v>8</v>
      </c>
      <c r="E167" s="1">
        <v>44831</v>
      </c>
      <c r="F167" t="s">
        <v>460</v>
      </c>
      <c r="G167">
        <f ca="1">DATEDIF(customers[[#This Row],[signup_date]],TODAY(),"D")</f>
        <v>1347</v>
      </c>
    </row>
    <row r="168" spans="1:7" x14ac:dyDescent="0.3">
      <c r="A168">
        <v>167</v>
      </c>
      <c r="B168" t="s">
        <v>461</v>
      </c>
      <c r="C168" t="s">
        <v>462</v>
      </c>
      <c r="D168" t="s">
        <v>22</v>
      </c>
      <c r="E168" s="1">
        <v>45260</v>
      </c>
      <c r="F168" t="s">
        <v>249</v>
      </c>
      <c r="G168">
        <f ca="1">DATEDIF(customers[[#This Row],[signup_date]],TODAY(),"D")</f>
        <v>918</v>
      </c>
    </row>
    <row r="169" spans="1:7" x14ac:dyDescent="0.3">
      <c r="A169">
        <v>168</v>
      </c>
      <c r="B169" t="s">
        <v>463</v>
      </c>
      <c r="C169" t="s">
        <v>464</v>
      </c>
      <c r="D169" t="s">
        <v>12</v>
      </c>
      <c r="E169" s="1">
        <v>44930</v>
      </c>
      <c r="F169" t="s">
        <v>355</v>
      </c>
      <c r="G169">
        <f ca="1">DATEDIF(customers[[#This Row],[signup_date]],TODAY(),"D")</f>
        <v>1248</v>
      </c>
    </row>
    <row r="170" spans="1:7" x14ac:dyDescent="0.3">
      <c r="A170">
        <v>169</v>
      </c>
      <c r="B170" t="s">
        <v>465</v>
      </c>
      <c r="C170" t="s">
        <v>466</v>
      </c>
      <c r="D170" t="s">
        <v>22</v>
      </c>
      <c r="E170" s="1">
        <v>44846</v>
      </c>
      <c r="F170" t="s">
        <v>467</v>
      </c>
      <c r="G170">
        <f ca="1">DATEDIF(customers[[#This Row],[signup_date]],TODAY(),"D")</f>
        <v>1332</v>
      </c>
    </row>
    <row r="171" spans="1:7" x14ac:dyDescent="0.3">
      <c r="A171">
        <v>170</v>
      </c>
      <c r="B171" t="s">
        <v>468</v>
      </c>
      <c r="C171" t="s">
        <v>469</v>
      </c>
      <c r="D171" t="s">
        <v>22</v>
      </c>
      <c r="E171" s="1">
        <v>44187</v>
      </c>
      <c r="F171" t="s">
        <v>470</v>
      </c>
      <c r="G171">
        <f ca="1">DATEDIF(customers[[#This Row],[signup_date]],TODAY(),"D")</f>
        <v>1991</v>
      </c>
    </row>
    <row r="172" spans="1:7" x14ac:dyDescent="0.3">
      <c r="A172">
        <v>171</v>
      </c>
      <c r="B172" t="s">
        <v>471</v>
      </c>
      <c r="C172" t="s">
        <v>472</v>
      </c>
      <c r="D172" t="s">
        <v>12</v>
      </c>
      <c r="E172" s="1">
        <v>45196</v>
      </c>
      <c r="F172" t="s">
        <v>305</v>
      </c>
      <c r="G172">
        <f ca="1">DATEDIF(customers[[#This Row],[signup_date]],TODAY(),"D")</f>
        <v>982</v>
      </c>
    </row>
    <row r="173" spans="1:7" x14ac:dyDescent="0.3">
      <c r="A173">
        <v>172</v>
      </c>
      <c r="B173" t="s">
        <v>473</v>
      </c>
      <c r="C173" t="s">
        <v>474</v>
      </c>
      <c r="D173" t="s">
        <v>22</v>
      </c>
      <c r="E173" s="1">
        <v>45509</v>
      </c>
      <c r="F173" t="s">
        <v>105</v>
      </c>
      <c r="G173">
        <f ca="1">DATEDIF(customers[[#This Row],[signup_date]],TODAY(),"D")</f>
        <v>669</v>
      </c>
    </row>
    <row r="174" spans="1:7" x14ac:dyDescent="0.3">
      <c r="A174">
        <v>173</v>
      </c>
      <c r="B174" t="s">
        <v>475</v>
      </c>
      <c r="C174" t="s">
        <v>476</v>
      </c>
      <c r="D174" t="s">
        <v>12</v>
      </c>
      <c r="E174" s="1">
        <v>44102</v>
      </c>
      <c r="F174" t="s">
        <v>123</v>
      </c>
      <c r="G174">
        <f ca="1">DATEDIF(customers[[#This Row],[signup_date]],TODAY(),"D")</f>
        <v>2076</v>
      </c>
    </row>
    <row r="175" spans="1:7" x14ac:dyDescent="0.3">
      <c r="A175">
        <v>174</v>
      </c>
      <c r="B175" t="s">
        <v>477</v>
      </c>
      <c r="C175" t="s">
        <v>478</v>
      </c>
      <c r="D175" t="s">
        <v>8</v>
      </c>
      <c r="E175" s="1">
        <v>44316</v>
      </c>
      <c r="F175" t="s">
        <v>479</v>
      </c>
      <c r="G175">
        <f ca="1">DATEDIF(customers[[#This Row],[signup_date]],TODAY(),"D")</f>
        <v>1862</v>
      </c>
    </row>
    <row r="176" spans="1:7" x14ac:dyDescent="0.3">
      <c r="A176">
        <v>175</v>
      </c>
      <c r="B176" t="s">
        <v>480</v>
      </c>
      <c r="C176" t="s">
        <v>481</v>
      </c>
      <c r="D176" t="s">
        <v>8</v>
      </c>
      <c r="E176" s="1">
        <v>44406</v>
      </c>
      <c r="F176" t="s">
        <v>482</v>
      </c>
      <c r="G176">
        <f ca="1">DATEDIF(customers[[#This Row],[signup_date]],TODAY(),"D")</f>
        <v>1772</v>
      </c>
    </row>
    <row r="177" spans="1:7" x14ac:dyDescent="0.3">
      <c r="A177">
        <v>176</v>
      </c>
      <c r="B177" t="s">
        <v>483</v>
      </c>
      <c r="C177" t="s">
        <v>484</v>
      </c>
      <c r="D177" t="s">
        <v>22</v>
      </c>
      <c r="E177" s="1">
        <v>45778</v>
      </c>
      <c r="F177" t="s">
        <v>457</v>
      </c>
      <c r="G177">
        <f ca="1">DATEDIF(customers[[#This Row],[signup_date]],TODAY(),"D")</f>
        <v>400</v>
      </c>
    </row>
    <row r="178" spans="1:7" x14ac:dyDescent="0.3">
      <c r="A178">
        <v>177</v>
      </c>
      <c r="B178" t="s">
        <v>485</v>
      </c>
      <c r="C178" t="s">
        <v>486</v>
      </c>
      <c r="D178" t="s">
        <v>8</v>
      </c>
      <c r="E178" s="1">
        <v>45648</v>
      </c>
      <c r="F178" t="s">
        <v>156</v>
      </c>
      <c r="G178">
        <f ca="1">DATEDIF(customers[[#This Row],[signup_date]],TODAY(),"D")</f>
        <v>530</v>
      </c>
    </row>
    <row r="179" spans="1:7" x14ac:dyDescent="0.3">
      <c r="A179">
        <v>178</v>
      </c>
      <c r="B179" t="s">
        <v>487</v>
      </c>
      <c r="C179" t="s">
        <v>488</v>
      </c>
      <c r="D179" t="s">
        <v>12</v>
      </c>
      <c r="E179" s="1">
        <v>44692</v>
      </c>
      <c r="F179" t="s">
        <v>489</v>
      </c>
      <c r="G179">
        <f ca="1">DATEDIF(customers[[#This Row],[signup_date]],TODAY(),"D")</f>
        <v>1486</v>
      </c>
    </row>
    <row r="180" spans="1:7" x14ac:dyDescent="0.3">
      <c r="A180">
        <v>179</v>
      </c>
      <c r="B180" t="s">
        <v>490</v>
      </c>
      <c r="C180" t="s">
        <v>491</v>
      </c>
      <c r="D180" t="s">
        <v>8</v>
      </c>
      <c r="E180" s="1">
        <v>45891</v>
      </c>
      <c r="F180" t="s">
        <v>383</v>
      </c>
      <c r="G180">
        <f ca="1">DATEDIF(customers[[#This Row],[signup_date]],TODAY(),"D")</f>
        <v>287</v>
      </c>
    </row>
    <row r="181" spans="1:7" x14ac:dyDescent="0.3">
      <c r="A181">
        <v>180</v>
      </c>
      <c r="B181" t="s">
        <v>492</v>
      </c>
      <c r="C181" t="s">
        <v>493</v>
      </c>
      <c r="D181" t="s">
        <v>12</v>
      </c>
      <c r="E181" s="1">
        <v>45333</v>
      </c>
      <c r="F181" t="s">
        <v>96</v>
      </c>
      <c r="G181">
        <f ca="1">DATEDIF(customers[[#This Row],[signup_date]],TODAY(),"D")</f>
        <v>845</v>
      </c>
    </row>
    <row r="182" spans="1:7" x14ac:dyDescent="0.3">
      <c r="A182">
        <v>181</v>
      </c>
      <c r="B182" t="s">
        <v>494</v>
      </c>
      <c r="C182" t="s">
        <v>495</v>
      </c>
      <c r="D182" t="s">
        <v>8</v>
      </c>
      <c r="E182" s="1">
        <v>44210</v>
      </c>
      <c r="F182" t="s">
        <v>496</v>
      </c>
      <c r="G182">
        <f ca="1">DATEDIF(customers[[#This Row],[signup_date]],TODAY(),"D")</f>
        <v>1968</v>
      </c>
    </row>
    <row r="183" spans="1:7" x14ac:dyDescent="0.3">
      <c r="A183">
        <v>182</v>
      </c>
      <c r="B183" t="s">
        <v>497</v>
      </c>
      <c r="C183" t="s">
        <v>498</v>
      </c>
      <c r="D183" t="s">
        <v>22</v>
      </c>
      <c r="E183" s="1">
        <v>45311</v>
      </c>
      <c r="F183" t="s">
        <v>165</v>
      </c>
      <c r="G183">
        <f ca="1">DATEDIF(customers[[#This Row],[signup_date]],TODAY(),"D")</f>
        <v>867</v>
      </c>
    </row>
    <row r="184" spans="1:7" x14ac:dyDescent="0.3">
      <c r="A184">
        <v>183</v>
      </c>
      <c r="B184" t="s">
        <v>499</v>
      </c>
      <c r="C184" t="s">
        <v>500</v>
      </c>
      <c r="D184" t="s">
        <v>8</v>
      </c>
      <c r="E184" s="1">
        <v>44353</v>
      </c>
      <c r="F184" t="s">
        <v>366</v>
      </c>
      <c r="G184">
        <f ca="1">DATEDIF(customers[[#This Row],[signup_date]],TODAY(),"D")</f>
        <v>1825</v>
      </c>
    </row>
    <row r="185" spans="1:7" x14ac:dyDescent="0.3">
      <c r="A185">
        <v>184</v>
      </c>
      <c r="B185" t="s">
        <v>501</v>
      </c>
      <c r="C185" t="s">
        <v>502</v>
      </c>
      <c r="D185" t="s">
        <v>8</v>
      </c>
      <c r="E185" s="1">
        <v>44582</v>
      </c>
      <c r="F185" t="s">
        <v>503</v>
      </c>
      <c r="G185">
        <f ca="1">DATEDIF(customers[[#This Row],[signup_date]],TODAY(),"D")</f>
        <v>1596</v>
      </c>
    </row>
    <row r="186" spans="1:7" x14ac:dyDescent="0.3">
      <c r="A186">
        <v>185</v>
      </c>
      <c r="B186" t="s">
        <v>504</v>
      </c>
      <c r="C186" t="s">
        <v>505</v>
      </c>
      <c r="D186" t="s">
        <v>8</v>
      </c>
      <c r="E186" s="1">
        <v>44465</v>
      </c>
      <c r="F186" t="s">
        <v>506</v>
      </c>
      <c r="G186">
        <f ca="1">DATEDIF(customers[[#This Row],[signup_date]],TODAY(),"D")</f>
        <v>1713</v>
      </c>
    </row>
    <row r="187" spans="1:7" x14ac:dyDescent="0.3">
      <c r="A187">
        <v>186</v>
      </c>
      <c r="B187" t="s">
        <v>507</v>
      </c>
      <c r="C187" t="s">
        <v>508</v>
      </c>
      <c r="D187" t="s">
        <v>12</v>
      </c>
      <c r="E187" s="1">
        <v>45714</v>
      </c>
      <c r="F187" t="s">
        <v>417</v>
      </c>
      <c r="G187">
        <f ca="1">DATEDIF(customers[[#This Row],[signup_date]],TODAY(),"D")</f>
        <v>464</v>
      </c>
    </row>
    <row r="188" spans="1:7" x14ac:dyDescent="0.3">
      <c r="A188">
        <v>187</v>
      </c>
      <c r="B188" t="s">
        <v>509</v>
      </c>
      <c r="C188" t="s">
        <v>510</v>
      </c>
      <c r="D188" t="s">
        <v>12</v>
      </c>
      <c r="E188" s="1">
        <v>45701</v>
      </c>
      <c r="F188" t="s">
        <v>511</v>
      </c>
      <c r="G188">
        <f ca="1">DATEDIF(customers[[#This Row],[signup_date]],TODAY(),"D")</f>
        <v>477</v>
      </c>
    </row>
    <row r="189" spans="1:7" x14ac:dyDescent="0.3">
      <c r="A189">
        <v>188</v>
      </c>
      <c r="B189" t="s">
        <v>512</v>
      </c>
      <c r="C189" t="s">
        <v>513</v>
      </c>
      <c r="D189" t="s">
        <v>22</v>
      </c>
      <c r="E189" s="1">
        <v>45872</v>
      </c>
      <c r="F189" t="s">
        <v>249</v>
      </c>
      <c r="G189">
        <f ca="1">DATEDIF(customers[[#This Row],[signup_date]],TODAY(),"D")</f>
        <v>306</v>
      </c>
    </row>
    <row r="190" spans="1:7" x14ac:dyDescent="0.3">
      <c r="A190">
        <v>189</v>
      </c>
      <c r="B190" t="s">
        <v>514</v>
      </c>
      <c r="C190" t="s">
        <v>515</v>
      </c>
      <c r="D190" t="s">
        <v>12</v>
      </c>
      <c r="E190" s="1">
        <v>45688</v>
      </c>
      <c r="F190" t="s">
        <v>41</v>
      </c>
      <c r="G190">
        <f ca="1">DATEDIF(customers[[#This Row],[signup_date]],TODAY(),"D")</f>
        <v>490</v>
      </c>
    </row>
    <row r="191" spans="1:7" x14ac:dyDescent="0.3">
      <c r="A191">
        <v>190</v>
      </c>
      <c r="B191" t="s">
        <v>516</v>
      </c>
      <c r="C191" t="s">
        <v>517</v>
      </c>
      <c r="D191" t="s">
        <v>8</v>
      </c>
      <c r="E191" s="1">
        <v>44301</v>
      </c>
      <c r="F191" t="s">
        <v>518</v>
      </c>
      <c r="G191">
        <f ca="1">DATEDIF(customers[[#This Row],[signup_date]],TODAY(),"D")</f>
        <v>1877</v>
      </c>
    </row>
    <row r="192" spans="1:7" x14ac:dyDescent="0.3">
      <c r="A192">
        <v>191</v>
      </c>
      <c r="B192" t="s">
        <v>519</v>
      </c>
      <c r="C192" t="s">
        <v>520</v>
      </c>
      <c r="D192" t="s">
        <v>8</v>
      </c>
      <c r="E192" s="1">
        <v>45475</v>
      </c>
      <c r="F192" t="s">
        <v>108</v>
      </c>
      <c r="G192">
        <f ca="1">DATEDIF(customers[[#This Row],[signup_date]],TODAY(),"D")</f>
        <v>703</v>
      </c>
    </row>
    <row r="193" spans="1:7" x14ac:dyDescent="0.3">
      <c r="A193">
        <v>192</v>
      </c>
      <c r="B193" t="s">
        <v>521</v>
      </c>
      <c r="C193" t="s">
        <v>522</v>
      </c>
      <c r="D193" t="s">
        <v>12</v>
      </c>
      <c r="E193" s="1">
        <v>44662</v>
      </c>
      <c r="F193" t="s">
        <v>523</v>
      </c>
      <c r="G193">
        <f ca="1">DATEDIF(customers[[#This Row],[signup_date]],TODAY(),"D")</f>
        <v>1516</v>
      </c>
    </row>
    <row r="194" spans="1:7" x14ac:dyDescent="0.3">
      <c r="A194">
        <v>193</v>
      </c>
      <c r="B194" t="s">
        <v>524</v>
      </c>
      <c r="C194" t="s">
        <v>525</v>
      </c>
      <c r="D194" t="s">
        <v>8</v>
      </c>
      <c r="E194" s="1">
        <v>45820</v>
      </c>
      <c r="F194" t="s">
        <v>360</v>
      </c>
      <c r="G194">
        <f ca="1">DATEDIF(customers[[#This Row],[signup_date]],TODAY(),"D")</f>
        <v>358</v>
      </c>
    </row>
    <row r="195" spans="1:7" x14ac:dyDescent="0.3">
      <c r="A195">
        <v>194</v>
      </c>
      <c r="B195" t="s">
        <v>526</v>
      </c>
      <c r="C195" t="s">
        <v>527</v>
      </c>
      <c r="D195" t="s">
        <v>22</v>
      </c>
      <c r="E195" s="1">
        <v>45276</v>
      </c>
      <c r="F195" t="s">
        <v>528</v>
      </c>
      <c r="G195">
        <f ca="1">DATEDIF(customers[[#This Row],[signup_date]],TODAY(),"D")</f>
        <v>902</v>
      </c>
    </row>
    <row r="196" spans="1:7" x14ac:dyDescent="0.3">
      <c r="A196">
        <v>195</v>
      </c>
      <c r="B196" t="s">
        <v>529</v>
      </c>
      <c r="C196" t="s">
        <v>530</v>
      </c>
      <c r="D196" t="s">
        <v>22</v>
      </c>
      <c r="E196" s="1">
        <v>45805</v>
      </c>
      <c r="F196" t="s">
        <v>266</v>
      </c>
      <c r="G196">
        <f ca="1">DATEDIF(customers[[#This Row],[signup_date]],TODAY(),"D")</f>
        <v>373</v>
      </c>
    </row>
    <row r="197" spans="1:7" x14ac:dyDescent="0.3">
      <c r="A197">
        <v>196</v>
      </c>
      <c r="B197" t="s">
        <v>531</v>
      </c>
      <c r="C197" t="s">
        <v>532</v>
      </c>
      <c r="D197" t="s">
        <v>12</v>
      </c>
      <c r="E197" s="1">
        <v>45697</v>
      </c>
      <c r="F197" t="s">
        <v>533</v>
      </c>
      <c r="G197">
        <f ca="1">DATEDIF(customers[[#This Row],[signup_date]],TODAY(),"D")</f>
        <v>481</v>
      </c>
    </row>
    <row r="198" spans="1:7" x14ac:dyDescent="0.3">
      <c r="A198">
        <v>197</v>
      </c>
      <c r="B198" t="s">
        <v>534</v>
      </c>
      <c r="C198" t="s">
        <v>535</v>
      </c>
      <c r="D198" t="s">
        <v>12</v>
      </c>
      <c r="E198" s="1">
        <v>44182</v>
      </c>
      <c r="F198" t="s">
        <v>165</v>
      </c>
      <c r="G198">
        <f ca="1">DATEDIF(customers[[#This Row],[signup_date]],TODAY(),"D")</f>
        <v>1996</v>
      </c>
    </row>
    <row r="199" spans="1:7" x14ac:dyDescent="0.3">
      <c r="A199">
        <v>198</v>
      </c>
      <c r="B199" t="s">
        <v>536</v>
      </c>
      <c r="C199" t="s">
        <v>537</v>
      </c>
      <c r="D199" t="s">
        <v>22</v>
      </c>
      <c r="E199" s="1">
        <v>45878</v>
      </c>
      <c r="F199" t="s">
        <v>198</v>
      </c>
      <c r="G199">
        <f ca="1">DATEDIF(customers[[#This Row],[signup_date]],TODAY(),"D")</f>
        <v>300</v>
      </c>
    </row>
    <row r="200" spans="1:7" x14ac:dyDescent="0.3">
      <c r="A200">
        <v>199</v>
      </c>
      <c r="B200" t="s">
        <v>538</v>
      </c>
      <c r="C200" t="s">
        <v>539</v>
      </c>
      <c r="D200" t="s">
        <v>22</v>
      </c>
      <c r="E200" s="1">
        <v>44894</v>
      </c>
      <c r="F200" t="s">
        <v>540</v>
      </c>
      <c r="G200">
        <f ca="1">DATEDIF(customers[[#This Row],[signup_date]],TODAY(),"D")</f>
        <v>1284</v>
      </c>
    </row>
    <row r="201" spans="1:7" x14ac:dyDescent="0.3">
      <c r="A201">
        <v>200</v>
      </c>
      <c r="B201" t="s">
        <v>541</v>
      </c>
      <c r="C201" t="s">
        <v>542</v>
      </c>
      <c r="D201" t="s">
        <v>12</v>
      </c>
      <c r="E201" s="1">
        <v>45778</v>
      </c>
      <c r="F201" t="s">
        <v>528</v>
      </c>
      <c r="G201">
        <f ca="1">DATEDIF(customers[[#This Row],[signup_date]],TODAY(),"D")</f>
        <v>400</v>
      </c>
    </row>
    <row r="202" spans="1:7" x14ac:dyDescent="0.3">
      <c r="A202">
        <v>201</v>
      </c>
      <c r="B202" t="s">
        <v>543</v>
      </c>
      <c r="C202" t="s">
        <v>544</v>
      </c>
      <c r="D202" t="s">
        <v>12</v>
      </c>
      <c r="E202" s="1">
        <v>44115</v>
      </c>
      <c r="F202" t="s">
        <v>545</v>
      </c>
      <c r="G202">
        <f ca="1">DATEDIF(customers[[#This Row],[signup_date]],TODAY(),"D")</f>
        <v>2063</v>
      </c>
    </row>
    <row r="203" spans="1:7" x14ac:dyDescent="0.3">
      <c r="A203">
        <v>202</v>
      </c>
      <c r="B203" t="s">
        <v>546</v>
      </c>
      <c r="C203" t="s">
        <v>547</v>
      </c>
      <c r="D203" t="s">
        <v>12</v>
      </c>
      <c r="E203" s="1">
        <v>45685</v>
      </c>
      <c r="F203" t="s">
        <v>153</v>
      </c>
      <c r="G203">
        <f ca="1">DATEDIF(customers[[#This Row],[signup_date]],TODAY(),"D")</f>
        <v>493</v>
      </c>
    </row>
    <row r="204" spans="1:7" x14ac:dyDescent="0.3">
      <c r="A204">
        <v>203</v>
      </c>
      <c r="B204" t="s">
        <v>548</v>
      </c>
      <c r="C204" t="s">
        <v>549</v>
      </c>
      <c r="D204" t="s">
        <v>8</v>
      </c>
      <c r="E204" s="1">
        <v>44741</v>
      </c>
      <c r="F204" t="s">
        <v>214</v>
      </c>
      <c r="G204">
        <f ca="1">DATEDIF(customers[[#This Row],[signup_date]],TODAY(),"D")</f>
        <v>1437</v>
      </c>
    </row>
    <row r="205" spans="1:7" x14ac:dyDescent="0.3">
      <c r="A205">
        <v>204</v>
      </c>
      <c r="B205" t="s">
        <v>550</v>
      </c>
      <c r="C205" t="s">
        <v>551</v>
      </c>
      <c r="D205" t="s">
        <v>12</v>
      </c>
      <c r="E205" s="1">
        <v>44994</v>
      </c>
      <c r="F205" t="s">
        <v>258</v>
      </c>
      <c r="G205">
        <f ca="1">DATEDIF(customers[[#This Row],[signup_date]],TODAY(),"D")</f>
        <v>1184</v>
      </c>
    </row>
    <row r="206" spans="1:7" x14ac:dyDescent="0.3">
      <c r="A206">
        <v>205</v>
      </c>
      <c r="B206" t="s">
        <v>552</v>
      </c>
      <c r="C206" t="s">
        <v>553</v>
      </c>
      <c r="D206" t="s">
        <v>12</v>
      </c>
      <c r="E206" s="1">
        <v>45525</v>
      </c>
      <c r="F206" t="s">
        <v>177</v>
      </c>
      <c r="G206">
        <f ca="1">DATEDIF(customers[[#This Row],[signup_date]],TODAY(),"D")</f>
        <v>653</v>
      </c>
    </row>
    <row r="207" spans="1:7" x14ac:dyDescent="0.3">
      <c r="A207">
        <v>206</v>
      </c>
      <c r="B207" t="s">
        <v>554</v>
      </c>
      <c r="C207" t="s">
        <v>555</v>
      </c>
      <c r="D207" t="s">
        <v>8</v>
      </c>
      <c r="E207" s="1">
        <v>44323</v>
      </c>
      <c r="F207" t="s">
        <v>556</v>
      </c>
      <c r="G207">
        <f ca="1">DATEDIF(customers[[#This Row],[signup_date]],TODAY(),"D")</f>
        <v>1855</v>
      </c>
    </row>
    <row r="208" spans="1:7" x14ac:dyDescent="0.3">
      <c r="A208">
        <v>207</v>
      </c>
      <c r="B208" t="s">
        <v>557</v>
      </c>
      <c r="C208" t="s">
        <v>558</v>
      </c>
      <c r="D208" t="s">
        <v>22</v>
      </c>
      <c r="E208" s="1">
        <v>44790</v>
      </c>
      <c r="F208" t="s">
        <v>355</v>
      </c>
      <c r="G208">
        <f ca="1">DATEDIF(customers[[#This Row],[signup_date]],TODAY(),"D")</f>
        <v>1388</v>
      </c>
    </row>
    <row r="209" spans="1:7" x14ac:dyDescent="0.3">
      <c r="A209">
        <v>208</v>
      </c>
      <c r="B209" t="s">
        <v>559</v>
      </c>
      <c r="C209" t="s">
        <v>560</v>
      </c>
      <c r="D209" t="s">
        <v>12</v>
      </c>
      <c r="E209" s="1">
        <v>45563</v>
      </c>
      <c r="F209" t="s">
        <v>334</v>
      </c>
      <c r="G209">
        <f ca="1">DATEDIF(customers[[#This Row],[signup_date]],TODAY(),"D")</f>
        <v>615</v>
      </c>
    </row>
    <row r="210" spans="1:7" x14ac:dyDescent="0.3">
      <c r="A210">
        <v>209</v>
      </c>
      <c r="B210" t="s">
        <v>561</v>
      </c>
      <c r="C210" t="s">
        <v>562</v>
      </c>
      <c r="D210" t="s">
        <v>8</v>
      </c>
      <c r="E210" s="1">
        <v>44558</v>
      </c>
      <c r="F210" t="s">
        <v>153</v>
      </c>
      <c r="G210">
        <f ca="1">DATEDIF(customers[[#This Row],[signup_date]],TODAY(),"D")</f>
        <v>1620</v>
      </c>
    </row>
    <row r="211" spans="1:7" x14ac:dyDescent="0.3">
      <c r="A211">
        <v>210</v>
      </c>
      <c r="B211" t="s">
        <v>563</v>
      </c>
      <c r="C211" t="s">
        <v>564</v>
      </c>
      <c r="D211" t="s">
        <v>12</v>
      </c>
      <c r="E211" s="1">
        <v>45390</v>
      </c>
      <c r="F211" t="s">
        <v>467</v>
      </c>
      <c r="G211">
        <f ca="1">DATEDIF(customers[[#This Row],[signup_date]],TODAY(),"D")</f>
        <v>788</v>
      </c>
    </row>
    <row r="212" spans="1:7" x14ac:dyDescent="0.3">
      <c r="A212">
        <v>211</v>
      </c>
      <c r="B212" t="s">
        <v>565</v>
      </c>
      <c r="C212" t="s">
        <v>566</v>
      </c>
      <c r="D212" t="s">
        <v>12</v>
      </c>
      <c r="E212" s="1">
        <v>44107</v>
      </c>
      <c r="F212" t="s">
        <v>91</v>
      </c>
      <c r="G212">
        <f ca="1">DATEDIF(customers[[#This Row],[signup_date]],TODAY(),"D")</f>
        <v>2071</v>
      </c>
    </row>
    <row r="213" spans="1:7" x14ac:dyDescent="0.3">
      <c r="A213">
        <v>212</v>
      </c>
      <c r="B213" t="s">
        <v>567</v>
      </c>
      <c r="C213" t="s">
        <v>568</v>
      </c>
      <c r="D213" t="s">
        <v>8</v>
      </c>
      <c r="E213" s="1">
        <v>44186</v>
      </c>
      <c r="F213" t="s">
        <v>38</v>
      </c>
      <c r="G213">
        <f ca="1">DATEDIF(customers[[#This Row],[signup_date]],TODAY(),"D")</f>
        <v>1992</v>
      </c>
    </row>
    <row r="214" spans="1:7" x14ac:dyDescent="0.3">
      <c r="A214">
        <v>213</v>
      </c>
      <c r="B214" t="s">
        <v>569</v>
      </c>
      <c r="C214" t="s">
        <v>570</v>
      </c>
      <c r="D214" t="s">
        <v>22</v>
      </c>
      <c r="E214" s="1">
        <v>44912</v>
      </c>
      <c r="F214" t="s">
        <v>29</v>
      </c>
      <c r="G214">
        <f ca="1">DATEDIF(customers[[#This Row],[signup_date]],TODAY(),"D")</f>
        <v>1266</v>
      </c>
    </row>
    <row r="215" spans="1:7" x14ac:dyDescent="0.3">
      <c r="A215">
        <v>214</v>
      </c>
      <c r="B215" t="s">
        <v>571</v>
      </c>
      <c r="C215" t="s">
        <v>572</v>
      </c>
      <c r="D215" t="s">
        <v>8</v>
      </c>
      <c r="E215" s="1">
        <v>45092</v>
      </c>
      <c r="F215" t="s">
        <v>573</v>
      </c>
      <c r="G215">
        <f ca="1">DATEDIF(customers[[#This Row],[signup_date]],TODAY(),"D")</f>
        <v>1086</v>
      </c>
    </row>
    <row r="216" spans="1:7" x14ac:dyDescent="0.3">
      <c r="A216">
        <v>215</v>
      </c>
      <c r="B216" t="s">
        <v>574</v>
      </c>
      <c r="C216" t="s">
        <v>575</v>
      </c>
      <c r="D216" t="s">
        <v>12</v>
      </c>
      <c r="E216" s="1">
        <v>44710</v>
      </c>
      <c r="F216" t="s">
        <v>66</v>
      </c>
      <c r="G216">
        <f ca="1">DATEDIF(customers[[#This Row],[signup_date]],TODAY(),"D")</f>
        <v>1468</v>
      </c>
    </row>
    <row r="217" spans="1:7" x14ac:dyDescent="0.3">
      <c r="A217">
        <v>216</v>
      </c>
      <c r="B217" t="s">
        <v>576</v>
      </c>
      <c r="C217" t="s">
        <v>577</v>
      </c>
      <c r="D217" t="s">
        <v>22</v>
      </c>
      <c r="E217" s="1">
        <v>45817</v>
      </c>
      <c r="F217" t="s">
        <v>246</v>
      </c>
      <c r="G217">
        <f ca="1">DATEDIF(customers[[#This Row],[signup_date]],TODAY(),"D")</f>
        <v>361</v>
      </c>
    </row>
    <row r="218" spans="1:7" x14ac:dyDescent="0.3">
      <c r="A218">
        <v>217</v>
      </c>
      <c r="B218" t="s">
        <v>578</v>
      </c>
      <c r="C218" t="s">
        <v>579</v>
      </c>
      <c r="D218" t="s">
        <v>8</v>
      </c>
      <c r="E218" s="1">
        <v>45438</v>
      </c>
      <c r="F218" t="s">
        <v>580</v>
      </c>
      <c r="G218">
        <f ca="1">DATEDIF(customers[[#This Row],[signup_date]],TODAY(),"D")</f>
        <v>740</v>
      </c>
    </row>
    <row r="219" spans="1:7" x14ac:dyDescent="0.3">
      <c r="A219">
        <v>218</v>
      </c>
      <c r="B219" t="s">
        <v>581</v>
      </c>
      <c r="C219" t="s">
        <v>582</v>
      </c>
      <c r="D219" t="s">
        <v>8</v>
      </c>
      <c r="E219" s="1">
        <v>44515</v>
      </c>
      <c r="F219" t="s">
        <v>583</v>
      </c>
      <c r="G219">
        <f ca="1">DATEDIF(customers[[#This Row],[signup_date]],TODAY(),"D")</f>
        <v>1663</v>
      </c>
    </row>
    <row r="220" spans="1:7" x14ac:dyDescent="0.3">
      <c r="A220">
        <v>219</v>
      </c>
      <c r="B220" t="s">
        <v>584</v>
      </c>
      <c r="C220" t="s">
        <v>585</v>
      </c>
      <c r="D220" t="s">
        <v>22</v>
      </c>
      <c r="E220" s="1">
        <v>45317</v>
      </c>
      <c r="F220" t="s">
        <v>38</v>
      </c>
      <c r="G220">
        <f ca="1">DATEDIF(customers[[#This Row],[signup_date]],TODAY(),"D")</f>
        <v>861</v>
      </c>
    </row>
    <row r="221" spans="1:7" x14ac:dyDescent="0.3">
      <c r="A221">
        <v>220</v>
      </c>
      <c r="B221" t="s">
        <v>586</v>
      </c>
      <c r="C221" t="s">
        <v>587</v>
      </c>
      <c r="D221" t="s">
        <v>12</v>
      </c>
      <c r="E221" s="1">
        <v>45261</v>
      </c>
      <c r="F221" t="s">
        <v>269</v>
      </c>
      <c r="G221">
        <f ca="1">DATEDIF(customers[[#This Row],[signup_date]],TODAY(),"D")</f>
        <v>917</v>
      </c>
    </row>
    <row r="222" spans="1:7" x14ac:dyDescent="0.3">
      <c r="A222">
        <v>221</v>
      </c>
      <c r="B222" t="s">
        <v>588</v>
      </c>
      <c r="C222" t="s">
        <v>589</v>
      </c>
      <c r="D222" t="s">
        <v>8</v>
      </c>
      <c r="E222" s="1">
        <v>45394</v>
      </c>
      <c r="F222" t="s">
        <v>66</v>
      </c>
      <c r="G222">
        <f ca="1">DATEDIF(customers[[#This Row],[signup_date]],TODAY(),"D")</f>
        <v>784</v>
      </c>
    </row>
    <row r="223" spans="1:7" x14ac:dyDescent="0.3">
      <c r="A223">
        <v>222</v>
      </c>
      <c r="B223" t="s">
        <v>590</v>
      </c>
      <c r="C223" t="s">
        <v>591</v>
      </c>
      <c r="D223" t="s">
        <v>8</v>
      </c>
      <c r="E223" s="1">
        <v>45512</v>
      </c>
      <c r="F223" t="s">
        <v>489</v>
      </c>
      <c r="G223">
        <f ca="1">DATEDIF(customers[[#This Row],[signup_date]],TODAY(),"D")</f>
        <v>666</v>
      </c>
    </row>
    <row r="224" spans="1:7" x14ac:dyDescent="0.3">
      <c r="A224">
        <v>223</v>
      </c>
      <c r="B224" t="s">
        <v>592</v>
      </c>
      <c r="C224" t="s">
        <v>593</v>
      </c>
      <c r="D224" t="s">
        <v>8</v>
      </c>
      <c r="E224" s="1">
        <v>45769</v>
      </c>
      <c r="F224" t="s">
        <v>556</v>
      </c>
      <c r="G224">
        <f ca="1">DATEDIF(customers[[#This Row],[signup_date]],TODAY(),"D")</f>
        <v>409</v>
      </c>
    </row>
    <row r="225" spans="1:7" x14ac:dyDescent="0.3">
      <c r="A225">
        <v>224</v>
      </c>
      <c r="B225" t="s">
        <v>594</v>
      </c>
      <c r="C225" t="s">
        <v>595</v>
      </c>
      <c r="D225" t="s">
        <v>12</v>
      </c>
      <c r="E225" s="1">
        <v>44928</v>
      </c>
      <c r="F225" t="s">
        <v>49</v>
      </c>
      <c r="G225">
        <f ca="1">DATEDIF(customers[[#This Row],[signup_date]],TODAY(),"D")</f>
        <v>1250</v>
      </c>
    </row>
    <row r="226" spans="1:7" x14ac:dyDescent="0.3">
      <c r="A226">
        <v>225</v>
      </c>
      <c r="B226" t="s">
        <v>596</v>
      </c>
      <c r="C226" t="s">
        <v>597</v>
      </c>
      <c r="D226" t="s">
        <v>8</v>
      </c>
      <c r="E226" s="1">
        <v>45110</v>
      </c>
      <c r="F226" t="s">
        <v>269</v>
      </c>
      <c r="G226">
        <f ca="1">DATEDIF(customers[[#This Row],[signup_date]],TODAY(),"D")</f>
        <v>1068</v>
      </c>
    </row>
    <row r="227" spans="1:7" x14ac:dyDescent="0.3">
      <c r="A227">
        <v>226</v>
      </c>
      <c r="B227" t="s">
        <v>598</v>
      </c>
      <c r="C227" t="s">
        <v>599</v>
      </c>
      <c r="D227" t="s">
        <v>22</v>
      </c>
      <c r="E227" s="1">
        <v>44231</v>
      </c>
      <c r="F227" t="s">
        <v>583</v>
      </c>
      <c r="G227">
        <f ca="1">DATEDIF(customers[[#This Row],[signup_date]],TODAY(),"D")</f>
        <v>1947</v>
      </c>
    </row>
    <row r="228" spans="1:7" x14ac:dyDescent="0.3">
      <c r="A228">
        <v>227</v>
      </c>
      <c r="B228" t="s">
        <v>600</v>
      </c>
      <c r="C228" t="s">
        <v>601</v>
      </c>
      <c r="D228" t="s">
        <v>22</v>
      </c>
      <c r="E228" s="1">
        <v>45450</v>
      </c>
      <c r="F228" t="s">
        <v>422</v>
      </c>
      <c r="G228">
        <f ca="1">DATEDIF(customers[[#This Row],[signup_date]],TODAY(),"D")</f>
        <v>728</v>
      </c>
    </row>
    <row r="229" spans="1:7" x14ac:dyDescent="0.3">
      <c r="A229">
        <v>228</v>
      </c>
      <c r="B229" t="s">
        <v>602</v>
      </c>
      <c r="C229" t="s">
        <v>603</v>
      </c>
      <c r="D229" t="s">
        <v>8</v>
      </c>
      <c r="E229" s="1">
        <v>44288</v>
      </c>
      <c r="F229" t="s">
        <v>393</v>
      </c>
      <c r="G229">
        <f ca="1">DATEDIF(customers[[#This Row],[signup_date]],TODAY(),"D")</f>
        <v>1890</v>
      </c>
    </row>
    <row r="230" spans="1:7" x14ac:dyDescent="0.3">
      <c r="A230">
        <v>229</v>
      </c>
      <c r="B230" t="s">
        <v>604</v>
      </c>
      <c r="C230" t="s">
        <v>605</v>
      </c>
      <c r="D230" t="s">
        <v>8</v>
      </c>
      <c r="E230" s="1">
        <v>44476</v>
      </c>
      <c r="F230" t="s">
        <v>482</v>
      </c>
      <c r="G230">
        <f ca="1">DATEDIF(customers[[#This Row],[signup_date]],TODAY(),"D")</f>
        <v>1702</v>
      </c>
    </row>
    <row r="231" spans="1:7" x14ac:dyDescent="0.3">
      <c r="A231">
        <v>230</v>
      </c>
      <c r="B231" t="s">
        <v>606</v>
      </c>
      <c r="C231" t="s">
        <v>607</v>
      </c>
      <c r="D231" t="s">
        <v>22</v>
      </c>
      <c r="E231" s="1">
        <v>45538</v>
      </c>
      <c r="F231" t="s">
        <v>608</v>
      </c>
      <c r="G231">
        <f ca="1">DATEDIF(customers[[#This Row],[signup_date]],TODAY(),"D")</f>
        <v>640</v>
      </c>
    </row>
    <row r="232" spans="1:7" x14ac:dyDescent="0.3">
      <c r="A232">
        <v>231</v>
      </c>
      <c r="B232" t="s">
        <v>609</v>
      </c>
      <c r="C232" t="s">
        <v>610</v>
      </c>
      <c r="D232" t="s">
        <v>22</v>
      </c>
      <c r="E232" s="1">
        <v>44215</v>
      </c>
      <c r="F232" t="s">
        <v>611</v>
      </c>
      <c r="G232">
        <f ca="1">DATEDIF(customers[[#This Row],[signup_date]],TODAY(),"D")</f>
        <v>1963</v>
      </c>
    </row>
    <row r="233" spans="1:7" x14ac:dyDescent="0.3">
      <c r="A233">
        <v>232</v>
      </c>
      <c r="B233" t="s">
        <v>612</v>
      </c>
      <c r="C233" t="s">
        <v>613</v>
      </c>
      <c r="D233" t="s">
        <v>8</v>
      </c>
      <c r="E233" s="1">
        <v>45634</v>
      </c>
      <c r="F233" t="s">
        <v>417</v>
      </c>
      <c r="G233">
        <f ca="1">DATEDIF(customers[[#This Row],[signup_date]],TODAY(),"D")</f>
        <v>544</v>
      </c>
    </row>
    <row r="234" spans="1:7" x14ac:dyDescent="0.3">
      <c r="A234">
        <v>233</v>
      </c>
      <c r="B234" t="s">
        <v>614</v>
      </c>
      <c r="C234" t="s">
        <v>615</v>
      </c>
      <c r="D234" t="s">
        <v>22</v>
      </c>
      <c r="E234" s="1">
        <v>44901</v>
      </c>
      <c r="F234" t="s">
        <v>457</v>
      </c>
      <c r="G234">
        <f ca="1">DATEDIF(customers[[#This Row],[signup_date]],TODAY(),"D")</f>
        <v>1277</v>
      </c>
    </row>
    <row r="235" spans="1:7" x14ac:dyDescent="0.3">
      <c r="A235">
        <v>234</v>
      </c>
      <c r="B235" t="s">
        <v>616</v>
      </c>
      <c r="C235" t="s">
        <v>617</v>
      </c>
      <c r="D235" t="s">
        <v>12</v>
      </c>
      <c r="E235" s="1">
        <v>45435</v>
      </c>
      <c r="F235" t="s">
        <v>618</v>
      </c>
      <c r="G235">
        <f ca="1">DATEDIF(customers[[#This Row],[signup_date]],TODAY(),"D")</f>
        <v>743</v>
      </c>
    </row>
    <row r="236" spans="1:7" x14ac:dyDescent="0.3">
      <c r="A236">
        <v>235</v>
      </c>
      <c r="B236" t="s">
        <v>619</v>
      </c>
      <c r="C236" t="s">
        <v>620</v>
      </c>
      <c r="D236" t="s">
        <v>12</v>
      </c>
      <c r="E236" s="1">
        <v>44130</v>
      </c>
      <c r="F236" t="s">
        <v>117</v>
      </c>
      <c r="G236">
        <f ca="1">DATEDIF(customers[[#This Row],[signup_date]],TODAY(),"D")</f>
        <v>2048</v>
      </c>
    </row>
    <row r="237" spans="1:7" x14ac:dyDescent="0.3">
      <c r="A237">
        <v>236</v>
      </c>
      <c r="B237" t="s">
        <v>621</v>
      </c>
      <c r="C237" t="s">
        <v>622</v>
      </c>
      <c r="D237" t="s">
        <v>12</v>
      </c>
      <c r="E237" s="1">
        <v>45661</v>
      </c>
      <c r="F237" t="s">
        <v>623</v>
      </c>
      <c r="G237">
        <f ca="1">DATEDIF(customers[[#This Row],[signup_date]],TODAY(),"D")</f>
        <v>517</v>
      </c>
    </row>
    <row r="238" spans="1:7" x14ac:dyDescent="0.3">
      <c r="A238">
        <v>237</v>
      </c>
      <c r="B238" t="s">
        <v>624</v>
      </c>
      <c r="C238" t="s">
        <v>625</v>
      </c>
      <c r="D238" t="s">
        <v>12</v>
      </c>
      <c r="E238" s="1">
        <v>45886</v>
      </c>
      <c r="F238" t="s">
        <v>180</v>
      </c>
      <c r="G238">
        <f ca="1">DATEDIF(customers[[#This Row],[signup_date]],TODAY(),"D")</f>
        <v>292</v>
      </c>
    </row>
    <row r="239" spans="1:7" x14ac:dyDescent="0.3">
      <c r="A239">
        <v>238</v>
      </c>
      <c r="B239" t="s">
        <v>626</v>
      </c>
      <c r="C239" t="s">
        <v>627</v>
      </c>
      <c r="D239" t="s">
        <v>22</v>
      </c>
      <c r="E239" s="1">
        <v>45303</v>
      </c>
      <c r="F239" t="s">
        <v>533</v>
      </c>
      <c r="G239">
        <f ca="1">DATEDIF(customers[[#This Row],[signup_date]],TODAY(),"D")</f>
        <v>875</v>
      </c>
    </row>
    <row r="240" spans="1:7" x14ac:dyDescent="0.3">
      <c r="A240">
        <v>239</v>
      </c>
      <c r="B240" t="s">
        <v>628</v>
      </c>
      <c r="C240" t="s">
        <v>629</v>
      </c>
      <c r="D240" t="s">
        <v>12</v>
      </c>
      <c r="E240" s="1">
        <v>45785</v>
      </c>
      <c r="F240" t="s">
        <v>630</v>
      </c>
      <c r="G240">
        <f ca="1">DATEDIF(customers[[#This Row],[signup_date]],TODAY(),"D")</f>
        <v>393</v>
      </c>
    </row>
    <row r="241" spans="1:7" x14ac:dyDescent="0.3">
      <c r="A241">
        <v>240</v>
      </c>
      <c r="B241" t="s">
        <v>631</v>
      </c>
      <c r="C241" t="s">
        <v>632</v>
      </c>
      <c r="D241" t="s">
        <v>8</v>
      </c>
      <c r="E241" s="1">
        <v>44134</v>
      </c>
      <c r="F241" t="s">
        <v>374</v>
      </c>
      <c r="G241">
        <f ca="1">DATEDIF(customers[[#This Row],[signup_date]],TODAY(),"D")</f>
        <v>2044</v>
      </c>
    </row>
    <row r="242" spans="1:7" x14ac:dyDescent="0.3">
      <c r="A242">
        <v>241</v>
      </c>
      <c r="B242" t="s">
        <v>633</v>
      </c>
      <c r="C242" t="s">
        <v>634</v>
      </c>
      <c r="D242" t="s">
        <v>8</v>
      </c>
      <c r="E242" s="1">
        <v>45451</v>
      </c>
      <c r="F242" t="s">
        <v>467</v>
      </c>
      <c r="G242">
        <f ca="1">DATEDIF(customers[[#This Row],[signup_date]],TODAY(),"D")</f>
        <v>727</v>
      </c>
    </row>
    <row r="243" spans="1:7" x14ac:dyDescent="0.3">
      <c r="A243">
        <v>242</v>
      </c>
      <c r="B243" t="s">
        <v>635</v>
      </c>
      <c r="C243" t="s">
        <v>636</v>
      </c>
      <c r="D243" t="s">
        <v>12</v>
      </c>
      <c r="E243" s="1">
        <v>45673</v>
      </c>
      <c r="F243" t="s">
        <v>263</v>
      </c>
      <c r="G243">
        <f ca="1">DATEDIF(customers[[#This Row],[signup_date]],TODAY(),"D")</f>
        <v>505</v>
      </c>
    </row>
    <row r="244" spans="1:7" x14ac:dyDescent="0.3">
      <c r="A244">
        <v>243</v>
      </c>
      <c r="B244" t="s">
        <v>637</v>
      </c>
      <c r="C244" t="s">
        <v>638</v>
      </c>
      <c r="D244" t="s">
        <v>8</v>
      </c>
      <c r="E244" s="1">
        <v>44158</v>
      </c>
      <c r="F244" t="s">
        <v>198</v>
      </c>
      <c r="G244">
        <f ca="1">DATEDIF(customers[[#This Row],[signup_date]],TODAY(),"D")</f>
        <v>2020</v>
      </c>
    </row>
    <row r="245" spans="1:7" x14ac:dyDescent="0.3">
      <c r="A245">
        <v>244</v>
      </c>
      <c r="B245" t="s">
        <v>639</v>
      </c>
      <c r="C245" t="s">
        <v>640</v>
      </c>
      <c r="D245" t="s">
        <v>12</v>
      </c>
      <c r="E245" s="1">
        <v>44760</v>
      </c>
      <c r="F245" t="s">
        <v>269</v>
      </c>
      <c r="G245">
        <f ca="1">DATEDIF(customers[[#This Row],[signup_date]],TODAY(),"D")</f>
        <v>1418</v>
      </c>
    </row>
    <row r="246" spans="1:7" x14ac:dyDescent="0.3">
      <c r="A246">
        <v>245</v>
      </c>
      <c r="B246" t="s">
        <v>641</v>
      </c>
      <c r="C246" t="s">
        <v>642</v>
      </c>
      <c r="D246" t="s">
        <v>12</v>
      </c>
      <c r="E246" s="1">
        <v>44826</v>
      </c>
      <c r="F246" t="s">
        <v>643</v>
      </c>
      <c r="G246">
        <f ca="1">DATEDIF(customers[[#This Row],[signup_date]],TODAY(),"D")</f>
        <v>1352</v>
      </c>
    </row>
    <row r="247" spans="1:7" x14ac:dyDescent="0.3">
      <c r="A247">
        <v>246</v>
      </c>
      <c r="B247" t="s">
        <v>644</v>
      </c>
      <c r="C247" t="s">
        <v>645</v>
      </c>
      <c r="D247" t="s">
        <v>12</v>
      </c>
      <c r="E247" s="1">
        <v>45620</v>
      </c>
      <c r="F247" t="s">
        <v>255</v>
      </c>
      <c r="G247">
        <f ca="1">DATEDIF(customers[[#This Row],[signup_date]],TODAY(),"D")</f>
        <v>558</v>
      </c>
    </row>
    <row r="248" spans="1:7" x14ac:dyDescent="0.3">
      <c r="A248">
        <v>247</v>
      </c>
      <c r="B248" t="s">
        <v>646</v>
      </c>
      <c r="C248" t="s">
        <v>647</v>
      </c>
      <c r="D248" t="s">
        <v>8</v>
      </c>
      <c r="E248" s="1">
        <v>45669</v>
      </c>
      <c r="F248" t="s">
        <v>133</v>
      </c>
      <c r="G248">
        <f ca="1">DATEDIF(customers[[#This Row],[signup_date]],TODAY(),"D")</f>
        <v>509</v>
      </c>
    </row>
    <row r="249" spans="1:7" x14ac:dyDescent="0.3">
      <c r="A249">
        <v>248</v>
      </c>
      <c r="B249" t="s">
        <v>648</v>
      </c>
      <c r="C249" t="s">
        <v>649</v>
      </c>
      <c r="D249" t="s">
        <v>8</v>
      </c>
      <c r="E249" s="1">
        <v>44626</v>
      </c>
      <c r="F249" t="s">
        <v>623</v>
      </c>
      <c r="G249">
        <f ca="1">DATEDIF(customers[[#This Row],[signup_date]],TODAY(),"D")</f>
        <v>1552</v>
      </c>
    </row>
    <row r="250" spans="1:7" x14ac:dyDescent="0.3">
      <c r="A250">
        <v>249</v>
      </c>
      <c r="B250" t="s">
        <v>650</v>
      </c>
      <c r="C250" t="s">
        <v>651</v>
      </c>
      <c r="D250" t="s">
        <v>12</v>
      </c>
      <c r="E250" s="1">
        <v>45343</v>
      </c>
      <c r="F250" t="s">
        <v>652</v>
      </c>
      <c r="G250">
        <f ca="1">DATEDIF(customers[[#This Row],[signup_date]],TODAY(),"D")</f>
        <v>835</v>
      </c>
    </row>
    <row r="251" spans="1:7" x14ac:dyDescent="0.3">
      <c r="A251">
        <v>250</v>
      </c>
      <c r="B251" t="s">
        <v>653</v>
      </c>
      <c r="C251" t="s">
        <v>654</v>
      </c>
      <c r="D251" t="s">
        <v>12</v>
      </c>
      <c r="E251" s="1">
        <v>44550</v>
      </c>
      <c r="F251" t="s">
        <v>457</v>
      </c>
      <c r="G251">
        <f ca="1">DATEDIF(customers[[#This Row],[signup_date]],TODAY(),"D")</f>
        <v>1628</v>
      </c>
    </row>
    <row r="252" spans="1:7" x14ac:dyDescent="0.3">
      <c r="A252">
        <v>251</v>
      </c>
      <c r="B252" t="s">
        <v>655</v>
      </c>
      <c r="C252" t="s">
        <v>656</v>
      </c>
      <c r="D252" t="s">
        <v>12</v>
      </c>
      <c r="E252" s="1">
        <v>44750</v>
      </c>
      <c r="F252" t="s">
        <v>657</v>
      </c>
      <c r="G252">
        <f ca="1">DATEDIF(customers[[#This Row],[signup_date]],TODAY(),"D")</f>
        <v>1428</v>
      </c>
    </row>
    <row r="253" spans="1:7" x14ac:dyDescent="0.3">
      <c r="A253">
        <v>252</v>
      </c>
      <c r="B253" t="s">
        <v>658</v>
      </c>
      <c r="C253" t="s">
        <v>659</v>
      </c>
      <c r="D253" t="s">
        <v>12</v>
      </c>
      <c r="E253" s="1">
        <v>45388</v>
      </c>
      <c r="F253" t="s">
        <v>660</v>
      </c>
      <c r="G253">
        <f ca="1">DATEDIF(customers[[#This Row],[signup_date]],TODAY(),"D")</f>
        <v>790</v>
      </c>
    </row>
    <row r="254" spans="1:7" x14ac:dyDescent="0.3">
      <c r="A254">
        <v>253</v>
      </c>
      <c r="B254" t="s">
        <v>661</v>
      </c>
      <c r="C254" t="s">
        <v>662</v>
      </c>
      <c r="D254" t="s">
        <v>22</v>
      </c>
      <c r="E254" s="1">
        <v>44689</v>
      </c>
      <c r="F254" t="s">
        <v>258</v>
      </c>
      <c r="G254">
        <f ca="1">DATEDIF(customers[[#This Row],[signup_date]],TODAY(),"D")</f>
        <v>1489</v>
      </c>
    </row>
    <row r="255" spans="1:7" x14ac:dyDescent="0.3">
      <c r="A255">
        <v>254</v>
      </c>
      <c r="B255" t="s">
        <v>663</v>
      </c>
      <c r="C255" t="s">
        <v>664</v>
      </c>
      <c r="D255" t="s">
        <v>12</v>
      </c>
      <c r="E255" s="1">
        <v>44382</v>
      </c>
      <c r="F255" t="s">
        <v>528</v>
      </c>
      <c r="G255">
        <f ca="1">DATEDIF(customers[[#This Row],[signup_date]],TODAY(),"D")</f>
        <v>1796</v>
      </c>
    </row>
    <row r="256" spans="1:7" x14ac:dyDescent="0.3">
      <c r="A256">
        <v>255</v>
      </c>
      <c r="B256" t="s">
        <v>665</v>
      </c>
      <c r="C256" t="s">
        <v>666</v>
      </c>
      <c r="D256" t="s">
        <v>8</v>
      </c>
      <c r="E256" s="1">
        <v>45799</v>
      </c>
      <c r="F256" t="s">
        <v>583</v>
      </c>
      <c r="G256">
        <f ca="1">DATEDIF(customers[[#This Row],[signup_date]],TODAY(),"D")</f>
        <v>379</v>
      </c>
    </row>
    <row r="257" spans="1:7" x14ac:dyDescent="0.3">
      <c r="A257">
        <v>256</v>
      </c>
      <c r="B257" t="s">
        <v>667</v>
      </c>
      <c r="C257" t="s">
        <v>668</v>
      </c>
      <c r="D257" t="s">
        <v>12</v>
      </c>
      <c r="E257" s="1">
        <v>44996</v>
      </c>
      <c r="F257" t="s">
        <v>669</v>
      </c>
      <c r="G257">
        <f ca="1">DATEDIF(customers[[#This Row],[signup_date]],TODAY(),"D")</f>
        <v>1182</v>
      </c>
    </row>
    <row r="258" spans="1:7" x14ac:dyDescent="0.3">
      <c r="A258">
        <v>257</v>
      </c>
      <c r="B258" t="s">
        <v>670</v>
      </c>
      <c r="C258" t="s">
        <v>671</v>
      </c>
      <c r="D258" t="s">
        <v>22</v>
      </c>
      <c r="E258" s="1">
        <v>45045</v>
      </c>
      <c r="F258" t="s">
        <v>657</v>
      </c>
      <c r="G258">
        <f ca="1">DATEDIF(customers[[#This Row],[signup_date]],TODAY(),"D")</f>
        <v>1133</v>
      </c>
    </row>
    <row r="259" spans="1:7" x14ac:dyDescent="0.3">
      <c r="A259">
        <v>258</v>
      </c>
      <c r="B259" t="s">
        <v>672</v>
      </c>
      <c r="C259" t="s">
        <v>673</v>
      </c>
      <c r="D259" t="s">
        <v>8</v>
      </c>
      <c r="E259" s="1">
        <v>45750</v>
      </c>
      <c r="F259" t="s">
        <v>352</v>
      </c>
      <c r="G259">
        <f ca="1">DATEDIF(customers[[#This Row],[signup_date]],TODAY(),"D")</f>
        <v>428</v>
      </c>
    </row>
    <row r="260" spans="1:7" x14ac:dyDescent="0.3">
      <c r="A260">
        <v>259</v>
      </c>
      <c r="B260" t="s">
        <v>674</v>
      </c>
      <c r="C260" t="s">
        <v>675</v>
      </c>
      <c r="D260" t="s">
        <v>22</v>
      </c>
      <c r="E260" s="1">
        <v>45825</v>
      </c>
      <c r="F260" t="s">
        <v>676</v>
      </c>
      <c r="G260">
        <f ca="1">DATEDIF(customers[[#This Row],[signup_date]],TODAY(),"D")</f>
        <v>353</v>
      </c>
    </row>
    <row r="261" spans="1:7" x14ac:dyDescent="0.3">
      <c r="A261">
        <v>260</v>
      </c>
      <c r="B261" t="s">
        <v>677</v>
      </c>
      <c r="C261" t="s">
        <v>678</v>
      </c>
      <c r="D261" t="s">
        <v>12</v>
      </c>
      <c r="E261" s="1">
        <v>44243</v>
      </c>
      <c r="F261" t="s">
        <v>26</v>
      </c>
      <c r="G261">
        <f ca="1">DATEDIF(customers[[#This Row],[signup_date]],TODAY(),"D")</f>
        <v>1935</v>
      </c>
    </row>
    <row r="262" spans="1:7" x14ac:dyDescent="0.3">
      <c r="A262">
        <v>261</v>
      </c>
      <c r="B262" t="s">
        <v>679</v>
      </c>
      <c r="C262" t="s">
        <v>680</v>
      </c>
      <c r="D262" t="s">
        <v>8</v>
      </c>
      <c r="E262" s="1">
        <v>45506</v>
      </c>
      <c r="F262" t="s">
        <v>611</v>
      </c>
      <c r="G262">
        <f ca="1">DATEDIF(customers[[#This Row],[signup_date]],TODAY(),"D")</f>
        <v>672</v>
      </c>
    </row>
    <row r="263" spans="1:7" x14ac:dyDescent="0.3">
      <c r="A263">
        <v>262</v>
      </c>
      <c r="B263" t="s">
        <v>681</v>
      </c>
      <c r="C263" t="s">
        <v>682</v>
      </c>
      <c r="D263" t="s">
        <v>12</v>
      </c>
      <c r="E263" s="1">
        <v>45694</v>
      </c>
      <c r="F263" t="s">
        <v>683</v>
      </c>
      <c r="G263">
        <f ca="1">DATEDIF(customers[[#This Row],[signup_date]],TODAY(),"D")</f>
        <v>484</v>
      </c>
    </row>
    <row r="264" spans="1:7" x14ac:dyDescent="0.3">
      <c r="A264">
        <v>263</v>
      </c>
      <c r="B264" t="s">
        <v>684</v>
      </c>
      <c r="C264" t="s">
        <v>685</v>
      </c>
      <c r="D264" t="s">
        <v>8</v>
      </c>
      <c r="E264" s="1">
        <v>45769</v>
      </c>
      <c r="F264" t="s">
        <v>91</v>
      </c>
      <c r="G264">
        <f ca="1">DATEDIF(customers[[#This Row],[signup_date]],TODAY(),"D")</f>
        <v>409</v>
      </c>
    </row>
    <row r="265" spans="1:7" x14ac:dyDescent="0.3">
      <c r="A265">
        <v>264</v>
      </c>
      <c r="B265" t="s">
        <v>686</v>
      </c>
      <c r="C265" t="s">
        <v>687</v>
      </c>
      <c r="D265" t="s">
        <v>8</v>
      </c>
      <c r="E265" s="1">
        <v>45103</v>
      </c>
      <c r="F265" t="s">
        <v>688</v>
      </c>
      <c r="G265">
        <f ca="1">DATEDIF(customers[[#This Row],[signup_date]],TODAY(),"D")</f>
        <v>1075</v>
      </c>
    </row>
    <row r="266" spans="1:7" x14ac:dyDescent="0.3">
      <c r="A266">
        <v>265</v>
      </c>
      <c r="B266" t="s">
        <v>689</v>
      </c>
      <c r="C266" t="s">
        <v>690</v>
      </c>
      <c r="D266" t="s">
        <v>8</v>
      </c>
      <c r="E266" s="1">
        <v>45434</v>
      </c>
      <c r="F266" t="s">
        <v>198</v>
      </c>
      <c r="G266">
        <f ca="1">DATEDIF(customers[[#This Row],[signup_date]],TODAY(),"D")</f>
        <v>744</v>
      </c>
    </row>
    <row r="267" spans="1:7" x14ac:dyDescent="0.3">
      <c r="A267">
        <v>266</v>
      </c>
      <c r="B267" t="s">
        <v>691</v>
      </c>
      <c r="C267" t="s">
        <v>692</v>
      </c>
      <c r="D267" t="s">
        <v>22</v>
      </c>
      <c r="E267" s="1">
        <v>45843</v>
      </c>
      <c r="F267" t="s">
        <v>693</v>
      </c>
      <c r="G267">
        <f ca="1">DATEDIF(customers[[#This Row],[signup_date]],TODAY(),"D")</f>
        <v>335</v>
      </c>
    </row>
    <row r="268" spans="1:7" x14ac:dyDescent="0.3">
      <c r="A268">
        <v>267</v>
      </c>
      <c r="B268" t="s">
        <v>694</v>
      </c>
      <c r="C268" t="s">
        <v>695</v>
      </c>
      <c r="D268" t="s">
        <v>12</v>
      </c>
      <c r="E268" s="1">
        <v>44861</v>
      </c>
      <c r="F268" t="s">
        <v>696</v>
      </c>
      <c r="G268">
        <f ca="1">DATEDIF(customers[[#This Row],[signup_date]],TODAY(),"D")</f>
        <v>1317</v>
      </c>
    </row>
    <row r="269" spans="1:7" x14ac:dyDescent="0.3">
      <c r="A269">
        <v>268</v>
      </c>
      <c r="B269" t="s">
        <v>697</v>
      </c>
      <c r="C269" t="s">
        <v>698</v>
      </c>
      <c r="D269" t="s">
        <v>22</v>
      </c>
      <c r="E269" s="1">
        <v>44354</v>
      </c>
      <c r="F269" t="s">
        <v>699</v>
      </c>
      <c r="G269">
        <f ca="1">DATEDIF(customers[[#This Row],[signup_date]],TODAY(),"D")</f>
        <v>1824</v>
      </c>
    </row>
    <row r="270" spans="1:7" x14ac:dyDescent="0.3">
      <c r="A270">
        <v>269</v>
      </c>
      <c r="B270" t="s">
        <v>700</v>
      </c>
      <c r="C270" t="s">
        <v>701</v>
      </c>
      <c r="D270" t="s">
        <v>22</v>
      </c>
      <c r="E270" s="1">
        <v>44730</v>
      </c>
      <c r="F270" t="s">
        <v>252</v>
      </c>
      <c r="G270">
        <f ca="1">DATEDIF(customers[[#This Row],[signup_date]],TODAY(),"D")</f>
        <v>1448</v>
      </c>
    </row>
    <row r="271" spans="1:7" x14ac:dyDescent="0.3">
      <c r="A271">
        <v>270</v>
      </c>
      <c r="B271" t="s">
        <v>702</v>
      </c>
      <c r="C271" t="s">
        <v>703</v>
      </c>
      <c r="D271" t="s">
        <v>12</v>
      </c>
      <c r="E271" s="1">
        <v>45085</v>
      </c>
      <c r="F271" t="s">
        <v>347</v>
      </c>
      <c r="G271">
        <f ca="1">DATEDIF(customers[[#This Row],[signup_date]],TODAY(),"D")</f>
        <v>1093</v>
      </c>
    </row>
    <row r="272" spans="1:7" x14ac:dyDescent="0.3">
      <c r="A272">
        <v>271</v>
      </c>
      <c r="B272" t="s">
        <v>704</v>
      </c>
      <c r="C272" t="s">
        <v>705</v>
      </c>
      <c r="D272" t="s">
        <v>12</v>
      </c>
      <c r="E272" s="1">
        <v>45117</v>
      </c>
      <c r="F272" t="s">
        <v>706</v>
      </c>
      <c r="G272">
        <f ca="1">DATEDIF(customers[[#This Row],[signup_date]],TODAY(),"D")</f>
        <v>1061</v>
      </c>
    </row>
    <row r="273" spans="1:7" x14ac:dyDescent="0.3">
      <c r="A273">
        <v>272</v>
      </c>
      <c r="B273" t="s">
        <v>707</v>
      </c>
      <c r="C273" t="s">
        <v>708</v>
      </c>
      <c r="D273" t="s">
        <v>12</v>
      </c>
      <c r="E273" s="1">
        <v>44577</v>
      </c>
      <c r="F273" t="s">
        <v>709</v>
      </c>
      <c r="G273">
        <f ca="1">DATEDIF(customers[[#This Row],[signup_date]],TODAY(),"D")</f>
        <v>1601</v>
      </c>
    </row>
    <row r="274" spans="1:7" x14ac:dyDescent="0.3">
      <c r="A274">
        <v>273</v>
      </c>
      <c r="B274" t="s">
        <v>710</v>
      </c>
      <c r="C274" t="s">
        <v>711</v>
      </c>
      <c r="D274" t="s">
        <v>8</v>
      </c>
      <c r="E274" s="1">
        <v>44268</v>
      </c>
      <c r="F274" t="s">
        <v>142</v>
      </c>
      <c r="G274">
        <f ca="1">DATEDIF(customers[[#This Row],[signup_date]],TODAY(),"D")</f>
        <v>1910</v>
      </c>
    </row>
    <row r="275" spans="1:7" x14ac:dyDescent="0.3">
      <c r="A275">
        <v>274</v>
      </c>
      <c r="B275" t="s">
        <v>712</v>
      </c>
      <c r="C275" t="s">
        <v>713</v>
      </c>
      <c r="D275" t="s">
        <v>22</v>
      </c>
      <c r="E275" s="1">
        <v>44684</v>
      </c>
      <c r="F275" t="s">
        <v>714</v>
      </c>
      <c r="G275">
        <f ca="1">DATEDIF(customers[[#This Row],[signup_date]],TODAY(),"D")</f>
        <v>1494</v>
      </c>
    </row>
    <row r="276" spans="1:7" x14ac:dyDescent="0.3">
      <c r="A276">
        <v>275</v>
      </c>
      <c r="B276" t="s">
        <v>715</v>
      </c>
      <c r="C276" t="s">
        <v>716</v>
      </c>
      <c r="D276" t="s">
        <v>22</v>
      </c>
      <c r="E276" s="1">
        <v>44397</v>
      </c>
      <c r="F276" t="s">
        <v>460</v>
      </c>
      <c r="G276">
        <f ca="1">DATEDIF(customers[[#This Row],[signup_date]],TODAY(),"D")</f>
        <v>1781</v>
      </c>
    </row>
    <row r="277" spans="1:7" x14ac:dyDescent="0.3">
      <c r="A277">
        <v>276</v>
      </c>
      <c r="B277" t="s">
        <v>717</v>
      </c>
      <c r="C277" t="s">
        <v>718</v>
      </c>
      <c r="D277" t="s">
        <v>22</v>
      </c>
      <c r="E277" s="1">
        <v>44668</v>
      </c>
      <c r="F277" t="s">
        <v>719</v>
      </c>
      <c r="G277">
        <f ca="1">DATEDIF(customers[[#This Row],[signup_date]],TODAY(),"D")</f>
        <v>1510</v>
      </c>
    </row>
    <row r="278" spans="1:7" x14ac:dyDescent="0.3">
      <c r="A278">
        <v>277</v>
      </c>
      <c r="B278" t="s">
        <v>720</v>
      </c>
      <c r="C278" t="s">
        <v>721</v>
      </c>
      <c r="D278" t="s">
        <v>22</v>
      </c>
      <c r="E278" s="1">
        <v>45475</v>
      </c>
      <c r="F278" t="s">
        <v>120</v>
      </c>
      <c r="G278">
        <f ca="1">DATEDIF(customers[[#This Row],[signup_date]],TODAY(),"D")</f>
        <v>703</v>
      </c>
    </row>
    <row r="279" spans="1:7" x14ac:dyDescent="0.3">
      <c r="A279">
        <v>278</v>
      </c>
      <c r="B279" t="s">
        <v>722</v>
      </c>
      <c r="C279" t="s">
        <v>723</v>
      </c>
      <c r="D279" t="s">
        <v>22</v>
      </c>
      <c r="E279" s="1">
        <v>45569</v>
      </c>
      <c r="F279" t="s">
        <v>114</v>
      </c>
      <c r="G279">
        <f ca="1">DATEDIF(customers[[#This Row],[signup_date]],TODAY(),"D")</f>
        <v>609</v>
      </c>
    </row>
    <row r="280" spans="1:7" x14ac:dyDescent="0.3">
      <c r="A280">
        <v>279</v>
      </c>
      <c r="B280" t="s">
        <v>724</v>
      </c>
      <c r="C280" t="s">
        <v>725</v>
      </c>
      <c r="D280" t="s">
        <v>8</v>
      </c>
      <c r="E280" s="1">
        <v>44208</v>
      </c>
      <c r="F280" t="s">
        <v>374</v>
      </c>
      <c r="G280">
        <f ca="1">DATEDIF(customers[[#This Row],[signup_date]],TODAY(),"D")</f>
        <v>1970</v>
      </c>
    </row>
    <row r="281" spans="1:7" x14ac:dyDescent="0.3">
      <c r="A281">
        <v>280</v>
      </c>
      <c r="B281" t="s">
        <v>726</v>
      </c>
      <c r="C281" t="s">
        <v>727</v>
      </c>
      <c r="D281" t="s">
        <v>12</v>
      </c>
      <c r="E281" s="1">
        <v>45354</v>
      </c>
      <c r="F281" t="s">
        <v>728</v>
      </c>
      <c r="G281">
        <f ca="1">DATEDIF(customers[[#This Row],[signup_date]],TODAY(),"D")</f>
        <v>824</v>
      </c>
    </row>
    <row r="282" spans="1:7" x14ac:dyDescent="0.3">
      <c r="A282">
        <v>281</v>
      </c>
      <c r="B282" t="s">
        <v>729</v>
      </c>
      <c r="C282" t="s">
        <v>730</v>
      </c>
      <c r="D282" t="s">
        <v>8</v>
      </c>
      <c r="E282" s="1">
        <v>45192</v>
      </c>
      <c r="F282" t="s">
        <v>611</v>
      </c>
      <c r="G282">
        <f ca="1">DATEDIF(customers[[#This Row],[signup_date]],TODAY(),"D")</f>
        <v>986</v>
      </c>
    </row>
    <row r="283" spans="1:7" x14ac:dyDescent="0.3">
      <c r="A283">
        <v>282</v>
      </c>
      <c r="B283" t="s">
        <v>731</v>
      </c>
      <c r="C283" t="s">
        <v>732</v>
      </c>
      <c r="D283" t="s">
        <v>8</v>
      </c>
      <c r="E283" s="1">
        <v>44478</v>
      </c>
      <c r="F283" t="s">
        <v>733</v>
      </c>
      <c r="G283">
        <f ca="1">DATEDIF(customers[[#This Row],[signup_date]],TODAY(),"D")</f>
        <v>1700</v>
      </c>
    </row>
    <row r="284" spans="1:7" x14ac:dyDescent="0.3">
      <c r="A284">
        <v>283</v>
      </c>
      <c r="B284" t="s">
        <v>734</v>
      </c>
      <c r="C284" t="s">
        <v>735</v>
      </c>
      <c r="D284" t="s">
        <v>8</v>
      </c>
      <c r="E284" s="1">
        <v>45148</v>
      </c>
      <c r="F284" t="s">
        <v>736</v>
      </c>
      <c r="G284">
        <f ca="1">DATEDIF(customers[[#This Row],[signup_date]],TODAY(),"D")</f>
        <v>1030</v>
      </c>
    </row>
    <row r="285" spans="1:7" x14ac:dyDescent="0.3">
      <c r="A285">
        <v>284</v>
      </c>
      <c r="B285" t="s">
        <v>737</v>
      </c>
      <c r="C285" t="s">
        <v>738</v>
      </c>
      <c r="D285" t="s">
        <v>12</v>
      </c>
      <c r="E285" s="1">
        <v>44331</v>
      </c>
      <c r="F285" t="s">
        <v>318</v>
      </c>
      <c r="G285">
        <f ca="1">DATEDIF(customers[[#This Row],[signup_date]],TODAY(),"D")</f>
        <v>1847</v>
      </c>
    </row>
    <row r="286" spans="1:7" x14ac:dyDescent="0.3">
      <c r="A286">
        <v>285</v>
      </c>
      <c r="B286" t="s">
        <v>739</v>
      </c>
      <c r="C286" t="s">
        <v>740</v>
      </c>
      <c r="D286" t="s">
        <v>12</v>
      </c>
      <c r="E286" s="1">
        <v>44195</v>
      </c>
      <c r="F286" t="s">
        <v>19</v>
      </c>
      <c r="G286">
        <f ca="1">DATEDIF(customers[[#This Row],[signup_date]],TODAY(),"D")</f>
        <v>1983</v>
      </c>
    </row>
    <row r="287" spans="1:7" x14ac:dyDescent="0.3">
      <c r="A287">
        <v>286</v>
      </c>
      <c r="B287" t="s">
        <v>741</v>
      </c>
      <c r="C287" t="s">
        <v>742</v>
      </c>
      <c r="D287" t="s">
        <v>22</v>
      </c>
      <c r="E287" s="1">
        <v>44518</v>
      </c>
      <c r="F287" t="s">
        <v>743</v>
      </c>
      <c r="G287">
        <f ca="1">DATEDIF(customers[[#This Row],[signup_date]],TODAY(),"D")</f>
        <v>1660</v>
      </c>
    </row>
    <row r="288" spans="1:7" x14ac:dyDescent="0.3">
      <c r="A288">
        <v>287</v>
      </c>
      <c r="B288" t="s">
        <v>744</v>
      </c>
      <c r="C288" t="s">
        <v>745</v>
      </c>
      <c r="D288" t="s">
        <v>8</v>
      </c>
      <c r="E288" s="1">
        <v>44409</v>
      </c>
      <c r="F288" t="s">
        <v>496</v>
      </c>
      <c r="G288">
        <f ca="1">DATEDIF(customers[[#This Row],[signup_date]],TODAY(),"D")</f>
        <v>1769</v>
      </c>
    </row>
    <row r="289" spans="1:7" x14ac:dyDescent="0.3">
      <c r="A289">
        <v>288</v>
      </c>
      <c r="B289" t="s">
        <v>746</v>
      </c>
      <c r="C289" t="s">
        <v>747</v>
      </c>
      <c r="D289" t="s">
        <v>22</v>
      </c>
      <c r="E289" s="1">
        <v>45360</v>
      </c>
      <c r="F289" t="s">
        <v>344</v>
      </c>
      <c r="G289">
        <f ca="1">DATEDIF(customers[[#This Row],[signup_date]],TODAY(),"D")</f>
        <v>818</v>
      </c>
    </row>
    <row r="290" spans="1:7" x14ac:dyDescent="0.3">
      <c r="A290">
        <v>289</v>
      </c>
      <c r="B290" t="s">
        <v>748</v>
      </c>
      <c r="C290" t="s">
        <v>749</v>
      </c>
      <c r="D290" t="s">
        <v>12</v>
      </c>
      <c r="E290" s="1">
        <v>44668</v>
      </c>
      <c r="F290" t="s">
        <v>676</v>
      </c>
      <c r="G290">
        <f ca="1">DATEDIF(customers[[#This Row],[signup_date]],TODAY(),"D")</f>
        <v>1510</v>
      </c>
    </row>
    <row r="291" spans="1:7" x14ac:dyDescent="0.3">
      <c r="A291">
        <v>290</v>
      </c>
      <c r="B291" t="s">
        <v>750</v>
      </c>
      <c r="C291" t="s">
        <v>751</v>
      </c>
      <c r="D291" t="s">
        <v>12</v>
      </c>
      <c r="E291" s="1">
        <v>44281</v>
      </c>
      <c r="F291" t="s">
        <v>479</v>
      </c>
      <c r="G291">
        <f ca="1">DATEDIF(customers[[#This Row],[signup_date]],TODAY(),"D")</f>
        <v>1897</v>
      </c>
    </row>
    <row r="292" spans="1:7" x14ac:dyDescent="0.3">
      <c r="A292">
        <v>291</v>
      </c>
      <c r="B292" t="s">
        <v>752</v>
      </c>
      <c r="C292" t="s">
        <v>753</v>
      </c>
      <c r="D292" t="s">
        <v>12</v>
      </c>
      <c r="E292" s="1">
        <v>44317</v>
      </c>
      <c r="F292" t="s">
        <v>274</v>
      </c>
      <c r="G292">
        <f ca="1">DATEDIF(customers[[#This Row],[signup_date]],TODAY(),"D")</f>
        <v>1861</v>
      </c>
    </row>
    <row r="293" spans="1:7" x14ac:dyDescent="0.3">
      <c r="A293">
        <v>292</v>
      </c>
      <c r="B293" t="s">
        <v>754</v>
      </c>
      <c r="C293" t="s">
        <v>755</v>
      </c>
      <c r="D293" t="s">
        <v>12</v>
      </c>
      <c r="E293" s="1">
        <v>45123</v>
      </c>
      <c r="F293" t="s">
        <v>756</v>
      </c>
      <c r="G293">
        <f ca="1">DATEDIF(customers[[#This Row],[signup_date]],TODAY(),"D")</f>
        <v>1055</v>
      </c>
    </row>
    <row r="294" spans="1:7" x14ac:dyDescent="0.3">
      <c r="A294">
        <v>293</v>
      </c>
      <c r="B294" t="s">
        <v>757</v>
      </c>
      <c r="C294" t="s">
        <v>758</v>
      </c>
      <c r="D294" t="s">
        <v>8</v>
      </c>
      <c r="E294" s="1">
        <v>44414</v>
      </c>
      <c r="F294" t="s">
        <v>759</v>
      </c>
      <c r="G294">
        <f ca="1">DATEDIF(customers[[#This Row],[signup_date]],TODAY(),"D")</f>
        <v>1764</v>
      </c>
    </row>
    <row r="295" spans="1:7" x14ac:dyDescent="0.3">
      <c r="A295">
        <v>294</v>
      </c>
      <c r="B295" t="s">
        <v>760</v>
      </c>
      <c r="C295" t="s">
        <v>761</v>
      </c>
      <c r="D295" t="s">
        <v>22</v>
      </c>
      <c r="E295" s="1">
        <v>45833</v>
      </c>
      <c r="F295" t="s">
        <v>105</v>
      </c>
      <c r="G295">
        <f ca="1">DATEDIF(customers[[#This Row],[signup_date]],TODAY(),"D")</f>
        <v>345</v>
      </c>
    </row>
    <row r="296" spans="1:7" x14ac:dyDescent="0.3">
      <c r="A296">
        <v>295</v>
      </c>
      <c r="B296" t="s">
        <v>762</v>
      </c>
      <c r="C296" t="s">
        <v>763</v>
      </c>
      <c r="D296" t="s">
        <v>12</v>
      </c>
      <c r="E296" s="1">
        <v>44129</v>
      </c>
      <c r="F296" t="s">
        <v>764</v>
      </c>
      <c r="G296">
        <f ca="1">DATEDIF(customers[[#This Row],[signup_date]],TODAY(),"D")</f>
        <v>2049</v>
      </c>
    </row>
    <row r="297" spans="1:7" x14ac:dyDescent="0.3">
      <c r="A297">
        <v>296</v>
      </c>
      <c r="B297" t="s">
        <v>765</v>
      </c>
      <c r="C297" t="s">
        <v>766</v>
      </c>
      <c r="D297" t="s">
        <v>22</v>
      </c>
      <c r="E297" s="1">
        <v>45484</v>
      </c>
      <c r="F297" t="s">
        <v>767</v>
      </c>
      <c r="G297">
        <f ca="1">DATEDIF(customers[[#This Row],[signup_date]],TODAY(),"D")</f>
        <v>694</v>
      </c>
    </row>
    <row r="298" spans="1:7" x14ac:dyDescent="0.3">
      <c r="A298">
        <v>297</v>
      </c>
      <c r="B298" t="s">
        <v>768</v>
      </c>
      <c r="C298" t="s">
        <v>769</v>
      </c>
      <c r="D298" t="s">
        <v>12</v>
      </c>
      <c r="E298" s="1">
        <v>44472</v>
      </c>
      <c r="F298" t="s">
        <v>756</v>
      </c>
      <c r="G298">
        <f ca="1">DATEDIF(customers[[#This Row],[signup_date]],TODAY(),"D")</f>
        <v>1706</v>
      </c>
    </row>
    <row r="299" spans="1:7" x14ac:dyDescent="0.3">
      <c r="A299">
        <v>298</v>
      </c>
      <c r="B299" t="s">
        <v>770</v>
      </c>
      <c r="C299" t="s">
        <v>771</v>
      </c>
      <c r="D299" t="s">
        <v>22</v>
      </c>
      <c r="E299" s="1">
        <v>44709</v>
      </c>
      <c r="F299" t="s">
        <v>772</v>
      </c>
      <c r="G299">
        <f ca="1">DATEDIF(customers[[#This Row],[signup_date]],TODAY(),"D")</f>
        <v>1469</v>
      </c>
    </row>
    <row r="300" spans="1:7" x14ac:dyDescent="0.3">
      <c r="A300">
        <v>299</v>
      </c>
      <c r="B300" t="s">
        <v>773</v>
      </c>
      <c r="C300" t="s">
        <v>774</v>
      </c>
      <c r="D300" t="s">
        <v>22</v>
      </c>
      <c r="E300" s="1">
        <v>44713</v>
      </c>
      <c r="F300" t="s">
        <v>523</v>
      </c>
      <c r="G300">
        <f ca="1">DATEDIF(customers[[#This Row],[signup_date]],TODAY(),"D")</f>
        <v>1465</v>
      </c>
    </row>
    <row r="301" spans="1:7" x14ac:dyDescent="0.3">
      <c r="A301">
        <v>300</v>
      </c>
      <c r="B301" t="s">
        <v>775</v>
      </c>
      <c r="C301" t="s">
        <v>776</v>
      </c>
      <c r="D301" t="s">
        <v>12</v>
      </c>
      <c r="E301" s="1">
        <v>44713</v>
      </c>
      <c r="F301" t="s">
        <v>719</v>
      </c>
      <c r="G301">
        <f ca="1">DATEDIF(customers[[#This Row],[signup_date]],TODAY(),"D")</f>
        <v>1465</v>
      </c>
    </row>
    <row r="302" spans="1:7" x14ac:dyDescent="0.3">
      <c r="A302">
        <v>301</v>
      </c>
      <c r="B302" t="s">
        <v>777</v>
      </c>
      <c r="C302" t="s">
        <v>778</v>
      </c>
      <c r="D302" t="s">
        <v>12</v>
      </c>
      <c r="E302" s="1">
        <v>45562</v>
      </c>
      <c r="F302" t="s">
        <v>482</v>
      </c>
      <c r="G302">
        <f ca="1">DATEDIF(customers[[#This Row],[signup_date]],TODAY(),"D")</f>
        <v>616</v>
      </c>
    </row>
    <row r="303" spans="1:7" x14ac:dyDescent="0.3">
      <c r="A303">
        <v>302</v>
      </c>
      <c r="B303" t="s">
        <v>779</v>
      </c>
      <c r="C303" t="s">
        <v>780</v>
      </c>
      <c r="D303" t="s">
        <v>22</v>
      </c>
      <c r="E303" s="1">
        <v>44340</v>
      </c>
      <c r="F303" t="s">
        <v>781</v>
      </c>
      <c r="G303">
        <f ca="1">DATEDIF(customers[[#This Row],[signup_date]],TODAY(),"D")</f>
        <v>1838</v>
      </c>
    </row>
    <row r="304" spans="1:7" x14ac:dyDescent="0.3">
      <c r="A304">
        <v>303</v>
      </c>
      <c r="B304" t="s">
        <v>782</v>
      </c>
      <c r="C304" t="s">
        <v>783</v>
      </c>
      <c r="D304" t="s">
        <v>8</v>
      </c>
      <c r="E304" s="1">
        <v>45220</v>
      </c>
      <c r="F304" t="s">
        <v>444</v>
      </c>
      <c r="G304">
        <f ca="1">DATEDIF(customers[[#This Row],[signup_date]],TODAY(),"D")</f>
        <v>958</v>
      </c>
    </row>
    <row r="305" spans="1:7" x14ac:dyDescent="0.3">
      <c r="A305">
        <v>304</v>
      </c>
      <c r="B305" t="s">
        <v>784</v>
      </c>
      <c r="C305" t="s">
        <v>785</v>
      </c>
      <c r="D305" t="s">
        <v>12</v>
      </c>
      <c r="E305" s="1">
        <v>45783</v>
      </c>
      <c r="F305" t="s">
        <v>334</v>
      </c>
      <c r="G305">
        <f ca="1">DATEDIF(customers[[#This Row],[signup_date]],TODAY(),"D")</f>
        <v>395</v>
      </c>
    </row>
    <row r="306" spans="1:7" x14ac:dyDescent="0.3">
      <c r="A306">
        <v>305</v>
      </c>
      <c r="B306" t="s">
        <v>786</v>
      </c>
      <c r="C306" t="s">
        <v>787</v>
      </c>
      <c r="D306" t="s">
        <v>12</v>
      </c>
      <c r="E306" s="1">
        <v>45346</v>
      </c>
      <c r="F306" t="s">
        <v>511</v>
      </c>
      <c r="G306">
        <f ca="1">DATEDIF(customers[[#This Row],[signup_date]],TODAY(),"D")</f>
        <v>832</v>
      </c>
    </row>
    <row r="307" spans="1:7" x14ac:dyDescent="0.3">
      <c r="A307">
        <v>306</v>
      </c>
      <c r="B307" t="s">
        <v>788</v>
      </c>
      <c r="C307" t="s">
        <v>789</v>
      </c>
      <c r="D307" t="s">
        <v>8</v>
      </c>
      <c r="E307" s="1">
        <v>44662</v>
      </c>
      <c r="F307" t="s">
        <v>790</v>
      </c>
      <c r="G307">
        <f ca="1">DATEDIF(customers[[#This Row],[signup_date]],TODAY(),"D")</f>
        <v>1516</v>
      </c>
    </row>
    <row r="308" spans="1:7" x14ac:dyDescent="0.3">
      <c r="A308">
        <v>307</v>
      </c>
      <c r="B308" t="s">
        <v>791</v>
      </c>
      <c r="C308" t="s">
        <v>792</v>
      </c>
      <c r="D308" t="s">
        <v>8</v>
      </c>
      <c r="E308" s="1">
        <v>44156</v>
      </c>
      <c r="F308" t="s">
        <v>793</v>
      </c>
      <c r="G308">
        <f ca="1">DATEDIF(customers[[#This Row],[signup_date]],TODAY(),"D")</f>
        <v>2022</v>
      </c>
    </row>
    <row r="309" spans="1:7" x14ac:dyDescent="0.3">
      <c r="A309">
        <v>308</v>
      </c>
      <c r="B309" t="s">
        <v>794</v>
      </c>
      <c r="C309" t="s">
        <v>795</v>
      </c>
      <c r="D309" t="s">
        <v>12</v>
      </c>
      <c r="E309" s="1">
        <v>44442</v>
      </c>
      <c r="F309" t="s">
        <v>111</v>
      </c>
      <c r="G309">
        <f ca="1">DATEDIF(customers[[#This Row],[signup_date]],TODAY(),"D")</f>
        <v>1736</v>
      </c>
    </row>
    <row r="310" spans="1:7" x14ac:dyDescent="0.3">
      <c r="A310">
        <v>309</v>
      </c>
      <c r="B310" t="s">
        <v>796</v>
      </c>
      <c r="C310" t="s">
        <v>797</v>
      </c>
      <c r="D310" t="s">
        <v>12</v>
      </c>
      <c r="E310" s="1">
        <v>44752</v>
      </c>
      <c r="F310" t="s">
        <v>798</v>
      </c>
      <c r="G310">
        <f ca="1">DATEDIF(customers[[#This Row],[signup_date]],TODAY(),"D")</f>
        <v>1426</v>
      </c>
    </row>
    <row r="311" spans="1:7" x14ac:dyDescent="0.3">
      <c r="A311">
        <v>310</v>
      </c>
      <c r="B311" t="s">
        <v>799</v>
      </c>
      <c r="C311" t="s">
        <v>800</v>
      </c>
      <c r="D311" t="s">
        <v>12</v>
      </c>
      <c r="E311" s="1">
        <v>44074</v>
      </c>
      <c r="F311" t="s">
        <v>228</v>
      </c>
      <c r="G311">
        <f ca="1">DATEDIF(customers[[#This Row],[signup_date]],TODAY(),"D")</f>
        <v>2104</v>
      </c>
    </row>
    <row r="312" spans="1:7" x14ac:dyDescent="0.3">
      <c r="A312">
        <v>311</v>
      </c>
      <c r="B312" t="s">
        <v>801</v>
      </c>
      <c r="C312" t="s">
        <v>802</v>
      </c>
      <c r="D312" t="s">
        <v>12</v>
      </c>
      <c r="E312" s="1">
        <v>45565</v>
      </c>
      <c r="F312" t="s">
        <v>23</v>
      </c>
      <c r="G312">
        <f ca="1">DATEDIF(customers[[#This Row],[signup_date]],TODAY(),"D")</f>
        <v>613</v>
      </c>
    </row>
    <row r="313" spans="1:7" x14ac:dyDescent="0.3">
      <c r="A313">
        <v>312</v>
      </c>
      <c r="B313" t="s">
        <v>803</v>
      </c>
      <c r="C313" t="s">
        <v>804</v>
      </c>
      <c r="D313" t="s">
        <v>22</v>
      </c>
      <c r="E313" s="1">
        <v>44261</v>
      </c>
      <c r="F313" t="s">
        <v>334</v>
      </c>
      <c r="G313">
        <f ca="1">DATEDIF(customers[[#This Row],[signup_date]],TODAY(),"D")</f>
        <v>1917</v>
      </c>
    </row>
    <row r="314" spans="1:7" x14ac:dyDescent="0.3">
      <c r="A314">
        <v>313</v>
      </c>
      <c r="B314" t="s">
        <v>805</v>
      </c>
      <c r="C314" t="s">
        <v>806</v>
      </c>
      <c r="D314" t="s">
        <v>22</v>
      </c>
      <c r="E314" s="1">
        <v>45042</v>
      </c>
      <c r="F314" t="s">
        <v>313</v>
      </c>
      <c r="G314">
        <f ca="1">DATEDIF(customers[[#This Row],[signup_date]],TODAY(),"D")</f>
        <v>1136</v>
      </c>
    </row>
    <row r="315" spans="1:7" x14ac:dyDescent="0.3">
      <c r="A315">
        <v>314</v>
      </c>
      <c r="B315" t="s">
        <v>807</v>
      </c>
      <c r="C315" t="s">
        <v>808</v>
      </c>
      <c r="D315" t="s">
        <v>22</v>
      </c>
      <c r="E315" s="1">
        <v>45198</v>
      </c>
      <c r="F315" t="s">
        <v>417</v>
      </c>
      <c r="G315">
        <f ca="1">DATEDIF(customers[[#This Row],[signup_date]],TODAY(),"D")</f>
        <v>980</v>
      </c>
    </row>
    <row r="316" spans="1:7" x14ac:dyDescent="0.3">
      <c r="A316">
        <v>315</v>
      </c>
      <c r="B316" t="s">
        <v>809</v>
      </c>
      <c r="C316" t="s">
        <v>810</v>
      </c>
      <c r="D316" t="s">
        <v>12</v>
      </c>
      <c r="E316" s="1">
        <v>44647</v>
      </c>
      <c r="F316" t="s">
        <v>38</v>
      </c>
      <c r="G316">
        <f ca="1">DATEDIF(customers[[#This Row],[signup_date]],TODAY(),"D")</f>
        <v>1531</v>
      </c>
    </row>
    <row r="317" spans="1:7" x14ac:dyDescent="0.3">
      <c r="A317">
        <v>316</v>
      </c>
      <c r="B317" t="s">
        <v>811</v>
      </c>
      <c r="C317" t="s">
        <v>812</v>
      </c>
      <c r="D317" t="s">
        <v>22</v>
      </c>
      <c r="E317" s="1">
        <v>45018</v>
      </c>
      <c r="F317" t="s">
        <v>128</v>
      </c>
      <c r="G317">
        <f ca="1">DATEDIF(customers[[#This Row],[signup_date]],TODAY(),"D")</f>
        <v>1160</v>
      </c>
    </row>
    <row r="318" spans="1:7" x14ac:dyDescent="0.3">
      <c r="A318">
        <v>317</v>
      </c>
      <c r="B318" t="s">
        <v>813</v>
      </c>
      <c r="C318" t="s">
        <v>814</v>
      </c>
      <c r="D318" t="s">
        <v>12</v>
      </c>
      <c r="E318" s="1">
        <v>45238</v>
      </c>
      <c r="F318" t="s">
        <v>815</v>
      </c>
      <c r="G318">
        <f ca="1">DATEDIF(customers[[#This Row],[signup_date]],TODAY(),"D")</f>
        <v>940</v>
      </c>
    </row>
    <row r="319" spans="1:7" x14ac:dyDescent="0.3">
      <c r="A319">
        <v>318</v>
      </c>
      <c r="B319" t="s">
        <v>816</v>
      </c>
      <c r="C319" t="s">
        <v>817</v>
      </c>
      <c r="D319" t="s">
        <v>12</v>
      </c>
      <c r="E319" s="1">
        <v>45071</v>
      </c>
      <c r="F319" t="s">
        <v>743</v>
      </c>
      <c r="G319">
        <f ca="1">DATEDIF(customers[[#This Row],[signup_date]],TODAY(),"D")</f>
        <v>1107</v>
      </c>
    </row>
    <row r="320" spans="1:7" x14ac:dyDescent="0.3">
      <c r="A320">
        <v>319</v>
      </c>
      <c r="B320" t="s">
        <v>818</v>
      </c>
      <c r="C320" t="s">
        <v>819</v>
      </c>
      <c r="D320" t="s">
        <v>22</v>
      </c>
      <c r="E320" s="1">
        <v>44145</v>
      </c>
      <c r="F320" t="s">
        <v>820</v>
      </c>
      <c r="G320">
        <f ca="1">DATEDIF(customers[[#This Row],[signup_date]],TODAY(),"D")</f>
        <v>2033</v>
      </c>
    </row>
    <row r="321" spans="1:7" x14ac:dyDescent="0.3">
      <c r="A321">
        <v>320</v>
      </c>
      <c r="B321" t="s">
        <v>821</v>
      </c>
      <c r="C321" t="s">
        <v>822</v>
      </c>
      <c r="D321" t="s">
        <v>12</v>
      </c>
      <c r="E321" s="1">
        <v>45243</v>
      </c>
      <c r="F321" t="s">
        <v>823</v>
      </c>
      <c r="G321">
        <f ca="1">DATEDIF(customers[[#This Row],[signup_date]],TODAY(),"D")</f>
        <v>935</v>
      </c>
    </row>
    <row r="322" spans="1:7" x14ac:dyDescent="0.3">
      <c r="A322">
        <v>321</v>
      </c>
      <c r="B322" t="s">
        <v>824</v>
      </c>
      <c r="C322" t="s">
        <v>825</v>
      </c>
      <c r="D322" t="s">
        <v>22</v>
      </c>
      <c r="E322" s="1">
        <v>44786</v>
      </c>
      <c r="F322" t="s">
        <v>826</v>
      </c>
      <c r="G322">
        <f ca="1">DATEDIF(customers[[#This Row],[signup_date]],TODAY(),"D")</f>
        <v>1392</v>
      </c>
    </row>
    <row r="323" spans="1:7" x14ac:dyDescent="0.3">
      <c r="A323">
        <v>322</v>
      </c>
      <c r="B323" t="s">
        <v>827</v>
      </c>
      <c r="C323" t="s">
        <v>828</v>
      </c>
      <c r="D323" t="s">
        <v>22</v>
      </c>
      <c r="E323" s="1">
        <v>44230</v>
      </c>
      <c r="F323" t="s">
        <v>829</v>
      </c>
      <c r="G323">
        <f ca="1">DATEDIF(customers[[#This Row],[signup_date]],TODAY(),"D")</f>
        <v>1948</v>
      </c>
    </row>
    <row r="324" spans="1:7" x14ac:dyDescent="0.3">
      <c r="A324">
        <v>323</v>
      </c>
      <c r="B324" t="s">
        <v>830</v>
      </c>
      <c r="C324" t="s">
        <v>831</v>
      </c>
      <c r="D324" t="s">
        <v>22</v>
      </c>
      <c r="E324" s="1">
        <v>44093</v>
      </c>
      <c r="F324" t="s">
        <v>832</v>
      </c>
      <c r="G324">
        <f ca="1">DATEDIF(customers[[#This Row],[signup_date]],TODAY(),"D")</f>
        <v>2085</v>
      </c>
    </row>
    <row r="325" spans="1:7" x14ac:dyDescent="0.3">
      <c r="A325">
        <v>324</v>
      </c>
      <c r="B325" t="s">
        <v>833</v>
      </c>
      <c r="C325" t="s">
        <v>834</v>
      </c>
      <c r="D325" t="s">
        <v>22</v>
      </c>
      <c r="E325" s="1">
        <v>45692</v>
      </c>
      <c r="F325" t="s">
        <v>266</v>
      </c>
      <c r="G325">
        <f ca="1">DATEDIF(customers[[#This Row],[signup_date]],TODAY(),"D")</f>
        <v>486</v>
      </c>
    </row>
    <row r="326" spans="1:7" x14ac:dyDescent="0.3">
      <c r="A326">
        <v>325</v>
      </c>
      <c r="B326" t="s">
        <v>835</v>
      </c>
      <c r="C326" t="s">
        <v>836</v>
      </c>
      <c r="D326" t="s">
        <v>22</v>
      </c>
      <c r="E326" s="1">
        <v>44213</v>
      </c>
      <c r="F326" t="s">
        <v>366</v>
      </c>
      <c r="G326">
        <f ca="1">DATEDIF(customers[[#This Row],[signup_date]],TODAY(),"D")</f>
        <v>1965</v>
      </c>
    </row>
    <row r="327" spans="1:7" x14ac:dyDescent="0.3">
      <c r="A327">
        <v>326</v>
      </c>
      <c r="B327" t="s">
        <v>837</v>
      </c>
      <c r="C327" t="s">
        <v>838</v>
      </c>
      <c r="D327" t="s">
        <v>8</v>
      </c>
      <c r="E327" s="1">
        <v>45706</v>
      </c>
      <c r="F327" t="s">
        <v>839</v>
      </c>
      <c r="G327">
        <f ca="1">DATEDIF(customers[[#This Row],[signup_date]],TODAY(),"D")</f>
        <v>472</v>
      </c>
    </row>
    <row r="328" spans="1:7" x14ac:dyDescent="0.3">
      <c r="A328">
        <v>327</v>
      </c>
      <c r="B328" t="s">
        <v>840</v>
      </c>
      <c r="C328" t="s">
        <v>841</v>
      </c>
      <c r="D328" t="s">
        <v>8</v>
      </c>
      <c r="E328" s="1">
        <v>44934</v>
      </c>
      <c r="F328" t="s">
        <v>284</v>
      </c>
      <c r="G328">
        <f ca="1">DATEDIF(customers[[#This Row],[signup_date]],TODAY(),"D")</f>
        <v>1244</v>
      </c>
    </row>
    <row r="329" spans="1:7" x14ac:dyDescent="0.3">
      <c r="A329">
        <v>328</v>
      </c>
      <c r="B329" t="s">
        <v>842</v>
      </c>
      <c r="C329" t="s">
        <v>843</v>
      </c>
      <c r="D329" t="s">
        <v>8</v>
      </c>
      <c r="E329" s="1">
        <v>45270</v>
      </c>
      <c r="F329" t="s">
        <v>573</v>
      </c>
      <c r="G329">
        <f ca="1">DATEDIF(customers[[#This Row],[signup_date]],TODAY(),"D")</f>
        <v>908</v>
      </c>
    </row>
    <row r="330" spans="1:7" x14ac:dyDescent="0.3">
      <c r="A330">
        <v>329</v>
      </c>
      <c r="B330" t="s">
        <v>844</v>
      </c>
      <c r="C330" t="s">
        <v>845</v>
      </c>
      <c r="D330" t="s">
        <v>8</v>
      </c>
      <c r="E330" s="1">
        <v>44990</v>
      </c>
      <c r="F330" t="s">
        <v>145</v>
      </c>
      <c r="G330">
        <f ca="1">DATEDIF(customers[[#This Row],[signup_date]],TODAY(),"D")</f>
        <v>1188</v>
      </c>
    </row>
    <row r="331" spans="1:7" x14ac:dyDescent="0.3">
      <c r="A331">
        <v>330</v>
      </c>
      <c r="B331" t="s">
        <v>846</v>
      </c>
      <c r="C331" t="s">
        <v>847</v>
      </c>
      <c r="D331" t="s">
        <v>8</v>
      </c>
      <c r="E331" s="1">
        <v>45655</v>
      </c>
      <c r="F331" t="s">
        <v>467</v>
      </c>
      <c r="G331">
        <f ca="1">DATEDIF(customers[[#This Row],[signup_date]],TODAY(),"D")</f>
        <v>523</v>
      </c>
    </row>
    <row r="332" spans="1:7" x14ac:dyDescent="0.3">
      <c r="A332">
        <v>331</v>
      </c>
      <c r="B332" t="s">
        <v>848</v>
      </c>
      <c r="C332" t="s">
        <v>849</v>
      </c>
      <c r="D332" t="s">
        <v>22</v>
      </c>
      <c r="E332" s="1">
        <v>45424</v>
      </c>
      <c r="F332" t="s">
        <v>206</v>
      </c>
      <c r="G332">
        <f ca="1">DATEDIF(customers[[#This Row],[signup_date]],TODAY(),"D")</f>
        <v>754</v>
      </c>
    </row>
    <row r="333" spans="1:7" x14ac:dyDescent="0.3">
      <c r="A333">
        <v>332</v>
      </c>
      <c r="B333" t="s">
        <v>850</v>
      </c>
      <c r="C333" t="s">
        <v>851</v>
      </c>
      <c r="D333" t="s">
        <v>12</v>
      </c>
      <c r="E333" s="1">
        <v>44348</v>
      </c>
      <c r="F333" t="s">
        <v>852</v>
      </c>
      <c r="G333">
        <f ca="1">DATEDIF(customers[[#This Row],[signup_date]],TODAY(),"D")</f>
        <v>1830</v>
      </c>
    </row>
    <row r="334" spans="1:7" x14ac:dyDescent="0.3">
      <c r="A334">
        <v>333</v>
      </c>
      <c r="B334" t="s">
        <v>853</v>
      </c>
      <c r="C334" t="s">
        <v>854</v>
      </c>
      <c r="D334" t="s">
        <v>12</v>
      </c>
      <c r="E334" s="1">
        <v>44760</v>
      </c>
      <c r="F334" t="s">
        <v>855</v>
      </c>
      <c r="G334">
        <f ca="1">DATEDIF(customers[[#This Row],[signup_date]],TODAY(),"D")</f>
        <v>1418</v>
      </c>
    </row>
    <row r="335" spans="1:7" x14ac:dyDescent="0.3">
      <c r="A335">
        <v>334</v>
      </c>
      <c r="B335" t="s">
        <v>856</v>
      </c>
      <c r="C335" t="s">
        <v>857</v>
      </c>
      <c r="D335" t="s">
        <v>22</v>
      </c>
      <c r="E335" s="1">
        <v>45373</v>
      </c>
      <c r="F335" t="s">
        <v>255</v>
      </c>
      <c r="G335">
        <f ca="1">DATEDIF(customers[[#This Row],[signup_date]],TODAY(),"D")</f>
        <v>805</v>
      </c>
    </row>
    <row r="336" spans="1:7" x14ac:dyDescent="0.3">
      <c r="A336">
        <v>335</v>
      </c>
      <c r="B336" t="s">
        <v>858</v>
      </c>
      <c r="C336" t="s">
        <v>859</v>
      </c>
      <c r="D336" t="s">
        <v>12</v>
      </c>
      <c r="E336" s="1">
        <v>45853</v>
      </c>
      <c r="F336" t="s">
        <v>860</v>
      </c>
      <c r="G336">
        <f ca="1">DATEDIF(customers[[#This Row],[signup_date]],TODAY(),"D")</f>
        <v>325</v>
      </c>
    </row>
    <row r="337" spans="1:7" x14ac:dyDescent="0.3">
      <c r="A337">
        <v>336</v>
      </c>
      <c r="B337" t="s">
        <v>861</v>
      </c>
      <c r="C337" t="s">
        <v>862</v>
      </c>
      <c r="D337" t="s">
        <v>12</v>
      </c>
      <c r="E337" s="1">
        <v>44867</v>
      </c>
      <c r="F337" t="s">
        <v>108</v>
      </c>
      <c r="G337">
        <f ca="1">DATEDIF(customers[[#This Row],[signup_date]],TODAY(),"D")</f>
        <v>1311</v>
      </c>
    </row>
    <row r="338" spans="1:7" x14ac:dyDescent="0.3">
      <c r="A338">
        <v>337</v>
      </c>
      <c r="B338" t="s">
        <v>863</v>
      </c>
      <c r="C338" t="s">
        <v>864</v>
      </c>
      <c r="D338" t="s">
        <v>8</v>
      </c>
      <c r="E338" s="1">
        <v>44654</v>
      </c>
      <c r="F338" t="s">
        <v>252</v>
      </c>
      <c r="G338">
        <f ca="1">DATEDIF(customers[[#This Row],[signup_date]],TODAY(),"D")</f>
        <v>1524</v>
      </c>
    </row>
    <row r="339" spans="1:7" x14ac:dyDescent="0.3">
      <c r="A339">
        <v>338</v>
      </c>
      <c r="B339" t="s">
        <v>865</v>
      </c>
      <c r="C339" t="s">
        <v>866</v>
      </c>
      <c r="D339" t="s">
        <v>8</v>
      </c>
      <c r="E339" s="1">
        <v>44646</v>
      </c>
      <c r="F339" t="s">
        <v>274</v>
      </c>
      <c r="G339">
        <f ca="1">DATEDIF(customers[[#This Row],[signup_date]],TODAY(),"D")</f>
        <v>1532</v>
      </c>
    </row>
    <row r="340" spans="1:7" x14ac:dyDescent="0.3">
      <c r="A340">
        <v>339</v>
      </c>
      <c r="B340" t="s">
        <v>867</v>
      </c>
      <c r="C340" t="s">
        <v>868</v>
      </c>
      <c r="D340" t="s">
        <v>8</v>
      </c>
      <c r="E340" s="1">
        <v>45548</v>
      </c>
      <c r="F340" t="s">
        <v>142</v>
      </c>
      <c r="G340">
        <f ca="1">DATEDIF(customers[[#This Row],[signup_date]],TODAY(),"D")</f>
        <v>630</v>
      </c>
    </row>
    <row r="341" spans="1:7" x14ac:dyDescent="0.3">
      <c r="A341">
        <v>340</v>
      </c>
      <c r="B341" t="s">
        <v>869</v>
      </c>
      <c r="C341" t="s">
        <v>870</v>
      </c>
      <c r="D341" t="s">
        <v>12</v>
      </c>
      <c r="E341" s="1">
        <v>45011</v>
      </c>
      <c r="F341" t="s">
        <v>871</v>
      </c>
      <c r="G341">
        <f ca="1">DATEDIF(customers[[#This Row],[signup_date]],TODAY(),"D")</f>
        <v>1167</v>
      </c>
    </row>
    <row r="342" spans="1:7" x14ac:dyDescent="0.3">
      <c r="A342">
        <v>341</v>
      </c>
      <c r="B342" t="s">
        <v>872</v>
      </c>
      <c r="C342" t="s">
        <v>873</v>
      </c>
      <c r="D342" t="s">
        <v>8</v>
      </c>
      <c r="E342" s="1">
        <v>45078</v>
      </c>
      <c r="F342" t="s">
        <v>874</v>
      </c>
      <c r="G342">
        <f ca="1">DATEDIF(customers[[#This Row],[signup_date]],TODAY(),"D")</f>
        <v>1100</v>
      </c>
    </row>
    <row r="343" spans="1:7" x14ac:dyDescent="0.3">
      <c r="A343">
        <v>342</v>
      </c>
      <c r="B343" t="s">
        <v>875</v>
      </c>
      <c r="C343" t="s">
        <v>876</v>
      </c>
      <c r="D343" t="s">
        <v>22</v>
      </c>
      <c r="E343" s="1">
        <v>44311</v>
      </c>
      <c r="F343" t="s">
        <v>341</v>
      </c>
      <c r="G343">
        <f ca="1">DATEDIF(customers[[#This Row],[signup_date]],TODAY(),"D")</f>
        <v>1867</v>
      </c>
    </row>
    <row r="344" spans="1:7" x14ac:dyDescent="0.3">
      <c r="A344">
        <v>343</v>
      </c>
      <c r="B344" t="s">
        <v>877</v>
      </c>
      <c r="C344" t="s">
        <v>878</v>
      </c>
      <c r="D344" t="s">
        <v>12</v>
      </c>
      <c r="E344" s="1">
        <v>44112</v>
      </c>
      <c r="F344" t="s">
        <v>41</v>
      </c>
      <c r="G344">
        <f ca="1">DATEDIF(customers[[#This Row],[signup_date]],TODAY(),"D")</f>
        <v>2066</v>
      </c>
    </row>
    <row r="345" spans="1:7" x14ac:dyDescent="0.3">
      <c r="A345">
        <v>344</v>
      </c>
      <c r="B345" t="s">
        <v>879</v>
      </c>
      <c r="C345" t="s">
        <v>880</v>
      </c>
      <c r="D345" t="s">
        <v>12</v>
      </c>
      <c r="E345" s="1">
        <v>44296</v>
      </c>
      <c r="F345" t="s">
        <v>545</v>
      </c>
      <c r="G345">
        <f ca="1">DATEDIF(customers[[#This Row],[signup_date]],TODAY(),"D")</f>
        <v>1882</v>
      </c>
    </row>
    <row r="346" spans="1:7" x14ac:dyDescent="0.3">
      <c r="A346">
        <v>345</v>
      </c>
      <c r="B346" t="s">
        <v>881</v>
      </c>
      <c r="C346" t="s">
        <v>882</v>
      </c>
      <c r="D346" t="s">
        <v>8</v>
      </c>
      <c r="E346" s="1">
        <v>44852</v>
      </c>
      <c r="F346" t="s">
        <v>479</v>
      </c>
      <c r="G346">
        <f ca="1">DATEDIF(customers[[#This Row],[signup_date]],TODAY(),"D")</f>
        <v>1326</v>
      </c>
    </row>
    <row r="347" spans="1:7" x14ac:dyDescent="0.3">
      <c r="A347">
        <v>346</v>
      </c>
      <c r="B347" t="s">
        <v>883</v>
      </c>
      <c r="C347" t="s">
        <v>884</v>
      </c>
      <c r="D347" t="s">
        <v>22</v>
      </c>
      <c r="E347" s="1">
        <v>45255</v>
      </c>
      <c r="F347" t="s">
        <v>832</v>
      </c>
      <c r="G347">
        <f ca="1">DATEDIF(customers[[#This Row],[signup_date]],TODAY(),"D")</f>
        <v>923</v>
      </c>
    </row>
    <row r="348" spans="1:7" x14ac:dyDescent="0.3">
      <c r="A348">
        <v>347</v>
      </c>
      <c r="B348" t="s">
        <v>885</v>
      </c>
      <c r="C348" t="s">
        <v>886</v>
      </c>
      <c r="D348" t="s">
        <v>8</v>
      </c>
      <c r="E348" s="1">
        <v>45689</v>
      </c>
      <c r="F348" t="s">
        <v>352</v>
      </c>
      <c r="G348">
        <f ca="1">DATEDIF(customers[[#This Row],[signup_date]],TODAY(),"D")</f>
        <v>489</v>
      </c>
    </row>
    <row r="349" spans="1:7" x14ac:dyDescent="0.3">
      <c r="A349">
        <v>348</v>
      </c>
      <c r="B349" t="s">
        <v>887</v>
      </c>
      <c r="C349" t="s">
        <v>888</v>
      </c>
      <c r="D349" t="s">
        <v>8</v>
      </c>
      <c r="E349" s="1">
        <v>44949</v>
      </c>
      <c r="F349" t="s">
        <v>449</v>
      </c>
      <c r="G349">
        <f ca="1">DATEDIF(customers[[#This Row],[signup_date]],TODAY(),"D")</f>
        <v>1229</v>
      </c>
    </row>
    <row r="350" spans="1:7" x14ac:dyDescent="0.3">
      <c r="A350">
        <v>349</v>
      </c>
      <c r="B350" t="s">
        <v>889</v>
      </c>
      <c r="C350" t="s">
        <v>890</v>
      </c>
      <c r="D350" t="s">
        <v>12</v>
      </c>
      <c r="E350" s="1">
        <v>45709</v>
      </c>
      <c r="F350" t="s">
        <v>891</v>
      </c>
      <c r="G350">
        <f ca="1">DATEDIF(customers[[#This Row],[signup_date]],TODAY(),"D")</f>
        <v>469</v>
      </c>
    </row>
    <row r="351" spans="1:7" x14ac:dyDescent="0.3">
      <c r="A351">
        <v>350</v>
      </c>
      <c r="B351" t="s">
        <v>892</v>
      </c>
      <c r="C351" t="s">
        <v>893</v>
      </c>
      <c r="D351" t="s">
        <v>12</v>
      </c>
      <c r="E351" s="1">
        <v>44525</v>
      </c>
      <c r="F351" t="s">
        <v>305</v>
      </c>
      <c r="G351">
        <f ca="1">DATEDIF(customers[[#This Row],[signup_date]],TODAY(),"D")</f>
        <v>1653</v>
      </c>
    </row>
    <row r="352" spans="1:7" x14ac:dyDescent="0.3">
      <c r="A352">
        <v>351</v>
      </c>
      <c r="B352" t="s">
        <v>894</v>
      </c>
      <c r="C352" t="s">
        <v>895</v>
      </c>
      <c r="D352" t="s">
        <v>8</v>
      </c>
      <c r="E352" s="1">
        <v>45619</v>
      </c>
      <c r="F352" t="s">
        <v>209</v>
      </c>
      <c r="G352">
        <f ca="1">DATEDIF(customers[[#This Row],[signup_date]],TODAY(),"D")</f>
        <v>559</v>
      </c>
    </row>
    <row r="353" spans="1:7" x14ac:dyDescent="0.3">
      <c r="A353">
        <v>352</v>
      </c>
      <c r="B353" t="s">
        <v>896</v>
      </c>
      <c r="C353" t="s">
        <v>897</v>
      </c>
      <c r="D353" t="s">
        <v>12</v>
      </c>
      <c r="E353" s="1">
        <v>45347</v>
      </c>
      <c r="F353" t="s">
        <v>898</v>
      </c>
      <c r="G353">
        <f ca="1">DATEDIF(customers[[#This Row],[signup_date]],TODAY(),"D")</f>
        <v>831</v>
      </c>
    </row>
    <row r="354" spans="1:7" x14ac:dyDescent="0.3">
      <c r="A354">
        <v>353</v>
      </c>
      <c r="B354" t="s">
        <v>899</v>
      </c>
      <c r="C354" t="s">
        <v>900</v>
      </c>
      <c r="D354" t="s">
        <v>12</v>
      </c>
      <c r="E354" s="1">
        <v>45063</v>
      </c>
      <c r="F354" t="s">
        <v>743</v>
      </c>
      <c r="G354">
        <f ca="1">DATEDIF(customers[[#This Row],[signup_date]],TODAY(),"D")</f>
        <v>1115</v>
      </c>
    </row>
    <row r="355" spans="1:7" x14ac:dyDescent="0.3">
      <c r="A355">
        <v>354</v>
      </c>
      <c r="B355" t="s">
        <v>901</v>
      </c>
      <c r="C355" t="s">
        <v>902</v>
      </c>
      <c r="D355" t="s">
        <v>12</v>
      </c>
      <c r="E355" s="1">
        <v>45546</v>
      </c>
      <c r="F355" t="s">
        <v>903</v>
      </c>
      <c r="G355">
        <f ca="1">DATEDIF(customers[[#This Row],[signup_date]],TODAY(),"D")</f>
        <v>632</v>
      </c>
    </row>
    <row r="356" spans="1:7" x14ac:dyDescent="0.3">
      <c r="A356">
        <v>355</v>
      </c>
      <c r="B356" t="s">
        <v>904</v>
      </c>
      <c r="C356" t="s">
        <v>905</v>
      </c>
      <c r="D356" t="s">
        <v>8</v>
      </c>
      <c r="E356" s="1">
        <v>45748</v>
      </c>
      <c r="F356" t="s">
        <v>467</v>
      </c>
      <c r="G356">
        <f ca="1">DATEDIF(customers[[#This Row],[signup_date]],TODAY(),"D")</f>
        <v>430</v>
      </c>
    </row>
    <row r="357" spans="1:7" x14ac:dyDescent="0.3">
      <c r="A357">
        <v>356</v>
      </c>
      <c r="B357" t="s">
        <v>906</v>
      </c>
      <c r="C357" t="s">
        <v>907</v>
      </c>
      <c r="D357" t="s">
        <v>12</v>
      </c>
      <c r="E357" s="1">
        <v>45143</v>
      </c>
      <c r="F357" t="s">
        <v>177</v>
      </c>
      <c r="G357">
        <f ca="1">DATEDIF(customers[[#This Row],[signup_date]],TODAY(),"D")</f>
        <v>1035</v>
      </c>
    </row>
    <row r="358" spans="1:7" x14ac:dyDescent="0.3">
      <c r="A358">
        <v>357</v>
      </c>
      <c r="B358" t="s">
        <v>908</v>
      </c>
      <c r="C358" t="s">
        <v>909</v>
      </c>
      <c r="D358" t="s">
        <v>8</v>
      </c>
      <c r="E358" s="1">
        <v>44652</v>
      </c>
      <c r="F358" t="s">
        <v>523</v>
      </c>
      <c r="G358">
        <f ca="1">DATEDIF(customers[[#This Row],[signup_date]],TODAY(),"D")</f>
        <v>1526</v>
      </c>
    </row>
    <row r="359" spans="1:7" x14ac:dyDescent="0.3">
      <c r="A359">
        <v>358</v>
      </c>
      <c r="B359" t="s">
        <v>910</v>
      </c>
      <c r="C359" t="s">
        <v>911</v>
      </c>
      <c r="D359" t="s">
        <v>12</v>
      </c>
      <c r="E359" s="1">
        <v>44633</v>
      </c>
      <c r="F359" t="s">
        <v>111</v>
      </c>
      <c r="G359">
        <f ca="1">DATEDIF(customers[[#This Row],[signup_date]],TODAY(),"D")</f>
        <v>1545</v>
      </c>
    </row>
    <row r="360" spans="1:7" x14ac:dyDescent="0.3">
      <c r="A360">
        <v>359</v>
      </c>
      <c r="B360" t="s">
        <v>912</v>
      </c>
      <c r="C360" t="s">
        <v>913</v>
      </c>
      <c r="D360" t="s">
        <v>22</v>
      </c>
      <c r="E360" s="1">
        <v>44132</v>
      </c>
      <c r="F360" t="s">
        <v>363</v>
      </c>
      <c r="G360">
        <f ca="1">DATEDIF(customers[[#This Row],[signup_date]],TODAY(),"D")</f>
        <v>2046</v>
      </c>
    </row>
    <row r="361" spans="1:7" x14ac:dyDescent="0.3">
      <c r="A361">
        <v>360</v>
      </c>
      <c r="B361" t="s">
        <v>914</v>
      </c>
      <c r="C361" t="s">
        <v>915</v>
      </c>
      <c r="D361" t="s">
        <v>12</v>
      </c>
      <c r="E361" s="1">
        <v>44215</v>
      </c>
      <c r="F361" t="s">
        <v>198</v>
      </c>
      <c r="G361">
        <f ca="1">DATEDIF(customers[[#This Row],[signup_date]],TODAY(),"D")</f>
        <v>1963</v>
      </c>
    </row>
    <row r="362" spans="1:7" x14ac:dyDescent="0.3">
      <c r="A362">
        <v>361</v>
      </c>
      <c r="B362" t="s">
        <v>916</v>
      </c>
      <c r="C362" t="s">
        <v>917</v>
      </c>
      <c r="D362" t="s">
        <v>8</v>
      </c>
      <c r="E362" s="1">
        <v>45339</v>
      </c>
      <c r="F362" t="s">
        <v>96</v>
      </c>
      <c r="G362">
        <f ca="1">DATEDIF(customers[[#This Row],[signup_date]],TODAY(),"D")</f>
        <v>839</v>
      </c>
    </row>
    <row r="363" spans="1:7" x14ac:dyDescent="0.3">
      <c r="A363">
        <v>362</v>
      </c>
      <c r="B363" t="s">
        <v>918</v>
      </c>
      <c r="C363" t="s">
        <v>919</v>
      </c>
      <c r="D363" t="s">
        <v>12</v>
      </c>
      <c r="E363" s="1">
        <v>45689</v>
      </c>
      <c r="F363" t="s">
        <v>767</v>
      </c>
      <c r="G363">
        <f ca="1">DATEDIF(customers[[#This Row],[signup_date]],TODAY(),"D")</f>
        <v>489</v>
      </c>
    </row>
    <row r="364" spans="1:7" x14ac:dyDescent="0.3">
      <c r="A364">
        <v>363</v>
      </c>
      <c r="B364" t="s">
        <v>920</v>
      </c>
      <c r="C364" t="s">
        <v>921</v>
      </c>
      <c r="D364" t="s">
        <v>8</v>
      </c>
      <c r="E364" s="1">
        <v>45458</v>
      </c>
      <c r="F364" t="s">
        <v>573</v>
      </c>
      <c r="G364">
        <f ca="1">DATEDIF(customers[[#This Row],[signup_date]],TODAY(),"D")</f>
        <v>720</v>
      </c>
    </row>
    <row r="365" spans="1:7" x14ac:dyDescent="0.3">
      <c r="A365">
        <v>364</v>
      </c>
      <c r="B365" t="s">
        <v>922</v>
      </c>
      <c r="C365" t="s">
        <v>923</v>
      </c>
      <c r="D365" t="s">
        <v>8</v>
      </c>
      <c r="E365" s="1">
        <v>44697</v>
      </c>
      <c r="F365" t="s">
        <v>924</v>
      </c>
      <c r="G365">
        <f ca="1">DATEDIF(customers[[#This Row],[signup_date]],TODAY(),"D")</f>
        <v>1481</v>
      </c>
    </row>
    <row r="366" spans="1:7" x14ac:dyDescent="0.3">
      <c r="A366">
        <v>365</v>
      </c>
      <c r="B366" t="s">
        <v>925</v>
      </c>
      <c r="C366" t="s">
        <v>926</v>
      </c>
      <c r="D366" t="s">
        <v>12</v>
      </c>
      <c r="E366" s="1">
        <v>45360</v>
      </c>
      <c r="F366" t="s">
        <v>69</v>
      </c>
      <c r="G366">
        <f ca="1">DATEDIF(customers[[#This Row],[signup_date]],TODAY(),"D")</f>
        <v>818</v>
      </c>
    </row>
    <row r="367" spans="1:7" x14ac:dyDescent="0.3">
      <c r="A367">
        <v>366</v>
      </c>
      <c r="B367" t="s">
        <v>927</v>
      </c>
      <c r="C367" t="s">
        <v>928</v>
      </c>
      <c r="D367" t="s">
        <v>8</v>
      </c>
      <c r="E367" s="1">
        <v>44820</v>
      </c>
      <c r="F367" t="s">
        <v>139</v>
      </c>
      <c r="G367">
        <f ca="1">DATEDIF(customers[[#This Row],[signup_date]],TODAY(),"D")</f>
        <v>1358</v>
      </c>
    </row>
    <row r="368" spans="1:7" x14ac:dyDescent="0.3">
      <c r="A368">
        <v>367</v>
      </c>
      <c r="B368" t="s">
        <v>929</v>
      </c>
      <c r="C368" t="s">
        <v>930</v>
      </c>
      <c r="D368" t="s">
        <v>12</v>
      </c>
      <c r="E368" s="1">
        <v>45117</v>
      </c>
      <c r="F368" t="s">
        <v>759</v>
      </c>
      <c r="G368">
        <f ca="1">DATEDIF(customers[[#This Row],[signup_date]],TODAY(),"D")</f>
        <v>1061</v>
      </c>
    </row>
    <row r="369" spans="1:7" x14ac:dyDescent="0.3">
      <c r="A369">
        <v>368</v>
      </c>
      <c r="B369" t="s">
        <v>931</v>
      </c>
      <c r="C369" t="s">
        <v>932</v>
      </c>
      <c r="D369" t="s">
        <v>22</v>
      </c>
      <c r="E369" s="1">
        <v>44385</v>
      </c>
      <c r="F369" t="s">
        <v>396</v>
      </c>
      <c r="G369">
        <f ca="1">DATEDIF(customers[[#This Row],[signup_date]],TODAY(),"D")</f>
        <v>1793</v>
      </c>
    </row>
    <row r="370" spans="1:7" x14ac:dyDescent="0.3">
      <c r="A370">
        <v>369</v>
      </c>
      <c r="B370" t="s">
        <v>933</v>
      </c>
      <c r="C370" t="s">
        <v>934</v>
      </c>
      <c r="D370" t="s">
        <v>8</v>
      </c>
      <c r="E370" s="1">
        <v>44239</v>
      </c>
      <c r="F370" t="s">
        <v>533</v>
      </c>
      <c r="G370">
        <f ca="1">DATEDIF(customers[[#This Row],[signup_date]],TODAY(),"D")</f>
        <v>1939</v>
      </c>
    </row>
    <row r="371" spans="1:7" x14ac:dyDescent="0.3">
      <c r="A371">
        <v>370</v>
      </c>
      <c r="B371" t="s">
        <v>935</v>
      </c>
      <c r="C371" t="s">
        <v>936</v>
      </c>
      <c r="D371" t="s">
        <v>8</v>
      </c>
      <c r="E371" s="1">
        <v>44554</v>
      </c>
      <c r="F371" t="s">
        <v>470</v>
      </c>
      <c r="G371">
        <f ca="1">DATEDIF(customers[[#This Row],[signup_date]],TODAY(),"D")</f>
        <v>1624</v>
      </c>
    </row>
    <row r="372" spans="1:7" x14ac:dyDescent="0.3">
      <c r="A372">
        <v>371</v>
      </c>
      <c r="B372" t="s">
        <v>937</v>
      </c>
      <c r="C372" t="s">
        <v>938</v>
      </c>
      <c r="D372" t="s">
        <v>8</v>
      </c>
      <c r="E372" s="1">
        <v>44829</v>
      </c>
      <c r="F372" t="s">
        <v>269</v>
      </c>
      <c r="G372">
        <f ca="1">DATEDIF(customers[[#This Row],[signup_date]],TODAY(),"D")</f>
        <v>1349</v>
      </c>
    </row>
    <row r="373" spans="1:7" x14ac:dyDescent="0.3">
      <c r="A373">
        <v>372</v>
      </c>
      <c r="B373" t="s">
        <v>939</v>
      </c>
      <c r="C373" t="s">
        <v>940</v>
      </c>
      <c r="D373" t="s">
        <v>8</v>
      </c>
      <c r="E373" s="1">
        <v>45119</v>
      </c>
      <c r="F373" t="s">
        <v>88</v>
      </c>
      <c r="G373">
        <f ca="1">DATEDIF(customers[[#This Row],[signup_date]],TODAY(),"D")</f>
        <v>1059</v>
      </c>
    </row>
    <row r="374" spans="1:7" x14ac:dyDescent="0.3">
      <c r="A374">
        <v>373</v>
      </c>
      <c r="B374" t="s">
        <v>941</v>
      </c>
      <c r="C374" t="s">
        <v>942</v>
      </c>
      <c r="D374" t="s">
        <v>22</v>
      </c>
      <c r="E374" s="1">
        <v>45310</v>
      </c>
      <c r="F374" t="s">
        <v>404</v>
      </c>
      <c r="G374">
        <f ca="1">DATEDIF(customers[[#This Row],[signup_date]],TODAY(),"D")</f>
        <v>868</v>
      </c>
    </row>
    <row r="375" spans="1:7" x14ac:dyDescent="0.3">
      <c r="A375">
        <v>374</v>
      </c>
      <c r="B375" t="s">
        <v>943</v>
      </c>
      <c r="C375" t="s">
        <v>944</v>
      </c>
      <c r="D375" t="s">
        <v>22</v>
      </c>
      <c r="E375" s="1">
        <v>44150</v>
      </c>
      <c r="F375" t="s">
        <v>240</v>
      </c>
      <c r="G375">
        <f ca="1">DATEDIF(customers[[#This Row],[signup_date]],TODAY(),"D")</f>
        <v>2028</v>
      </c>
    </row>
    <row r="376" spans="1:7" x14ac:dyDescent="0.3">
      <c r="A376">
        <v>375</v>
      </c>
      <c r="B376" t="s">
        <v>945</v>
      </c>
      <c r="C376" t="s">
        <v>946</v>
      </c>
      <c r="D376" t="s">
        <v>12</v>
      </c>
      <c r="E376" s="1">
        <v>45089</v>
      </c>
      <c r="F376" t="s">
        <v>139</v>
      </c>
      <c r="G376">
        <f ca="1">DATEDIF(customers[[#This Row],[signup_date]],TODAY(),"D")</f>
        <v>1089</v>
      </c>
    </row>
    <row r="377" spans="1:7" x14ac:dyDescent="0.3">
      <c r="A377">
        <v>376</v>
      </c>
      <c r="B377" t="s">
        <v>947</v>
      </c>
      <c r="C377" t="s">
        <v>948</v>
      </c>
      <c r="D377" t="s">
        <v>8</v>
      </c>
      <c r="E377" s="1">
        <v>45501</v>
      </c>
      <c r="F377" t="s">
        <v>949</v>
      </c>
      <c r="G377">
        <f ca="1">DATEDIF(customers[[#This Row],[signup_date]],TODAY(),"D")</f>
        <v>677</v>
      </c>
    </row>
    <row r="378" spans="1:7" x14ac:dyDescent="0.3">
      <c r="A378">
        <v>377</v>
      </c>
      <c r="B378" t="s">
        <v>950</v>
      </c>
      <c r="C378" t="s">
        <v>951</v>
      </c>
      <c r="D378" t="s">
        <v>8</v>
      </c>
      <c r="E378" s="1">
        <v>45508</v>
      </c>
      <c r="F378" t="s">
        <v>952</v>
      </c>
      <c r="G378">
        <f ca="1">DATEDIF(customers[[#This Row],[signup_date]],TODAY(),"D")</f>
        <v>670</v>
      </c>
    </row>
    <row r="379" spans="1:7" x14ac:dyDescent="0.3">
      <c r="A379">
        <v>378</v>
      </c>
      <c r="B379" t="s">
        <v>953</v>
      </c>
      <c r="C379" t="s">
        <v>954</v>
      </c>
      <c r="D379" t="s">
        <v>22</v>
      </c>
      <c r="E379" s="1">
        <v>44937</v>
      </c>
      <c r="F379" t="s">
        <v>743</v>
      </c>
      <c r="G379">
        <f ca="1">DATEDIF(customers[[#This Row],[signup_date]],TODAY(),"D")</f>
        <v>1241</v>
      </c>
    </row>
    <row r="380" spans="1:7" x14ac:dyDescent="0.3">
      <c r="A380">
        <v>379</v>
      </c>
      <c r="B380" t="s">
        <v>955</v>
      </c>
      <c r="C380" t="s">
        <v>956</v>
      </c>
      <c r="D380" t="s">
        <v>12</v>
      </c>
      <c r="E380" s="1">
        <v>44507</v>
      </c>
      <c r="F380" t="s">
        <v>162</v>
      </c>
      <c r="G380">
        <f ca="1">DATEDIF(customers[[#This Row],[signup_date]],TODAY(),"D")</f>
        <v>1671</v>
      </c>
    </row>
    <row r="381" spans="1:7" x14ac:dyDescent="0.3">
      <c r="A381">
        <v>380</v>
      </c>
      <c r="B381" t="s">
        <v>957</v>
      </c>
      <c r="C381" t="s">
        <v>958</v>
      </c>
      <c r="D381" t="s">
        <v>22</v>
      </c>
      <c r="E381" s="1">
        <v>45612</v>
      </c>
      <c r="F381" t="s">
        <v>959</v>
      </c>
      <c r="G381">
        <f ca="1">DATEDIF(customers[[#This Row],[signup_date]],TODAY(),"D")</f>
        <v>566</v>
      </c>
    </row>
    <row r="382" spans="1:7" x14ac:dyDescent="0.3">
      <c r="A382">
        <v>381</v>
      </c>
      <c r="B382" t="s">
        <v>960</v>
      </c>
      <c r="C382" t="s">
        <v>961</v>
      </c>
      <c r="D382" t="s">
        <v>22</v>
      </c>
      <c r="E382" s="1">
        <v>44565</v>
      </c>
      <c r="F382" t="s">
        <v>643</v>
      </c>
      <c r="G382">
        <f ca="1">DATEDIF(customers[[#This Row],[signup_date]],TODAY(),"D")</f>
        <v>1613</v>
      </c>
    </row>
    <row r="383" spans="1:7" x14ac:dyDescent="0.3">
      <c r="A383">
        <v>382</v>
      </c>
      <c r="B383" t="s">
        <v>962</v>
      </c>
      <c r="C383" t="s">
        <v>963</v>
      </c>
      <c r="D383" t="s">
        <v>12</v>
      </c>
      <c r="E383" s="1">
        <v>45657</v>
      </c>
      <c r="F383" t="s">
        <v>341</v>
      </c>
      <c r="G383">
        <f ca="1">DATEDIF(customers[[#This Row],[signup_date]],TODAY(),"D")</f>
        <v>521</v>
      </c>
    </row>
    <row r="384" spans="1:7" x14ac:dyDescent="0.3">
      <c r="A384">
        <v>383</v>
      </c>
      <c r="B384" t="s">
        <v>964</v>
      </c>
      <c r="C384" t="s">
        <v>965</v>
      </c>
      <c r="D384" t="s">
        <v>8</v>
      </c>
      <c r="E384" s="1">
        <v>44125</v>
      </c>
      <c r="F384" t="s">
        <v>49</v>
      </c>
      <c r="G384">
        <f ca="1">DATEDIF(customers[[#This Row],[signup_date]],TODAY(),"D")</f>
        <v>2053</v>
      </c>
    </row>
    <row r="385" spans="1:7" x14ac:dyDescent="0.3">
      <c r="A385">
        <v>384</v>
      </c>
      <c r="B385" t="s">
        <v>966</v>
      </c>
      <c r="C385" t="s">
        <v>967</v>
      </c>
      <c r="D385" t="s">
        <v>8</v>
      </c>
      <c r="E385" s="1">
        <v>44436</v>
      </c>
      <c r="F385" t="s">
        <v>334</v>
      </c>
      <c r="G385">
        <f ca="1">DATEDIF(customers[[#This Row],[signup_date]],TODAY(),"D")</f>
        <v>1742</v>
      </c>
    </row>
    <row r="386" spans="1:7" x14ac:dyDescent="0.3">
      <c r="A386">
        <v>385</v>
      </c>
      <c r="B386" t="s">
        <v>968</v>
      </c>
      <c r="C386" t="s">
        <v>969</v>
      </c>
      <c r="D386" t="s">
        <v>22</v>
      </c>
      <c r="E386" s="1">
        <v>45158</v>
      </c>
      <c r="F386" t="s">
        <v>970</v>
      </c>
      <c r="G386">
        <f ca="1">DATEDIF(customers[[#This Row],[signup_date]],TODAY(),"D")</f>
        <v>1020</v>
      </c>
    </row>
    <row r="387" spans="1:7" x14ac:dyDescent="0.3">
      <c r="A387">
        <v>386</v>
      </c>
      <c r="B387" t="s">
        <v>971</v>
      </c>
      <c r="C387" t="s">
        <v>972</v>
      </c>
      <c r="D387" t="s">
        <v>22</v>
      </c>
      <c r="E387" s="1">
        <v>44123</v>
      </c>
      <c r="F387" t="s">
        <v>156</v>
      </c>
      <c r="G387">
        <f ca="1">DATEDIF(customers[[#This Row],[signup_date]],TODAY(),"D")</f>
        <v>2055</v>
      </c>
    </row>
    <row r="388" spans="1:7" x14ac:dyDescent="0.3">
      <c r="A388">
        <v>387</v>
      </c>
      <c r="B388" t="s">
        <v>973</v>
      </c>
      <c r="C388" t="s">
        <v>974</v>
      </c>
      <c r="D388" t="s">
        <v>22</v>
      </c>
      <c r="E388" s="1">
        <v>45263</v>
      </c>
      <c r="F388" t="s">
        <v>457</v>
      </c>
      <c r="G388">
        <f ca="1">DATEDIF(customers[[#This Row],[signup_date]],TODAY(),"D")</f>
        <v>915</v>
      </c>
    </row>
    <row r="389" spans="1:7" x14ac:dyDescent="0.3">
      <c r="A389">
        <v>388</v>
      </c>
      <c r="B389" t="s">
        <v>975</v>
      </c>
      <c r="C389" t="s">
        <v>976</v>
      </c>
      <c r="D389" t="s">
        <v>12</v>
      </c>
      <c r="E389" s="1">
        <v>45171</v>
      </c>
      <c r="F389" t="s">
        <v>313</v>
      </c>
      <c r="G389">
        <f ca="1">DATEDIF(customers[[#This Row],[signup_date]],TODAY(),"D")</f>
        <v>1007</v>
      </c>
    </row>
    <row r="390" spans="1:7" x14ac:dyDescent="0.3">
      <c r="A390">
        <v>389</v>
      </c>
      <c r="B390" t="s">
        <v>977</v>
      </c>
      <c r="C390" t="s">
        <v>978</v>
      </c>
      <c r="D390" t="s">
        <v>12</v>
      </c>
      <c r="E390" s="1">
        <v>44533</v>
      </c>
      <c r="F390" t="s">
        <v>979</v>
      </c>
      <c r="G390">
        <f ca="1">DATEDIF(customers[[#This Row],[signup_date]],TODAY(),"D")</f>
        <v>1645</v>
      </c>
    </row>
    <row r="391" spans="1:7" x14ac:dyDescent="0.3">
      <c r="A391">
        <v>390</v>
      </c>
      <c r="B391" t="s">
        <v>980</v>
      </c>
      <c r="C391" t="s">
        <v>981</v>
      </c>
      <c r="D391" t="s">
        <v>22</v>
      </c>
      <c r="E391" s="1">
        <v>45098</v>
      </c>
      <c r="F391" t="s">
        <v>347</v>
      </c>
      <c r="G391">
        <f ca="1">DATEDIF(customers[[#This Row],[signup_date]],TODAY(),"D")</f>
        <v>1080</v>
      </c>
    </row>
    <row r="392" spans="1:7" x14ac:dyDescent="0.3">
      <c r="A392">
        <v>391</v>
      </c>
      <c r="B392" t="s">
        <v>982</v>
      </c>
      <c r="C392" t="s">
        <v>983</v>
      </c>
      <c r="D392" t="s">
        <v>8</v>
      </c>
      <c r="E392" s="1">
        <v>45646</v>
      </c>
      <c r="F392" t="s">
        <v>984</v>
      </c>
      <c r="G392">
        <f ca="1">DATEDIF(customers[[#This Row],[signup_date]],TODAY(),"D")</f>
        <v>532</v>
      </c>
    </row>
    <row r="393" spans="1:7" x14ac:dyDescent="0.3">
      <c r="A393">
        <v>392</v>
      </c>
      <c r="B393" t="s">
        <v>985</v>
      </c>
      <c r="C393" t="s">
        <v>986</v>
      </c>
      <c r="D393" t="s">
        <v>8</v>
      </c>
      <c r="E393" s="1">
        <v>45544</v>
      </c>
      <c r="F393" t="s">
        <v>246</v>
      </c>
      <c r="G393">
        <f ca="1">DATEDIF(customers[[#This Row],[signup_date]],TODAY(),"D")</f>
        <v>634</v>
      </c>
    </row>
    <row r="394" spans="1:7" x14ac:dyDescent="0.3">
      <c r="A394">
        <v>393</v>
      </c>
      <c r="B394" t="s">
        <v>987</v>
      </c>
      <c r="C394" t="s">
        <v>988</v>
      </c>
      <c r="D394" t="s">
        <v>12</v>
      </c>
      <c r="E394" s="1">
        <v>44546</v>
      </c>
      <c r="F394" t="s">
        <v>452</v>
      </c>
      <c r="G394">
        <f ca="1">DATEDIF(customers[[#This Row],[signup_date]],TODAY(),"D")</f>
        <v>1632</v>
      </c>
    </row>
    <row r="395" spans="1:7" x14ac:dyDescent="0.3">
      <c r="A395">
        <v>394</v>
      </c>
      <c r="B395" t="s">
        <v>989</v>
      </c>
      <c r="C395" t="s">
        <v>990</v>
      </c>
      <c r="D395" t="s">
        <v>12</v>
      </c>
      <c r="E395" s="1">
        <v>45049</v>
      </c>
      <c r="F395" t="s">
        <v>449</v>
      </c>
      <c r="G395">
        <f ca="1">DATEDIF(customers[[#This Row],[signup_date]],TODAY(),"D")</f>
        <v>1129</v>
      </c>
    </row>
    <row r="396" spans="1:7" x14ac:dyDescent="0.3">
      <c r="A396">
        <v>395</v>
      </c>
      <c r="B396" t="s">
        <v>991</v>
      </c>
      <c r="C396" t="s">
        <v>992</v>
      </c>
      <c r="D396" t="s">
        <v>8</v>
      </c>
      <c r="E396" s="1">
        <v>44251</v>
      </c>
      <c r="F396" t="s">
        <v>993</v>
      </c>
      <c r="G396">
        <f ca="1">DATEDIF(customers[[#This Row],[signup_date]],TODAY(),"D")</f>
        <v>1927</v>
      </c>
    </row>
    <row r="397" spans="1:7" x14ac:dyDescent="0.3">
      <c r="A397">
        <v>396</v>
      </c>
      <c r="B397" t="s">
        <v>994</v>
      </c>
      <c r="C397" t="s">
        <v>995</v>
      </c>
      <c r="D397" t="s">
        <v>12</v>
      </c>
      <c r="E397" s="1">
        <v>44236</v>
      </c>
      <c r="F397" t="s">
        <v>479</v>
      </c>
      <c r="G397">
        <f ca="1">DATEDIF(customers[[#This Row],[signup_date]],TODAY(),"D")</f>
        <v>1942</v>
      </c>
    </row>
    <row r="398" spans="1:7" x14ac:dyDescent="0.3">
      <c r="A398">
        <v>397</v>
      </c>
      <c r="B398" t="s">
        <v>996</v>
      </c>
      <c r="C398" t="s">
        <v>997</v>
      </c>
      <c r="D398" t="s">
        <v>8</v>
      </c>
      <c r="E398" s="1">
        <v>45628</v>
      </c>
      <c r="F398" t="s">
        <v>185</v>
      </c>
      <c r="G398">
        <f ca="1">DATEDIF(customers[[#This Row],[signup_date]],TODAY(),"D")</f>
        <v>550</v>
      </c>
    </row>
    <row r="399" spans="1:7" x14ac:dyDescent="0.3">
      <c r="A399">
        <v>398</v>
      </c>
      <c r="B399" t="s">
        <v>998</v>
      </c>
      <c r="C399" t="s">
        <v>999</v>
      </c>
      <c r="D399" t="s">
        <v>22</v>
      </c>
      <c r="E399" s="1">
        <v>45657</v>
      </c>
      <c r="F399" t="s">
        <v>26</v>
      </c>
      <c r="G399">
        <f ca="1">DATEDIF(customers[[#This Row],[signup_date]],TODAY(),"D")</f>
        <v>521</v>
      </c>
    </row>
    <row r="400" spans="1:7" x14ac:dyDescent="0.3">
      <c r="A400">
        <v>399</v>
      </c>
      <c r="B400" t="s">
        <v>1000</v>
      </c>
      <c r="C400" t="s">
        <v>1001</v>
      </c>
      <c r="D400" t="s">
        <v>12</v>
      </c>
      <c r="E400" s="1">
        <v>45876</v>
      </c>
      <c r="F400" t="s">
        <v>1002</v>
      </c>
      <c r="G400">
        <f ca="1">DATEDIF(customers[[#This Row],[signup_date]],TODAY(),"D")</f>
        <v>302</v>
      </c>
    </row>
    <row r="401" spans="1:7" x14ac:dyDescent="0.3">
      <c r="A401">
        <v>400</v>
      </c>
      <c r="B401" t="s">
        <v>1003</v>
      </c>
      <c r="C401" t="s">
        <v>1004</v>
      </c>
      <c r="D401" t="s">
        <v>22</v>
      </c>
      <c r="E401" s="1">
        <v>45875</v>
      </c>
      <c r="F401" t="s">
        <v>91</v>
      </c>
      <c r="G401">
        <f ca="1">DATEDIF(customers[[#This Row],[signup_date]],TODAY(),"D")</f>
        <v>303</v>
      </c>
    </row>
    <row r="402" spans="1:7" x14ac:dyDescent="0.3">
      <c r="A402">
        <v>401</v>
      </c>
      <c r="B402" t="s">
        <v>1005</v>
      </c>
      <c r="C402" t="s">
        <v>1006</v>
      </c>
      <c r="D402" t="s">
        <v>12</v>
      </c>
      <c r="E402" s="1">
        <v>44309</v>
      </c>
      <c r="F402" t="s">
        <v>829</v>
      </c>
      <c r="G402">
        <f ca="1">DATEDIF(customers[[#This Row],[signup_date]],TODAY(),"D")</f>
        <v>1869</v>
      </c>
    </row>
    <row r="403" spans="1:7" x14ac:dyDescent="0.3">
      <c r="A403">
        <v>402</v>
      </c>
      <c r="B403" t="s">
        <v>1007</v>
      </c>
      <c r="C403" t="s">
        <v>1008</v>
      </c>
      <c r="D403" t="s">
        <v>12</v>
      </c>
      <c r="E403" s="1">
        <v>45407</v>
      </c>
      <c r="F403" t="s">
        <v>159</v>
      </c>
      <c r="G403">
        <f ca="1">DATEDIF(customers[[#This Row],[signup_date]],TODAY(),"D")</f>
        <v>771</v>
      </c>
    </row>
    <row r="404" spans="1:7" x14ac:dyDescent="0.3">
      <c r="A404">
        <v>403</v>
      </c>
      <c r="B404" t="s">
        <v>1009</v>
      </c>
      <c r="C404" t="s">
        <v>1010</v>
      </c>
      <c r="D404" t="s">
        <v>22</v>
      </c>
      <c r="E404" s="1">
        <v>44527</v>
      </c>
      <c r="F404" t="s">
        <v>168</v>
      </c>
      <c r="G404">
        <f ca="1">DATEDIF(customers[[#This Row],[signup_date]],TODAY(),"D")</f>
        <v>1651</v>
      </c>
    </row>
    <row r="405" spans="1:7" x14ac:dyDescent="0.3">
      <c r="A405">
        <v>404</v>
      </c>
      <c r="B405" t="s">
        <v>1011</v>
      </c>
      <c r="C405" t="s">
        <v>1012</v>
      </c>
      <c r="D405" t="s">
        <v>22</v>
      </c>
      <c r="E405" s="1">
        <v>44905</v>
      </c>
      <c r="F405" t="s">
        <v>1013</v>
      </c>
      <c r="G405">
        <f ca="1">DATEDIF(customers[[#This Row],[signup_date]],TODAY(),"D")</f>
        <v>1273</v>
      </c>
    </row>
    <row r="406" spans="1:7" x14ac:dyDescent="0.3">
      <c r="A406">
        <v>405</v>
      </c>
      <c r="B406" t="s">
        <v>1014</v>
      </c>
      <c r="C406" t="s">
        <v>1015</v>
      </c>
      <c r="D406" t="s">
        <v>12</v>
      </c>
      <c r="E406" s="1">
        <v>45443</v>
      </c>
      <c r="F406" t="s">
        <v>1016</v>
      </c>
      <c r="G406">
        <f ca="1">DATEDIF(customers[[#This Row],[signup_date]],TODAY(),"D")</f>
        <v>735</v>
      </c>
    </row>
    <row r="407" spans="1:7" x14ac:dyDescent="0.3">
      <c r="A407">
        <v>406</v>
      </c>
      <c r="B407" t="s">
        <v>1017</v>
      </c>
      <c r="C407" t="s">
        <v>1018</v>
      </c>
      <c r="D407" t="s">
        <v>22</v>
      </c>
      <c r="E407" s="1">
        <v>45414</v>
      </c>
      <c r="F407" t="s">
        <v>1019</v>
      </c>
      <c r="G407">
        <f ca="1">DATEDIF(customers[[#This Row],[signup_date]],TODAY(),"D")</f>
        <v>764</v>
      </c>
    </row>
    <row r="408" spans="1:7" x14ac:dyDescent="0.3">
      <c r="A408">
        <v>407</v>
      </c>
      <c r="B408" t="s">
        <v>1020</v>
      </c>
      <c r="C408" t="s">
        <v>1021</v>
      </c>
      <c r="D408" t="s">
        <v>8</v>
      </c>
      <c r="E408" s="1">
        <v>45211</v>
      </c>
      <c r="F408" t="s">
        <v>347</v>
      </c>
      <c r="G408">
        <f ca="1">DATEDIF(customers[[#This Row],[signup_date]],TODAY(),"D")</f>
        <v>967</v>
      </c>
    </row>
    <row r="409" spans="1:7" x14ac:dyDescent="0.3">
      <c r="A409">
        <v>408</v>
      </c>
      <c r="B409" t="s">
        <v>1022</v>
      </c>
      <c r="C409" t="s">
        <v>1023</v>
      </c>
      <c r="D409" t="s">
        <v>8</v>
      </c>
      <c r="E409" s="1">
        <v>44534</v>
      </c>
      <c r="F409" t="s">
        <v>13</v>
      </c>
      <c r="G409">
        <f ca="1">DATEDIF(customers[[#This Row],[signup_date]],TODAY(),"D")</f>
        <v>1644</v>
      </c>
    </row>
    <row r="410" spans="1:7" x14ac:dyDescent="0.3">
      <c r="A410">
        <v>409</v>
      </c>
      <c r="B410" t="s">
        <v>1024</v>
      </c>
      <c r="C410" t="s">
        <v>1025</v>
      </c>
      <c r="D410" t="s">
        <v>22</v>
      </c>
      <c r="E410" s="1">
        <v>45210</v>
      </c>
      <c r="F410" t="s">
        <v>13</v>
      </c>
      <c r="G410">
        <f ca="1">DATEDIF(customers[[#This Row],[signup_date]],TODAY(),"D")</f>
        <v>968</v>
      </c>
    </row>
    <row r="411" spans="1:7" x14ac:dyDescent="0.3">
      <c r="A411">
        <v>410</v>
      </c>
      <c r="B411" t="s">
        <v>1026</v>
      </c>
      <c r="C411" t="s">
        <v>1027</v>
      </c>
      <c r="D411" t="s">
        <v>8</v>
      </c>
      <c r="E411" s="1">
        <v>44435</v>
      </c>
      <c r="F411" t="s">
        <v>188</v>
      </c>
      <c r="G411">
        <f ca="1">DATEDIF(customers[[#This Row],[signup_date]],TODAY(),"D")</f>
        <v>1743</v>
      </c>
    </row>
    <row r="412" spans="1:7" x14ac:dyDescent="0.3">
      <c r="A412">
        <v>411</v>
      </c>
      <c r="B412" t="s">
        <v>1028</v>
      </c>
      <c r="C412" t="s">
        <v>1029</v>
      </c>
      <c r="D412" t="s">
        <v>8</v>
      </c>
      <c r="E412" s="1">
        <v>45074</v>
      </c>
      <c r="F412" t="s">
        <v>898</v>
      </c>
      <c r="G412">
        <f ca="1">DATEDIF(customers[[#This Row],[signup_date]],TODAY(),"D")</f>
        <v>1104</v>
      </c>
    </row>
    <row r="413" spans="1:7" x14ac:dyDescent="0.3">
      <c r="A413">
        <v>412</v>
      </c>
      <c r="B413" t="s">
        <v>1030</v>
      </c>
      <c r="C413" t="s">
        <v>1031</v>
      </c>
      <c r="D413" t="s">
        <v>8</v>
      </c>
      <c r="E413" s="1">
        <v>45598</v>
      </c>
      <c r="F413" t="s">
        <v>583</v>
      </c>
      <c r="G413">
        <f ca="1">DATEDIF(customers[[#This Row],[signup_date]],TODAY(),"D")</f>
        <v>580</v>
      </c>
    </row>
    <row r="414" spans="1:7" x14ac:dyDescent="0.3">
      <c r="A414">
        <v>413</v>
      </c>
      <c r="B414" t="s">
        <v>1032</v>
      </c>
      <c r="C414" t="s">
        <v>1033</v>
      </c>
      <c r="D414" t="s">
        <v>12</v>
      </c>
      <c r="E414" s="1">
        <v>45879</v>
      </c>
      <c r="F414" t="s">
        <v>660</v>
      </c>
      <c r="G414">
        <f ca="1">DATEDIF(customers[[#This Row],[signup_date]],TODAY(),"D")</f>
        <v>299</v>
      </c>
    </row>
    <row r="415" spans="1:7" x14ac:dyDescent="0.3">
      <c r="A415">
        <v>414</v>
      </c>
      <c r="B415" t="s">
        <v>1034</v>
      </c>
      <c r="C415" t="s">
        <v>1035</v>
      </c>
      <c r="D415" t="s">
        <v>8</v>
      </c>
      <c r="E415" s="1">
        <v>44644</v>
      </c>
      <c r="F415" t="s">
        <v>1036</v>
      </c>
      <c r="G415">
        <f ca="1">DATEDIF(customers[[#This Row],[signup_date]],TODAY(),"D")</f>
        <v>1534</v>
      </c>
    </row>
    <row r="416" spans="1:7" x14ac:dyDescent="0.3">
      <c r="A416">
        <v>415</v>
      </c>
      <c r="B416" t="s">
        <v>1037</v>
      </c>
      <c r="C416" t="s">
        <v>1038</v>
      </c>
      <c r="D416" t="s">
        <v>8</v>
      </c>
      <c r="E416" s="1">
        <v>44673</v>
      </c>
      <c r="F416" t="s">
        <v>1002</v>
      </c>
      <c r="G416">
        <f ca="1">DATEDIF(customers[[#This Row],[signup_date]],TODAY(),"D")</f>
        <v>1505</v>
      </c>
    </row>
    <row r="417" spans="1:7" x14ac:dyDescent="0.3">
      <c r="A417">
        <v>416</v>
      </c>
      <c r="B417" t="s">
        <v>1039</v>
      </c>
      <c r="C417" t="s">
        <v>1040</v>
      </c>
      <c r="D417" t="s">
        <v>22</v>
      </c>
      <c r="E417" s="1">
        <v>44805</v>
      </c>
      <c r="F417" t="s">
        <v>366</v>
      </c>
      <c r="G417">
        <f ca="1">DATEDIF(customers[[#This Row],[signup_date]],TODAY(),"D")</f>
        <v>1373</v>
      </c>
    </row>
    <row r="418" spans="1:7" x14ac:dyDescent="0.3">
      <c r="A418">
        <v>417</v>
      </c>
      <c r="B418" t="s">
        <v>1041</v>
      </c>
      <c r="C418" t="s">
        <v>1042</v>
      </c>
      <c r="D418" t="s">
        <v>8</v>
      </c>
      <c r="E418" s="1">
        <v>44279</v>
      </c>
      <c r="F418" t="s">
        <v>1043</v>
      </c>
      <c r="G418">
        <f ca="1">DATEDIF(customers[[#This Row],[signup_date]],TODAY(),"D")</f>
        <v>1899</v>
      </c>
    </row>
    <row r="419" spans="1:7" x14ac:dyDescent="0.3">
      <c r="A419">
        <v>418</v>
      </c>
      <c r="B419" t="s">
        <v>1044</v>
      </c>
      <c r="C419" t="s">
        <v>1045</v>
      </c>
      <c r="D419" t="s">
        <v>12</v>
      </c>
      <c r="E419" s="1">
        <v>45312</v>
      </c>
      <c r="F419" t="s">
        <v>383</v>
      </c>
      <c r="G419">
        <f ca="1">DATEDIF(customers[[#This Row],[signup_date]],TODAY(),"D")</f>
        <v>866</v>
      </c>
    </row>
    <row r="420" spans="1:7" x14ac:dyDescent="0.3">
      <c r="A420">
        <v>419</v>
      </c>
      <c r="B420" t="s">
        <v>1046</v>
      </c>
      <c r="C420" t="s">
        <v>1047</v>
      </c>
      <c r="D420" t="s">
        <v>12</v>
      </c>
      <c r="E420" s="1">
        <v>44878</v>
      </c>
      <c r="F420" t="s">
        <v>41</v>
      </c>
      <c r="G420">
        <f ca="1">DATEDIF(customers[[#This Row],[signup_date]],TODAY(),"D")</f>
        <v>1300</v>
      </c>
    </row>
    <row r="421" spans="1:7" x14ac:dyDescent="0.3">
      <c r="A421">
        <v>420</v>
      </c>
      <c r="B421" t="s">
        <v>1048</v>
      </c>
      <c r="C421" t="s">
        <v>1049</v>
      </c>
      <c r="D421" t="s">
        <v>22</v>
      </c>
      <c r="E421" s="1">
        <v>45021</v>
      </c>
      <c r="F421" t="s">
        <v>111</v>
      </c>
      <c r="G421">
        <f ca="1">DATEDIF(customers[[#This Row],[signup_date]],TODAY(),"D")</f>
        <v>1157</v>
      </c>
    </row>
    <row r="422" spans="1:7" x14ac:dyDescent="0.3">
      <c r="A422">
        <v>421</v>
      </c>
      <c r="B422" t="s">
        <v>1050</v>
      </c>
      <c r="C422" t="s">
        <v>1051</v>
      </c>
      <c r="D422" t="s">
        <v>12</v>
      </c>
      <c r="E422" s="1">
        <v>44776</v>
      </c>
      <c r="F422" t="s">
        <v>470</v>
      </c>
      <c r="G422">
        <f ca="1">DATEDIF(customers[[#This Row],[signup_date]],TODAY(),"D")</f>
        <v>1402</v>
      </c>
    </row>
    <row r="423" spans="1:7" x14ac:dyDescent="0.3">
      <c r="A423">
        <v>422</v>
      </c>
      <c r="B423" t="s">
        <v>1052</v>
      </c>
      <c r="C423" t="s">
        <v>1053</v>
      </c>
      <c r="D423" t="s">
        <v>12</v>
      </c>
      <c r="E423" s="1">
        <v>45629</v>
      </c>
      <c r="F423" t="s">
        <v>952</v>
      </c>
      <c r="G423">
        <f ca="1">DATEDIF(customers[[#This Row],[signup_date]],TODAY(),"D")</f>
        <v>549</v>
      </c>
    </row>
    <row r="424" spans="1:7" x14ac:dyDescent="0.3">
      <c r="A424">
        <v>423</v>
      </c>
      <c r="B424" t="s">
        <v>1054</v>
      </c>
      <c r="C424" t="s">
        <v>1055</v>
      </c>
      <c r="D424" t="s">
        <v>8</v>
      </c>
      <c r="E424" s="1">
        <v>45078</v>
      </c>
      <c r="F424" t="s">
        <v>444</v>
      </c>
      <c r="G424">
        <f ca="1">DATEDIF(customers[[#This Row],[signup_date]],TODAY(),"D")</f>
        <v>1100</v>
      </c>
    </row>
    <row r="425" spans="1:7" x14ac:dyDescent="0.3">
      <c r="A425">
        <v>424</v>
      </c>
      <c r="B425" t="s">
        <v>1056</v>
      </c>
      <c r="C425" t="s">
        <v>1057</v>
      </c>
      <c r="D425" t="s">
        <v>8</v>
      </c>
      <c r="E425" s="1">
        <v>44650</v>
      </c>
      <c r="F425" t="s">
        <v>832</v>
      </c>
      <c r="G425">
        <f ca="1">DATEDIF(customers[[#This Row],[signup_date]],TODAY(),"D")</f>
        <v>1528</v>
      </c>
    </row>
    <row r="426" spans="1:7" x14ac:dyDescent="0.3">
      <c r="A426">
        <v>425</v>
      </c>
      <c r="B426" t="s">
        <v>1058</v>
      </c>
      <c r="C426" t="s">
        <v>1059</v>
      </c>
      <c r="D426" t="s">
        <v>12</v>
      </c>
      <c r="E426" s="1">
        <v>45519</v>
      </c>
      <c r="F426" t="s">
        <v>404</v>
      </c>
      <c r="G426">
        <f ca="1">DATEDIF(customers[[#This Row],[signup_date]],TODAY(),"D")</f>
        <v>659</v>
      </c>
    </row>
    <row r="427" spans="1:7" x14ac:dyDescent="0.3">
      <c r="A427">
        <v>426</v>
      </c>
      <c r="B427" t="s">
        <v>1060</v>
      </c>
      <c r="C427" t="s">
        <v>1061</v>
      </c>
      <c r="D427" t="s">
        <v>22</v>
      </c>
      <c r="E427" s="1">
        <v>45564</v>
      </c>
      <c r="F427" t="s">
        <v>441</v>
      </c>
      <c r="G427">
        <f ca="1">DATEDIF(customers[[#This Row],[signup_date]],TODAY(),"D")</f>
        <v>614</v>
      </c>
    </row>
    <row r="428" spans="1:7" x14ac:dyDescent="0.3">
      <c r="A428">
        <v>427</v>
      </c>
      <c r="B428" t="s">
        <v>1062</v>
      </c>
      <c r="C428" t="s">
        <v>1063</v>
      </c>
      <c r="D428" t="s">
        <v>22</v>
      </c>
      <c r="E428" s="1">
        <v>44899</v>
      </c>
      <c r="F428" t="s">
        <v>874</v>
      </c>
      <c r="G428">
        <f ca="1">DATEDIF(customers[[#This Row],[signup_date]],TODAY(),"D")</f>
        <v>1279</v>
      </c>
    </row>
    <row r="429" spans="1:7" x14ac:dyDescent="0.3">
      <c r="A429">
        <v>428</v>
      </c>
      <c r="B429" t="s">
        <v>1064</v>
      </c>
      <c r="C429" t="s">
        <v>1065</v>
      </c>
      <c r="D429" t="s">
        <v>8</v>
      </c>
      <c r="E429" s="1">
        <v>45711</v>
      </c>
      <c r="F429" t="s">
        <v>767</v>
      </c>
      <c r="G429">
        <f ca="1">DATEDIF(customers[[#This Row],[signup_date]],TODAY(),"D")</f>
        <v>467</v>
      </c>
    </row>
    <row r="430" spans="1:7" x14ac:dyDescent="0.3">
      <c r="A430">
        <v>429</v>
      </c>
      <c r="B430" t="s">
        <v>1066</v>
      </c>
      <c r="C430" t="s">
        <v>1067</v>
      </c>
      <c r="D430" t="s">
        <v>12</v>
      </c>
      <c r="E430" s="1">
        <v>45772</v>
      </c>
      <c r="F430" t="s">
        <v>180</v>
      </c>
      <c r="G430">
        <f ca="1">DATEDIF(customers[[#This Row],[signup_date]],TODAY(),"D")</f>
        <v>406</v>
      </c>
    </row>
    <row r="431" spans="1:7" x14ac:dyDescent="0.3">
      <c r="A431">
        <v>430</v>
      </c>
      <c r="B431" t="s">
        <v>1068</v>
      </c>
      <c r="C431" t="s">
        <v>1069</v>
      </c>
      <c r="D431" t="s">
        <v>8</v>
      </c>
      <c r="E431" s="1">
        <v>45603</v>
      </c>
      <c r="F431" t="s">
        <v>1019</v>
      </c>
      <c r="G431">
        <f ca="1">DATEDIF(customers[[#This Row],[signup_date]],TODAY(),"D")</f>
        <v>575</v>
      </c>
    </row>
    <row r="432" spans="1:7" x14ac:dyDescent="0.3">
      <c r="A432">
        <v>431</v>
      </c>
      <c r="B432" t="s">
        <v>1070</v>
      </c>
      <c r="C432" t="s">
        <v>1071</v>
      </c>
      <c r="D432" t="s">
        <v>22</v>
      </c>
      <c r="E432" s="1">
        <v>44161</v>
      </c>
      <c r="F432" t="s">
        <v>66</v>
      </c>
      <c r="G432">
        <f ca="1">DATEDIF(customers[[#This Row],[signup_date]],TODAY(),"D")</f>
        <v>2017</v>
      </c>
    </row>
    <row r="433" spans="1:7" x14ac:dyDescent="0.3">
      <c r="A433">
        <v>432</v>
      </c>
      <c r="B433" t="s">
        <v>1072</v>
      </c>
      <c r="C433" t="s">
        <v>1073</v>
      </c>
      <c r="D433" t="s">
        <v>12</v>
      </c>
      <c r="E433" s="1">
        <v>44262</v>
      </c>
      <c r="F433" t="s">
        <v>1074</v>
      </c>
      <c r="G433">
        <f ca="1">DATEDIF(customers[[#This Row],[signup_date]],TODAY(),"D")</f>
        <v>1916</v>
      </c>
    </row>
    <row r="434" spans="1:7" x14ac:dyDescent="0.3">
      <c r="A434">
        <v>433</v>
      </c>
      <c r="B434" t="s">
        <v>1075</v>
      </c>
      <c r="C434" t="s">
        <v>1076</v>
      </c>
      <c r="D434" t="s">
        <v>8</v>
      </c>
      <c r="E434" s="1">
        <v>45465</v>
      </c>
      <c r="F434" t="s">
        <v>360</v>
      </c>
      <c r="G434">
        <f ca="1">DATEDIF(customers[[#This Row],[signup_date]],TODAY(),"D")</f>
        <v>713</v>
      </c>
    </row>
    <row r="435" spans="1:7" x14ac:dyDescent="0.3">
      <c r="A435">
        <v>434</v>
      </c>
      <c r="B435" t="s">
        <v>1077</v>
      </c>
      <c r="C435" t="s">
        <v>1078</v>
      </c>
      <c r="D435" t="s">
        <v>8</v>
      </c>
      <c r="E435" s="1">
        <v>45008</v>
      </c>
      <c r="F435" t="s">
        <v>759</v>
      </c>
      <c r="G435">
        <f ca="1">DATEDIF(customers[[#This Row],[signup_date]],TODAY(),"D")</f>
        <v>1170</v>
      </c>
    </row>
    <row r="436" spans="1:7" x14ac:dyDescent="0.3">
      <c r="A436">
        <v>435</v>
      </c>
      <c r="B436" t="s">
        <v>1079</v>
      </c>
      <c r="C436" t="s">
        <v>1080</v>
      </c>
      <c r="D436" t="s">
        <v>22</v>
      </c>
      <c r="E436" s="1">
        <v>45327</v>
      </c>
      <c r="F436" t="s">
        <v>85</v>
      </c>
      <c r="G436">
        <f ca="1">DATEDIF(customers[[#This Row],[signup_date]],TODAY(),"D")</f>
        <v>851</v>
      </c>
    </row>
    <row r="437" spans="1:7" x14ac:dyDescent="0.3">
      <c r="A437">
        <v>436</v>
      </c>
      <c r="B437" t="s">
        <v>1081</v>
      </c>
      <c r="C437" t="s">
        <v>1082</v>
      </c>
      <c r="D437" t="s">
        <v>8</v>
      </c>
      <c r="E437" s="1">
        <v>45370</v>
      </c>
      <c r="F437" t="s">
        <v>764</v>
      </c>
      <c r="G437">
        <f ca="1">DATEDIF(customers[[#This Row],[signup_date]],TODAY(),"D")</f>
        <v>808</v>
      </c>
    </row>
    <row r="438" spans="1:7" x14ac:dyDescent="0.3">
      <c r="A438">
        <v>437</v>
      </c>
      <c r="B438" t="s">
        <v>1083</v>
      </c>
      <c r="C438" t="s">
        <v>1084</v>
      </c>
      <c r="D438" t="s">
        <v>22</v>
      </c>
      <c r="E438" s="1">
        <v>45676</v>
      </c>
      <c r="F438" t="s">
        <v>756</v>
      </c>
      <c r="G438">
        <f ca="1">DATEDIF(customers[[#This Row],[signup_date]],TODAY(),"D")</f>
        <v>502</v>
      </c>
    </row>
    <row r="439" spans="1:7" x14ac:dyDescent="0.3">
      <c r="A439">
        <v>438</v>
      </c>
      <c r="B439" t="s">
        <v>1085</v>
      </c>
      <c r="C439" t="s">
        <v>1086</v>
      </c>
      <c r="D439" t="s">
        <v>22</v>
      </c>
      <c r="E439" s="1">
        <v>45443</v>
      </c>
      <c r="F439" t="s">
        <v>1087</v>
      </c>
      <c r="G439">
        <f ca="1">DATEDIF(customers[[#This Row],[signup_date]],TODAY(),"D")</f>
        <v>735</v>
      </c>
    </row>
    <row r="440" spans="1:7" x14ac:dyDescent="0.3">
      <c r="A440">
        <v>439</v>
      </c>
      <c r="B440" t="s">
        <v>1088</v>
      </c>
      <c r="C440" t="s">
        <v>1089</v>
      </c>
      <c r="D440" t="s">
        <v>12</v>
      </c>
      <c r="E440" s="1">
        <v>45560</v>
      </c>
      <c r="F440" t="s">
        <v>1090</v>
      </c>
      <c r="G440">
        <f ca="1">DATEDIF(customers[[#This Row],[signup_date]],TODAY(),"D")</f>
        <v>618</v>
      </c>
    </row>
    <row r="441" spans="1:7" x14ac:dyDescent="0.3">
      <c r="A441">
        <v>440</v>
      </c>
      <c r="B441" t="s">
        <v>1091</v>
      </c>
      <c r="C441" t="s">
        <v>1092</v>
      </c>
      <c r="D441" t="s">
        <v>12</v>
      </c>
      <c r="E441" s="1">
        <v>45006</v>
      </c>
      <c r="F441" t="s">
        <v>114</v>
      </c>
      <c r="G441">
        <f ca="1">DATEDIF(customers[[#This Row],[signup_date]],TODAY(),"D")</f>
        <v>1172</v>
      </c>
    </row>
    <row r="442" spans="1:7" x14ac:dyDescent="0.3">
      <c r="A442">
        <v>441</v>
      </c>
      <c r="B442" t="s">
        <v>1093</v>
      </c>
      <c r="C442" t="s">
        <v>1094</v>
      </c>
      <c r="D442" t="s">
        <v>8</v>
      </c>
      <c r="E442" s="1">
        <v>44644</v>
      </c>
      <c r="F442" t="s">
        <v>139</v>
      </c>
      <c r="G442">
        <f ca="1">DATEDIF(customers[[#This Row],[signup_date]],TODAY(),"D")</f>
        <v>1534</v>
      </c>
    </row>
    <row r="443" spans="1:7" x14ac:dyDescent="0.3">
      <c r="A443">
        <v>442</v>
      </c>
      <c r="B443" t="s">
        <v>1095</v>
      </c>
      <c r="C443" t="s">
        <v>1096</v>
      </c>
      <c r="D443" t="s">
        <v>22</v>
      </c>
      <c r="E443" s="1">
        <v>45369</v>
      </c>
      <c r="F443" t="s">
        <v>334</v>
      </c>
      <c r="G443">
        <f ca="1">DATEDIF(customers[[#This Row],[signup_date]],TODAY(),"D")</f>
        <v>809</v>
      </c>
    </row>
    <row r="444" spans="1:7" x14ac:dyDescent="0.3">
      <c r="A444">
        <v>443</v>
      </c>
      <c r="B444" t="s">
        <v>1097</v>
      </c>
      <c r="C444" t="s">
        <v>1098</v>
      </c>
      <c r="D444" t="s">
        <v>22</v>
      </c>
      <c r="E444" s="1">
        <v>44209</v>
      </c>
      <c r="F444" t="s">
        <v>743</v>
      </c>
      <c r="G444">
        <f ca="1">DATEDIF(customers[[#This Row],[signup_date]],TODAY(),"D")</f>
        <v>1969</v>
      </c>
    </row>
    <row r="445" spans="1:7" x14ac:dyDescent="0.3">
      <c r="A445">
        <v>444</v>
      </c>
      <c r="B445" t="s">
        <v>1099</v>
      </c>
      <c r="C445" t="s">
        <v>1100</v>
      </c>
      <c r="D445" t="s">
        <v>12</v>
      </c>
      <c r="E445" s="1">
        <v>45618</v>
      </c>
      <c r="F445" t="s">
        <v>1101</v>
      </c>
      <c r="G445">
        <f ca="1">DATEDIF(customers[[#This Row],[signup_date]],TODAY(),"D")</f>
        <v>560</v>
      </c>
    </row>
    <row r="446" spans="1:7" x14ac:dyDescent="0.3">
      <c r="A446">
        <v>445</v>
      </c>
      <c r="B446" t="s">
        <v>1102</v>
      </c>
      <c r="C446" t="s">
        <v>1103</v>
      </c>
      <c r="D446" t="s">
        <v>12</v>
      </c>
      <c r="E446" s="1">
        <v>45197</v>
      </c>
      <c r="F446" t="s">
        <v>263</v>
      </c>
      <c r="G446">
        <f ca="1">DATEDIF(customers[[#This Row],[signup_date]],TODAY(),"D")</f>
        <v>981</v>
      </c>
    </row>
    <row r="447" spans="1:7" x14ac:dyDescent="0.3">
      <c r="A447">
        <v>446</v>
      </c>
      <c r="B447" t="s">
        <v>1104</v>
      </c>
      <c r="C447" t="s">
        <v>1105</v>
      </c>
      <c r="D447" t="s">
        <v>22</v>
      </c>
      <c r="E447" s="1">
        <v>45821</v>
      </c>
      <c r="F447" t="s">
        <v>1013</v>
      </c>
      <c r="G447">
        <f ca="1">DATEDIF(customers[[#This Row],[signup_date]],TODAY(),"D")</f>
        <v>357</v>
      </c>
    </row>
    <row r="448" spans="1:7" x14ac:dyDescent="0.3">
      <c r="A448">
        <v>447</v>
      </c>
      <c r="B448" t="s">
        <v>1106</v>
      </c>
      <c r="C448" t="s">
        <v>1107</v>
      </c>
      <c r="D448" t="s">
        <v>12</v>
      </c>
      <c r="E448" s="1">
        <v>45284</v>
      </c>
      <c r="F448" t="s">
        <v>1108</v>
      </c>
      <c r="G448">
        <f ca="1">DATEDIF(customers[[#This Row],[signup_date]],TODAY(),"D")</f>
        <v>894</v>
      </c>
    </row>
    <row r="449" spans="1:7" x14ac:dyDescent="0.3">
      <c r="A449">
        <v>448</v>
      </c>
      <c r="B449" t="s">
        <v>1109</v>
      </c>
      <c r="C449" t="s">
        <v>1110</v>
      </c>
      <c r="D449" t="s">
        <v>8</v>
      </c>
      <c r="E449" s="1">
        <v>44089</v>
      </c>
      <c r="F449" t="s">
        <v>583</v>
      </c>
      <c r="G449">
        <f ca="1">DATEDIF(customers[[#This Row],[signup_date]],TODAY(),"D")</f>
        <v>2089</v>
      </c>
    </row>
    <row r="450" spans="1:7" x14ac:dyDescent="0.3">
      <c r="A450">
        <v>449</v>
      </c>
      <c r="B450" t="s">
        <v>1111</v>
      </c>
      <c r="C450" t="s">
        <v>1112</v>
      </c>
      <c r="D450" t="s">
        <v>22</v>
      </c>
      <c r="E450" s="1">
        <v>44769</v>
      </c>
      <c r="F450" t="s">
        <v>114</v>
      </c>
      <c r="G450">
        <f ca="1">DATEDIF(customers[[#This Row],[signup_date]],TODAY(),"D")</f>
        <v>1409</v>
      </c>
    </row>
    <row r="451" spans="1:7" x14ac:dyDescent="0.3">
      <c r="A451">
        <v>450</v>
      </c>
      <c r="B451" t="s">
        <v>1113</v>
      </c>
      <c r="C451" t="s">
        <v>1114</v>
      </c>
      <c r="D451" t="s">
        <v>12</v>
      </c>
      <c r="E451" s="1">
        <v>45539</v>
      </c>
      <c r="F451" t="s">
        <v>1115</v>
      </c>
      <c r="G451">
        <f ca="1">DATEDIF(customers[[#This Row],[signup_date]],TODAY(),"D")</f>
        <v>639</v>
      </c>
    </row>
    <row r="452" spans="1:7" x14ac:dyDescent="0.3">
      <c r="A452">
        <v>451</v>
      </c>
      <c r="B452" t="s">
        <v>1116</v>
      </c>
      <c r="C452" t="s">
        <v>1117</v>
      </c>
      <c r="D452" t="s">
        <v>8</v>
      </c>
      <c r="E452" s="1">
        <v>45047</v>
      </c>
      <c r="F452" t="s">
        <v>793</v>
      </c>
      <c r="G452">
        <f ca="1">DATEDIF(customers[[#This Row],[signup_date]],TODAY(),"D")</f>
        <v>1131</v>
      </c>
    </row>
    <row r="453" spans="1:7" x14ac:dyDescent="0.3">
      <c r="A453">
        <v>452</v>
      </c>
      <c r="B453" t="s">
        <v>1118</v>
      </c>
      <c r="C453" t="s">
        <v>1119</v>
      </c>
      <c r="D453" t="s">
        <v>22</v>
      </c>
      <c r="E453" s="1">
        <v>45587</v>
      </c>
      <c r="F453" t="s">
        <v>52</v>
      </c>
      <c r="G453">
        <f ca="1">DATEDIF(customers[[#This Row],[signup_date]],TODAY(),"D")</f>
        <v>591</v>
      </c>
    </row>
    <row r="454" spans="1:7" x14ac:dyDescent="0.3">
      <c r="A454">
        <v>453</v>
      </c>
      <c r="B454" t="s">
        <v>1120</v>
      </c>
      <c r="C454" t="s">
        <v>1121</v>
      </c>
      <c r="D454" t="s">
        <v>8</v>
      </c>
      <c r="E454" s="1">
        <v>45382</v>
      </c>
      <c r="F454" t="s">
        <v>1122</v>
      </c>
      <c r="G454">
        <f ca="1">DATEDIF(customers[[#This Row],[signup_date]],TODAY(),"D")</f>
        <v>796</v>
      </c>
    </row>
    <row r="455" spans="1:7" x14ac:dyDescent="0.3">
      <c r="A455">
        <v>454</v>
      </c>
      <c r="B455" t="s">
        <v>1123</v>
      </c>
      <c r="C455" t="s">
        <v>1124</v>
      </c>
      <c r="D455" t="s">
        <v>8</v>
      </c>
      <c r="E455" s="1">
        <v>44817</v>
      </c>
      <c r="F455" t="s">
        <v>366</v>
      </c>
      <c r="G455">
        <f ca="1">DATEDIF(customers[[#This Row],[signup_date]],TODAY(),"D")</f>
        <v>1361</v>
      </c>
    </row>
    <row r="456" spans="1:7" x14ac:dyDescent="0.3">
      <c r="A456">
        <v>455</v>
      </c>
      <c r="B456" t="s">
        <v>1125</v>
      </c>
      <c r="C456" t="s">
        <v>1126</v>
      </c>
      <c r="D456" t="s">
        <v>22</v>
      </c>
      <c r="E456" s="1">
        <v>44188</v>
      </c>
      <c r="F456" t="s">
        <v>162</v>
      </c>
      <c r="G456">
        <f ca="1">DATEDIF(customers[[#This Row],[signup_date]],TODAY(),"D")</f>
        <v>1990</v>
      </c>
    </row>
    <row r="457" spans="1:7" x14ac:dyDescent="0.3">
      <c r="A457">
        <v>456</v>
      </c>
      <c r="B457" t="s">
        <v>1127</v>
      </c>
      <c r="C457" t="s">
        <v>1128</v>
      </c>
      <c r="D457" t="s">
        <v>8</v>
      </c>
      <c r="E457" s="1">
        <v>44231</v>
      </c>
      <c r="F457" t="s">
        <v>258</v>
      </c>
      <c r="G457">
        <f ca="1">DATEDIF(customers[[#This Row],[signup_date]],TODAY(),"D")</f>
        <v>1947</v>
      </c>
    </row>
    <row r="458" spans="1:7" x14ac:dyDescent="0.3">
      <c r="A458">
        <v>457</v>
      </c>
      <c r="B458" t="s">
        <v>1129</v>
      </c>
      <c r="C458" t="s">
        <v>1130</v>
      </c>
      <c r="D458" t="s">
        <v>12</v>
      </c>
      <c r="E458" s="1">
        <v>45437</v>
      </c>
      <c r="F458" t="s">
        <v>114</v>
      </c>
      <c r="G458">
        <f ca="1">DATEDIF(customers[[#This Row],[signup_date]],TODAY(),"D")</f>
        <v>741</v>
      </c>
    </row>
    <row r="459" spans="1:7" x14ac:dyDescent="0.3">
      <c r="A459">
        <v>458</v>
      </c>
      <c r="B459" t="s">
        <v>1131</v>
      </c>
      <c r="C459" t="s">
        <v>1132</v>
      </c>
      <c r="D459" t="s">
        <v>12</v>
      </c>
      <c r="E459" s="1">
        <v>45256</v>
      </c>
      <c r="F459" t="s">
        <v>159</v>
      </c>
      <c r="G459">
        <f ca="1">DATEDIF(customers[[#This Row],[signup_date]],TODAY(),"D")</f>
        <v>922</v>
      </c>
    </row>
    <row r="460" spans="1:7" x14ac:dyDescent="0.3">
      <c r="A460">
        <v>459</v>
      </c>
      <c r="B460" t="s">
        <v>1133</v>
      </c>
      <c r="C460" t="s">
        <v>1134</v>
      </c>
      <c r="D460" t="s">
        <v>12</v>
      </c>
      <c r="E460" s="1">
        <v>45073</v>
      </c>
      <c r="F460" t="s">
        <v>860</v>
      </c>
      <c r="G460">
        <f ca="1">DATEDIF(customers[[#This Row],[signup_date]],TODAY(),"D")</f>
        <v>1105</v>
      </c>
    </row>
    <row r="461" spans="1:7" x14ac:dyDescent="0.3">
      <c r="A461">
        <v>460</v>
      </c>
      <c r="B461" t="s">
        <v>1135</v>
      </c>
      <c r="C461" t="s">
        <v>1136</v>
      </c>
      <c r="D461" t="s">
        <v>8</v>
      </c>
      <c r="E461" s="1">
        <v>44409</v>
      </c>
      <c r="F461" t="s">
        <v>355</v>
      </c>
      <c r="G461">
        <f ca="1">DATEDIF(customers[[#This Row],[signup_date]],TODAY(),"D")</f>
        <v>1769</v>
      </c>
    </row>
    <row r="462" spans="1:7" x14ac:dyDescent="0.3">
      <c r="A462">
        <v>461</v>
      </c>
      <c r="B462" t="s">
        <v>1137</v>
      </c>
      <c r="C462" t="s">
        <v>1138</v>
      </c>
      <c r="D462" t="s">
        <v>12</v>
      </c>
      <c r="E462" s="1">
        <v>44915</v>
      </c>
      <c r="F462" t="s">
        <v>217</v>
      </c>
      <c r="G462">
        <f ca="1">DATEDIF(customers[[#This Row],[signup_date]],TODAY(),"D")</f>
        <v>1263</v>
      </c>
    </row>
    <row r="463" spans="1:7" x14ac:dyDescent="0.3">
      <c r="A463">
        <v>462</v>
      </c>
      <c r="B463" t="s">
        <v>1139</v>
      </c>
      <c r="C463" t="s">
        <v>1140</v>
      </c>
      <c r="D463" t="s">
        <v>8</v>
      </c>
      <c r="E463" s="1">
        <v>44725</v>
      </c>
      <c r="F463" t="s">
        <v>583</v>
      </c>
      <c r="G463">
        <f ca="1">DATEDIF(customers[[#This Row],[signup_date]],TODAY(),"D")</f>
        <v>1453</v>
      </c>
    </row>
    <row r="464" spans="1:7" x14ac:dyDescent="0.3">
      <c r="A464">
        <v>463</v>
      </c>
      <c r="B464" t="s">
        <v>1141</v>
      </c>
      <c r="C464" t="s">
        <v>1142</v>
      </c>
      <c r="D464" t="s">
        <v>12</v>
      </c>
      <c r="E464" s="1">
        <v>45277</v>
      </c>
      <c r="F464" t="s">
        <v>168</v>
      </c>
      <c r="G464">
        <f ca="1">DATEDIF(customers[[#This Row],[signup_date]],TODAY(),"D")</f>
        <v>901</v>
      </c>
    </row>
    <row r="465" spans="1:7" x14ac:dyDescent="0.3">
      <c r="A465">
        <v>464</v>
      </c>
      <c r="B465" t="s">
        <v>1143</v>
      </c>
      <c r="C465" t="s">
        <v>1144</v>
      </c>
      <c r="D465" t="s">
        <v>22</v>
      </c>
      <c r="E465" s="1">
        <v>44522</v>
      </c>
      <c r="F465" t="s">
        <v>1145</v>
      </c>
      <c r="G465">
        <f ca="1">DATEDIF(customers[[#This Row],[signup_date]],TODAY(),"D")</f>
        <v>1656</v>
      </c>
    </row>
    <row r="466" spans="1:7" x14ac:dyDescent="0.3">
      <c r="A466">
        <v>465</v>
      </c>
      <c r="B466" t="s">
        <v>1146</v>
      </c>
      <c r="C466" t="s">
        <v>1147</v>
      </c>
      <c r="D466" t="s">
        <v>8</v>
      </c>
      <c r="E466" s="1">
        <v>44886</v>
      </c>
      <c r="F466" t="s">
        <v>467</v>
      </c>
      <c r="G466">
        <f ca="1">DATEDIF(customers[[#This Row],[signup_date]],TODAY(),"D")</f>
        <v>1292</v>
      </c>
    </row>
    <row r="467" spans="1:7" x14ac:dyDescent="0.3">
      <c r="A467">
        <v>466</v>
      </c>
      <c r="B467" t="s">
        <v>1148</v>
      </c>
      <c r="C467" t="s">
        <v>1149</v>
      </c>
      <c r="D467" t="s">
        <v>8</v>
      </c>
      <c r="E467" s="1">
        <v>45701</v>
      </c>
      <c r="F467" t="s">
        <v>49</v>
      </c>
      <c r="G467">
        <f ca="1">DATEDIF(customers[[#This Row],[signup_date]],TODAY(),"D")</f>
        <v>477</v>
      </c>
    </row>
    <row r="468" spans="1:7" x14ac:dyDescent="0.3">
      <c r="A468">
        <v>467</v>
      </c>
      <c r="B468" t="s">
        <v>1150</v>
      </c>
      <c r="C468" t="s">
        <v>1151</v>
      </c>
      <c r="D468" t="s">
        <v>12</v>
      </c>
      <c r="E468" s="1">
        <v>44129</v>
      </c>
      <c r="F468" t="s">
        <v>618</v>
      </c>
      <c r="G468">
        <f ca="1">DATEDIF(customers[[#This Row],[signup_date]],TODAY(),"D")</f>
        <v>2049</v>
      </c>
    </row>
    <row r="469" spans="1:7" x14ac:dyDescent="0.3">
      <c r="A469">
        <v>468</v>
      </c>
      <c r="B469" t="s">
        <v>1152</v>
      </c>
      <c r="C469" t="s">
        <v>1153</v>
      </c>
      <c r="D469" t="s">
        <v>22</v>
      </c>
      <c r="E469" s="1">
        <v>44935</v>
      </c>
      <c r="F469" t="s">
        <v>467</v>
      </c>
      <c r="G469">
        <f ca="1">DATEDIF(customers[[#This Row],[signup_date]],TODAY(),"D")</f>
        <v>1243</v>
      </c>
    </row>
    <row r="470" spans="1:7" x14ac:dyDescent="0.3">
      <c r="A470">
        <v>469</v>
      </c>
      <c r="B470" t="s">
        <v>1154</v>
      </c>
      <c r="C470" t="s">
        <v>1155</v>
      </c>
      <c r="D470" t="s">
        <v>12</v>
      </c>
      <c r="E470" s="1">
        <v>44797</v>
      </c>
      <c r="F470" t="s">
        <v>736</v>
      </c>
      <c r="G470">
        <f ca="1">DATEDIF(customers[[#This Row],[signup_date]],TODAY(),"D")</f>
        <v>1381</v>
      </c>
    </row>
    <row r="471" spans="1:7" x14ac:dyDescent="0.3">
      <c r="A471">
        <v>470</v>
      </c>
      <c r="B471" t="s">
        <v>1156</v>
      </c>
      <c r="C471" t="s">
        <v>1157</v>
      </c>
      <c r="D471" t="s">
        <v>12</v>
      </c>
      <c r="E471" s="1">
        <v>44400</v>
      </c>
      <c r="F471" t="s">
        <v>1158</v>
      </c>
      <c r="G471">
        <f ca="1">DATEDIF(customers[[#This Row],[signup_date]],TODAY(),"D")</f>
        <v>1778</v>
      </c>
    </row>
    <row r="472" spans="1:7" x14ac:dyDescent="0.3">
      <c r="A472">
        <v>471</v>
      </c>
      <c r="B472" t="s">
        <v>1159</v>
      </c>
      <c r="C472" t="s">
        <v>1160</v>
      </c>
      <c r="D472" t="s">
        <v>22</v>
      </c>
      <c r="E472" s="1">
        <v>45464</v>
      </c>
      <c r="F472" t="s">
        <v>243</v>
      </c>
      <c r="G472">
        <f ca="1">DATEDIF(customers[[#This Row],[signup_date]],TODAY(),"D")</f>
        <v>714</v>
      </c>
    </row>
    <row r="473" spans="1:7" x14ac:dyDescent="0.3">
      <c r="A473">
        <v>472</v>
      </c>
      <c r="B473" t="s">
        <v>1161</v>
      </c>
      <c r="C473" t="s">
        <v>1162</v>
      </c>
      <c r="D473" t="s">
        <v>22</v>
      </c>
      <c r="E473" s="1">
        <v>44931</v>
      </c>
      <c r="F473" t="s">
        <v>366</v>
      </c>
      <c r="G473">
        <f ca="1">DATEDIF(customers[[#This Row],[signup_date]],TODAY(),"D")</f>
        <v>1247</v>
      </c>
    </row>
    <row r="474" spans="1:7" x14ac:dyDescent="0.3">
      <c r="A474">
        <v>473</v>
      </c>
      <c r="B474" t="s">
        <v>1163</v>
      </c>
      <c r="C474" t="s">
        <v>1164</v>
      </c>
      <c r="D474" t="s">
        <v>12</v>
      </c>
      <c r="E474" s="1">
        <v>45598</v>
      </c>
      <c r="F474" t="s">
        <v>35</v>
      </c>
      <c r="G474">
        <f ca="1">DATEDIF(customers[[#This Row],[signup_date]],TODAY(),"D")</f>
        <v>580</v>
      </c>
    </row>
    <row r="475" spans="1:7" x14ac:dyDescent="0.3">
      <c r="A475">
        <v>474</v>
      </c>
      <c r="B475" t="s">
        <v>1165</v>
      </c>
      <c r="C475" t="s">
        <v>1166</v>
      </c>
      <c r="D475" t="s">
        <v>22</v>
      </c>
      <c r="E475" s="1">
        <v>45016</v>
      </c>
      <c r="F475" t="s">
        <v>444</v>
      </c>
      <c r="G475">
        <f ca="1">DATEDIF(customers[[#This Row],[signup_date]],TODAY(),"D")</f>
        <v>1162</v>
      </c>
    </row>
    <row r="476" spans="1:7" x14ac:dyDescent="0.3">
      <c r="A476">
        <v>475</v>
      </c>
      <c r="B476" t="s">
        <v>1167</v>
      </c>
      <c r="C476" t="s">
        <v>1168</v>
      </c>
      <c r="D476" t="s">
        <v>12</v>
      </c>
      <c r="E476" s="1">
        <v>44989</v>
      </c>
      <c r="F476" t="s">
        <v>38</v>
      </c>
      <c r="G476">
        <f ca="1">DATEDIF(customers[[#This Row],[signup_date]],TODAY(),"D")</f>
        <v>1189</v>
      </c>
    </row>
    <row r="477" spans="1:7" x14ac:dyDescent="0.3">
      <c r="A477">
        <v>476</v>
      </c>
      <c r="B477" t="s">
        <v>1169</v>
      </c>
      <c r="C477" t="s">
        <v>1170</v>
      </c>
      <c r="D477" t="s">
        <v>8</v>
      </c>
      <c r="E477" s="1">
        <v>45172</v>
      </c>
      <c r="F477" t="s">
        <v>772</v>
      </c>
      <c r="G477">
        <f ca="1">DATEDIF(customers[[#This Row],[signup_date]],TODAY(),"D")</f>
        <v>1006</v>
      </c>
    </row>
    <row r="478" spans="1:7" x14ac:dyDescent="0.3">
      <c r="A478">
        <v>477</v>
      </c>
      <c r="B478" t="s">
        <v>1171</v>
      </c>
      <c r="C478" t="s">
        <v>1172</v>
      </c>
      <c r="D478" t="s">
        <v>12</v>
      </c>
      <c r="E478" s="1">
        <v>45152</v>
      </c>
      <c r="F478" t="s">
        <v>429</v>
      </c>
      <c r="G478">
        <f ca="1">DATEDIF(customers[[#This Row],[signup_date]],TODAY(),"D")</f>
        <v>1026</v>
      </c>
    </row>
    <row r="479" spans="1:7" x14ac:dyDescent="0.3">
      <c r="A479">
        <v>478</v>
      </c>
      <c r="B479" t="s">
        <v>1173</v>
      </c>
      <c r="C479" t="s">
        <v>1174</v>
      </c>
      <c r="D479" t="s">
        <v>8</v>
      </c>
      <c r="E479" s="1">
        <v>44341</v>
      </c>
      <c r="F479" t="s">
        <v>1016</v>
      </c>
      <c r="G479">
        <f ca="1">DATEDIF(customers[[#This Row],[signup_date]],TODAY(),"D")</f>
        <v>1837</v>
      </c>
    </row>
    <row r="480" spans="1:7" x14ac:dyDescent="0.3">
      <c r="A480">
        <v>479</v>
      </c>
      <c r="B480" t="s">
        <v>1175</v>
      </c>
      <c r="C480" t="s">
        <v>1176</v>
      </c>
      <c r="D480" t="s">
        <v>12</v>
      </c>
      <c r="E480" s="1">
        <v>45803</v>
      </c>
      <c r="F480" t="s">
        <v>386</v>
      </c>
      <c r="G480">
        <f ca="1">DATEDIF(customers[[#This Row],[signup_date]],TODAY(),"D")</f>
        <v>375</v>
      </c>
    </row>
    <row r="481" spans="1:7" x14ac:dyDescent="0.3">
      <c r="A481">
        <v>480</v>
      </c>
      <c r="B481" t="s">
        <v>1177</v>
      </c>
      <c r="C481" t="s">
        <v>1178</v>
      </c>
      <c r="D481" t="s">
        <v>22</v>
      </c>
      <c r="E481" s="1">
        <v>45524</v>
      </c>
      <c r="F481" t="s">
        <v>341</v>
      </c>
      <c r="G481">
        <f ca="1">DATEDIF(customers[[#This Row],[signup_date]],TODAY(),"D")</f>
        <v>654</v>
      </c>
    </row>
    <row r="482" spans="1:7" x14ac:dyDescent="0.3">
      <c r="A482">
        <v>481</v>
      </c>
      <c r="B482" t="s">
        <v>1179</v>
      </c>
      <c r="C482" t="s">
        <v>1180</v>
      </c>
      <c r="D482" t="s">
        <v>8</v>
      </c>
      <c r="E482" s="1">
        <v>45162</v>
      </c>
      <c r="F482" t="s">
        <v>369</v>
      </c>
      <c r="G482">
        <f ca="1">DATEDIF(customers[[#This Row],[signup_date]],TODAY(),"D")</f>
        <v>1016</v>
      </c>
    </row>
    <row r="483" spans="1:7" x14ac:dyDescent="0.3">
      <c r="A483">
        <v>482</v>
      </c>
      <c r="B483" t="s">
        <v>1181</v>
      </c>
      <c r="C483" t="s">
        <v>1182</v>
      </c>
      <c r="D483" t="s">
        <v>22</v>
      </c>
      <c r="E483" s="1">
        <v>44839</v>
      </c>
      <c r="F483" t="s">
        <v>1183</v>
      </c>
      <c r="G483">
        <f ca="1">DATEDIF(customers[[#This Row],[signup_date]],TODAY(),"D")</f>
        <v>1339</v>
      </c>
    </row>
    <row r="484" spans="1:7" x14ac:dyDescent="0.3">
      <c r="A484">
        <v>483</v>
      </c>
      <c r="B484" t="s">
        <v>1184</v>
      </c>
      <c r="C484" t="s">
        <v>1185</v>
      </c>
      <c r="D484" t="s">
        <v>8</v>
      </c>
      <c r="E484" s="1">
        <v>44243</v>
      </c>
      <c r="F484" t="s">
        <v>1074</v>
      </c>
      <c r="G484">
        <f ca="1">DATEDIF(customers[[#This Row],[signup_date]],TODAY(),"D")</f>
        <v>1935</v>
      </c>
    </row>
    <row r="485" spans="1:7" x14ac:dyDescent="0.3">
      <c r="A485">
        <v>484</v>
      </c>
      <c r="B485" t="s">
        <v>1186</v>
      </c>
      <c r="C485" t="s">
        <v>1187</v>
      </c>
      <c r="D485" t="s">
        <v>8</v>
      </c>
      <c r="E485" s="1">
        <v>45347</v>
      </c>
      <c r="F485" t="s">
        <v>237</v>
      </c>
      <c r="G485">
        <f ca="1">DATEDIF(customers[[#This Row],[signup_date]],TODAY(),"D")</f>
        <v>831</v>
      </c>
    </row>
    <row r="486" spans="1:7" x14ac:dyDescent="0.3">
      <c r="A486">
        <v>485</v>
      </c>
      <c r="B486" t="s">
        <v>1188</v>
      </c>
      <c r="C486" t="s">
        <v>1189</v>
      </c>
      <c r="D486" t="s">
        <v>12</v>
      </c>
      <c r="E486" s="1">
        <v>45731</v>
      </c>
      <c r="F486" t="s">
        <v>470</v>
      </c>
      <c r="G486">
        <f ca="1">DATEDIF(customers[[#This Row],[signup_date]],TODAY(),"D")</f>
        <v>447</v>
      </c>
    </row>
    <row r="487" spans="1:7" x14ac:dyDescent="0.3">
      <c r="A487">
        <v>486</v>
      </c>
      <c r="B487" t="s">
        <v>1190</v>
      </c>
      <c r="C487" t="s">
        <v>1191</v>
      </c>
      <c r="D487" t="s">
        <v>12</v>
      </c>
      <c r="E487" s="1">
        <v>45166</v>
      </c>
      <c r="F487" t="s">
        <v>533</v>
      </c>
      <c r="G487">
        <f ca="1">DATEDIF(customers[[#This Row],[signup_date]],TODAY(),"D")</f>
        <v>1012</v>
      </c>
    </row>
    <row r="488" spans="1:7" x14ac:dyDescent="0.3">
      <c r="A488">
        <v>487</v>
      </c>
      <c r="B488" t="s">
        <v>1192</v>
      </c>
      <c r="C488" t="s">
        <v>1193</v>
      </c>
      <c r="D488" t="s">
        <v>12</v>
      </c>
      <c r="E488" s="1">
        <v>44758</v>
      </c>
      <c r="F488" t="s">
        <v>344</v>
      </c>
      <c r="G488">
        <f ca="1">DATEDIF(customers[[#This Row],[signup_date]],TODAY(),"D")</f>
        <v>1420</v>
      </c>
    </row>
    <row r="489" spans="1:7" x14ac:dyDescent="0.3">
      <c r="A489">
        <v>488</v>
      </c>
      <c r="B489" t="s">
        <v>1194</v>
      </c>
      <c r="C489" t="s">
        <v>1195</v>
      </c>
      <c r="D489" t="s">
        <v>12</v>
      </c>
      <c r="E489" s="1">
        <v>45635</v>
      </c>
      <c r="F489" t="s">
        <v>756</v>
      </c>
      <c r="G489">
        <f ca="1">DATEDIF(customers[[#This Row],[signup_date]],TODAY(),"D")</f>
        <v>543</v>
      </c>
    </row>
    <row r="490" spans="1:7" x14ac:dyDescent="0.3">
      <c r="A490">
        <v>489</v>
      </c>
      <c r="B490" t="s">
        <v>1196</v>
      </c>
      <c r="C490" t="s">
        <v>1197</v>
      </c>
      <c r="D490" t="s">
        <v>22</v>
      </c>
      <c r="E490" s="1">
        <v>45504</v>
      </c>
      <c r="F490" t="s">
        <v>281</v>
      </c>
      <c r="G490">
        <f ca="1">DATEDIF(customers[[#This Row],[signup_date]],TODAY(),"D")</f>
        <v>674</v>
      </c>
    </row>
    <row r="491" spans="1:7" x14ac:dyDescent="0.3">
      <c r="A491">
        <v>490</v>
      </c>
      <c r="B491" t="s">
        <v>1198</v>
      </c>
      <c r="C491" t="s">
        <v>1199</v>
      </c>
      <c r="D491" t="s">
        <v>12</v>
      </c>
      <c r="E491" s="1">
        <v>44290</v>
      </c>
      <c r="F491" t="s">
        <v>63</v>
      </c>
      <c r="G491">
        <f ca="1">DATEDIF(customers[[#This Row],[signup_date]],TODAY(),"D")</f>
        <v>1888</v>
      </c>
    </row>
    <row r="492" spans="1:7" x14ac:dyDescent="0.3">
      <c r="A492">
        <v>491</v>
      </c>
      <c r="B492" t="s">
        <v>1200</v>
      </c>
      <c r="C492" t="s">
        <v>1201</v>
      </c>
      <c r="D492" t="s">
        <v>12</v>
      </c>
      <c r="E492" s="1">
        <v>45194</v>
      </c>
      <c r="F492" t="s">
        <v>1202</v>
      </c>
      <c r="G492">
        <f ca="1">DATEDIF(customers[[#This Row],[signup_date]],TODAY(),"D")</f>
        <v>984</v>
      </c>
    </row>
    <row r="493" spans="1:7" x14ac:dyDescent="0.3">
      <c r="A493">
        <v>492</v>
      </c>
      <c r="B493" t="s">
        <v>1203</v>
      </c>
      <c r="C493" t="s">
        <v>1204</v>
      </c>
      <c r="D493" t="s">
        <v>8</v>
      </c>
      <c r="E493" s="1">
        <v>45764</v>
      </c>
      <c r="F493" t="s">
        <v>829</v>
      </c>
      <c r="G493">
        <f ca="1">DATEDIF(customers[[#This Row],[signup_date]],TODAY(),"D")</f>
        <v>414</v>
      </c>
    </row>
    <row r="494" spans="1:7" x14ac:dyDescent="0.3">
      <c r="A494">
        <v>493</v>
      </c>
      <c r="B494" t="s">
        <v>1205</v>
      </c>
      <c r="C494" t="s">
        <v>1206</v>
      </c>
      <c r="D494" t="s">
        <v>22</v>
      </c>
      <c r="E494" s="1">
        <v>45194</v>
      </c>
      <c r="F494" t="s">
        <v>1013</v>
      </c>
      <c r="G494">
        <f ca="1">DATEDIF(customers[[#This Row],[signup_date]],TODAY(),"D")</f>
        <v>984</v>
      </c>
    </row>
    <row r="495" spans="1:7" x14ac:dyDescent="0.3">
      <c r="A495">
        <v>494</v>
      </c>
      <c r="B495" t="s">
        <v>1207</v>
      </c>
      <c r="C495" t="s">
        <v>1208</v>
      </c>
      <c r="D495" t="s">
        <v>22</v>
      </c>
      <c r="E495" s="1">
        <v>45626</v>
      </c>
      <c r="F495" t="s">
        <v>852</v>
      </c>
      <c r="G495">
        <f ca="1">DATEDIF(customers[[#This Row],[signup_date]],TODAY(),"D")</f>
        <v>552</v>
      </c>
    </row>
    <row r="496" spans="1:7" x14ac:dyDescent="0.3">
      <c r="A496">
        <v>495</v>
      </c>
      <c r="B496" t="s">
        <v>1209</v>
      </c>
      <c r="C496" t="s">
        <v>1210</v>
      </c>
      <c r="D496" t="s">
        <v>8</v>
      </c>
      <c r="E496" s="1">
        <v>44510</v>
      </c>
      <c r="F496" t="s">
        <v>79</v>
      </c>
      <c r="G496">
        <f ca="1">DATEDIF(customers[[#This Row],[signup_date]],TODAY(),"D")</f>
        <v>1668</v>
      </c>
    </row>
    <row r="497" spans="1:7" x14ac:dyDescent="0.3">
      <c r="A497">
        <v>496</v>
      </c>
      <c r="B497" t="s">
        <v>1211</v>
      </c>
      <c r="C497" t="s">
        <v>1212</v>
      </c>
      <c r="D497" t="s">
        <v>8</v>
      </c>
      <c r="E497" s="1">
        <v>45143</v>
      </c>
      <c r="F497" t="s">
        <v>1213</v>
      </c>
      <c r="G497">
        <f ca="1">DATEDIF(customers[[#This Row],[signup_date]],TODAY(),"D")</f>
        <v>1035</v>
      </c>
    </row>
    <row r="498" spans="1:7" x14ac:dyDescent="0.3">
      <c r="A498">
        <v>497</v>
      </c>
      <c r="B498" t="s">
        <v>1214</v>
      </c>
      <c r="C498" t="s">
        <v>1215</v>
      </c>
      <c r="D498" t="s">
        <v>12</v>
      </c>
      <c r="E498" s="1">
        <v>44707</v>
      </c>
      <c r="F498" t="s">
        <v>714</v>
      </c>
      <c r="G498">
        <f ca="1">DATEDIF(customers[[#This Row],[signup_date]],TODAY(),"D")</f>
        <v>1471</v>
      </c>
    </row>
    <row r="499" spans="1:7" x14ac:dyDescent="0.3">
      <c r="A499">
        <v>498</v>
      </c>
      <c r="B499" t="s">
        <v>1216</v>
      </c>
      <c r="C499" t="s">
        <v>1217</v>
      </c>
      <c r="D499" t="s">
        <v>22</v>
      </c>
      <c r="E499" s="1">
        <v>44816</v>
      </c>
      <c r="F499" t="s">
        <v>102</v>
      </c>
      <c r="G499">
        <f ca="1">DATEDIF(customers[[#This Row],[signup_date]],TODAY(),"D")</f>
        <v>1362</v>
      </c>
    </row>
    <row r="500" spans="1:7" x14ac:dyDescent="0.3">
      <c r="A500">
        <v>499</v>
      </c>
      <c r="B500" t="s">
        <v>1218</v>
      </c>
      <c r="C500" t="s">
        <v>1219</v>
      </c>
      <c r="D500" t="s">
        <v>12</v>
      </c>
      <c r="E500" s="1">
        <v>45558</v>
      </c>
      <c r="F500" t="s">
        <v>231</v>
      </c>
      <c r="G500">
        <f ca="1">DATEDIF(customers[[#This Row],[signup_date]],TODAY(),"D")</f>
        <v>620</v>
      </c>
    </row>
    <row r="501" spans="1:7" x14ac:dyDescent="0.3">
      <c r="A501">
        <v>500</v>
      </c>
      <c r="B501" t="s">
        <v>1220</v>
      </c>
      <c r="C501" t="s">
        <v>1221</v>
      </c>
      <c r="D501" t="s">
        <v>8</v>
      </c>
      <c r="E501" s="1">
        <v>45829</v>
      </c>
      <c r="F501" t="s">
        <v>676</v>
      </c>
      <c r="G501">
        <f ca="1">DATEDIF(customers[[#This Row],[signup_date]],TODAY(),"D")</f>
        <v>349</v>
      </c>
    </row>
    <row r="502" spans="1:7" x14ac:dyDescent="0.3">
      <c r="A502">
        <v>501</v>
      </c>
      <c r="B502" t="s">
        <v>1222</v>
      </c>
      <c r="C502" t="s">
        <v>230</v>
      </c>
      <c r="D502" t="s">
        <v>12</v>
      </c>
      <c r="E502" s="1">
        <v>45230</v>
      </c>
      <c r="F502" t="s">
        <v>1145</v>
      </c>
      <c r="G502">
        <f ca="1">DATEDIF(customers[[#This Row],[signup_date]],TODAY(),"D")</f>
        <v>948</v>
      </c>
    </row>
    <row r="503" spans="1:7" x14ac:dyDescent="0.3">
      <c r="A503">
        <v>502</v>
      </c>
      <c r="B503" t="s">
        <v>1223</v>
      </c>
      <c r="C503" t="s">
        <v>1224</v>
      </c>
      <c r="D503" t="s">
        <v>22</v>
      </c>
      <c r="E503" s="1">
        <v>44597</v>
      </c>
      <c r="F503" t="s">
        <v>1225</v>
      </c>
      <c r="G503">
        <f ca="1">DATEDIF(customers[[#This Row],[signup_date]],TODAY(),"D")</f>
        <v>1581</v>
      </c>
    </row>
    <row r="504" spans="1:7" x14ac:dyDescent="0.3">
      <c r="A504">
        <v>503</v>
      </c>
      <c r="B504" t="s">
        <v>1226</v>
      </c>
      <c r="C504" t="s">
        <v>1227</v>
      </c>
      <c r="D504" t="s">
        <v>12</v>
      </c>
      <c r="E504" s="1">
        <v>44564</v>
      </c>
      <c r="F504" t="s">
        <v>1158</v>
      </c>
      <c r="G504">
        <f ca="1">DATEDIF(customers[[#This Row],[signup_date]],TODAY(),"D")</f>
        <v>1614</v>
      </c>
    </row>
    <row r="505" spans="1:7" x14ac:dyDescent="0.3">
      <c r="A505">
        <v>504</v>
      </c>
      <c r="B505" t="s">
        <v>1228</v>
      </c>
      <c r="C505" t="s">
        <v>1229</v>
      </c>
      <c r="D505" t="s">
        <v>22</v>
      </c>
      <c r="E505" s="1">
        <v>44450</v>
      </c>
      <c r="F505" t="s">
        <v>188</v>
      </c>
      <c r="G505">
        <f ca="1">DATEDIF(customers[[#This Row],[signup_date]],TODAY(),"D")</f>
        <v>1728</v>
      </c>
    </row>
    <row r="506" spans="1:7" x14ac:dyDescent="0.3">
      <c r="A506">
        <v>505</v>
      </c>
      <c r="B506" t="s">
        <v>1230</v>
      </c>
      <c r="C506" t="s">
        <v>1231</v>
      </c>
      <c r="D506" t="s">
        <v>12</v>
      </c>
      <c r="E506" s="1">
        <v>44973</v>
      </c>
      <c r="F506" t="s">
        <v>1101</v>
      </c>
      <c r="G506">
        <f ca="1">DATEDIF(customers[[#This Row],[signup_date]],TODAY(),"D")</f>
        <v>1205</v>
      </c>
    </row>
    <row r="507" spans="1:7" x14ac:dyDescent="0.3">
      <c r="A507">
        <v>506</v>
      </c>
      <c r="B507" t="s">
        <v>1232</v>
      </c>
      <c r="C507" t="s">
        <v>1233</v>
      </c>
      <c r="D507" t="s">
        <v>12</v>
      </c>
      <c r="E507" s="1">
        <v>45713</v>
      </c>
      <c r="F507" t="s">
        <v>1234</v>
      </c>
      <c r="G507">
        <f ca="1">DATEDIF(customers[[#This Row],[signup_date]],TODAY(),"D")</f>
        <v>465</v>
      </c>
    </row>
    <row r="508" spans="1:7" x14ac:dyDescent="0.3">
      <c r="A508">
        <v>507</v>
      </c>
      <c r="B508" t="s">
        <v>1235</v>
      </c>
      <c r="C508" t="s">
        <v>1236</v>
      </c>
      <c r="D508" t="s">
        <v>22</v>
      </c>
      <c r="E508" s="1">
        <v>45033</v>
      </c>
      <c r="F508" t="s">
        <v>756</v>
      </c>
      <c r="G508">
        <f ca="1">DATEDIF(customers[[#This Row],[signup_date]],TODAY(),"D")</f>
        <v>1145</v>
      </c>
    </row>
    <row r="509" spans="1:7" x14ac:dyDescent="0.3">
      <c r="A509">
        <v>508</v>
      </c>
      <c r="B509" t="s">
        <v>1237</v>
      </c>
      <c r="C509" t="s">
        <v>1238</v>
      </c>
      <c r="D509" t="s">
        <v>22</v>
      </c>
      <c r="E509" s="1">
        <v>44908</v>
      </c>
      <c r="F509" t="s">
        <v>274</v>
      </c>
      <c r="G509">
        <f ca="1">DATEDIF(customers[[#This Row],[signup_date]],TODAY(),"D")</f>
        <v>1270</v>
      </c>
    </row>
    <row r="510" spans="1:7" x14ac:dyDescent="0.3">
      <c r="A510">
        <v>509</v>
      </c>
      <c r="B510" t="s">
        <v>1239</v>
      </c>
      <c r="C510" t="s">
        <v>1240</v>
      </c>
      <c r="D510" t="s">
        <v>22</v>
      </c>
      <c r="E510" s="1">
        <v>44667</v>
      </c>
      <c r="F510" t="s">
        <v>506</v>
      </c>
      <c r="G510">
        <f ca="1">DATEDIF(customers[[#This Row],[signup_date]],TODAY(),"D")</f>
        <v>1511</v>
      </c>
    </row>
    <row r="511" spans="1:7" x14ac:dyDescent="0.3">
      <c r="A511">
        <v>510</v>
      </c>
      <c r="B511" t="s">
        <v>1241</v>
      </c>
      <c r="C511" t="s">
        <v>1242</v>
      </c>
      <c r="D511" t="s">
        <v>12</v>
      </c>
      <c r="E511" s="1">
        <v>44409</v>
      </c>
      <c r="F511" t="s">
        <v>756</v>
      </c>
      <c r="G511">
        <f ca="1">DATEDIF(customers[[#This Row],[signup_date]],TODAY(),"D")</f>
        <v>1769</v>
      </c>
    </row>
    <row r="512" spans="1:7" x14ac:dyDescent="0.3">
      <c r="A512">
        <v>511</v>
      </c>
      <c r="B512" t="s">
        <v>1243</v>
      </c>
      <c r="C512" t="s">
        <v>1244</v>
      </c>
      <c r="D512" t="s">
        <v>12</v>
      </c>
      <c r="E512" s="1">
        <v>44312</v>
      </c>
      <c r="F512" t="s">
        <v>231</v>
      </c>
      <c r="G512">
        <f ca="1">DATEDIF(customers[[#This Row],[signup_date]],TODAY(),"D")</f>
        <v>1866</v>
      </c>
    </row>
    <row r="513" spans="1:7" x14ac:dyDescent="0.3">
      <c r="A513">
        <v>512</v>
      </c>
      <c r="B513" t="s">
        <v>1245</v>
      </c>
      <c r="C513" t="s">
        <v>1246</v>
      </c>
      <c r="D513" t="s">
        <v>12</v>
      </c>
      <c r="E513" s="1">
        <v>44339</v>
      </c>
      <c r="F513" t="s">
        <v>1036</v>
      </c>
      <c r="G513">
        <f ca="1">DATEDIF(customers[[#This Row],[signup_date]],TODAY(),"D")</f>
        <v>1839</v>
      </c>
    </row>
    <row r="514" spans="1:7" x14ac:dyDescent="0.3">
      <c r="A514">
        <v>513</v>
      </c>
      <c r="B514" t="s">
        <v>872</v>
      </c>
      <c r="C514" t="s">
        <v>1247</v>
      </c>
      <c r="D514" t="s">
        <v>8</v>
      </c>
      <c r="E514" s="1">
        <v>45048</v>
      </c>
      <c r="F514" t="s">
        <v>91</v>
      </c>
      <c r="G514">
        <f ca="1">DATEDIF(customers[[#This Row],[signup_date]],TODAY(),"D")</f>
        <v>1130</v>
      </c>
    </row>
    <row r="515" spans="1:7" x14ac:dyDescent="0.3">
      <c r="A515">
        <v>514</v>
      </c>
      <c r="B515" t="s">
        <v>1248</v>
      </c>
      <c r="C515" t="s">
        <v>1249</v>
      </c>
      <c r="D515" t="s">
        <v>12</v>
      </c>
      <c r="E515" s="1">
        <v>44466</v>
      </c>
      <c r="F515" t="s">
        <v>191</v>
      </c>
      <c r="G515">
        <f ca="1">DATEDIF(customers[[#This Row],[signup_date]],TODAY(),"D")</f>
        <v>1712</v>
      </c>
    </row>
    <row r="516" spans="1:7" x14ac:dyDescent="0.3">
      <c r="A516">
        <v>515</v>
      </c>
      <c r="B516" t="s">
        <v>1250</v>
      </c>
      <c r="C516" t="s">
        <v>1251</v>
      </c>
      <c r="D516" t="s">
        <v>22</v>
      </c>
      <c r="E516" s="1">
        <v>45775</v>
      </c>
      <c r="F516" t="s">
        <v>191</v>
      </c>
      <c r="G516">
        <f ca="1">DATEDIF(customers[[#This Row],[signup_date]],TODAY(),"D")</f>
        <v>403</v>
      </c>
    </row>
    <row r="517" spans="1:7" x14ac:dyDescent="0.3">
      <c r="A517">
        <v>516</v>
      </c>
      <c r="B517" t="s">
        <v>1252</v>
      </c>
      <c r="C517" t="s">
        <v>1253</v>
      </c>
      <c r="D517" t="s">
        <v>22</v>
      </c>
      <c r="E517" s="1">
        <v>44391</v>
      </c>
      <c r="F517" t="s">
        <v>891</v>
      </c>
      <c r="G517">
        <f ca="1">DATEDIF(customers[[#This Row],[signup_date]],TODAY(),"D")</f>
        <v>1787</v>
      </c>
    </row>
    <row r="518" spans="1:7" x14ac:dyDescent="0.3">
      <c r="A518">
        <v>517</v>
      </c>
      <c r="B518" t="s">
        <v>1254</v>
      </c>
      <c r="C518" t="s">
        <v>1255</v>
      </c>
      <c r="D518" t="s">
        <v>22</v>
      </c>
      <c r="E518" s="1">
        <v>44596</v>
      </c>
      <c r="F518" t="s">
        <v>297</v>
      </c>
      <c r="G518">
        <f ca="1">DATEDIF(customers[[#This Row],[signup_date]],TODAY(),"D")</f>
        <v>1582</v>
      </c>
    </row>
    <row r="519" spans="1:7" x14ac:dyDescent="0.3">
      <c r="A519">
        <v>518</v>
      </c>
      <c r="B519" t="s">
        <v>1256</v>
      </c>
      <c r="C519" t="s">
        <v>1257</v>
      </c>
      <c r="D519" t="s">
        <v>12</v>
      </c>
      <c r="E519" s="1">
        <v>45623</v>
      </c>
      <c r="F519" t="s">
        <v>815</v>
      </c>
      <c r="G519">
        <f ca="1">DATEDIF(customers[[#This Row],[signup_date]],TODAY(),"D")</f>
        <v>555</v>
      </c>
    </row>
    <row r="520" spans="1:7" x14ac:dyDescent="0.3">
      <c r="A520">
        <v>519</v>
      </c>
      <c r="B520" t="s">
        <v>1258</v>
      </c>
      <c r="C520" t="s">
        <v>1259</v>
      </c>
      <c r="D520" t="s">
        <v>22</v>
      </c>
      <c r="E520" s="1">
        <v>45694</v>
      </c>
      <c r="F520" t="s">
        <v>891</v>
      </c>
      <c r="G520">
        <f ca="1">DATEDIF(customers[[#This Row],[signup_date]],TODAY(),"D")</f>
        <v>484</v>
      </c>
    </row>
    <row r="521" spans="1:7" x14ac:dyDescent="0.3">
      <c r="A521">
        <v>520</v>
      </c>
      <c r="B521" t="s">
        <v>1260</v>
      </c>
      <c r="C521" t="s">
        <v>1261</v>
      </c>
      <c r="D521" t="s">
        <v>22</v>
      </c>
      <c r="E521" s="1">
        <v>44301</v>
      </c>
      <c r="F521" t="s">
        <v>88</v>
      </c>
      <c r="G521">
        <f ca="1">DATEDIF(customers[[#This Row],[signup_date]],TODAY(),"D")</f>
        <v>1877</v>
      </c>
    </row>
    <row r="522" spans="1:7" x14ac:dyDescent="0.3">
      <c r="A522">
        <v>521</v>
      </c>
      <c r="B522" t="s">
        <v>1262</v>
      </c>
      <c r="C522" t="s">
        <v>1263</v>
      </c>
      <c r="D522" t="s">
        <v>8</v>
      </c>
      <c r="E522" s="1">
        <v>44189</v>
      </c>
      <c r="F522" t="s">
        <v>52</v>
      </c>
      <c r="G522">
        <f ca="1">DATEDIF(customers[[#This Row],[signup_date]],TODAY(),"D")</f>
        <v>1989</v>
      </c>
    </row>
    <row r="523" spans="1:7" x14ac:dyDescent="0.3">
      <c r="A523">
        <v>522</v>
      </c>
      <c r="B523" t="s">
        <v>1264</v>
      </c>
      <c r="C523" t="s">
        <v>1265</v>
      </c>
      <c r="D523" t="s">
        <v>8</v>
      </c>
      <c r="E523" s="1">
        <v>45269</v>
      </c>
      <c r="F523" t="s">
        <v>1266</v>
      </c>
      <c r="G523">
        <f ca="1">DATEDIF(customers[[#This Row],[signup_date]],TODAY(),"D")</f>
        <v>909</v>
      </c>
    </row>
    <row r="524" spans="1:7" x14ac:dyDescent="0.3">
      <c r="A524">
        <v>523</v>
      </c>
      <c r="B524" t="s">
        <v>1267</v>
      </c>
      <c r="C524" t="s">
        <v>1268</v>
      </c>
      <c r="D524" t="s">
        <v>22</v>
      </c>
      <c r="E524" s="1">
        <v>45604</v>
      </c>
      <c r="F524" t="s">
        <v>1269</v>
      </c>
      <c r="G524">
        <f ca="1">DATEDIF(customers[[#This Row],[signup_date]],TODAY(),"D")</f>
        <v>574</v>
      </c>
    </row>
    <row r="525" spans="1:7" x14ac:dyDescent="0.3">
      <c r="A525">
        <v>524</v>
      </c>
      <c r="B525" t="s">
        <v>1270</v>
      </c>
      <c r="C525" t="s">
        <v>1271</v>
      </c>
      <c r="D525" t="s">
        <v>8</v>
      </c>
      <c r="E525" s="1">
        <v>45075</v>
      </c>
      <c r="F525" t="s">
        <v>482</v>
      </c>
      <c r="G525">
        <f ca="1">DATEDIF(customers[[#This Row],[signup_date]],TODAY(),"D")</f>
        <v>1103</v>
      </c>
    </row>
    <row r="526" spans="1:7" x14ac:dyDescent="0.3">
      <c r="A526">
        <v>525</v>
      </c>
      <c r="B526" t="s">
        <v>1272</v>
      </c>
      <c r="C526" t="s">
        <v>1273</v>
      </c>
      <c r="D526" t="s">
        <v>8</v>
      </c>
      <c r="E526" s="1">
        <v>44867</v>
      </c>
      <c r="F526" t="s">
        <v>496</v>
      </c>
      <c r="G526">
        <f ca="1">DATEDIF(customers[[#This Row],[signup_date]],TODAY(),"D")</f>
        <v>1311</v>
      </c>
    </row>
    <row r="527" spans="1:7" x14ac:dyDescent="0.3">
      <c r="A527">
        <v>526</v>
      </c>
      <c r="B527" t="s">
        <v>1274</v>
      </c>
      <c r="C527" t="s">
        <v>1275</v>
      </c>
      <c r="D527" t="s">
        <v>22</v>
      </c>
      <c r="E527" s="1">
        <v>44826</v>
      </c>
      <c r="F527" t="s">
        <v>16</v>
      </c>
      <c r="G527">
        <f ca="1">DATEDIF(customers[[#This Row],[signup_date]],TODAY(),"D")</f>
        <v>1352</v>
      </c>
    </row>
    <row r="528" spans="1:7" x14ac:dyDescent="0.3">
      <c r="A528">
        <v>527</v>
      </c>
      <c r="B528" t="s">
        <v>1276</v>
      </c>
      <c r="C528" t="s">
        <v>1277</v>
      </c>
      <c r="D528" t="s">
        <v>12</v>
      </c>
      <c r="E528" s="1">
        <v>45329</v>
      </c>
      <c r="F528" t="s">
        <v>1278</v>
      </c>
      <c r="G528">
        <f ca="1">DATEDIF(customers[[#This Row],[signup_date]],TODAY(),"D")</f>
        <v>849</v>
      </c>
    </row>
    <row r="529" spans="1:7" x14ac:dyDescent="0.3">
      <c r="A529">
        <v>528</v>
      </c>
      <c r="B529" t="s">
        <v>1279</v>
      </c>
      <c r="C529" t="s">
        <v>1280</v>
      </c>
      <c r="D529" t="s">
        <v>12</v>
      </c>
      <c r="E529" s="1">
        <v>45528</v>
      </c>
      <c r="F529" t="s">
        <v>217</v>
      </c>
      <c r="G529">
        <f ca="1">DATEDIF(customers[[#This Row],[signup_date]],TODAY(),"D")</f>
        <v>650</v>
      </c>
    </row>
    <row r="530" spans="1:7" x14ac:dyDescent="0.3">
      <c r="A530">
        <v>529</v>
      </c>
      <c r="B530" t="s">
        <v>1281</v>
      </c>
      <c r="C530" t="s">
        <v>1282</v>
      </c>
      <c r="D530" t="s">
        <v>22</v>
      </c>
      <c r="E530" s="1">
        <v>45253</v>
      </c>
      <c r="F530" t="s">
        <v>436</v>
      </c>
      <c r="G530">
        <f ca="1">DATEDIF(customers[[#This Row],[signup_date]],TODAY(),"D")</f>
        <v>925</v>
      </c>
    </row>
    <row r="531" spans="1:7" x14ac:dyDescent="0.3">
      <c r="A531">
        <v>530</v>
      </c>
      <c r="B531" t="s">
        <v>1283</v>
      </c>
      <c r="C531" t="s">
        <v>1284</v>
      </c>
      <c r="D531" t="s">
        <v>12</v>
      </c>
      <c r="E531" s="1">
        <v>45548</v>
      </c>
      <c r="F531" t="s">
        <v>1202</v>
      </c>
      <c r="G531">
        <f ca="1">DATEDIF(customers[[#This Row],[signup_date]],TODAY(),"D")</f>
        <v>630</v>
      </c>
    </row>
    <row r="532" spans="1:7" x14ac:dyDescent="0.3">
      <c r="A532">
        <v>531</v>
      </c>
      <c r="B532" t="s">
        <v>1285</v>
      </c>
      <c r="C532" t="s">
        <v>1286</v>
      </c>
      <c r="D532" t="s">
        <v>8</v>
      </c>
      <c r="E532" s="1">
        <v>44602</v>
      </c>
      <c r="F532" t="s">
        <v>496</v>
      </c>
      <c r="G532">
        <f ca="1">DATEDIF(customers[[#This Row],[signup_date]],TODAY(),"D")</f>
        <v>1576</v>
      </c>
    </row>
    <row r="533" spans="1:7" x14ac:dyDescent="0.3">
      <c r="A533">
        <v>532</v>
      </c>
      <c r="B533" t="s">
        <v>1287</v>
      </c>
      <c r="C533" t="s">
        <v>1288</v>
      </c>
      <c r="D533" t="s">
        <v>22</v>
      </c>
      <c r="E533" s="1">
        <v>44163</v>
      </c>
      <c r="F533" t="s">
        <v>29</v>
      </c>
      <c r="G533">
        <f ca="1">DATEDIF(customers[[#This Row],[signup_date]],TODAY(),"D")</f>
        <v>2015</v>
      </c>
    </row>
    <row r="534" spans="1:7" x14ac:dyDescent="0.3">
      <c r="A534">
        <v>533</v>
      </c>
      <c r="B534" t="s">
        <v>1289</v>
      </c>
      <c r="C534" t="s">
        <v>1290</v>
      </c>
      <c r="D534" t="s">
        <v>12</v>
      </c>
      <c r="E534" s="1">
        <v>44237</v>
      </c>
      <c r="F534" t="s">
        <v>1291</v>
      </c>
      <c r="G534">
        <f ca="1">DATEDIF(customers[[#This Row],[signup_date]],TODAY(),"D")</f>
        <v>1941</v>
      </c>
    </row>
    <row r="535" spans="1:7" x14ac:dyDescent="0.3">
      <c r="A535">
        <v>534</v>
      </c>
      <c r="B535" t="s">
        <v>1292</v>
      </c>
      <c r="C535" t="s">
        <v>1293</v>
      </c>
      <c r="D535" t="s">
        <v>12</v>
      </c>
      <c r="E535" s="1">
        <v>45614</v>
      </c>
      <c r="F535" t="s">
        <v>159</v>
      </c>
      <c r="G535">
        <f ca="1">DATEDIF(customers[[#This Row],[signup_date]],TODAY(),"D")</f>
        <v>564</v>
      </c>
    </row>
    <row r="536" spans="1:7" x14ac:dyDescent="0.3">
      <c r="A536">
        <v>535</v>
      </c>
      <c r="B536" t="s">
        <v>1294</v>
      </c>
      <c r="C536" t="s">
        <v>1295</v>
      </c>
      <c r="D536" t="s">
        <v>8</v>
      </c>
      <c r="E536" s="1">
        <v>45586</v>
      </c>
      <c r="F536" t="s">
        <v>1296</v>
      </c>
      <c r="G536">
        <f ca="1">DATEDIF(customers[[#This Row],[signup_date]],TODAY(),"D")</f>
        <v>592</v>
      </c>
    </row>
    <row r="537" spans="1:7" x14ac:dyDescent="0.3">
      <c r="A537">
        <v>536</v>
      </c>
      <c r="B537" t="s">
        <v>1297</v>
      </c>
      <c r="C537" t="s">
        <v>1298</v>
      </c>
      <c r="D537" t="s">
        <v>22</v>
      </c>
      <c r="E537" s="1">
        <v>44914</v>
      </c>
      <c r="F537" t="s">
        <v>266</v>
      </c>
      <c r="G537">
        <f ca="1">DATEDIF(customers[[#This Row],[signup_date]],TODAY(),"D")</f>
        <v>1264</v>
      </c>
    </row>
    <row r="538" spans="1:7" x14ac:dyDescent="0.3">
      <c r="A538">
        <v>537</v>
      </c>
      <c r="B538" t="s">
        <v>1299</v>
      </c>
      <c r="C538" t="s">
        <v>1300</v>
      </c>
      <c r="D538" t="s">
        <v>22</v>
      </c>
      <c r="E538" s="1">
        <v>44362</v>
      </c>
      <c r="F538" t="s">
        <v>72</v>
      </c>
      <c r="G538">
        <f ca="1">DATEDIF(customers[[#This Row],[signup_date]],TODAY(),"D")</f>
        <v>1816</v>
      </c>
    </row>
    <row r="539" spans="1:7" x14ac:dyDescent="0.3">
      <c r="A539">
        <v>538</v>
      </c>
      <c r="B539" t="s">
        <v>1301</v>
      </c>
      <c r="C539" t="s">
        <v>1302</v>
      </c>
      <c r="D539" t="s">
        <v>8</v>
      </c>
      <c r="E539" s="1">
        <v>45694</v>
      </c>
      <c r="F539" t="s">
        <v>1303</v>
      </c>
      <c r="G539">
        <f ca="1">DATEDIF(customers[[#This Row],[signup_date]],TODAY(),"D")</f>
        <v>484</v>
      </c>
    </row>
    <row r="540" spans="1:7" x14ac:dyDescent="0.3">
      <c r="A540">
        <v>539</v>
      </c>
      <c r="B540" t="s">
        <v>1304</v>
      </c>
      <c r="C540" t="s">
        <v>1305</v>
      </c>
      <c r="D540" t="s">
        <v>22</v>
      </c>
      <c r="E540" s="1">
        <v>45141</v>
      </c>
      <c r="F540" t="s">
        <v>460</v>
      </c>
      <c r="G540">
        <f ca="1">DATEDIF(customers[[#This Row],[signup_date]],TODAY(),"D")</f>
        <v>1037</v>
      </c>
    </row>
    <row r="541" spans="1:7" x14ac:dyDescent="0.3">
      <c r="A541">
        <v>540</v>
      </c>
      <c r="B541" t="s">
        <v>1306</v>
      </c>
      <c r="C541" t="s">
        <v>1307</v>
      </c>
      <c r="D541" t="s">
        <v>22</v>
      </c>
      <c r="E541" s="1">
        <v>45481</v>
      </c>
      <c r="F541" t="s">
        <v>60</v>
      </c>
      <c r="G541">
        <f ca="1">DATEDIF(customers[[#This Row],[signup_date]],TODAY(),"D")</f>
        <v>697</v>
      </c>
    </row>
    <row r="542" spans="1:7" x14ac:dyDescent="0.3">
      <c r="A542">
        <v>541</v>
      </c>
      <c r="B542" t="s">
        <v>1308</v>
      </c>
      <c r="C542" t="s">
        <v>1309</v>
      </c>
      <c r="D542" t="s">
        <v>8</v>
      </c>
      <c r="E542" s="1">
        <v>45052</v>
      </c>
      <c r="F542" t="s">
        <v>102</v>
      </c>
      <c r="G542">
        <f ca="1">DATEDIF(customers[[#This Row],[signup_date]],TODAY(),"D")</f>
        <v>1126</v>
      </c>
    </row>
    <row r="543" spans="1:7" x14ac:dyDescent="0.3">
      <c r="A543">
        <v>542</v>
      </c>
      <c r="B543" t="s">
        <v>1310</v>
      </c>
      <c r="C543" t="s">
        <v>1311</v>
      </c>
      <c r="D543" t="s">
        <v>8</v>
      </c>
      <c r="E543" s="1">
        <v>45332</v>
      </c>
      <c r="F543" t="s">
        <v>1312</v>
      </c>
      <c r="G543">
        <f ca="1">DATEDIF(customers[[#This Row],[signup_date]],TODAY(),"D")</f>
        <v>846</v>
      </c>
    </row>
    <row r="544" spans="1:7" x14ac:dyDescent="0.3">
      <c r="A544">
        <v>543</v>
      </c>
      <c r="B544" t="s">
        <v>1313</v>
      </c>
      <c r="C544" t="s">
        <v>1314</v>
      </c>
      <c r="D544" t="s">
        <v>12</v>
      </c>
      <c r="E544" s="1">
        <v>44968</v>
      </c>
      <c r="F544" t="s">
        <v>688</v>
      </c>
      <c r="G544">
        <f ca="1">DATEDIF(customers[[#This Row],[signup_date]],TODAY(),"D")</f>
        <v>1210</v>
      </c>
    </row>
    <row r="545" spans="1:7" x14ac:dyDescent="0.3">
      <c r="A545">
        <v>544</v>
      </c>
      <c r="B545" t="s">
        <v>1315</v>
      </c>
      <c r="C545" t="s">
        <v>1316</v>
      </c>
      <c r="D545" t="s">
        <v>22</v>
      </c>
      <c r="E545" s="1">
        <v>44198</v>
      </c>
      <c r="F545" t="s">
        <v>16</v>
      </c>
      <c r="G545">
        <f ca="1">DATEDIF(customers[[#This Row],[signup_date]],TODAY(),"D")</f>
        <v>1980</v>
      </c>
    </row>
    <row r="546" spans="1:7" x14ac:dyDescent="0.3">
      <c r="A546">
        <v>545</v>
      </c>
      <c r="B546" t="s">
        <v>1317</v>
      </c>
      <c r="C546" t="s">
        <v>1318</v>
      </c>
      <c r="D546" t="s">
        <v>8</v>
      </c>
      <c r="E546" s="1">
        <v>44765</v>
      </c>
      <c r="F546" t="s">
        <v>489</v>
      </c>
      <c r="G546">
        <f ca="1">DATEDIF(customers[[#This Row],[signup_date]],TODAY(),"D")</f>
        <v>1413</v>
      </c>
    </row>
    <row r="547" spans="1:7" x14ac:dyDescent="0.3">
      <c r="A547">
        <v>546</v>
      </c>
      <c r="B547" t="s">
        <v>1319</v>
      </c>
      <c r="C547" t="s">
        <v>1320</v>
      </c>
      <c r="D547" t="s">
        <v>12</v>
      </c>
      <c r="E547" s="1">
        <v>45569</v>
      </c>
      <c r="F547" t="s">
        <v>133</v>
      </c>
      <c r="G547">
        <f ca="1">DATEDIF(customers[[#This Row],[signup_date]],TODAY(),"D")</f>
        <v>609</v>
      </c>
    </row>
    <row r="548" spans="1:7" x14ac:dyDescent="0.3">
      <c r="A548">
        <v>547</v>
      </c>
      <c r="B548" t="s">
        <v>1321</v>
      </c>
      <c r="C548" t="s">
        <v>1322</v>
      </c>
      <c r="D548" t="s">
        <v>22</v>
      </c>
      <c r="E548" s="1">
        <v>45028</v>
      </c>
      <c r="F548" t="s">
        <v>369</v>
      </c>
      <c r="G548">
        <f ca="1">DATEDIF(customers[[#This Row],[signup_date]],TODAY(),"D")</f>
        <v>1150</v>
      </c>
    </row>
    <row r="549" spans="1:7" x14ac:dyDescent="0.3">
      <c r="A549">
        <v>548</v>
      </c>
      <c r="B549" t="s">
        <v>1323</v>
      </c>
      <c r="C549" t="s">
        <v>1324</v>
      </c>
      <c r="D549" t="s">
        <v>12</v>
      </c>
      <c r="E549" s="1">
        <v>44131</v>
      </c>
      <c r="F549" t="s">
        <v>380</v>
      </c>
      <c r="G549">
        <f ca="1">DATEDIF(customers[[#This Row],[signup_date]],TODAY(),"D")</f>
        <v>2047</v>
      </c>
    </row>
    <row r="550" spans="1:7" x14ac:dyDescent="0.3">
      <c r="A550">
        <v>549</v>
      </c>
      <c r="B550" t="s">
        <v>1325</v>
      </c>
      <c r="C550" t="s">
        <v>1326</v>
      </c>
      <c r="D550" t="s">
        <v>8</v>
      </c>
      <c r="E550" s="1">
        <v>44202</v>
      </c>
      <c r="F550" t="s">
        <v>852</v>
      </c>
      <c r="G550">
        <f ca="1">DATEDIF(customers[[#This Row],[signup_date]],TODAY(),"D")</f>
        <v>1976</v>
      </c>
    </row>
    <row r="551" spans="1:7" x14ac:dyDescent="0.3">
      <c r="A551">
        <v>550</v>
      </c>
      <c r="B551" t="s">
        <v>1327</v>
      </c>
      <c r="C551" t="s">
        <v>1328</v>
      </c>
      <c r="D551" t="s">
        <v>22</v>
      </c>
      <c r="E551" s="1">
        <v>45092</v>
      </c>
      <c r="F551" t="s">
        <v>1329</v>
      </c>
      <c r="G551">
        <f ca="1">DATEDIF(customers[[#This Row],[signup_date]],TODAY(),"D")</f>
        <v>1086</v>
      </c>
    </row>
    <row r="552" spans="1:7" x14ac:dyDescent="0.3">
      <c r="A552">
        <v>551</v>
      </c>
      <c r="B552" t="s">
        <v>1330</v>
      </c>
      <c r="C552" t="s">
        <v>1331</v>
      </c>
      <c r="D552" t="s">
        <v>12</v>
      </c>
      <c r="E552" s="1">
        <v>45414</v>
      </c>
      <c r="F552" t="s">
        <v>399</v>
      </c>
      <c r="G552">
        <f ca="1">DATEDIF(customers[[#This Row],[signup_date]],TODAY(),"D")</f>
        <v>764</v>
      </c>
    </row>
    <row r="553" spans="1:7" x14ac:dyDescent="0.3">
      <c r="A553">
        <v>552</v>
      </c>
      <c r="B553" t="s">
        <v>1332</v>
      </c>
      <c r="C553" t="s">
        <v>1333</v>
      </c>
      <c r="D553" t="s">
        <v>8</v>
      </c>
      <c r="E553" s="1">
        <v>44419</v>
      </c>
      <c r="F553" t="s">
        <v>352</v>
      </c>
      <c r="G553">
        <f ca="1">DATEDIF(customers[[#This Row],[signup_date]],TODAY(),"D")</f>
        <v>1759</v>
      </c>
    </row>
    <row r="554" spans="1:7" x14ac:dyDescent="0.3">
      <c r="A554">
        <v>553</v>
      </c>
      <c r="B554" t="s">
        <v>1334</v>
      </c>
      <c r="C554" t="s">
        <v>1335</v>
      </c>
      <c r="D554" t="s">
        <v>8</v>
      </c>
      <c r="E554" s="1">
        <v>45126</v>
      </c>
      <c r="F554" t="s">
        <v>839</v>
      </c>
      <c r="G554">
        <f ca="1">DATEDIF(customers[[#This Row],[signup_date]],TODAY(),"D")</f>
        <v>1052</v>
      </c>
    </row>
    <row r="555" spans="1:7" x14ac:dyDescent="0.3">
      <c r="A555">
        <v>554</v>
      </c>
      <c r="B555" t="s">
        <v>1336</v>
      </c>
      <c r="C555" t="s">
        <v>1337</v>
      </c>
      <c r="D555" t="s">
        <v>8</v>
      </c>
      <c r="E555" s="1">
        <v>44689</v>
      </c>
      <c r="F555" t="s">
        <v>308</v>
      </c>
      <c r="G555">
        <f ca="1">DATEDIF(customers[[#This Row],[signup_date]],TODAY(),"D")</f>
        <v>1489</v>
      </c>
    </row>
    <row r="556" spans="1:7" x14ac:dyDescent="0.3">
      <c r="A556">
        <v>555</v>
      </c>
      <c r="B556" t="s">
        <v>1338</v>
      </c>
      <c r="C556" t="s">
        <v>1339</v>
      </c>
      <c r="D556" t="s">
        <v>8</v>
      </c>
      <c r="E556" s="1">
        <v>45469</v>
      </c>
      <c r="F556" t="s">
        <v>69</v>
      </c>
      <c r="G556">
        <f ca="1">DATEDIF(customers[[#This Row],[signup_date]],TODAY(),"D")</f>
        <v>709</v>
      </c>
    </row>
    <row r="557" spans="1:7" x14ac:dyDescent="0.3">
      <c r="A557">
        <v>556</v>
      </c>
      <c r="B557" t="s">
        <v>1340</v>
      </c>
      <c r="C557" t="s">
        <v>1341</v>
      </c>
      <c r="D557" t="s">
        <v>8</v>
      </c>
      <c r="E557" s="1">
        <v>44537</v>
      </c>
      <c r="F557" t="s">
        <v>366</v>
      </c>
      <c r="G557">
        <f ca="1">DATEDIF(customers[[#This Row],[signup_date]],TODAY(),"D")</f>
        <v>1641</v>
      </c>
    </row>
    <row r="558" spans="1:7" x14ac:dyDescent="0.3">
      <c r="A558">
        <v>557</v>
      </c>
      <c r="B558" t="s">
        <v>1342</v>
      </c>
      <c r="C558" t="s">
        <v>1343</v>
      </c>
      <c r="D558" t="s">
        <v>8</v>
      </c>
      <c r="E558" s="1">
        <v>44085</v>
      </c>
      <c r="F558" t="s">
        <v>1145</v>
      </c>
      <c r="G558">
        <f ca="1">DATEDIF(customers[[#This Row],[signup_date]],TODAY(),"D")</f>
        <v>2093</v>
      </c>
    </row>
    <row r="559" spans="1:7" x14ac:dyDescent="0.3">
      <c r="A559">
        <v>558</v>
      </c>
      <c r="B559" t="s">
        <v>1344</v>
      </c>
      <c r="C559" t="s">
        <v>1345</v>
      </c>
      <c r="D559" t="s">
        <v>8</v>
      </c>
      <c r="E559" s="1">
        <v>45764</v>
      </c>
      <c r="F559" t="s">
        <v>16</v>
      </c>
      <c r="G559">
        <f ca="1">DATEDIF(customers[[#This Row],[signup_date]],TODAY(),"D")</f>
        <v>414</v>
      </c>
    </row>
    <row r="560" spans="1:7" x14ac:dyDescent="0.3">
      <c r="A560">
        <v>559</v>
      </c>
      <c r="B560" t="s">
        <v>1346</v>
      </c>
      <c r="C560" t="s">
        <v>1347</v>
      </c>
      <c r="D560" t="s">
        <v>12</v>
      </c>
      <c r="E560" s="1">
        <v>44541</v>
      </c>
      <c r="F560" t="s">
        <v>709</v>
      </c>
      <c r="G560">
        <f ca="1">DATEDIF(customers[[#This Row],[signup_date]],TODAY(),"D")</f>
        <v>1637</v>
      </c>
    </row>
    <row r="561" spans="1:7" x14ac:dyDescent="0.3">
      <c r="A561">
        <v>560</v>
      </c>
      <c r="B561" t="s">
        <v>1348</v>
      </c>
      <c r="C561" t="s">
        <v>1349</v>
      </c>
      <c r="D561" t="s">
        <v>22</v>
      </c>
      <c r="E561" s="1">
        <v>44965</v>
      </c>
      <c r="F561" t="s">
        <v>145</v>
      </c>
      <c r="G561">
        <f ca="1">DATEDIF(customers[[#This Row],[signup_date]],TODAY(),"D")</f>
        <v>1213</v>
      </c>
    </row>
    <row r="562" spans="1:7" x14ac:dyDescent="0.3">
      <c r="A562">
        <v>561</v>
      </c>
      <c r="B562" t="s">
        <v>1350</v>
      </c>
      <c r="C562" t="s">
        <v>1351</v>
      </c>
      <c r="D562" t="s">
        <v>22</v>
      </c>
      <c r="E562" s="1">
        <v>45498</v>
      </c>
      <c r="F562" t="s">
        <v>85</v>
      </c>
      <c r="G562">
        <f ca="1">DATEDIF(customers[[#This Row],[signup_date]],TODAY(),"D")</f>
        <v>680</v>
      </c>
    </row>
    <row r="563" spans="1:7" x14ac:dyDescent="0.3">
      <c r="A563">
        <v>562</v>
      </c>
      <c r="B563" t="s">
        <v>1352</v>
      </c>
      <c r="C563" t="s">
        <v>1353</v>
      </c>
      <c r="D563" t="s">
        <v>12</v>
      </c>
      <c r="E563" s="1">
        <v>45439</v>
      </c>
      <c r="F563" t="s">
        <v>511</v>
      </c>
      <c r="G563">
        <f ca="1">DATEDIF(customers[[#This Row],[signup_date]],TODAY(),"D")</f>
        <v>739</v>
      </c>
    </row>
    <row r="564" spans="1:7" x14ac:dyDescent="0.3">
      <c r="A564">
        <v>563</v>
      </c>
      <c r="B564" t="s">
        <v>1354</v>
      </c>
      <c r="C564" t="s">
        <v>1355</v>
      </c>
      <c r="D564" t="s">
        <v>8</v>
      </c>
      <c r="E564" s="1">
        <v>44656</v>
      </c>
      <c r="F564" t="s">
        <v>611</v>
      </c>
      <c r="G564">
        <f ca="1">DATEDIF(customers[[#This Row],[signup_date]],TODAY(),"D")</f>
        <v>1522</v>
      </c>
    </row>
    <row r="565" spans="1:7" x14ac:dyDescent="0.3">
      <c r="A565">
        <v>564</v>
      </c>
      <c r="B565" t="s">
        <v>1356</v>
      </c>
      <c r="C565" t="s">
        <v>1357</v>
      </c>
      <c r="D565" t="s">
        <v>22</v>
      </c>
      <c r="E565" s="1">
        <v>45448</v>
      </c>
      <c r="F565" t="s">
        <v>231</v>
      </c>
      <c r="G565">
        <f ca="1">DATEDIF(customers[[#This Row],[signup_date]],TODAY(),"D")</f>
        <v>730</v>
      </c>
    </row>
    <row r="566" spans="1:7" x14ac:dyDescent="0.3">
      <c r="A566">
        <v>565</v>
      </c>
      <c r="B566" t="s">
        <v>1358</v>
      </c>
      <c r="C566" t="s">
        <v>1359</v>
      </c>
      <c r="D566" t="s">
        <v>8</v>
      </c>
      <c r="E566" s="1">
        <v>44942</v>
      </c>
      <c r="F566" t="s">
        <v>162</v>
      </c>
      <c r="G566">
        <f ca="1">DATEDIF(customers[[#This Row],[signup_date]],TODAY(),"D")</f>
        <v>1236</v>
      </c>
    </row>
    <row r="567" spans="1:7" x14ac:dyDescent="0.3">
      <c r="A567">
        <v>566</v>
      </c>
      <c r="B567" t="s">
        <v>1360</v>
      </c>
      <c r="C567" t="s">
        <v>1361</v>
      </c>
      <c r="D567" t="s">
        <v>22</v>
      </c>
      <c r="E567" s="1">
        <v>44951</v>
      </c>
      <c r="F567" t="s">
        <v>49</v>
      </c>
      <c r="G567">
        <f ca="1">DATEDIF(customers[[#This Row],[signup_date]],TODAY(),"D")</f>
        <v>1227</v>
      </c>
    </row>
    <row r="568" spans="1:7" x14ac:dyDescent="0.3">
      <c r="A568">
        <v>567</v>
      </c>
      <c r="B568" t="s">
        <v>1362</v>
      </c>
      <c r="C568" t="s">
        <v>1363</v>
      </c>
      <c r="D568" t="s">
        <v>8</v>
      </c>
      <c r="E568" s="1">
        <v>44663</v>
      </c>
      <c r="F568" t="s">
        <v>414</v>
      </c>
      <c r="G568">
        <f ca="1">DATEDIF(customers[[#This Row],[signup_date]],TODAY(),"D")</f>
        <v>1515</v>
      </c>
    </row>
    <row r="569" spans="1:7" x14ac:dyDescent="0.3">
      <c r="A569">
        <v>568</v>
      </c>
      <c r="B569" t="s">
        <v>1364</v>
      </c>
      <c r="C569" t="s">
        <v>1365</v>
      </c>
      <c r="D569" t="s">
        <v>12</v>
      </c>
      <c r="E569" s="1">
        <v>45270</v>
      </c>
      <c r="F569" t="s">
        <v>266</v>
      </c>
      <c r="G569">
        <f ca="1">DATEDIF(customers[[#This Row],[signup_date]],TODAY(),"D")</f>
        <v>908</v>
      </c>
    </row>
    <row r="570" spans="1:7" x14ac:dyDescent="0.3">
      <c r="A570">
        <v>569</v>
      </c>
      <c r="B570" t="s">
        <v>1366</v>
      </c>
      <c r="C570" t="s">
        <v>1367</v>
      </c>
      <c r="D570" t="s">
        <v>8</v>
      </c>
      <c r="E570" s="1">
        <v>45761</v>
      </c>
      <c r="F570" t="s">
        <v>243</v>
      </c>
      <c r="G570">
        <f ca="1">DATEDIF(customers[[#This Row],[signup_date]],TODAY(),"D")</f>
        <v>417</v>
      </c>
    </row>
    <row r="571" spans="1:7" x14ac:dyDescent="0.3">
      <c r="A571">
        <v>570</v>
      </c>
      <c r="B571" t="s">
        <v>1368</v>
      </c>
      <c r="C571" t="s">
        <v>1369</v>
      </c>
      <c r="D571" t="s">
        <v>22</v>
      </c>
      <c r="E571" s="1">
        <v>45766</v>
      </c>
      <c r="F571" t="s">
        <v>952</v>
      </c>
      <c r="G571">
        <f ca="1">DATEDIF(customers[[#This Row],[signup_date]],TODAY(),"D")</f>
        <v>412</v>
      </c>
    </row>
    <row r="572" spans="1:7" x14ac:dyDescent="0.3">
      <c r="A572">
        <v>571</v>
      </c>
      <c r="B572" t="s">
        <v>1370</v>
      </c>
      <c r="C572" t="s">
        <v>1371</v>
      </c>
      <c r="D572" t="s">
        <v>8</v>
      </c>
      <c r="E572" s="1">
        <v>44454</v>
      </c>
      <c r="F572" t="s">
        <v>823</v>
      </c>
      <c r="G572">
        <f ca="1">DATEDIF(customers[[#This Row],[signup_date]],TODAY(),"D")</f>
        <v>1724</v>
      </c>
    </row>
    <row r="573" spans="1:7" x14ac:dyDescent="0.3">
      <c r="A573">
        <v>572</v>
      </c>
      <c r="B573" t="s">
        <v>1372</v>
      </c>
      <c r="C573" t="s">
        <v>1373</v>
      </c>
      <c r="D573" t="s">
        <v>22</v>
      </c>
      <c r="E573" s="1">
        <v>45349</v>
      </c>
      <c r="F573" t="s">
        <v>1374</v>
      </c>
      <c r="G573">
        <f ca="1">DATEDIF(customers[[#This Row],[signup_date]],TODAY(),"D")</f>
        <v>829</v>
      </c>
    </row>
    <row r="574" spans="1:7" x14ac:dyDescent="0.3">
      <c r="A574">
        <v>573</v>
      </c>
      <c r="B574" t="s">
        <v>1375</v>
      </c>
      <c r="C574" t="s">
        <v>1376</v>
      </c>
      <c r="D574" t="s">
        <v>8</v>
      </c>
      <c r="E574" s="1">
        <v>45202</v>
      </c>
      <c r="F574" t="s">
        <v>225</v>
      </c>
      <c r="G574">
        <f ca="1">DATEDIF(customers[[#This Row],[signup_date]],TODAY(),"D")</f>
        <v>976</v>
      </c>
    </row>
    <row r="575" spans="1:7" x14ac:dyDescent="0.3">
      <c r="A575">
        <v>574</v>
      </c>
      <c r="B575" t="s">
        <v>1377</v>
      </c>
      <c r="C575" t="s">
        <v>1378</v>
      </c>
      <c r="D575" t="s">
        <v>22</v>
      </c>
      <c r="E575" s="1">
        <v>44607</v>
      </c>
      <c r="F575" t="s">
        <v>1266</v>
      </c>
      <c r="G575">
        <f ca="1">DATEDIF(customers[[#This Row],[signup_date]],TODAY(),"D")</f>
        <v>1571</v>
      </c>
    </row>
    <row r="576" spans="1:7" x14ac:dyDescent="0.3">
      <c r="A576">
        <v>575</v>
      </c>
      <c r="B576" t="s">
        <v>1379</v>
      </c>
      <c r="C576" t="s">
        <v>1380</v>
      </c>
      <c r="D576" t="s">
        <v>22</v>
      </c>
      <c r="E576" s="1">
        <v>45044</v>
      </c>
      <c r="F576" t="s">
        <v>489</v>
      </c>
      <c r="G576">
        <f ca="1">DATEDIF(customers[[#This Row],[signup_date]],TODAY(),"D")</f>
        <v>1134</v>
      </c>
    </row>
    <row r="577" spans="1:7" x14ac:dyDescent="0.3">
      <c r="A577">
        <v>576</v>
      </c>
      <c r="B577" t="s">
        <v>1381</v>
      </c>
      <c r="C577" t="s">
        <v>1382</v>
      </c>
      <c r="D577" t="s">
        <v>22</v>
      </c>
      <c r="E577" s="1">
        <v>44682</v>
      </c>
      <c r="F577" t="s">
        <v>180</v>
      </c>
      <c r="G577">
        <f ca="1">DATEDIF(customers[[#This Row],[signup_date]],TODAY(),"D")</f>
        <v>1496</v>
      </c>
    </row>
    <row r="578" spans="1:7" x14ac:dyDescent="0.3">
      <c r="A578">
        <v>577</v>
      </c>
      <c r="B578" t="s">
        <v>1383</v>
      </c>
      <c r="C578" t="s">
        <v>1384</v>
      </c>
      <c r="D578" t="s">
        <v>8</v>
      </c>
      <c r="E578" s="1">
        <v>45556</v>
      </c>
      <c r="F578" t="s">
        <v>793</v>
      </c>
      <c r="G578">
        <f ca="1">DATEDIF(customers[[#This Row],[signup_date]],TODAY(),"D")</f>
        <v>622</v>
      </c>
    </row>
    <row r="579" spans="1:7" x14ac:dyDescent="0.3">
      <c r="A579">
        <v>578</v>
      </c>
      <c r="B579" t="s">
        <v>1385</v>
      </c>
      <c r="C579" t="s">
        <v>1386</v>
      </c>
      <c r="D579" t="s">
        <v>22</v>
      </c>
      <c r="E579" s="1">
        <v>44350</v>
      </c>
      <c r="F579" t="s">
        <v>1387</v>
      </c>
      <c r="G579">
        <f ca="1">DATEDIF(customers[[#This Row],[signup_date]],TODAY(),"D")</f>
        <v>1828</v>
      </c>
    </row>
    <row r="580" spans="1:7" x14ac:dyDescent="0.3">
      <c r="A580">
        <v>579</v>
      </c>
      <c r="B580" t="s">
        <v>1388</v>
      </c>
      <c r="C580" t="s">
        <v>1389</v>
      </c>
      <c r="D580" t="s">
        <v>8</v>
      </c>
      <c r="E580" s="1">
        <v>45846</v>
      </c>
      <c r="F580" t="s">
        <v>623</v>
      </c>
      <c r="G580">
        <f ca="1">DATEDIF(customers[[#This Row],[signup_date]],TODAY(),"D")</f>
        <v>332</v>
      </c>
    </row>
    <row r="581" spans="1:7" x14ac:dyDescent="0.3">
      <c r="A581">
        <v>580</v>
      </c>
      <c r="B581" t="s">
        <v>1390</v>
      </c>
      <c r="C581" t="s">
        <v>1391</v>
      </c>
      <c r="D581" t="s">
        <v>12</v>
      </c>
      <c r="E581" s="1">
        <v>45648</v>
      </c>
      <c r="F581" t="s">
        <v>318</v>
      </c>
      <c r="G581">
        <f ca="1">DATEDIF(customers[[#This Row],[signup_date]],TODAY(),"D")</f>
        <v>530</v>
      </c>
    </row>
    <row r="582" spans="1:7" x14ac:dyDescent="0.3">
      <c r="A582">
        <v>581</v>
      </c>
      <c r="B582" t="s">
        <v>1392</v>
      </c>
      <c r="C582" t="s">
        <v>1393</v>
      </c>
      <c r="D582" t="s">
        <v>12</v>
      </c>
      <c r="E582" s="1">
        <v>45271</v>
      </c>
      <c r="F582" t="s">
        <v>611</v>
      </c>
      <c r="G582">
        <f ca="1">DATEDIF(customers[[#This Row],[signup_date]],TODAY(),"D")</f>
        <v>907</v>
      </c>
    </row>
    <row r="583" spans="1:7" x14ac:dyDescent="0.3">
      <c r="A583">
        <v>582</v>
      </c>
      <c r="B583" t="s">
        <v>1394</v>
      </c>
      <c r="C583" t="s">
        <v>1395</v>
      </c>
      <c r="D583" t="s">
        <v>22</v>
      </c>
      <c r="E583" s="1">
        <v>45401</v>
      </c>
      <c r="F583" t="s">
        <v>258</v>
      </c>
      <c r="G583">
        <f ca="1">DATEDIF(customers[[#This Row],[signup_date]],TODAY(),"D")</f>
        <v>777</v>
      </c>
    </row>
    <row r="584" spans="1:7" x14ac:dyDescent="0.3">
      <c r="A584">
        <v>583</v>
      </c>
      <c r="B584" t="s">
        <v>1396</v>
      </c>
      <c r="C584" t="s">
        <v>1397</v>
      </c>
      <c r="D584" t="s">
        <v>8</v>
      </c>
      <c r="E584" s="1">
        <v>44268</v>
      </c>
      <c r="F584" t="s">
        <v>489</v>
      </c>
      <c r="G584">
        <f ca="1">DATEDIF(customers[[#This Row],[signup_date]],TODAY(),"D")</f>
        <v>1910</v>
      </c>
    </row>
    <row r="585" spans="1:7" x14ac:dyDescent="0.3">
      <c r="A585">
        <v>584</v>
      </c>
      <c r="B585" t="s">
        <v>1366</v>
      </c>
      <c r="C585" t="s">
        <v>1398</v>
      </c>
      <c r="D585" t="s">
        <v>22</v>
      </c>
      <c r="E585" s="1">
        <v>44729</v>
      </c>
      <c r="F585" t="s">
        <v>111</v>
      </c>
      <c r="G585">
        <f ca="1">DATEDIF(customers[[#This Row],[signup_date]],TODAY(),"D")</f>
        <v>1449</v>
      </c>
    </row>
    <row r="586" spans="1:7" x14ac:dyDescent="0.3">
      <c r="A586">
        <v>585</v>
      </c>
      <c r="B586" t="s">
        <v>1399</v>
      </c>
      <c r="C586" t="s">
        <v>1400</v>
      </c>
      <c r="D586" t="s">
        <v>8</v>
      </c>
      <c r="E586" s="1">
        <v>45629</v>
      </c>
      <c r="F586" t="s">
        <v>1278</v>
      </c>
      <c r="G586">
        <f ca="1">DATEDIF(customers[[#This Row],[signup_date]],TODAY(),"D")</f>
        <v>549</v>
      </c>
    </row>
    <row r="587" spans="1:7" x14ac:dyDescent="0.3">
      <c r="A587">
        <v>586</v>
      </c>
      <c r="B587" t="s">
        <v>1401</v>
      </c>
      <c r="C587" t="s">
        <v>1402</v>
      </c>
      <c r="D587" t="s">
        <v>8</v>
      </c>
      <c r="E587" s="1">
        <v>45809</v>
      </c>
      <c r="F587" t="s">
        <v>1145</v>
      </c>
      <c r="G587">
        <f ca="1">DATEDIF(customers[[#This Row],[signup_date]],TODAY(),"D")</f>
        <v>369</v>
      </c>
    </row>
    <row r="588" spans="1:7" x14ac:dyDescent="0.3">
      <c r="A588">
        <v>587</v>
      </c>
      <c r="B588" t="s">
        <v>1403</v>
      </c>
      <c r="C588" t="s">
        <v>1404</v>
      </c>
      <c r="D588" t="s">
        <v>12</v>
      </c>
      <c r="E588" s="1">
        <v>45657</v>
      </c>
      <c r="F588" t="s">
        <v>1278</v>
      </c>
      <c r="G588">
        <f ca="1">DATEDIF(customers[[#This Row],[signup_date]],TODAY(),"D")</f>
        <v>521</v>
      </c>
    </row>
    <row r="589" spans="1:7" x14ac:dyDescent="0.3">
      <c r="A589">
        <v>588</v>
      </c>
      <c r="B589" t="s">
        <v>1405</v>
      </c>
      <c r="C589" t="s">
        <v>1406</v>
      </c>
      <c r="D589" t="s">
        <v>8</v>
      </c>
      <c r="E589" s="1">
        <v>45416</v>
      </c>
      <c r="F589" t="s">
        <v>26</v>
      </c>
      <c r="G589">
        <f ca="1">DATEDIF(customers[[#This Row],[signup_date]],TODAY(),"D")</f>
        <v>762</v>
      </c>
    </row>
    <row r="590" spans="1:7" x14ac:dyDescent="0.3">
      <c r="A590">
        <v>589</v>
      </c>
      <c r="B590" t="s">
        <v>1407</v>
      </c>
      <c r="C590" t="s">
        <v>1408</v>
      </c>
      <c r="D590" t="s">
        <v>8</v>
      </c>
      <c r="E590" s="1">
        <v>45676</v>
      </c>
      <c r="F590" t="s">
        <v>206</v>
      </c>
      <c r="G590">
        <f ca="1">DATEDIF(customers[[#This Row],[signup_date]],TODAY(),"D")</f>
        <v>502</v>
      </c>
    </row>
    <row r="591" spans="1:7" x14ac:dyDescent="0.3">
      <c r="A591">
        <v>590</v>
      </c>
      <c r="B591" t="s">
        <v>1409</v>
      </c>
      <c r="C591" t="s">
        <v>1410</v>
      </c>
      <c r="D591" t="s">
        <v>22</v>
      </c>
      <c r="E591" s="1">
        <v>44419</v>
      </c>
      <c r="F591" t="s">
        <v>165</v>
      </c>
      <c r="G591">
        <f ca="1">DATEDIF(customers[[#This Row],[signup_date]],TODAY(),"D")</f>
        <v>1759</v>
      </c>
    </row>
    <row r="592" spans="1:7" x14ac:dyDescent="0.3">
      <c r="A592">
        <v>591</v>
      </c>
      <c r="B592" t="s">
        <v>1411</v>
      </c>
      <c r="C592" t="s">
        <v>1412</v>
      </c>
      <c r="D592" t="s">
        <v>22</v>
      </c>
      <c r="E592" s="1">
        <v>45752</v>
      </c>
      <c r="F592" t="s">
        <v>111</v>
      </c>
      <c r="G592">
        <f ca="1">DATEDIF(customers[[#This Row],[signup_date]],TODAY(),"D")</f>
        <v>426</v>
      </c>
    </row>
    <row r="593" spans="1:7" x14ac:dyDescent="0.3">
      <c r="A593">
        <v>592</v>
      </c>
      <c r="B593" t="s">
        <v>1413</v>
      </c>
      <c r="C593" t="s">
        <v>1414</v>
      </c>
      <c r="D593" t="s">
        <v>8</v>
      </c>
      <c r="E593" s="1">
        <v>44401</v>
      </c>
      <c r="F593" t="s">
        <v>1415</v>
      </c>
      <c r="G593">
        <f ca="1">DATEDIF(customers[[#This Row],[signup_date]],TODAY(),"D")</f>
        <v>1777</v>
      </c>
    </row>
    <row r="594" spans="1:7" x14ac:dyDescent="0.3">
      <c r="A594">
        <v>593</v>
      </c>
      <c r="B594" t="s">
        <v>1416</v>
      </c>
      <c r="C594" t="s">
        <v>1417</v>
      </c>
      <c r="D594" t="s">
        <v>12</v>
      </c>
      <c r="E594" s="1">
        <v>44901</v>
      </c>
      <c r="F594" t="s">
        <v>1387</v>
      </c>
      <c r="G594">
        <f ca="1">DATEDIF(customers[[#This Row],[signup_date]],TODAY(),"D")</f>
        <v>1277</v>
      </c>
    </row>
    <row r="595" spans="1:7" x14ac:dyDescent="0.3">
      <c r="A595">
        <v>594</v>
      </c>
      <c r="B595" t="s">
        <v>1418</v>
      </c>
      <c r="C595" t="s">
        <v>1419</v>
      </c>
      <c r="D595" t="s">
        <v>22</v>
      </c>
      <c r="E595" s="1">
        <v>44281</v>
      </c>
      <c r="F595" t="s">
        <v>366</v>
      </c>
      <c r="G595">
        <f ca="1">DATEDIF(customers[[#This Row],[signup_date]],TODAY(),"D")</f>
        <v>1897</v>
      </c>
    </row>
    <row r="596" spans="1:7" x14ac:dyDescent="0.3">
      <c r="A596">
        <v>595</v>
      </c>
      <c r="B596" t="s">
        <v>1420</v>
      </c>
      <c r="C596" t="s">
        <v>1421</v>
      </c>
      <c r="D596" t="s">
        <v>22</v>
      </c>
      <c r="E596" s="1">
        <v>45739</v>
      </c>
      <c r="F596" t="s">
        <v>611</v>
      </c>
      <c r="G596">
        <f ca="1">DATEDIF(customers[[#This Row],[signup_date]],TODAY(),"D")</f>
        <v>439</v>
      </c>
    </row>
    <row r="597" spans="1:7" x14ac:dyDescent="0.3">
      <c r="A597">
        <v>596</v>
      </c>
      <c r="B597" t="s">
        <v>1422</v>
      </c>
      <c r="C597" t="s">
        <v>1423</v>
      </c>
      <c r="D597" t="s">
        <v>12</v>
      </c>
      <c r="E597" s="1">
        <v>44635</v>
      </c>
      <c r="F597" t="s">
        <v>72</v>
      </c>
      <c r="G597">
        <f ca="1">DATEDIF(customers[[#This Row],[signup_date]],TODAY(),"D")</f>
        <v>1543</v>
      </c>
    </row>
    <row r="598" spans="1:7" x14ac:dyDescent="0.3">
      <c r="A598">
        <v>597</v>
      </c>
      <c r="B598" t="s">
        <v>1424</v>
      </c>
      <c r="C598" t="s">
        <v>1425</v>
      </c>
      <c r="D598" t="s">
        <v>22</v>
      </c>
      <c r="E598" s="1">
        <v>45210</v>
      </c>
      <c r="F598" t="s">
        <v>1426</v>
      </c>
      <c r="G598">
        <f ca="1">DATEDIF(customers[[#This Row],[signup_date]],TODAY(),"D")</f>
        <v>968</v>
      </c>
    </row>
    <row r="599" spans="1:7" x14ac:dyDescent="0.3">
      <c r="A599">
        <v>598</v>
      </c>
      <c r="B599" t="s">
        <v>1427</v>
      </c>
      <c r="C599" t="s">
        <v>1428</v>
      </c>
      <c r="D599" t="s">
        <v>8</v>
      </c>
      <c r="E599" s="1">
        <v>45148</v>
      </c>
      <c r="F599" t="s">
        <v>683</v>
      </c>
      <c r="G599">
        <f ca="1">DATEDIF(customers[[#This Row],[signup_date]],TODAY(),"D")</f>
        <v>1030</v>
      </c>
    </row>
    <row r="600" spans="1:7" x14ac:dyDescent="0.3">
      <c r="A600">
        <v>599</v>
      </c>
      <c r="B600" t="s">
        <v>1429</v>
      </c>
      <c r="C600" t="s">
        <v>1430</v>
      </c>
      <c r="D600" t="s">
        <v>8</v>
      </c>
      <c r="E600" s="1">
        <v>45221</v>
      </c>
      <c r="F600" t="s">
        <v>772</v>
      </c>
      <c r="G600">
        <f ca="1">DATEDIF(customers[[#This Row],[signup_date]],TODAY(),"D")</f>
        <v>957</v>
      </c>
    </row>
    <row r="601" spans="1:7" x14ac:dyDescent="0.3">
      <c r="A601">
        <v>600</v>
      </c>
      <c r="B601" t="s">
        <v>1431</v>
      </c>
      <c r="C601" t="s">
        <v>1432</v>
      </c>
      <c r="D601" t="s">
        <v>8</v>
      </c>
      <c r="E601" s="1">
        <v>44618</v>
      </c>
      <c r="F601" t="s">
        <v>85</v>
      </c>
      <c r="G601">
        <f ca="1">DATEDIF(customers[[#This Row],[signup_date]],TODAY(),"D")</f>
        <v>1560</v>
      </c>
    </row>
    <row r="602" spans="1:7" x14ac:dyDescent="0.3">
      <c r="A602">
        <v>601</v>
      </c>
      <c r="B602" t="s">
        <v>1433</v>
      </c>
      <c r="C602" t="s">
        <v>1434</v>
      </c>
      <c r="D602" t="s">
        <v>22</v>
      </c>
      <c r="E602" s="1">
        <v>45351</v>
      </c>
      <c r="F602" t="s">
        <v>1435</v>
      </c>
      <c r="G602">
        <f ca="1">DATEDIF(customers[[#This Row],[signup_date]],TODAY(),"D")</f>
        <v>827</v>
      </c>
    </row>
    <row r="603" spans="1:7" x14ac:dyDescent="0.3">
      <c r="A603">
        <v>602</v>
      </c>
      <c r="B603" t="s">
        <v>1436</v>
      </c>
      <c r="C603" t="s">
        <v>1437</v>
      </c>
      <c r="D603" t="s">
        <v>22</v>
      </c>
      <c r="E603" s="1">
        <v>44746</v>
      </c>
      <c r="F603" t="s">
        <v>26</v>
      </c>
      <c r="G603">
        <f ca="1">DATEDIF(customers[[#This Row],[signup_date]],TODAY(),"D")</f>
        <v>1432</v>
      </c>
    </row>
    <row r="604" spans="1:7" x14ac:dyDescent="0.3">
      <c r="A604">
        <v>603</v>
      </c>
      <c r="B604" t="s">
        <v>1438</v>
      </c>
      <c r="C604" t="s">
        <v>1439</v>
      </c>
      <c r="D604" t="s">
        <v>22</v>
      </c>
      <c r="E604" s="1">
        <v>45643</v>
      </c>
      <c r="F604" t="s">
        <v>1108</v>
      </c>
      <c r="G604">
        <f ca="1">DATEDIF(customers[[#This Row],[signup_date]],TODAY(),"D")</f>
        <v>535</v>
      </c>
    </row>
    <row r="605" spans="1:7" x14ac:dyDescent="0.3">
      <c r="A605">
        <v>604</v>
      </c>
      <c r="B605" t="s">
        <v>1440</v>
      </c>
      <c r="C605" t="s">
        <v>1441</v>
      </c>
      <c r="D605" t="s">
        <v>22</v>
      </c>
      <c r="E605" s="1">
        <v>45039</v>
      </c>
      <c r="F605" t="s">
        <v>9</v>
      </c>
      <c r="G605">
        <f ca="1">DATEDIF(customers[[#This Row],[signup_date]],TODAY(),"D")</f>
        <v>1139</v>
      </c>
    </row>
    <row r="606" spans="1:7" x14ac:dyDescent="0.3">
      <c r="A606">
        <v>605</v>
      </c>
      <c r="B606" t="s">
        <v>1442</v>
      </c>
      <c r="C606" t="s">
        <v>1443</v>
      </c>
      <c r="D606" t="s">
        <v>8</v>
      </c>
      <c r="E606" s="1">
        <v>45123</v>
      </c>
      <c r="F606" t="s">
        <v>136</v>
      </c>
      <c r="G606">
        <f ca="1">DATEDIF(customers[[#This Row],[signup_date]],TODAY(),"D")</f>
        <v>1055</v>
      </c>
    </row>
    <row r="607" spans="1:7" x14ac:dyDescent="0.3">
      <c r="A607">
        <v>606</v>
      </c>
      <c r="B607" t="s">
        <v>1444</v>
      </c>
      <c r="C607" t="s">
        <v>1445</v>
      </c>
      <c r="D607" t="s">
        <v>12</v>
      </c>
      <c r="E607" s="1">
        <v>44498</v>
      </c>
      <c r="F607" t="s">
        <v>396</v>
      </c>
      <c r="G607">
        <f ca="1">DATEDIF(customers[[#This Row],[signup_date]],TODAY(),"D")</f>
        <v>1680</v>
      </c>
    </row>
    <row r="608" spans="1:7" x14ac:dyDescent="0.3">
      <c r="A608">
        <v>607</v>
      </c>
      <c r="B608" t="s">
        <v>1446</v>
      </c>
      <c r="C608" t="s">
        <v>1447</v>
      </c>
      <c r="D608" t="s">
        <v>8</v>
      </c>
      <c r="E608" s="1">
        <v>45898</v>
      </c>
      <c r="F608" t="s">
        <v>657</v>
      </c>
      <c r="G608">
        <f ca="1">DATEDIF(customers[[#This Row],[signup_date]],TODAY(),"D")</f>
        <v>280</v>
      </c>
    </row>
    <row r="609" spans="1:7" x14ac:dyDescent="0.3">
      <c r="A609">
        <v>608</v>
      </c>
      <c r="B609" t="s">
        <v>1448</v>
      </c>
      <c r="C609" t="s">
        <v>1449</v>
      </c>
      <c r="D609" t="s">
        <v>22</v>
      </c>
      <c r="E609" s="1">
        <v>44537</v>
      </c>
      <c r="F609" t="s">
        <v>369</v>
      </c>
      <c r="G609">
        <f ca="1">DATEDIF(customers[[#This Row],[signup_date]],TODAY(),"D")</f>
        <v>1641</v>
      </c>
    </row>
    <row r="610" spans="1:7" x14ac:dyDescent="0.3">
      <c r="A610">
        <v>609</v>
      </c>
      <c r="B610" t="s">
        <v>1450</v>
      </c>
      <c r="C610" t="s">
        <v>1451</v>
      </c>
      <c r="D610" t="s">
        <v>8</v>
      </c>
      <c r="E610" s="1">
        <v>45396</v>
      </c>
      <c r="F610" t="s">
        <v>355</v>
      </c>
      <c r="G610">
        <f ca="1">DATEDIF(customers[[#This Row],[signup_date]],TODAY(),"D")</f>
        <v>782</v>
      </c>
    </row>
    <row r="611" spans="1:7" x14ac:dyDescent="0.3">
      <c r="A611">
        <v>610</v>
      </c>
      <c r="B611" t="s">
        <v>1452</v>
      </c>
      <c r="C611" t="s">
        <v>1453</v>
      </c>
      <c r="D611" t="s">
        <v>12</v>
      </c>
      <c r="E611" s="1">
        <v>45252</v>
      </c>
      <c r="F611" t="s">
        <v>281</v>
      </c>
      <c r="G611">
        <f ca="1">DATEDIF(customers[[#This Row],[signup_date]],TODAY(),"D")</f>
        <v>926</v>
      </c>
    </row>
    <row r="612" spans="1:7" x14ac:dyDescent="0.3">
      <c r="A612">
        <v>611</v>
      </c>
      <c r="B612" t="s">
        <v>1454</v>
      </c>
      <c r="C612" t="s">
        <v>1455</v>
      </c>
      <c r="D612" t="s">
        <v>8</v>
      </c>
      <c r="E612" s="1">
        <v>44619</v>
      </c>
      <c r="F612" t="s">
        <v>630</v>
      </c>
      <c r="G612">
        <f ca="1">DATEDIF(customers[[#This Row],[signup_date]],TODAY(),"D")</f>
        <v>1559</v>
      </c>
    </row>
    <row r="613" spans="1:7" x14ac:dyDescent="0.3">
      <c r="A613">
        <v>612</v>
      </c>
      <c r="B613" t="s">
        <v>1456</v>
      </c>
      <c r="C613" t="s">
        <v>1457</v>
      </c>
      <c r="D613" t="s">
        <v>12</v>
      </c>
      <c r="E613" s="1">
        <v>44585</v>
      </c>
      <c r="F613" t="s">
        <v>1269</v>
      </c>
      <c r="G613">
        <f ca="1">DATEDIF(customers[[#This Row],[signup_date]],TODAY(),"D")</f>
        <v>1593</v>
      </c>
    </row>
    <row r="614" spans="1:7" x14ac:dyDescent="0.3">
      <c r="A614">
        <v>613</v>
      </c>
      <c r="B614" t="s">
        <v>1458</v>
      </c>
      <c r="C614" t="s">
        <v>1459</v>
      </c>
      <c r="D614" t="s">
        <v>22</v>
      </c>
      <c r="E614" s="1">
        <v>44286</v>
      </c>
      <c r="F614" t="s">
        <v>449</v>
      </c>
      <c r="G614">
        <f ca="1">DATEDIF(customers[[#This Row],[signup_date]],TODAY(),"D")</f>
        <v>1892</v>
      </c>
    </row>
    <row r="615" spans="1:7" x14ac:dyDescent="0.3">
      <c r="A615">
        <v>614</v>
      </c>
      <c r="B615" t="s">
        <v>1460</v>
      </c>
      <c r="C615" t="s">
        <v>1461</v>
      </c>
      <c r="D615" t="s">
        <v>8</v>
      </c>
      <c r="E615" s="1">
        <v>44751</v>
      </c>
      <c r="F615" t="s">
        <v>436</v>
      </c>
      <c r="G615">
        <f ca="1">DATEDIF(customers[[#This Row],[signup_date]],TODAY(),"D")</f>
        <v>1427</v>
      </c>
    </row>
    <row r="616" spans="1:7" x14ac:dyDescent="0.3">
      <c r="A616">
        <v>615</v>
      </c>
      <c r="B616" t="s">
        <v>1462</v>
      </c>
      <c r="C616" t="s">
        <v>1463</v>
      </c>
      <c r="D616" t="s">
        <v>8</v>
      </c>
      <c r="E616" s="1">
        <v>45741</v>
      </c>
      <c r="F616" t="s">
        <v>417</v>
      </c>
      <c r="G616">
        <f ca="1">DATEDIF(customers[[#This Row],[signup_date]],TODAY(),"D")</f>
        <v>437</v>
      </c>
    </row>
    <row r="617" spans="1:7" x14ac:dyDescent="0.3">
      <c r="A617">
        <v>616</v>
      </c>
      <c r="B617" t="s">
        <v>1464</v>
      </c>
      <c r="C617" t="s">
        <v>1465</v>
      </c>
      <c r="D617" t="s">
        <v>8</v>
      </c>
      <c r="E617" s="1">
        <v>45669</v>
      </c>
      <c r="F617" t="s">
        <v>318</v>
      </c>
      <c r="G617">
        <f ca="1">DATEDIF(customers[[#This Row],[signup_date]],TODAY(),"D")</f>
        <v>509</v>
      </c>
    </row>
    <row r="618" spans="1:7" x14ac:dyDescent="0.3">
      <c r="A618">
        <v>617</v>
      </c>
      <c r="B618" t="s">
        <v>1466</v>
      </c>
      <c r="C618" t="s">
        <v>1467</v>
      </c>
      <c r="D618" t="s">
        <v>8</v>
      </c>
      <c r="E618" s="1">
        <v>45376</v>
      </c>
      <c r="F618" t="s">
        <v>1013</v>
      </c>
      <c r="G618">
        <f ca="1">DATEDIF(customers[[#This Row],[signup_date]],TODAY(),"D")</f>
        <v>802</v>
      </c>
    </row>
    <row r="619" spans="1:7" x14ac:dyDescent="0.3">
      <c r="A619">
        <v>618</v>
      </c>
      <c r="B619" t="s">
        <v>468</v>
      </c>
      <c r="C619" t="s">
        <v>1468</v>
      </c>
      <c r="D619" t="s">
        <v>22</v>
      </c>
      <c r="E619" s="1">
        <v>45024</v>
      </c>
      <c r="F619" t="s">
        <v>1074</v>
      </c>
      <c r="G619">
        <f ca="1">DATEDIF(customers[[#This Row],[signup_date]],TODAY(),"D")</f>
        <v>1154</v>
      </c>
    </row>
    <row r="620" spans="1:7" x14ac:dyDescent="0.3">
      <c r="A620">
        <v>619</v>
      </c>
      <c r="B620" t="s">
        <v>1469</v>
      </c>
      <c r="C620" t="s">
        <v>1470</v>
      </c>
      <c r="D620" t="s">
        <v>12</v>
      </c>
      <c r="E620" s="1">
        <v>45045</v>
      </c>
      <c r="F620" t="s">
        <v>266</v>
      </c>
      <c r="G620">
        <f ca="1">DATEDIF(customers[[#This Row],[signup_date]],TODAY(),"D")</f>
        <v>1133</v>
      </c>
    </row>
    <row r="621" spans="1:7" x14ac:dyDescent="0.3">
      <c r="A621">
        <v>620</v>
      </c>
      <c r="B621" t="s">
        <v>1471</v>
      </c>
      <c r="C621" t="s">
        <v>1472</v>
      </c>
      <c r="D621" t="s">
        <v>12</v>
      </c>
      <c r="E621" s="1">
        <v>44260</v>
      </c>
      <c r="F621" t="s">
        <v>1473</v>
      </c>
      <c r="G621">
        <f ca="1">DATEDIF(customers[[#This Row],[signup_date]],TODAY(),"D")</f>
        <v>1918</v>
      </c>
    </row>
    <row r="622" spans="1:7" x14ac:dyDescent="0.3">
      <c r="A622">
        <v>621</v>
      </c>
      <c r="B622" t="s">
        <v>1474</v>
      </c>
      <c r="C622" t="s">
        <v>1475</v>
      </c>
      <c r="D622" t="s">
        <v>8</v>
      </c>
      <c r="E622" s="1">
        <v>45193</v>
      </c>
      <c r="F622" t="s">
        <v>177</v>
      </c>
      <c r="G622">
        <f ca="1">DATEDIF(customers[[#This Row],[signup_date]],TODAY(),"D")</f>
        <v>985</v>
      </c>
    </row>
    <row r="623" spans="1:7" x14ac:dyDescent="0.3">
      <c r="A623">
        <v>622</v>
      </c>
      <c r="B623" t="s">
        <v>1476</v>
      </c>
      <c r="C623" t="s">
        <v>1477</v>
      </c>
      <c r="D623" t="s">
        <v>22</v>
      </c>
      <c r="E623" s="1">
        <v>44789</v>
      </c>
      <c r="F623" t="s">
        <v>652</v>
      </c>
      <c r="G623">
        <f ca="1">DATEDIF(customers[[#This Row],[signup_date]],TODAY(),"D")</f>
        <v>1389</v>
      </c>
    </row>
    <row r="624" spans="1:7" x14ac:dyDescent="0.3">
      <c r="A624">
        <v>623</v>
      </c>
      <c r="B624" t="s">
        <v>1478</v>
      </c>
      <c r="C624" t="s">
        <v>1479</v>
      </c>
      <c r="D624" t="s">
        <v>12</v>
      </c>
      <c r="E624" s="1">
        <v>45566</v>
      </c>
      <c r="F624" t="s">
        <v>699</v>
      </c>
      <c r="G624">
        <f ca="1">DATEDIF(customers[[#This Row],[signup_date]],TODAY(),"D")</f>
        <v>612</v>
      </c>
    </row>
    <row r="625" spans="1:7" x14ac:dyDescent="0.3">
      <c r="A625">
        <v>624</v>
      </c>
      <c r="B625" t="s">
        <v>1480</v>
      </c>
      <c r="C625" t="s">
        <v>1481</v>
      </c>
      <c r="D625" t="s">
        <v>12</v>
      </c>
      <c r="E625" s="1">
        <v>44928</v>
      </c>
      <c r="F625" t="s">
        <v>366</v>
      </c>
      <c r="G625">
        <f ca="1">DATEDIF(customers[[#This Row],[signup_date]],TODAY(),"D")</f>
        <v>1250</v>
      </c>
    </row>
    <row r="626" spans="1:7" x14ac:dyDescent="0.3">
      <c r="A626">
        <v>625</v>
      </c>
      <c r="B626" t="s">
        <v>1482</v>
      </c>
      <c r="C626" t="s">
        <v>1483</v>
      </c>
      <c r="D626" t="s">
        <v>12</v>
      </c>
      <c r="E626" s="1">
        <v>45646</v>
      </c>
      <c r="F626" t="s">
        <v>355</v>
      </c>
      <c r="G626">
        <f ca="1">DATEDIF(customers[[#This Row],[signup_date]],TODAY(),"D")</f>
        <v>532</v>
      </c>
    </row>
    <row r="627" spans="1:7" x14ac:dyDescent="0.3">
      <c r="A627">
        <v>626</v>
      </c>
      <c r="B627" t="s">
        <v>1484</v>
      </c>
      <c r="C627" t="s">
        <v>1485</v>
      </c>
      <c r="D627" t="s">
        <v>12</v>
      </c>
      <c r="E627" s="1">
        <v>44128</v>
      </c>
      <c r="F627" t="s">
        <v>683</v>
      </c>
      <c r="G627">
        <f ca="1">DATEDIF(customers[[#This Row],[signup_date]],TODAY(),"D")</f>
        <v>2050</v>
      </c>
    </row>
    <row r="628" spans="1:7" x14ac:dyDescent="0.3">
      <c r="A628">
        <v>627</v>
      </c>
      <c r="B628" t="s">
        <v>1486</v>
      </c>
      <c r="C628" t="s">
        <v>1487</v>
      </c>
      <c r="D628" t="s">
        <v>12</v>
      </c>
      <c r="E628" s="1">
        <v>45001</v>
      </c>
      <c r="F628" t="s">
        <v>214</v>
      </c>
      <c r="G628">
        <f ca="1">DATEDIF(customers[[#This Row],[signup_date]],TODAY(),"D")</f>
        <v>1177</v>
      </c>
    </row>
    <row r="629" spans="1:7" x14ac:dyDescent="0.3">
      <c r="A629">
        <v>628</v>
      </c>
      <c r="B629" t="s">
        <v>1488</v>
      </c>
      <c r="C629" t="s">
        <v>1489</v>
      </c>
      <c r="D629" t="s">
        <v>12</v>
      </c>
      <c r="E629" s="1">
        <v>45151</v>
      </c>
      <c r="F629" t="s">
        <v>305</v>
      </c>
      <c r="G629">
        <f ca="1">DATEDIF(customers[[#This Row],[signup_date]],TODAY(),"D")</f>
        <v>1027</v>
      </c>
    </row>
    <row r="630" spans="1:7" x14ac:dyDescent="0.3">
      <c r="A630">
        <v>629</v>
      </c>
      <c r="B630" t="s">
        <v>1490</v>
      </c>
      <c r="C630" t="s">
        <v>1491</v>
      </c>
      <c r="D630" t="s">
        <v>22</v>
      </c>
      <c r="E630" s="1">
        <v>45152</v>
      </c>
      <c r="F630" t="s">
        <v>449</v>
      </c>
      <c r="G630">
        <f ca="1">DATEDIF(customers[[#This Row],[signup_date]],TODAY(),"D")</f>
        <v>1026</v>
      </c>
    </row>
    <row r="631" spans="1:7" x14ac:dyDescent="0.3">
      <c r="A631">
        <v>630</v>
      </c>
      <c r="B631" t="s">
        <v>1492</v>
      </c>
      <c r="C631" t="s">
        <v>1493</v>
      </c>
      <c r="D631" t="s">
        <v>8</v>
      </c>
      <c r="E631" s="1">
        <v>45122</v>
      </c>
      <c r="F631" t="s">
        <v>82</v>
      </c>
      <c r="G631">
        <f ca="1">DATEDIF(customers[[#This Row],[signup_date]],TODAY(),"D")</f>
        <v>1056</v>
      </c>
    </row>
    <row r="632" spans="1:7" x14ac:dyDescent="0.3">
      <c r="A632">
        <v>631</v>
      </c>
      <c r="B632" t="s">
        <v>1494</v>
      </c>
      <c r="C632" t="s">
        <v>1495</v>
      </c>
      <c r="D632" t="s">
        <v>12</v>
      </c>
      <c r="E632" s="1">
        <v>44200</v>
      </c>
      <c r="F632" t="s">
        <v>102</v>
      </c>
      <c r="G632">
        <f ca="1">DATEDIF(customers[[#This Row],[signup_date]],TODAY(),"D")</f>
        <v>1978</v>
      </c>
    </row>
    <row r="633" spans="1:7" x14ac:dyDescent="0.3">
      <c r="A633">
        <v>632</v>
      </c>
      <c r="B633" t="s">
        <v>1496</v>
      </c>
      <c r="C633" t="s">
        <v>1497</v>
      </c>
      <c r="D633" t="s">
        <v>22</v>
      </c>
      <c r="E633" s="1">
        <v>45565</v>
      </c>
      <c r="F633" t="s">
        <v>924</v>
      </c>
      <c r="G633">
        <f ca="1">DATEDIF(customers[[#This Row],[signup_date]],TODAY(),"D")</f>
        <v>613</v>
      </c>
    </row>
    <row r="634" spans="1:7" x14ac:dyDescent="0.3">
      <c r="A634">
        <v>633</v>
      </c>
      <c r="B634" t="s">
        <v>1498</v>
      </c>
      <c r="C634" t="s">
        <v>1499</v>
      </c>
      <c r="D634" t="s">
        <v>22</v>
      </c>
      <c r="E634" s="1">
        <v>44785</v>
      </c>
      <c r="F634" t="s">
        <v>231</v>
      </c>
      <c r="G634">
        <f ca="1">DATEDIF(customers[[#This Row],[signup_date]],TODAY(),"D")</f>
        <v>1393</v>
      </c>
    </row>
    <row r="635" spans="1:7" x14ac:dyDescent="0.3">
      <c r="A635">
        <v>634</v>
      </c>
      <c r="B635" t="s">
        <v>1500</v>
      </c>
      <c r="C635" t="s">
        <v>1501</v>
      </c>
      <c r="D635" t="s">
        <v>8</v>
      </c>
      <c r="E635" s="1">
        <v>45868</v>
      </c>
      <c r="F635" t="s">
        <v>198</v>
      </c>
      <c r="G635">
        <f ca="1">DATEDIF(customers[[#This Row],[signup_date]],TODAY(),"D")</f>
        <v>310</v>
      </c>
    </row>
    <row r="636" spans="1:7" x14ac:dyDescent="0.3">
      <c r="A636">
        <v>635</v>
      </c>
      <c r="B636" t="s">
        <v>1502</v>
      </c>
      <c r="C636" t="s">
        <v>1503</v>
      </c>
      <c r="D636" t="s">
        <v>8</v>
      </c>
      <c r="E636" s="1">
        <v>45841</v>
      </c>
      <c r="F636" t="s">
        <v>79</v>
      </c>
      <c r="G636">
        <f ca="1">DATEDIF(customers[[#This Row],[signup_date]],TODAY(),"D")</f>
        <v>337</v>
      </c>
    </row>
    <row r="637" spans="1:7" x14ac:dyDescent="0.3">
      <c r="A637">
        <v>636</v>
      </c>
      <c r="B637" t="s">
        <v>1504</v>
      </c>
      <c r="C637" t="s">
        <v>1505</v>
      </c>
      <c r="D637" t="s">
        <v>12</v>
      </c>
      <c r="E637" s="1">
        <v>45151</v>
      </c>
      <c r="F637" t="s">
        <v>793</v>
      </c>
      <c r="G637">
        <f ca="1">DATEDIF(customers[[#This Row],[signup_date]],TODAY(),"D")</f>
        <v>1027</v>
      </c>
    </row>
    <row r="638" spans="1:7" x14ac:dyDescent="0.3">
      <c r="A638">
        <v>637</v>
      </c>
      <c r="B638" t="s">
        <v>1506</v>
      </c>
      <c r="C638" t="s">
        <v>1507</v>
      </c>
      <c r="D638" t="s">
        <v>8</v>
      </c>
      <c r="E638" s="1">
        <v>45087</v>
      </c>
      <c r="F638" t="s">
        <v>759</v>
      </c>
      <c r="G638">
        <f ca="1">DATEDIF(customers[[#This Row],[signup_date]],TODAY(),"D")</f>
        <v>1091</v>
      </c>
    </row>
    <row r="639" spans="1:7" x14ac:dyDescent="0.3">
      <c r="A639">
        <v>638</v>
      </c>
      <c r="B639" t="s">
        <v>1508</v>
      </c>
      <c r="C639" t="s">
        <v>1509</v>
      </c>
      <c r="D639" t="s">
        <v>8</v>
      </c>
      <c r="E639" s="1">
        <v>44336</v>
      </c>
      <c r="F639" t="s">
        <v>1266</v>
      </c>
      <c r="G639">
        <f ca="1">DATEDIF(customers[[#This Row],[signup_date]],TODAY(),"D")</f>
        <v>1842</v>
      </c>
    </row>
    <row r="640" spans="1:7" x14ac:dyDescent="0.3">
      <c r="A640">
        <v>639</v>
      </c>
      <c r="B640" t="s">
        <v>1510</v>
      </c>
      <c r="C640" t="s">
        <v>1511</v>
      </c>
      <c r="D640" t="s">
        <v>22</v>
      </c>
      <c r="E640" s="1">
        <v>45177</v>
      </c>
      <c r="F640" t="s">
        <v>756</v>
      </c>
      <c r="G640">
        <f ca="1">DATEDIF(customers[[#This Row],[signup_date]],TODAY(),"D")</f>
        <v>1001</v>
      </c>
    </row>
    <row r="641" spans="1:7" x14ac:dyDescent="0.3">
      <c r="A641">
        <v>640</v>
      </c>
      <c r="B641" t="s">
        <v>1512</v>
      </c>
      <c r="C641" t="s">
        <v>1513</v>
      </c>
      <c r="D641" t="s">
        <v>22</v>
      </c>
      <c r="E641" s="1">
        <v>44849</v>
      </c>
      <c r="F641" t="s">
        <v>1101</v>
      </c>
      <c r="G641">
        <f ca="1">DATEDIF(customers[[#This Row],[signup_date]],TODAY(),"D")</f>
        <v>1329</v>
      </c>
    </row>
    <row r="642" spans="1:7" x14ac:dyDescent="0.3">
      <c r="A642">
        <v>641</v>
      </c>
      <c r="B642" t="s">
        <v>1514</v>
      </c>
      <c r="C642" t="s">
        <v>1515</v>
      </c>
      <c r="D642" t="s">
        <v>22</v>
      </c>
      <c r="E642" s="1">
        <v>44134</v>
      </c>
      <c r="F642" t="s">
        <v>1122</v>
      </c>
      <c r="G642">
        <f ca="1">DATEDIF(customers[[#This Row],[signup_date]],TODAY(),"D")</f>
        <v>2044</v>
      </c>
    </row>
    <row r="643" spans="1:7" x14ac:dyDescent="0.3">
      <c r="A643">
        <v>642</v>
      </c>
      <c r="B643" t="s">
        <v>1516</v>
      </c>
      <c r="C643" t="s">
        <v>1517</v>
      </c>
      <c r="D643" t="s">
        <v>12</v>
      </c>
      <c r="E643" s="1">
        <v>45407</v>
      </c>
      <c r="F643" t="s">
        <v>352</v>
      </c>
      <c r="G643">
        <f ca="1">DATEDIF(customers[[#This Row],[signup_date]],TODAY(),"D")</f>
        <v>771</v>
      </c>
    </row>
    <row r="644" spans="1:7" x14ac:dyDescent="0.3">
      <c r="A644">
        <v>643</v>
      </c>
      <c r="B644" t="s">
        <v>1518</v>
      </c>
      <c r="C644" t="s">
        <v>1519</v>
      </c>
      <c r="D644" t="s">
        <v>12</v>
      </c>
      <c r="E644" s="1">
        <v>44936</v>
      </c>
      <c r="F644" t="s">
        <v>1036</v>
      </c>
      <c r="G644">
        <f ca="1">DATEDIF(customers[[#This Row],[signup_date]],TODAY(),"D")</f>
        <v>1242</v>
      </c>
    </row>
    <row r="645" spans="1:7" x14ac:dyDescent="0.3">
      <c r="A645">
        <v>644</v>
      </c>
      <c r="B645" t="s">
        <v>1520</v>
      </c>
      <c r="C645" t="s">
        <v>1521</v>
      </c>
      <c r="D645" t="s">
        <v>8</v>
      </c>
      <c r="E645" s="1">
        <v>44929</v>
      </c>
      <c r="F645" t="s">
        <v>457</v>
      </c>
      <c r="G645">
        <f ca="1">DATEDIF(customers[[#This Row],[signup_date]],TODAY(),"D")</f>
        <v>1249</v>
      </c>
    </row>
    <row r="646" spans="1:7" x14ac:dyDescent="0.3">
      <c r="A646">
        <v>645</v>
      </c>
      <c r="B646" t="s">
        <v>1522</v>
      </c>
      <c r="C646" t="s">
        <v>1523</v>
      </c>
      <c r="D646" t="s">
        <v>8</v>
      </c>
      <c r="E646" s="1">
        <v>44137</v>
      </c>
      <c r="F646" t="s">
        <v>414</v>
      </c>
      <c r="G646">
        <f ca="1">DATEDIF(customers[[#This Row],[signup_date]],TODAY(),"D")</f>
        <v>2041</v>
      </c>
    </row>
    <row r="647" spans="1:7" x14ac:dyDescent="0.3">
      <c r="A647">
        <v>646</v>
      </c>
      <c r="B647" t="s">
        <v>1524</v>
      </c>
      <c r="C647" t="s">
        <v>1525</v>
      </c>
      <c r="D647" t="s">
        <v>12</v>
      </c>
      <c r="E647" s="1">
        <v>45119</v>
      </c>
      <c r="F647" t="s">
        <v>1074</v>
      </c>
      <c r="G647">
        <f ca="1">DATEDIF(customers[[#This Row],[signup_date]],TODAY(),"D")</f>
        <v>1059</v>
      </c>
    </row>
    <row r="648" spans="1:7" x14ac:dyDescent="0.3">
      <c r="A648">
        <v>647</v>
      </c>
      <c r="B648" t="s">
        <v>1526</v>
      </c>
      <c r="C648" t="s">
        <v>1527</v>
      </c>
      <c r="D648" t="s">
        <v>12</v>
      </c>
      <c r="E648" s="1">
        <v>44533</v>
      </c>
      <c r="F648" t="s">
        <v>355</v>
      </c>
      <c r="G648">
        <f ca="1">DATEDIF(customers[[#This Row],[signup_date]],TODAY(),"D")</f>
        <v>1645</v>
      </c>
    </row>
    <row r="649" spans="1:7" x14ac:dyDescent="0.3">
      <c r="A649">
        <v>648</v>
      </c>
      <c r="B649" t="s">
        <v>1528</v>
      </c>
      <c r="C649" t="s">
        <v>1529</v>
      </c>
      <c r="D649" t="s">
        <v>22</v>
      </c>
      <c r="E649" s="1">
        <v>44349</v>
      </c>
      <c r="F649" t="s">
        <v>1115</v>
      </c>
      <c r="G649">
        <f ca="1">DATEDIF(customers[[#This Row],[signup_date]],TODAY(),"D")</f>
        <v>1829</v>
      </c>
    </row>
    <row r="650" spans="1:7" x14ac:dyDescent="0.3">
      <c r="A650">
        <v>649</v>
      </c>
      <c r="B650" t="s">
        <v>1530</v>
      </c>
      <c r="C650" t="s">
        <v>1531</v>
      </c>
      <c r="D650" t="s">
        <v>12</v>
      </c>
      <c r="E650" s="1">
        <v>44699</v>
      </c>
      <c r="F650" t="s">
        <v>860</v>
      </c>
      <c r="G650">
        <f ca="1">DATEDIF(customers[[#This Row],[signup_date]],TODAY(),"D")</f>
        <v>1479</v>
      </c>
    </row>
    <row r="651" spans="1:7" x14ac:dyDescent="0.3">
      <c r="A651">
        <v>650</v>
      </c>
      <c r="B651" t="s">
        <v>1532</v>
      </c>
      <c r="C651" t="s">
        <v>1533</v>
      </c>
      <c r="D651" t="s">
        <v>12</v>
      </c>
      <c r="E651" s="1">
        <v>44507</v>
      </c>
      <c r="F651" t="s">
        <v>165</v>
      </c>
      <c r="G651">
        <f ca="1">DATEDIF(customers[[#This Row],[signup_date]],TODAY(),"D")</f>
        <v>1671</v>
      </c>
    </row>
    <row r="652" spans="1:7" x14ac:dyDescent="0.3">
      <c r="A652">
        <v>651</v>
      </c>
      <c r="B652" t="s">
        <v>1534</v>
      </c>
      <c r="C652" t="s">
        <v>1535</v>
      </c>
      <c r="D652" t="s">
        <v>8</v>
      </c>
      <c r="E652" s="1">
        <v>44379</v>
      </c>
      <c r="F652" t="s">
        <v>1225</v>
      </c>
      <c r="G652">
        <f ca="1">DATEDIF(customers[[#This Row],[signup_date]],TODAY(),"D")</f>
        <v>1799</v>
      </c>
    </row>
    <row r="653" spans="1:7" x14ac:dyDescent="0.3">
      <c r="A653">
        <v>652</v>
      </c>
      <c r="B653" t="s">
        <v>1536</v>
      </c>
      <c r="C653" t="s">
        <v>1537</v>
      </c>
      <c r="D653" t="s">
        <v>8</v>
      </c>
      <c r="E653" s="1">
        <v>44552</v>
      </c>
      <c r="F653" t="s">
        <v>409</v>
      </c>
      <c r="G653">
        <f ca="1">DATEDIF(customers[[#This Row],[signup_date]],TODAY(),"D")</f>
        <v>1626</v>
      </c>
    </row>
    <row r="654" spans="1:7" x14ac:dyDescent="0.3">
      <c r="A654">
        <v>653</v>
      </c>
      <c r="B654" t="s">
        <v>1538</v>
      </c>
      <c r="C654" t="s">
        <v>1539</v>
      </c>
      <c r="D654" t="s">
        <v>22</v>
      </c>
      <c r="E654" s="1">
        <v>45320</v>
      </c>
      <c r="F654" t="s">
        <v>1540</v>
      </c>
      <c r="G654">
        <f ca="1">DATEDIF(customers[[#This Row],[signup_date]],TODAY(),"D")</f>
        <v>858</v>
      </c>
    </row>
    <row r="655" spans="1:7" x14ac:dyDescent="0.3">
      <c r="A655">
        <v>654</v>
      </c>
      <c r="B655" t="s">
        <v>1541</v>
      </c>
      <c r="C655" t="s">
        <v>1542</v>
      </c>
      <c r="D655" t="s">
        <v>12</v>
      </c>
      <c r="E655" s="1">
        <v>44684</v>
      </c>
      <c r="F655" t="s">
        <v>1543</v>
      </c>
      <c r="G655">
        <f ca="1">DATEDIF(customers[[#This Row],[signup_date]],TODAY(),"D")</f>
        <v>1494</v>
      </c>
    </row>
    <row r="656" spans="1:7" x14ac:dyDescent="0.3">
      <c r="A656">
        <v>655</v>
      </c>
      <c r="B656" t="s">
        <v>1544</v>
      </c>
      <c r="C656" t="s">
        <v>1545</v>
      </c>
      <c r="D656" t="s">
        <v>8</v>
      </c>
      <c r="E656" s="1">
        <v>45414</v>
      </c>
      <c r="F656" t="s">
        <v>1019</v>
      </c>
      <c r="G656">
        <f ca="1">DATEDIF(customers[[#This Row],[signup_date]],TODAY(),"D")</f>
        <v>764</v>
      </c>
    </row>
    <row r="657" spans="1:7" x14ac:dyDescent="0.3">
      <c r="A657">
        <v>656</v>
      </c>
      <c r="B657" t="s">
        <v>1546</v>
      </c>
      <c r="C657" t="s">
        <v>1547</v>
      </c>
      <c r="D657" t="s">
        <v>12</v>
      </c>
      <c r="E657" s="1">
        <v>45592</v>
      </c>
      <c r="F657" t="s">
        <v>1291</v>
      </c>
      <c r="G657">
        <f ca="1">DATEDIF(customers[[#This Row],[signup_date]],TODAY(),"D")</f>
        <v>586</v>
      </c>
    </row>
    <row r="658" spans="1:7" x14ac:dyDescent="0.3">
      <c r="A658">
        <v>657</v>
      </c>
      <c r="B658" t="s">
        <v>1548</v>
      </c>
      <c r="C658" t="s">
        <v>1549</v>
      </c>
      <c r="D658" t="s">
        <v>12</v>
      </c>
      <c r="E658" s="1">
        <v>44135</v>
      </c>
      <c r="F658" t="s">
        <v>404</v>
      </c>
      <c r="G658">
        <f ca="1">DATEDIF(customers[[#This Row],[signup_date]],TODAY(),"D")</f>
        <v>2043</v>
      </c>
    </row>
    <row r="659" spans="1:7" x14ac:dyDescent="0.3">
      <c r="A659">
        <v>658</v>
      </c>
      <c r="B659" t="s">
        <v>1550</v>
      </c>
      <c r="C659" t="s">
        <v>1551</v>
      </c>
      <c r="D659" t="s">
        <v>22</v>
      </c>
      <c r="E659" s="1">
        <v>45822</v>
      </c>
      <c r="F659" t="s">
        <v>9</v>
      </c>
      <c r="G659">
        <f ca="1">DATEDIF(customers[[#This Row],[signup_date]],TODAY(),"D")</f>
        <v>356</v>
      </c>
    </row>
    <row r="660" spans="1:7" x14ac:dyDescent="0.3">
      <c r="A660">
        <v>659</v>
      </c>
      <c r="B660" t="s">
        <v>1552</v>
      </c>
      <c r="C660" t="s">
        <v>1553</v>
      </c>
      <c r="D660" t="s">
        <v>12</v>
      </c>
      <c r="E660" s="1">
        <v>44611</v>
      </c>
      <c r="F660" t="s">
        <v>263</v>
      </c>
      <c r="G660">
        <f ca="1">DATEDIF(customers[[#This Row],[signup_date]],TODAY(),"D")</f>
        <v>1567</v>
      </c>
    </row>
    <row r="661" spans="1:7" x14ac:dyDescent="0.3">
      <c r="A661">
        <v>660</v>
      </c>
      <c r="B661" t="s">
        <v>1554</v>
      </c>
      <c r="C661" t="s">
        <v>1555</v>
      </c>
      <c r="D661" t="s">
        <v>22</v>
      </c>
      <c r="E661" s="1">
        <v>45499</v>
      </c>
      <c r="F661" t="s">
        <v>360</v>
      </c>
      <c r="G661">
        <f ca="1">DATEDIF(customers[[#This Row],[signup_date]],TODAY(),"D")</f>
        <v>679</v>
      </c>
    </row>
    <row r="662" spans="1:7" x14ac:dyDescent="0.3">
      <c r="A662">
        <v>661</v>
      </c>
      <c r="B662" t="s">
        <v>1556</v>
      </c>
      <c r="C662" t="s">
        <v>1557</v>
      </c>
      <c r="D662" t="s">
        <v>8</v>
      </c>
      <c r="E662" s="1">
        <v>44877</v>
      </c>
      <c r="F662" t="s">
        <v>1278</v>
      </c>
      <c r="G662">
        <f ca="1">DATEDIF(customers[[#This Row],[signup_date]],TODAY(),"D")</f>
        <v>1301</v>
      </c>
    </row>
    <row r="663" spans="1:7" x14ac:dyDescent="0.3">
      <c r="A663">
        <v>662</v>
      </c>
      <c r="B663" t="s">
        <v>1558</v>
      </c>
      <c r="C663" t="s">
        <v>1559</v>
      </c>
      <c r="D663" t="s">
        <v>8</v>
      </c>
      <c r="E663" s="1">
        <v>44471</v>
      </c>
      <c r="F663" t="s">
        <v>380</v>
      </c>
      <c r="G663">
        <f ca="1">DATEDIF(customers[[#This Row],[signup_date]],TODAY(),"D")</f>
        <v>1707</v>
      </c>
    </row>
    <row r="664" spans="1:7" x14ac:dyDescent="0.3">
      <c r="A664">
        <v>663</v>
      </c>
      <c r="B664" t="s">
        <v>1560</v>
      </c>
      <c r="C664" t="s">
        <v>1561</v>
      </c>
      <c r="D664" t="s">
        <v>8</v>
      </c>
      <c r="E664" s="1">
        <v>45493</v>
      </c>
      <c r="F664" t="s">
        <v>1374</v>
      </c>
      <c r="G664">
        <f ca="1">DATEDIF(customers[[#This Row],[signup_date]],TODAY(),"D")</f>
        <v>685</v>
      </c>
    </row>
    <row r="665" spans="1:7" x14ac:dyDescent="0.3">
      <c r="A665">
        <v>664</v>
      </c>
      <c r="B665" t="s">
        <v>1562</v>
      </c>
      <c r="C665" t="s">
        <v>1563</v>
      </c>
      <c r="D665" t="s">
        <v>8</v>
      </c>
      <c r="E665" s="1">
        <v>44675</v>
      </c>
      <c r="F665" t="s">
        <v>180</v>
      </c>
      <c r="G665">
        <f ca="1">DATEDIF(customers[[#This Row],[signup_date]],TODAY(),"D")</f>
        <v>1503</v>
      </c>
    </row>
    <row r="666" spans="1:7" x14ac:dyDescent="0.3">
      <c r="A666">
        <v>665</v>
      </c>
      <c r="B666" t="s">
        <v>1564</v>
      </c>
      <c r="C666" t="s">
        <v>1565</v>
      </c>
      <c r="D666" t="s">
        <v>22</v>
      </c>
      <c r="E666" s="1">
        <v>45499</v>
      </c>
      <c r="F666" t="s">
        <v>123</v>
      </c>
      <c r="G666">
        <f ca="1">DATEDIF(customers[[#This Row],[signup_date]],TODAY(),"D")</f>
        <v>679</v>
      </c>
    </row>
    <row r="667" spans="1:7" x14ac:dyDescent="0.3">
      <c r="A667">
        <v>666</v>
      </c>
      <c r="B667" t="s">
        <v>1566</v>
      </c>
      <c r="C667" t="s">
        <v>1567</v>
      </c>
      <c r="D667" t="s">
        <v>22</v>
      </c>
      <c r="E667" s="1">
        <v>44682</v>
      </c>
      <c r="F667" t="s">
        <v>142</v>
      </c>
      <c r="G667">
        <f ca="1">DATEDIF(customers[[#This Row],[signup_date]],TODAY(),"D")</f>
        <v>1496</v>
      </c>
    </row>
    <row r="668" spans="1:7" x14ac:dyDescent="0.3">
      <c r="A668">
        <v>667</v>
      </c>
      <c r="B668" t="s">
        <v>1568</v>
      </c>
      <c r="C668" t="s">
        <v>1569</v>
      </c>
      <c r="D668" t="s">
        <v>8</v>
      </c>
      <c r="E668" s="1">
        <v>44219</v>
      </c>
      <c r="F668" t="s">
        <v>676</v>
      </c>
      <c r="G668">
        <f ca="1">DATEDIF(customers[[#This Row],[signup_date]],TODAY(),"D")</f>
        <v>1959</v>
      </c>
    </row>
    <row r="669" spans="1:7" x14ac:dyDescent="0.3">
      <c r="A669">
        <v>668</v>
      </c>
      <c r="B669" t="s">
        <v>1570</v>
      </c>
      <c r="C669" t="s">
        <v>1571</v>
      </c>
      <c r="D669" t="s">
        <v>8</v>
      </c>
      <c r="E669" s="1">
        <v>45344</v>
      </c>
      <c r="F669" t="s">
        <v>1387</v>
      </c>
      <c r="G669">
        <f ca="1">DATEDIF(customers[[#This Row],[signup_date]],TODAY(),"D")</f>
        <v>834</v>
      </c>
    </row>
    <row r="670" spans="1:7" x14ac:dyDescent="0.3">
      <c r="A670">
        <v>669</v>
      </c>
      <c r="B670" t="s">
        <v>1572</v>
      </c>
      <c r="C670" t="s">
        <v>1573</v>
      </c>
      <c r="D670" t="s">
        <v>8</v>
      </c>
      <c r="E670" s="1">
        <v>44425</v>
      </c>
      <c r="F670" t="s">
        <v>528</v>
      </c>
      <c r="G670">
        <f ca="1">DATEDIF(customers[[#This Row],[signup_date]],TODAY(),"D")</f>
        <v>1753</v>
      </c>
    </row>
    <row r="671" spans="1:7" x14ac:dyDescent="0.3">
      <c r="A671">
        <v>670</v>
      </c>
      <c r="B671" t="s">
        <v>1574</v>
      </c>
      <c r="C671" t="s">
        <v>1575</v>
      </c>
      <c r="D671" t="s">
        <v>22</v>
      </c>
      <c r="E671" s="1">
        <v>44692</v>
      </c>
      <c r="F671" t="s">
        <v>177</v>
      </c>
      <c r="G671">
        <f ca="1">DATEDIF(customers[[#This Row],[signup_date]],TODAY(),"D")</f>
        <v>1486</v>
      </c>
    </row>
    <row r="672" spans="1:7" x14ac:dyDescent="0.3">
      <c r="A672">
        <v>671</v>
      </c>
      <c r="B672" t="s">
        <v>1576</v>
      </c>
      <c r="C672" t="s">
        <v>1577</v>
      </c>
      <c r="D672" t="s">
        <v>8</v>
      </c>
      <c r="E672" s="1">
        <v>45426</v>
      </c>
      <c r="F672" t="s">
        <v>243</v>
      </c>
      <c r="G672">
        <f ca="1">DATEDIF(customers[[#This Row],[signup_date]],TODAY(),"D")</f>
        <v>752</v>
      </c>
    </row>
    <row r="673" spans="1:7" x14ac:dyDescent="0.3">
      <c r="A673">
        <v>672</v>
      </c>
      <c r="B673" t="s">
        <v>1578</v>
      </c>
      <c r="C673" t="s">
        <v>1579</v>
      </c>
      <c r="D673" t="s">
        <v>22</v>
      </c>
      <c r="E673" s="1">
        <v>44516</v>
      </c>
      <c r="F673" t="s">
        <v>1580</v>
      </c>
      <c r="G673">
        <f ca="1">DATEDIF(customers[[#This Row],[signup_date]],TODAY(),"D")</f>
        <v>1662</v>
      </c>
    </row>
    <row r="674" spans="1:7" x14ac:dyDescent="0.3">
      <c r="A674">
        <v>673</v>
      </c>
      <c r="B674" t="s">
        <v>1581</v>
      </c>
      <c r="C674" t="s">
        <v>1582</v>
      </c>
      <c r="D674" t="s">
        <v>12</v>
      </c>
      <c r="E674" s="1">
        <v>44384</v>
      </c>
      <c r="F674" t="s">
        <v>1583</v>
      </c>
      <c r="G674">
        <f ca="1">DATEDIF(customers[[#This Row],[signup_date]],TODAY(),"D")</f>
        <v>1794</v>
      </c>
    </row>
    <row r="675" spans="1:7" x14ac:dyDescent="0.3">
      <c r="A675">
        <v>674</v>
      </c>
      <c r="B675" t="s">
        <v>1584</v>
      </c>
      <c r="C675" t="s">
        <v>1585</v>
      </c>
      <c r="D675" t="s">
        <v>8</v>
      </c>
      <c r="E675" s="1">
        <v>45555</v>
      </c>
      <c r="F675" t="s">
        <v>855</v>
      </c>
      <c r="G675">
        <f ca="1">DATEDIF(customers[[#This Row],[signup_date]],TODAY(),"D")</f>
        <v>623</v>
      </c>
    </row>
    <row r="676" spans="1:7" x14ac:dyDescent="0.3">
      <c r="A676">
        <v>675</v>
      </c>
      <c r="B676" t="s">
        <v>1586</v>
      </c>
      <c r="C676" t="s">
        <v>1587</v>
      </c>
      <c r="D676" t="s">
        <v>22</v>
      </c>
      <c r="E676" s="1">
        <v>45469</v>
      </c>
      <c r="F676" t="s">
        <v>1583</v>
      </c>
      <c r="G676">
        <f ca="1">DATEDIF(customers[[#This Row],[signup_date]],TODAY(),"D")</f>
        <v>709</v>
      </c>
    </row>
    <row r="677" spans="1:7" x14ac:dyDescent="0.3">
      <c r="A677">
        <v>676</v>
      </c>
      <c r="B677" t="s">
        <v>1588</v>
      </c>
      <c r="C677" t="s">
        <v>1589</v>
      </c>
      <c r="D677" t="s">
        <v>22</v>
      </c>
      <c r="E677" s="1">
        <v>44374</v>
      </c>
      <c r="F677" t="s">
        <v>206</v>
      </c>
      <c r="G677">
        <f ca="1">DATEDIF(customers[[#This Row],[signup_date]],TODAY(),"D")</f>
        <v>1804</v>
      </c>
    </row>
    <row r="678" spans="1:7" x14ac:dyDescent="0.3">
      <c r="A678">
        <v>677</v>
      </c>
      <c r="B678" t="s">
        <v>1590</v>
      </c>
      <c r="C678" t="s">
        <v>1591</v>
      </c>
      <c r="D678" t="s">
        <v>22</v>
      </c>
      <c r="E678" s="1">
        <v>44220</v>
      </c>
      <c r="F678" t="s">
        <v>1101</v>
      </c>
      <c r="G678">
        <f ca="1">DATEDIF(customers[[#This Row],[signup_date]],TODAY(),"D")</f>
        <v>1958</v>
      </c>
    </row>
    <row r="679" spans="1:7" x14ac:dyDescent="0.3">
      <c r="A679">
        <v>678</v>
      </c>
      <c r="B679" t="s">
        <v>1592</v>
      </c>
      <c r="C679" t="s">
        <v>1593</v>
      </c>
      <c r="D679" t="s">
        <v>12</v>
      </c>
      <c r="E679" s="1">
        <v>44334</v>
      </c>
      <c r="F679" t="s">
        <v>252</v>
      </c>
      <c r="G679">
        <f ca="1">DATEDIF(customers[[#This Row],[signup_date]],TODAY(),"D")</f>
        <v>1844</v>
      </c>
    </row>
    <row r="680" spans="1:7" x14ac:dyDescent="0.3">
      <c r="A680">
        <v>679</v>
      </c>
      <c r="B680" t="s">
        <v>1594</v>
      </c>
      <c r="C680" t="s">
        <v>1595</v>
      </c>
      <c r="D680" t="s">
        <v>8</v>
      </c>
      <c r="E680" s="1">
        <v>45809</v>
      </c>
      <c r="F680" t="s">
        <v>793</v>
      </c>
      <c r="G680">
        <f ca="1">DATEDIF(customers[[#This Row],[signup_date]],TODAY(),"D")</f>
        <v>369</v>
      </c>
    </row>
    <row r="681" spans="1:7" x14ac:dyDescent="0.3">
      <c r="A681">
        <v>680</v>
      </c>
      <c r="B681" t="s">
        <v>1596</v>
      </c>
      <c r="C681" t="s">
        <v>1597</v>
      </c>
      <c r="D681" t="s">
        <v>22</v>
      </c>
      <c r="E681" s="1">
        <v>45203</v>
      </c>
      <c r="F681" t="s">
        <v>23</v>
      </c>
      <c r="G681">
        <f ca="1">DATEDIF(customers[[#This Row],[signup_date]],TODAY(),"D")</f>
        <v>975</v>
      </c>
    </row>
    <row r="682" spans="1:7" x14ac:dyDescent="0.3">
      <c r="A682">
        <v>681</v>
      </c>
      <c r="B682" t="s">
        <v>1598</v>
      </c>
      <c r="C682" t="s">
        <v>1599</v>
      </c>
      <c r="D682" t="s">
        <v>8</v>
      </c>
      <c r="E682" s="1">
        <v>45324</v>
      </c>
      <c r="F682" t="s">
        <v>898</v>
      </c>
      <c r="G682">
        <f ca="1">DATEDIF(customers[[#This Row],[signup_date]],TODAY(),"D")</f>
        <v>854</v>
      </c>
    </row>
    <row r="683" spans="1:7" x14ac:dyDescent="0.3">
      <c r="A683">
        <v>682</v>
      </c>
      <c r="B683" t="s">
        <v>1600</v>
      </c>
      <c r="C683" t="s">
        <v>1601</v>
      </c>
      <c r="D683" t="s">
        <v>22</v>
      </c>
      <c r="E683" s="1">
        <v>44867</v>
      </c>
      <c r="F683" t="s">
        <v>556</v>
      </c>
      <c r="G683">
        <f ca="1">DATEDIF(customers[[#This Row],[signup_date]],TODAY(),"D")</f>
        <v>1311</v>
      </c>
    </row>
    <row r="684" spans="1:7" x14ac:dyDescent="0.3">
      <c r="A684">
        <v>683</v>
      </c>
      <c r="B684" t="s">
        <v>1602</v>
      </c>
      <c r="C684" t="s">
        <v>1603</v>
      </c>
      <c r="D684" t="s">
        <v>8</v>
      </c>
      <c r="E684" s="1">
        <v>44361</v>
      </c>
      <c r="F684" t="s">
        <v>1269</v>
      </c>
      <c r="G684">
        <f ca="1">DATEDIF(customers[[#This Row],[signup_date]],TODAY(),"D")</f>
        <v>1817</v>
      </c>
    </row>
    <row r="685" spans="1:7" x14ac:dyDescent="0.3">
      <c r="A685">
        <v>684</v>
      </c>
      <c r="B685" t="s">
        <v>1604</v>
      </c>
      <c r="C685" t="s">
        <v>1605</v>
      </c>
      <c r="D685" t="s">
        <v>12</v>
      </c>
      <c r="E685" s="1">
        <v>44668</v>
      </c>
      <c r="F685" t="s">
        <v>222</v>
      </c>
      <c r="G685">
        <f ca="1">DATEDIF(customers[[#This Row],[signup_date]],TODAY(),"D")</f>
        <v>1510</v>
      </c>
    </row>
    <row r="686" spans="1:7" x14ac:dyDescent="0.3">
      <c r="A686">
        <v>685</v>
      </c>
      <c r="B686" t="s">
        <v>1606</v>
      </c>
      <c r="C686" t="s">
        <v>1607</v>
      </c>
      <c r="D686" t="s">
        <v>22</v>
      </c>
      <c r="E686" s="1">
        <v>45699</v>
      </c>
      <c r="F686" t="s">
        <v>302</v>
      </c>
      <c r="G686">
        <f ca="1">DATEDIF(customers[[#This Row],[signup_date]],TODAY(),"D")</f>
        <v>479</v>
      </c>
    </row>
    <row r="687" spans="1:7" x14ac:dyDescent="0.3">
      <c r="A687">
        <v>686</v>
      </c>
      <c r="B687" t="s">
        <v>1608</v>
      </c>
      <c r="C687" t="s">
        <v>1609</v>
      </c>
      <c r="D687" t="s">
        <v>22</v>
      </c>
      <c r="E687" s="1">
        <v>44442</v>
      </c>
      <c r="F687" t="s">
        <v>993</v>
      </c>
      <c r="G687">
        <f ca="1">DATEDIF(customers[[#This Row],[signup_date]],TODAY(),"D")</f>
        <v>1736</v>
      </c>
    </row>
    <row r="688" spans="1:7" x14ac:dyDescent="0.3">
      <c r="A688">
        <v>687</v>
      </c>
      <c r="B688" t="s">
        <v>1610</v>
      </c>
      <c r="C688" t="s">
        <v>1611</v>
      </c>
      <c r="D688" t="s">
        <v>12</v>
      </c>
      <c r="E688" s="1">
        <v>45462</v>
      </c>
      <c r="F688" t="s">
        <v>1145</v>
      </c>
      <c r="G688">
        <f ca="1">DATEDIF(customers[[#This Row],[signup_date]],TODAY(),"D")</f>
        <v>716</v>
      </c>
    </row>
    <row r="689" spans="1:7" x14ac:dyDescent="0.3">
      <c r="A689">
        <v>688</v>
      </c>
      <c r="B689" t="s">
        <v>1612</v>
      </c>
      <c r="C689" t="s">
        <v>1613</v>
      </c>
      <c r="D689" t="s">
        <v>8</v>
      </c>
      <c r="E689" s="1">
        <v>44230</v>
      </c>
      <c r="F689" t="s">
        <v>959</v>
      </c>
      <c r="G689">
        <f ca="1">DATEDIF(customers[[#This Row],[signup_date]],TODAY(),"D")</f>
        <v>1948</v>
      </c>
    </row>
    <row r="690" spans="1:7" x14ac:dyDescent="0.3">
      <c r="A690">
        <v>689</v>
      </c>
      <c r="B690" t="s">
        <v>1614</v>
      </c>
      <c r="C690" t="s">
        <v>1615</v>
      </c>
      <c r="D690" t="s">
        <v>22</v>
      </c>
      <c r="E690" s="1">
        <v>45406</v>
      </c>
      <c r="F690" t="s">
        <v>855</v>
      </c>
      <c r="G690">
        <f ca="1">DATEDIF(customers[[#This Row],[signup_date]],TODAY(),"D")</f>
        <v>772</v>
      </c>
    </row>
    <row r="691" spans="1:7" x14ac:dyDescent="0.3">
      <c r="A691">
        <v>690</v>
      </c>
      <c r="B691" t="s">
        <v>1616</v>
      </c>
      <c r="C691" t="s">
        <v>1617</v>
      </c>
      <c r="D691" t="s">
        <v>12</v>
      </c>
      <c r="E691" s="1">
        <v>45742</v>
      </c>
      <c r="F691" t="s">
        <v>1387</v>
      </c>
      <c r="G691">
        <f ca="1">DATEDIF(customers[[#This Row],[signup_date]],TODAY(),"D")</f>
        <v>436</v>
      </c>
    </row>
    <row r="692" spans="1:7" x14ac:dyDescent="0.3">
      <c r="A692">
        <v>691</v>
      </c>
      <c r="B692" t="s">
        <v>1618</v>
      </c>
      <c r="C692" t="s">
        <v>1619</v>
      </c>
      <c r="D692" t="s">
        <v>22</v>
      </c>
      <c r="E692" s="1">
        <v>44850</v>
      </c>
      <c r="F692" t="s">
        <v>180</v>
      </c>
      <c r="G692">
        <f ca="1">DATEDIF(customers[[#This Row],[signup_date]],TODAY(),"D")</f>
        <v>1328</v>
      </c>
    </row>
    <row r="693" spans="1:7" x14ac:dyDescent="0.3">
      <c r="A693">
        <v>692</v>
      </c>
      <c r="B693" t="s">
        <v>1620</v>
      </c>
      <c r="C693" t="s">
        <v>1621</v>
      </c>
      <c r="D693" t="s">
        <v>22</v>
      </c>
      <c r="E693" s="1">
        <v>45448</v>
      </c>
      <c r="F693" t="s">
        <v>168</v>
      </c>
      <c r="G693">
        <f ca="1">DATEDIF(customers[[#This Row],[signup_date]],TODAY(),"D")</f>
        <v>730</v>
      </c>
    </row>
    <row r="694" spans="1:7" x14ac:dyDescent="0.3">
      <c r="A694">
        <v>693</v>
      </c>
      <c r="B694" t="s">
        <v>1622</v>
      </c>
      <c r="C694" t="s">
        <v>1623</v>
      </c>
      <c r="D694" t="s">
        <v>22</v>
      </c>
      <c r="E694" s="1">
        <v>45295</v>
      </c>
      <c r="F694" t="s">
        <v>1087</v>
      </c>
      <c r="G694">
        <f ca="1">DATEDIF(customers[[#This Row],[signup_date]],TODAY(),"D")</f>
        <v>883</v>
      </c>
    </row>
    <row r="695" spans="1:7" x14ac:dyDescent="0.3">
      <c r="A695">
        <v>694</v>
      </c>
      <c r="B695" t="s">
        <v>1624</v>
      </c>
      <c r="C695" t="s">
        <v>1625</v>
      </c>
      <c r="D695" t="s">
        <v>8</v>
      </c>
      <c r="E695" s="1">
        <v>45670</v>
      </c>
      <c r="F695" t="s">
        <v>214</v>
      </c>
      <c r="G695">
        <f ca="1">DATEDIF(customers[[#This Row],[signup_date]],TODAY(),"D")</f>
        <v>508</v>
      </c>
    </row>
    <row r="696" spans="1:7" x14ac:dyDescent="0.3">
      <c r="A696">
        <v>695</v>
      </c>
      <c r="B696" t="s">
        <v>1626</v>
      </c>
      <c r="C696" t="s">
        <v>1627</v>
      </c>
      <c r="D696" t="s">
        <v>12</v>
      </c>
      <c r="E696" s="1">
        <v>44681</v>
      </c>
      <c r="F696" t="s">
        <v>32</v>
      </c>
      <c r="G696">
        <f ca="1">DATEDIF(customers[[#This Row],[signup_date]],TODAY(),"D")</f>
        <v>1497</v>
      </c>
    </row>
    <row r="697" spans="1:7" x14ac:dyDescent="0.3">
      <c r="A697">
        <v>696</v>
      </c>
      <c r="B697" t="s">
        <v>1628</v>
      </c>
      <c r="C697" t="s">
        <v>1629</v>
      </c>
      <c r="D697" t="s">
        <v>12</v>
      </c>
      <c r="E697" s="1">
        <v>45417</v>
      </c>
      <c r="F697" t="s">
        <v>1630</v>
      </c>
      <c r="G697">
        <f ca="1">DATEDIF(customers[[#This Row],[signup_date]],TODAY(),"D")</f>
        <v>761</v>
      </c>
    </row>
    <row r="698" spans="1:7" x14ac:dyDescent="0.3">
      <c r="A698">
        <v>697</v>
      </c>
      <c r="B698" t="s">
        <v>1631</v>
      </c>
      <c r="C698" t="s">
        <v>1632</v>
      </c>
      <c r="D698" t="s">
        <v>12</v>
      </c>
      <c r="E698" s="1">
        <v>44147</v>
      </c>
      <c r="F698" t="s">
        <v>1633</v>
      </c>
      <c r="G698">
        <f ca="1">DATEDIF(customers[[#This Row],[signup_date]],TODAY(),"D")</f>
        <v>2031</v>
      </c>
    </row>
    <row r="699" spans="1:7" x14ac:dyDescent="0.3">
      <c r="A699">
        <v>698</v>
      </c>
      <c r="B699" t="s">
        <v>1634</v>
      </c>
      <c r="C699" t="s">
        <v>1635</v>
      </c>
      <c r="D699" t="s">
        <v>12</v>
      </c>
      <c r="E699" s="1">
        <v>44280</v>
      </c>
      <c r="F699" t="s">
        <v>228</v>
      </c>
      <c r="G699">
        <f ca="1">DATEDIF(customers[[#This Row],[signup_date]],TODAY(),"D")</f>
        <v>1898</v>
      </c>
    </row>
    <row r="700" spans="1:7" x14ac:dyDescent="0.3">
      <c r="A700">
        <v>699</v>
      </c>
      <c r="B700" t="s">
        <v>1636</v>
      </c>
      <c r="C700" t="s">
        <v>1637</v>
      </c>
      <c r="D700" t="s">
        <v>22</v>
      </c>
      <c r="E700" s="1">
        <v>44717</v>
      </c>
      <c r="F700" t="s">
        <v>1543</v>
      </c>
      <c r="G700">
        <f ca="1">DATEDIF(customers[[#This Row],[signup_date]],TODAY(),"D")</f>
        <v>1461</v>
      </c>
    </row>
    <row r="701" spans="1:7" x14ac:dyDescent="0.3">
      <c r="A701">
        <v>700</v>
      </c>
      <c r="B701" t="s">
        <v>1638</v>
      </c>
      <c r="C701" t="s">
        <v>1639</v>
      </c>
      <c r="D701" t="s">
        <v>8</v>
      </c>
      <c r="E701" s="1">
        <v>45588</v>
      </c>
      <c r="F701" t="s">
        <v>185</v>
      </c>
      <c r="G701">
        <f ca="1">DATEDIF(customers[[#This Row],[signup_date]],TODAY(),"D")</f>
        <v>590</v>
      </c>
    </row>
    <row r="702" spans="1:7" x14ac:dyDescent="0.3">
      <c r="A702">
        <v>701</v>
      </c>
      <c r="B702" t="s">
        <v>1640</v>
      </c>
      <c r="C702" t="s">
        <v>1641</v>
      </c>
      <c r="D702" t="s">
        <v>12</v>
      </c>
      <c r="E702" s="1">
        <v>45702</v>
      </c>
      <c r="F702" t="s">
        <v>676</v>
      </c>
      <c r="G702">
        <f ca="1">DATEDIF(customers[[#This Row],[signup_date]],TODAY(),"D")</f>
        <v>476</v>
      </c>
    </row>
    <row r="703" spans="1:7" x14ac:dyDescent="0.3">
      <c r="A703">
        <v>702</v>
      </c>
      <c r="B703" t="s">
        <v>1642</v>
      </c>
      <c r="C703" t="s">
        <v>1643</v>
      </c>
      <c r="D703" t="s">
        <v>8</v>
      </c>
      <c r="E703" s="1">
        <v>44343</v>
      </c>
      <c r="F703" t="s">
        <v>1183</v>
      </c>
      <c r="G703">
        <f ca="1">DATEDIF(customers[[#This Row],[signup_date]],TODAY(),"D")</f>
        <v>1835</v>
      </c>
    </row>
    <row r="704" spans="1:7" x14ac:dyDescent="0.3">
      <c r="A704">
        <v>703</v>
      </c>
      <c r="B704" t="s">
        <v>1644</v>
      </c>
      <c r="C704" t="s">
        <v>1645</v>
      </c>
      <c r="D704" t="s">
        <v>12</v>
      </c>
      <c r="E704" s="1">
        <v>44706</v>
      </c>
      <c r="F704" t="s">
        <v>417</v>
      </c>
      <c r="G704">
        <f ca="1">DATEDIF(customers[[#This Row],[signup_date]],TODAY(),"D")</f>
        <v>1472</v>
      </c>
    </row>
    <row r="705" spans="1:7" x14ac:dyDescent="0.3">
      <c r="A705">
        <v>704</v>
      </c>
      <c r="B705" t="s">
        <v>1646</v>
      </c>
      <c r="C705" t="s">
        <v>1647</v>
      </c>
      <c r="D705" t="s">
        <v>12</v>
      </c>
      <c r="E705" s="1">
        <v>45250</v>
      </c>
      <c r="F705" t="s">
        <v>657</v>
      </c>
      <c r="G705">
        <f ca="1">DATEDIF(customers[[#This Row],[signup_date]],TODAY(),"D")</f>
        <v>928</v>
      </c>
    </row>
    <row r="706" spans="1:7" x14ac:dyDescent="0.3">
      <c r="A706">
        <v>705</v>
      </c>
      <c r="B706" t="s">
        <v>1648</v>
      </c>
      <c r="C706" t="s">
        <v>1649</v>
      </c>
      <c r="D706" t="s">
        <v>22</v>
      </c>
      <c r="E706" s="1">
        <v>45611</v>
      </c>
      <c r="F706" t="s">
        <v>417</v>
      </c>
      <c r="G706">
        <f ca="1">DATEDIF(customers[[#This Row],[signup_date]],TODAY(),"D")</f>
        <v>567</v>
      </c>
    </row>
    <row r="707" spans="1:7" x14ac:dyDescent="0.3">
      <c r="A707">
        <v>706</v>
      </c>
      <c r="B707" t="s">
        <v>1650</v>
      </c>
      <c r="C707" t="s">
        <v>1651</v>
      </c>
      <c r="D707" t="s">
        <v>22</v>
      </c>
      <c r="E707" s="1">
        <v>44752</v>
      </c>
      <c r="F707" t="s">
        <v>1652</v>
      </c>
      <c r="G707">
        <f ca="1">DATEDIF(customers[[#This Row],[signup_date]],TODAY(),"D")</f>
        <v>1426</v>
      </c>
    </row>
    <row r="708" spans="1:7" x14ac:dyDescent="0.3">
      <c r="A708">
        <v>707</v>
      </c>
      <c r="B708" t="s">
        <v>1653</v>
      </c>
      <c r="C708" t="s">
        <v>1654</v>
      </c>
      <c r="D708" t="s">
        <v>22</v>
      </c>
      <c r="E708" s="1">
        <v>45373</v>
      </c>
      <c r="F708" t="s">
        <v>1652</v>
      </c>
      <c r="G708">
        <f ca="1">DATEDIF(customers[[#This Row],[signup_date]],TODAY(),"D")</f>
        <v>805</v>
      </c>
    </row>
    <row r="709" spans="1:7" x14ac:dyDescent="0.3">
      <c r="A709">
        <v>708</v>
      </c>
      <c r="B709" t="s">
        <v>1655</v>
      </c>
      <c r="C709" t="s">
        <v>1656</v>
      </c>
      <c r="D709" t="s">
        <v>8</v>
      </c>
      <c r="E709" s="1">
        <v>45122</v>
      </c>
      <c r="F709" t="s">
        <v>165</v>
      </c>
      <c r="G709">
        <f ca="1">DATEDIF(customers[[#This Row],[signup_date]],TODAY(),"D")</f>
        <v>1056</v>
      </c>
    </row>
    <row r="710" spans="1:7" x14ac:dyDescent="0.3">
      <c r="A710">
        <v>709</v>
      </c>
      <c r="B710" t="s">
        <v>1657</v>
      </c>
      <c r="C710" t="s">
        <v>1658</v>
      </c>
      <c r="D710" t="s">
        <v>22</v>
      </c>
      <c r="E710" s="1">
        <v>44754</v>
      </c>
      <c r="F710" t="s">
        <v>1473</v>
      </c>
      <c r="G710">
        <f ca="1">DATEDIF(customers[[#This Row],[signup_date]],TODAY(),"D")</f>
        <v>1424</v>
      </c>
    </row>
    <row r="711" spans="1:7" x14ac:dyDescent="0.3">
      <c r="A711">
        <v>710</v>
      </c>
      <c r="B711" t="s">
        <v>1659</v>
      </c>
      <c r="C711" t="s">
        <v>1660</v>
      </c>
      <c r="D711" t="s">
        <v>22</v>
      </c>
      <c r="E711" s="1">
        <v>45804</v>
      </c>
      <c r="F711" t="s">
        <v>57</v>
      </c>
      <c r="G711">
        <f ca="1">DATEDIF(customers[[#This Row],[signup_date]],TODAY(),"D")</f>
        <v>374</v>
      </c>
    </row>
    <row r="712" spans="1:7" x14ac:dyDescent="0.3">
      <c r="A712">
        <v>711</v>
      </c>
      <c r="B712" t="s">
        <v>1661</v>
      </c>
      <c r="C712" t="s">
        <v>1662</v>
      </c>
      <c r="D712" t="s">
        <v>12</v>
      </c>
      <c r="E712" s="1">
        <v>45844</v>
      </c>
      <c r="F712" t="s">
        <v>269</v>
      </c>
      <c r="G712">
        <f ca="1">DATEDIF(customers[[#This Row],[signup_date]],TODAY(),"D")</f>
        <v>334</v>
      </c>
    </row>
    <row r="713" spans="1:7" x14ac:dyDescent="0.3">
      <c r="A713">
        <v>712</v>
      </c>
      <c r="B713" t="s">
        <v>1663</v>
      </c>
      <c r="C713" t="s">
        <v>1664</v>
      </c>
      <c r="D713" t="s">
        <v>12</v>
      </c>
      <c r="E713" s="1">
        <v>44948</v>
      </c>
      <c r="F713" t="s">
        <v>1540</v>
      </c>
      <c r="G713">
        <f ca="1">DATEDIF(customers[[#This Row],[signup_date]],TODAY(),"D")</f>
        <v>1230</v>
      </c>
    </row>
    <row r="714" spans="1:7" x14ac:dyDescent="0.3">
      <c r="A714">
        <v>713</v>
      </c>
      <c r="B714" t="s">
        <v>1665</v>
      </c>
      <c r="C714" t="s">
        <v>1666</v>
      </c>
      <c r="D714" t="s">
        <v>22</v>
      </c>
      <c r="E714" s="1">
        <v>44725</v>
      </c>
      <c r="F714" t="s">
        <v>693</v>
      </c>
      <c r="G714">
        <f ca="1">DATEDIF(customers[[#This Row],[signup_date]],TODAY(),"D")</f>
        <v>1453</v>
      </c>
    </row>
    <row r="715" spans="1:7" x14ac:dyDescent="0.3">
      <c r="A715">
        <v>714</v>
      </c>
      <c r="B715" t="s">
        <v>1667</v>
      </c>
      <c r="C715" t="s">
        <v>1668</v>
      </c>
      <c r="D715" t="s">
        <v>22</v>
      </c>
      <c r="E715" s="1">
        <v>44114</v>
      </c>
      <c r="F715" t="s">
        <v>823</v>
      </c>
      <c r="G715">
        <f ca="1">DATEDIF(customers[[#This Row],[signup_date]],TODAY(),"D")</f>
        <v>2064</v>
      </c>
    </row>
    <row r="716" spans="1:7" x14ac:dyDescent="0.3">
      <c r="A716">
        <v>715</v>
      </c>
      <c r="B716" t="s">
        <v>1669</v>
      </c>
      <c r="C716" t="s">
        <v>1670</v>
      </c>
      <c r="D716" t="s">
        <v>8</v>
      </c>
      <c r="E716" s="1">
        <v>45178</v>
      </c>
      <c r="F716" t="s">
        <v>545</v>
      </c>
      <c r="G716">
        <f ca="1">DATEDIF(customers[[#This Row],[signup_date]],TODAY(),"D")</f>
        <v>1000</v>
      </c>
    </row>
    <row r="717" spans="1:7" x14ac:dyDescent="0.3">
      <c r="A717">
        <v>716</v>
      </c>
      <c r="B717" t="s">
        <v>1671</v>
      </c>
      <c r="C717" t="s">
        <v>1672</v>
      </c>
      <c r="D717" t="s">
        <v>8</v>
      </c>
      <c r="E717" s="1">
        <v>44593</v>
      </c>
      <c r="F717" t="s">
        <v>96</v>
      </c>
      <c r="G717">
        <f ca="1">DATEDIF(customers[[#This Row],[signup_date]],TODAY(),"D")</f>
        <v>1585</v>
      </c>
    </row>
    <row r="718" spans="1:7" x14ac:dyDescent="0.3">
      <c r="A718">
        <v>717</v>
      </c>
      <c r="B718" t="s">
        <v>1673</v>
      </c>
      <c r="C718" t="s">
        <v>1674</v>
      </c>
      <c r="D718" t="s">
        <v>12</v>
      </c>
      <c r="E718" s="1">
        <v>45541</v>
      </c>
      <c r="F718" t="s">
        <v>1652</v>
      </c>
      <c r="G718">
        <f ca="1">DATEDIF(customers[[#This Row],[signup_date]],TODAY(),"D")</f>
        <v>637</v>
      </c>
    </row>
    <row r="719" spans="1:7" x14ac:dyDescent="0.3">
      <c r="A719">
        <v>718</v>
      </c>
      <c r="B719" t="s">
        <v>1675</v>
      </c>
      <c r="C719" t="s">
        <v>1676</v>
      </c>
      <c r="D719" t="s">
        <v>8</v>
      </c>
      <c r="E719" s="1">
        <v>44230</v>
      </c>
      <c r="F719" t="s">
        <v>1677</v>
      </c>
      <c r="G719">
        <f ca="1">DATEDIF(customers[[#This Row],[signup_date]],TODAY(),"D")</f>
        <v>1948</v>
      </c>
    </row>
    <row r="720" spans="1:7" x14ac:dyDescent="0.3">
      <c r="A720">
        <v>719</v>
      </c>
      <c r="B720" t="s">
        <v>1678</v>
      </c>
      <c r="C720" t="s">
        <v>1679</v>
      </c>
      <c r="D720" t="s">
        <v>22</v>
      </c>
      <c r="E720" s="1">
        <v>44085</v>
      </c>
      <c r="F720" t="s">
        <v>496</v>
      </c>
      <c r="G720">
        <f ca="1">DATEDIF(customers[[#This Row],[signup_date]],TODAY(),"D")</f>
        <v>2093</v>
      </c>
    </row>
    <row r="721" spans="1:7" x14ac:dyDescent="0.3">
      <c r="A721">
        <v>720</v>
      </c>
      <c r="B721" t="s">
        <v>1680</v>
      </c>
      <c r="C721" t="s">
        <v>1681</v>
      </c>
      <c r="D721" t="s">
        <v>22</v>
      </c>
      <c r="E721" s="1">
        <v>45084</v>
      </c>
      <c r="F721" t="s">
        <v>1540</v>
      </c>
      <c r="G721">
        <f ca="1">DATEDIF(customers[[#This Row],[signup_date]],TODAY(),"D")</f>
        <v>1094</v>
      </c>
    </row>
    <row r="722" spans="1:7" x14ac:dyDescent="0.3">
      <c r="A722">
        <v>721</v>
      </c>
      <c r="B722" t="s">
        <v>1682</v>
      </c>
      <c r="C722" t="s">
        <v>1683</v>
      </c>
      <c r="D722" t="s">
        <v>12</v>
      </c>
      <c r="E722" s="1">
        <v>44122</v>
      </c>
      <c r="F722" t="s">
        <v>79</v>
      </c>
      <c r="G722">
        <f ca="1">DATEDIF(customers[[#This Row],[signup_date]],TODAY(),"D")</f>
        <v>2056</v>
      </c>
    </row>
    <row r="723" spans="1:7" x14ac:dyDescent="0.3">
      <c r="A723">
        <v>722</v>
      </c>
      <c r="B723" t="s">
        <v>1684</v>
      </c>
      <c r="C723" t="s">
        <v>1685</v>
      </c>
      <c r="D723" t="s">
        <v>22</v>
      </c>
      <c r="E723" s="1">
        <v>44835</v>
      </c>
      <c r="F723" t="s">
        <v>1278</v>
      </c>
      <c r="G723">
        <f ca="1">DATEDIF(customers[[#This Row],[signup_date]],TODAY(),"D")</f>
        <v>1343</v>
      </c>
    </row>
    <row r="724" spans="1:7" x14ac:dyDescent="0.3">
      <c r="A724">
        <v>723</v>
      </c>
      <c r="B724" t="s">
        <v>1686</v>
      </c>
      <c r="C724" t="s">
        <v>1687</v>
      </c>
      <c r="D724" t="s">
        <v>22</v>
      </c>
      <c r="E724" s="1">
        <v>44733</v>
      </c>
      <c r="F724" t="s">
        <v>281</v>
      </c>
      <c r="G724">
        <f ca="1">DATEDIF(customers[[#This Row],[signup_date]],TODAY(),"D")</f>
        <v>1445</v>
      </c>
    </row>
    <row r="725" spans="1:7" x14ac:dyDescent="0.3">
      <c r="A725">
        <v>724</v>
      </c>
      <c r="B725" t="s">
        <v>1688</v>
      </c>
      <c r="C725" t="s">
        <v>1689</v>
      </c>
      <c r="D725" t="s">
        <v>22</v>
      </c>
      <c r="E725" s="1">
        <v>45009</v>
      </c>
      <c r="F725" t="s">
        <v>231</v>
      </c>
      <c r="G725">
        <f ca="1">DATEDIF(customers[[#This Row],[signup_date]],TODAY(),"D")</f>
        <v>1169</v>
      </c>
    </row>
    <row r="726" spans="1:7" x14ac:dyDescent="0.3">
      <c r="A726">
        <v>725</v>
      </c>
      <c r="B726" t="s">
        <v>1690</v>
      </c>
      <c r="C726" t="s">
        <v>1691</v>
      </c>
      <c r="D726" t="s">
        <v>22</v>
      </c>
      <c r="E726" s="1">
        <v>44725</v>
      </c>
      <c r="F726" t="s">
        <v>225</v>
      </c>
      <c r="G726">
        <f ca="1">DATEDIF(customers[[#This Row],[signup_date]],TODAY(),"D")</f>
        <v>1453</v>
      </c>
    </row>
    <row r="727" spans="1:7" x14ac:dyDescent="0.3">
      <c r="A727">
        <v>726</v>
      </c>
      <c r="B727" t="s">
        <v>1692</v>
      </c>
      <c r="C727" t="s">
        <v>1693</v>
      </c>
      <c r="D727" t="s">
        <v>8</v>
      </c>
      <c r="E727" s="1">
        <v>45783</v>
      </c>
      <c r="F727" t="s">
        <v>457</v>
      </c>
      <c r="G727">
        <f ca="1">DATEDIF(customers[[#This Row],[signup_date]],TODAY(),"D")</f>
        <v>395</v>
      </c>
    </row>
    <row r="728" spans="1:7" x14ac:dyDescent="0.3">
      <c r="A728">
        <v>727</v>
      </c>
      <c r="B728" t="s">
        <v>1694</v>
      </c>
      <c r="C728" t="s">
        <v>1695</v>
      </c>
      <c r="D728" t="s">
        <v>8</v>
      </c>
      <c r="E728" s="1">
        <v>45534</v>
      </c>
      <c r="F728" t="s">
        <v>252</v>
      </c>
      <c r="G728">
        <f ca="1">DATEDIF(customers[[#This Row],[signup_date]],TODAY(),"D")</f>
        <v>644</v>
      </c>
    </row>
    <row r="729" spans="1:7" x14ac:dyDescent="0.3">
      <c r="A729">
        <v>728</v>
      </c>
      <c r="B729" t="s">
        <v>1696</v>
      </c>
      <c r="C729" t="s">
        <v>1697</v>
      </c>
      <c r="D729" t="s">
        <v>8</v>
      </c>
      <c r="E729" s="1">
        <v>44587</v>
      </c>
      <c r="F729" t="s">
        <v>891</v>
      </c>
      <c r="G729">
        <f ca="1">DATEDIF(customers[[#This Row],[signup_date]],TODAY(),"D")</f>
        <v>1591</v>
      </c>
    </row>
    <row r="730" spans="1:7" x14ac:dyDescent="0.3">
      <c r="A730">
        <v>729</v>
      </c>
      <c r="B730" t="s">
        <v>1698</v>
      </c>
      <c r="C730" t="s">
        <v>1699</v>
      </c>
      <c r="D730" t="s">
        <v>8</v>
      </c>
      <c r="E730" s="1">
        <v>45193</v>
      </c>
      <c r="F730" t="s">
        <v>436</v>
      </c>
      <c r="G730">
        <f ca="1">DATEDIF(customers[[#This Row],[signup_date]],TODAY(),"D")</f>
        <v>985</v>
      </c>
    </row>
    <row r="731" spans="1:7" x14ac:dyDescent="0.3">
      <c r="A731">
        <v>730</v>
      </c>
      <c r="B731" t="s">
        <v>1700</v>
      </c>
      <c r="C731" t="s">
        <v>1701</v>
      </c>
      <c r="D731" t="s">
        <v>8</v>
      </c>
      <c r="E731" s="1">
        <v>45569</v>
      </c>
      <c r="F731" t="s">
        <v>414</v>
      </c>
      <c r="G731">
        <f ca="1">DATEDIF(customers[[#This Row],[signup_date]],TODAY(),"D")</f>
        <v>609</v>
      </c>
    </row>
    <row r="732" spans="1:7" x14ac:dyDescent="0.3">
      <c r="A732">
        <v>731</v>
      </c>
      <c r="B732" t="s">
        <v>1702</v>
      </c>
      <c r="C732" t="s">
        <v>1703</v>
      </c>
      <c r="D732" t="s">
        <v>12</v>
      </c>
      <c r="E732" s="1">
        <v>45028</v>
      </c>
      <c r="F732" t="s">
        <v>903</v>
      </c>
      <c r="G732">
        <f ca="1">DATEDIF(customers[[#This Row],[signup_date]],TODAY(),"D")</f>
        <v>1150</v>
      </c>
    </row>
    <row r="733" spans="1:7" x14ac:dyDescent="0.3">
      <c r="A733">
        <v>732</v>
      </c>
      <c r="B733" t="s">
        <v>1704</v>
      </c>
      <c r="C733" t="s">
        <v>1705</v>
      </c>
      <c r="D733" t="s">
        <v>22</v>
      </c>
      <c r="E733" s="1">
        <v>45330</v>
      </c>
      <c r="F733" t="s">
        <v>393</v>
      </c>
      <c r="G733">
        <f ca="1">DATEDIF(customers[[#This Row],[signup_date]],TODAY(),"D")</f>
        <v>848</v>
      </c>
    </row>
    <row r="734" spans="1:7" x14ac:dyDescent="0.3">
      <c r="A734">
        <v>733</v>
      </c>
      <c r="B734" t="s">
        <v>1706</v>
      </c>
      <c r="C734" t="s">
        <v>1707</v>
      </c>
      <c r="D734" t="s">
        <v>12</v>
      </c>
      <c r="E734" s="1">
        <v>44150</v>
      </c>
      <c r="F734" t="s">
        <v>102</v>
      </c>
      <c r="G734">
        <f ca="1">DATEDIF(customers[[#This Row],[signup_date]],TODAY(),"D")</f>
        <v>2028</v>
      </c>
    </row>
    <row r="735" spans="1:7" x14ac:dyDescent="0.3">
      <c r="A735">
        <v>734</v>
      </c>
      <c r="B735" t="s">
        <v>1708</v>
      </c>
      <c r="C735" t="s">
        <v>1709</v>
      </c>
      <c r="D735" t="s">
        <v>22</v>
      </c>
      <c r="E735" s="1">
        <v>44194</v>
      </c>
      <c r="F735" t="s">
        <v>1710</v>
      </c>
      <c r="G735">
        <f ca="1">DATEDIF(customers[[#This Row],[signup_date]],TODAY(),"D")</f>
        <v>1984</v>
      </c>
    </row>
    <row r="736" spans="1:7" x14ac:dyDescent="0.3">
      <c r="A736">
        <v>735</v>
      </c>
      <c r="B736" t="s">
        <v>1711</v>
      </c>
      <c r="C736" t="s">
        <v>1712</v>
      </c>
      <c r="D736" t="s">
        <v>22</v>
      </c>
      <c r="E736" s="1">
        <v>44715</v>
      </c>
      <c r="F736" t="s">
        <v>255</v>
      </c>
      <c r="G736">
        <f ca="1">DATEDIF(customers[[#This Row],[signup_date]],TODAY(),"D")</f>
        <v>1463</v>
      </c>
    </row>
    <row r="737" spans="1:7" x14ac:dyDescent="0.3">
      <c r="A737">
        <v>736</v>
      </c>
      <c r="B737" t="s">
        <v>1713</v>
      </c>
      <c r="C737" t="s">
        <v>1714</v>
      </c>
      <c r="D737" t="s">
        <v>22</v>
      </c>
      <c r="E737" s="1">
        <v>44995</v>
      </c>
      <c r="F737" t="s">
        <v>369</v>
      </c>
      <c r="G737">
        <f ca="1">DATEDIF(customers[[#This Row],[signup_date]],TODAY(),"D")</f>
        <v>1183</v>
      </c>
    </row>
    <row r="738" spans="1:7" x14ac:dyDescent="0.3">
      <c r="A738">
        <v>737</v>
      </c>
      <c r="B738" t="s">
        <v>1715</v>
      </c>
      <c r="C738" t="s">
        <v>1716</v>
      </c>
      <c r="D738" t="s">
        <v>12</v>
      </c>
      <c r="E738" s="1">
        <v>45720</v>
      </c>
      <c r="F738" t="s">
        <v>823</v>
      </c>
      <c r="G738">
        <f ca="1">DATEDIF(customers[[#This Row],[signup_date]],TODAY(),"D")</f>
        <v>458</v>
      </c>
    </row>
    <row r="739" spans="1:7" x14ac:dyDescent="0.3">
      <c r="A739">
        <v>738</v>
      </c>
      <c r="B739" t="s">
        <v>1717</v>
      </c>
      <c r="C739" t="s">
        <v>1718</v>
      </c>
      <c r="D739" t="s">
        <v>22</v>
      </c>
      <c r="E739" s="1">
        <v>44876</v>
      </c>
      <c r="F739" t="s">
        <v>102</v>
      </c>
      <c r="G739">
        <f ca="1">DATEDIF(customers[[#This Row],[signup_date]],TODAY(),"D")</f>
        <v>1302</v>
      </c>
    </row>
    <row r="740" spans="1:7" x14ac:dyDescent="0.3">
      <c r="A740">
        <v>739</v>
      </c>
      <c r="B740" t="s">
        <v>1719</v>
      </c>
      <c r="C740" t="s">
        <v>1720</v>
      </c>
      <c r="D740" t="s">
        <v>22</v>
      </c>
      <c r="E740" s="1">
        <v>44298</v>
      </c>
      <c r="F740" t="s">
        <v>949</v>
      </c>
      <c r="G740">
        <f ca="1">DATEDIF(customers[[#This Row],[signup_date]],TODAY(),"D")</f>
        <v>1880</v>
      </c>
    </row>
    <row r="741" spans="1:7" x14ac:dyDescent="0.3">
      <c r="A741">
        <v>740</v>
      </c>
      <c r="B741" t="s">
        <v>1721</v>
      </c>
      <c r="C741" t="s">
        <v>1722</v>
      </c>
      <c r="D741" t="s">
        <v>8</v>
      </c>
      <c r="E741" s="1">
        <v>44975</v>
      </c>
      <c r="F741" t="s">
        <v>284</v>
      </c>
      <c r="G741">
        <f ca="1">DATEDIF(customers[[#This Row],[signup_date]],TODAY(),"D")</f>
        <v>1203</v>
      </c>
    </row>
    <row r="742" spans="1:7" x14ac:dyDescent="0.3">
      <c r="A742">
        <v>741</v>
      </c>
      <c r="B742" t="s">
        <v>1723</v>
      </c>
      <c r="C742" t="s">
        <v>1724</v>
      </c>
      <c r="D742" t="s">
        <v>8</v>
      </c>
      <c r="E742" s="1">
        <v>45872</v>
      </c>
      <c r="F742" t="s">
        <v>237</v>
      </c>
      <c r="G742">
        <f ca="1">DATEDIF(customers[[#This Row],[signup_date]],TODAY(),"D")</f>
        <v>306</v>
      </c>
    </row>
    <row r="743" spans="1:7" x14ac:dyDescent="0.3">
      <c r="A743">
        <v>742</v>
      </c>
      <c r="B743" t="s">
        <v>1725</v>
      </c>
      <c r="C743" t="s">
        <v>1726</v>
      </c>
      <c r="D743" t="s">
        <v>22</v>
      </c>
      <c r="E743" s="1">
        <v>44096</v>
      </c>
      <c r="F743" t="s">
        <v>839</v>
      </c>
      <c r="G743">
        <f ca="1">DATEDIF(customers[[#This Row],[signup_date]],TODAY(),"D")</f>
        <v>2082</v>
      </c>
    </row>
    <row r="744" spans="1:7" x14ac:dyDescent="0.3">
      <c r="A744">
        <v>743</v>
      </c>
      <c r="B744" t="s">
        <v>1727</v>
      </c>
      <c r="C744" t="s">
        <v>1728</v>
      </c>
      <c r="D744" t="s">
        <v>8</v>
      </c>
      <c r="E744" s="1">
        <v>45151</v>
      </c>
      <c r="F744" t="s">
        <v>1090</v>
      </c>
      <c r="G744">
        <f ca="1">DATEDIF(customers[[#This Row],[signup_date]],TODAY(),"D")</f>
        <v>1027</v>
      </c>
    </row>
    <row r="745" spans="1:7" x14ac:dyDescent="0.3">
      <c r="A745">
        <v>744</v>
      </c>
      <c r="B745" t="s">
        <v>1729</v>
      </c>
      <c r="C745" t="s">
        <v>1730</v>
      </c>
      <c r="D745" t="s">
        <v>12</v>
      </c>
      <c r="E745" s="1">
        <v>45615</v>
      </c>
      <c r="F745" t="s">
        <v>214</v>
      </c>
      <c r="G745">
        <f ca="1">DATEDIF(customers[[#This Row],[signup_date]],TODAY(),"D")</f>
        <v>563</v>
      </c>
    </row>
    <row r="746" spans="1:7" x14ac:dyDescent="0.3">
      <c r="A746">
        <v>745</v>
      </c>
      <c r="B746" t="s">
        <v>1731</v>
      </c>
      <c r="C746" t="s">
        <v>1732</v>
      </c>
      <c r="D746" t="s">
        <v>22</v>
      </c>
      <c r="E746" s="1">
        <v>45454</v>
      </c>
      <c r="F746" t="s">
        <v>246</v>
      </c>
      <c r="G746">
        <f ca="1">DATEDIF(customers[[#This Row],[signup_date]],TODAY(),"D")</f>
        <v>724</v>
      </c>
    </row>
    <row r="747" spans="1:7" x14ac:dyDescent="0.3">
      <c r="A747">
        <v>746</v>
      </c>
      <c r="B747" t="s">
        <v>1733</v>
      </c>
      <c r="C747" t="s">
        <v>1734</v>
      </c>
      <c r="D747" t="s">
        <v>12</v>
      </c>
      <c r="E747" s="1">
        <v>44342</v>
      </c>
      <c r="F747" t="s">
        <v>366</v>
      </c>
      <c r="G747">
        <f ca="1">DATEDIF(customers[[#This Row],[signup_date]],TODAY(),"D")</f>
        <v>1836</v>
      </c>
    </row>
    <row r="748" spans="1:7" x14ac:dyDescent="0.3">
      <c r="A748">
        <v>747</v>
      </c>
      <c r="B748" t="s">
        <v>1735</v>
      </c>
      <c r="C748" t="s">
        <v>1736</v>
      </c>
      <c r="D748" t="s">
        <v>8</v>
      </c>
      <c r="E748" s="1">
        <v>44983</v>
      </c>
      <c r="F748" t="s">
        <v>120</v>
      </c>
      <c r="G748">
        <f ca="1">DATEDIF(customers[[#This Row],[signup_date]],TODAY(),"D")</f>
        <v>1195</v>
      </c>
    </row>
    <row r="749" spans="1:7" x14ac:dyDescent="0.3">
      <c r="A749">
        <v>748</v>
      </c>
      <c r="B749" t="s">
        <v>1737</v>
      </c>
      <c r="C749" t="s">
        <v>1738</v>
      </c>
      <c r="D749" t="s">
        <v>8</v>
      </c>
      <c r="E749" s="1">
        <v>45280</v>
      </c>
      <c r="F749" t="s">
        <v>1013</v>
      </c>
      <c r="G749">
        <f ca="1">DATEDIF(customers[[#This Row],[signup_date]],TODAY(),"D")</f>
        <v>898</v>
      </c>
    </row>
    <row r="750" spans="1:7" x14ac:dyDescent="0.3">
      <c r="A750">
        <v>749</v>
      </c>
      <c r="B750" t="s">
        <v>1739</v>
      </c>
      <c r="C750" t="s">
        <v>1740</v>
      </c>
      <c r="D750" t="s">
        <v>12</v>
      </c>
      <c r="E750" s="1">
        <v>44700</v>
      </c>
      <c r="F750" t="s">
        <v>23</v>
      </c>
      <c r="G750">
        <f ca="1">DATEDIF(customers[[#This Row],[signup_date]],TODAY(),"D")</f>
        <v>1478</v>
      </c>
    </row>
    <row r="751" spans="1:7" x14ac:dyDescent="0.3">
      <c r="A751">
        <v>750</v>
      </c>
      <c r="B751" t="s">
        <v>1741</v>
      </c>
      <c r="C751" t="s">
        <v>1742</v>
      </c>
      <c r="D751" t="s">
        <v>22</v>
      </c>
      <c r="E751" s="1">
        <v>44895</v>
      </c>
      <c r="F751" t="s">
        <v>174</v>
      </c>
      <c r="G751">
        <f ca="1">DATEDIF(customers[[#This Row],[signup_date]],TODAY(),"D")</f>
        <v>1283</v>
      </c>
    </row>
    <row r="752" spans="1:7" x14ac:dyDescent="0.3">
      <c r="A752">
        <v>751</v>
      </c>
      <c r="B752" t="s">
        <v>1743</v>
      </c>
      <c r="C752" t="s">
        <v>1744</v>
      </c>
      <c r="D752" t="s">
        <v>8</v>
      </c>
      <c r="E752" s="1">
        <v>44318</v>
      </c>
      <c r="F752" t="s">
        <v>1745</v>
      </c>
      <c r="G752">
        <f ca="1">DATEDIF(customers[[#This Row],[signup_date]],TODAY(),"D")</f>
        <v>1860</v>
      </c>
    </row>
    <row r="753" spans="1:7" x14ac:dyDescent="0.3">
      <c r="A753">
        <v>752</v>
      </c>
      <c r="B753" t="s">
        <v>1746</v>
      </c>
      <c r="C753" t="s">
        <v>1747</v>
      </c>
      <c r="D753" t="s">
        <v>8</v>
      </c>
      <c r="E753" s="1">
        <v>45118</v>
      </c>
      <c r="F753" t="s">
        <v>683</v>
      </c>
      <c r="G753">
        <f ca="1">DATEDIF(customers[[#This Row],[signup_date]],TODAY(),"D")</f>
        <v>1060</v>
      </c>
    </row>
    <row r="754" spans="1:7" x14ac:dyDescent="0.3">
      <c r="A754">
        <v>753</v>
      </c>
      <c r="B754" t="s">
        <v>1748</v>
      </c>
      <c r="C754" t="s">
        <v>1749</v>
      </c>
      <c r="D754" t="s">
        <v>8</v>
      </c>
      <c r="E754" s="1">
        <v>44717</v>
      </c>
      <c r="F754" t="s">
        <v>790</v>
      </c>
      <c r="G754">
        <f ca="1">DATEDIF(customers[[#This Row],[signup_date]],TODAY(),"D")</f>
        <v>1461</v>
      </c>
    </row>
    <row r="755" spans="1:7" x14ac:dyDescent="0.3">
      <c r="A755">
        <v>754</v>
      </c>
      <c r="B755" t="s">
        <v>1750</v>
      </c>
      <c r="C755" t="s">
        <v>500</v>
      </c>
      <c r="D755" t="s">
        <v>12</v>
      </c>
      <c r="E755" s="1">
        <v>44696</v>
      </c>
      <c r="F755" t="s">
        <v>874</v>
      </c>
      <c r="G755">
        <f ca="1">DATEDIF(customers[[#This Row],[signup_date]],TODAY(),"D")</f>
        <v>1482</v>
      </c>
    </row>
    <row r="756" spans="1:7" x14ac:dyDescent="0.3">
      <c r="A756">
        <v>755</v>
      </c>
      <c r="B756" t="s">
        <v>1751</v>
      </c>
      <c r="C756" t="s">
        <v>1752</v>
      </c>
      <c r="D756" t="s">
        <v>12</v>
      </c>
      <c r="E756" s="1">
        <v>44643</v>
      </c>
      <c r="F756" t="s">
        <v>860</v>
      </c>
      <c r="G756">
        <f ca="1">DATEDIF(customers[[#This Row],[signup_date]],TODAY(),"D")</f>
        <v>1535</v>
      </c>
    </row>
    <row r="757" spans="1:7" x14ac:dyDescent="0.3">
      <c r="A757">
        <v>756</v>
      </c>
      <c r="B757" t="s">
        <v>1753</v>
      </c>
      <c r="C757" t="s">
        <v>1754</v>
      </c>
      <c r="D757" t="s">
        <v>8</v>
      </c>
      <c r="E757" s="1">
        <v>44915</v>
      </c>
      <c r="F757" t="s">
        <v>1303</v>
      </c>
      <c r="G757">
        <f ca="1">DATEDIF(customers[[#This Row],[signup_date]],TODAY(),"D")</f>
        <v>1263</v>
      </c>
    </row>
    <row r="758" spans="1:7" x14ac:dyDescent="0.3">
      <c r="A758">
        <v>757</v>
      </c>
      <c r="B758" t="s">
        <v>1755</v>
      </c>
      <c r="C758" t="s">
        <v>1756</v>
      </c>
      <c r="D758" t="s">
        <v>22</v>
      </c>
      <c r="E758" s="1">
        <v>44763</v>
      </c>
      <c r="F758" t="s">
        <v>171</v>
      </c>
      <c r="G758">
        <f ca="1">DATEDIF(customers[[#This Row],[signup_date]],TODAY(),"D")</f>
        <v>1415</v>
      </c>
    </row>
    <row r="759" spans="1:7" x14ac:dyDescent="0.3">
      <c r="A759">
        <v>758</v>
      </c>
      <c r="B759" t="s">
        <v>1757</v>
      </c>
      <c r="C759" t="s">
        <v>1758</v>
      </c>
      <c r="D759" t="s">
        <v>12</v>
      </c>
      <c r="E759" s="1">
        <v>44693</v>
      </c>
      <c r="F759" t="s">
        <v>355</v>
      </c>
      <c r="G759">
        <f ca="1">DATEDIF(customers[[#This Row],[signup_date]],TODAY(),"D")</f>
        <v>1485</v>
      </c>
    </row>
    <row r="760" spans="1:7" x14ac:dyDescent="0.3">
      <c r="A760">
        <v>759</v>
      </c>
      <c r="B760" t="s">
        <v>1759</v>
      </c>
      <c r="C760" t="s">
        <v>1760</v>
      </c>
      <c r="D760" t="s">
        <v>22</v>
      </c>
      <c r="E760" s="1">
        <v>44557</v>
      </c>
      <c r="F760" t="s">
        <v>709</v>
      </c>
      <c r="G760">
        <f ca="1">DATEDIF(customers[[#This Row],[signup_date]],TODAY(),"D")</f>
        <v>1621</v>
      </c>
    </row>
    <row r="761" spans="1:7" x14ac:dyDescent="0.3">
      <c r="A761">
        <v>760</v>
      </c>
      <c r="B761" t="s">
        <v>1761</v>
      </c>
      <c r="C761" t="s">
        <v>1762</v>
      </c>
      <c r="D761" t="s">
        <v>12</v>
      </c>
      <c r="E761" s="1">
        <v>44688</v>
      </c>
      <c r="F761" t="s">
        <v>369</v>
      </c>
      <c r="G761">
        <f ca="1">DATEDIF(customers[[#This Row],[signup_date]],TODAY(),"D")</f>
        <v>1490</v>
      </c>
    </row>
    <row r="762" spans="1:7" x14ac:dyDescent="0.3">
      <c r="A762">
        <v>761</v>
      </c>
      <c r="B762" t="s">
        <v>1763</v>
      </c>
      <c r="C762" t="s">
        <v>1764</v>
      </c>
      <c r="D762" t="s">
        <v>12</v>
      </c>
      <c r="E762" s="1">
        <v>44863</v>
      </c>
      <c r="F762" t="s">
        <v>1473</v>
      </c>
      <c r="G762">
        <f ca="1">DATEDIF(customers[[#This Row],[signup_date]],TODAY(),"D")</f>
        <v>1315</v>
      </c>
    </row>
    <row r="763" spans="1:7" x14ac:dyDescent="0.3">
      <c r="A763">
        <v>762</v>
      </c>
      <c r="B763" t="s">
        <v>1765</v>
      </c>
      <c r="C763" t="s">
        <v>1766</v>
      </c>
      <c r="D763" t="s">
        <v>22</v>
      </c>
      <c r="E763" s="1">
        <v>45682</v>
      </c>
      <c r="F763" t="s">
        <v>793</v>
      </c>
      <c r="G763">
        <f ca="1">DATEDIF(customers[[#This Row],[signup_date]],TODAY(),"D")</f>
        <v>496</v>
      </c>
    </row>
    <row r="764" spans="1:7" x14ac:dyDescent="0.3">
      <c r="A764">
        <v>763</v>
      </c>
      <c r="B764" t="s">
        <v>1767</v>
      </c>
      <c r="C764" t="s">
        <v>1768</v>
      </c>
      <c r="D764" t="s">
        <v>22</v>
      </c>
      <c r="E764" s="1">
        <v>44562</v>
      </c>
      <c r="F764" t="s">
        <v>496</v>
      </c>
      <c r="G764">
        <f ca="1">DATEDIF(customers[[#This Row],[signup_date]],TODAY(),"D")</f>
        <v>1616</v>
      </c>
    </row>
    <row r="765" spans="1:7" x14ac:dyDescent="0.3">
      <c r="A765">
        <v>764</v>
      </c>
      <c r="B765" t="s">
        <v>1769</v>
      </c>
      <c r="C765" t="s">
        <v>1770</v>
      </c>
      <c r="D765" t="s">
        <v>22</v>
      </c>
      <c r="E765" s="1">
        <v>44182</v>
      </c>
      <c r="F765" t="s">
        <v>188</v>
      </c>
      <c r="G765">
        <f ca="1">DATEDIF(customers[[#This Row],[signup_date]],TODAY(),"D")</f>
        <v>1996</v>
      </c>
    </row>
    <row r="766" spans="1:7" x14ac:dyDescent="0.3">
      <c r="A766">
        <v>765</v>
      </c>
      <c r="B766" t="s">
        <v>1771</v>
      </c>
      <c r="C766" t="s">
        <v>1772</v>
      </c>
      <c r="D766" t="s">
        <v>12</v>
      </c>
      <c r="E766" s="1">
        <v>45231</v>
      </c>
      <c r="F766" t="s">
        <v>441</v>
      </c>
      <c r="G766">
        <f ca="1">DATEDIF(customers[[#This Row],[signup_date]],TODAY(),"D")</f>
        <v>947</v>
      </c>
    </row>
    <row r="767" spans="1:7" x14ac:dyDescent="0.3">
      <c r="A767">
        <v>766</v>
      </c>
      <c r="B767" t="s">
        <v>1773</v>
      </c>
      <c r="C767" t="s">
        <v>1774</v>
      </c>
      <c r="D767" t="s">
        <v>22</v>
      </c>
      <c r="E767" s="1">
        <v>44280</v>
      </c>
      <c r="F767" t="s">
        <v>49</v>
      </c>
      <c r="G767">
        <f ca="1">DATEDIF(customers[[#This Row],[signup_date]],TODAY(),"D")</f>
        <v>1898</v>
      </c>
    </row>
    <row r="768" spans="1:7" x14ac:dyDescent="0.3">
      <c r="A768">
        <v>767</v>
      </c>
      <c r="B768" t="s">
        <v>1775</v>
      </c>
      <c r="C768" t="s">
        <v>1776</v>
      </c>
      <c r="D768" t="s">
        <v>22</v>
      </c>
      <c r="E768" s="1">
        <v>45254</v>
      </c>
      <c r="F768" t="s">
        <v>1122</v>
      </c>
      <c r="G768">
        <f ca="1">DATEDIF(customers[[#This Row],[signup_date]],TODAY(),"D")</f>
        <v>924</v>
      </c>
    </row>
    <row r="769" spans="1:7" x14ac:dyDescent="0.3">
      <c r="A769">
        <v>768</v>
      </c>
      <c r="B769" t="s">
        <v>1777</v>
      </c>
      <c r="C769" t="s">
        <v>1778</v>
      </c>
      <c r="D769" t="s">
        <v>22</v>
      </c>
      <c r="E769" s="1">
        <v>44960</v>
      </c>
      <c r="F769" t="s">
        <v>1779</v>
      </c>
      <c r="G769">
        <f ca="1">DATEDIF(customers[[#This Row],[signup_date]],TODAY(),"D")</f>
        <v>1218</v>
      </c>
    </row>
    <row r="770" spans="1:7" x14ac:dyDescent="0.3">
      <c r="A770">
        <v>769</v>
      </c>
      <c r="B770" t="s">
        <v>1780</v>
      </c>
      <c r="C770" t="s">
        <v>1781</v>
      </c>
      <c r="D770" t="s">
        <v>22</v>
      </c>
      <c r="E770" s="1">
        <v>45274</v>
      </c>
      <c r="F770" t="s">
        <v>255</v>
      </c>
      <c r="G770">
        <f ca="1">DATEDIF(customers[[#This Row],[signup_date]],TODAY(),"D")</f>
        <v>904</v>
      </c>
    </row>
    <row r="771" spans="1:7" x14ac:dyDescent="0.3">
      <c r="A771">
        <v>770</v>
      </c>
      <c r="B771" t="s">
        <v>1782</v>
      </c>
      <c r="C771" t="s">
        <v>1783</v>
      </c>
      <c r="D771" t="s">
        <v>22</v>
      </c>
      <c r="E771" s="1">
        <v>45026</v>
      </c>
      <c r="F771" t="s">
        <v>436</v>
      </c>
      <c r="G771">
        <f ca="1">DATEDIF(customers[[#This Row],[signup_date]],TODAY(),"D")</f>
        <v>1152</v>
      </c>
    </row>
    <row r="772" spans="1:7" x14ac:dyDescent="0.3">
      <c r="A772">
        <v>771</v>
      </c>
      <c r="B772" t="s">
        <v>1784</v>
      </c>
      <c r="C772" t="s">
        <v>1785</v>
      </c>
      <c r="D772" t="s">
        <v>22</v>
      </c>
      <c r="E772" s="1">
        <v>44296</v>
      </c>
      <c r="F772" t="s">
        <v>99</v>
      </c>
      <c r="G772">
        <f ca="1">DATEDIF(customers[[#This Row],[signup_date]],TODAY(),"D")</f>
        <v>1882</v>
      </c>
    </row>
    <row r="773" spans="1:7" x14ac:dyDescent="0.3">
      <c r="A773">
        <v>772</v>
      </c>
      <c r="B773" t="s">
        <v>1786</v>
      </c>
      <c r="C773" t="s">
        <v>1787</v>
      </c>
      <c r="D773" t="s">
        <v>22</v>
      </c>
      <c r="E773" s="1">
        <v>44393</v>
      </c>
      <c r="F773" t="s">
        <v>360</v>
      </c>
      <c r="G773">
        <f ca="1">DATEDIF(customers[[#This Row],[signup_date]],TODAY(),"D")</f>
        <v>1785</v>
      </c>
    </row>
    <row r="774" spans="1:7" x14ac:dyDescent="0.3">
      <c r="A774">
        <v>773</v>
      </c>
      <c r="B774" t="s">
        <v>1788</v>
      </c>
      <c r="C774" t="s">
        <v>1789</v>
      </c>
      <c r="D774" t="s">
        <v>12</v>
      </c>
      <c r="E774" s="1">
        <v>44651</v>
      </c>
      <c r="F774" t="s">
        <v>756</v>
      </c>
      <c r="G774">
        <f ca="1">DATEDIF(customers[[#This Row],[signup_date]],TODAY(),"D")</f>
        <v>1527</v>
      </c>
    </row>
    <row r="775" spans="1:7" x14ac:dyDescent="0.3">
      <c r="A775">
        <v>774</v>
      </c>
      <c r="B775" t="s">
        <v>1790</v>
      </c>
      <c r="C775" t="s">
        <v>1791</v>
      </c>
      <c r="D775" t="s">
        <v>22</v>
      </c>
      <c r="E775" s="1">
        <v>44111</v>
      </c>
      <c r="F775" t="s">
        <v>798</v>
      </c>
      <c r="G775">
        <f ca="1">DATEDIF(customers[[#This Row],[signup_date]],TODAY(),"D")</f>
        <v>2067</v>
      </c>
    </row>
    <row r="776" spans="1:7" x14ac:dyDescent="0.3">
      <c r="A776">
        <v>775</v>
      </c>
      <c r="B776" t="s">
        <v>1792</v>
      </c>
      <c r="C776" t="s">
        <v>1793</v>
      </c>
      <c r="D776" t="s">
        <v>12</v>
      </c>
      <c r="E776" s="1">
        <v>44535</v>
      </c>
      <c r="F776" t="s">
        <v>284</v>
      </c>
      <c r="G776">
        <f ca="1">DATEDIF(customers[[#This Row],[signup_date]],TODAY(),"D")</f>
        <v>1643</v>
      </c>
    </row>
    <row r="777" spans="1:7" x14ac:dyDescent="0.3">
      <c r="A777">
        <v>776</v>
      </c>
      <c r="B777" t="s">
        <v>1794</v>
      </c>
      <c r="C777" t="s">
        <v>1795</v>
      </c>
      <c r="D777" t="s">
        <v>8</v>
      </c>
      <c r="E777" s="1">
        <v>44782</v>
      </c>
      <c r="F777" t="s">
        <v>623</v>
      </c>
      <c r="G777">
        <f ca="1">DATEDIF(customers[[#This Row],[signup_date]],TODAY(),"D")</f>
        <v>1396</v>
      </c>
    </row>
    <row r="778" spans="1:7" x14ac:dyDescent="0.3">
      <c r="A778">
        <v>777</v>
      </c>
      <c r="B778" t="s">
        <v>1796</v>
      </c>
      <c r="C778" t="s">
        <v>1797</v>
      </c>
      <c r="D778" t="s">
        <v>8</v>
      </c>
      <c r="E778" s="1">
        <v>45643</v>
      </c>
      <c r="F778" t="s">
        <v>1087</v>
      </c>
      <c r="G778">
        <f ca="1">DATEDIF(customers[[#This Row],[signup_date]],TODAY(),"D")</f>
        <v>535</v>
      </c>
    </row>
    <row r="779" spans="1:7" x14ac:dyDescent="0.3">
      <c r="A779">
        <v>778</v>
      </c>
      <c r="B779" t="s">
        <v>1798</v>
      </c>
      <c r="C779" t="s">
        <v>1799</v>
      </c>
      <c r="D779" t="s">
        <v>12</v>
      </c>
      <c r="E779" s="1">
        <v>45576</v>
      </c>
      <c r="F779" t="s">
        <v>1329</v>
      </c>
      <c r="G779">
        <f ca="1">DATEDIF(customers[[#This Row],[signup_date]],TODAY(),"D")</f>
        <v>602</v>
      </c>
    </row>
    <row r="780" spans="1:7" x14ac:dyDescent="0.3">
      <c r="A780">
        <v>779</v>
      </c>
      <c r="B780" t="s">
        <v>1800</v>
      </c>
      <c r="C780" t="s">
        <v>1801</v>
      </c>
      <c r="D780" t="s">
        <v>22</v>
      </c>
      <c r="E780" s="1">
        <v>45349</v>
      </c>
      <c r="F780" t="s">
        <v>105</v>
      </c>
      <c r="G780">
        <f ca="1">DATEDIF(customers[[#This Row],[signup_date]],TODAY(),"D")</f>
        <v>829</v>
      </c>
    </row>
    <row r="781" spans="1:7" x14ac:dyDescent="0.3">
      <c r="A781">
        <v>780</v>
      </c>
      <c r="B781" t="s">
        <v>1802</v>
      </c>
      <c r="C781" t="s">
        <v>1803</v>
      </c>
      <c r="D781" t="s">
        <v>12</v>
      </c>
      <c r="E781" s="1">
        <v>45245</v>
      </c>
      <c r="F781" t="s">
        <v>297</v>
      </c>
      <c r="G781">
        <f ca="1">DATEDIF(customers[[#This Row],[signup_date]],TODAY(),"D")</f>
        <v>933</v>
      </c>
    </row>
    <row r="782" spans="1:7" x14ac:dyDescent="0.3">
      <c r="A782">
        <v>781</v>
      </c>
      <c r="B782" t="s">
        <v>1804</v>
      </c>
      <c r="C782" t="s">
        <v>1805</v>
      </c>
      <c r="D782" t="s">
        <v>8</v>
      </c>
      <c r="E782" s="1">
        <v>44275</v>
      </c>
      <c r="F782" t="s">
        <v>60</v>
      </c>
      <c r="G782">
        <f ca="1">DATEDIF(customers[[#This Row],[signup_date]],TODAY(),"D")</f>
        <v>1903</v>
      </c>
    </row>
    <row r="783" spans="1:7" x14ac:dyDescent="0.3">
      <c r="A783">
        <v>782</v>
      </c>
      <c r="B783" t="s">
        <v>1806</v>
      </c>
      <c r="C783" t="s">
        <v>1807</v>
      </c>
      <c r="D783" t="s">
        <v>12</v>
      </c>
      <c r="E783" s="1">
        <v>44897</v>
      </c>
      <c r="F783" t="s">
        <v>289</v>
      </c>
      <c r="G783">
        <f ca="1">DATEDIF(customers[[#This Row],[signup_date]],TODAY(),"D")</f>
        <v>1281</v>
      </c>
    </row>
    <row r="784" spans="1:7" x14ac:dyDescent="0.3">
      <c r="A784">
        <v>783</v>
      </c>
      <c r="B784" t="s">
        <v>1808</v>
      </c>
      <c r="C784" t="s">
        <v>1809</v>
      </c>
      <c r="D784" t="s">
        <v>8</v>
      </c>
      <c r="E784" s="1">
        <v>44744</v>
      </c>
      <c r="F784" t="s">
        <v>180</v>
      </c>
      <c r="G784">
        <f ca="1">DATEDIF(customers[[#This Row],[signup_date]],TODAY(),"D")</f>
        <v>1434</v>
      </c>
    </row>
    <row r="785" spans="1:7" x14ac:dyDescent="0.3">
      <c r="A785">
        <v>784</v>
      </c>
      <c r="B785" t="s">
        <v>1810</v>
      </c>
      <c r="C785" t="s">
        <v>1811</v>
      </c>
      <c r="D785" t="s">
        <v>12</v>
      </c>
      <c r="E785" s="1">
        <v>45255</v>
      </c>
      <c r="F785" t="s">
        <v>793</v>
      </c>
      <c r="G785">
        <f ca="1">DATEDIF(customers[[#This Row],[signup_date]],TODAY(),"D")</f>
        <v>923</v>
      </c>
    </row>
    <row r="786" spans="1:7" x14ac:dyDescent="0.3">
      <c r="A786">
        <v>785</v>
      </c>
      <c r="B786" t="s">
        <v>1812</v>
      </c>
      <c r="C786" t="s">
        <v>1813</v>
      </c>
      <c r="D786" t="s">
        <v>12</v>
      </c>
      <c r="E786" s="1">
        <v>45202</v>
      </c>
      <c r="F786" t="s">
        <v>374</v>
      </c>
      <c r="G786">
        <f ca="1">DATEDIF(customers[[#This Row],[signup_date]],TODAY(),"D")</f>
        <v>976</v>
      </c>
    </row>
    <row r="787" spans="1:7" x14ac:dyDescent="0.3">
      <c r="A787">
        <v>786</v>
      </c>
      <c r="B787" t="s">
        <v>1814</v>
      </c>
      <c r="C787" t="s">
        <v>1815</v>
      </c>
      <c r="D787" t="s">
        <v>12</v>
      </c>
      <c r="E787" s="1">
        <v>45584</v>
      </c>
      <c r="F787" t="s">
        <v>767</v>
      </c>
      <c r="G787">
        <f ca="1">DATEDIF(customers[[#This Row],[signup_date]],TODAY(),"D")</f>
        <v>594</v>
      </c>
    </row>
    <row r="788" spans="1:7" x14ac:dyDescent="0.3">
      <c r="A788">
        <v>787</v>
      </c>
      <c r="B788" t="s">
        <v>1816</v>
      </c>
      <c r="C788" t="s">
        <v>1817</v>
      </c>
      <c r="D788" t="s">
        <v>12</v>
      </c>
      <c r="E788" s="1">
        <v>44861</v>
      </c>
      <c r="F788" t="s">
        <v>344</v>
      </c>
      <c r="G788">
        <f ca="1">DATEDIF(customers[[#This Row],[signup_date]],TODAY(),"D")</f>
        <v>1317</v>
      </c>
    </row>
    <row r="789" spans="1:7" x14ac:dyDescent="0.3">
      <c r="A789">
        <v>788</v>
      </c>
      <c r="B789" t="s">
        <v>1818</v>
      </c>
      <c r="C789" t="s">
        <v>1819</v>
      </c>
      <c r="D789" t="s">
        <v>12</v>
      </c>
      <c r="E789" s="1">
        <v>44125</v>
      </c>
      <c r="F789" t="s">
        <v>35</v>
      </c>
      <c r="G789">
        <f ca="1">DATEDIF(customers[[#This Row],[signup_date]],TODAY(),"D")</f>
        <v>2053</v>
      </c>
    </row>
    <row r="790" spans="1:7" x14ac:dyDescent="0.3">
      <c r="A790">
        <v>789</v>
      </c>
      <c r="B790" t="s">
        <v>1820</v>
      </c>
      <c r="C790" t="s">
        <v>1821</v>
      </c>
      <c r="D790" t="s">
        <v>8</v>
      </c>
      <c r="E790" s="1">
        <v>45665</v>
      </c>
      <c r="F790" t="s">
        <v>168</v>
      </c>
      <c r="G790">
        <f ca="1">DATEDIF(customers[[#This Row],[signup_date]],TODAY(),"D")</f>
        <v>513</v>
      </c>
    </row>
    <row r="791" spans="1:7" x14ac:dyDescent="0.3">
      <c r="A791">
        <v>790</v>
      </c>
      <c r="B791" t="s">
        <v>1822</v>
      </c>
      <c r="C791" t="s">
        <v>1823</v>
      </c>
      <c r="D791" t="s">
        <v>12</v>
      </c>
      <c r="E791" s="1">
        <v>44247</v>
      </c>
      <c r="F791" t="s">
        <v>820</v>
      </c>
      <c r="G791">
        <f ca="1">DATEDIF(customers[[#This Row],[signup_date]],TODAY(),"D")</f>
        <v>1931</v>
      </c>
    </row>
    <row r="792" spans="1:7" x14ac:dyDescent="0.3">
      <c r="A792">
        <v>791</v>
      </c>
      <c r="B792" t="s">
        <v>1824</v>
      </c>
      <c r="C792" t="s">
        <v>1825</v>
      </c>
      <c r="D792" t="s">
        <v>12</v>
      </c>
      <c r="E792" s="1">
        <v>44536</v>
      </c>
      <c r="F792" t="s">
        <v>404</v>
      </c>
      <c r="G792">
        <f ca="1">DATEDIF(customers[[#This Row],[signup_date]],TODAY(),"D")</f>
        <v>1642</v>
      </c>
    </row>
    <row r="793" spans="1:7" x14ac:dyDescent="0.3">
      <c r="A793">
        <v>792</v>
      </c>
      <c r="B793" t="s">
        <v>1826</v>
      </c>
      <c r="C793" t="s">
        <v>1827</v>
      </c>
      <c r="D793" t="s">
        <v>12</v>
      </c>
      <c r="E793" s="1">
        <v>44400</v>
      </c>
      <c r="F793" t="s">
        <v>706</v>
      </c>
      <c r="G793">
        <f ca="1">DATEDIF(customers[[#This Row],[signup_date]],TODAY(),"D")</f>
        <v>1778</v>
      </c>
    </row>
    <row r="794" spans="1:7" x14ac:dyDescent="0.3">
      <c r="A794">
        <v>793</v>
      </c>
      <c r="B794" t="s">
        <v>1828</v>
      </c>
      <c r="C794" t="s">
        <v>1829</v>
      </c>
      <c r="D794" t="s">
        <v>22</v>
      </c>
      <c r="E794" s="1">
        <v>44332</v>
      </c>
      <c r="F794" t="s">
        <v>503</v>
      </c>
      <c r="G794">
        <f ca="1">DATEDIF(customers[[#This Row],[signup_date]],TODAY(),"D")</f>
        <v>1846</v>
      </c>
    </row>
    <row r="795" spans="1:7" x14ac:dyDescent="0.3">
      <c r="A795">
        <v>794</v>
      </c>
      <c r="B795" t="s">
        <v>1830</v>
      </c>
      <c r="C795" t="s">
        <v>1831</v>
      </c>
      <c r="D795" t="s">
        <v>8</v>
      </c>
      <c r="E795" s="1">
        <v>45192</v>
      </c>
      <c r="F795" t="s">
        <v>764</v>
      </c>
      <c r="G795">
        <f ca="1">DATEDIF(customers[[#This Row],[signup_date]],TODAY(),"D")</f>
        <v>986</v>
      </c>
    </row>
    <row r="796" spans="1:7" x14ac:dyDescent="0.3">
      <c r="A796">
        <v>795</v>
      </c>
      <c r="B796" t="s">
        <v>1832</v>
      </c>
      <c r="C796" t="s">
        <v>1833</v>
      </c>
      <c r="D796" t="s">
        <v>12</v>
      </c>
      <c r="E796" s="1">
        <v>45088</v>
      </c>
      <c r="F796" t="s">
        <v>414</v>
      </c>
      <c r="G796">
        <f ca="1">DATEDIF(customers[[#This Row],[signup_date]],TODAY(),"D")</f>
        <v>1090</v>
      </c>
    </row>
    <row r="797" spans="1:7" x14ac:dyDescent="0.3">
      <c r="A797">
        <v>796</v>
      </c>
      <c r="B797" t="s">
        <v>1834</v>
      </c>
      <c r="C797" t="s">
        <v>1835</v>
      </c>
      <c r="D797" t="s">
        <v>8</v>
      </c>
      <c r="E797" s="1">
        <v>44548</v>
      </c>
      <c r="F797" t="s">
        <v>652</v>
      </c>
      <c r="G797">
        <f ca="1">DATEDIF(customers[[#This Row],[signup_date]],TODAY(),"D")</f>
        <v>1630</v>
      </c>
    </row>
    <row r="798" spans="1:7" x14ac:dyDescent="0.3">
      <c r="A798">
        <v>797</v>
      </c>
      <c r="B798" t="s">
        <v>1836</v>
      </c>
      <c r="C798" t="s">
        <v>1837</v>
      </c>
      <c r="D798" t="s">
        <v>12</v>
      </c>
      <c r="E798" s="1">
        <v>45097</v>
      </c>
      <c r="F798" t="s">
        <v>676</v>
      </c>
      <c r="G798">
        <f ca="1">DATEDIF(customers[[#This Row],[signup_date]],TODAY(),"D")</f>
        <v>1081</v>
      </c>
    </row>
    <row r="799" spans="1:7" x14ac:dyDescent="0.3">
      <c r="A799">
        <v>798</v>
      </c>
      <c r="B799" t="s">
        <v>1838</v>
      </c>
      <c r="C799" t="s">
        <v>1839</v>
      </c>
      <c r="D799" t="s">
        <v>22</v>
      </c>
      <c r="E799" s="1">
        <v>45443</v>
      </c>
      <c r="F799" t="s">
        <v>341</v>
      </c>
      <c r="G799">
        <f ca="1">DATEDIF(customers[[#This Row],[signup_date]],TODAY(),"D")</f>
        <v>735</v>
      </c>
    </row>
    <row r="800" spans="1:7" x14ac:dyDescent="0.3">
      <c r="A800">
        <v>799</v>
      </c>
      <c r="B800" t="s">
        <v>1840</v>
      </c>
      <c r="C800" t="s">
        <v>1841</v>
      </c>
      <c r="D800" t="s">
        <v>8</v>
      </c>
      <c r="E800" s="1">
        <v>45754</v>
      </c>
      <c r="F800" t="s">
        <v>60</v>
      </c>
      <c r="G800">
        <f ca="1">DATEDIF(customers[[#This Row],[signup_date]],TODAY(),"D")</f>
        <v>424</v>
      </c>
    </row>
    <row r="801" spans="1:7" x14ac:dyDescent="0.3">
      <c r="A801">
        <v>800</v>
      </c>
      <c r="B801" t="s">
        <v>1842</v>
      </c>
      <c r="C801" t="s">
        <v>1843</v>
      </c>
      <c r="D801" t="s">
        <v>22</v>
      </c>
      <c r="E801" s="1">
        <v>44793</v>
      </c>
      <c r="F801" t="s">
        <v>1583</v>
      </c>
      <c r="G801">
        <f ca="1">DATEDIF(customers[[#This Row],[signup_date]],TODAY(),"D")</f>
        <v>1385</v>
      </c>
    </row>
    <row r="802" spans="1:7" x14ac:dyDescent="0.3">
      <c r="A802">
        <v>801</v>
      </c>
      <c r="B802" t="s">
        <v>1844</v>
      </c>
      <c r="C802" t="s">
        <v>1845</v>
      </c>
      <c r="D802" t="s">
        <v>22</v>
      </c>
      <c r="E802" s="1">
        <v>44949</v>
      </c>
      <c r="F802" t="s">
        <v>793</v>
      </c>
      <c r="G802">
        <f ca="1">DATEDIF(customers[[#This Row],[signup_date]],TODAY(),"D")</f>
        <v>1229</v>
      </c>
    </row>
    <row r="803" spans="1:7" x14ac:dyDescent="0.3">
      <c r="A803">
        <v>802</v>
      </c>
      <c r="B803" t="s">
        <v>471</v>
      </c>
      <c r="C803" t="s">
        <v>1846</v>
      </c>
      <c r="D803" t="s">
        <v>12</v>
      </c>
      <c r="E803" s="1">
        <v>45803</v>
      </c>
      <c r="F803" t="s">
        <v>1847</v>
      </c>
      <c r="G803">
        <f ca="1">DATEDIF(customers[[#This Row],[signup_date]],TODAY(),"D")</f>
        <v>375</v>
      </c>
    </row>
    <row r="804" spans="1:7" x14ac:dyDescent="0.3">
      <c r="A804">
        <v>803</v>
      </c>
      <c r="B804" t="s">
        <v>1848</v>
      </c>
      <c r="C804" t="s">
        <v>1849</v>
      </c>
      <c r="D804" t="s">
        <v>8</v>
      </c>
      <c r="E804" s="1">
        <v>45431</v>
      </c>
      <c r="F804" t="s">
        <v>217</v>
      </c>
      <c r="G804">
        <f ca="1">DATEDIF(customers[[#This Row],[signup_date]],TODAY(),"D")</f>
        <v>747</v>
      </c>
    </row>
    <row r="805" spans="1:7" x14ac:dyDescent="0.3">
      <c r="A805">
        <v>804</v>
      </c>
      <c r="B805" t="s">
        <v>1850</v>
      </c>
      <c r="C805" t="s">
        <v>1851</v>
      </c>
      <c r="D805" t="s">
        <v>8</v>
      </c>
      <c r="E805" s="1">
        <v>44235</v>
      </c>
      <c r="F805" t="s">
        <v>174</v>
      </c>
      <c r="G805">
        <f ca="1">DATEDIF(customers[[#This Row],[signup_date]],TODAY(),"D")</f>
        <v>1943</v>
      </c>
    </row>
    <row r="806" spans="1:7" x14ac:dyDescent="0.3">
      <c r="A806">
        <v>805</v>
      </c>
      <c r="B806" t="s">
        <v>1852</v>
      </c>
      <c r="C806" t="s">
        <v>1853</v>
      </c>
      <c r="D806" t="s">
        <v>8</v>
      </c>
      <c r="E806" s="1">
        <v>45417</v>
      </c>
      <c r="F806" t="s">
        <v>85</v>
      </c>
      <c r="G806">
        <f ca="1">DATEDIF(customers[[#This Row],[signup_date]],TODAY(),"D")</f>
        <v>761</v>
      </c>
    </row>
    <row r="807" spans="1:7" x14ac:dyDescent="0.3">
      <c r="A807">
        <v>806</v>
      </c>
      <c r="B807" t="s">
        <v>1854</v>
      </c>
      <c r="C807" t="s">
        <v>1855</v>
      </c>
      <c r="D807" t="s">
        <v>8</v>
      </c>
      <c r="E807" s="1">
        <v>44886</v>
      </c>
      <c r="F807" t="s">
        <v>171</v>
      </c>
      <c r="G807">
        <f ca="1">DATEDIF(customers[[#This Row],[signup_date]],TODAY(),"D")</f>
        <v>1292</v>
      </c>
    </row>
    <row r="808" spans="1:7" x14ac:dyDescent="0.3">
      <c r="A808">
        <v>807</v>
      </c>
      <c r="B808" t="s">
        <v>1856</v>
      </c>
      <c r="C808" t="s">
        <v>1857</v>
      </c>
      <c r="D808" t="s">
        <v>12</v>
      </c>
      <c r="E808" s="1">
        <v>44866</v>
      </c>
      <c r="F808" t="s">
        <v>237</v>
      </c>
      <c r="G808">
        <f ca="1">DATEDIF(customers[[#This Row],[signup_date]],TODAY(),"D")</f>
        <v>1312</v>
      </c>
    </row>
    <row r="809" spans="1:7" x14ac:dyDescent="0.3">
      <c r="A809">
        <v>808</v>
      </c>
      <c r="B809" t="s">
        <v>1858</v>
      </c>
      <c r="C809" t="s">
        <v>1859</v>
      </c>
      <c r="D809" t="s">
        <v>12</v>
      </c>
      <c r="E809" s="1">
        <v>45036</v>
      </c>
      <c r="F809" t="s">
        <v>429</v>
      </c>
      <c r="G809">
        <f ca="1">DATEDIF(customers[[#This Row],[signup_date]],TODAY(),"D")</f>
        <v>1142</v>
      </c>
    </row>
    <row r="810" spans="1:7" x14ac:dyDescent="0.3">
      <c r="A810">
        <v>809</v>
      </c>
      <c r="B810" t="s">
        <v>1860</v>
      </c>
      <c r="C810" t="s">
        <v>1861</v>
      </c>
      <c r="D810" t="s">
        <v>22</v>
      </c>
      <c r="E810" s="1">
        <v>45722</v>
      </c>
      <c r="F810" t="s">
        <v>759</v>
      </c>
      <c r="G810">
        <f ca="1">DATEDIF(customers[[#This Row],[signup_date]],TODAY(),"D")</f>
        <v>456</v>
      </c>
    </row>
    <row r="811" spans="1:7" x14ac:dyDescent="0.3">
      <c r="A811">
        <v>810</v>
      </c>
      <c r="B811" t="s">
        <v>1862</v>
      </c>
      <c r="C811" t="s">
        <v>1863</v>
      </c>
      <c r="D811" t="s">
        <v>12</v>
      </c>
      <c r="E811" s="1">
        <v>44849</v>
      </c>
      <c r="F811" t="s">
        <v>874</v>
      </c>
      <c r="G811">
        <f ca="1">DATEDIF(customers[[#This Row],[signup_date]],TODAY(),"D")</f>
        <v>1329</v>
      </c>
    </row>
    <row r="812" spans="1:7" x14ac:dyDescent="0.3">
      <c r="A812">
        <v>811</v>
      </c>
      <c r="B812" t="s">
        <v>1864</v>
      </c>
      <c r="C812" t="s">
        <v>1865</v>
      </c>
      <c r="D812" t="s">
        <v>8</v>
      </c>
      <c r="E812" s="1">
        <v>44281</v>
      </c>
      <c r="F812" t="s">
        <v>263</v>
      </c>
      <c r="G812">
        <f ca="1">DATEDIF(customers[[#This Row],[signup_date]],TODAY(),"D")</f>
        <v>1897</v>
      </c>
    </row>
    <row r="813" spans="1:7" x14ac:dyDescent="0.3">
      <c r="A813">
        <v>812</v>
      </c>
      <c r="B813" t="s">
        <v>1866</v>
      </c>
      <c r="C813" t="s">
        <v>1867</v>
      </c>
      <c r="D813" t="s">
        <v>12</v>
      </c>
      <c r="E813" s="1">
        <v>44646</v>
      </c>
      <c r="F813" t="s">
        <v>630</v>
      </c>
      <c r="G813">
        <f ca="1">DATEDIF(customers[[#This Row],[signup_date]],TODAY(),"D")</f>
        <v>1532</v>
      </c>
    </row>
    <row r="814" spans="1:7" x14ac:dyDescent="0.3">
      <c r="A814">
        <v>813</v>
      </c>
      <c r="B814" t="s">
        <v>1868</v>
      </c>
      <c r="C814" t="s">
        <v>1869</v>
      </c>
      <c r="D814" t="s">
        <v>22</v>
      </c>
      <c r="E814" s="1">
        <v>44215</v>
      </c>
      <c r="F814" t="s">
        <v>363</v>
      </c>
      <c r="G814">
        <f ca="1">DATEDIF(customers[[#This Row],[signup_date]],TODAY(),"D")</f>
        <v>1963</v>
      </c>
    </row>
    <row r="815" spans="1:7" x14ac:dyDescent="0.3">
      <c r="A815">
        <v>814</v>
      </c>
      <c r="B815" t="s">
        <v>1870</v>
      </c>
      <c r="C815" t="s">
        <v>1871</v>
      </c>
      <c r="D815" t="s">
        <v>8</v>
      </c>
      <c r="E815" s="1">
        <v>45271</v>
      </c>
      <c r="F815" t="s">
        <v>676</v>
      </c>
      <c r="G815">
        <f ca="1">DATEDIF(customers[[#This Row],[signup_date]],TODAY(),"D")</f>
        <v>907</v>
      </c>
    </row>
    <row r="816" spans="1:7" x14ac:dyDescent="0.3">
      <c r="A816">
        <v>815</v>
      </c>
      <c r="B816" t="s">
        <v>1872</v>
      </c>
      <c r="C816" t="s">
        <v>1873</v>
      </c>
      <c r="D816" t="s">
        <v>8</v>
      </c>
      <c r="E816" s="1">
        <v>45334</v>
      </c>
      <c r="F816" t="s">
        <v>111</v>
      </c>
      <c r="G816">
        <f ca="1">DATEDIF(customers[[#This Row],[signup_date]],TODAY(),"D")</f>
        <v>844</v>
      </c>
    </row>
    <row r="817" spans="1:7" x14ac:dyDescent="0.3">
      <c r="A817">
        <v>816</v>
      </c>
      <c r="B817" t="s">
        <v>1874</v>
      </c>
      <c r="C817" t="s">
        <v>1875</v>
      </c>
      <c r="D817" t="s">
        <v>22</v>
      </c>
      <c r="E817" s="1">
        <v>45344</v>
      </c>
      <c r="F817" t="s">
        <v>133</v>
      </c>
      <c r="G817">
        <f ca="1">DATEDIF(customers[[#This Row],[signup_date]],TODAY(),"D")</f>
        <v>834</v>
      </c>
    </row>
    <row r="818" spans="1:7" x14ac:dyDescent="0.3">
      <c r="A818">
        <v>817</v>
      </c>
      <c r="B818" t="s">
        <v>1876</v>
      </c>
      <c r="C818" t="s">
        <v>1877</v>
      </c>
      <c r="D818" t="s">
        <v>22</v>
      </c>
      <c r="E818" s="1">
        <v>44421</v>
      </c>
      <c r="F818" t="s">
        <v>142</v>
      </c>
      <c r="G818">
        <f ca="1">DATEDIF(customers[[#This Row],[signup_date]],TODAY(),"D")</f>
        <v>1757</v>
      </c>
    </row>
    <row r="819" spans="1:7" x14ac:dyDescent="0.3">
      <c r="A819">
        <v>818</v>
      </c>
      <c r="B819" t="s">
        <v>1878</v>
      </c>
      <c r="C819" t="s">
        <v>1879</v>
      </c>
      <c r="D819" t="s">
        <v>8</v>
      </c>
      <c r="E819" s="1">
        <v>44886</v>
      </c>
      <c r="F819" t="s">
        <v>82</v>
      </c>
      <c r="G819">
        <f ca="1">DATEDIF(customers[[#This Row],[signup_date]],TODAY(),"D")</f>
        <v>1292</v>
      </c>
    </row>
    <row r="820" spans="1:7" x14ac:dyDescent="0.3">
      <c r="A820">
        <v>819</v>
      </c>
      <c r="B820" t="s">
        <v>1880</v>
      </c>
      <c r="C820" t="s">
        <v>1881</v>
      </c>
      <c r="D820" t="s">
        <v>12</v>
      </c>
      <c r="E820" s="1">
        <v>44166</v>
      </c>
      <c r="F820" t="s">
        <v>313</v>
      </c>
      <c r="G820">
        <f ca="1">DATEDIF(customers[[#This Row],[signup_date]],TODAY(),"D")</f>
        <v>2012</v>
      </c>
    </row>
    <row r="821" spans="1:7" x14ac:dyDescent="0.3">
      <c r="A821">
        <v>820</v>
      </c>
      <c r="B821" t="s">
        <v>1882</v>
      </c>
      <c r="C821" t="s">
        <v>1883</v>
      </c>
      <c r="D821" t="s">
        <v>12</v>
      </c>
      <c r="E821" s="1">
        <v>45161</v>
      </c>
      <c r="F821" t="s">
        <v>139</v>
      </c>
      <c r="G821">
        <f ca="1">DATEDIF(customers[[#This Row],[signup_date]],TODAY(),"D")</f>
        <v>1017</v>
      </c>
    </row>
    <row r="822" spans="1:7" x14ac:dyDescent="0.3">
      <c r="A822">
        <v>821</v>
      </c>
      <c r="B822" t="s">
        <v>1884</v>
      </c>
      <c r="C822" t="s">
        <v>1885</v>
      </c>
      <c r="D822" t="s">
        <v>8</v>
      </c>
      <c r="E822" s="1">
        <v>44107</v>
      </c>
      <c r="F822" t="s">
        <v>231</v>
      </c>
      <c r="G822">
        <f ca="1">DATEDIF(customers[[#This Row],[signup_date]],TODAY(),"D")</f>
        <v>2071</v>
      </c>
    </row>
    <row r="823" spans="1:7" x14ac:dyDescent="0.3">
      <c r="A823">
        <v>822</v>
      </c>
      <c r="B823" t="s">
        <v>1886</v>
      </c>
      <c r="C823" t="s">
        <v>1887</v>
      </c>
      <c r="D823" t="s">
        <v>8</v>
      </c>
      <c r="E823" s="1">
        <v>45210</v>
      </c>
      <c r="F823" t="s">
        <v>429</v>
      </c>
      <c r="G823">
        <f ca="1">DATEDIF(customers[[#This Row],[signup_date]],TODAY(),"D")</f>
        <v>968</v>
      </c>
    </row>
    <row r="824" spans="1:7" x14ac:dyDescent="0.3">
      <c r="A824">
        <v>823</v>
      </c>
      <c r="B824" t="s">
        <v>134</v>
      </c>
      <c r="C824" t="s">
        <v>1888</v>
      </c>
      <c r="D824" t="s">
        <v>8</v>
      </c>
      <c r="E824" s="1">
        <v>44497</v>
      </c>
      <c r="F824" t="s">
        <v>1145</v>
      </c>
      <c r="G824">
        <f ca="1">DATEDIF(customers[[#This Row],[signup_date]],TODAY(),"D")</f>
        <v>1681</v>
      </c>
    </row>
    <row r="825" spans="1:7" x14ac:dyDescent="0.3">
      <c r="A825">
        <v>824</v>
      </c>
      <c r="B825" t="s">
        <v>1889</v>
      </c>
      <c r="C825" t="s">
        <v>1890</v>
      </c>
      <c r="D825" t="s">
        <v>12</v>
      </c>
      <c r="E825" s="1">
        <v>45372</v>
      </c>
      <c r="F825" t="s">
        <v>643</v>
      </c>
      <c r="G825">
        <f ca="1">DATEDIF(customers[[#This Row],[signup_date]],TODAY(),"D")</f>
        <v>806</v>
      </c>
    </row>
    <row r="826" spans="1:7" x14ac:dyDescent="0.3">
      <c r="A826">
        <v>825</v>
      </c>
      <c r="B826" t="s">
        <v>1891</v>
      </c>
      <c r="C826" t="s">
        <v>1892</v>
      </c>
      <c r="D826" t="s">
        <v>12</v>
      </c>
      <c r="E826" s="1">
        <v>44451</v>
      </c>
      <c r="F826" t="s">
        <v>111</v>
      </c>
      <c r="G826">
        <f ca="1">DATEDIF(customers[[#This Row],[signup_date]],TODAY(),"D")</f>
        <v>1727</v>
      </c>
    </row>
    <row r="827" spans="1:7" x14ac:dyDescent="0.3">
      <c r="A827">
        <v>826</v>
      </c>
      <c r="B827" t="s">
        <v>1893</v>
      </c>
      <c r="C827" t="s">
        <v>1894</v>
      </c>
      <c r="D827" t="s">
        <v>8</v>
      </c>
      <c r="E827" s="1">
        <v>45795</v>
      </c>
      <c r="F827" t="s">
        <v>767</v>
      </c>
      <c r="G827">
        <f ca="1">DATEDIF(customers[[#This Row],[signup_date]],TODAY(),"D")</f>
        <v>383</v>
      </c>
    </row>
    <row r="828" spans="1:7" x14ac:dyDescent="0.3">
      <c r="A828">
        <v>827</v>
      </c>
      <c r="B828" t="s">
        <v>1895</v>
      </c>
      <c r="C828" t="s">
        <v>1896</v>
      </c>
      <c r="D828" t="s">
        <v>22</v>
      </c>
      <c r="E828" s="1">
        <v>44362</v>
      </c>
      <c r="F828" t="s">
        <v>608</v>
      </c>
      <c r="G828">
        <f ca="1">DATEDIF(customers[[#This Row],[signup_date]],TODAY(),"D")</f>
        <v>1816</v>
      </c>
    </row>
    <row r="829" spans="1:7" x14ac:dyDescent="0.3">
      <c r="A829">
        <v>828</v>
      </c>
      <c r="B829" t="s">
        <v>1897</v>
      </c>
      <c r="C829" t="s">
        <v>1898</v>
      </c>
      <c r="D829" t="s">
        <v>8</v>
      </c>
      <c r="E829" s="1">
        <v>45099</v>
      </c>
      <c r="F829" t="s">
        <v>82</v>
      </c>
      <c r="G829">
        <f ca="1">DATEDIF(customers[[#This Row],[signup_date]],TODAY(),"D")</f>
        <v>1079</v>
      </c>
    </row>
    <row r="830" spans="1:7" x14ac:dyDescent="0.3">
      <c r="A830">
        <v>829</v>
      </c>
      <c r="B830" t="s">
        <v>1899</v>
      </c>
      <c r="C830" t="s">
        <v>1900</v>
      </c>
      <c r="D830" t="s">
        <v>8</v>
      </c>
      <c r="E830" s="1">
        <v>45632</v>
      </c>
      <c r="F830" t="s">
        <v>289</v>
      </c>
      <c r="G830">
        <f ca="1">DATEDIF(customers[[#This Row],[signup_date]],TODAY(),"D")</f>
        <v>546</v>
      </c>
    </row>
    <row r="831" spans="1:7" x14ac:dyDescent="0.3">
      <c r="A831">
        <v>830</v>
      </c>
      <c r="B831" t="s">
        <v>1901</v>
      </c>
      <c r="C831" t="s">
        <v>1902</v>
      </c>
      <c r="D831" t="s">
        <v>12</v>
      </c>
      <c r="E831" s="1">
        <v>45853</v>
      </c>
      <c r="F831" t="s">
        <v>449</v>
      </c>
      <c r="G831">
        <f ca="1">DATEDIF(customers[[#This Row],[signup_date]],TODAY(),"D")</f>
        <v>325</v>
      </c>
    </row>
    <row r="832" spans="1:7" x14ac:dyDescent="0.3">
      <c r="A832">
        <v>831</v>
      </c>
      <c r="B832" t="s">
        <v>1903</v>
      </c>
      <c r="C832" t="s">
        <v>1904</v>
      </c>
      <c r="D832" t="s">
        <v>8</v>
      </c>
      <c r="E832" s="1">
        <v>45664</v>
      </c>
      <c r="F832" t="s">
        <v>898</v>
      </c>
      <c r="G832">
        <f ca="1">DATEDIF(customers[[#This Row],[signup_date]],TODAY(),"D")</f>
        <v>514</v>
      </c>
    </row>
    <row r="833" spans="1:7" x14ac:dyDescent="0.3">
      <c r="A833">
        <v>832</v>
      </c>
      <c r="B833" t="s">
        <v>1905</v>
      </c>
      <c r="C833" t="s">
        <v>1906</v>
      </c>
      <c r="D833" t="s">
        <v>12</v>
      </c>
      <c r="E833" s="1">
        <v>45255</v>
      </c>
      <c r="F833" t="s">
        <v>556</v>
      </c>
      <c r="G833">
        <f ca="1">DATEDIF(customers[[#This Row],[signup_date]],TODAY(),"D")</f>
        <v>923</v>
      </c>
    </row>
    <row r="834" spans="1:7" x14ac:dyDescent="0.3">
      <c r="A834">
        <v>833</v>
      </c>
      <c r="B834" t="s">
        <v>1907</v>
      </c>
      <c r="C834" t="s">
        <v>1908</v>
      </c>
      <c r="D834" t="s">
        <v>22</v>
      </c>
      <c r="E834" s="1">
        <v>45598</v>
      </c>
      <c r="F834" t="s">
        <v>683</v>
      </c>
      <c r="G834">
        <f ca="1">DATEDIF(customers[[#This Row],[signup_date]],TODAY(),"D")</f>
        <v>580</v>
      </c>
    </row>
    <row r="835" spans="1:7" x14ac:dyDescent="0.3">
      <c r="A835">
        <v>834</v>
      </c>
      <c r="B835" t="s">
        <v>1909</v>
      </c>
      <c r="C835" t="s">
        <v>1910</v>
      </c>
      <c r="D835" t="s">
        <v>8</v>
      </c>
      <c r="E835" s="1">
        <v>45287</v>
      </c>
      <c r="F835" t="s">
        <v>1183</v>
      </c>
      <c r="G835">
        <f ca="1">DATEDIF(customers[[#This Row],[signup_date]],TODAY(),"D")</f>
        <v>891</v>
      </c>
    </row>
    <row r="836" spans="1:7" x14ac:dyDescent="0.3">
      <c r="A836">
        <v>835</v>
      </c>
      <c r="B836" t="s">
        <v>1911</v>
      </c>
      <c r="C836" t="s">
        <v>1912</v>
      </c>
      <c r="D836" t="s">
        <v>22</v>
      </c>
      <c r="E836" s="1">
        <v>45713</v>
      </c>
      <c r="F836" t="s">
        <v>159</v>
      </c>
      <c r="G836">
        <f ca="1">DATEDIF(customers[[#This Row],[signup_date]],TODAY(),"D")</f>
        <v>465</v>
      </c>
    </row>
    <row r="837" spans="1:7" x14ac:dyDescent="0.3">
      <c r="A837">
        <v>836</v>
      </c>
      <c r="B837" t="s">
        <v>1913</v>
      </c>
      <c r="C837" t="s">
        <v>1914</v>
      </c>
      <c r="D837" t="s">
        <v>8</v>
      </c>
      <c r="E837" s="1">
        <v>45546</v>
      </c>
      <c r="F837" t="s">
        <v>545</v>
      </c>
      <c r="G837">
        <f ca="1">DATEDIF(customers[[#This Row],[signup_date]],TODAY(),"D")</f>
        <v>632</v>
      </c>
    </row>
    <row r="838" spans="1:7" x14ac:dyDescent="0.3">
      <c r="A838">
        <v>837</v>
      </c>
      <c r="B838" t="s">
        <v>1915</v>
      </c>
      <c r="C838" t="s">
        <v>1916</v>
      </c>
      <c r="D838" t="s">
        <v>22</v>
      </c>
      <c r="E838" s="1">
        <v>45279</v>
      </c>
      <c r="F838" t="s">
        <v>380</v>
      </c>
      <c r="G838">
        <f ca="1">DATEDIF(customers[[#This Row],[signup_date]],TODAY(),"D")</f>
        <v>899</v>
      </c>
    </row>
    <row r="839" spans="1:7" x14ac:dyDescent="0.3">
      <c r="A839">
        <v>838</v>
      </c>
      <c r="B839" t="s">
        <v>1917</v>
      </c>
      <c r="C839" t="s">
        <v>1918</v>
      </c>
      <c r="D839" t="s">
        <v>12</v>
      </c>
      <c r="E839" s="1">
        <v>45429</v>
      </c>
      <c r="F839" t="s">
        <v>623</v>
      </c>
      <c r="G839">
        <f ca="1">DATEDIF(customers[[#This Row],[signup_date]],TODAY(),"D")</f>
        <v>749</v>
      </c>
    </row>
    <row r="840" spans="1:7" x14ac:dyDescent="0.3">
      <c r="A840">
        <v>839</v>
      </c>
      <c r="B840" t="s">
        <v>1919</v>
      </c>
      <c r="C840" t="s">
        <v>1920</v>
      </c>
      <c r="D840" t="s">
        <v>8</v>
      </c>
      <c r="E840" s="1">
        <v>45694</v>
      </c>
      <c r="F840" t="s">
        <v>136</v>
      </c>
      <c r="G840">
        <f ca="1">DATEDIF(customers[[#This Row],[signup_date]],TODAY(),"D")</f>
        <v>484</v>
      </c>
    </row>
    <row r="841" spans="1:7" x14ac:dyDescent="0.3">
      <c r="A841">
        <v>840</v>
      </c>
      <c r="B841" t="s">
        <v>1921</v>
      </c>
      <c r="C841" t="s">
        <v>1922</v>
      </c>
      <c r="D841" t="s">
        <v>8</v>
      </c>
      <c r="E841" s="1">
        <v>44140</v>
      </c>
      <c r="F841" t="s">
        <v>556</v>
      </c>
      <c r="G841">
        <f ca="1">DATEDIF(customers[[#This Row],[signup_date]],TODAY(),"D")</f>
        <v>2038</v>
      </c>
    </row>
    <row r="842" spans="1:7" x14ac:dyDescent="0.3">
      <c r="A842">
        <v>841</v>
      </c>
      <c r="B842" t="s">
        <v>1923</v>
      </c>
      <c r="C842" t="s">
        <v>1924</v>
      </c>
      <c r="D842" t="s">
        <v>22</v>
      </c>
      <c r="E842" s="1">
        <v>45025</v>
      </c>
      <c r="F842" t="s">
        <v>269</v>
      </c>
      <c r="G842">
        <f ca="1">DATEDIF(customers[[#This Row],[signup_date]],TODAY(),"D")</f>
        <v>1153</v>
      </c>
    </row>
    <row r="843" spans="1:7" x14ac:dyDescent="0.3">
      <c r="A843">
        <v>842</v>
      </c>
      <c r="B843" t="s">
        <v>1925</v>
      </c>
      <c r="C843" t="s">
        <v>1926</v>
      </c>
      <c r="D843" t="s">
        <v>12</v>
      </c>
      <c r="E843" s="1">
        <v>44274</v>
      </c>
      <c r="F843" t="s">
        <v>820</v>
      </c>
      <c r="G843">
        <f ca="1">DATEDIF(customers[[#This Row],[signup_date]],TODAY(),"D")</f>
        <v>1904</v>
      </c>
    </row>
    <row r="844" spans="1:7" x14ac:dyDescent="0.3">
      <c r="A844">
        <v>843</v>
      </c>
      <c r="B844" t="s">
        <v>1927</v>
      </c>
      <c r="C844" t="s">
        <v>1928</v>
      </c>
      <c r="D844" t="s">
        <v>22</v>
      </c>
      <c r="E844" s="1">
        <v>44892</v>
      </c>
      <c r="F844" t="s">
        <v>1435</v>
      </c>
      <c r="G844">
        <f ca="1">DATEDIF(customers[[#This Row],[signup_date]],TODAY(),"D")</f>
        <v>1286</v>
      </c>
    </row>
    <row r="845" spans="1:7" x14ac:dyDescent="0.3">
      <c r="A845">
        <v>844</v>
      </c>
      <c r="B845" t="s">
        <v>1929</v>
      </c>
      <c r="C845" t="s">
        <v>1930</v>
      </c>
      <c r="D845" t="s">
        <v>22</v>
      </c>
      <c r="E845" s="1">
        <v>45119</v>
      </c>
      <c r="F845" t="s">
        <v>38</v>
      </c>
      <c r="G845">
        <f ca="1">DATEDIF(customers[[#This Row],[signup_date]],TODAY(),"D")</f>
        <v>1059</v>
      </c>
    </row>
    <row r="846" spans="1:7" x14ac:dyDescent="0.3">
      <c r="A846">
        <v>845</v>
      </c>
      <c r="B846" t="s">
        <v>1931</v>
      </c>
      <c r="C846" t="s">
        <v>1932</v>
      </c>
      <c r="D846" t="s">
        <v>12</v>
      </c>
      <c r="E846" s="1">
        <v>44252</v>
      </c>
      <c r="F846" t="s">
        <v>699</v>
      </c>
      <c r="G846">
        <f ca="1">DATEDIF(customers[[#This Row],[signup_date]],TODAY(),"D")</f>
        <v>1926</v>
      </c>
    </row>
    <row r="847" spans="1:7" x14ac:dyDescent="0.3">
      <c r="A847">
        <v>846</v>
      </c>
      <c r="B847" t="s">
        <v>1933</v>
      </c>
      <c r="C847" t="s">
        <v>1934</v>
      </c>
      <c r="D847" t="s">
        <v>22</v>
      </c>
      <c r="E847" s="1">
        <v>44888</v>
      </c>
      <c r="F847" t="s">
        <v>334</v>
      </c>
      <c r="G847">
        <f ca="1">DATEDIF(customers[[#This Row],[signup_date]],TODAY(),"D")</f>
        <v>1290</v>
      </c>
    </row>
    <row r="848" spans="1:7" x14ac:dyDescent="0.3">
      <c r="A848">
        <v>847</v>
      </c>
      <c r="B848" t="s">
        <v>1935</v>
      </c>
      <c r="C848" t="s">
        <v>1936</v>
      </c>
      <c r="D848" t="s">
        <v>22</v>
      </c>
      <c r="E848" s="1">
        <v>45235</v>
      </c>
      <c r="F848" t="s">
        <v>165</v>
      </c>
      <c r="G848">
        <f ca="1">DATEDIF(customers[[#This Row],[signup_date]],TODAY(),"D")</f>
        <v>943</v>
      </c>
    </row>
    <row r="849" spans="1:7" x14ac:dyDescent="0.3">
      <c r="A849">
        <v>848</v>
      </c>
      <c r="B849" t="s">
        <v>1937</v>
      </c>
      <c r="C849" t="s">
        <v>1938</v>
      </c>
      <c r="D849" t="s">
        <v>8</v>
      </c>
      <c r="E849" s="1">
        <v>44305</v>
      </c>
      <c r="F849" t="s">
        <v>699</v>
      </c>
      <c r="G849">
        <f ca="1">DATEDIF(customers[[#This Row],[signup_date]],TODAY(),"D")</f>
        <v>1873</v>
      </c>
    </row>
    <row r="850" spans="1:7" x14ac:dyDescent="0.3">
      <c r="A850">
        <v>849</v>
      </c>
      <c r="B850" t="s">
        <v>1939</v>
      </c>
      <c r="C850" t="s">
        <v>1940</v>
      </c>
      <c r="D850" t="s">
        <v>22</v>
      </c>
      <c r="E850" s="1">
        <v>45436</v>
      </c>
      <c r="F850" t="s">
        <v>545</v>
      </c>
      <c r="G850">
        <f ca="1">DATEDIF(customers[[#This Row],[signup_date]],TODAY(),"D")</f>
        <v>742</v>
      </c>
    </row>
    <row r="851" spans="1:7" x14ac:dyDescent="0.3">
      <c r="A851">
        <v>850</v>
      </c>
      <c r="B851" t="s">
        <v>1941</v>
      </c>
      <c r="C851" t="s">
        <v>1942</v>
      </c>
      <c r="D851" t="s">
        <v>8</v>
      </c>
      <c r="E851" s="1">
        <v>44602</v>
      </c>
      <c r="F851" t="s">
        <v>1013</v>
      </c>
      <c r="G851">
        <f ca="1">DATEDIF(customers[[#This Row],[signup_date]],TODAY(),"D")</f>
        <v>1576</v>
      </c>
    </row>
    <row r="852" spans="1:7" x14ac:dyDescent="0.3">
      <c r="A852">
        <v>851</v>
      </c>
      <c r="B852" t="s">
        <v>1943</v>
      </c>
      <c r="C852" t="s">
        <v>1944</v>
      </c>
      <c r="D852" t="s">
        <v>12</v>
      </c>
      <c r="E852" s="1">
        <v>45504</v>
      </c>
      <c r="F852" t="s">
        <v>452</v>
      </c>
      <c r="G852">
        <f ca="1">DATEDIF(customers[[#This Row],[signup_date]],TODAY(),"D")</f>
        <v>674</v>
      </c>
    </row>
    <row r="853" spans="1:7" x14ac:dyDescent="0.3">
      <c r="A853">
        <v>852</v>
      </c>
      <c r="B853" t="s">
        <v>1945</v>
      </c>
      <c r="C853" t="s">
        <v>1946</v>
      </c>
      <c r="D853" t="s">
        <v>22</v>
      </c>
      <c r="E853" s="1">
        <v>44296</v>
      </c>
      <c r="F853" t="s">
        <v>96</v>
      </c>
      <c r="G853">
        <f ca="1">DATEDIF(customers[[#This Row],[signup_date]],TODAY(),"D")</f>
        <v>1882</v>
      </c>
    </row>
    <row r="854" spans="1:7" x14ac:dyDescent="0.3">
      <c r="A854">
        <v>853</v>
      </c>
      <c r="B854" t="s">
        <v>1947</v>
      </c>
      <c r="C854" t="s">
        <v>1948</v>
      </c>
      <c r="D854" t="s">
        <v>12</v>
      </c>
      <c r="E854" s="1">
        <v>45597</v>
      </c>
      <c r="F854" t="s">
        <v>399</v>
      </c>
      <c r="G854">
        <f ca="1">DATEDIF(customers[[#This Row],[signup_date]],TODAY(),"D")</f>
        <v>581</v>
      </c>
    </row>
    <row r="855" spans="1:7" x14ac:dyDescent="0.3">
      <c r="A855">
        <v>854</v>
      </c>
      <c r="B855" t="s">
        <v>1949</v>
      </c>
      <c r="C855" t="s">
        <v>1950</v>
      </c>
      <c r="D855" t="s">
        <v>8</v>
      </c>
      <c r="E855" s="1">
        <v>44345</v>
      </c>
      <c r="F855" t="s">
        <v>72</v>
      </c>
      <c r="G855">
        <f ca="1">DATEDIF(customers[[#This Row],[signup_date]],TODAY(),"D")</f>
        <v>1833</v>
      </c>
    </row>
    <row r="856" spans="1:7" x14ac:dyDescent="0.3">
      <c r="A856">
        <v>855</v>
      </c>
      <c r="B856" t="s">
        <v>1951</v>
      </c>
      <c r="C856" t="s">
        <v>1952</v>
      </c>
      <c r="D856" t="s">
        <v>8</v>
      </c>
      <c r="E856" s="1">
        <v>45061</v>
      </c>
      <c r="F856" t="s">
        <v>583</v>
      </c>
      <c r="G856">
        <f ca="1">DATEDIF(customers[[#This Row],[signup_date]],TODAY(),"D")</f>
        <v>1117</v>
      </c>
    </row>
    <row r="857" spans="1:7" x14ac:dyDescent="0.3">
      <c r="A857">
        <v>856</v>
      </c>
      <c r="B857" t="s">
        <v>1953</v>
      </c>
      <c r="C857" t="s">
        <v>1954</v>
      </c>
      <c r="D857" t="s">
        <v>8</v>
      </c>
      <c r="E857" s="1">
        <v>44637</v>
      </c>
      <c r="F857" t="s">
        <v>429</v>
      </c>
      <c r="G857">
        <f ca="1">DATEDIF(customers[[#This Row],[signup_date]],TODAY(),"D")</f>
        <v>1541</v>
      </c>
    </row>
    <row r="858" spans="1:7" x14ac:dyDescent="0.3">
      <c r="A858">
        <v>857</v>
      </c>
      <c r="B858" t="s">
        <v>1955</v>
      </c>
      <c r="C858" t="s">
        <v>1956</v>
      </c>
      <c r="D858" t="s">
        <v>22</v>
      </c>
      <c r="E858" s="1">
        <v>44991</v>
      </c>
      <c r="F858" t="s">
        <v>1374</v>
      </c>
      <c r="G858">
        <f ca="1">DATEDIF(customers[[#This Row],[signup_date]],TODAY(),"D")</f>
        <v>1187</v>
      </c>
    </row>
    <row r="859" spans="1:7" x14ac:dyDescent="0.3">
      <c r="A859">
        <v>858</v>
      </c>
      <c r="B859" t="s">
        <v>1957</v>
      </c>
      <c r="C859" t="s">
        <v>1958</v>
      </c>
      <c r="D859" t="s">
        <v>8</v>
      </c>
      <c r="E859" s="1">
        <v>45605</v>
      </c>
      <c r="F859" t="s">
        <v>618</v>
      </c>
      <c r="G859">
        <f ca="1">DATEDIF(customers[[#This Row],[signup_date]],TODAY(),"D")</f>
        <v>573</v>
      </c>
    </row>
    <row r="860" spans="1:7" x14ac:dyDescent="0.3">
      <c r="A860">
        <v>859</v>
      </c>
      <c r="B860" t="s">
        <v>1959</v>
      </c>
      <c r="C860" t="s">
        <v>1960</v>
      </c>
      <c r="D860" t="s">
        <v>8</v>
      </c>
      <c r="E860" s="1">
        <v>44694</v>
      </c>
      <c r="F860" t="s">
        <v>383</v>
      </c>
      <c r="G860">
        <f ca="1">DATEDIF(customers[[#This Row],[signup_date]],TODAY(),"D")</f>
        <v>1484</v>
      </c>
    </row>
    <row r="861" spans="1:7" x14ac:dyDescent="0.3">
      <c r="A861">
        <v>860</v>
      </c>
      <c r="B861" t="s">
        <v>1961</v>
      </c>
      <c r="C861" t="s">
        <v>1962</v>
      </c>
      <c r="D861" t="s">
        <v>22</v>
      </c>
      <c r="E861" s="1">
        <v>44594</v>
      </c>
      <c r="F861" t="s">
        <v>383</v>
      </c>
      <c r="G861">
        <f ca="1">DATEDIF(customers[[#This Row],[signup_date]],TODAY(),"D")</f>
        <v>1584</v>
      </c>
    </row>
    <row r="862" spans="1:7" x14ac:dyDescent="0.3">
      <c r="A862">
        <v>861</v>
      </c>
      <c r="B862" t="s">
        <v>1963</v>
      </c>
      <c r="C862" t="s">
        <v>1964</v>
      </c>
      <c r="D862" t="s">
        <v>22</v>
      </c>
      <c r="E862" s="1">
        <v>45828</v>
      </c>
      <c r="F862" t="s">
        <v>383</v>
      </c>
      <c r="G862">
        <f ca="1">DATEDIF(customers[[#This Row],[signup_date]],TODAY(),"D")</f>
        <v>350</v>
      </c>
    </row>
    <row r="863" spans="1:7" x14ac:dyDescent="0.3">
      <c r="A863">
        <v>862</v>
      </c>
      <c r="B863" t="s">
        <v>1965</v>
      </c>
      <c r="C863" t="s">
        <v>1966</v>
      </c>
      <c r="D863" t="s">
        <v>22</v>
      </c>
      <c r="E863" s="1">
        <v>45793</v>
      </c>
      <c r="F863" t="s">
        <v>145</v>
      </c>
      <c r="G863">
        <f ca="1">DATEDIF(customers[[#This Row],[signup_date]],TODAY(),"D")</f>
        <v>385</v>
      </c>
    </row>
    <row r="864" spans="1:7" x14ac:dyDescent="0.3">
      <c r="A864">
        <v>863</v>
      </c>
      <c r="B864" t="s">
        <v>1967</v>
      </c>
      <c r="C864" t="s">
        <v>1968</v>
      </c>
      <c r="D864" t="s">
        <v>8</v>
      </c>
      <c r="E864" s="1">
        <v>45807</v>
      </c>
      <c r="F864" t="s">
        <v>1543</v>
      </c>
      <c r="G864">
        <f ca="1">DATEDIF(customers[[#This Row],[signup_date]],TODAY(),"D")</f>
        <v>371</v>
      </c>
    </row>
    <row r="865" spans="1:7" x14ac:dyDescent="0.3">
      <c r="A865">
        <v>864</v>
      </c>
      <c r="B865" t="s">
        <v>337</v>
      </c>
      <c r="C865" t="s">
        <v>1969</v>
      </c>
      <c r="D865" t="s">
        <v>8</v>
      </c>
      <c r="E865" s="1">
        <v>45742</v>
      </c>
      <c r="F865" t="s">
        <v>1374</v>
      </c>
      <c r="G865">
        <f ca="1">DATEDIF(customers[[#This Row],[signup_date]],TODAY(),"D")</f>
        <v>436</v>
      </c>
    </row>
    <row r="866" spans="1:7" x14ac:dyDescent="0.3">
      <c r="A866">
        <v>865</v>
      </c>
      <c r="B866" t="s">
        <v>1970</v>
      </c>
      <c r="C866" t="s">
        <v>1971</v>
      </c>
      <c r="D866" t="s">
        <v>22</v>
      </c>
      <c r="E866" s="1">
        <v>44629</v>
      </c>
      <c r="F866" t="s">
        <v>117</v>
      </c>
      <c r="G866">
        <f ca="1">DATEDIF(customers[[#This Row],[signup_date]],TODAY(),"D")</f>
        <v>1549</v>
      </c>
    </row>
    <row r="867" spans="1:7" x14ac:dyDescent="0.3">
      <c r="A867">
        <v>866</v>
      </c>
      <c r="B867" t="s">
        <v>1972</v>
      </c>
      <c r="C867" t="s">
        <v>1973</v>
      </c>
      <c r="D867" t="s">
        <v>22</v>
      </c>
      <c r="E867" s="1">
        <v>45055</v>
      </c>
      <c r="F867" t="s">
        <v>756</v>
      </c>
      <c r="G867">
        <f ca="1">DATEDIF(customers[[#This Row],[signup_date]],TODAY(),"D")</f>
        <v>1123</v>
      </c>
    </row>
    <row r="868" spans="1:7" x14ac:dyDescent="0.3">
      <c r="A868">
        <v>867</v>
      </c>
      <c r="B868" t="s">
        <v>1974</v>
      </c>
      <c r="C868" t="s">
        <v>1975</v>
      </c>
      <c r="D868" t="s">
        <v>12</v>
      </c>
      <c r="E868" s="1">
        <v>45266</v>
      </c>
      <c r="F868" t="s">
        <v>1016</v>
      </c>
      <c r="G868">
        <f ca="1">DATEDIF(customers[[#This Row],[signup_date]],TODAY(),"D")</f>
        <v>912</v>
      </c>
    </row>
    <row r="869" spans="1:7" x14ac:dyDescent="0.3">
      <c r="A869">
        <v>868</v>
      </c>
      <c r="B869" t="s">
        <v>1976</v>
      </c>
      <c r="C869" t="s">
        <v>1977</v>
      </c>
      <c r="D869" t="s">
        <v>12</v>
      </c>
      <c r="E869" s="1">
        <v>44461</v>
      </c>
      <c r="F869" t="s">
        <v>759</v>
      </c>
      <c r="G869">
        <f ca="1">DATEDIF(customers[[#This Row],[signup_date]],TODAY(),"D")</f>
        <v>1717</v>
      </c>
    </row>
    <row r="870" spans="1:7" x14ac:dyDescent="0.3">
      <c r="A870">
        <v>869</v>
      </c>
      <c r="B870" t="s">
        <v>1978</v>
      </c>
      <c r="C870" t="s">
        <v>1979</v>
      </c>
      <c r="D870" t="s">
        <v>22</v>
      </c>
      <c r="E870" s="1">
        <v>45590</v>
      </c>
      <c r="F870" t="s">
        <v>630</v>
      </c>
      <c r="G870">
        <f ca="1">DATEDIF(customers[[#This Row],[signup_date]],TODAY(),"D")</f>
        <v>588</v>
      </c>
    </row>
    <row r="871" spans="1:7" x14ac:dyDescent="0.3">
      <c r="A871">
        <v>870</v>
      </c>
      <c r="B871" t="s">
        <v>1980</v>
      </c>
      <c r="C871" t="s">
        <v>1981</v>
      </c>
      <c r="D871" t="s">
        <v>22</v>
      </c>
      <c r="E871" s="1">
        <v>44900</v>
      </c>
      <c r="F871" t="s">
        <v>206</v>
      </c>
      <c r="G871">
        <f ca="1">DATEDIF(customers[[#This Row],[signup_date]],TODAY(),"D")</f>
        <v>1278</v>
      </c>
    </row>
    <row r="872" spans="1:7" x14ac:dyDescent="0.3">
      <c r="A872">
        <v>871</v>
      </c>
      <c r="B872" t="s">
        <v>1982</v>
      </c>
      <c r="C872" t="s">
        <v>1983</v>
      </c>
      <c r="D872" t="s">
        <v>12</v>
      </c>
      <c r="E872" s="1">
        <v>44943</v>
      </c>
      <c r="F872" t="s">
        <v>145</v>
      </c>
      <c r="G872">
        <f ca="1">DATEDIF(customers[[#This Row],[signup_date]],TODAY(),"D")</f>
        <v>1235</v>
      </c>
    </row>
    <row r="873" spans="1:7" x14ac:dyDescent="0.3">
      <c r="A873">
        <v>872</v>
      </c>
      <c r="B873" t="s">
        <v>1984</v>
      </c>
      <c r="C873" t="s">
        <v>1985</v>
      </c>
      <c r="D873" t="s">
        <v>22</v>
      </c>
      <c r="E873" s="1">
        <v>45511</v>
      </c>
      <c r="F873" t="s">
        <v>1580</v>
      </c>
      <c r="G873">
        <f ca="1">DATEDIF(customers[[#This Row],[signup_date]],TODAY(),"D")</f>
        <v>667</v>
      </c>
    </row>
    <row r="874" spans="1:7" x14ac:dyDescent="0.3">
      <c r="A874">
        <v>873</v>
      </c>
      <c r="B874" t="s">
        <v>1986</v>
      </c>
      <c r="C874" t="s">
        <v>1987</v>
      </c>
      <c r="D874" t="s">
        <v>8</v>
      </c>
      <c r="E874" s="1">
        <v>45584</v>
      </c>
      <c r="F874" t="s">
        <v>1312</v>
      </c>
      <c r="G874">
        <f ca="1">DATEDIF(customers[[#This Row],[signup_date]],TODAY(),"D")</f>
        <v>594</v>
      </c>
    </row>
    <row r="875" spans="1:7" x14ac:dyDescent="0.3">
      <c r="A875">
        <v>874</v>
      </c>
      <c r="B875" t="s">
        <v>1988</v>
      </c>
      <c r="C875" t="s">
        <v>1989</v>
      </c>
      <c r="D875" t="s">
        <v>8</v>
      </c>
      <c r="E875" s="1">
        <v>44885</v>
      </c>
      <c r="F875" t="s">
        <v>1145</v>
      </c>
      <c r="G875">
        <f ca="1">DATEDIF(customers[[#This Row],[signup_date]],TODAY(),"D")</f>
        <v>1293</v>
      </c>
    </row>
    <row r="876" spans="1:7" x14ac:dyDescent="0.3">
      <c r="A876">
        <v>875</v>
      </c>
      <c r="B876" t="s">
        <v>1990</v>
      </c>
      <c r="C876" t="s">
        <v>1991</v>
      </c>
      <c r="D876" t="s">
        <v>8</v>
      </c>
      <c r="E876" s="1">
        <v>44477</v>
      </c>
      <c r="F876" t="s">
        <v>767</v>
      </c>
      <c r="G876">
        <f ca="1">DATEDIF(customers[[#This Row],[signup_date]],TODAY(),"D")</f>
        <v>1701</v>
      </c>
    </row>
    <row r="877" spans="1:7" x14ac:dyDescent="0.3">
      <c r="A877">
        <v>876</v>
      </c>
      <c r="B877" t="s">
        <v>1992</v>
      </c>
      <c r="C877" t="s">
        <v>1993</v>
      </c>
      <c r="D877" t="s">
        <v>22</v>
      </c>
      <c r="E877" s="1">
        <v>44796</v>
      </c>
      <c r="F877" t="s">
        <v>952</v>
      </c>
      <c r="G877">
        <f ca="1">DATEDIF(customers[[#This Row],[signup_date]],TODAY(),"D")</f>
        <v>1382</v>
      </c>
    </row>
    <row r="878" spans="1:7" x14ac:dyDescent="0.3">
      <c r="A878">
        <v>877</v>
      </c>
      <c r="B878" t="s">
        <v>1994</v>
      </c>
      <c r="C878" t="s">
        <v>1995</v>
      </c>
      <c r="D878" t="s">
        <v>22</v>
      </c>
      <c r="E878" s="1">
        <v>45174</v>
      </c>
      <c r="F878" t="s">
        <v>743</v>
      </c>
      <c r="G878">
        <f ca="1">DATEDIF(customers[[#This Row],[signup_date]],TODAY(),"D")</f>
        <v>1004</v>
      </c>
    </row>
    <row r="879" spans="1:7" x14ac:dyDescent="0.3">
      <c r="A879">
        <v>878</v>
      </c>
      <c r="B879" t="s">
        <v>1996</v>
      </c>
      <c r="C879" t="s">
        <v>1997</v>
      </c>
      <c r="D879" t="s">
        <v>12</v>
      </c>
      <c r="E879" s="1">
        <v>45502</v>
      </c>
      <c r="F879" t="s">
        <v>49</v>
      </c>
      <c r="G879">
        <f ca="1">DATEDIF(customers[[#This Row],[signup_date]],TODAY(),"D")</f>
        <v>676</v>
      </c>
    </row>
    <row r="880" spans="1:7" x14ac:dyDescent="0.3">
      <c r="A880">
        <v>879</v>
      </c>
      <c r="B880" t="s">
        <v>1998</v>
      </c>
      <c r="C880" t="s">
        <v>1999</v>
      </c>
      <c r="D880" t="s">
        <v>22</v>
      </c>
      <c r="E880" s="1">
        <v>45244</v>
      </c>
      <c r="F880" t="s">
        <v>545</v>
      </c>
      <c r="G880">
        <f ca="1">DATEDIF(customers[[#This Row],[signup_date]],TODAY(),"D")</f>
        <v>934</v>
      </c>
    </row>
    <row r="881" spans="1:7" x14ac:dyDescent="0.3">
      <c r="A881">
        <v>880</v>
      </c>
      <c r="B881" t="s">
        <v>2000</v>
      </c>
      <c r="C881" t="s">
        <v>2001</v>
      </c>
      <c r="D881" t="s">
        <v>22</v>
      </c>
      <c r="E881" s="1">
        <v>44925</v>
      </c>
      <c r="F881" t="s">
        <v>201</v>
      </c>
      <c r="G881">
        <f ca="1">DATEDIF(customers[[#This Row],[signup_date]],TODAY(),"D")</f>
        <v>1253</v>
      </c>
    </row>
    <row r="882" spans="1:7" x14ac:dyDescent="0.3">
      <c r="A882">
        <v>881</v>
      </c>
      <c r="B882" t="s">
        <v>2002</v>
      </c>
      <c r="C882" t="s">
        <v>2003</v>
      </c>
      <c r="D882" t="s">
        <v>12</v>
      </c>
      <c r="E882" s="1">
        <v>44650</v>
      </c>
      <c r="F882" t="s">
        <v>180</v>
      </c>
      <c r="G882">
        <f ca="1">DATEDIF(customers[[#This Row],[signup_date]],TODAY(),"D")</f>
        <v>1528</v>
      </c>
    </row>
    <row r="883" spans="1:7" x14ac:dyDescent="0.3">
      <c r="A883">
        <v>882</v>
      </c>
      <c r="B883" t="s">
        <v>2004</v>
      </c>
      <c r="C883" t="s">
        <v>2005</v>
      </c>
      <c r="D883" t="s">
        <v>22</v>
      </c>
      <c r="E883" s="1">
        <v>44847</v>
      </c>
      <c r="F883" t="s">
        <v>292</v>
      </c>
      <c r="G883">
        <f ca="1">DATEDIF(customers[[#This Row],[signup_date]],TODAY(),"D")</f>
        <v>1331</v>
      </c>
    </row>
    <row r="884" spans="1:7" x14ac:dyDescent="0.3">
      <c r="A884">
        <v>883</v>
      </c>
      <c r="B884" t="s">
        <v>2006</v>
      </c>
      <c r="C884" t="s">
        <v>2007</v>
      </c>
      <c r="D884" t="s">
        <v>12</v>
      </c>
      <c r="E884" s="1">
        <v>44862</v>
      </c>
      <c r="F884" t="s">
        <v>120</v>
      </c>
      <c r="G884">
        <f ca="1">DATEDIF(customers[[#This Row],[signup_date]],TODAY(),"D")</f>
        <v>1316</v>
      </c>
    </row>
    <row r="885" spans="1:7" x14ac:dyDescent="0.3">
      <c r="A885">
        <v>884</v>
      </c>
      <c r="B885" t="s">
        <v>2008</v>
      </c>
      <c r="C885" t="s">
        <v>2009</v>
      </c>
      <c r="D885" t="s">
        <v>22</v>
      </c>
      <c r="E885" s="1">
        <v>45594</v>
      </c>
      <c r="F885" t="s">
        <v>341</v>
      </c>
      <c r="G885">
        <f ca="1">DATEDIF(customers[[#This Row],[signup_date]],TODAY(),"D")</f>
        <v>584</v>
      </c>
    </row>
    <row r="886" spans="1:7" x14ac:dyDescent="0.3">
      <c r="A886">
        <v>885</v>
      </c>
      <c r="B886" t="s">
        <v>2010</v>
      </c>
      <c r="C886" t="s">
        <v>2011</v>
      </c>
      <c r="D886" t="s">
        <v>22</v>
      </c>
      <c r="E886" s="1">
        <v>45130</v>
      </c>
      <c r="F886" t="s">
        <v>860</v>
      </c>
      <c r="G886">
        <f ca="1">DATEDIF(customers[[#This Row],[signup_date]],TODAY(),"D")</f>
        <v>1048</v>
      </c>
    </row>
    <row r="887" spans="1:7" x14ac:dyDescent="0.3">
      <c r="A887">
        <v>886</v>
      </c>
      <c r="B887" t="s">
        <v>2012</v>
      </c>
      <c r="C887" t="s">
        <v>2013</v>
      </c>
      <c r="D887" t="s">
        <v>22</v>
      </c>
      <c r="E887" s="1">
        <v>44173</v>
      </c>
      <c r="F887" t="s">
        <v>506</v>
      </c>
      <c r="G887">
        <f ca="1">DATEDIF(customers[[#This Row],[signup_date]],TODAY(),"D")</f>
        <v>2005</v>
      </c>
    </row>
    <row r="888" spans="1:7" x14ac:dyDescent="0.3">
      <c r="A888">
        <v>887</v>
      </c>
      <c r="B888" t="s">
        <v>2014</v>
      </c>
      <c r="C888" t="s">
        <v>2015</v>
      </c>
      <c r="D888" t="s">
        <v>22</v>
      </c>
      <c r="E888" s="1">
        <v>45200</v>
      </c>
      <c r="F888" t="s">
        <v>657</v>
      </c>
      <c r="G888">
        <f ca="1">DATEDIF(customers[[#This Row],[signup_date]],TODAY(),"D")</f>
        <v>978</v>
      </c>
    </row>
    <row r="889" spans="1:7" x14ac:dyDescent="0.3">
      <c r="A889">
        <v>888</v>
      </c>
      <c r="B889" t="s">
        <v>2016</v>
      </c>
      <c r="C889" t="s">
        <v>2017</v>
      </c>
      <c r="D889" t="s">
        <v>8</v>
      </c>
      <c r="E889" s="1">
        <v>45680</v>
      </c>
      <c r="F889" t="s">
        <v>404</v>
      </c>
      <c r="G889">
        <f ca="1">DATEDIF(customers[[#This Row],[signup_date]],TODAY(),"D")</f>
        <v>498</v>
      </c>
    </row>
    <row r="890" spans="1:7" x14ac:dyDescent="0.3">
      <c r="A890">
        <v>889</v>
      </c>
      <c r="B890" t="s">
        <v>2018</v>
      </c>
      <c r="C890" t="s">
        <v>2019</v>
      </c>
      <c r="D890" t="s">
        <v>8</v>
      </c>
      <c r="E890" s="1">
        <v>44270</v>
      </c>
      <c r="F890" t="s">
        <v>1291</v>
      </c>
      <c r="G890">
        <f ca="1">DATEDIF(customers[[#This Row],[signup_date]],TODAY(),"D")</f>
        <v>1908</v>
      </c>
    </row>
    <row r="891" spans="1:7" x14ac:dyDescent="0.3">
      <c r="A891">
        <v>890</v>
      </c>
      <c r="B891" t="s">
        <v>2020</v>
      </c>
      <c r="C891" t="s">
        <v>2021</v>
      </c>
      <c r="D891" t="s">
        <v>22</v>
      </c>
      <c r="E891" s="1">
        <v>44541</v>
      </c>
      <c r="F891" t="s">
        <v>452</v>
      </c>
      <c r="G891">
        <f ca="1">DATEDIF(customers[[#This Row],[signup_date]],TODAY(),"D")</f>
        <v>1637</v>
      </c>
    </row>
    <row r="892" spans="1:7" x14ac:dyDescent="0.3">
      <c r="A892">
        <v>891</v>
      </c>
      <c r="B892" t="s">
        <v>2022</v>
      </c>
      <c r="C892" t="s">
        <v>2023</v>
      </c>
      <c r="D892" t="s">
        <v>8</v>
      </c>
      <c r="E892" s="1">
        <v>45010</v>
      </c>
      <c r="F892" t="s">
        <v>1580</v>
      </c>
      <c r="G892">
        <f ca="1">DATEDIF(customers[[#This Row],[signup_date]],TODAY(),"D")</f>
        <v>1168</v>
      </c>
    </row>
    <row r="893" spans="1:7" x14ac:dyDescent="0.3">
      <c r="A893">
        <v>892</v>
      </c>
      <c r="B893" t="s">
        <v>2024</v>
      </c>
      <c r="C893" t="s">
        <v>2025</v>
      </c>
      <c r="D893" t="s">
        <v>12</v>
      </c>
      <c r="E893" s="1">
        <v>44604</v>
      </c>
      <c r="F893" t="s">
        <v>313</v>
      </c>
      <c r="G893">
        <f ca="1">DATEDIF(customers[[#This Row],[signup_date]],TODAY(),"D")</f>
        <v>1574</v>
      </c>
    </row>
    <row r="894" spans="1:7" x14ac:dyDescent="0.3">
      <c r="A894">
        <v>893</v>
      </c>
      <c r="B894" t="s">
        <v>2026</v>
      </c>
      <c r="C894" t="s">
        <v>2027</v>
      </c>
      <c r="D894" t="s">
        <v>8</v>
      </c>
      <c r="E894" s="1">
        <v>44844</v>
      </c>
      <c r="F894" t="s">
        <v>49</v>
      </c>
      <c r="G894">
        <f ca="1">DATEDIF(customers[[#This Row],[signup_date]],TODAY(),"D")</f>
        <v>1334</v>
      </c>
    </row>
    <row r="895" spans="1:7" x14ac:dyDescent="0.3">
      <c r="A895">
        <v>894</v>
      </c>
      <c r="B895" t="s">
        <v>2028</v>
      </c>
      <c r="C895" t="s">
        <v>2029</v>
      </c>
      <c r="D895" t="s">
        <v>12</v>
      </c>
      <c r="E895" s="1">
        <v>45336</v>
      </c>
      <c r="F895" t="s">
        <v>979</v>
      </c>
      <c r="G895">
        <f ca="1">DATEDIF(customers[[#This Row],[signup_date]],TODAY(),"D")</f>
        <v>842</v>
      </c>
    </row>
    <row r="896" spans="1:7" x14ac:dyDescent="0.3">
      <c r="A896">
        <v>895</v>
      </c>
      <c r="B896" t="s">
        <v>2030</v>
      </c>
      <c r="C896" t="s">
        <v>2031</v>
      </c>
      <c r="D896" t="s">
        <v>12</v>
      </c>
      <c r="E896" s="1">
        <v>44264</v>
      </c>
      <c r="F896" t="s">
        <v>52</v>
      </c>
      <c r="G896">
        <f ca="1">DATEDIF(customers[[#This Row],[signup_date]],TODAY(),"D")</f>
        <v>1914</v>
      </c>
    </row>
    <row r="897" spans="1:7" x14ac:dyDescent="0.3">
      <c r="A897">
        <v>896</v>
      </c>
      <c r="B897" t="s">
        <v>2032</v>
      </c>
      <c r="C897" t="s">
        <v>2033</v>
      </c>
      <c r="D897" t="s">
        <v>12</v>
      </c>
      <c r="E897" s="1">
        <v>45212</v>
      </c>
      <c r="F897" t="s">
        <v>305</v>
      </c>
      <c r="G897">
        <f ca="1">DATEDIF(customers[[#This Row],[signup_date]],TODAY(),"D")</f>
        <v>966</v>
      </c>
    </row>
    <row r="898" spans="1:7" x14ac:dyDescent="0.3">
      <c r="A898">
        <v>897</v>
      </c>
      <c r="B898" t="s">
        <v>2034</v>
      </c>
      <c r="C898" t="s">
        <v>2035</v>
      </c>
      <c r="D898" t="s">
        <v>8</v>
      </c>
      <c r="E898" s="1">
        <v>44735</v>
      </c>
      <c r="F898" t="s">
        <v>815</v>
      </c>
      <c r="G898">
        <f ca="1">DATEDIF(customers[[#This Row],[signup_date]],TODAY(),"D")</f>
        <v>1443</v>
      </c>
    </row>
    <row r="899" spans="1:7" x14ac:dyDescent="0.3">
      <c r="A899">
        <v>898</v>
      </c>
      <c r="B899" t="s">
        <v>2036</v>
      </c>
      <c r="C899" t="s">
        <v>2037</v>
      </c>
      <c r="D899" t="s">
        <v>22</v>
      </c>
      <c r="E899" s="1">
        <v>44153</v>
      </c>
      <c r="F899" t="s">
        <v>1269</v>
      </c>
      <c r="G899">
        <f ca="1">DATEDIF(customers[[#This Row],[signup_date]],TODAY(),"D")</f>
        <v>2025</v>
      </c>
    </row>
    <row r="900" spans="1:7" x14ac:dyDescent="0.3">
      <c r="A900">
        <v>899</v>
      </c>
      <c r="B900" t="s">
        <v>2038</v>
      </c>
      <c r="C900" t="s">
        <v>2039</v>
      </c>
      <c r="D900" t="s">
        <v>22</v>
      </c>
      <c r="E900" s="1">
        <v>44399</v>
      </c>
      <c r="F900" t="s">
        <v>1779</v>
      </c>
      <c r="G900">
        <f ca="1">DATEDIF(customers[[#This Row],[signup_date]],TODAY(),"D")</f>
        <v>1779</v>
      </c>
    </row>
    <row r="901" spans="1:7" x14ac:dyDescent="0.3">
      <c r="A901">
        <v>900</v>
      </c>
      <c r="B901" t="s">
        <v>2040</v>
      </c>
      <c r="C901" t="s">
        <v>2041</v>
      </c>
      <c r="D901" t="s">
        <v>8</v>
      </c>
      <c r="E901" s="1">
        <v>44691</v>
      </c>
      <c r="F901" t="s">
        <v>1677</v>
      </c>
      <c r="G901">
        <f ca="1">DATEDIF(customers[[#This Row],[signup_date]],TODAY(),"D")</f>
        <v>1487</v>
      </c>
    </row>
    <row r="902" spans="1:7" x14ac:dyDescent="0.3">
      <c r="A902">
        <v>901</v>
      </c>
      <c r="B902" t="s">
        <v>2042</v>
      </c>
      <c r="C902" t="s">
        <v>2043</v>
      </c>
      <c r="D902" t="s">
        <v>12</v>
      </c>
      <c r="E902" s="1">
        <v>45683</v>
      </c>
      <c r="F902" t="s">
        <v>52</v>
      </c>
      <c r="G902">
        <f ca="1">DATEDIF(customers[[#This Row],[signup_date]],TODAY(),"D")</f>
        <v>495</v>
      </c>
    </row>
    <row r="903" spans="1:7" x14ac:dyDescent="0.3">
      <c r="A903">
        <v>902</v>
      </c>
      <c r="B903" t="s">
        <v>2044</v>
      </c>
      <c r="C903" t="s">
        <v>2045</v>
      </c>
      <c r="D903" t="s">
        <v>8</v>
      </c>
      <c r="E903" s="1">
        <v>45341</v>
      </c>
      <c r="F903" t="s">
        <v>518</v>
      </c>
      <c r="G903">
        <f ca="1">DATEDIF(customers[[#This Row],[signup_date]],TODAY(),"D")</f>
        <v>837</v>
      </c>
    </row>
    <row r="904" spans="1:7" x14ac:dyDescent="0.3">
      <c r="A904">
        <v>903</v>
      </c>
      <c r="B904" t="s">
        <v>2046</v>
      </c>
      <c r="C904" t="s">
        <v>2047</v>
      </c>
      <c r="D904" t="s">
        <v>22</v>
      </c>
      <c r="E904" s="1">
        <v>44610</v>
      </c>
      <c r="F904" t="s">
        <v>1183</v>
      </c>
      <c r="G904">
        <f ca="1">DATEDIF(customers[[#This Row],[signup_date]],TODAY(),"D")</f>
        <v>1568</v>
      </c>
    </row>
    <row r="905" spans="1:7" x14ac:dyDescent="0.3">
      <c r="A905">
        <v>904</v>
      </c>
      <c r="B905" t="s">
        <v>2048</v>
      </c>
      <c r="C905" t="s">
        <v>2049</v>
      </c>
      <c r="D905" t="s">
        <v>8</v>
      </c>
      <c r="E905" s="1">
        <v>44455</v>
      </c>
      <c r="F905" t="s">
        <v>240</v>
      </c>
      <c r="G905">
        <f ca="1">DATEDIF(customers[[#This Row],[signup_date]],TODAY(),"D")</f>
        <v>1723</v>
      </c>
    </row>
    <row r="906" spans="1:7" x14ac:dyDescent="0.3">
      <c r="A906">
        <v>905</v>
      </c>
      <c r="B906" t="s">
        <v>2050</v>
      </c>
      <c r="C906" t="s">
        <v>2051</v>
      </c>
      <c r="D906" t="s">
        <v>8</v>
      </c>
      <c r="E906" s="1">
        <v>45445</v>
      </c>
      <c r="F906" t="s">
        <v>669</v>
      </c>
      <c r="G906">
        <f ca="1">DATEDIF(customers[[#This Row],[signup_date]],TODAY(),"D")</f>
        <v>733</v>
      </c>
    </row>
    <row r="907" spans="1:7" x14ac:dyDescent="0.3">
      <c r="A907">
        <v>906</v>
      </c>
      <c r="B907" t="s">
        <v>2052</v>
      </c>
      <c r="C907" t="s">
        <v>2053</v>
      </c>
      <c r="D907" t="s">
        <v>22</v>
      </c>
      <c r="E907" s="1">
        <v>45238</v>
      </c>
      <c r="F907" t="s">
        <v>249</v>
      </c>
      <c r="G907">
        <f ca="1">DATEDIF(customers[[#This Row],[signup_date]],TODAY(),"D")</f>
        <v>940</v>
      </c>
    </row>
    <row r="908" spans="1:7" x14ac:dyDescent="0.3">
      <c r="A908">
        <v>907</v>
      </c>
      <c r="B908" t="s">
        <v>2032</v>
      </c>
      <c r="C908" t="s">
        <v>2054</v>
      </c>
      <c r="D908" t="s">
        <v>22</v>
      </c>
      <c r="E908" s="1">
        <v>44632</v>
      </c>
      <c r="F908" t="s">
        <v>924</v>
      </c>
      <c r="G908">
        <f ca="1">DATEDIF(customers[[#This Row],[signup_date]],TODAY(),"D")</f>
        <v>1546</v>
      </c>
    </row>
    <row r="909" spans="1:7" x14ac:dyDescent="0.3">
      <c r="A909">
        <v>908</v>
      </c>
      <c r="B909" t="s">
        <v>2055</v>
      </c>
      <c r="C909" t="s">
        <v>2056</v>
      </c>
      <c r="D909" t="s">
        <v>12</v>
      </c>
      <c r="E909" s="1">
        <v>44885</v>
      </c>
      <c r="F909" t="s">
        <v>479</v>
      </c>
      <c r="G909">
        <f ca="1">DATEDIF(customers[[#This Row],[signup_date]],TODAY(),"D")</f>
        <v>1293</v>
      </c>
    </row>
    <row r="910" spans="1:7" x14ac:dyDescent="0.3">
      <c r="A910">
        <v>909</v>
      </c>
      <c r="B910" t="s">
        <v>2057</v>
      </c>
      <c r="C910" t="s">
        <v>2058</v>
      </c>
      <c r="D910" t="s">
        <v>12</v>
      </c>
      <c r="E910" s="1">
        <v>44744</v>
      </c>
      <c r="F910" t="s">
        <v>832</v>
      </c>
      <c r="G910">
        <f ca="1">DATEDIF(customers[[#This Row],[signup_date]],TODAY(),"D")</f>
        <v>1434</v>
      </c>
    </row>
    <row r="911" spans="1:7" x14ac:dyDescent="0.3">
      <c r="A911">
        <v>910</v>
      </c>
      <c r="B911" t="s">
        <v>1642</v>
      </c>
      <c r="C911" t="s">
        <v>2059</v>
      </c>
      <c r="D911" t="s">
        <v>22</v>
      </c>
      <c r="E911" s="1">
        <v>44611</v>
      </c>
      <c r="F911" t="s">
        <v>736</v>
      </c>
      <c r="G911">
        <f ca="1">DATEDIF(customers[[#This Row],[signup_date]],TODAY(),"D")</f>
        <v>1567</v>
      </c>
    </row>
    <row r="912" spans="1:7" x14ac:dyDescent="0.3">
      <c r="A912">
        <v>911</v>
      </c>
      <c r="B912" t="s">
        <v>2060</v>
      </c>
      <c r="C912" t="s">
        <v>2061</v>
      </c>
      <c r="D912" t="s">
        <v>12</v>
      </c>
      <c r="E912" s="1">
        <v>45070</v>
      </c>
      <c r="F912" t="s">
        <v>556</v>
      </c>
      <c r="G912">
        <f ca="1">DATEDIF(customers[[#This Row],[signup_date]],TODAY(),"D")</f>
        <v>1108</v>
      </c>
    </row>
    <row r="913" spans="1:7" x14ac:dyDescent="0.3">
      <c r="A913">
        <v>912</v>
      </c>
      <c r="B913" t="s">
        <v>2062</v>
      </c>
      <c r="C913" t="s">
        <v>2063</v>
      </c>
      <c r="D913" t="s">
        <v>22</v>
      </c>
      <c r="E913" s="1">
        <v>45424</v>
      </c>
      <c r="F913" t="s">
        <v>898</v>
      </c>
      <c r="G913">
        <f ca="1">DATEDIF(customers[[#This Row],[signup_date]],TODAY(),"D")</f>
        <v>754</v>
      </c>
    </row>
    <row r="914" spans="1:7" x14ac:dyDescent="0.3">
      <c r="A914">
        <v>913</v>
      </c>
      <c r="B914" t="s">
        <v>2064</v>
      </c>
      <c r="C914" t="s">
        <v>2065</v>
      </c>
      <c r="D914" t="s">
        <v>8</v>
      </c>
      <c r="E914" s="1">
        <v>45457</v>
      </c>
      <c r="F914" t="s">
        <v>1291</v>
      </c>
      <c r="G914">
        <f ca="1">DATEDIF(customers[[#This Row],[signup_date]],TODAY(),"D")</f>
        <v>721</v>
      </c>
    </row>
    <row r="915" spans="1:7" x14ac:dyDescent="0.3">
      <c r="A915">
        <v>914</v>
      </c>
      <c r="B915" t="s">
        <v>2066</v>
      </c>
      <c r="C915" t="s">
        <v>2067</v>
      </c>
      <c r="D915" t="s">
        <v>12</v>
      </c>
      <c r="E915" s="1">
        <v>45441</v>
      </c>
      <c r="F915" t="s">
        <v>683</v>
      </c>
      <c r="G915">
        <f ca="1">DATEDIF(customers[[#This Row],[signup_date]],TODAY(),"D")</f>
        <v>737</v>
      </c>
    </row>
    <row r="916" spans="1:7" x14ac:dyDescent="0.3">
      <c r="A916">
        <v>915</v>
      </c>
      <c r="B916" t="s">
        <v>2068</v>
      </c>
      <c r="C916" t="s">
        <v>2069</v>
      </c>
      <c r="D916" t="s">
        <v>22</v>
      </c>
      <c r="E916" s="1">
        <v>45519</v>
      </c>
      <c r="F916" t="s">
        <v>91</v>
      </c>
      <c r="G916">
        <f ca="1">DATEDIF(customers[[#This Row],[signup_date]],TODAY(),"D")</f>
        <v>659</v>
      </c>
    </row>
    <row r="917" spans="1:7" x14ac:dyDescent="0.3">
      <c r="A917">
        <v>916</v>
      </c>
      <c r="B917" t="s">
        <v>2070</v>
      </c>
      <c r="C917" t="s">
        <v>2071</v>
      </c>
      <c r="D917" t="s">
        <v>8</v>
      </c>
      <c r="E917" s="1">
        <v>44128</v>
      </c>
      <c r="F917" t="s">
        <v>38</v>
      </c>
      <c r="G917">
        <f ca="1">DATEDIF(customers[[#This Row],[signup_date]],TODAY(),"D")</f>
        <v>2050</v>
      </c>
    </row>
    <row r="918" spans="1:7" x14ac:dyDescent="0.3">
      <c r="A918">
        <v>917</v>
      </c>
      <c r="B918" t="s">
        <v>2072</v>
      </c>
      <c r="C918" t="s">
        <v>2073</v>
      </c>
      <c r="D918" t="s">
        <v>8</v>
      </c>
      <c r="E918" s="1">
        <v>44693</v>
      </c>
      <c r="F918" t="s">
        <v>452</v>
      </c>
      <c r="G918">
        <f ca="1">DATEDIF(customers[[#This Row],[signup_date]],TODAY(),"D")</f>
        <v>1485</v>
      </c>
    </row>
    <row r="919" spans="1:7" x14ac:dyDescent="0.3">
      <c r="A919">
        <v>918</v>
      </c>
      <c r="B919" t="s">
        <v>2074</v>
      </c>
      <c r="C919" t="s">
        <v>2075</v>
      </c>
      <c r="D919" t="s">
        <v>22</v>
      </c>
      <c r="E919" s="1">
        <v>45757</v>
      </c>
      <c r="F919" t="s">
        <v>16</v>
      </c>
      <c r="G919">
        <f ca="1">DATEDIF(customers[[#This Row],[signup_date]],TODAY(),"D")</f>
        <v>421</v>
      </c>
    </row>
    <row r="920" spans="1:7" x14ac:dyDescent="0.3">
      <c r="A920">
        <v>919</v>
      </c>
      <c r="B920" t="s">
        <v>2076</v>
      </c>
      <c r="C920" t="s">
        <v>2077</v>
      </c>
      <c r="D920" t="s">
        <v>22</v>
      </c>
      <c r="E920" s="1">
        <v>44189</v>
      </c>
      <c r="F920" t="s">
        <v>284</v>
      </c>
      <c r="G920">
        <f ca="1">DATEDIF(customers[[#This Row],[signup_date]],TODAY(),"D")</f>
        <v>1989</v>
      </c>
    </row>
    <row r="921" spans="1:7" x14ac:dyDescent="0.3">
      <c r="A921">
        <v>920</v>
      </c>
      <c r="B921" t="s">
        <v>2078</v>
      </c>
      <c r="C921" t="s">
        <v>2079</v>
      </c>
      <c r="D921" t="s">
        <v>8</v>
      </c>
      <c r="E921" s="1">
        <v>44386</v>
      </c>
      <c r="F921" t="s">
        <v>839</v>
      </c>
      <c r="G921">
        <f ca="1">DATEDIF(customers[[#This Row],[signup_date]],TODAY(),"D")</f>
        <v>1792</v>
      </c>
    </row>
    <row r="922" spans="1:7" x14ac:dyDescent="0.3">
      <c r="A922">
        <v>921</v>
      </c>
      <c r="B922" t="s">
        <v>2080</v>
      </c>
      <c r="C922" t="s">
        <v>2081</v>
      </c>
      <c r="D922" t="s">
        <v>8</v>
      </c>
      <c r="E922" s="1">
        <v>45738</v>
      </c>
      <c r="F922" t="s">
        <v>284</v>
      </c>
      <c r="G922">
        <f ca="1">DATEDIF(customers[[#This Row],[signup_date]],TODAY(),"D")</f>
        <v>440</v>
      </c>
    </row>
    <row r="923" spans="1:7" x14ac:dyDescent="0.3">
      <c r="A923">
        <v>922</v>
      </c>
      <c r="B923" t="s">
        <v>2082</v>
      </c>
      <c r="C923" t="s">
        <v>2083</v>
      </c>
      <c r="D923" t="s">
        <v>22</v>
      </c>
      <c r="E923" s="1">
        <v>44386</v>
      </c>
      <c r="F923" t="s">
        <v>23</v>
      </c>
      <c r="G923">
        <f ca="1">DATEDIF(customers[[#This Row],[signup_date]],TODAY(),"D")</f>
        <v>1792</v>
      </c>
    </row>
    <row r="924" spans="1:7" x14ac:dyDescent="0.3">
      <c r="A924">
        <v>923</v>
      </c>
      <c r="B924" t="s">
        <v>2084</v>
      </c>
      <c r="C924" t="s">
        <v>2085</v>
      </c>
      <c r="D924" t="s">
        <v>22</v>
      </c>
      <c r="E924" s="1">
        <v>44783</v>
      </c>
      <c r="F924" t="s">
        <v>798</v>
      </c>
      <c r="G924">
        <f ca="1">DATEDIF(customers[[#This Row],[signup_date]],TODAY(),"D")</f>
        <v>1395</v>
      </c>
    </row>
    <row r="925" spans="1:7" x14ac:dyDescent="0.3">
      <c r="A925">
        <v>924</v>
      </c>
      <c r="B925" t="s">
        <v>2086</v>
      </c>
      <c r="C925" t="s">
        <v>2087</v>
      </c>
      <c r="D925" t="s">
        <v>8</v>
      </c>
      <c r="E925" s="1">
        <v>44363</v>
      </c>
      <c r="F925" t="s">
        <v>231</v>
      </c>
      <c r="G925">
        <f ca="1">DATEDIF(customers[[#This Row],[signup_date]],TODAY(),"D")</f>
        <v>1815</v>
      </c>
    </row>
    <row r="926" spans="1:7" x14ac:dyDescent="0.3">
      <c r="A926">
        <v>925</v>
      </c>
      <c r="B926" t="s">
        <v>2088</v>
      </c>
      <c r="C926" t="s">
        <v>2089</v>
      </c>
      <c r="D926" t="s">
        <v>8</v>
      </c>
      <c r="E926" s="1">
        <v>44887</v>
      </c>
      <c r="F926" t="s">
        <v>608</v>
      </c>
      <c r="G926">
        <f ca="1">DATEDIF(customers[[#This Row],[signup_date]],TODAY(),"D")</f>
        <v>1291</v>
      </c>
    </row>
    <row r="927" spans="1:7" x14ac:dyDescent="0.3">
      <c r="A927">
        <v>926</v>
      </c>
      <c r="B927" t="s">
        <v>2090</v>
      </c>
      <c r="C927" t="s">
        <v>2091</v>
      </c>
      <c r="D927" t="s">
        <v>22</v>
      </c>
      <c r="E927" s="1">
        <v>45420</v>
      </c>
      <c r="F927" t="s">
        <v>1652</v>
      </c>
      <c r="G927">
        <f ca="1">DATEDIF(customers[[#This Row],[signup_date]],TODAY(),"D")</f>
        <v>758</v>
      </c>
    </row>
    <row r="928" spans="1:7" x14ac:dyDescent="0.3">
      <c r="A928">
        <v>927</v>
      </c>
      <c r="B928" t="s">
        <v>2092</v>
      </c>
      <c r="C928" t="s">
        <v>2093</v>
      </c>
      <c r="D928" t="s">
        <v>22</v>
      </c>
      <c r="E928" s="1">
        <v>44401</v>
      </c>
      <c r="F928" t="s">
        <v>404</v>
      </c>
      <c r="G928">
        <f ca="1">DATEDIF(customers[[#This Row],[signup_date]],TODAY(),"D")</f>
        <v>1777</v>
      </c>
    </row>
    <row r="929" spans="1:7" x14ac:dyDescent="0.3">
      <c r="A929">
        <v>928</v>
      </c>
      <c r="B929" t="s">
        <v>2094</v>
      </c>
      <c r="C929" t="s">
        <v>2095</v>
      </c>
      <c r="D929" t="s">
        <v>8</v>
      </c>
      <c r="E929" s="1">
        <v>45800</v>
      </c>
      <c r="F929" t="s">
        <v>305</v>
      </c>
      <c r="G929">
        <f ca="1">DATEDIF(customers[[#This Row],[signup_date]],TODAY(),"D")</f>
        <v>378</v>
      </c>
    </row>
    <row r="930" spans="1:7" x14ac:dyDescent="0.3">
      <c r="A930">
        <v>929</v>
      </c>
      <c r="B930" t="s">
        <v>2096</v>
      </c>
      <c r="C930" t="s">
        <v>2097</v>
      </c>
      <c r="D930" t="s">
        <v>22</v>
      </c>
      <c r="E930" s="1">
        <v>44824</v>
      </c>
      <c r="F930" t="s">
        <v>258</v>
      </c>
      <c r="G930">
        <f ca="1">DATEDIF(customers[[#This Row],[signup_date]],TODAY(),"D")</f>
        <v>1354</v>
      </c>
    </row>
    <row r="931" spans="1:7" x14ac:dyDescent="0.3">
      <c r="A931">
        <v>930</v>
      </c>
      <c r="B931" t="s">
        <v>2098</v>
      </c>
      <c r="C931" t="s">
        <v>2099</v>
      </c>
      <c r="D931" t="s">
        <v>22</v>
      </c>
      <c r="E931" s="1">
        <v>44896</v>
      </c>
      <c r="F931" t="s">
        <v>1426</v>
      </c>
      <c r="G931">
        <f ca="1">DATEDIF(customers[[#This Row],[signup_date]],TODAY(),"D")</f>
        <v>1282</v>
      </c>
    </row>
    <row r="932" spans="1:7" x14ac:dyDescent="0.3">
      <c r="A932">
        <v>931</v>
      </c>
      <c r="B932" t="s">
        <v>2100</v>
      </c>
      <c r="C932" t="s">
        <v>2101</v>
      </c>
      <c r="D932" t="s">
        <v>22</v>
      </c>
      <c r="E932" s="1">
        <v>45636</v>
      </c>
      <c r="F932" t="s">
        <v>460</v>
      </c>
      <c r="G932">
        <f ca="1">DATEDIF(customers[[#This Row],[signup_date]],TODAY(),"D")</f>
        <v>542</v>
      </c>
    </row>
    <row r="933" spans="1:7" x14ac:dyDescent="0.3">
      <c r="A933">
        <v>932</v>
      </c>
      <c r="B933" t="s">
        <v>2102</v>
      </c>
      <c r="C933" t="s">
        <v>2103</v>
      </c>
      <c r="D933" t="s">
        <v>22</v>
      </c>
      <c r="E933" s="1">
        <v>44915</v>
      </c>
      <c r="F933" t="s">
        <v>860</v>
      </c>
      <c r="G933">
        <f ca="1">DATEDIF(customers[[#This Row],[signup_date]],TODAY(),"D")</f>
        <v>1263</v>
      </c>
    </row>
    <row r="934" spans="1:7" x14ac:dyDescent="0.3">
      <c r="A934">
        <v>933</v>
      </c>
      <c r="B934" t="s">
        <v>2104</v>
      </c>
      <c r="C934" t="s">
        <v>2105</v>
      </c>
      <c r="D934" t="s">
        <v>12</v>
      </c>
      <c r="E934" s="1">
        <v>44384</v>
      </c>
      <c r="F934" t="s">
        <v>1374</v>
      </c>
      <c r="G934">
        <f ca="1">DATEDIF(customers[[#This Row],[signup_date]],TODAY(),"D")</f>
        <v>1794</v>
      </c>
    </row>
    <row r="935" spans="1:7" x14ac:dyDescent="0.3">
      <c r="A935">
        <v>934</v>
      </c>
      <c r="B935" t="s">
        <v>2106</v>
      </c>
      <c r="C935" t="s">
        <v>2107</v>
      </c>
      <c r="D935" t="s">
        <v>12</v>
      </c>
      <c r="E935" s="1">
        <v>45310</v>
      </c>
      <c r="F935" t="s">
        <v>16</v>
      </c>
      <c r="G935">
        <f ca="1">DATEDIF(customers[[#This Row],[signup_date]],TODAY(),"D")</f>
        <v>868</v>
      </c>
    </row>
    <row r="936" spans="1:7" x14ac:dyDescent="0.3">
      <c r="A936">
        <v>935</v>
      </c>
      <c r="B936" t="s">
        <v>2108</v>
      </c>
      <c r="C936" t="s">
        <v>2109</v>
      </c>
      <c r="D936" t="s">
        <v>8</v>
      </c>
      <c r="E936" s="1">
        <v>45555</v>
      </c>
      <c r="F936" t="s">
        <v>380</v>
      </c>
      <c r="G936">
        <f ca="1">DATEDIF(customers[[#This Row],[signup_date]],TODAY(),"D")</f>
        <v>623</v>
      </c>
    </row>
    <row r="937" spans="1:7" x14ac:dyDescent="0.3">
      <c r="A937">
        <v>936</v>
      </c>
      <c r="B937" t="s">
        <v>2110</v>
      </c>
      <c r="C937" t="s">
        <v>2111</v>
      </c>
      <c r="D937" t="s">
        <v>12</v>
      </c>
      <c r="E937" s="1">
        <v>45484</v>
      </c>
      <c r="F937" t="s">
        <v>150</v>
      </c>
      <c r="G937">
        <f ca="1">DATEDIF(customers[[#This Row],[signup_date]],TODAY(),"D")</f>
        <v>694</v>
      </c>
    </row>
    <row r="938" spans="1:7" x14ac:dyDescent="0.3">
      <c r="A938">
        <v>937</v>
      </c>
      <c r="B938" t="s">
        <v>2112</v>
      </c>
      <c r="C938" t="s">
        <v>2113</v>
      </c>
      <c r="D938" t="s">
        <v>22</v>
      </c>
      <c r="E938" s="1">
        <v>44688</v>
      </c>
      <c r="F938" t="s">
        <v>49</v>
      </c>
      <c r="G938">
        <f ca="1">DATEDIF(customers[[#This Row],[signup_date]],TODAY(),"D")</f>
        <v>1490</v>
      </c>
    </row>
    <row r="939" spans="1:7" x14ac:dyDescent="0.3">
      <c r="A939">
        <v>938</v>
      </c>
      <c r="B939" t="s">
        <v>2114</v>
      </c>
      <c r="C939" t="s">
        <v>2115</v>
      </c>
      <c r="D939" t="s">
        <v>12</v>
      </c>
      <c r="E939" s="1">
        <v>45395</v>
      </c>
      <c r="F939" t="s">
        <v>19</v>
      </c>
      <c r="G939">
        <f ca="1">DATEDIF(customers[[#This Row],[signup_date]],TODAY(),"D")</f>
        <v>783</v>
      </c>
    </row>
    <row r="940" spans="1:7" x14ac:dyDescent="0.3">
      <c r="A940">
        <v>939</v>
      </c>
      <c r="B940" t="s">
        <v>2116</v>
      </c>
      <c r="C940" t="s">
        <v>2117</v>
      </c>
      <c r="D940" t="s">
        <v>8</v>
      </c>
      <c r="E940" s="1">
        <v>45788</v>
      </c>
      <c r="F940" t="s">
        <v>274</v>
      </c>
      <c r="G940">
        <f ca="1">DATEDIF(customers[[#This Row],[signup_date]],TODAY(),"D")</f>
        <v>390</v>
      </c>
    </row>
    <row r="941" spans="1:7" x14ac:dyDescent="0.3">
      <c r="A941">
        <v>940</v>
      </c>
      <c r="B941" t="s">
        <v>2118</v>
      </c>
      <c r="C941" t="s">
        <v>2119</v>
      </c>
      <c r="D941" t="s">
        <v>8</v>
      </c>
      <c r="E941" s="1">
        <v>44461</v>
      </c>
      <c r="F941" t="s">
        <v>1145</v>
      </c>
      <c r="G941">
        <f ca="1">DATEDIF(customers[[#This Row],[signup_date]],TODAY(),"D")</f>
        <v>1717</v>
      </c>
    </row>
    <row r="942" spans="1:7" x14ac:dyDescent="0.3">
      <c r="A942">
        <v>941</v>
      </c>
      <c r="B942" t="s">
        <v>2120</v>
      </c>
      <c r="C942" t="s">
        <v>2121</v>
      </c>
      <c r="D942" t="s">
        <v>8</v>
      </c>
      <c r="E942" s="1">
        <v>45475</v>
      </c>
      <c r="F942" t="s">
        <v>832</v>
      </c>
      <c r="G942">
        <f ca="1">DATEDIF(customers[[#This Row],[signup_date]],TODAY(),"D")</f>
        <v>703</v>
      </c>
    </row>
    <row r="943" spans="1:7" x14ac:dyDescent="0.3">
      <c r="A943">
        <v>942</v>
      </c>
      <c r="B943" t="s">
        <v>2122</v>
      </c>
      <c r="C943" t="s">
        <v>2123</v>
      </c>
      <c r="D943" t="s">
        <v>12</v>
      </c>
      <c r="E943" s="1">
        <v>45866</v>
      </c>
      <c r="F943" t="s">
        <v>1043</v>
      </c>
      <c r="G943">
        <f ca="1">DATEDIF(customers[[#This Row],[signup_date]],TODAY(),"D")</f>
        <v>312</v>
      </c>
    </row>
    <row r="944" spans="1:7" x14ac:dyDescent="0.3">
      <c r="A944">
        <v>943</v>
      </c>
      <c r="B944" t="s">
        <v>2124</v>
      </c>
      <c r="C944" t="s">
        <v>2125</v>
      </c>
      <c r="D944" t="s">
        <v>12</v>
      </c>
      <c r="E944" s="1">
        <v>44653</v>
      </c>
      <c r="F944" t="s">
        <v>511</v>
      </c>
      <c r="G944">
        <f ca="1">DATEDIF(customers[[#This Row],[signup_date]],TODAY(),"D")</f>
        <v>1525</v>
      </c>
    </row>
    <row r="945" spans="1:7" x14ac:dyDescent="0.3">
      <c r="A945">
        <v>944</v>
      </c>
      <c r="B945" t="s">
        <v>2126</v>
      </c>
      <c r="C945" t="s">
        <v>2127</v>
      </c>
      <c r="D945" t="s">
        <v>12</v>
      </c>
      <c r="E945" s="1">
        <v>44497</v>
      </c>
      <c r="F945" t="s">
        <v>1019</v>
      </c>
      <c r="G945">
        <f ca="1">DATEDIF(customers[[#This Row],[signup_date]],TODAY(),"D")</f>
        <v>1681</v>
      </c>
    </row>
    <row r="946" spans="1:7" x14ac:dyDescent="0.3">
      <c r="A946">
        <v>945</v>
      </c>
      <c r="B946" t="s">
        <v>2128</v>
      </c>
      <c r="C946" t="s">
        <v>2129</v>
      </c>
      <c r="D946" t="s">
        <v>8</v>
      </c>
      <c r="E946" s="1">
        <v>45205</v>
      </c>
      <c r="F946" t="s">
        <v>820</v>
      </c>
      <c r="G946">
        <f ca="1">DATEDIF(customers[[#This Row],[signup_date]],TODAY(),"D")</f>
        <v>973</v>
      </c>
    </row>
    <row r="947" spans="1:7" x14ac:dyDescent="0.3">
      <c r="A947">
        <v>946</v>
      </c>
      <c r="B947" t="s">
        <v>2130</v>
      </c>
      <c r="C947" t="s">
        <v>2131</v>
      </c>
      <c r="D947" t="s">
        <v>22</v>
      </c>
      <c r="E947" s="1">
        <v>45760</v>
      </c>
      <c r="F947" t="s">
        <v>374</v>
      </c>
      <c r="G947">
        <f ca="1">DATEDIF(customers[[#This Row],[signup_date]],TODAY(),"D")</f>
        <v>418</v>
      </c>
    </row>
    <row r="948" spans="1:7" x14ac:dyDescent="0.3">
      <c r="A948">
        <v>947</v>
      </c>
      <c r="B948" t="s">
        <v>2132</v>
      </c>
      <c r="C948" t="s">
        <v>2133</v>
      </c>
      <c r="D948" t="s">
        <v>22</v>
      </c>
      <c r="E948" s="1">
        <v>45256</v>
      </c>
      <c r="F948" t="s">
        <v>1652</v>
      </c>
      <c r="G948">
        <f ca="1">DATEDIF(customers[[#This Row],[signup_date]],TODAY(),"D")</f>
        <v>922</v>
      </c>
    </row>
    <row r="949" spans="1:7" x14ac:dyDescent="0.3">
      <c r="A949">
        <v>948</v>
      </c>
      <c r="B949" t="s">
        <v>2134</v>
      </c>
      <c r="C949" t="s">
        <v>2135</v>
      </c>
      <c r="D949" t="s">
        <v>8</v>
      </c>
      <c r="E949" s="1">
        <v>45878</v>
      </c>
      <c r="F949" t="s">
        <v>246</v>
      </c>
      <c r="G949">
        <f ca="1">DATEDIF(customers[[#This Row],[signup_date]],TODAY(),"D")</f>
        <v>300</v>
      </c>
    </row>
    <row r="950" spans="1:7" x14ac:dyDescent="0.3">
      <c r="A950">
        <v>949</v>
      </c>
      <c r="B950" t="s">
        <v>2136</v>
      </c>
      <c r="C950" t="s">
        <v>2137</v>
      </c>
      <c r="D950" t="s">
        <v>8</v>
      </c>
      <c r="E950" s="1">
        <v>45223</v>
      </c>
      <c r="F950" t="s">
        <v>41</v>
      </c>
      <c r="G950">
        <f ca="1">DATEDIF(customers[[#This Row],[signup_date]],TODAY(),"D")</f>
        <v>955</v>
      </c>
    </row>
    <row r="951" spans="1:7" x14ac:dyDescent="0.3">
      <c r="A951">
        <v>950</v>
      </c>
      <c r="B951" t="s">
        <v>2138</v>
      </c>
      <c r="C951" t="s">
        <v>2139</v>
      </c>
      <c r="D951" t="s">
        <v>8</v>
      </c>
      <c r="E951" s="1">
        <v>45155</v>
      </c>
      <c r="F951" t="s">
        <v>436</v>
      </c>
      <c r="G951">
        <f ca="1">DATEDIF(customers[[#This Row],[signup_date]],TODAY(),"D")</f>
        <v>1023</v>
      </c>
    </row>
    <row r="952" spans="1:7" x14ac:dyDescent="0.3">
      <c r="A952">
        <v>951</v>
      </c>
      <c r="B952" t="s">
        <v>2140</v>
      </c>
      <c r="C952" t="s">
        <v>2141</v>
      </c>
      <c r="D952" t="s">
        <v>8</v>
      </c>
      <c r="E952" s="1">
        <v>45391</v>
      </c>
      <c r="F952" t="s">
        <v>206</v>
      </c>
      <c r="G952">
        <f ca="1">DATEDIF(customers[[#This Row],[signup_date]],TODAY(),"D")</f>
        <v>787</v>
      </c>
    </row>
    <row r="953" spans="1:7" x14ac:dyDescent="0.3">
      <c r="A953">
        <v>952</v>
      </c>
      <c r="B953" t="s">
        <v>2142</v>
      </c>
      <c r="C953" t="s">
        <v>2143</v>
      </c>
      <c r="D953" t="s">
        <v>22</v>
      </c>
      <c r="E953" s="1">
        <v>45648</v>
      </c>
      <c r="F953" t="s">
        <v>281</v>
      </c>
      <c r="G953">
        <f ca="1">DATEDIF(customers[[#This Row],[signup_date]],TODAY(),"D")</f>
        <v>530</v>
      </c>
    </row>
    <row r="954" spans="1:7" x14ac:dyDescent="0.3">
      <c r="A954">
        <v>953</v>
      </c>
      <c r="B954" t="s">
        <v>2144</v>
      </c>
      <c r="C954" t="s">
        <v>2145</v>
      </c>
      <c r="D954" t="s">
        <v>12</v>
      </c>
      <c r="E954" s="1">
        <v>45415</v>
      </c>
      <c r="F954" t="s">
        <v>764</v>
      </c>
      <c r="G954">
        <f ca="1">DATEDIF(customers[[#This Row],[signup_date]],TODAY(),"D")</f>
        <v>763</v>
      </c>
    </row>
    <row r="955" spans="1:7" x14ac:dyDescent="0.3">
      <c r="A955">
        <v>954</v>
      </c>
      <c r="B955" t="s">
        <v>2146</v>
      </c>
      <c r="C955" t="s">
        <v>2147</v>
      </c>
      <c r="D955" t="s">
        <v>12</v>
      </c>
      <c r="E955" s="1">
        <v>45160</v>
      </c>
      <c r="F955" t="s">
        <v>16</v>
      </c>
      <c r="G955">
        <f ca="1">DATEDIF(customers[[#This Row],[signup_date]],TODAY(),"D")</f>
        <v>1018</v>
      </c>
    </row>
    <row r="956" spans="1:7" x14ac:dyDescent="0.3">
      <c r="A956">
        <v>955</v>
      </c>
      <c r="B956" t="s">
        <v>2148</v>
      </c>
      <c r="C956" t="s">
        <v>2149</v>
      </c>
      <c r="D956" t="s">
        <v>22</v>
      </c>
      <c r="E956" s="1">
        <v>44951</v>
      </c>
      <c r="F956" t="s">
        <v>556</v>
      </c>
      <c r="G956">
        <f ca="1">DATEDIF(customers[[#This Row],[signup_date]],TODAY(),"D")</f>
        <v>1227</v>
      </c>
    </row>
    <row r="957" spans="1:7" x14ac:dyDescent="0.3">
      <c r="A957">
        <v>956</v>
      </c>
      <c r="B957" t="s">
        <v>2150</v>
      </c>
      <c r="C957" t="s">
        <v>2151</v>
      </c>
      <c r="D957" t="s">
        <v>12</v>
      </c>
      <c r="E957" s="1">
        <v>45398</v>
      </c>
      <c r="F957" t="s">
        <v>1278</v>
      </c>
      <c r="G957">
        <f ca="1">DATEDIF(customers[[#This Row],[signup_date]],TODAY(),"D")</f>
        <v>780</v>
      </c>
    </row>
    <row r="958" spans="1:7" x14ac:dyDescent="0.3">
      <c r="A958">
        <v>957</v>
      </c>
      <c r="B958" t="s">
        <v>2152</v>
      </c>
      <c r="C958" t="s">
        <v>2153</v>
      </c>
      <c r="D958" t="s">
        <v>22</v>
      </c>
      <c r="E958" s="1">
        <v>44819</v>
      </c>
      <c r="F958" t="s">
        <v>1122</v>
      </c>
      <c r="G958">
        <f ca="1">DATEDIF(customers[[#This Row],[signup_date]],TODAY(),"D")</f>
        <v>1359</v>
      </c>
    </row>
    <row r="959" spans="1:7" x14ac:dyDescent="0.3">
      <c r="A959">
        <v>958</v>
      </c>
      <c r="B959" t="s">
        <v>2154</v>
      </c>
      <c r="C959" t="s">
        <v>2155</v>
      </c>
      <c r="D959" t="s">
        <v>12</v>
      </c>
      <c r="E959" s="1">
        <v>44709</v>
      </c>
      <c r="F959" t="s">
        <v>523</v>
      </c>
      <c r="G959">
        <f ca="1">DATEDIF(customers[[#This Row],[signup_date]],TODAY(),"D")</f>
        <v>1469</v>
      </c>
    </row>
    <row r="960" spans="1:7" x14ac:dyDescent="0.3">
      <c r="A960">
        <v>959</v>
      </c>
      <c r="B960" t="s">
        <v>2156</v>
      </c>
      <c r="C960" t="s">
        <v>2157</v>
      </c>
      <c r="D960" t="s">
        <v>22</v>
      </c>
      <c r="E960" s="1">
        <v>44136</v>
      </c>
      <c r="F960" t="s">
        <v>714</v>
      </c>
      <c r="G960">
        <f ca="1">DATEDIF(customers[[#This Row],[signup_date]],TODAY(),"D")</f>
        <v>2042</v>
      </c>
    </row>
    <row r="961" spans="1:7" x14ac:dyDescent="0.3">
      <c r="A961">
        <v>960</v>
      </c>
      <c r="B961" t="s">
        <v>2158</v>
      </c>
      <c r="C961" t="s">
        <v>2159</v>
      </c>
      <c r="D961" t="s">
        <v>12</v>
      </c>
      <c r="E961" s="1">
        <v>44342</v>
      </c>
      <c r="F961" t="s">
        <v>60</v>
      </c>
      <c r="G961">
        <f ca="1">DATEDIF(customers[[#This Row],[signup_date]],TODAY(),"D")</f>
        <v>1836</v>
      </c>
    </row>
    <row r="962" spans="1:7" x14ac:dyDescent="0.3">
      <c r="A962">
        <v>961</v>
      </c>
      <c r="B962" t="s">
        <v>2160</v>
      </c>
      <c r="C962" t="s">
        <v>2161</v>
      </c>
      <c r="D962" t="s">
        <v>8</v>
      </c>
      <c r="E962" s="1">
        <v>45748</v>
      </c>
      <c r="F962" t="s">
        <v>460</v>
      </c>
      <c r="G962">
        <f ca="1">DATEDIF(customers[[#This Row],[signup_date]],TODAY(),"D")</f>
        <v>430</v>
      </c>
    </row>
    <row r="963" spans="1:7" x14ac:dyDescent="0.3">
      <c r="A963">
        <v>962</v>
      </c>
      <c r="B963" t="s">
        <v>2162</v>
      </c>
      <c r="C963" t="s">
        <v>2163</v>
      </c>
      <c r="D963" t="s">
        <v>8</v>
      </c>
      <c r="E963" s="1">
        <v>44534</v>
      </c>
      <c r="F963" t="s">
        <v>142</v>
      </c>
      <c r="G963">
        <f ca="1">DATEDIF(customers[[#This Row],[signup_date]],TODAY(),"D")</f>
        <v>1644</v>
      </c>
    </row>
    <row r="964" spans="1:7" x14ac:dyDescent="0.3">
      <c r="A964">
        <v>963</v>
      </c>
      <c r="B964" t="s">
        <v>2164</v>
      </c>
      <c r="C964" t="s">
        <v>2165</v>
      </c>
      <c r="D964" t="s">
        <v>12</v>
      </c>
      <c r="E964" s="1">
        <v>45119</v>
      </c>
      <c r="F964" t="s">
        <v>209</v>
      </c>
      <c r="G964">
        <f ca="1">DATEDIF(customers[[#This Row],[signup_date]],TODAY(),"D")</f>
        <v>1059</v>
      </c>
    </row>
    <row r="965" spans="1:7" x14ac:dyDescent="0.3">
      <c r="A965">
        <v>964</v>
      </c>
      <c r="B965" t="s">
        <v>2166</v>
      </c>
      <c r="C965" t="s">
        <v>2167</v>
      </c>
      <c r="D965" t="s">
        <v>22</v>
      </c>
      <c r="E965" s="1">
        <v>45564</v>
      </c>
      <c r="F965" t="s">
        <v>79</v>
      </c>
      <c r="G965">
        <f ca="1">DATEDIF(customers[[#This Row],[signup_date]],TODAY(),"D")</f>
        <v>614</v>
      </c>
    </row>
    <row r="966" spans="1:7" x14ac:dyDescent="0.3">
      <c r="A966">
        <v>965</v>
      </c>
      <c r="B966" t="s">
        <v>2168</v>
      </c>
      <c r="C966" t="s">
        <v>2169</v>
      </c>
      <c r="D966" t="s">
        <v>12</v>
      </c>
      <c r="E966" s="1">
        <v>44384</v>
      </c>
      <c r="F966" t="s">
        <v>669</v>
      </c>
      <c r="G966">
        <f ca="1">DATEDIF(customers[[#This Row],[signup_date]],TODAY(),"D")</f>
        <v>1794</v>
      </c>
    </row>
    <row r="967" spans="1:7" x14ac:dyDescent="0.3">
      <c r="A967">
        <v>966</v>
      </c>
      <c r="B967" t="s">
        <v>2170</v>
      </c>
      <c r="C967" t="s">
        <v>2171</v>
      </c>
      <c r="D967" t="s">
        <v>12</v>
      </c>
      <c r="E967" s="1">
        <v>44440</v>
      </c>
      <c r="F967" t="s">
        <v>733</v>
      </c>
      <c r="G967">
        <f ca="1">DATEDIF(customers[[#This Row],[signup_date]],TODAY(),"D")</f>
        <v>1738</v>
      </c>
    </row>
    <row r="968" spans="1:7" x14ac:dyDescent="0.3">
      <c r="A968">
        <v>967</v>
      </c>
      <c r="B968" t="s">
        <v>2172</v>
      </c>
      <c r="C968" t="s">
        <v>2173</v>
      </c>
      <c r="D968" t="s">
        <v>8</v>
      </c>
      <c r="E968" s="1">
        <v>45659</v>
      </c>
      <c r="F968" t="s">
        <v>1016</v>
      </c>
      <c r="G968">
        <f ca="1">DATEDIF(customers[[#This Row],[signup_date]],TODAY(),"D")</f>
        <v>519</v>
      </c>
    </row>
    <row r="969" spans="1:7" x14ac:dyDescent="0.3">
      <c r="A969">
        <v>968</v>
      </c>
      <c r="B969" t="s">
        <v>2174</v>
      </c>
      <c r="C969" t="s">
        <v>2175</v>
      </c>
      <c r="D969" t="s">
        <v>22</v>
      </c>
      <c r="E969" s="1">
        <v>44959</v>
      </c>
      <c r="F969" t="s">
        <v>764</v>
      </c>
      <c r="G969">
        <f ca="1">DATEDIF(customers[[#This Row],[signup_date]],TODAY(),"D")</f>
        <v>1219</v>
      </c>
    </row>
    <row r="970" spans="1:7" x14ac:dyDescent="0.3">
      <c r="A970">
        <v>969</v>
      </c>
      <c r="B970" t="s">
        <v>2176</v>
      </c>
      <c r="C970" t="s">
        <v>2177</v>
      </c>
      <c r="D970" t="s">
        <v>8</v>
      </c>
      <c r="E970" s="1">
        <v>44249</v>
      </c>
      <c r="F970" t="s">
        <v>1013</v>
      </c>
      <c r="G970">
        <f ca="1">DATEDIF(customers[[#This Row],[signup_date]],TODAY(),"D")</f>
        <v>1929</v>
      </c>
    </row>
    <row r="971" spans="1:7" x14ac:dyDescent="0.3">
      <c r="A971">
        <v>970</v>
      </c>
      <c r="B971" t="s">
        <v>2178</v>
      </c>
      <c r="C971" t="s">
        <v>2179</v>
      </c>
      <c r="D971" t="s">
        <v>12</v>
      </c>
      <c r="E971" s="1">
        <v>44857</v>
      </c>
      <c r="F971" t="s">
        <v>334</v>
      </c>
      <c r="G971">
        <f ca="1">DATEDIF(customers[[#This Row],[signup_date]],TODAY(),"D")</f>
        <v>1321</v>
      </c>
    </row>
    <row r="972" spans="1:7" x14ac:dyDescent="0.3">
      <c r="A972">
        <v>971</v>
      </c>
      <c r="B972" t="s">
        <v>2180</v>
      </c>
      <c r="C972" t="s">
        <v>2181</v>
      </c>
      <c r="D972" t="s">
        <v>8</v>
      </c>
      <c r="E972" s="1">
        <v>45188</v>
      </c>
      <c r="F972" t="s">
        <v>1312</v>
      </c>
      <c r="G972">
        <f ca="1">DATEDIF(customers[[#This Row],[signup_date]],TODAY(),"D")</f>
        <v>990</v>
      </c>
    </row>
    <row r="973" spans="1:7" x14ac:dyDescent="0.3">
      <c r="A973">
        <v>972</v>
      </c>
      <c r="B973" t="s">
        <v>2182</v>
      </c>
      <c r="C973" t="s">
        <v>2183</v>
      </c>
      <c r="D973" t="s">
        <v>22</v>
      </c>
      <c r="E973" s="1">
        <v>45172</v>
      </c>
      <c r="F973" t="s">
        <v>952</v>
      </c>
      <c r="G973">
        <f ca="1">DATEDIF(customers[[#This Row],[signup_date]],TODAY(),"D")</f>
        <v>1006</v>
      </c>
    </row>
    <row r="974" spans="1:7" x14ac:dyDescent="0.3">
      <c r="A974">
        <v>973</v>
      </c>
      <c r="B974" t="s">
        <v>2184</v>
      </c>
      <c r="C974" t="s">
        <v>2185</v>
      </c>
      <c r="D974" t="s">
        <v>12</v>
      </c>
      <c r="E974" s="1">
        <v>45662</v>
      </c>
      <c r="F974" t="s">
        <v>457</v>
      </c>
      <c r="G974">
        <f ca="1">DATEDIF(customers[[#This Row],[signup_date]],TODAY(),"D")</f>
        <v>516</v>
      </c>
    </row>
    <row r="975" spans="1:7" x14ac:dyDescent="0.3">
      <c r="A975">
        <v>974</v>
      </c>
      <c r="B975" t="s">
        <v>2186</v>
      </c>
      <c r="C975" t="s">
        <v>2187</v>
      </c>
      <c r="D975" t="s">
        <v>12</v>
      </c>
      <c r="E975" s="1">
        <v>44667</v>
      </c>
      <c r="F975" t="s">
        <v>417</v>
      </c>
      <c r="G975">
        <f ca="1">DATEDIF(customers[[#This Row],[signup_date]],TODAY(),"D")</f>
        <v>1511</v>
      </c>
    </row>
    <row r="976" spans="1:7" x14ac:dyDescent="0.3">
      <c r="A976">
        <v>975</v>
      </c>
      <c r="B976" t="s">
        <v>2188</v>
      </c>
      <c r="C976" t="s">
        <v>2189</v>
      </c>
      <c r="D976" t="s">
        <v>8</v>
      </c>
      <c r="E976" s="1">
        <v>45876</v>
      </c>
      <c r="F976" t="s">
        <v>959</v>
      </c>
      <c r="G976">
        <f ca="1">DATEDIF(customers[[#This Row],[signup_date]],TODAY(),"D")</f>
        <v>302</v>
      </c>
    </row>
    <row r="977" spans="1:7" x14ac:dyDescent="0.3">
      <c r="A977">
        <v>976</v>
      </c>
      <c r="B977" t="s">
        <v>2190</v>
      </c>
      <c r="C977" t="s">
        <v>2191</v>
      </c>
      <c r="D977" t="s">
        <v>22</v>
      </c>
      <c r="E977" s="1">
        <v>45506</v>
      </c>
      <c r="F977" t="s">
        <v>1745</v>
      </c>
      <c r="G977">
        <f ca="1">DATEDIF(customers[[#This Row],[signup_date]],TODAY(),"D")</f>
        <v>672</v>
      </c>
    </row>
    <row r="978" spans="1:7" x14ac:dyDescent="0.3">
      <c r="A978">
        <v>977</v>
      </c>
      <c r="B978" t="s">
        <v>2192</v>
      </c>
      <c r="C978" t="s">
        <v>2193</v>
      </c>
      <c r="D978" t="s">
        <v>22</v>
      </c>
      <c r="E978" s="1">
        <v>45710</v>
      </c>
      <c r="F978" t="s">
        <v>422</v>
      </c>
      <c r="G978">
        <f ca="1">DATEDIF(customers[[#This Row],[signup_date]],TODAY(),"D")</f>
        <v>468</v>
      </c>
    </row>
    <row r="979" spans="1:7" x14ac:dyDescent="0.3">
      <c r="A979">
        <v>978</v>
      </c>
      <c r="B979" t="s">
        <v>2194</v>
      </c>
      <c r="C979" t="s">
        <v>2195</v>
      </c>
      <c r="D979" t="s">
        <v>22</v>
      </c>
      <c r="E979" s="1">
        <v>44236</v>
      </c>
      <c r="F979" t="s">
        <v>829</v>
      </c>
      <c r="G979">
        <f ca="1">DATEDIF(customers[[#This Row],[signup_date]],TODAY(),"D")</f>
        <v>1942</v>
      </c>
    </row>
    <row r="980" spans="1:7" x14ac:dyDescent="0.3">
      <c r="A980">
        <v>979</v>
      </c>
      <c r="B980" t="s">
        <v>2196</v>
      </c>
      <c r="C980" t="s">
        <v>2197</v>
      </c>
      <c r="D980" t="s">
        <v>22</v>
      </c>
      <c r="E980" s="1">
        <v>44543</v>
      </c>
      <c r="F980" t="s">
        <v>683</v>
      </c>
      <c r="G980">
        <f ca="1">DATEDIF(customers[[#This Row],[signup_date]],TODAY(),"D")</f>
        <v>1635</v>
      </c>
    </row>
    <row r="981" spans="1:7" x14ac:dyDescent="0.3">
      <c r="A981">
        <v>980</v>
      </c>
      <c r="B981" t="s">
        <v>2198</v>
      </c>
      <c r="C981" t="s">
        <v>2199</v>
      </c>
      <c r="D981" t="s">
        <v>22</v>
      </c>
      <c r="E981" s="1">
        <v>45666</v>
      </c>
      <c r="F981" t="s">
        <v>852</v>
      </c>
      <c r="G981">
        <f ca="1">DATEDIF(customers[[#This Row],[signup_date]],TODAY(),"D")</f>
        <v>512</v>
      </c>
    </row>
    <row r="982" spans="1:7" x14ac:dyDescent="0.3">
      <c r="A982">
        <v>981</v>
      </c>
      <c r="B982" t="s">
        <v>2200</v>
      </c>
      <c r="C982" t="s">
        <v>2201</v>
      </c>
      <c r="D982" t="s">
        <v>12</v>
      </c>
      <c r="E982" s="1">
        <v>45550</v>
      </c>
      <c r="F982" t="s">
        <v>573</v>
      </c>
      <c r="G982">
        <f ca="1">DATEDIF(customers[[#This Row],[signup_date]],TODAY(),"D")</f>
        <v>628</v>
      </c>
    </row>
    <row r="983" spans="1:7" x14ac:dyDescent="0.3">
      <c r="A983">
        <v>982</v>
      </c>
      <c r="B983" t="s">
        <v>2202</v>
      </c>
      <c r="C983" t="s">
        <v>2203</v>
      </c>
      <c r="D983" t="s">
        <v>12</v>
      </c>
      <c r="E983" s="1">
        <v>44744</v>
      </c>
      <c r="F983" t="s">
        <v>174</v>
      </c>
      <c r="G983">
        <f ca="1">DATEDIF(customers[[#This Row],[signup_date]],TODAY(),"D")</f>
        <v>1434</v>
      </c>
    </row>
    <row r="984" spans="1:7" x14ac:dyDescent="0.3">
      <c r="A984">
        <v>983</v>
      </c>
      <c r="B984" t="s">
        <v>2204</v>
      </c>
      <c r="C984" t="s">
        <v>2205</v>
      </c>
      <c r="D984" t="s">
        <v>22</v>
      </c>
      <c r="E984" s="1">
        <v>45863</v>
      </c>
      <c r="F984" t="s">
        <v>518</v>
      </c>
      <c r="G984">
        <f ca="1">DATEDIF(customers[[#This Row],[signup_date]],TODAY(),"D")</f>
        <v>315</v>
      </c>
    </row>
    <row r="985" spans="1:7" x14ac:dyDescent="0.3">
      <c r="A985">
        <v>984</v>
      </c>
      <c r="B985" t="s">
        <v>2206</v>
      </c>
      <c r="C985" t="s">
        <v>2207</v>
      </c>
      <c r="D985" t="s">
        <v>22</v>
      </c>
      <c r="E985" s="1">
        <v>44267</v>
      </c>
      <c r="F985" t="s">
        <v>313</v>
      </c>
      <c r="G985">
        <f ca="1">DATEDIF(customers[[#This Row],[signup_date]],TODAY(),"D")</f>
        <v>1911</v>
      </c>
    </row>
    <row r="986" spans="1:7" x14ac:dyDescent="0.3">
      <c r="A986">
        <v>985</v>
      </c>
      <c r="B986" t="s">
        <v>2208</v>
      </c>
      <c r="C986" t="s">
        <v>2209</v>
      </c>
      <c r="D986" t="s">
        <v>12</v>
      </c>
      <c r="E986" s="1">
        <v>45171</v>
      </c>
      <c r="F986" t="s">
        <v>302</v>
      </c>
      <c r="G986">
        <f ca="1">DATEDIF(customers[[#This Row],[signup_date]],TODAY(),"D")</f>
        <v>1007</v>
      </c>
    </row>
    <row r="987" spans="1:7" x14ac:dyDescent="0.3">
      <c r="A987">
        <v>986</v>
      </c>
      <c r="B987" t="s">
        <v>2210</v>
      </c>
      <c r="C987" t="s">
        <v>2211</v>
      </c>
      <c r="D987" t="s">
        <v>12</v>
      </c>
      <c r="E987" s="1">
        <v>44298</v>
      </c>
      <c r="F987" t="s">
        <v>511</v>
      </c>
      <c r="G987">
        <f ca="1">DATEDIF(customers[[#This Row],[signup_date]],TODAY(),"D")</f>
        <v>1880</v>
      </c>
    </row>
    <row r="988" spans="1:7" x14ac:dyDescent="0.3">
      <c r="A988">
        <v>987</v>
      </c>
      <c r="B988" t="s">
        <v>2212</v>
      </c>
      <c r="C988" t="s">
        <v>2213</v>
      </c>
      <c r="D988" t="s">
        <v>22</v>
      </c>
      <c r="E988" s="1">
        <v>45865</v>
      </c>
      <c r="F988" t="s">
        <v>556</v>
      </c>
      <c r="G988">
        <f ca="1">DATEDIF(customers[[#This Row],[signup_date]],TODAY(),"D")</f>
        <v>313</v>
      </c>
    </row>
    <row r="989" spans="1:7" x14ac:dyDescent="0.3">
      <c r="A989">
        <v>988</v>
      </c>
      <c r="B989" t="s">
        <v>2214</v>
      </c>
      <c r="C989" t="s">
        <v>2215</v>
      </c>
      <c r="D989" t="s">
        <v>22</v>
      </c>
      <c r="E989" s="1">
        <v>45638</v>
      </c>
      <c r="F989" t="s">
        <v>72</v>
      </c>
      <c r="G989">
        <f ca="1">DATEDIF(customers[[#This Row],[signup_date]],TODAY(),"D")</f>
        <v>540</v>
      </c>
    </row>
    <row r="990" spans="1:7" x14ac:dyDescent="0.3">
      <c r="A990">
        <v>989</v>
      </c>
      <c r="B990" t="s">
        <v>2216</v>
      </c>
      <c r="C990" t="s">
        <v>2217</v>
      </c>
      <c r="D990" t="s">
        <v>12</v>
      </c>
      <c r="E990" s="1">
        <v>44844</v>
      </c>
      <c r="F990" t="s">
        <v>683</v>
      </c>
      <c r="G990">
        <f ca="1">DATEDIF(customers[[#This Row],[signup_date]],TODAY(),"D")</f>
        <v>1334</v>
      </c>
    </row>
    <row r="991" spans="1:7" x14ac:dyDescent="0.3">
      <c r="A991">
        <v>990</v>
      </c>
      <c r="B991" t="s">
        <v>2218</v>
      </c>
      <c r="C991" t="s">
        <v>2219</v>
      </c>
      <c r="D991" t="s">
        <v>8</v>
      </c>
      <c r="E991" s="1">
        <v>44250</v>
      </c>
      <c r="F991" t="s">
        <v>781</v>
      </c>
      <c r="G991">
        <f ca="1">DATEDIF(customers[[#This Row],[signup_date]],TODAY(),"D")</f>
        <v>1928</v>
      </c>
    </row>
    <row r="992" spans="1:7" x14ac:dyDescent="0.3">
      <c r="A992">
        <v>991</v>
      </c>
      <c r="B992" t="s">
        <v>2220</v>
      </c>
      <c r="C992" t="s">
        <v>2221</v>
      </c>
      <c r="D992" t="s">
        <v>8</v>
      </c>
      <c r="E992" s="1">
        <v>44880</v>
      </c>
      <c r="F992" t="s">
        <v>281</v>
      </c>
      <c r="G992">
        <f ca="1">DATEDIF(customers[[#This Row],[signup_date]],TODAY(),"D")</f>
        <v>1298</v>
      </c>
    </row>
    <row r="993" spans="1:7" x14ac:dyDescent="0.3">
      <c r="A993">
        <v>992</v>
      </c>
      <c r="B993" t="s">
        <v>2222</v>
      </c>
      <c r="C993" t="s">
        <v>2223</v>
      </c>
      <c r="D993" t="s">
        <v>8</v>
      </c>
      <c r="E993" s="1">
        <v>45637</v>
      </c>
      <c r="F993" t="s">
        <v>1090</v>
      </c>
      <c r="G993">
        <f ca="1">DATEDIF(customers[[#This Row],[signup_date]],TODAY(),"D")</f>
        <v>541</v>
      </c>
    </row>
    <row r="994" spans="1:7" x14ac:dyDescent="0.3">
      <c r="A994">
        <v>993</v>
      </c>
      <c r="B994" t="s">
        <v>2224</v>
      </c>
      <c r="C994" t="s">
        <v>2225</v>
      </c>
      <c r="D994" t="s">
        <v>12</v>
      </c>
      <c r="E994" s="1">
        <v>44248</v>
      </c>
      <c r="F994" t="s">
        <v>683</v>
      </c>
      <c r="G994">
        <f ca="1">DATEDIF(customers[[#This Row],[signup_date]],TODAY(),"D")</f>
        <v>1930</v>
      </c>
    </row>
    <row r="995" spans="1:7" x14ac:dyDescent="0.3">
      <c r="A995">
        <v>994</v>
      </c>
      <c r="B995" t="s">
        <v>2226</v>
      </c>
      <c r="C995" t="s">
        <v>2227</v>
      </c>
      <c r="D995" t="s">
        <v>12</v>
      </c>
      <c r="E995" s="1">
        <v>44135</v>
      </c>
      <c r="F995" t="s">
        <v>305</v>
      </c>
      <c r="G995">
        <f ca="1">DATEDIF(customers[[#This Row],[signup_date]],TODAY(),"D")</f>
        <v>2043</v>
      </c>
    </row>
    <row r="996" spans="1:7" x14ac:dyDescent="0.3">
      <c r="A996">
        <v>995</v>
      </c>
      <c r="B996" t="s">
        <v>2228</v>
      </c>
      <c r="C996" t="s">
        <v>2229</v>
      </c>
      <c r="D996" t="s">
        <v>12</v>
      </c>
      <c r="E996" s="1">
        <v>45883</v>
      </c>
      <c r="F996" t="s">
        <v>583</v>
      </c>
      <c r="G996">
        <f ca="1">DATEDIF(customers[[#This Row],[signup_date]],TODAY(),"D")</f>
        <v>295</v>
      </c>
    </row>
    <row r="997" spans="1:7" x14ac:dyDescent="0.3">
      <c r="A997">
        <v>996</v>
      </c>
      <c r="B997" t="s">
        <v>2230</v>
      </c>
      <c r="C997" t="s">
        <v>2231</v>
      </c>
      <c r="D997" t="s">
        <v>8</v>
      </c>
      <c r="E997" s="1">
        <v>44744</v>
      </c>
      <c r="F997" t="s">
        <v>274</v>
      </c>
      <c r="G997">
        <f ca="1">DATEDIF(customers[[#This Row],[signup_date]],TODAY(),"D")</f>
        <v>1434</v>
      </c>
    </row>
    <row r="998" spans="1:7" x14ac:dyDescent="0.3">
      <c r="A998">
        <v>997</v>
      </c>
      <c r="B998" t="s">
        <v>2232</v>
      </c>
      <c r="C998" t="s">
        <v>2233</v>
      </c>
      <c r="D998" t="s">
        <v>22</v>
      </c>
      <c r="E998" s="1">
        <v>44949</v>
      </c>
      <c r="F998" t="s">
        <v>168</v>
      </c>
      <c r="G998">
        <f ca="1">DATEDIF(customers[[#This Row],[signup_date]],TODAY(),"D")</f>
        <v>1229</v>
      </c>
    </row>
    <row r="999" spans="1:7" x14ac:dyDescent="0.3">
      <c r="A999">
        <v>998</v>
      </c>
      <c r="B999" t="s">
        <v>2234</v>
      </c>
      <c r="C999" t="s">
        <v>2235</v>
      </c>
      <c r="D999" t="s">
        <v>12</v>
      </c>
      <c r="E999" s="1">
        <v>44618</v>
      </c>
      <c r="F999" t="s">
        <v>993</v>
      </c>
      <c r="G999">
        <f ca="1">DATEDIF(customers[[#This Row],[signup_date]],TODAY(),"D")</f>
        <v>1560</v>
      </c>
    </row>
    <row r="1000" spans="1:7" x14ac:dyDescent="0.3">
      <c r="A1000">
        <v>999</v>
      </c>
      <c r="B1000" t="s">
        <v>2236</v>
      </c>
      <c r="C1000" t="s">
        <v>2237</v>
      </c>
      <c r="D1000" t="s">
        <v>12</v>
      </c>
      <c r="E1000" s="1">
        <v>45088</v>
      </c>
      <c r="F1000" t="s">
        <v>823</v>
      </c>
      <c r="G1000">
        <f ca="1">DATEDIF(customers[[#This Row],[signup_date]],TODAY(),"D")</f>
        <v>1090</v>
      </c>
    </row>
    <row r="1001" spans="1:7" x14ac:dyDescent="0.3">
      <c r="A1001">
        <v>1000</v>
      </c>
      <c r="B1001" t="s">
        <v>2238</v>
      </c>
      <c r="C1001" t="s">
        <v>2239</v>
      </c>
      <c r="D1001" t="s">
        <v>12</v>
      </c>
      <c r="E1001" s="1">
        <v>45712</v>
      </c>
      <c r="F1001" t="s">
        <v>383</v>
      </c>
      <c r="G1001">
        <f ca="1">DATEDIF(customers[[#This Row],[signup_date]],TODAY(),"D")</f>
        <v>466</v>
      </c>
    </row>
    <row r="1002" spans="1:7" x14ac:dyDescent="0.3">
      <c r="A1002">
        <v>1001</v>
      </c>
      <c r="B1002" t="s">
        <v>2240</v>
      </c>
      <c r="C1002" t="s">
        <v>2241</v>
      </c>
      <c r="D1002" t="s">
        <v>8</v>
      </c>
      <c r="E1002" s="1">
        <v>44308</v>
      </c>
      <c r="F1002" t="s">
        <v>344</v>
      </c>
      <c r="G1002">
        <f ca="1">DATEDIF(customers[[#This Row],[signup_date]],TODAY(),"D")</f>
        <v>1870</v>
      </c>
    </row>
    <row r="1003" spans="1:7" x14ac:dyDescent="0.3">
      <c r="A1003">
        <v>1002</v>
      </c>
      <c r="B1003" t="s">
        <v>2242</v>
      </c>
      <c r="C1003" t="s">
        <v>2243</v>
      </c>
      <c r="D1003" t="s">
        <v>22</v>
      </c>
      <c r="E1003" s="1">
        <v>44737</v>
      </c>
      <c r="F1003" t="s">
        <v>533</v>
      </c>
      <c r="G1003">
        <f ca="1">DATEDIF(customers[[#This Row],[signup_date]],TODAY(),"D")</f>
        <v>1441</v>
      </c>
    </row>
    <row r="1004" spans="1:7" x14ac:dyDescent="0.3">
      <c r="A1004">
        <v>1003</v>
      </c>
      <c r="B1004" t="s">
        <v>2244</v>
      </c>
      <c r="C1004" t="s">
        <v>2245</v>
      </c>
      <c r="D1004" t="s">
        <v>8</v>
      </c>
      <c r="E1004" s="1">
        <v>45725</v>
      </c>
      <c r="F1004" t="s">
        <v>660</v>
      </c>
      <c r="G1004">
        <f ca="1">DATEDIF(customers[[#This Row],[signup_date]],TODAY(),"D")</f>
        <v>453</v>
      </c>
    </row>
    <row r="1005" spans="1:7" x14ac:dyDescent="0.3">
      <c r="A1005">
        <v>1004</v>
      </c>
      <c r="B1005" t="s">
        <v>2246</v>
      </c>
      <c r="C1005" t="s">
        <v>2247</v>
      </c>
      <c r="D1005" t="s">
        <v>8</v>
      </c>
      <c r="E1005" s="1">
        <v>45005</v>
      </c>
      <c r="F1005" t="s">
        <v>111</v>
      </c>
      <c r="G1005">
        <f ca="1">DATEDIF(customers[[#This Row],[signup_date]],TODAY(),"D")</f>
        <v>1173</v>
      </c>
    </row>
    <row r="1006" spans="1:7" x14ac:dyDescent="0.3">
      <c r="A1006">
        <v>1005</v>
      </c>
      <c r="B1006" t="s">
        <v>2248</v>
      </c>
      <c r="C1006" t="s">
        <v>2249</v>
      </c>
      <c r="D1006" t="s">
        <v>8</v>
      </c>
      <c r="E1006" s="1">
        <v>45822</v>
      </c>
      <c r="F1006" t="s">
        <v>363</v>
      </c>
      <c r="G1006">
        <f ca="1">DATEDIF(customers[[#This Row],[signup_date]],TODAY(),"D")</f>
        <v>356</v>
      </c>
    </row>
    <row r="1007" spans="1:7" x14ac:dyDescent="0.3">
      <c r="A1007">
        <v>1006</v>
      </c>
      <c r="B1007" t="s">
        <v>2250</v>
      </c>
      <c r="C1007" t="s">
        <v>2251</v>
      </c>
      <c r="D1007" t="s">
        <v>12</v>
      </c>
      <c r="E1007" s="1">
        <v>44770</v>
      </c>
      <c r="F1007" t="s">
        <v>798</v>
      </c>
      <c r="G1007">
        <f ca="1">DATEDIF(customers[[#This Row],[signup_date]],TODAY(),"D")</f>
        <v>1408</v>
      </c>
    </row>
    <row r="1008" spans="1:7" x14ac:dyDescent="0.3">
      <c r="A1008">
        <v>1007</v>
      </c>
      <c r="B1008" t="s">
        <v>2252</v>
      </c>
      <c r="C1008" t="s">
        <v>2253</v>
      </c>
      <c r="D1008" t="s">
        <v>8</v>
      </c>
      <c r="E1008" s="1">
        <v>44445</v>
      </c>
      <c r="F1008" t="s">
        <v>297</v>
      </c>
      <c r="G1008">
        <f ca="1">DATEDIF(customers[[#This Row],[signup_date]],TODAY(),"D")</f>
        <v>1733</v>
      </c>
    </row>
    <row r="1009" spans="1:7" x14ac:dyDescent="0.3">
      <c r="A1009">
        <v>1008</v>
      </c>
      <c r="B1009" t="s">
        <v>2254</v>
      </c>
      <c r="C1009" t="s">
        <v>2255</v>
      </c>
      <c r="D1009" t="s">
        <v>22</v>
      </c>
      <c r="E1009" s="1">
        <v>45572</v>
      </c>
      <c r="F1009" t="s">
        <v>363</v>
      </c>
      <c r="G1009">
        <f ca="1">DATEDIF(customers[[#This Row],[signup_date]],TODAY(),"D")</f>
        <v>606</v>
      </c>
    </row>
    <row r="1010" spans="1:7" x14ac:dyDescent="0.3">
      <c r="A1010">
        <v>1009</v>
      </c>
      <c r="B1010" t="s">
        <v>2256</v>
      </c>
      <c r="C1010" t="s">
        <v>2257</v>
      </c>
      <c r="D1010" t="s">
        <v>22</v>
      </c>
      <c r="E1010" s="1">
        <v>44214</v>
      </c>
      <c r="F1010" t="s">
        <v>1296</v>
      </c>
      <c r="G1010">
        <f ca="1">DATEDIF(customers[[#This Row],[signup_date]],TODAY(),"D")</f>
        <v>1964</v>
      </c>
    </row>
    <row r="1011" spans="1:7" x14ac:dyDescent="0.3">
      <c r="A1011">
        <v>1010</v>
      </c>
      <c r="B1011" t="s">
        <v>2258</v>
      </c>
      <c r="C1011" t="s">
        <v>2259</v>
      </c>
      <c r="D1011" t="s">
        <v>22</v>
      </c>
      <c r="E1011" s="1">
        <v>44340</v>
      </c>
      <c r="F1011" t="s">
        <v>209</v>
      </c>
      <c r="G1011">
        <f ca="1">DATEDIF(customers[[#This Row],[signup_date]],TODAY(),"D")</f>
        <v>1838</v>
      </c>
    </row>
    <row r="1012" spans="1:7" x14ac:dyDescent="0.3">
      <c r="A1012">
        <v>1011</v>
      </c>
      <c r="B1012" t="s">
        <v>2260</v>
      </c>
      <c r="C1012" t="s">
        <v>2261</v>
      </c>
      <c r="D1012" t="s">
        <v>22</v>
      </c>
      <c r="E1012" s="1">
        <v>44394</v>
      </c>
      <c r="F1012" t="s">
        <v>72</v>
      </c>
      <c r="G1012">
        <f ca="1">DATEDIF(customers[[#This Row],[signup_date]],TODAY(),"D")</f>
        <v>1784</v>
      </c>
    </row>
    <row r="1013" spans="1:7" x14ac:dyDescent="0.3">
      <c r="A1013">
        <v>1012</v>
      </c>
      <c r="B1013" t="s">
        <v>2262</v>
      </c>
      <c r="C1013" t="s">
        <v>2263</v>
      </c>
      <c r="D1013" t="s">
        <v>8</v>
      </c>
      <c r="E1013" s="1">
        <v>45080</v>
      </c>
      <c r="F1013" t="s">
        <v>234</v>
      </c>
      <c r="G1013">
        <f ca="1">DATEDIF(customers[[#This Row],[signup_date]],TODAY(),"D")</f>
        <v>1098</v>
      </c>
    </row>
    <row r="1014" spans="1:7" x14ac:dyDescent="0.3">
      <c r="A1014">
        <v>1013</v>
      </c>
      <c r="B1014" t="s">
        <v>2264</v>
      </c>
      <c r="C1014" t="s">
        <v>2265</v>
      </c>
      <c r="D1014" t="s">
        <v>22</v>
      </c>
      <c r="E1014" s="1">
        <v>45311</v>
      </c>
      <c r="F1014" t="s">
        <v>123</v>
      </c>
      <c r="G1014">
        <f ca="1">DATEDIF(customers[[#This Row],[signup_date]],TODAY(),"D")</f>
        <v>867</v>
      </c>
    </row>
    <row r="1015" spans="1:7" x14ac:dyDescent="0.3">
      <c r="A1015">
        <v>1014</v>
      </c>
      <c r="B1015" t="s">
        <v>2266</v>
      </c>
      <c r="C1015" t="s">
        <v>2267</v>
      </c>
      <c r="D1015" t="s">
        <v>22</v>
      </c>
      <c r="E1015" s="1">
        <v>45327</v>
      </c>
      <c r="F1015" t="s">
        <v>699</v>
      </c>
      <c r="G1015">
        <f ca="1">DATEDIF(customers[[#This Row],[signup_date]],TODAY(),"D")</f>
        <v>851</v>
      </c>
    </row>
    <row r="1016" spans="1:7" x14ac:dyDescent="0.3">
      <c r="A1016">
        <v>1015</v>
      </c>
      <c r="B1016" t="s">
        <v>2268</v>
      </c>
      <c r="C1016" t="s">
        <v>2269</v>
      </c>
      <c r="D1016" t="s">
        <v>8</v>
      </c>
      <c r="E1016" s="1">
        <v>45185</v>
      </c>
      <c r="F1016" t="s">
        <v>652</v>
      </c>
      <c r="G1016">
        <f ca="1">DATEDIF(customers[[#This Row],[signup_date]],TODAY(),"D")</f>
        <v>993</v>
      </c>
    </row>
    <row r="1017" spans="1:7" x14ac:dyDescent="0.3">
      <c r="A1017">
        <v>1016</v>
      </c>
      <c r="B1017" t="s">
        <v>2270</v>
      </c>
      <c r="C1017" t="s">
        <v>2271</v>
      </c>
      <c r="D1017" t="s">
        <v>8</v>
      </c>
      <c r="E1017" s="1">
        <v>45024</v>
      </c>
      <c r="F1017" t="s">
        <v>1745</v>
      </c>
      <c r="G1017">
        <f ca="1">DATEDIF(customers[[#This Row],[signup_date]],TODAY(),"D")</f>
        <v>1154</v>
      </c>
    </row>
    <row r="1018" spans="1:7" x14ac:dyDescent="0.3">
      <c r="A1018">
        <v>1017</v>
      </c>
      <c r="B1018" t="s">
        <v>2272</v>
      </c>
      <c r="C1018" t="s">
        <v>2273</v>
      </c>
      <c r="D1018" t="s">
        <v>12</v>
      </c>
      <c r="E1018" s="1">
        <v>45617</v>
      </c>
      <c r="F1018" t="s">
        <v>826</v>
      </c>
      <c r="G1018">
        <f ca="1">DATEDIF(customers[[#This Row],[signup_date]],TODAY(),"D")</f>
        <v>561</v>
      </c>
    </row>
    <row r="1019" spans="1:7" x14ac:dyDescent="0.3">
      <c r="A1019">
        <v>1018</v>
      </c>
      <c r="B1019" t="s">
        <v>2274</v>
      </c>
      <c r="C1019" t="s">
        <v>2275</v>
      </c>
      <c r="D1019" t="s">
        <v>8</v>
      </c>
      <c r="E1019" s="1">
        <v>45085</v>
      </c>
      <c r="F1019" t="s">
        <v>767</v>
      </c>
      <c r="G1019">
        <f ca="1">DATEDIF(customers[[#This Row],[signup_date]],TODAY(),"D")</f>
        <v>1093</v>
      </c>
    </row>
    <row r="1020" spans="1:7" x14ac:dyDescent="0.3">
      <c r="A1020">
        <v>1019</v>
      </c>
      <c r="B1020" t="s">
        <v>2276</v>
      </c>
      <c r="C1020" t="s">
        <v>2277</v>
      </c>
      <c r="D1020" t="s">
        <v>8</v>
      </c>
      <c r="E1020" s="1">
        <v>45695</v>
      </c>
      <c r="F1020" t="s">
        <v>1043</v>
      </c>
      <c r="G1020">
        <f ca="1">DATEDIF(customers[[#This Row],[signup_date]],TODAY(),"D")</f>
        <v>483</v>
      </c>
    </row>
    <row r="1021" spans="1:7" x14ac:dyDescent="0.3">
      <c r="A1021">
        <v>1020</v>
      </c>
      <c r="B1021" t="s">
        <v>2278</v>
      </c>
      <c r="C1021" t="s">
        <v>2279</v>
      </c>
      <c r="D1021" t="s">
        <v>12</v>
      </c>
      <c r="E1021" s="1">
        <v>44703</v>
      </c>
      <c r="F1021" t="s">
        <v>1036</v>
      </c>
      <c r="G1021">
        <f ca="1">DATEDIF(customers[[#This Row],[signup_date]],TODAY(),"D")</f>
        <v>1475</v>
      </c>
    </row>
    <row r="1022" spans="1:7" x14ac:dyDescent="0.3">
      <c r="A1022">
        <v>1021</v>
      </c>
      <c r="B1022" t="s">
        <v>2280</v>
      </c>
      <c r="C1022" t="s">
        <v>2281</v>
      </c>
      <c r="D1022" t="s">
        <v>12</v>
      </c>
      <c r="E1022" s="1">
        <v>45772</v>
      </c>
      <c r="F1022" t="s">
        <v>258</v>
      </c>
      <c r="G1022">
        <f ca="1">DATEDIF(customers[[#This Row],[signup_date]],TODAY(),"D")</f>
        <v>406</v>
      </c>
    </row>
    <row r="1023" spans="1:7" x14ac:dyDescent="0.3">
      <c r="A1023">
        <v>1022</v>
      </c>
      <c r="B1023" t="s">
        <v>2282</v>
      </c>
      <c r="C1023" t="s">
        <v>2283</v>
      </c>
      <c r="D1023" t="s">
        <v>8</v>
      </c>
      <c r="E1023" s="1">
        <v>44978</v>
      </c>
      <c r="F1023" t="s">
        <v>706</v>
      </c>
      <c r="G1023">
        <f ca="1">DATEDIF(customers[[#This Row],[signup_date]],TODAY(),"D")</f>
        <v>1200</v>
      </c>
    </row>
    <row r="1024" spans="1:7" x14ac:dyDescent="0.3">
      <c r="A1024">
        <v>1023</v>
      </c>
      <c r="B1024" t="s">
        <v>2284</v>
      </c>
      <c r="C1024" t="s">
        <v>2285</v>
      </c>
      <c r="D1024" t="s">
        <v>12</v>
      </c>
      <c r="E1024" s="1">
        <v>44602</v>
      </c>
      <c r="F1024" t="s">
        <v>281</v>
      </c>
      <c r="G1024">
        <f ca="1">DATEDIF(customers[[#This Row],[signup_date]],TODAY(),"D")</f>
        <v>1576</v>
      </c>
    </row>
    <row r="1025" spans="1:7" x14ac:dyDescent="0.3">
      <c r="A1025">
        <v>1024</v>
      </c>
      <c r="B1025" t="s">
        <v>2286</v>
      </c>
      <c r="C1025" t="s">
        <v>2287</v>
      </c>
      <c r="D1025" t="s">
        <v>22</v>
      </c>
      <c r="E1025" s="1">
        <v>45014</v>
      </c>
      <c r="F1025" t="s">
        <v>1002</v>
      </c>
      <c r="G1025">
        <f ca="1">DATEDIF(customers[[#This Row],[signup_date]],TODAY(),"D")</f>
        <v>1164</v>
      </c>
    </row>
    <row r="1026" spans="1:7" x14ac:dyDescent="0.3">
      <c r="A1026">
        <v>1025</v>
      </c>
      <c r="B1026" t="s">
        <v>2288</v>
      </c>
      <c r="C1026" t="s">
        <v>2289</v>
      </c>
      <c r="D1026" t="s">
        <v>8</v>
      </c>
      <c r="E1026" s="1">
        <v>44914</v>
      </c>
      <c r="F1026" t="s">
        <v>709</v>
      </c>
      <c r="G1026">
        <f ca="1">DATEDIF(customers[[#This Row],[signup_date]],TODAY(),"D")</f>
        <v>1264</v>
      </c>
    </row>
    <row r="1027" spans="1:7" x14ac:dyDescent="0.3">
      <c r="A1027">
        <v>1026</v>
      </c>
      <c r="B1027" t="s">
        <v>2290</v>
      </c>
      <c r="C1027" t="s">
        <v>2291</v>
      </c>
      <c r="D1027" t="s">
        <v>12</v>
      </c>
      <c r="E1027" s="1">
        <v>44971</v>
      </c>
      <c r="F1027" t="s">
        <v>860</v>
      </c>
      <c r="G1027">
        <f ca="1">DATEDIF(customers[[#This Row],[signup_date]],TODAY(),"D")</f>
        <v>1207</v>
      </c>
    </row>
    <row r="1028" spans="1:7" x14ac:dyDescent="0.3">
      <c r="A1028">
        <v>1027</v>
      </c>
      <c r="B1028" t="s">
        <v>2292</v>
      </c>
      <c r="C1028" t="s">
        <v>2293</v>
      </c>
      <c r="D1028" t="s">
        <v>12</v>
      </c>
      <c r="E1028" s="1">
        <v>44529</v>
      </c>
      <c r="F1028" t="s">
        <v>185</v>
      </c>
      <c r="G1028">
        <f ca="1">DATEDIF(customers[[#This Row],[signup_date]],TODAY(),"D")</f>
        <v>1649</v>
      </c>
    </row>
    <row r="1029" spans="1:7" x14ac:dyDescent="0.3">
      <c r="A1029">
        <v>1028</v>
      </c>
      <c r="B1029" t="s">
        <v>2294</v>
      </c>
      <c r="C1029" t="s">
        <v>2295</v>
      </c>
      <c r="D1029" t="s">
        <v>12</v>
      </c>
      <c r="E1029" s="1">
        <v>45272</v>
      </c>
      <c r="F1029" t="s">
        <v>165</v>
      </c>
      <c r="G1029">
        <f ca="1">DATEDIF(customers[[#This Row],[signup_date]],TODAY(),"D")</f>
        <v>906</v>
      </c>
    </row>
    <row r="1030" spans="1:7" x14ac:dyDescent="0.3">
      <c r="A1030">
        <v>1029</v>
      </c>
      <c r="B1030" t="s">
        <v>2296</v>
      </c>
      <c r="C1030" t="s">
        <v>2297</v>
      </c>
      <c r="D1030" t="s">
        <v>12</v>
      </c>
      <c r="E1030" s="1">
        <v>44593</v>
      </c>
      <c r="F1030" t="s">
        <v>482</v>
      </c>
      <c r="G1030">
        <f ca="1">DATEDIF(customers[[#This Row],[signup_date]],TODAY(),"D")</f>
        <v>1585</v>
      </c>
    </row>
    <row r="1031" spans="1:7" x14ac:dyDescent="0.3">
      <c r="A1031">
        <v>1030</v>
      </c>
      <c r="B1031" t="s">
        <v>2298</v>
      </c>
      <c r="C1031" t="s">
        <v>2299</v>
      </c>
      <c r="D1031" t="s">
        <v>8</v>
      </c>
      <c r="E1031" s="1">
        <v>45868</v>
      </c>
      <c r="F1031" t="s">
        <v>274</v>
      </c>
      <c r="G1031">
        <f ca="1">DATEDIF(customers[[#This Row],[signup_date]],TODAY(),"D")</f>
        <v>310</v>
      </c>
    </row>
    <row r="1032" spans="1:7" x14ac:dyDescent="0.3">
      <c r="A1032">
        <v>1031</v>
      </c>
      <c r="B1032" t="s">
        <v>2300</v>
      </c>
      <c r="C1032" t="s">
        <v>2301</v>
      </c>
      <c r="D1032" t="s">
        <v>12</v>
      </c>
      <c r="E1032" s="1">
        <v>44989</v>
      </c>
      <c r="F1032" t="s">
        <v>414</v>
      </c>
      <c r="G1032">
        <f ca="1">DATEDIF(customers[[#This Row],[signup_date]],TODAY(),"D")</f>
        <v>1189</v>
      </c>
    </row>
    <row r="1033" spans="1:7" x14ac:dyDescent="0.3">
      <c r="A1033">
        <v>1032</v>
      </c>
      <c r="B1033" t="s">
        <v>2302</v>
      </c>
      <c r="C1033" t="s">
        <v>2303</v>
      </c>
      <c r="D1033" t="s">
        <v>12</v>
      </c>
      <c r="E1033" s="1">
        <v>44986</v>
      </c>
      <c r="F1033" t="s">
        <v>150</v>
      </c>
      <c r="G1033">
        <f ca="1">DATEDIF(customers[[#This Row],[signup_date]],TODAY(),"D")</f>
        <v>1192</v>
      </c>
    </row>
    <row r="1034" spans="1:7" x14ac:dyDescent="0.3">
      <c r="A1034">
        <v>1033</v>
      </c>
      <c r="B1034" t="s">
        <v>2304</v>
      </c>
      <c r="C1034" t="s">
        <v>2305</v>
      </c>
      <c r="D1034" t="s">
        <v>12</v>
      </c>
      <c r="E1034" s="1">
        <v>44866</v>
      </c>
      <c r="F1034" t="s">
        <v>396</v>
      </c>
      <c r="G1034">
        <f ca="1">DATEDIF(customers[[#This Row],[signup_date]],TODAY(),"D")</f>
        <v>1312</v>
      </c>
    </row>
    <row r="1035" spans="1:7" x14ac:dyDescent="0.3">
      <c r="A1035">
        <v>1034</v>
      </c>
      <c r="B1035" t="s">
        <v>2306</v>
      </c>
      <c r="C1035" t="s">
        <v>2307</v>
      </c>
      <c r="D1035" t="s">
        <v>22</v>
      </c>
      <c r="E1035" s="1">
        <v>45473</v>
      </c>
      <c r="F1035" t="s">
        <v>1303</v>
      </c>
      <c r="G1035">
        <f ca="1">DATEDIF(customers[[#This Row],[signup_date]],TODAY(),"D")</f>
        <v>705</v>
      </c>
    </row>
    <row r="1036" spans="1:7" x14ac:dyDescent="0.3">
      <c r="A1036">
        <v>1035</v>
      </c>
      <c r="B1036" t="s">
        <v>2308</v>
      </c>
      <c r="C1036" t="s">
        <v>2309</v>
      </c>
      <c r="D1036" t="s">
        <v>22</v>
      </c>
      <c r="E1036" s="1">
        <v>45353</v>
      </c>
      <c r="F1036" t="s">
        <v>736</v>
      </c>
      <c r="G1036">
        <f ca="1">DATEDIF(customers[[#This Row],[signup_date]],TODAY(),"D")</f>
        <v>825</v>
      </c>
    </row>
    <row r="1037" spans="1:7" x14ac:dyDescent="0.3">
      <c r="A1037">
        <v>1036</v>
      </c>
      <c r="B1037" t="s">
        <v>2310</v>
      </c>
      <c r="C1037" t="s">
        <v>2311</v>
      </c>
      <c r="D1037" t="s">
        <v>8</v>
      </c>
      <c r="E1037" s="1">
        <v>44573</v>
      </c>
      <c r="F1037" t="s">
        <v>49</v>
      </c>
      <c r="G1037">
        <f ca="1">DATEDIF(customers[[#This Row],[signup_date]],TODAY(),"D")</f>
        <v>1605</v>
      </c>
    </row>
    <row r="1038" spans="1:7" x14ac:dyDescent="0.3">
      <c r="A1038">
        <v>1037</v>
      </c>
      <c r="B1038" t="s">
        <v>775</v>
      </c>
      <c r="C1038" t="s">
        <v>2312</v>
      </c>
      <c r="D1038" t="s">
        <v>8</v>
      </c>
      <c r="E1038" s="1">
        <v>44632</v>
      </c>
      <c r="F1038" t="s">
        <v>826</v>
      </c>
      <c r="G1038">
        <f ca="1">DATEDIF(customers[[#This Row],[signup_date]],TODAY(),"D")</f>
        <v>1546</v>
      </c>
    </row>
    <row r="1039" spans="1:7" x14ac:dyDescent="0.3">
      <c r="A1039">
        <v>1038</v>
      </c>
      <c r="B1039" t="s">
        <v>2313</v>
      </c>
      <c r="C1039" t="s">
        <v>2314</v>
      </c>
      <c r="D1039" t="s">
        <v>22</v>
      </c>
      <c r="E1039" s="1">
        <v>44274</v>
      </c>
      <c r="F1039" t="s">
        <v>1633</v>
      </c>
      <c r="G1039">
        <f ca="1">DATEDIF(customers[[#This Row],[signup_date]],TODAY(),"D")</f>
        <v>1904</v>
      </c>
    </row>
    <row r="1040" spans="1:7" x14ac:dyDescent="0.3">
      <c r="A1040">
        <v>1039</v>
      </c>
      <c r="B1040" t="s">
        <v>2315</v>
      </c>
      <c r="C1040" t="s">
        <v>2316</v>
      </c>
      <c r="D1040" t="s">
        <v>22</v>
      </c>
      <c r="E1040" s="1">
        <v>44168</v>
      </c>
      <c r="F1040" t="s">
        <v>162</v>
      </c>
      <c r="G1040">
        <f ca="1">DATEDIF(customers[[#This Row],[signup_date]],TODAY(),"D")</f>
        <v>2010</v>
      </c>
    </row>
    <row r="1041" spans="1:7" x14ac:dyDescent="0.3">
      <c r="A1041">
        <v>1040</v>
      </c>
      <c r="B1041" t="s">
        <v>2317</v>
      </c>
      <c r="C1041" t="s">
        <v>2318</v>
      </c>
      <c r="D1041" t="s">
        <v>12</v>
      </c>
      <c r="E1041" s="1">
        <v>44737</v>
      </c>
      <c r="F1041" t="s">
        <v>142</v>
      </c>
      <c r="G1041">
        <f ca="1">DATEDIF(customers[[#This Row],[signup_date]],TODAY(),"D")</f>
        <v>1441</v>
      </c>
    </row>
    <row r="1042" spans="1:7" x14ac:dyDescent="0.3">
      <c r="A1042">
        <v>1041</v>
      </c>
      <c r="B1042" t="s">
        <v>2319</v>
      </c>
      <c r="C1042" t="s">
        <v>2320</v>
      </c>
      <c r="D1042" t="s">
        <v>12</v>
      </c>
      <c r="E1042" s="1">
        <v>45430</v>
      </c>
      <c r="F1042" t="s">
        <v>1019</v>
      </c>
      <c r="G1042">
        <f ca="1">DATEDIF(customers[[#This Row],[signup_date]],TODAY(),"D")</f>
        <v>748</v>
      </c>
    </row>
    <row r="1043" spans="1:7" x14ac:dyDescent="0.3">
      <c r="A1043">
        <v>1042</v>
      </c>
      <c r="B1043" t="s">
        <v>2321</v>
      </c>
      <c r="C1043" t="s">
        <v>2322</v>
      </c>
      <c r="D1043" t="s">
        <v>22</v>
      </c>
      <c r="E1043" s="1">
        <v>44311</v>
      </c>
      <c r="F1043" t="s">
        <v>162</v>
      </c>
      <c r="G1043">
        <f ca="1">DATEDIF(customers[[#This Row],[signup_date]],TODAY(),"D")</f>
        <v>1867</v>
      </c>
    </row>
    <row r="1044" spans="1:7" x14ac:dyDescent="0.3">
      <c r="A1044">
        <v>1043</v>
      </c>
      <c r="B1044" t="s">
        <v>2323</v>
      </c>
      <c r="C1044" t="s">
        <v>2324</v>
      </c>
      <c r="D1044" t="s">
        <v>8</v>
      </c>
      <c r="E1044" s="1">
        <v>44209</v>
      </c>
      <c r="F1044" t="s">
        <v>533</v>
      </c>
      <c r="G1044">
        <f ca="1">DATEDIF(customers[[#This Row],[signup_date]],TODAY(),"D")</f>
        <v>1969</v>
      </c>
    </row>
    <row r="1045" spans="1:7" x14ac:dyDescent="0.3">
      <c r="A1045">
        <v>1044</v>
      </c>
      <c r="B1045" t="s">
        <v>2325</v>
      </c>
      <c r="C1045" t="s">
        <v>2326</v>
      </c>
      <c r="D1045" t="s">
        <v>22</v>
      </c>
      <c r="E1045" s="1">
        <v>44423</v>
      </c>
      <c r="F1045" t="s">
        <v>217</v>
      </c>
      <c r="G1045">
        <f ca="1">DATEDIF(customers[[#This Row],[signup_date]],TODAY(),"D")</f>
        <v>1755</v>
      </c>
    </row>
    <row r="1046" spans="1:7" x14ac:dyDescent="0.3">
      <c r="A1046">
        <v>1045</v>
      </c>
      <c r="B1046" t="s">
        <v>2327</v>
      </c>
      <c r="C1046" t="s">
        <v>2328</v>
      </c>
      <c r="D1046" t="s">
        <v>8</v>
      </c>
      <c r="E1046" s="1">
        <v>44196</v>
      </c>
      <c r="F1046" t="s">
        <v>452</v>
      </c>
      <c r="G1046">
        <f ca="1">DATEDIF(customers[[#This Row],[signup_date]],TODAY(),"D")</f>
        <v>1982</v>
      </c>
    </row>
    <row r="1047" spans="1:7" x14ac:dyDescent="0.3">
      <c r="A1047">
        <v>1046</v>
      </c>
      <c r="B1047" t="s">
        <v>2329</v>
      </c>
      <c r="C1047" t="s">
        <v>2330</v>
      </c>
      <c r="D1047" t="s">
        <v>22</v>
      </c>
      <c r="E1047" s="1">
        <v>44602</v>
      </c>
      <c r="F1047" t="s">
        <v>422</v>
      </c>
      <c r="G1047">
        <f ca="1">DATEDIF(customers[[#This Row],[signup_date]],TODAY(),"D")</f>
        <v>1576</v>
      </c>
    </row>
    <row r="1048" spans="1:7" x14ac:dyDescent="0.3">
      <c r="A1048">
        <v>1047</v>
      </c>
      <c r="B1048" t="s">
        <v>2331</v>
      </c>
      <c r="C1048" t="s">
        <v>2332</v>
      </c>
      <c r="D1048" t="s">
        <v>12</v>
      </c>
      <c r="E1048" s="1">
        <v>45848</v>
      </c>
      <c r="F1048" t="s">
        <v>1016</v>
      </c>
      <c r="G1048">
        <f ca="1">DATEDIF(customers[[#This Row],[signup_date]],TODAY(),"D")</f>
        <v>330</v>
      </c>
    </row>
    <row r="1049" spans="1:7" x14ac:dyDescent="0.3">
      <c r="A1049">
        <v>1048</v>
      </c>
      <c r="B1049" t="s">
        <v>2333</v>
      </c>
      <c r="C1049" t="s">
        <v>2334</v>
      </c>
      <c r="D1049" t="s">
        <v>8</v>
      </c>
      <c r="E1049" s="1">
        <v>44409</v>
      </c>
      <c r="F1049" t="s">
        <v>308</v>
      </c>
      <c r="G1049">
        <f ca="1">DATEDIF(customers[[#This Row],[signup_date]],TODAY(),"D")</f>
        <v>1769</v>
      </c>
    </row>
    <row r="1050" spans="1:7" x14ac:dyDescent="0.3">
      <c r="A1050">
        <v>1049</v>
      </c>
      <c r="B1050" t="s">
        <v>2335</v>
      </c>
      <c r="C1050" t="s">
        <v>2336</v>
      </c>
      <c r="D1050" t="s">
        <v>12</v>
      </c>
      <c r="E1050" s="1">
        <v>44545</v>
      </c>
      <c r="F1050" t="s">
        <v>174</v>
      </c>
      <c r="G1050">
        <f ca="1">DATEDIF(customers[[#This Row],[signup_date]],TODAY(),"D")</f>
        <v>1633</v>
      </c>
    </row>
    <row r="1051" spans="1:7" x14ac:dyDescent="0.3">
      <c r="A1051">
        <v>1050</v>
      </c>
      <c r="B1051" t="s">
        <v>2337</v>
      </c>
      <c r="C1051" t="s">
        <v>2338</v>
      </c>
      <c r="D1051" t="s">
        <v>22</v>
      </c>
      <c r="E1051" s="1">
        <v>44144</v>
      </c>
      <c r="F1051" t="s">
        <v>302</v>
      </c>
      <c r="G1051">
        <f ca="1">DATEDIF(customers[[#This Row],[signup_date]],TODAY(),"D")</f>
        <v>2034</v>
      </c>
    </row>
    <row r="1052" spans="1:7" x14ac:dyDescent="0.3">
      <c r="A1052">
        <v>1051</v>
      </c>
      <c r="B1052" t="s">
        <v>2339</v>
      </c>
      <c r="C1052" t="s">
        <v>2340</v>
      </c>
      <c r="D1052" t="s">
        <v>8</v>
      </c>
      <c r="E1052" s="1">
        <v>45049</v>
      </c>
      <c r="F1052" t="s">
        <v>79</v>
      </c>
      <c r="G1052">
        <f ca="1">DATEDIF(customers[[#This Row],[signup_date]],TODAY(),"D")</f>
        <v>1129</v>
      </c>
    </row>
    <row r="1053" spans="1:7" x14ac:dyDescent="0.3">
      <c r="A1053">
        <v>1052</v>
      </c>
      <c r="B1053" t="s">
        <v>2341</v>
      </c>
      <c r="C1053" t="s">
        <v>2342</v>
      </c>
      <c r="D1053" t="s">
        <v>8</v>
      </c>
      <c r="E1053" s="1">
        <v>44317</v>
      </c>
      <c r="F1053" t="s">
        <v>1387</v>
      </c>
      <c r="G1053">
        <f ca="1">DATEDIF(customers[[#This Row],[signup_date]],TODAY(),"D")</f>
        <v>1861</v>
      </c>
    </row>
    <row r="1054" spans="1:7" x14ac:dyDescent="0.3">
      <c r="A1054">
        <v>1053</v>
      </c>
      <c r="B1054" t="s">
        <v>2343</v>
      </c>
      <c r="C1054" t="s">
        <v>2344</v>
      </c>
      <c r="D1054" t="s">
        <v>8</v>
      </c>
      <c r="E1054" s="1">
        <v>44395</v>
      </c>
      <c r="F1054" t="s">
        <v>1374</v>
      </c>
      <c r="G1054">
        <f ca="1">DATEDIF(customers[[#This Row],[signup_date]],TODAY(),"D")</f>
        <v>1783</v>
      </c>
    </row>
    <row r="1055" spans="1:7" x14ac:dyDescent="0.3">
      <c r="A1055">
        <v>1054</v>
      </c>
      <c r="B1055" t="s">
        <v>2345</v>
      </c>
      <c r="C1055" t="s">
        <v>2346</v>
      </c>
      <c r="D1055" t="s">
        <v>12</v>
      </c>
      <c r="E1055" s="1">
        <v>44543</v>
      </c>
      <c r="F1055" t="s">
        <v>793</v>
      </c>
      <c r="G1055">
        <f ca="1">DATEDIF(customers[[#This Row],[signup_date]],TODAY(),"D")</f>
        <v>1635</v>
      </c>
    </row>
    <row r="1056" spans="1:7" x14ac:dyDescent="0.3">
      <c r="A1056">
        <v>1055</v>
      </c>
      <c r="B1056" t="s">
        <v>2347</v>
      </c>
      <c r="C1056" t="s">
        <v>2348</v>
      </c>
      <c r="D1056" t="s">
        <v>22</v>
      </c>
      <c r="E1056" s="1">
        <v>45548</v>
      </c>
      <c r="F1056" t="s">
        <v>44</v>
      </c>
      <c r="G1056">
        <f ca="1">DATEDIF(customers[[#This Row],[signup_date]],TODAY(),"D")</f>
        <v>630</v>
      </c>
    </row>
    <row r="1057" spans="1:7" x14ac:dyDescent="0.3">
      <c r="A1057">
        <v>1056</v>
      </c>
      <c r="B1057" t="s">
        <v>2349</v>
      </c>
      <c r="C1057" t="s">
        <v>2350</v>
      </c>
      <c r="D1057" t="s">
        <v>12</v>
      </c>
      <c r="E1057" s="1">
        <v>44979</v>
      </c>
      <c r="F1057" t="s">
        <v>676</v>
      </c>
      <c r="G1057">
        <f ca="1">DATEDIF(customers[[#This Row],[signup_date]],TODAY(),"D")</f>
        <v>1199</v>
      </c>
    </row>
    <row r="1058" spans="1:7" x14ac:dyDescent="0.3">
      <c r="A1058">
        <v>1057</v>
      </c>
      <c r="B1058" t="s">
        <v>2351</v>
      </c>
      <c r="C1058" t="s">
        <v>2352</v>
      </c>
      <c r="D1058" t="s">
        <v>8</v>
      </c>
      <c r="E1058" s="1">
        <v>44588</v>
      </c>
      <c r="F1058" t="s">
        <v>318</v>
      </c>
      <c r="G1058">
        <f ca="1">DATEDIF(customers[[#This Row],[signup_date]],TODAY(),"D")</f>
        <v>1590</v>
      </c>
    </row>
    <row r="1059" spans="1:7" x14ac:dyDescent="0.3">
      <c r="A1059">
        <v>1058</v>
      </c>
      <c r="B1059" t="s">
        <v>2353</v>
      </c>
      <c r="C1059" t="s">
        <v>2354</v>
      </c>
      <c r="D1059" t="s">
        <v>12</v>
      </c>
      <c r="E1059" s="1">
        <v>44904</v>
      </c>
      <c r="F1059" t="s">
        <v>429</v>
      </c>
      <c r="G1059">
        <f ca="1">DATEDIF(customers[[#This Row],[signup_date]],TODAY(),"D")</f>
        <v>1274</v>
      </c>
    </row>
    <row r="1060" spans="1:7" x14ac:dyDescent="0.3">
      <c r="A1060">
        <v>1059</v>
      </c>
      <c r="B1060" t="s">
        <v>2355</v>
      </c>
      <c r="C1060" t="s">
        <v>2356</v>
      </c>
      <c r="D1060" t="s">
        <v>8</v>
      </c>
      <c r="E1060" s="1">
        <v>44274</v>
      </c>
      <c r="F1060" t="s">
        <v>1291</v>
      </c>
      <c r="G1060">
        <f ca="1">DATEDIF(customers[[#This Row],[signup_date]],TODAY(),"D")</f>
        <v>1904</v>
      </c>
    </row>
    <row r="1061" spans="1:7" x14ac:dyDescent="0.3">
      <c r="A1061">
        <v>1060</v>
      </c>
      <c r="B1061" t="s">
        <v>2357</v>
      </c>
      <c r="C1061" t="s">
        <v>2358</v>
      </c>
      <c r="D1061" t="s">
        <v>12</v>
      </c>
      <c r="E1061" s="1">
        <v>45168</v>
      </c>
      <c r="F1061" t="s">
        <v>249</v>
      </c>
      <c r="G1061">
        <f ca="1">DATEDIF(customers[[#This Row],[signup_date]],TODAY(),"D")</f>
        <v>1010</v>
      </c>
    </row>
    <row r="1062" spans="1:7" x14ac:dyDescent="0.3">
      <c r="A1062">
        <v>1061</v>
      </c>
      <c r="B1062" t="s">
        <v>2359</v>
      </c>
      <c r="C1062" t="s">
        <v>2360</v>
      </c>
      <c r="D1062" t="s">
        <v>22</v>
      </c>
      <c r="E1062" s="1">
        <v>44950</v>
      </c>
      <c r="F1062" t="s">
        <v>611</v>
      </c>
      <c r="G1062">
        <f ca="1">DATEDIF(customers[[#This Row],[signup_date]],TODAY(),"D")</f>
        <v>1228</v>
      </c>
    </row>
    <row r="1063" spans="1:7" x14ac:dyDescent="0.3">
      <c r="A1063">
        <v>1062</v>
      </c>
      <c r="B1063" t="s">
        <v>2361</v>
      </c>
      <c r="C1063" t="s">
        <v>2362</v>
      </c>
      <c r="D1063" t="s">
        <v>12</v>
      </c>
      <c r="E1063" s="1">
        <v>45337</v>
      </c>
      <c r="F1063" t="s">
        <v>793</v>
      </c>
      <c r="G1063">
        <f ca="1">DATEDIF(customers[[#This Row],[signup_date]],TODAY(),"D")</f>
        <v>841</v>
      </c>
    </row>
    <row r="1064" spans="1:7" x14ac:dyDescent="0.3">
      <c r="A1064">
        <v>1063</v>
      </c>
      <c r="B1064" t="s">
        <v>2363</v>
      </c>
      <c r="C1064" t="s">
        <v>2364</v>
      </c>
      <c r="D1064" t="s">
        <v>12</v>
      </c>
      <c r="E1064" s="1">
        <v>45739</v>
      </c>
      <c r="F1064" t="s">
        <v>120</v>
      </c>
      <c r="G1064">
        <f ca="1">DATEDIF(customers[[#This Row],[signup_date]],TODAY(),"D")</f>
        <v>439</v>
      </c>
    </row>
    <row r="1065" spans="1:7" x14ac:dyDescent="0.3">
      <c r="A1065">
        <v>1064</v>
      </c>
      <c r="B1065" t="s">
        <v>2365</v>
      </c>
      <c r="C1065" t="s">
        <v>2366</v>
      </c>
      <c r="D1065" t="s">
        <v>12</v>
      </c>
      <c r="E1065" s="1">
        <v>44382</v>
      </c>
      <c r="F1065" t="s">
        <v>949</v>
      </c>
      <c r="G1065">
        <f ca="1">DATEDIF(customers[[#This Row],[signup_date]],TODAY(),"D")</f>
        <v>1796</v>
      </c>
    </row>
    <row r="1066" spans="1:7" x14ac:dyDescent="0.3">
      <c r="A1066">
        <v>1065</v>
      </c>
      <c r="B1066" t="s">
        <v>2367</v>
      </c>
      <c r="C1066" t="s">
        <v>2368</v>
      </c>
      <c r="D1066" t="s">
        <v>12</v>
      </c>
      <c r="E1066" s="1">
        <v>45709</v>
      </c>
      <c r="F1066" t="s">
        <v>363</v>
      </c>
      <c r="G1066">
        <f ca="1">DATEDIF(customers[[#This Row],[signup_date]],TODAY(),"D")</f>
        <v>469</v>
      </c>
    </row>
    <row r="1067" spans="1:7" x14ac:dyDescent="0.3">
      <c r="A1067">
        <v>1066</v>
      </c>
      <c r="B1067" t="s">
        <v>2369</v>
      </c>
      <c r="C1067" t="s">
        <v>2370</v>
      </c>
      <c r="D1067" t="s">
        <v>22</v>
      </c>
      <c r="E1067" s="1">
        <v>45328</v>
      </c>
      <c r="F1067" t="s">
        <v>136</v>
      </c>
      <c r="G1067">
        <f ca="1">DATEDIF(customers[[#This Row],[signup_date]],TODAY(),"D")</f>
        <v>850</v>
      </c>
    </row>
    <row r="1068" spans="1:7" x14ac:dyDescent="0.3">
      <c r="A1068">
        <v>1067</v>
      </c>
      <c r="B1068" t="s">
        <v>2371</v>
      </c>
      <c r="C1068" t="s">
        <v>2372</v>
      </c>
      <c r="D1068" t="s">
        <v>8</v>
      </c>
      <c r="E1068" s="1">
        <v>45532</v>
      </c>
      <c r="F1068" t="s">
        <v>123</v>
      </c>
      <c r="G1068">
        <f ca="1">DATEDIF(customers[[#This Row],[signup_date]],TODAY(),"D")</f>
        <v>646</v>
      </c>
    </row>
    <row r="1069" spans="1:7" x14ac:dyDescent="0.3">
      <c r="A1069">
        <v>1068</v>
      </c>
      <c r="B1069" t="s">
        <v>2373</v>
      </c>
      <c r="C1069" t="s">
        <v>2374</v>
      </c>
      <c r="D1069" t="s">
        <v>8</v>
      </c>
      <c r="E1069" s="1">
        <v>45528</v>
      </c>
      <c r="F1069" t="s">
        <v>228</v>
      </c>
      <c r="G1069">
        <f ca="1">DATEDIF(customers[[#This Row],[signup_date]],TODAY(),"D")</f>
        <v>650</v>
      </c>
    </row>
    <row r="1070" spans="1:7" x14ac:dyDescent="0.3">
      <c r="A1070">
        <v>1069</v>
      </c>
      <c r="B1070" t="s">
        <v>2375</v>
      </c>
      <c r="C1070" t="s">
        <v>2376</v>
      </c>
      <c r="D1070" t="s">
        <v>8</v>
      </c>
      <c r="E1070" s="1">
        <v>45475</v>
      </c>
      <c r="F1070" t="s">
        <v>479</v>
      </c>
      <c r="G1070">
        <f ca="1">DATEDIF(customers[[#This Row],[signup_date]],TODAY(),"D")</f>
        <v>703</v>
      </c>
    </row>
    <row r="1071" spans="1:7" x14ac:dyDescent="0.3">
      <c r="A1071">
        <v>1070</v>
      </c>
      <c r="B1071" t="s">
        <v>2377</v>
      </c>
      <c r="C1071" t="s">
        <v>2378</v>
      </c>
      <c r="D1071" t="s">
        <v>22</v>
      </c>
      <c r="E1071" s="1">
        <v>44325</v>
      </c>
      <c r="F1071" t="s">
        <v>545</v>
      </c>
      <c r="G1071">
        <f ca="1">DATEDIF(customers[[#This Row],[signup_date]],TODAY(),"D")</f>
        <v>1853</v>
      </c>
    </row>
    <row r="1072" spans="1:7" x14ac:dyDescent="0.3">
      <c r="A1072">
        <v>1071</v>
      </c>
      <c r="B1072" t="s">
        <v>2379</v>
      </c>
      <c r="C1072" t="s">
        <v>2380</v>
      </c>
      <c r="D1072" t="s">
        <v>22</v>
      </c>
      <c r="E1072" s="1">
        <v>45052</v>
      </c>
      <c r="F1072" t="s">
        <v>63</v>
      </c>
      <c r="G1072">
        <f ca="1">DATEDIF(customers[[#This Row],[signup_date]],TODAY(),"D")</f>
        <v>1126</v>
      </c>
    </row>
    <row r="1073" spans="1:7" x14ac:dyDescent="0.3">
      <c r="A1073">
        <v>1072</v>
      </c>
      <c r="B1073" t="s">
        <v>2381</v>
      </c>
      <c r="C1073" t="s">
        <v>2382</v>
      </c>
      <c r="D1073" t="s">
        <v>12</v>
      </c>
      <c r="E1073" s="1">
        <v>44444</v>
      </c>
      <c r="F1073" t="s">
        <v>511</v>
      </c>
      <c r="G1073">
        <f ca="1">DATEDIF(customers[[#This Row],[signup_date]],TODAY(),"D")</f>
        <v>1734</v>
      </c>
    </row>
    <row r="1074" spans="1:7" x14ac:dyDescent="0.3">
      <c r="A1074">
        <v>1073</v>
      </c>
      <c r="B1074" t="s">
        <v>2383</v>
      </c>
      <c r="C1074" t="s">
        <v>1601</v>
      </c>
      <c r="D1074" t="s">
        <v>22</v>
      </c>
      <c r="E1074" s="1">
        <v>44611</v>
      </c>
      <c r="F1074" t="s">
        <v>540</v>
      </c>
      <c r="G1074">
        <f ca="1">DATEDIF(customers[[#This Row],[signup_date]],TODAY(),"D")</f>
        <v>1567</v>
      </c>
    </row>
    <row r="1075" spans="1:7" x14ac:dyDescent="0.3">
      <c r="A1075">
        <v>1074</v>
      </c>
      <c r="B1075" t="s">
        <v>2384</v>
      </c>
      <c r="C1075" t="s">
        <v>2385</v>
      </c>
      <c r="D1075" t="s">
        <v>8</v>
      </c>
      <c r="E1075" s="1">
        <v>45437</v>
      </c>
      <c r="F1075" t="s">
        <v>274</v>
      </c>
      <c r="G1075">
        <f ca="1">DATEDIF(customers[[#This Row],[signup_date]],TODAY(),"D")</f>
        <v>741</v>
      </c>
    </row>
    <row r="1076" spans="1:7" x14ac:dyDescent="0.3">
      <c r="A1076">
        <v>1075</v>
      </c>
      <c r="B1076" t="s">
        <v>2386</v>
      </c>
      <c r="C1076" t="s">
        <v>2387</v>
      </c>
      <c r="D1076" t="s">
        <v>22</v>
      </c>
      <c r="E1076" s="1">
        <v>45354</v>
      </c>
      <c r="F1076" t="s">
        <v>263</v>
      </c>
      <c r="G1076">
        <f ca="1">DATEDIF(customers[[#This Row],[signup_date]],TODAY(),"D")</f>
        <v>824</v>
      </c>
    </row>
    <row r="1077" spans="1:7" x14ac:dyDescent="0.3">
      <c r="A1077">
        <v>1076</v>
      </c>
      <c r="B1077" t="s">
        <v>2388</v>
      </c>
      <c r="C1077" t="s">
        <v>2389</v>
      </c>
      <c r="D1077" t="s">
        <v>8</v>
      </c>
      <c r="E1077" s="1">
        <v>44520</v>
      </c>
      <c r="F1077" t="s">
        <v>1291</v>
      </c>
      <c r="G1077">
        <f ca="1">DATEDIF(customers[[#This Row],[signup_date]],TODAY(),"D")</f>
        <v>1658</v>
      </c>
    </row>
    <row r="1078" spans="1:7" x14ac:dyDescent="0.3">
      <c r="A1078">
        <v>1077</v>
      </c>
      <c r="B1078" t="s">
        <v>2390</v>
      </c>
      <c r="C1078" t="s">
        <v>2391</v>
      </c>
      <c r="D1078" t="s">
        <v>22</v>
      </c>
      <c r="E1078" s="1">
        <v>45349</v>
      </c>
      <c r="F1078" t="s">
        <v>709</v>
      </c>
      <c r="G1078">
        <f ca="1">DATEDIF(customers[[#This Row],[signup_date]],TODAY(),"D")</f>
        <v>829</v>
      </c>
    </row>
    <row r="1079" spans="1:7" x14ac:dyDescent="0.3">
      <c r="A1079">
        <v>1078</v>
      </c>
      <c r="B1079" t="s">
        <v>2392</v>
      </c>
      <c r="C1079" t="s">
        <v>2393</v>
      </c>
      <c r="D1079" t="s">
        <v>22</v>
      </c>
      <c r="E1079" s="1">
        <v>44131</v>
      </c>
      <c r="F1079" t="s">
        <v>44</v>
      </c>
      <c r="G1079">
        <f ca="1">DATEDIF(customers[[#This Row],[signup_date]],TODAY(),"D")</f>
        <v>2047</v>
      </c>
    </row>
    <row r="1080" spans="1:7" x14ac:dyDescent="0.3">
      <c r="A1080">
        <v>1079</v>
      </c>
      <c r="B1080" t="s">
        <v>2394</v>
      </c>
      <c r="C1080" t="s">
        <v>2395</v>
      </c>
      <c r="D1080" t="s">
        <v>8</v>
      </c>
      <c r="E1080" s="1">
        <v>45372</v>
      </c>
      <c r="F1080" t="s">
        <v>984</v>
      </c>
      <c r="G1080">
        <f ca="1">DATEDIF(customers[[#This Row],[signup_date]],TODAY(),"D")</f>
        <v>806</v>
      </c>
    </row>
    <row r="1081" spans="1:7" x14ac:dyDescent="0.3">
      <c r="A1081">
        <v>1080</v>
      </c>
      <c r="B1081" t="s">
        <v>2396</v>
      </c>
      <c r="C1081" t="s">
        <v>2397</v>
      </c>
      <c r="D1081" t="s">
        <v>8</v>
      </c>
      <c r="E1081" s="1">
        <v>45025</v>
      </c>
      <c r="F1081" t="s">
        <v>159</v>
      </c>
      <c r="G1081">
        <f ca="1">DATEDIF(customers[[#This Row],[signup_date]],TODAY(),"D")</f>
        <v>1153</v>
      </c>
    </row>
    <row r="1082" spans="1:7" x14ac:dyDescent="0.3">
      <c r="A1082">
        <v>1081</v>
      </c>
      <c r="B1082" t="s">
        <v>2398</v>
      </c>
      <c r="C1082" t="s">
        <v>2399</v>
      </c>
      <c r="D1082" t="s">
        <v>22</v>
      </c>
      <c r="E1082" s="1">
        <v>45178</v>
      </c>
      <c r="F1082" t="s">
        <v>292</v>
      </c>
      <c r="G1082">
        <f ca="1">DATEDIF(customers[[#This Row],[signup_date]],TODAY(),"D")</f>
        <v>1000</v>
      </c>
    </row>
    <row r="1083" spans="1:7" x14ac:dyDescent="0.3">
      <c r="A1083">
        <v>1082</v>
      </c>
      <c r="B1083" t="s">
        <v>2400</v>
      </c>
      <c r="C1083" t="s">
        <v>2401</v>
      </c>
      <c r="D1083" t="s">
        <v>22</v>
      </c>
      <c r="E1083" s="1">
        <v>45540</v>
      </c>
      <c r="F1083" t="s">
        <v>429</v>
      </c>
      <c r="G1083">
        <f ca="1">DATEDIF(customers[[#This Row],[signup_date]],TODAY(),"D")</f>
        <v>638</v>
      </c>
    </row>
    <row r="1084" spans="1:7" x14ac:dyDescent="0.3">
      <c r="A1084">
        <v>1083</v>
      </c>
      <c r="B1084" t="s">
        <v>2402</v>
      </c>
      <c r="C1084" t="s">
        <v>2403</v>
      </c>
      <c r="D1084" t="s">
        <v>12</v>
      </c>
      <c r="E1084" s="1">
        <v>44588</v>
      </c>
      <c r="F1084" t="s">
        <v>1473</v>
      </c>
      <c r="G1084">
        <f ca="1">DATEDIF(customers[[#This Row],[signup_date]],TODAY(),"D")</f>
        <v>1590</v>
      </c>
    </row>
    <row r="1085" spans="1:7" x14ac:dyDescent="0.3">
      <c r="A1085">
        <v>1084</v>
      </c>
      <c r="B1085" t="s">
        <v>2404</v>
      </c>
      <c r="C1085" t="s">
        <v>2405</v>
      </c>
      <c r="D1085" t="s">
        <v>8</v>
      </c>
      <c r="E1085" s="1">
        <v>44564</v>
      </c>
      <c r="F1085" t="s">
        <v>688</v>
      </c>
      <c r="G1085">
        <f ca="1">DATEDIF(customers[[#This Row],[signup_date]],TODAY(),"D")</f>
        <v>1614</v>
      </c>
    </row>
    <row r="1086" spans="1:7" x14ac:dyDescent="0.3">
      <c r="A1086">
        <v>1085</v>
      </c>
      <c r="B1086" t="s">
        <v>2406</v>
      </c>
      <c r="C1086" t="s">
        <v>2407</v>
      </c>
      <c r="D1086" t="s">
        <v>12</v>
      </c>
      <c r="E1086" s="1">
        <v>44088</v>
      </c>
      <c r="F1086" t="s">
        <v>1312</v>
      </c>
      <c r="G1086">
        <f ca="1">DATEDIF(customers[[#This Row],[signup_date]],TODAY(),"D")</f>
        <v>2090</v>
      </c>
    </row>
    <row r="1087" spans="1:7" x14ac:dyDescent="0.3">
      <c r="A1087">
        <v>1086</v>
      </c>
      <c r="B1087" t="s">
        <v>2408</v>
      </c>
      <c r="C1087" t="s">
        <v>2409</v>
      </c>
      <c r="D1087" t="s">
        <v>22</v>
      </c>
      <c r="E1087" s="1">
        <v>45305</v>
      </c>
      <c r="F1087" t="s">
        <v>1108</v>
      </c>
      <c r="G1087">
        <f ca="1">DATEDIF(customers[[#This Row],[signup_date]],TODAY(),"D")</f>
        <v>873</v>
      </c>
    </row>
    <row r="1088" spans="1:7" x14ac:dyDescent="0.3">
      <c r="A1088">
        <v>1087</v>
      </c>
      <c r="B1088" t="s">
        <v>2410</v>
      </c>
      <c r="C1088" t="s">
        <v>2411</v>
      </c>
      <c r="D1088" t="s">
        <v>8</v>
      </c>
      <c r="E1088" s="1">
        <v>45144</v>
      </c>
      <c r="F1088" t="s">
        <v>174</v>
      </c>
      <c r="G1088">
        <f ca="1">DATEDIF(customers[[#This Row],[signup_date]],TODAY(),"D")</f>
        <v>1034</v>
      </c>
    </row>
    <row r="1089" spans="1:7" x14ac:dyDescent="0.3">
      <c r="A1089">
        <v>1088</v>
      </c>
      <c r="B1089" t="s">
        <v>2412</v>
      </c>
      <c r="C1089" t="s">
        <v>2413</v>
      </c>
      <c r="D1089" t="s">
        <v>22</v>
      </c>
      <c r="E1089" s="1">
        <v>44496</v>
      </c>
      <c r="F1089" t="s">
        <v>386</v>
      </c>
      <c r="G1089">
        <f ca="1">DATEDIF(customers[[#This Row],[signup_date]],TODAY(),"D")</f>
        <v>1682</v>
      </c>
    </row>
    <row r="1090" spans="1:7" x14ac:dyDescent="0.3">
      <c r="A1090">
        <v>1089</v>
      </c>
      <c r="B1090" t="s">
        <v>2414</v>
      </c>
      <c r="C1090" t="s">
        <v>2415</v>
      </c>
      <c r="D1090" t="s">
        <v>8</v>
      </c>
      <c r="E1090" s="1">
        <v>45185</v>
      </c>
      <c r="F1090" t="s">
        <v>1013</v>
      </c>
      <c r="G1090">
        <f ca="1">DATEDIF(customers[[#This Row],[signup_date]],TODAY(),"D")</f>
        <v>993</v>
      </c>
    </row>
    <row r="1091" spans="1:7" x14ac:dyDescent="0.3">
      <c r="A1091">
        <v>1090</v>
      </c>
      <c r="B1091" t="s">
        <v>2416</v>
      </c>
      <c r="C1091" t="s">
        <v>2417</v>
      </c>
      <c r="D1091" t="s">
        <v>22</v>
      </c>
      <c r="E1091" s="1">
        <v>45700</v>
      </c>
      <c r="F1091" t="s">
        <v>467</v>
      </c>
      <c r="G1091">
        <f ca="1">DATEDIF(customers[[#This Row],[signup_date]],TODAY(),"D")</f>
        <v>478</v>
      </c>
    </row>
    <row r="1092" spans="1:7" x14ac:dyDescent="0.3">
      <c r="A1092">
        <v>1091</v>
      </c>
      <c r="B1092" t="s">
        <v>2418</v>
      </c>
      <c r="C1092" t="s">
        <v>2419</v>
      </c>
      <c r="D1092" t="s">
        <v>12</v>
      </c>
      <c r="E1092" s="1">
        <v>44250</v>
      </c>
      <c r="F1092" t="s">
        <v>1291</v>
      </c>
      <c r="G1092">
        <f ca="1">DATEDIF(customers[[#This Row],[signup_date]],TODAY(),"D")</f>
        <v>1928</v>
      </c>
    </row>
    <row r="1093" spans="1:7" x14ac:dyDescent="0.3">
      <c r="A1093">
        <v>1092</v>
      </c>
      <c r="B1093" t="s">
        <v>2420</v>
      </c>
      <c r="C1093" t="s">
        <v>2421</v>
      </c>
      <c r="D1093" t="s">
        <v>12</v>
      </c>
      <c r="E1093" s="1">
        <v>45779</v>
      </c>
      <c r="F1093" t="s">
        <v>1087</v>
      </c>
      <c r="G1093">
        <f ca="1">DATEDIF(customers[[#This Row],[signup_date]],TODAY(),"D")</f>
        <v>399</v>
      </c>
    </row>
    <row r="1094" spans="1:7" x14ac:dyDescent="0.3">
      <c r="A1094">
        <v>1093</v>
      </c>
      <c r="B1094" t="s">
        <v>2422</v>
      </c>
      <c r="C1094" t="s">
        <v>2423</v>
      </c>
      <c r="D1094" t="s">
        <v>12</v>
      </c>
      <c r="E1094" s="1">
        <v>45874</v>
      </c>
      <c r="F1094" t="s">
        <v>191</v>
      </c>
      <c r="G1094">
        <f ca="1">DATEDIF(customers[[#This Row],[signup_date]],TODAY(),"D")</f>
        <v>304</v>
      </c>
    </row>
    <row r="1095" spans="1:7" x14ac:dyDescent="0.3">
      <c r="A1095">
        <v>1094</v>
      </c>
      <c r="B1095" t="s">
        <v>2424</v>
      </c>
      <c r="C1095" t="s">
        <v>2425</v>
      </c>
      <c r="D1095" t="s">
        <v>8</v>
      </c>
      <c r="E1095" s="1">
        <v>45642</v>
      </c>
      <c r="F1095" t="s">
        <v>1225</v>
      </c>
      <c r="G1095">
        <f ca="1">DATEDIF(customers[[#This Row],[signup_date]],TODAY(),"D")</f>
        <v>536</v>
      </c>
    </row>
    <row r="1096" spans="1:7" x14ac:dyDescent="0.3">
      <c r="A1096">
        <v>1095</v>
      </c>
      <c r="B1096" t="s">
        <v>2426</v>
      </c>
      <c r="C1096" t="s">
        <v>2427</v>
      </c>
      <c r="D1096" t="s">
        <v>8</v>
      </c>
      <c r="E1096" s="1">
        <v>44755</v>
      </c>
      <c r="F1096" t="s">
        <v>696</v>
      </c>
      <c r="G1096">
        <f ca="1">DATEDIF(customers[[#This Row],[signup_date]],TODAY(),"D")</f>
        <v>1423</v>
      </c>
    </row>
    <row r="1097" spans="1:7" x14ac:dyDescent="0.3">
      <c r="A1097">
        <v>1096</v>
      </c>
      <c r="B1097" t="s">
        <v>2428</v>
      </c>
      <c r="C1097" t="s">
        <v>2429</v>
      </c>
      <c r="D1097" t="s">
        <v>8</v>
      </c>
      <c r="E1097" s="1">
        <v>45517</v>
      </c>
      <c r="F1097" t="s">
        <v>13</v>
      </c>
      <c r="G1097">
        <f ca="1">DATEDIF(customers[[#This Row],[signup_date]],TODAY(),"D")</f>
        <v>661</v>
      </c>
    </row>
    <row r="1098" spans="1:7" x14ac:dyDescent="0.3">
      <c r="A1098">
        <v>1097</v>
      </c>
      <c r="B1098" t="s">
        <v>2430</v>
      </c>
      <c r="C1098" t="s">
        <v>2431</v>
      </c>
      <c r="D1098" t="s">
        <v>12</v>
      </c>
      <c r="E1098" s="1">
        <v>44480</v>
      </c>
      <c r="F1098" t="s">
        <v>289</v>
      </c>
      <c r="G1098">
        <f ca="1">DATEDIF(customers[[#This Row],[signup_date]],TODAY(),"D")</f>
        <v>1698</v>
      </c>
    </row>
    <row r="1099" spans="1:7" x14ac:dyDescent="0.3">
      <c r="A1099">
        <v>1098</v>
      </c>
      <c r="B1099" t="s">
        <v>2432</v>
      </c>
      <c r="C1099" t="s">
        <v>2433</v>
      </c>
      <c r="D1099" t="s">
        <v>8</v>
      </c>
      <c r="E1099" s="1">
        <v>44270</v>
      </c>
      <c r="F1099" t="s">
        <v>414</v>
      </c>
      <c r="G1099">
        <f ca="1">DATEDIF(customers[[#This Row],[signup_date]],TODAY(),"D")</f>
        <v>1908</v>
      </c>
    </row>
    <row r="1100" spans="1:7" x14ac:dyDescent="0.3">
      <c r="A1100">
        <v>1099</v>
      </c>
      <c r="B1100" t="s">
        <v>2434</v>
      </c>
      <c r="C1100" t="s">
        <v>2435</v>
      </c>
      <c r="D1100" t="s">
        <v>22</v>
      </c>
      <c r="E1100" s="1">
        <v>44461</v>
      </c>
      <c r="F1100" t="s">
        <v>1036</v>
      </c>
      <c r="G1100">
        <f ca="1">DATEDIF(customers[[#This Row],[signup_date]],TODAY(),"D")</f>
        <v>1717</v>
      </c>
    </row>
    <row r="1101" spans="1:7" x14ac:dyDescent="0.3">
      <c r="A1101">
        <v>1100</v>
      </c>
      <c r="B1101" t="s">
        <v>2436</v>
      </c>
      <c r="C1101" t="s">
        <v>2437</v>
      </c>
      <c r="D1101" t="s">
        <v>8</v>
      </c>
      <c r="E1101" s="1">
        <v>44657</v>
      </c>
      <c r="F1101" t="s">
        <v>32</v>
      </c>
      <c r="G1101">
        <f ca="1">DATEDIF(customers[[#This Row],[signup_date]],TODAY(),"D")</f>
        <v>1521</v>
      </c>
    </row>
    <row r="1102" spans="1:7" x14ac:dyDescent="0.3">
      <c r="A1102">
        <v>1101</v>
      </c>
      <c r="B1102" t="s">
        <v>2438</v>
      </c>
      <c r="C1102" t="s">
        <v>2439</v>
      </c>
      <c r="D1102" t="s">
        <v>12</v>
      </c>
      <c r="E1102" s="1">
        <v>44459</v>
      </c>
      <c r="F1102" t="s">
        <v>1779</v>
      </c>
      <c r="G1102">
        <f ca="1">DATEDIF(customers[[#This Row],[signup_date]],TODAY(),"D")</f>
        <v>1719</v>
      </c>
    </row>
    <row r="1103" spans="1:7" x14ac:dyDescent="0.3">
      <c r="A1103">
        <v>1102</v>
      </c>
      <c r="B1103" t="s">
        <v>2440</v>
      </c>
      <c r="C1103" t="s">
        <v>2441</v>
      </c>
      <c r="D1103" t="s">
        <v>12</v>
      </c>
      <c r="E1103" s="1">
        <v>44222</v>
      </c>
      <c r="F1103" t="s">
        <v>289</v>
      </c>
      <c r="G1103">
        <f ca="1">DATEDIF(customers[[#This Row],[signup_date]],TODAY(),"D")</f>
        <v>1956</v>
      </c>
    </row>
    <row r="1104" spans="1:7" x14ac:dyDescent="0.3">
      <c r="A1104">
        <v>1103</v>
      </c>
      <c r="B1104" t="s">
        <v>2442</v>
      </c>
      <c r="C1104" t="s">
        <v>2443</v>
      </c>
      <c r="D1104" t="s">
        <v>22</v>
      </c>
      <c r="E1104" s="1">
        <v>44697</v>
      </c>
      <c r="F1104" t="s">
        <v>44</v>
      </c>
      <c r="G1104">
        <f ca="1">DATEDIF(customers[[#This Row],[signup_date]],TODAY(),"D")</f>
        <v>1481</v>
      </c>
    </row>
    <row r="1105" spans="1:7" x14ac:dyDescent="0.3">
      <c r="A1105">
        <v>1104</v>
      </c>
      <c r="B1105" t="s">
        <v>2444</v>
      </c>
      <c r="C1105" t="s">
        <v>2445</v>
      </c>
      <c r="D1105" t="s">
        <v>8</v>
      </c>
      <c r="E1105" s="1">
        <v>45837</v>
      </c>
      <c r="F1105" t="s">
        <v>829</v>
      </c>
      <c r="G1105">
        <f ca="1">DATEDIF(customers[[#This Row],[signup_date]],TODAY(),"D")</f>
        <v>341</v>
      </c>
    </row>
    <row r="1106" spans="1:7" x14ac:dyDescent="0.3">
      <c r="A1106">
        <v>1105</v>
      </c>
      <c r="B1106" t="s">
        <v>2446</v>
      </c>
      <c r="C1106" t="s">
        <v>2447</v>
      </c>
      <c r="D1106" t="s">
        <v>8</v>
      </c>
      <c r="E1106" s="1">
        <v>44215</v>
      </c>
      <c r="F1106" t="s">
        <v>1710</v>
      </c>
      <c r="G1106">
        <f ca="1">DATEDIF(customers[[#This Row],[signup_date]],TODAY(),"D")</f>
        <v>1963</v>
      </c>
    </row>
    <row r="1107" spans="1:7" x14ac:dyDescent="0.3">
      <c r="A1107">
        <v>1106</v>
      </c>
      <c r="B1107" t="s">
        <v>2448</v>
      </c>
      <c r="C1107" t="s">
        <v>2449</v>
      </c>
      <c r="D1107" t="s">
        <v>22</v>
      </c>
      <c r="E1107" s="1">
        <v>45652</v>
      </c>
      <c r="F1107" t="s">
        <v>503</v>
      </c>
      <c r="G1107">
        <f ca="1">DATEDIF(customers[[#This Row],[signup_date]],TODAY(),"D")</f>
        <v>526</v>
      </c>
    </row>
    <row r="1108" spans="1:7" x14ac:dyDescent="0.3">
      <c r="A1108">
        <v>1107</v>
      </c>
      <c r="B1108" t="s">
        <v>2450</v>
      </c>
      <c r="C1108" t="s">
        <v>2451</v>
      </c>
      <c r="D1108" t="s">
        <v>22</v>
      </c>
      <c r="E1108" s="1">
        <v>45231</v>
      </c>
      <c r="F1108" t="s">
        <v>496</v>
      </c>
      <c r="G1108">
        <f ca="1">DATEDIF(customers[[#This Row],[signup_date]],TODAY(),"D")</f>
        <v>947</v>
      </c>
    </row>
    <row r="1109" spans="1:7" x14ac:dyDescent="0.3">
      <c r="A1109">
        <v>1108</v>
      </c>
      <c r="B1109" t="s">
        <v>2452</v>
      </c>
      <c r="C1109" t="s">
        <v>2453</v>
      </c>
      <c r="D1109" t="s">
        <v>12</v>
      </c>
      <c r="E1109" s="1">
        <v>45170</v>
      </c>
      <c r="F1109" t="s">
        <v>386</v>
      </c>
      <c r="G1109">
        <f ca="1">DATEDIF(customers[[#This Row],[signup_date]],TODAY(),"D")</f>
        <v>1008</v>
      </c>
    </row>
    <row r="1110" spans="1:7" x14ac:dyDescent="0.3">
      <c r="A1110">
        <v>1109</v>
      </c>
      <c r="B1110" t="s">
        <v>2454</v>
      </c>
      <c r="C1110" t="s">
        <v>2455</v>
      </c>
      <c r="D1110" t="s">
        <v>8</v>
      </c>
      <c r="E1110" s="1">
        <v>45711</v>
      </c>
      <c r="F1110" t="s">
        <v>736</v>
      </c>
      <c r="G1110">
        <f ca="1">DATEDIF(customers[[#This Row],[signup_date]],TODAY(),"D")</f>
        <v>467</v>
      </c>
    </row>
    <row r="1111" spans="1:7" x14ac:dyDescent="0.3">
      <c r="A1111">
        <v>1110</v>
      </c>
      <c r="B1111" t="s">
        <v>2456</v>
      </c>
      <c r="C1111" t="s">
        <v>2457</v>
      </c>
      <c r="D1111" t="s">
        <v>22</v>
      </c>
      <c r="E1111" s="1">
        <v>45586</v>
      </c>
      <c r="F1111" t="s">
        <v>237</v>
      </c>
      <c r="G1111">
        <f ca="1">DATEDIF(customers[[#This Row],[signup_date]],TODAY(),"D")</f>
        <v>592</v>
      </c>
    </row>
    <row r="1112" spans="1:7" x14ac:dyDescent="0.3">
      <c r="A1112">
        <v>1111</v>
      </c>
      <c r="B1112" t="s">
        <v>2458</v>
      </c>
      <c r="C1112" t="s">
        <v>2459</v>
      </c>
      <c r="D1112" t="s">
        <v>8</v>
      </c>
      <c r="E1112" s="1">
        <v>45159</v>
      </c>
      <c r="F1112" t="s">
        <v>1473</v>
      </c>
      <c r="G1112">
        <f ca="1">DATEDIF(customers[[#This Row],[signup_date]],TODAY(),"D")</f>
        <v>1019</v>
      </c>
    </row>
    <row r="1113" spans="1:7" x14ac:dyDescent="0.3">
      <c r="A1113">
        <v>1112</v>
      </c>
      <c r="B1113" t="s">
        <v>2460</v>
      </c>
      <c r="C1113" t="s">
        <v>2461</v>
      </c>
      <c r="D1113" t="s">
        <v>22</v>
      </c>
      <c r="E1113" s="1">
        <v>45786</v>
      </c>
      <c r="F1113" t="s">
        <v>798</v>
      </c>
      <c r="G1113">
        <f ca="1">DATEDIF(customers[[#This Row],[signup_date]],TODAY(),"D")</f>
        <v>392</v>
      </c>
    </row>
    <row r="1114" spans="1:7" x14ac:dyDescent="0.3">
      <c r="A1114">
        <v>1113</v>
      </c>
      <c r="B1114" t="s">
        <v>2462</v>
      </c>
      <c r="C1114" t="s">
        <v>2463</v>
      </c>
      <c r="D1114" t="s">
        <v>12</v>
      </c>
      <c r="E1114" s="1">
        <v>44262</v>
      </c>
      <c r="F1114" t="s">
        <v>733</v>
      </c>
      <c r="G1114">
        <f ca="1">DATEDIF(customers[[#This Row],[signup_date]],TODAY(),"D")</f>
        <v>1916</v>
      </c>
    </row>
    <row r="1115" spans="1:7" x14ac:dyDescent="0.3">
      <c r="A1115">
        <v>1114</v>
      </c>
      <c r="B1115" t="s">
        <v>2464</v>
      </c>
      <c r="C1115" t="s">
        <v>2465</v>
      </c>
      <c r="D1115" t="s">
        <v>22</v>
      </c>
      <c r="E1115" s="1">
        <v>45292</v>
      </c>
      <c r="F1115" t="s">
        <v>174</v>
      </c>
      <c r="G1115">
        <f ca="1">DATEDIF(customers[[#This Row],[signup_date]],TODAY(),"D")</f>
        <v>886</v>
      </c>
    </row>
    <row r="1116" spans="1:7" x14ac:dyDescent="0.3">
      <c r="A1116">
        <v>1115</v>
      </c>
      <c r="B1116" t="s">
        <v>2466</v>
      </c>
      <c r="C1116" t="s">
        <v>2467</v>
      </c>
      <c r="D1116" t="s">
        <v>22</v>
      </c>
      <c r="E1116" s="1">
        <v>44713</v>
      </c>
      <c r="F1116" t="s">
        <v>114</v>
      </c>
      <c r="G1116">
        <f ca="1">DATEDIF(customers[[#This Row],[signup_date]],TODAY(),"D")</f>
        <v>1465</v>
      </c>
    </row>
    <row r="1117" spans="1:7" x14ac:dyDescent="0.3">
      <c r="A1117">
        <v>1116</v>
      </c>
      <c r="B1117" t="s">
        <v>2468</v>
      </c>
      <c r="C1117" t="s">
        <v>2469</v>
      </c>
      <c r="D1117" t="s">
        <v>22</v>
      </c>
      <c r="E1117" s="1">
        <v>45000</v>
      </c>
      <c r="F1117" t="s">
        <v>1543</v>
      </c>
      <c r="G1117">
        <f ca="1">DATEDIF(customers[[#This Row],[signup_date]],TODAY(),"D")</f>
        <v>1178</v>
      </c>
    </row>
    <row r="1118" spans="1:7" x14ac:dyDescent="0.3">
      <c r="A1118">
        <v>1117</v>
      </c>
      <c r="B1118" t="s">
        <v>2470</v>
      </c>
      <c r="C1118" t="s">
        <v>2471</v>
      </c>
      <c r="D1118" t="s">
        <v>22</v>
      </c>
      <c r="E1118" s="1">
        <v>44132</v>
      </c>
      <c r="F1118" t="s">
        <v>120</v>
      </c>
      <c r="G1118">
        <f ca="1">DATEDIF(customers[[#This Row],[signup_date]],TODAY(),"D")</f>
        <v>2046</v>
      </c>
    </row>
    <row r="1119" spans="1:7" x14ac:dyDescent="0.3">
      <c r="A1119">
        <v>1118</v>
      </c>
      <c r="B1119" t="s">
        <v>2472</v>
      </c>
      <c r="C1119" t="s">
        <v>2473</v>
      </c>
      <c r="D1119" t="s">
        <v>22</v>
      </c>
      <c r="E1119" s="1">
        <v>45088</v>
      </c>
      <c r="F1119" t="s">
        <v>180</v>
      </c>
      <c r="G1119">
        <f ca="1">DATEDIF(customers[[#This Row],[signup_date]],TODAY(),"D")</f>
        <v>1090</v>
      </c>
    </row>
    <row r="1120" spans="1:7" x14ac:dyDescent="0.3">
      <c r="A1120">
        <v>1119</v>
      </c>
      <c r="B1120" t="s">
        <v>2474</v>
      </c>
      <c r="C1120" t="s">
        <v>2475</v>
      </c>
      <c r="D1120" t="s">
        <v>8</v>
      </c>
      <c r="E1120" s="1">
        <v>45858</v>
      </c>
      <c r="F1120" t="s">
        <v>743</v>
      </c>
      <c r="G1120">
        <f ca="1">DATEDIF(customers[[#This Row],[signup_date]],TODAY(),"D")</f>
        <v>320</v>
      </c>
    </row>
    <row r="1121" spans="1:7" x14ac:dyDescent="0.3">
      <c r="A1121">
        <v>1120</v>
      </c>
      <c r="B1121" t="s">
        <v>2476</v>
      </c>
      <c r="C1121" t="s">
        <v>2477</v>
      </c>
      <c r="D1121" t="s">
        <v>12</v>
      </c>
      <c r="E1121" s="1">
        <v>44289</v>
      </c>
      <c r="F1121" t="s">
        <v>231</v>
      </c>
      <c r="G1121">
        <f ca="1">DATEDIF(customers[[#This Row],[signup_date]],TODAY(),"D")</f>
        <v>1889</v>
      </c>
    </row>
    <row r="1122" spans="1:7" x14ac:dyDescent="0.3">
      <c r="A1122">
        <v>1121</v>
      </c>
      <c r="B1122" t="s">
        <v>2478</v>
      </c>
      <c r="C1122" t="s">
        <v>2479</v>
      </c>
      <c r="D1122" t="s">
        <v>12</v>
      </c>
      <c r="E1122" s="1">
        <v>44243</v>
      </c>
      <c r="F1122" t="s">
        <v>120</v>
      </c>
      <c r="G1122">
        <f ca="1">DATEDIF(customers[[#This Row],[signup_date]],TODAY(),"D")</f>
        <v>1935</v>
      </c>
    </row>
    <row r="1123" spans="1:7" x14ac:dyDescent="0.3">
      <c r="A1123">
        <v>1122</v>
      </c>
      <c r="B1123" t="s">
        <v>2480</v>
      </c>
      <c r="C1123" t="s">
        <v>2481</v>
      </c>
      <c r="D1123" t="s">
        <v>22</v>
      </c>
      <c r="E1123" s="1">
        <v>45117</v>
      </c>
      <c r="F1123" t="s">
        <v>120</v>
      </c>
      <c r="G1123">
        <f ca="1">DATEDIF(customers[[#This Row],[signup_date]],TODAY(),"D")</f>
        <v>1061</v>
      </c>
    </row>
    <row r="1124" spans="1:7" x14ac:dyDescent="0.3">
      <c r="A1124">
        <v>1123</v>
      </c>
      <c r="B1124" t="s">
        <v>2482</v>
      </c>
      <c r="C1124" t="s">
        <v>2483</v>
      </c>
      <c r="D1124" t="s">
        <v>22</v>
      </c>
      <c r="E1124" s="1">
        <v>45051</v>
      </c>
      <c r="F1124" t="s">
        <v>206</v>
      </c>
      <c r="G1124">
        <f ca="1">DATEDIF(customers[[#This Row],[signup_date]],TODAY(),"D")</f>
        <v>1127</v>
      </c>
    </row>
    <row r="1125" spans="1:7" x14ac:dyDescent="0.3">
      <c r="A1125">
        <v>1124</v>
      </c>
      <c r="B1125" t="s">
        <v>2484</v>
      </c>
      <c r="C1125" t="s">
        <v>2485</v>
      </c>
      <c r="D1125" t="s">
        <v>8</v>
      </c>
      <c r="E1125" s="1">
        <v>45219</v>
      </c>
      <c r="F1125" t="s">
        <v>496</v>
      </c>
      <c r="G1125">
        <f ca="1">DATEDIF(customers[[#This Row],[signup_date]],TODAY(),"D")</f>
        <v>959</v>
      </c>
    </row>
    <row r="1126" spans="1:7" x14ac:dyDescent="0.3">
      <c r="A1126">
        <v>1125</v>
      </c>
      <c r="B1126" t="s">
        <v>2486</v>
      </c>
      <c r="C1126" t="s">
        <v>2487</v>
      </c>
      <c r="D1126" t="s">
        <v>22</v>
      </c>
      <c r="E1126" s="1">
        <v>44242</v>
      </c>
      <c r="F1126" t="s">
        <v>767</v>
      </c>
      <c r="G1126">
        <f ca="1">DATEDIF(customers[[#This Row],[signup_date]],TODAY(),"D")</f>
        <v>1936</v>
      </c>
    </row>
    <row r="1127" spans="1:7" x14ac:dyDescent="0.3">
      <c r="A1127">
        <v>1126</v>
      </c>
      <c r="B1127" t="s">
        <v>2488</v>
      </c>
      <c r="C1127" t="s">
        <v>2489</v>
      </c>
      <c r="D1127" t="s">
        <v>22</v>
      </c>
      <c r="E1127" s="1">
        <v>44961</v>
      </c>
      <c r="F1127" t="s">
        <v>793</v>
      </c>
      <c r="G1127">
        <f ca="1">DATEDIF(customers[[#This Row],[signup_date]],TODAY(),"D")</f>
        <v>1217</v>
      </c>
    </row>
    <row r="1128" spans="1:7" x14ac:dyDescent="0.3">
      <c r="A1128">
        <v>1127</v>
      </c>
      <c r="B1128" t="s">
        <v>2490</v>
      </c>
      <c r="C1128" t="s">
        <v>2491</v>
      </c>
      <c r="D1128" t="s">
        <v>8</v>
      </c>
      <c r="E1128" s="1">
        <v>44618</v>
      </c>
      <c r="F1128" t="s">
        <v>798</v>
      </c>
      <c r="G1128">
        <f ca="1">DATEDIF(customers[[#This Row],[signup_date]],TODAY(),"D")</f>
        <v>1560</v>
      </c>
    </row>
    <row r="1129" spans="1:7" x14ac:dyDescent="0.3">
      <c r="A1129">
        <v>1128</v>
      </c>
      <c r="B1129" t="s">
        <v>2492</v>
      </c>
      <c r="C1129" t="s">
        <v>2493</v>
      </c>
      <c r="D1129" t="s">
        <v>22</v>
      </c>
      <c r="E1129" s="1">
        <v>44957</v>
      </c>
      <c r="F1129" t="s">
        <v>355</v>
      </c>
      <c r="G1129">
        <f ca="1">DATEDIF(customers[[#This Row],[signup_date]],TODAY(),"D")</f>
        <v>1221</v>
      </c>
    </row>
    <row r="1130" spans="1:7" x14ac:dyDescent="0.3">
      <c r="A1130">
        <v>1129</v>
      </c>
      <c r="B1130" t="s">
        <v>2494</v>
      </c>
      <c r="C1130" t="s">
        <v>2495</v>
      </c>
      <c r="D1130" t="s">
        <v>8</v>
      </c>
      <c r="E1130" s="1">
        <v>45052</v>
      </c>
      <c r="F1130" t="s">
        <v>1213</v>
      </c>
      <c r="G1130">
        <f ca="1">DATEDIF(customers[[#This Row],[signup_date]],TODAY(),"D")</f>
        <v>1126</v>
      </c>
    </row>
    <row r="1131" spans="1:7" x14ac:dyDescent="0.3">
      <c r="A1131">
        <v>1130</v>
      </c>
      <c r="B1131" t="s">
        <v>2496</v>
      </c>
      <c r="C1131" t="s">
        <v>2497</v>
      </c>
      <c r="D1131" t="s">
        <v>12</v>
      </c>
      <c r="E1131" s="1">
        <v>44474</v>
      </c>
      <c r="F1131" t="s">
        <v>72</v>
      </c>
      <c r="G1131">
        <f ca="1">DATEDIF(customers[[#This Row],[signup_date]],TODAY(),"D")</f>
        <v>1704</v>
      </c>
    </row>
    <row r="1132" spans="1:7" x14ac:dyDescent="0.3">
      <c r="A1132">
        <v>1131</v>
      </c>
      <c r="B1132" t="s">
        <v>2498</v>
      </c>
      <c r="C1132" t="s">
        <v>2499</v>
      </c>
      <c r="D1132" t="s">
        <v>22</v>
      </c>
      <c r="E1132" s="1">
        <v>45264</v>
      </c>
      <c r="F1132" t="s">
        <v>979</v>
      </c>
      <c r="G1132">
        <f ca="1">DATEDIF(customers[[#This Row],[signup_date]],TODAY(),"D")</f>
        <v>914</v>
      </c>
    </row>
    <row r="1133" spans="1:7" x14ac:dyDescent="0.3">
      <c r="A1133">
        <v>1132</v>
      </c>
      <c r="B1133" t="s">
        <v>2500</v>
      </c>
      <c r="C1133" t="s">
        <v>2501</v>
      </c>
      <c r="D1133" t="s">
        <v>12</v>
      </c>
      <c r="E1133" s="1">
        <v>44434</v>
      </c>
      <c r="F1133" t="s">
        <v>441</v>
      </c>
      <c r="G1133">
        <f ca="1">DATEDIF(customers[[#This Row],[signup_date]],TODAY(),"D")</f>
        <v>1744</v>
      </c>
    </row>
    <row r="1134" spans="1:7" x14ac:dyDescent="0.3">
      <c r="A1134">
        <v>1133</v>
      </c>
      <c r="B1134" t="s">
        <v>2502</v>
      </c>
      <c r="C1134" t="s">
        <v>2503</v>
      </c>
      <c r="D1134" t="s">
        <v>22</v>
      </c>
      <c r="E1134" s="1">
        <v>45685</v>
      </c>
      <c r="F1134" t="s">
        <v>756</v>
      </c>
      <c r="G1134">
        <f ca="1">DATEDIF(customers[[#This Row],[signup_date]],TODAY(),"D")</f>
        <v>493</v>
      </c>
    </row>
    <row r="1135" spans="1:7" x14ac:dyDescent="0.3">
      <c r="A1135">
        <v>1134</v>
      </c>
      <c r="B1135" t="s">
        <v>2504</v>
      </c>
      <c r="C1135" t="s">
        <v>2505</v>
      </c>
      <c r="D1135" t="s">
        <v>22</v>
      </c>
      <c r="E1135" s="1">
        <v>44717</v>
      </c>
      <c r="F1135" t="s">
        <v>1387</v>
      </c>
      <c r="G1135">
        <f ca="1">DATEDIF(customers[[#This Row],[signup_date]],TODAY(),"D")</f>
        <v>1461</v>
      </c>
    </row>
    <row r="1136" spans="1:7" x14ac:dyDescent="0.3">
      <c r="A1136">
        <v>1135</v>
      </c>
      <c r="B1136" t="s">
        <v>2506</v>
      </c>
      <c r="C1136" t="s">
        <v>2507</v>
      </c>
      <c r="D1136" t="s">
        <v>22</v>
      </c>
      <c r="E1136" s="1">
        <v>44609</v>
      </c>
      <c r="F1136" t="s">
        <v>608</v>
      </c>
      <c r="G1136">
        <f ca="1">DATEDIF(customers[[#This Row],[signup_date]],TODAY(),"D")</f>
        <v>1569</v>
      </c>
    </row>
    <row r="1137" spans="1:7" x14ac:dyDescent="0.3">
      <c r="A1137">
        <v>1136</v>
      </c>
      <c r="B1137" t="s">
        <v>2508</v>
      </c>
      <c r="C1137" t="s">
        <v>2509</v>
      </c>
      <c r="D1137" t="s">
        <v>12</v>
      </c>
      <c r="E1137" s="1">
        <v>44857</v>
      </c>
      <c r="F1137" t="s">
        <v>489</v>
      </c>
      <c r="G1137">
        <f ca="1">DATEDIF(customers[[#This Row],[signup_date]],TODAY(),"D")</f>
        <v>1321</v>
      </c>
    </row>
    <row r="1138" spans="1:7" x14ac:dyDescent="0.3">
      <c r="A1138">
        <v>1137</v>
      </c>
      <c r="B1138" t="s">
        <v>2510</v>
      </c>
      <c r="C1138" t="s">
        <v>2511</v>
      </c>
      <c r="D1138" t="s">
        <v>22</v>
      </c>
      <c r="E1138" s="1">
        <v>44655</v>
      </c>
      <c r="F1138" t="s">
        <v>313</v>
      </c>
      <c r="G1138">
        <f ca="1">DATEDIF(customers[[#This Row],[signup_date]],TODAY(),"D")</f>
        <v>1523</v>
      </c>
    </row>
    <row r="1139" spans="1:7" x14ac:dyDescent="0.3">
      <c r="A1139">
        <v>1138</v>
      </c>
      <c r="B1139" t="s">
        <v>2512</v>
      </c>
      <c r="C1139" t="s">
        <v>2513</v>
      </c>
      <c r="D1139" t="s">
        <v>8</v>
      </c>
      <c r="E1139" s="1">
        <v>44591</v>
      </c>
      <c r="F1139" t="s">
        <v>580</v>
      </c>
      <c r="G1139">
        <f ca="1">DATEDIF(customers[[#This Row],[signup_date]],TODAY(),"D")</f>
        <v>1587</v>
      </c>
    </row>
    <row r="1140" spans="1:7" x14ac:dyDescent="0.3">
      <c r="A1140">
        <v>1139</v>
      </c>
      <c r="B1140" t="s">
        <v>2514</v>
      </c>
      <c r="C1140" t="s">
        <v>2515</v>
      </c>
      <c r="D1140" t="s">
        <v>12</v>
      </c>
      <c r="E1140" s="1">
        <v>45454</v>
      </c>
      <c r="F1140" t="s">
        <v>518</v>
      </c>
      <c r="G1140">
        <f ca="1">DATEDIF(customers[[#This Row],[signup_date]],TODAY(),"D")</f>
        <v>724</v>
      </c>
    </row>
    <row r="1141" spans="1:7" x14ac:dyDescent="0.3">
      <c r="A1141">
        <v>1140</v>
      </c>
      <c r="B1141" t="s">
        <v>2516</v>
      </c>
      <c r="C1141" t="s">
        <v>2517</v>
      </c>
      <c r="D1141" t="s">
        <v>8</v>
      </c>
      <c r="E1141" s="1">
        <v>44290</v>
      </c>
      <c r="F1141" t="s">
        <v>366</v>
      </c>
      <c r="G1141">
        <f ca="1">DATEDIF(customers[[#This Row],[signup_date]],TODAY(),"D")</f>
        <v>1888</v>
      </c>
    </row>
    <row r="1142" spans="1:7" x14ac:dyDescent="0.3">
      <c r="A1142">
        <v>1141</v>
      </c>
      <c r="B1142" t="s">
        <v>2518</v>
      </c>
      <c r="C1142" t="s">
        <v>2519</v>
      </c>
      <c r="D1142" t="s">
        <v>8</v>
      </c>
      <c r="E1142" s="1">
        <v>45877</v>
      </c>
      <c r="F1142" t="s">
        <v>898</v>
      </c>
      <c r="G1142">
        <f ca="1">DATEDIF(customers[[#This Row],[signup_date]],TODAY(),"D")</f>
        <v>301</v>
      </c>
    </row>
    <row r="1143" spans="1:7" x14ac:dyDescent="0.3">
      <c r="A1143">
        <v>1142</v>
      </c>
      <c r="B1143" t="s">
        <v>2520</v>
      </c>
      <c r="C1143" t="s">
        <v>2521</v>
      </c>
      <c r="D1143" t="s">
        <v>22</v>
      </c>
      <c r="E1143" s="1">
        <v>44689</v>
      </c>
      <c r="F1143" t="s">
        <v>1374</v>
      </c>
      <c r="G1143">
        <f ca="1">DATEDIF(customers[[#This Row],[signup_date]],TODAY(),"D")</f>
        <v>1489</v>
      </c>
    </row>
    <row r="1144" spans="1:7" x14ac:dyDescent="0.3">
      <c r="A1144">
        <v>1143</v>
      </c>
      <c r="B1144" t="s">
        <v>2522</v>
      </c>
      <c r="C1144" t="s">
        <v>2523</v>
      </c>
      <c r="D1144" t="s">
        <v>22</v>
      </c>
      <c r="E1144" s="1">
        <v>45089</v>
      </c>
      <c r="F1144" t="s">
        <v>91</v>
      </c>
      <c r="G1144">
        <f ca="1">DATEDIF(customers[[#This Row],[signup_date]],TODAY(),"D")</f>
        <v>1089</v>
      </c>
    </row>
    <row r="1145" spans="1:7" x14ac:dyDescent="0.3">
      <c r="A1145">
        <v>1144</v>
      </c>
      <c r="B1145" t="s">
        <v>2524</v>
      </c>
      <c r="C1145" t="s">
        <v>2525</v>
      </c>
      <c r="D1145" t="s">
        <v>12</v>
      </c>
      <c r="E1145" s="1">
        <v>45786</v>
      </c>
      <c r="F1145" t="s">
        <v>1090</v>
      </c>
      <c r="G1145">
        <f ca="1">DATEDIF(customers[[#This Row],[signup_date]],TODAY(),"D")</f>
        <v>392</v>
      </c>
    </row>
    <row r="1146" spans="1:7" x14ac:dyDescent="0.3">
      <c r="A1146">
        <v>1145</v>
      </c>
      <c r="B1146" t="s">
        <v>2526</v>
      </c>
      <c r="C1146" t="s">
        <v>2527</v>
      </c>
      <c r="D1146" t="s">
        <v>12</v>
      </c>
      <c r="E1146" s="1">
        <v>44868</v>
      </c>
      <c r="F1146" t="s">
        <v>706</v>
      </c>
      <c r="G1146">
        <f ca="1">DATEDIF(customers[[#This Row],[signup_date]],TODAY(),"D")</f>
        <v>1310</v>
      </c>
    </row>
    <row r="1147" spans="1:7" x14ac:dyDescent="0.3">
      <c r="A1147">
        <v>1146</v>
      </c>
      <c r="B1147" t="s">
        <v>2528</v>
      </c>
      <c r="C1147" t="s">
        <v>2529</v>
      </c>
      <c r="D1147" t="s">
        <v>8</v>
      </c>
      <c r="E1147" s="1">
        <v>45686</v>
      </c>
      <c r="F1147" t="s">
        <v>19</v>
      </c>
      <c r="G1147">
        <f ca="1">DATEDIF(customers[[#This Row],[signup_date]],TODAY(),"D")</f>
        <v>492</v>
      </c>
    </row>
    <row r="1148" spans="1:7" x14ac:dyDescent="0.3">
      <c r="A1148">
        <v>1147</v>
      </c>
      <c r="B1148" t="s">
        <v>2530</v>
      </c>
      <c r="C1148" t="s">
        <v>2531</v>
      </c>
      <c r="D1148" t="s">
        <v>22</v>
      </c>
      <c r="E1148" s="1">
        <v>44384</v>
      </c>
      <c r="F1148" t="s">
        <v>38</v>
      </c>
      <c r="G1148">
        <f ca="1">DATEDIF(customers[[#This Row],[signup_date]],TODAY(),"D")</f>
        <v>1794</v>
      </c>
    </row>
    <row r="1149" spans="1:7" x14ac:dyDescent="0.3">
      <c r="A1149">
        <v>1148</v>
      </c>
      <c r="B1149" t="s">
        <v>2532</v>
      </c>
      <c r="C1149" t="s">
        <v>2533</v>
      </c>
      <c r="D1149" t="s">
        <v>8</v>
      </c>
      <c r="E1149" s="1">
        <v>45236</v>
      </c>
      <c r="F1149" t="s">
        <v>583</v>
      </c>
      <c r="G1149">
        <f ca="1">DATEDIF(customers[[#This Row],[signup_date]],TODAY(),"D")</f>
        <v>942</v>
      </c>
    </row>
    <row r="1150" spans="1:7" x14ac:dyDescent="0.3">
      <c r="A1150">
        <v>1149</v>
      </c>
      <c r="B1150" t="s">
        <v>2534</v>
      </c>
      <c r="C1150" t="s">
        <v>2535</v>
      </c>
      <c r="D1150" t="s">
        <v>22</v>
      </c>
      <c r="E1150" s="1">
        <v>44954</v>
      </c>
      <c r="F1150" t="s">
        <v>255</v>
      </c>
      <c r="G1150">
        <f ca="1">DATEDIF(customers[[#This Row],[signup_date]],TODAY(),"D")</f>
        <v>1224</v>
      </c>
    </row>
    <row r="1151" spans="1:7" x14ac:dyDescent="0.3">
      <c r="A1151">
        <v>1150</v>
      </c>
      <c r="B1151" t="s">
        <v>2536</v>
      </c>
      <c r="C1151" t="s">
        <v>2537</v>
      </c>
      <c r="D1151" t="s">
        <v>8</v>
      </c>
      <c r="E1151" s="1">
        <v>45342</v>
      </c>
      <c r="F1151" t="s">
        <v>292</v>
      </c>
      <c r="G1151">
        <f ca="1">DATEDIF(customers[[#This Row],[signup_date]],TODAY(),"D")</f>
        <v>836</v>
      </c>
    </row>
    <row r="1152" spans="1:7" x14ac:dyDescent="0.3">
      <c r="A1152">
        <v>1151</v>
      </c>
      <c r="B1152" t="s">
        <v>2538</v>
      </c>
      <c r="C1152" t="s">
        <v>2539</v>
      </c>
      <c r="D1152" t="s">
        <v>22</v>
      </c>
      <c r="E1152" s="1">
        <v>44263</v>
      </c>
      <c r="F1152" t="s">
        <v>1677</v>
      </c>
      <c r="G1152">
        <f ca="1">DATEDIF(customers[[#This Row],[signup_date]],TODAY(),"D")</f>
        <v>1915</v>
      </c>
    </row>
    <row r="1153" spans="1:7" x14ac:dyDescent="0.3">
      <c r="A1153">
        <v>1152</v>
      </c>
      <c r="B1153" t="s">
        <v>2540</v>
      </c>
      <c r="C1153" t="s">
        <v>2541</v>
      </c>
      <c r="D1153" t="s">
        <v>12</v>
      </c>
      <c r="E1153" s="1">
        <v>44354</v>
      </c>
      <c r="F1153" t="s">
        <v>105</v>
      </c>
      <c r="G1153">
        <f ca="1">DATEDIF(customers[[#This Row],[signup_date]],TODAY(),"D")</f>
        <v>1824</v>
      </c>
    </row>
    <row r="1154" spans="1:7" x14ac:dyDescent="0.3">
      <c r="A1154">
        <v>1153</v>
      </c>
      <c r="B1154" t="s">
        <v>2542</v>
      </c>
      <c r="C1154" t="s">
        <v>2543</v>
      </c>
      <c r="D1154" t="s">
        <v>12</v>
      </c>
      <c r="E1154" s="1">
        <v>44443</v>
      </c>
      <c r="F1154" t="s">
        <v>1225</v>
      </c>
      <c r="G1154">
        <f ca="1">DATEDIF(customers[[#This Row],[signup_date]],TODAY(),"D")</f>
        <v>1735</v>
      </c>
    </row>
    <row r="1155" spans="1:7" x14ac:dyDescent="0.3">
      <c r="A1155">
        <v>1154</v>
      </c>
      <c r="B1155" t="s">
        <v>2544</v>
      </c>
      <c r="C1155" t="s">
        <v>2545</v>
      </c>
      <c r="D1155" t="s">
        <v>22</v>
      </c>
      <c r="E1155" s="1">
        <v>44915</v>
      </c>
      <c r="F1155" t="s">
        <v>102</v>
      </c>
      <c r="G1155">
        <f ca="1">DATEDIF(customers[[#This Row],[signup_date]],TODAY(),"D")</f>
        <v>1263</v>
      </c>
    </row>
    <row r="1156" spans="1:7" x14ac:dyDescent="0.3">
      <c r="A1156">
        <v>1155</v>
      </c>
      <c r="B1156" t="s">
        <v>2546</v>
      </c>
      <c r="C1156" t="s">
        <v>2547</v>
      </c>
      <c r="D1156" t="s">
        <v>8</v>
      </c>
      <c r="E1156" s="1">
        <v>44899</v>
      </c>
      <c r="F1156" t="s">
        <v>35</v>
      </c>
      <c r="G1156">
        <f ca="1">DATEDIF(customers[[#This Row],[signup_date]],TODAY(),"D")</f>
        <v>1279</v>
      </c>
    </row>
    <row r="1157" spans="1:7" x14ac:dyDescent="0.3">
      <c r="A1157">
        <v>1156</v>
      </c>
      <c r="B1157" t="s">
        <v>2548</v>
      </c>
      <c r="C1157" t="s">
        <v>2549</v>
      </c>
      <c r="D1157" t="s">
        <v>12</v>
      </c>
      <c r="E1157" s="1">
        <v>44682</v>
      </c>
      <c r="F1157" t="s">
        <v>165</v>
      </c>
      <c r="G1157">
        <f ca="1">DATEDIF(customers[[#This Row],[signup_date]],TODAY(),"D")</f>
        <v>1496</v>
      </c>
    </row>
    <row r="1158" spans="1:7" x14ac:dyDescent="0.3">
      <c r="A1158">
        <v>1157</v>
      </c>
      <c r="B1158" t="s">
        <v>2550</v>
      </c>
      <c r="C1158" t="s">
        <v>2551</v>
      </c>
      <c r="D1158" t="s">
        <v>22</v>
      </c>
      <c r="E1158" s="1">
        <v>44395</v>
      </c>
      <c r="F1158" t="s">
        <v>360</v>
      </c>
      <c r="G1158">
        <f ca="1">DATEDIF(customers[[#This Row],[signup_date]],TODAY(),"D")</f>
        <v>1783</v>
      </c>
    </row>
    <row r="1159" spans="1:7" x14ac:dyDescent="0.3">
      <c r="A1159">
        <v>1158</v>
      </c>
      <c r="B1159" t="s">
        <v>2552</v>
      </c>
      <c r="C1159" t="s">
        <v>2553</v>
      </c>
      <c r="D1159" t="s">
        <v>22</v>
      </c>
      <c r="E1159" s="1">
        <v>44283</v>
      </c>
      <c r="F1159" t="s">
        <v>1387</v>
      </c>
      <c r="G1159">
        <f ca="1">DATEDIF(customers[[#This Row],[signup_date]],TODAY(),"D")</f>
        <v>1895</v>
      </c>
    </row>
    <row r="1160" spans="1:7" x14ac:dyDescent="0.3">
      <c r="A1160">
        <v>1159</v>
      </c>
      <c r="B1160" t="s">
        <v>2554</v>
      </c>
      <c r="C1160" t="s">
        <v>2555</v>
      </c>
      <c r="D1160" t="s">
        <v>8</v>
      </c>
      <c r="E1160" s="1">
        <v>45380</v>
      </c>
      <c r="F1160" t="s">
        <v>180</v>
      </c>
      <c r="G1160">
        <f ca="1">DATEDIF(customers[[#This Row],[signup_date]],TODAY(),"D")</f>
        <v>798</v>
      </c>
    </row>
    <row r="1161" spans="1:7" x14ac:dyDescent="0.3">
      <c r="A1161">
        <v>1160</v>
      </c>
      <c r="B1161" t="s">
        <v>2556</v>
      </c>
      <c r="C1161" t="s">
        <v>2557</v>
      </c>
      <c r="D1161" t="s">
        <v>22</v>
      </c>
      <c r="E1161" s="1">
        <v>45236</v>
      </c>
      <c r="F1161" t="s">
        <v>652</v>
      </c>
      <c r="G1161">
        <f ca="1">DATEDIF(customers[[#This Row],[signup_date]],TODAY(),"D")</f>
        <v>942</v>
      </c>
    </row>
    <row r="1162" spans="1:7" x14ac:dyDescent="0.3">
      <c r="A1162">
        <v>1161</v>
      </c>
      <c r="B1162" t="s">
        <v>2558</v>
      </c>
      <c r="C1162" t="s">
        <v>2559</v>
      </c>
      <c r="D1162" t="s">
        <v>12</v>
      </c>
      <c r="E1162" s="1">
        <v>44384</v>
      </c>
      <c r="F1162" t="s">
        <v>696</v>
      </c>
      <c r="G1162">
        <f ca="1">DATEDIF(customers[[#This Row],[signup_date]],TODAY(),"D")</f>
        <v>1794</v>
      </c>
    </row>
    <row r="1163" spans="1:7" x14ac:dyDescent="0.3">
      <c r="A1163">
        <v>1162</v>
      </c>
      <c r="B1163" t="s">
        <v>2560</v>
      </c>
      <c r="C1163" t="s">
        <v>2561</v>
      </c>
      <c r="D1163" t="s">
        <v>12</v>
      </c>
      <c r="E1163" s="1">
        <v>44683</v>
      </c>
      <c r="F1163" t="s">
        <v>970</v>
      </c>
      <c r="G1163">
        <f ca="1">DATEDIF(customers[[#This Row],[signup_date]],TODAY(),"D")</f>
        <v>1495</v>
      </c>
    </row>
    <row r="1164" spans="1:7" x14ac:dyDescent="0.3">
      <c r="A1164">
        <v>1163</v>
      </c>
      <c r="B1164" t="s">
        <v>2562</v>
      </c>
      <c r="C1164" t="s">
        <v>2563</v>
      </c>
      <c r="D1164" t="s">
        <v>8</v>
      </c>
      <c r="E1164" s="1">
        <v>44074</v>
      </c>
      <c r="F1164" t="s">
        <v>289</v>
      </c>
      <c r="G1164">
        <f ca="1">DATEDIF(customers[[#This Row],[signup_date]],TODAY(),"D")</f>
        <v>2104</v>
      </c>
    </row>
    <row r="1165" spans="1:7" x14ac:dyDescent="0.3">
      <c r="A1165">
        <v>1164</v>
      </c>
      <c r="B1165" t="s">
        <v>2564</v>
      </c>
      <c r="C1165" t="s">
        <v>2565</v>
      </c>
      <c r="D1165" t="s">
        <v>8</v>
      </c>
      <c r="E1165" s="1">
        <v>45452</v>
      </c>
      <c r="F1165" t="s">
        <v>467</v>
      </c>
      <c r="G1165">
        <f ca="1">DATEDIF(customers[[#This Row],[signup_date]],TODAY(),"D")</f>
        <v>726</v>
      </c>
    </row>
    <row r="1166" spans="1:7" x14ac:dyDescent="0.3">
      <c r="A1166">
        <v>1165</v>
      </c>
      <c r="B1166" t="s">
        <v>2566</v>
      </c>
      <c r="C1166" t="s">
        <v>2567</v>
      </c>
      <c r="D1166" t="s">
        <v>12</v>
      </c>
      <c r="E1166" s="1">
        <v>44543</v>
      </c>
      <c r="F1166" t="s">
        <v>82</v>
      </c>
      <c r="G1166">
        <f ca="1">DATEDIF(customers[[#This Row],[signup_date]],TODAY(),"D")</f>
        <v>1635</v>
      </c>
    </row>
    <row r="1167" spans="1:7" x14ac:dyDescent="0.3">
      <c r="A1167">
        <v>1166</v>
      </c>
      <c r="B1167" t="s">
        <v>2568</v>
      </c>
      <c r="C1167" t="s">
        <v>2569</v>
      </c>
      <c r="D1167" t="s">
        <v>8</v>
      </c>
      <c r="E1167" s="1">
        <v>44279</v>
      </c>
      <c r="F1167" t="s">
        <v>1202</v>
      </c>
      <c r="G1167">
        <f ca="1">DATEDIF(customers[[#This Row],[signup_date]],TODAY(),"D")</f>
        <v>1899</v>
      </c>
    </row>
    <row r="1168" spans="1:7" x14ac:dyDescent="0.3">
      <c r="A1168">
        <v>1167</v>
      </c>
      <c r="B1168" t="s">
        <v>2570</v>
      </c>
      <c r="C1168" t="s">
        <v>2571</v>
      </c>
      <c r="D1168" t="s">
        <v>12</v>
      </c>
      <c r="E1168" s="1">
        <v>44725</v>
      </c>
      <c r="F1168" t="s">
        <v>1269</v>
      </c>
      <c r="G1168">
        <f ca="1">DATEDIF(customers[[#This Row],[signup_date]],TODAY(),"D")</f>
        <v>1453</v>
      </c>
    </row>
    <row r="1169" spans="1:7" x14ac:dyDescent="0.3">
      <c r="A1169">
        <v>1168</v>
      </c>
      <c r="B1169" t="s">
        <v>2572</v>
      </c>
      <c r="C1169" t="s">
        <v>2573</v>
      </c>
      <c r="D1169" t="s">
        <v>22</v>
      </c>
      <c r="E1169" s="1">
        <v>45239</v>
      </c>
      <c r="F1169" t="s">
        <v>360</v>
      </c>
      <c r="G1169">
        <f ca="1">DATEDIF(customers[[#This Row],[signup_date]],TODAY(),"D")</f>
        <v>939</v>
      </c>
    </row>
    <row r="1170" spans="1:7" x14ac:dyDescent="0.3">
      <c r="A1170">
        <v>1169</v>
      </c>
      <c r="B1170" t="s">
        <v>2574</v>
      </c>
      <c r="C1170" t="s">
        <v>2575</v>
      </c>
      <c r="D1170" t="s">
        <v>8</v>
      </c>
      <c r="E1170" s="1">
        <v>44557</v>
      </c>
      <c r="F1170" t="s">
        <v>871</v>
      </c>
      <c r="G1170">
        <f ca="1">DATEDIF(customers[[#This Row],[signup_date]],TODAY(),"D")</f>
        <v>1621</v>
      </c>
    </row>
    <row r="1171" spans="1:7" x14ac:dyDescent="0.3">
      <c r="A1171">
        <v>1170</v>
      </c>
      <c r="B1171" t="s">
        <v>2576</v>
      </c>
      <c r="C1171" t="s">
        <v>2577</v>
      </c>
      <c r="D1171" t="s">
        <v>12</v>
      </c>
      <c r="E1171" s="1">
        <v>45355</v>
      </c>
      <c r="F1171" t="s">
        <v>399</v>
      </c>
      <c r="G1171">
        <f ca="1">DATEDIF(customers[[#This Row],[signup_date]],TODAY(),"D")</f>
        <v>823</v>
      </c>
    </row>
    <row r="1172" spans="1:7" x14ac:dyDescent="0.3">
      <c r="A1172">
        <v>1171</v>
      </c>
      <c r="B1172" t="s">
        <v>2578</v>
      </c>
      <c r="C1172" t="s">
        <v>2579</v>
      </c>
      <c r="D1172" t="s">
        <v>8</v>
      </c>
      <c r="E1172" s="1">
        <v>44341</v>
      </c>
      <c r="F1172" t="s">
        <v>696</v>
      </c>
      <c r="G1172">
        <f ca="1">DATEDIF(customers[[#This Row],[signup_date]],TODAY(),"D")</f>
        <v>1837</v>
      </c>
    </row>
    <row r="1173" spans="1:7" x14ac:dyDescent="0.3">
      <c r="A1173">
        <v>1172</v>
      </c>
      <c r="B1173" t="s">
        <v>2580</v>
      </c>
      <c r="C1173" t="s">
        <v>2581</v>
      </c>
      <c r="D1173" t="s">
        <v>22</v>
      </c>
      <c r="E1173" s="1">
        <v>44101</v>
      </c>
      <c r="F1173" t="s">
        <v>1540</v>
      </c>
      <c r="G1173">
        <f ca="1">DATEDIF(customers[[#This Row],[signup_date]],TODAY(),"D")</f>
        <v>2077</v>
      </c>
    </row>
    <row r="1174" spans="1:7" x14ac:dyDescent="0.3">
      <c r="A1174">
        <v>1173</v>
      </c>
      <c r="B1174" t="s">
        <v>2582</v>
      </c>
      <c r="C1174" t="s">
        <v>2583</v>
      </c>
      <c r="D1174" t="s">
        <v>12</v>
      </c>
      <c r="E1174" s="1">
        <v>45279</v>
      </c>
      <c r="F1174" t="s">
        <v>79</v>
      </c>
      <c r="G1174">
        <f ca="1">DATEDIF(customers[[#This Row],[signup_date]],TODAY(),"D")</f>
        <v>899</v>
      </c>
    </row>
    <row r="1175" spans="1:7" x14ac:dyDescent="0.3">
      <c r="A1175">
        <v>1174</v>
      </c>
      <c r="B1175" t="s">
        <v>2584</v>
      </c>
      <c r="C1175" t="s">
        <v>2585</v>
      </c>
      <c r="D1175" t="s">
        <v>12</v>
      </c>
      <c r="E1175" s="1">
        <v>45892</v>
      </c>
      <c r="F1175" t="s">
        <v>49</v>
      </c>
      <c r="G1175">
        <f ca="1">DATEDIF(customers[[#This Row],[signup_date]],TODAY(),"D")</f>
        <v>286</v>
      </c>
    </row>
    <row r="1176" spans="1:7" x14ac:dyDescent="0.3">
      <c r="A1176">
        <v>1175</v>
      </c>
      <c r="B1176" t="s">
        <v>2586</v>
      </c>
      <c r="C1176" t="s">
        <v>2587</v>
      </c>
      <c r="D1176" t="s">
        <v>12</v>
      </c>
      <c r="E1176" s="1">
        <v>45236</v>
      </c>
      <c r="F1176" t="s">
        <v>756</v>
      </c>
      <c r="G1176">
        <f ca="1">DATEDIF(customers[[#This Row],[signup_date]],TODAY(),"D")</f>
        <v>942</v>
      </c>
    </row>
    <row r="1177" spans="1:7" x14ac:dyDescent="0.3">
      <c r="A1177">
        <v>1176</v>
      </c>
      <c r="B1177" t="s">
        <v>2588</v>
      </c>
      <c r="C1177" t="s">
        <v>2589</v>
      </c>
      <c r="D1177" t="s">
        <v>22</v>
      </c>
      <c r="E1177" s="1">
        <v>45313</v>
      </c>
      <c r="F1177" t="s">
        <v>781</v>
      </c>
      <c r="G1177">
        <f ca="1">DATEDIF(customers[[#This Row],[signup_date]],TODAY(),"D")</f>
        <v>865</v>
      </c>
    </row>
    <row r="1178" spans="1:7" x14ac:dyDescent="0.3">
      <c r="A1178">
        <v>1177</v>
      </c>
      <c r="B1178" t="s">
        <v>2590</v>
      </c>
      <c r="C1178" t="s">
        <v>2591</v>
      </c>
      <c r="D1178" t="s">
        <v>12</v>
      </c>
      <c r="E1178" s="1">
        <v>44630</v>
      </c>
      <c r="F1178" t="s">
        <v>709</v>
      </c>
      <c r="G1178">
        <f ca="1">DATEDIF(customers[[#This Row],[signup_date]],TODAY(),"D")</f>
        <v>1548</v>
      </c>
    </row>
    <row r="1179" spans="1:7" x14ac:dyDescent="0.3">
      <c r="A1179">
        <v>1178</v>
      </c>
      <c r="B1179" t="s">
        <v>2592</v>
      </c>
      <c r="C1179" t="s">
        <v>2593</v>
      </c>
      <c r="D1179" t="s">
        <v>8</v>
      </c>
      <c r="E1179" s="1">
        <v>44326</v>
      </c>
      <c r="F1179" t="s">
        <v>417</v>
      </c>
      <c r="G1179">
        <f ca="1">DATEDIF(customers[[#This Row],[signup_date]],TODAY(),"D")</f>
        <v>1852</v>
      </c>
    </row>
    <row r="1180" spans="1:7" x14ac:dyDescent="0.3">
      <c r="A1180">
        <v>1179</v>
      </c>
      <c r="B1180" t="s">
        <v>2594</v>
      </c>
      <c r="C1180" t="s">
        <v>2595</v>
      </c>
      <c r="D1180" t="s">
        <v>12</v>
      </c>
      <c r="E1180" s="1">
        <v>45829</v>
      </c>
      <c r="F1180" t="s">
        <v>2596</v>
      </c>
      <c r="G1180">
        <f ca="1">DATEDIF(customers[[#This Row],[signup_date]],TODAY(),"D")</f>
        <v>349</v>
      </c>
    </row>
    <row r="1181" spans="1:7" x14ac:dyDescent="0.3">
      <c r="A1181">
        <v>1180</v>
      </c>
      <c r="B1181" t="s">
        <v>2597</v>
      </c>
      <c r="C1181" t="s">
        <v>2598</v>
      </c>
      <c r="D1181" t="s">
        <v>22</v>
      </c>
      <c r="E1181" s="1">
        <v>45729</v>
      </c>
      <c r="F1181" t="s">
        <v>123</v>
      </c>
      <c r="G1181">
        <f ca="1">DATEDIF(customers[[#This Row],[signup_date]],TODAY(),"D")</f>
        <v>449</v>
      </c>
    </row>
    <row r="1182" spans="1:7" x14ac:dyDescent="0.3">
      <c r="A1182">
        <v>1181</v>
      </c>
      <c r="B1182" t="s">
        <v>2599</v>
      </c>
      <c r="C1182" t="s">
        <v>2600</v>
      </c>
      <c r="D1182" t="s">
        <v>8</v>
      </c>
      <c r="E1182" s="1">
        <v>45297</v>
      </c>
      <c r="F1182" t="s">
        <v>2596</v>
      </c>
      <c r="G1182">
        <f ca="1">DATEDIF(customers[[#This Row],[signup_date]],TODAY(),"D")</f>
        <v>881</v>
      </c>
    </row>
    <row r="1183" spans="1:7" x14ac:dyDescent="0.3">
      <c r="A1183">
        <v>1182</v>
      </c>
      <c r="B1183" t="s">
        <v>2601</v>
      </c>
      <c r="C1183" t="s">
        <v>2602</v>
      </c>
      <c r="D1183" t="s">
        <v>22</v>
      </c>
      <c r="E1183" s="1">
        <v>44268</v>
      </c>
      <c r="F1183" t="s">
        <v>347</v>
      </c>
      <c r="G1183">
        <f ca="1">DATEDIF(customers[[#This Row],[signup_date]],TODAY(),"D")</f>
        <v>1910</v>
      </c>
    </row>
    <row r="1184" spans="1:7" x14ac:dyDescent="0.3">
      <c r="A1184">
        <v>1183</v>
      </c>
      <c r="B1184" t="s">
        <v>2603</v>
      </c>
      <c r="C1184" t="s">
        <v>2604</v>
      </c>
      <c r="D1184" t="s">
        <v>8</v>
      </c>
      <c r="E1184" s="1">
        <v>45006</v>
      </c>
      <c r="F1184" t="s">
        <v>1745</v>
      </c>
      <c r="G1184">
        <f ca="1">DATEDIF(customers[[#This Row],[signup_date]],TODAY(),"D")</f>
        <v>1172</v>
      </c>
    </row>
    <row r="1185" spans="1:7" x14ac:dyDescent="0.3">
      <c r="A1185">
        <v>1184</v>
      </c>
      <c r="B1185" t="s">
        <v>686</v>
      </c>
      <c r="C1185" t="s">
        <v>2605</v>
      </c>
      <c r="D1185" t="s">
        <v>8</v>
      </c>
      <c r="E1185" s="1">
        <v>45630</v>
      </c>
      <c r="F1185" t="s">
        <v>142</v>
      </c>
      <c r="G1185">
        <f ca="1">DATEDIF(customers[[#This Row],[signup_date]],TODAY(),"D")</f>
        <v>548</v>
      </c>
    </row>
    <row r="1186" spans="1:7" x14ac:dyDescent="0.3">
      <c r="A1186">
        <v>1185</v>
      </c>
      <c r="B1186" t="s">
        <v>2606</v>
      </c>
      <c r="C1186" t="s">
        <v>2607</v>
      </c>
      <c r="D1186" t="s">
        <v>22</v>
      </c>
      <c r="E1186" s="1">
        <v>44195</v>
      </c>
      <c r="F1186" t="s">
        <v>16</v>
      </c>
      <c r="G1186">
        <f ca="1">DATEDIF(customers[[#This Row],[signup_date]],TODAY(),"D")</f>
        <v>1983</v>
      </c>
    </row>
    <row r="1187" spans="1:7" x14ac:dyDescent="0.3">
      <c r="A1187">
        <v>1186</v>
      </c>
      <c r="B1187" t="s">
        <v>2608</v>
      </c>
      <c r="C1187" t="s">
        <v>2609</v>
      </c>
      <c r="D1187" t="s">
        <v>22</v>
      </c>
      <c r="E1187" s="1">
        <v>44883</v>
      </c>
      <c r="F1187" t="s">
        <v>1630</v>
      </c>
      <c r="G1187">
        <f ca="1">DATEDIF(customers[[#This Row],[signup_date]],TODAY(),"D")</f>
        <v>1295</v>
      </c>
    </row>
    <row r="1188" spans="1:7" x14ac:dyDescent="0.3">
      <c r="A1188">
        <v>1187</v>
      </c>
      <c r="B1188" t="s">
        <v>2610</v>
      </c>
      <c r="C1188" t="s">
        <v>2611</v>
      </c>
      <c r="D1188" t="s">
        <v>22</v>
      </c>
      <c r="E1188" s="1">
        <v>44548</v>
      </c>
      <c r="F1188" t="s">
        <v>506</v>
      </c>
      <c r="G1188">
        <f ca="1">DATEDIF(customers[[#This Row],[signup_date]],TODAY(),"D")</f>
        <v>1630</v>
      </c>
    </row>
    <row r="1189" spans="1:7" x14ac:dyDescent="0.3">
      <c r="A1189">
        <v>1188</v>
      </c>
      <c r="B1189" t="s">
        <v>2612</v>
      </c>
      <c r="C1189" t="s">
        <v>2613</v>
      </c>
      <c r="D1189" t="s">
        <v>22</v>
      </c>
      <c r="E1189" s="1">
        <v>44331</v>
      </c>
      <c r="F1189" t="s">
        <v>162</v>
      </c>
      <c r="G1189">
        <f ca="1">DATEDIF(customers[[#This Row],[signup_date]],TODAY(),"D")</f>
        <v>1847</v>
      </c>
    </row>
    <row r="1190" spans="1:7" x14ac:dyDescent="0.3">
      <c r="A1190">
        <v>1189</v>
      </c>
      <c r="B1190" t="s">
        <v>2614</v>
      </c>
      <c r="C1190" t="s">
        <v>2615</v>
      </c>
      <c r="D1190" t="s">
        <v>12</v>
      </c>
      <c r="E1190" s="1">
        <v>44255</v>
      </c>
      <c r="F1190" t="s">
        <v>1019</v>
      </c>
      <c r="G1190">
        <f ca="1">DATEDIF(customers[[#This Row],[signup_date]],TODAY(),"D")</f>
        <v>1923</v>
      </c>
    </row>
    <row r="1191" spans="1:7" x14ac:dyDescent="0.3">
      <c r="A1191">
        <v>1190</v>
      </c>
      <c r="B1191" t="s">
        <v>2616</v>
      </c>
      <c r="C1191" t="s">
        <v>2617</v>
      </c>
      <c r="D1191" t="s">
        <v>22</v>
      </c>
      <c r="E1191" s="1">
        <v>44124</v>
      </c>
      <c r="F1191" t="s">
        <v>676</v>
      </c>
      <c r="G1191">
        <f ca="1">DATEDIF(customers[[#This Row],[signup_date]],TODAY(),"D")</f>
        <v>2054</v>
      </c>
    </row>
    <row r="1192" spans="1:7" x14ac:dyDescent="0.3">
      <c r="A1192">
        <v>1191</v>
      </c>
      <c r="B1192" t="s">
        <v>2618</v>
      </c>
      <c r="C1192" t="s">
        <v>2619</v>
      </c>
      <c r="D1192" t="s">
        <v>8</v>
      </c>
      <c r="E1192" s="1">
        <v>44885</v>
      </c>
      <c r="F1192" t="s">
        <v>623</v>
      </c>
      <c r="G1192">
        <f ca="1">DATEDIF(customers[[#This Row],[signup_date]],TODAY(),"D")</f>
        <v>1293</v>
      </c>
    </row>
    <row r="1193" spans="1:7" x14ac:dyDescent="0.3">
      <c r="A1193">
        <v>1192</v>
      </c>
      <c r="B1193" t="s">
        <v>2620</v>
      </c>
      <c r="C1193" t="s">
        <v>2621</v>
      </c>
      <c r="D1193" t="s">
        <v>12</v>
      </c>
      <c r="E1193" s="1">
        <v>44987</v>
      </c>
      <c r="F1193" t="s">
        <v>23</v>
      </c>
      <c r="G1193">
        <f ca="1">DATEDIF(customers[[#This Row],[signup_date]],TODAY(),"D")</f>
        <v>1191</v>
      </c>
    </row>
    <row r="1194" spans="1:7" x14ac:dyDescent="0.3">
      <c r="A1194">
        <v>1193</v>
      </c>
      <c r="B1194" t="s">
        <v>2622</v>
      </c>
      <c r="C1194" t="s">
        <v>2623</v>
      </c>
      <c r="D1194" t="s">
        <v>22</v>
      </c>
      <c r="E1194" s="1">
        <v>44349</v>
      </c>
      <c r="F1194" t="s">
        <v>153</v>
      </c>
      <c r="G1194">
        <f ca="1">DATEDIF(customers[[#This Row],[signup_date]],TODAY(),"D")</f>
        <v>1829</v>
      </c>
    </row>
    <row r="1195" spans="1:7" x14ac:dyDescent="0.3">
      <c r="A1195">
        <v>1194</v>
      </c>
      <c r="B1195" t="s">
        <v>2624</v>
      </c>
      <c r="C1195" t="s">
        <v>2625</v>
      </c>
      <c r="D1195" t="s">
        <v>12</v>
      </c>
      <c r="E1195" s="1">
        <v>45760</v>
      </c>
      <c r="F1195" t="s">
        <v>369</v>
      </c>
      <c r="G1195">
        <f ca="1">DATEDIF(customers[[#This Row],[signup_date]],TODAY(),"D")</f>
        <v>418</v>
      </c>
    </row>
    <row r="1196" spans="1:7" x14ac:dyDescent="0.3">
      <c r="A1196">
        <v>1195</v>
      </c>
      <c r="B1196" t="s">
        <v>2626</v>
      </c>
      <c r="C1196" t="s">
        <v>2627</v>
      </c>
      <c r="D1196" t="s">
        <v>8</v>
      </c>
      <c r="E1196" s="1">
        <v>45367</v>
      </c>
      <c r="F1196" t="s">
        <v>105</v>
      </c>
      <c r="G1196">
        <f ca="1">DATEDIF(customers[[#This Row],[signup_date]],TODAY(),"D")</f>
        <v>811</v>
      </c>
    </row>
    <row r="1197" spans="1:7" x14ac:dyDescent="0.3">
      <c r="A1197">
        <v>1196</v>
      </c>
      <c r="B1197" t="s">
        <v>2628</v>
      </c>
      <c r="C1197" t="s">
        <v>2629</v>
      </c>
      <c r="D1197" t="s">
        <v>8</v>
      </c>
      <c r="E1197" s="1">
        <v>45201</v>
      </c>
      <c r="F1197" t="s">
        <v>214</v>
      </c>
      <c r="G1197">
        <f ca="1">DATEDIF(customers[[#This Row],[signup_date]],TODAY(),"D")</f>
        <v>977</v>
      </c>
    </row>
    <row r="1198" spans="1:7" x14ac:dyDescent="0.3">
      <c r="A1198">
        <v>1197</v>
      </c>
      <c r="B1198" t="s">
        <v>2630</v>
      </c>
      <c r="C1198" t="s">
        <v>2631</v>
      </c>
      <c r="D1198" t="s">
        <v>8</v>
      </c>
      <c r="E1198" s="1">
        <v>44943</v>
      </c>
      <c r="F1198" t="s">
        <v>764</v>
      </c>
      <c r="G1198">
        <f ca="1">DATEDIF(customers[[#This Row],[signup_date]],TODAY(),"D")</f>
        <v>1235</v>
      </c>
    </row>
    <row r="1199" spans="1:7" x14ac:dyDescent="0.3">
      <c r="A1199">
        <v>1198</v>
      </c>
      <c r="B1199" t="s">
        <v>2632</v>
      </c>
      <c r="C1199" t="s">
        <v>2633</v>
      </c>
      <c r="D1199" t="s">
        <v>12</v>
      </c>
      <c r="E1199" s="1">
        <v>45703</v>
      </c>
      <c r="F1199" t="s">
        <v>269</v>
      </c>
      <c r="G1199">
        <f ca="1">DATEDIF(customers[[#This Row],[signup_date]],TODAY(),"D")</f>
        <v>475</v>
      </c>
    </row>
    <row r="1200" spans="1:7" x14ac:dyDescent="0.3">
      <c r="A1200">
        <v>1199</v>
      </c>
      <c r="B1200" t="s">
        <v>2200</v>
      </c>
      <c r="C1200" t="s">
        <v>2634</v>
      </c>
      <c r="D1200" t="s">
        <v>12</v>
      </c>
      <c r="E1200" s="1">
        <v>45181</v>
      </c>
      <c r="F1200" t="s">
        <v>759</v>
      </c>
      <c r="G1200">
        <f ca="1">DATEDIF(customers[[#This Row],[signup_date]],TODAY(),"D")</f>
        <v>997</v>
      </c>
    </row>
    <row r="1201" spans="1:7" x14ac:dyDescent="0.3">
      <c r="A1201">
        <v>1200</v>
      </c>
      <c r="B1201" t="s">
        <v>2635</v>
      </c>
      <c r="C1201" t="s">
        <v>2636</v>
      </c>
      <c r="D1201" t="s">
        <v>22</v>
      </c>
      <c r="E1201" s="1">
        <v>45089</v>
      </c>
      <c r="F1201" t="s">
        <v>49</v>
      </c>
      <c r="G1201">
        <f ca="1">DATEDIF(customers[[#This Row],[signup_date]],TODAY(),"D")</f>
        <v>1089</v>
      </c>
    </row>
    <row r="1202" spans="1:7" x14ac:dyDescent="0.3">
      <c r="A1202">
        <v>1201</v>
      </c>
      <c r="B1202" t="s">
        <v>2637</v>
      </c>
      <c r="C1202" t="s">
        <v>2638</v>
      </c>
      <c r="D1202" t="s">
        <v>22</v>
      </c>
      <c r="E1202" s="1">
        <v>45550</v>
      </c>
      <c r="F1202" t="s">
        <v>49</v>
      </c>
      <c r="G1202">
        <f ca="1">DATEDIF(customers[[#This Row],[signup_date]],TODAY(),"D")</f>
        <v>628</v>
      </c>
    </row>
    <row r="1203" spans="1:7" x14ac:dyDescent="0.3">
      <c r="A1203">
        <v>1202</v>
      </c>
      <c r="B1203" t="s">
        <v>2639</v>
      </c>
      <c r="C1203" t="s">
        <v>2640</v>
      </c>
      <c r="D1203" t="s">
        <v>22</v>
      </c>
      <c r="E1203" s="1">
        <v>44729</v>
      </c>
      <c r="F1203" t="s">
        <v>117</v>
      </c>
      <c r="G1203">
        <f ca="1">DATEDIF(customers[[#This Row],[signup_date]],TODAY(),"D")</f>
        <v>1449</v>
      </c>
    </row>
    <row r="1204" spans="1:7" x14ac:dyDescent="0.3">
      <c r="A1204">
        <v>1203</v>
      </c>
      <c r="B1204" t="s">
        <v>2641</v>
      </c>
      <c r="C1204" t="s">
        <v>2642</v>
      </c>
      <c r="D1204" t="s">
        <v>8</v>
      </c>
      <c r="E1204" s="1">
        <v>45584</v>
      </c>
      <c r="F1204" t="s">
        <v>736</v>
      </c>
      <c r="G1204">
        <f ca="1">DATEDIF(customers[[#This Row],[signup_date]],TODAY(),"D")</f>
        <v>594</v>
      </c>
    </row>
    <row r="1205" spans="1:7" x14ac:dyDescent="0.3">
      <c r="A1205">
        <v>1204</v>
      </c>
      <c r="B1205" t="s">
        <v>2643</v>
      </c>
      <c r="C1205" t="s">
        <v>2644</v>
      </c>
      <c r="D1205" t="s">
        <v>22</v>
      </c>
      <c r="E1205" s="1">
        <v>44760</v>
      </c>
      <c r="F1205" t="s">
        <v>815</v>
      </c>
      <c r="G1205">
        <f ca="1">DATEDIF(customers[[#This Row],[signup_date]],TODAY(),"D")</f>
        <v>1418</v>
      </c>
    </row>
    <row r="1206" spans="1:7" x14ac:dyDescent="0.3">
      <c r="A1206">
        <v>1205</v>
      </c>
      <c r="B1206" t="s">
        <v>2645</v>
      </c>
      <c r="C1206" t="s">
        <v>2646</v>
      </c>
      <c r="D1206" t="s">
        <v>12</v>
      </c>
      <c r="E1206" s="1">
        <v>45060</v>
      </c>
      <c r="F1206" t="s">
        <v>1779</v>
      </c>
      <c r="G1206">
        <f ca="1">DATEDIF(customers[[#This Row],[signup_date]],TODAY(),"D")</f>
        <v>1118</v>
      </c>
    </row>
    <row r="1207" spans="1:7" x14ac:dyDescent="0.3">
      <c r="A1207">
        <v>1206</v>
      </c>
      <c r="B1207" t="s">
        <v>2647</v>
      </c>
      <c r="C1207" t="s">
        <v>2648</v>
      </c>
      <c r="D1207" t="s">
        <v>22</v>
      </c>
      <c r="E1207" s="1">
        <v>45841</v>
      </c>
      <c r="F1207" t="s">
        <v>292</v>
      </c>
      <c r="G1207">
        <f ca="1">DATEDIF(customers[[#This Row],[signup_date]],TODAY(),"D")</f>
        <v>337</v>
      </c>
    </row>
    <row r="1208" spans="1:7" x14ac:dyDescent="0.3">
      <c r="A1208">
        <v>1207</v>
      </c>
      <c r="B1208" t="s">
        <v>2649</v>
      </c>
      <c r="C1208" t="s">
        <v>2650</v>
      </c>
      <c r="D1208" t="s">
        <v>8</v>
      </c>
      <c r="E1208" s="1">
        <v>45702</v>
      </c>
      <c r="F1208" t="s">
        <v>1415</v>
      </c>
      <c r="G1208">
        <f ca="1">DATEDIF(customers[[#This Row],[signup_date]],TODAY(),"D")</f>
        <v>476</v>
      </c>
    </row>
    <row r="1209" spans="1:7" x14ac:dyDescent="0.3">
      <c r="A1209">
        <v>1208</v>
      </c>
      <c r="B1209" t="s">
        <v>2651</v>
      </c>
      <c r="C1209" t="s">
        <v>2652</v>
      </c>
      <c r="D1209" t="s">
        <v>22</v>
      </c>
      <c r="E1209" s="1">
        <v>44684</v>
      </c>
      <c r="F1209" t="s">
        <v>258</v>
      </c>
      <c r="G1209">
        <f ca="1">DATEDIF(customers[[#This Row],[signup_date]],TODAY(),"D")</f>
        <v>1494</v>
      </c>
    </row>
    <row r="1210" spans="1:7" x14ac:dyDescent="0.3">
      <c r="A1210">
        <v>1209</v>
      </c>
      <c r="B1210" t="s">
        <v>2653</v>
      </c>
      <c r="C1210" t="s">
        <v>2654</v>
      </c>
      <c r="D1210" t="s">
        <v>8</v>
      </c>
      <c r="E1210" s="1">
        <v>44206</v>
      </c>
      <c r="F1210" t="s">
        <v>1158</v>
      </c>
      <c r="G1210">
        <f ca="1">DATEDIF(customers[[#This Row],[signup_date]],TODAY(),"D")</f>
        <v>1972</v>
      </c>
    </row>
    <row r="1211" spans="1:7" x14ac:dyDescent="0.3">
      <c r="A1211">
        <v>1210</v>
      </c>
      <c r="B1211" t="s">
        <v>2655</v>
      </c>
      <c r="C1211" t="s">
        <v>2656</v>
      </c>
      <c r="D1211" t="s">
        <v>8</v>
      </c>
      <c r="E1211" s="1">
        <v>45165</v>
      </c>
      <c r="F1211" t="s">
        <v>506</v>
      </c>
      <c r="G1211">
        <f ca="1">DATEDIF(customers[[#This Row],[signup_date]],TODAY(),"D")</f>
        <v>1013</v>
      </c>
    </row>
    <row r="1212" spans="1:7" x14ac:dyDescent="0.3">
      <c r="A1212">
        <v>1211</v>
      </c>
      <c r="B1212" t="s">
        <v>2657</v>
      </c>
      <c r="C1212" t="s">
        <v>2658</v>
      </c>
      <c r="D1212" t="s">
        <v>8</v>
      </c>
      <c r="E1212" s="1">
        <v>44980</v>
      </c>
      <c r="F1212" t="s">
        <v>573</v>
      </c>
      <c r="G1212">
        <f ca="1">DATEDIF(customers[[#This Row],[signup_date]],TODAY(),"D")</f>
        <v>1198</v>
      </c>
    </row>
    <row r="1213" spans="1:7" x14ac:dyDescent="0.3">
      <c r="A1213">
        <v>1212</v>
      </c>
      <c r="B1213" t="s">
        <v>2659</v>
      </c>
      <c r="C1213" t="s">
        <v>2660</v>
      </c>
      <c r="D1213" t="s">
        <v>22</v>
      </c>
      <c r="E1213" s="1">
        <v>45048</v>
      </c>
      <c r="F1213" t="s">
        <v>23</v>
      </c>
      <c r="G1213">
        <f ca="1">DATEDIF(customers[[#This Row],[signup_date]],TODAY(),"D")</f>
        <v>1130</v>
      </c>
    </row>
    <row r="1214" spans="1:7" x14ac:dyDescent="0.3">
      <c r="A1214">
        <v>1213</v>
      </c>
      <c r="B1214" t="s">
        <v>134</v>
      </c>
      <c r="C1214" t="s">
        <v>2661</v>
      </c>
      <c r="D1214" t="s">
        <v>12</v>
      </c>
      <c r="E1214" s="1">
        <v>45343</v>
      </c>
      <c r="F1214" t="s">
        <v>69</v>
      </c>
      <c r="G1214">
        <f ca="1">DATEDIF(customers[[#This Row],[signup_date]],TODAY(),"D")</f>
        <v>835</v>
      </c>
    </row>
    <row r="1215" spans="1:7" x14ac:dyDescent="0.3">
      <c r="A1215">
        <v>1214</v>
      </c>
      <c r="B1215" t="s">
        <v>2662</v>
      </c>
      <c r="C1215" t="s">
        <v>2663</v>
      </c>
      <c r="D1215" t="s">
        <v>22</v>
      </c>
      <c r="E1215" s="1">
        <v>44715</v>
      </c>
      <c r="F1215" t="s">
        <v>903</v>
      </c>
      <c r="G1215">
        <f ca="1">DATEDIF(customers[[#This Row],[signup_date]],TODAY(),"D")</f>
        <v>1463</v>
      </c>
    </row>
    <row r="1216" spans="1:7" x14ac:dyDescent="0.3">
      <c r="A1216">
        <v>1215</v>
      </c>
      <c r="B1216" t="s">
        <v>2664</v>
      </c>
      <c r="C1216" t="s">
        <v>2665</v>
      </c>
      <c r="D1216" t="s">
        <v>8</v>
      </c>
      <c r="E1216" s="1">
        <v>45110</v>
      </c>
      <c r="F1216" t="s">
        <v>246</v>
      </c>
      <c r="G1216">
        <f ca="1">DATEDIF(customers[[#This Row],[signup_date]],TODAY(),"D")</f>
        <v>1068</v>
      </c>
    </row>
    <row r="1217" spans="1:7" x14ac:dyDescent="0.3">
      <c r="A1217">
        <v>1216</v>
      </c>
      <c r="B1217" t="s">
        <v>1864</v>
      </c>
      <c r="C1217" t="s">
        <v>2666</v>
      </c>
      <c r="D1217" t="s">
        <v>22</v>
      </c>
      <c r="E1217" s="1">
        <v>44152</v>
      </c>
      <c r="F1217" t="s">
        <v>96</v>
      </c>
      <c r="G1217">
        <f ca="1">DATEDIF(customers[[#This Row],[signup_date]],TODAY(),"D")</f>
        <v>2026</v>
      </c>
    </row>
    <row r="1218" spans="1:7" x14ac:dyDescent="0.3">
      <c r="A1218">
        <v>1217</v>
      </c>
      <c r="B1218" t="s">
        <v>2667</v>
      </c>
      <c r="C1218" t="s">
        <v>2668</v>
      </c>
      <c r="D1218" t="s">
        <v>22</v>
      </c>
      <c r="E1218" s="1">
        <v>45272</v>
      </c>
      <c r="F1218" t="s">
        <v>292</v>
      </c>
      <c r="G1218">
        <f ca="1">DATEDIF(customers[[#This Row],[signup_date]],TODAY(),"D")</f>
        <v>906</v>
      </c>
    </row>
    <row r="1219" spans="1:7" x14ac:dyDescent="0.3">
      <c r="A1219">
        <v>1218</v>
      </c>
      <c r="B1219" t="s">
        <v>2669</v>
      </c>
      <c r="C1219" t="s">
        <v>2670</v>
      </c>
      <c r="D1219" t="s">
        <v>22</v>
      </c>
      <c r="E1219" s="1">
        <v>44626</v>
      </c>
      <c r="F1219" t="s">
        <v>1633</v>
      </c>
      <c r="G1219">
        <f ca="1">DATEDIF(customers[[#This Row],[signup_date]],TODAY(),"D")</f>
        <v>1552</v>
      </c>
    </row>
    <row r="1220" spans="1:7" x14ac:dyDescent="0.3">
      <c r="A1220">
        <v>1219</v>
      </c>
      <c r="B1220" t="s">
        <v>2671</v>
      </c>
      <c r="C1220" t="s">
        <v>2672</v>
      </c>
      <c r="D1220" t="s">
        <v>8</v>
      </c>
      <c r="E1220" s="1">
        <v>44171</v>
      </c>
      <c r="F1220" t="s">
        <v>145</v>
      </c>
      <c r="G1220">
        <f ca="1">DATEDIF(customers[[#This Row],[signup_date]],TODAY(),"D")</f>
        <v>2007</v>
      </c>
    </row>
    <row r="1221" spans="1:7" x14ac:dyDescent="0.3">
      <c r="A1221">
        <v>1220</v>
      </c>
      <c r="B1221" t="s">
        <v>2673</v>
      </c>
      <c r="C1221" t="s">
        <v>2674</v>
      </c>
      <c r="D1221" t="s">
        <v>8</v>
      </c>
      <c r="E1221" s="1">
        <v>44494</v>
      </c>
      <c r="F1221" t="s">
        <v>1036</v>
      </c>
      <c r="G1221">
        <f ca="1">DATEDIF(customers[[#This Row],[signup_date]],TODAY(),"D")</f>
        <v>1684</v>
      </c>
    </row>
    <row r="1222" spans="1:7" x14ac:dyDescent="0.3">
      <c r="A1222">
        <v>1221</v>
      </c>
      <c r="B1222" t="s">
        <v>2675</v>
      </c>
      <c r="C1222" t="s">
        <v>2676</v>
      </c>
      <c r="D1222" t="s">
        <v>22</v>
      </c>
      <c r="E1222" s="1">
        <v>45260</v>
      </c>
      <c r="F1222" t="s">
        <v>366</v>
      </c>
      <c r="G1222">
        <f ca="1">DATEDIF(customers[[#This Row],[signup_date]],TODAY(),"D")</f>
        <v>918</v>
      </c>
    </row>
    <row r="1223" spans="1:7" x14ac:dyDescent="0.3">
      <c r="A1223">
        <v>1222</v>
      </c>
      <c r="B1223" t="s">
        <v>2677</v>
      </c>
      <c r="C1223" t="s">
        <v>2678</v>
      </c>
      <c r="D1223" t="s">
        <v>22</v>
      </c>
      <c r="E1223" s="1">
        <v>44182</v>
      </c>
      <c r="F1223" t="s">
        <v>174</v>
      </c>
      <c r="G1223">
        <f ca="1">DATEDIF(customers[[#This Row],[signup_date]],TODAY(),"D")</f>
        <v>1996</v>
      </c>
    </row>
    <row r="1224" spans="1:7" x14ac:dyDescent="0.3">
      <c r="A1224">
        <v>1223</v>
      </c>
      <c r="B1224" t="s">
        <v>2679</v>
      </c>
      <c r="C1224" t="s">
        <v>2680</v>
      </c>
      <c r="D1224" t="s">
        <v>22</v>
      </c>
      <c r="E1224" s="1">
        <v>44766</v>
      </c>
      <c r="F1224" t="s">
        <v>1074</v>
      </c>
      <c r="G1224">
        <f ca="1">DATEDIF(customers[[#This Row],[signup_date]],TODAY(),"D")</f>
        <v>1412</v>
      </c>
    </row>
    <row r="1225" spans="1:7" x14ac:dyDescent="0.3">
      <c r="A1225">
        <v>1224</v>
      </c>
      <c r="B1225" t="s">
        <v>2681</v>
      </c>
      <c r="C1225" t="s">
        <v>2682</v>
      </c>
      <c r="D1225" t="s">
        <v>12</v>
      </c>
      <c r="E1225" s="1">
        <v>45553</v>
      </c>
      <c r="F1225" t="s">
        <v>1583</v>
      </c>
      <c r="G1225">
        <f ca="1">DATEDIF(customers[[#This Row],[signup_date]],TODAY(),"D")</f>
        <v>625</v>
      </c>
    </row>
    <row r="1226" spans="1:7" x14ac:dyDescent="0.3">
      <c r="A1226">
        <v>1225</v>
      </c>
      <c r="B1226" t="s">
        <v>2683</v>
      </c>
      <c r="C1226" t="s">
        <v>2684</v>
      </c>
      <c r="D1226" t="s">
        <v>8</v>
      </c>
      <c r="E1226" s="1">
        <v>45769</v>
      </c>
      <c r="F1226" t="s">
        <v>44</v>
      </c>
      <c r="G1226">
        <f ca="1">DATEDIF(customers[[#This Row],[signup_date]],TODAY(),"D")</f>
        <v>409</v>
      </c>
    </row>
    <row r="1227" spans="1:7" x14ac:dyDescent="0.3">
      <c r="A1227">
        <v>1226</v>
      </c>
      <c r="B1227" t="s">
        <v>2685</v>
      </c>
      <c r="C1227" t="s">
        <v>2686</v>
      </c>
      <c r="D1227" t="s">
        <v>12</v>
      </c>
      <c r="E1227" s="1">
        <v>45119</v>
      </c>
      <c r="F1227" t="s">
        <v>688</v>
      </c>
      <c r="G1227">
        <f ca="1">DATEDIF(customers[[#This Row],[signup_date]],TODAY(),"D")</f>
        <v>1059</v>
      </c>
    </row>
    <row r="1228" spans="1:7" x14ac:dyDescent="0.3">
      <c r="A1228">
        <v>1227</v>
      </c>
      <c r="B1228" t="s">
        <v>2687</v>
      </c>
      <c r="C1228" t="s">
        <v>2688</v>
      </c>
      <c r="D1228" t="s">
        <v>8</v>
      </c>
      <c r="E1228" s="1">
        <v>45731</v>
      </c>
      <c r="F1228" t="s">
        <v>719</v>
      </c>
      <c r="G1228">
        <f ca="1">DATEDIF(customers[[#This Row],[signup_date]],TODAY(),"D")</f>
        <v>447</v>
      </c>
    </row>
    <row r="1229" spans="1:7" x14ac:dyDescent="0.3">
      <c r="A1229">
        <v>1228</v>
      </c>
      <c r="B1229" t="s">
        <v>2689</v>
      </c>
      <c r="C1229" t="s">
        <v>2690</v>
      </c>
      <c r="D1229" t="s">
        <v>22</v>
      </c>
      <c r="E1229" s="1">
        <v>44793</v>
      </c>
      <c r="F1229" t="s">
        <v>355</v>
      </c>
      <c r="G1229">
        <f ca="1">DATEDIF(customers[[#This Row],[signup_date]],TODAY(),"D")</f>
        <v>1385</v>
      </c>
    </row>
    <row r="1230" spans="1:7" x14ac:dyDescent="0.3">
      <c r="A1230">
        <v>1229</v>
      </c>
      <c r="B1230" t="s">
        <v>2691</v>
      </c>
      <c r="C1230" t="s">
        <v>2692</v>
      </c>
      <c r="D1230" t="s">
        <v>12</v>
      </c>
      <c r="E1230" s="1">
        <v>45600</v>
      </c>
      <c r="F1230" t="s">
        <v>441</v>
      </c>
      <c r="G1230">
        <f ca="1">DATEDIF(customers[[#This Row],[signup_date]],TODAY(),"D")</f>
        <v>578</v>
      </c>
    </row>
    <row r="1231" spans="1:7" x14ac:dyDescent="0.3">
      <c r="A1231">
        <v>1230</v>
      </c>
      <c r="B1231" t="s">
        <v>2693</v>
      </c>
      <c r="C1231" t="s">
        <v>2694</v>
      </c>
      <c r="D1231" t="s">
        <v>22</v>
      </c>
      <c r="E1231" s="1">
        <v>45238</v>
      </c>
      <c r="F1231" t="s">
        <v>377</v>
      </c>
      <c r="G1231">
        <f ca="1">DATEDIF(customers[[#This Row],[signup_date]],TODAY(),"D")</f>
        <v>940</v>
      </c>
    </row>
    <row r="1232" spans="1:7" x14ac:dyDescent="0.3">
      <c r="A1232">
        <v>1231</v>
      </c>
      <c r="B1232" t="s">
        <v>2695</v>
      </c>
      <c r="C1232" t="s">
        <v>2696</v>
      </c>
      <c r="D1232" t="s">
        <v>12</v>
      </c>
      <c r="E1232" s="1">
        <v>44877</v>
      </c>
      <c r="F1232" t="s">
        <v>984</v>
      </c>
      <c r="G1232">
        <f ca="1">DATEDIF(customers[[#This Row],[signup_date]],TODAY(),"D")</f>
        <v>1301</v>
      </c>
    </row>
    <row r="1233" spans="1:7" x14ac:dyDescent="0.3">
      <c r="A1233">
        <v>1232</v>
      </c>
      <c r="B1233" t="s">
        <v>2697</v>
      </c>
      <c r="C1233" t="s">
        <v>2698</v>
      </c>
      <c r="D1233" t="s">
        <v>22</v>
      </c>
      <c r="E1233" s="1">
        <v>45271</v>
      </c>
      <c r="F1233" t="s">
        <v>243</v>
      </c>
      <c r="G1233">
        <f ca="1">DATEDIF(customers[[#This Row],[signup_date]],TODAY(),"D")</f>
        <v>907</v>
      </c>
    </row>
    <row r="1234" spans="1:7" x14ac:dyDescent="0.3">
      <c r="A1234">
        <v>1233</v>
      </c>
      <c r="B1234" t="s">
        <v>2699</v>
      </c>
      <c r="C1234" t="s">
        <v>2700</v>
      </c>
      <c r="D1234" t="s">
        <v>8</v>
      </c>
      <c r="E1234" s="1">
        <v>45383</v>
      </c>
      <c r="F1234" t="s">
        <v>820</v>
      </c>
      <c r="G1234">
        <f ca="1">DATEDIF(customers[[#This Row],[signup_date]],TODAY(),"D")</f>
        <v>795</v>
      </c>
    </row>
    <row r="1235" spans="1:7" x14ac:dyDescent="0.3">
      <c r="A1235">
        <v>1234</v>
      </c>
      <c r="B1235" t="s">
        <v>2701</v>
      </c>
      <c r="C1235" t="s">
        <v>2702</v>
      </c>
      <c r="D1235" t="s">
        <v>22</v>
      </c>
      <c r="E1235" s="1">
        <v>45060</v>
      </c>
      <c r="F1235" t="s">
        <v>19</v>
      </c>
      <c r="G1235">
        <f ca="1">DATEDIF(customers[[#This Row],[signup_date]],TODAY(),"D")</f>
        <v>1118</v>
      </c>
    </row>
    <row r="1236" spans="1:7" x14ac:dyDescent="0.3">
      <c r="A1236">
        <v>1235</v>
      </c>
      <c r="B1236" t="s">
        <v>2703</v>
      </c>
      <c r="C1236" t="s">
        <v>2467</v>
      </c>
      <c r="D1236" t="s">
        <v>8</v>
      </c>
      <c r="E1236" s="1">
        <v>44445</v>
      </c>
      <c r="F1236" t="s">
        <v>1435</v>
      </c>
      <c r="G1236">
        <f ca="1">DATEDIF(customers[[#This Row],[signup_date]],TODAY(),"D")</f>
        <v>1733</v>
      </c>
    </row>
    <row r="1237" spans="1:7" x14ac:dyDescent="0.3">
      <c r="A1237">
        <v>1236</v>
      </c>
      <c r="B1237" t="s">
        <v>2704</v>
      </c>
      <c r="C1237" t="s">
        <v>2705</v>
      </c>
      <c r="D1237" t="s">
        <v>22</v>
      </c>
      <c r="E1237" s="1">
        <v>44669</v>
      </c>
      <c r="F1237" t="s">
        <v>123</v>
      </c>
      <c r="G1237">
        <f ca="1">DATEDIF(customers[[#This Row],[signup_date]],TODAY(),"D")</f>
        <v>1509</v>
      </c>
    </row>
    <row r="1238" spans="1:7" x14ac:dyDescent="0.3">
      <c r="A1238">
        <v>1237</v>
      </c>
      <c r="B1238" t="s">
        <v>2706</v>
      </c>
      <c r="C1238" t="s">
        <v>2707</v>
      </c>
      <c r="D1238" t="s">
        <v>22</v>
      </c>
      <c r="E1238" s="1">
        <v>44365</v>
      </c>
      <c r="F1238" t="s">
        <v>19</v>
      </c>
      <c r="G1238">
        <f ca="1">DATEDIF(customers[[#This Row],[signup_date]],TODAY(),"D")</f>
        <v>1813</v>
      </c>
    </row>
    <row r="1239" spans="1:7" x14ac:dyDescent="0.3">
      <c r="A1239">
        <v>1238</v>
      </c>
      <c r="B1239" t="s">
        <v>2708</v>
      </c>
      <c r="C1239" t="s">
        <v>2709</v>
      </c>
      <c r="D1239" t="s">
        <v>8</v>
      </c>
      <c r="E1239" s="1">
        <v>45380</v>
      </c>
      <c r="F1239" t="s">
        <v>1036</v>
      </c>
      <c r="G1239">
        <f ca="1">DATEDIF(customers[[#This Row],[signup_date]],TODAY(),"D")</f>
        <v>798</v>
      </c>
    </row>
    <row r="1240" spans="1:7" x14ac:dyDescent="0.3">
      <c r="A1240">
        <v>1239</v>
      </c>
      <c r="B1240" t="s">
        <v>2710</v>
      </c>
      <c r="C1240" t="s">
        <v>2711</v>
      </c>
      <c r="D1240" t="s">
        <v>8</v>
      </c>
      <c r="E1240" s="1">
        <v>45399</v>
      </c>
      <c r="F1240" t="s">
        <v>26</v>
      </c>
      <c r="G1240">
        <f ca="1">DATEDIF(customers[[#This Row],[signup_date]],TODAY(),"D")</f>
        <v>779</v>
      </c>
    </row>
    <row r="1241" spans="1:7" x14ac:dyDescent="0.3">
      <c r="A1241">
        <v>1240</v>
      </c>
      <c r="B1241" t="s">
        <v>2712</v>
      </c>
      <c r="C1241" t="s">
        <v>2713</v>
      </c>
      <c r="D1241" t="s">
        <v>12</v>
      </c>
      <c r="E1241" s="1">
        <v>45074</v>
      </c>
      <c r="F1241" t="s">
        <v>452</v>
      </c>
      <c r="G1241">
        <f ca="1">DATEDIF(customers[[#This Row],[signup_date]],TODAY(),"D")</f>
        <v>1104</v>
      </c>
    </row>
    <row r="1242" spans="1:7" x14ac:dyDescent="0.3">
      <c r="A1242">
        <v>1241</v>
      </c>
      <c r="B1242" t="s">
        <v>2714</v>
      </c>
      <c r="C1242" t="s">
        <v>2715</v>
      </c>
      <c r="D1242" t="s">
        <v>22</v>
      </c>
      <c r="E1242" s="1">
        <v>44878</v>
      </c>
      <c r="F1242" t="s">
        <v>1543</v>
      </c>
      <c r="G1242">
        <f ca="1">DATEDIF(customers[[#This Row],[signup_date]],TODAY(),"D")</f>
        <v>1300</v>
      </c>
    </row>
    <row r="1243" spans="1:7" x14ac:dyDescent="0.3">
      <c r="A1243">
        <v>1242</v>
      </c>
      <c r="B1243" t="s">
        <v>2716</v>
      </c>
      <c r="C1243" t="s">
        <v>2717</v>
      </c>
      <c r="D1243" t="s">
        <v>12</v>
      </c>
      <c r="E1243" s="1">
        <v>44648</v>
      </c>
      <c r="F1243" t="s">
        <v>503</v>
      </c>
      <c r="G1243">
        <f ca="1">DATEDIF(customers[[#This Row],[signup_date]],TODAY(),"D")</f>
        <v>1530</v>
      </c>
    </row>
    <row r="1244" spans="1:7" x14ac:dyDescent="0.3">
      <c r="A1244">
        <v>1243</v>
      </c>
      <c r="B1244" t="s">
        <v>2718</v>
      </c>
      <c r="C1244" t="s">
        <v>2719</v>
      </c>
      <c r="D1244" t="s">
        <v>12</v>
      </c>
      <c r="E1244" s="1">
        <v>44996</v>
      </c>
      <c r="F1244" t="s">
        <v>2720</v>
      </c>
      <c r="G1244">
        <f ca="1">DATEDIF(customers[[#This Row],[signup_date]],TODAY(),"D")</f>
        <v>1182</v>
      </c>
    </row>
    <row r="1245" spans="1:7" x14ac:dyDescent="0.3">
      <c r="A1245">
        <v>1244</v>
      </c>
      <c r="B1245" t="s">
        <v>2721</v>
      </c>
      <c r="C1245" t="s">
        <v>2722</v>
      </c>
      <c r="D1245" t="s">
        <v>8</v>
      </c>
      <c r="E1245" s="1">
        <v>44520</v>
      </c>
      <c r="F1245" t="s">
        <v>623</v>
      </c>
      <c r="G1245">
        <f ca="1">DATEDIF(customers[[#This Row],[signup_date]],TODAY(),"D")</f>
        <v>1658</v>
      </c>
    </row>
    <row r="1246" spans="1:7" x14ac:dyDescent="0.3">
      <c r="A1246">
        <v>1245</v>
      </c>
      <c r="B1246" t="s">
        <v>2723</v>
      </c>
      <c r="C1246" t="s">
        <v>2724</v>
      </c>
      <c r="D1246" t="s">
        <v>8</v>
      </c>
      <c r="E1246" s="1">
        <v>44221</v>
      </c>
      <c r="F1246" t="s">
        <v>452</v>
      </c>
      <c r="G1246">
        <f ca="1">DATEDIF(customers[[#This Row],[signup_date]],TODAY(),"D")</f>
        <v>1957</v>
      </c>
    </row>
    <row r="1247" spans="1:7" x14ac:dyDescent="0.3">
      <c r="A1247">
        <v>1246</v>
      </c>
      <c r="B1247" t="s">
        <v>2725</v>
      </c>
      <c r="C1247" t="s">
        <v>2726</v>
      </c>
      <c r="D1247" t="s">
        <v>22</v>
      </c>
      <c r="E1247" s="1">
        <v>44377</v>
      </c>
      <c r="F1247" t="s">
        <v>452</v>
      </c>
      <c r="G1247">
        <f ca="1">DATEDIF(customers[[#This Row],[signup_date]],TODAY(),"D")</f>
        <v>1801</v>
      </c>
    </row>
    <row r="1248" spans="1:7" x14ac:dyDescent="0.3">
      <c r="A1248">
        <v>1247</v>
      </c>
      <c r="B1248" t="s">
        <v>2727</v>
      </c>
      <c r="C1248" t="s">
        <v>2728</v>
      </c>
      <c r="D1248" t="s">
        <v>12</v>
      </c>
      <c r="E1248" s="1">
        <v>44116</v>
      </c>
      <c r="F1248" t="s">
        <v>1016</v>
      </c>
      <c r="G1248">
        <f ca="1">DATEDIF(customers[[#This Row],[signup_date]],TODAY(),"D")</f>
        <v>2062</v>
      </c>
    </row>
    <row r="1249" spans="1:7" x14ac:dyDescent="0.3">
      <c r="A1249">
        <v>1248</v>
      </c>
      <c r="B1249" t="s">
        <v>2729</v>
      </c>
      <c r="C1249" t="s">
        <v>2730</v>
      </c>
      <c r="D1249" t="s">
        <v>22</v>
      </c>
      <c r="E1249" s="1">
        <v>45090</v>
      </c>
      <c r="F1249" t="s">
        <v>699</v>
      </c>
      <c r="G1249">
        <f ca="1">DATEDIF(customers[[#This Row],[signup_date]],TODAY(),"D")</f>
        <v>1088</v>
      </c>
    </row>
    <row r="1250" spans="1:7" x14ac:dyDescent="0.3">
      <c r="A1250">
        <v>1249</v>
      </c>
      <c r="B1250" t="s">
        <v>2731</v>
      </c>
      <c r="C1250" t="s">
        <v>2732</v>
      </c>
      <c r="D1250" t="s">
        <v>12</v>
      </c>
      <c r="E1250" s="1">
        <v>44155</v>
      </c>
      <c r="F1250" t="s">
        <v>1036</v>
      </c>
      <c r="G1250">
        <f ca="1">DATEDIF(customers[[#This Row],[signup_date]],TODAY(),"D")</f>
        <v>2023</v>
      </c>
    </row>
    <row r="1251" spans="1:7" x14ac:dyDescent="0.3">
      <c r="A1251">
        <v>1250</v>
      </c>
      <c r="B1251" t="s">
        <v>2733</v>
      </c>
      <c r="C1251" t="s">
        <v>2734</v>
      </c>
      <c r="D1251" t="s">
        <v>8</v>
      </c>
      <c r="E1251" s="1">
        <v>45457</v>
      </c>
      <c r="F1251" t="s">
        <v>13</v>
      </c>
      <c r="G1251">
        <f ca="1">DATEDIF(customers[[#This Row],[signup_date]],TODAY(),"D")</f>
        <v>721</v>
      </c>
    </row>
    <row r="1252" spans="1:7" x14ac:dyDescent="0.3">
      <c r="A1252">
        <v>1251</v>
      </c>
      <c r="B1252" t="s">
        <v>2735</v>
      </c>
      <c r="C1252" t="s">
        <v>2736</v>
      </c>
      <c r="D1252" t="s">
        <v>22</v>
      </c>
      <c r="E1252" s="1">
        <v>44748</v>
      </c>
      <c r="F1252" t="s">
        <v>1580</v>
      </c>
      <c r="G1252">
        <f ca="1">DATEDIF(customers[[#This Row],[signup_date]],TODAY(),"D")</f>
        <v>1430</v>
      </c>
    </row>
    <row r="1253" spans="1:7" x14ac:dyDescent="0.3">
      <c r="A1253">
        <v>1252</v>
      </c>
      <c r="B1253" t="s">
        <v>2737</v>
      </c>
      <c r="C1253" t="s">
        <v>2738</v>
      </c>
      <c r="D1253" t="s">
        <v>12</v>
      </c>
      <c r="E1253" s="1">
        <v>44974</v>
      </c>
      <c r="F1253" t="s">
        <v>156</v>
      </c>
      <c r="G1253">
        <f ca="1">DATEDIF(customers[[#This Row],[signup_date]],TODAY(),"D")</f>
        <v>1204</v>
      </c>
    </row>
    <row r="1254" spans="1:7" x14ac:dyDescent="0.3">
      <c r="A1254">
        <v>1253</v>
      </c>
      <c r="B1254" t="s">
        <v>2739</v>
      </c>
      <c r="C1254" t="s">
        <v>2740</v>
      </c>
      <c r="D1254" t="s">
        <v>8</v>
      </c>
      <c r="E1254" s="1">
        <v>45456</v>
      </c>
      <c r="F1254" t="s">
        <v>422</v>
      </c>
      <c r="G1254">
        <f ca="1">DATEDIF(customers[[#This Row],[signup_date]],TODAY(),"D")</f>
        <v>722</v>
      </c>
    </row>
    <row r="1255" spans="1:7" x14ac:dyDescent="0.3">
      <c r="A1255">
        <v>1254</v>
      </c>
      <c r="B1255" t="s">
        <v>2741</v>
      </c>
      <c r="C1255" t="s">
        <v>2742</v>
      </c>
      <c r="D1255" t="s">
        <v>12</v>
      </c>
      <c r="E1255" s="1">
        <v>44647</v>
      </c>
      <c r="F1255" t="s">
        <v>198</v>
      </c>
      <c r="G1255">
        <f ca="1">DATEDIF(customers[[#This Row],[signup_date]],TODAY(),"D")</f>
        <v>1531</v>
      </c>
    </row>
    <row r="1256" spans="1:7" x14ac:dyDescent="0.3">
      <c r="A1256">
        <v>1255</v>
      </c>
      <c r="B1256" t="s">
        <v>2743</v>
      </c>
      <c r="C1256" t="s">
        <v>2744</v>
      </c>
      <c r="D1256" t="s">
        <v>22</v>
      </c>
      <c r="E1256" s="1">
        <v>45788</v>
      </c>
      <c r="F1256" t="s">
        <v>984</v>
      </c>
      <c r="G1256">
        <f ca="1">DATEDIF(customers[[#This Row],[signup_date]],TODAY(),"D")</f>
        <v>390</v>
      </c>
    </row>
    <row r="1257" spans="1:7" x14ac:dyDescent="0.3">
      <c r="A1257">
        <v>1256</v>
      </c>
      <c r="B1257" t="s">
        <v>2745</v>
      </c>
      <c r="C1257" t="s">
        <v>2746</v>
      </c>
      <c r="D1257" t="s">
        <v>8</v>
      </c>
      <c r="E1257" s="1">
        <v>45452</v>
      </c>
      <c r="F1257" t="s">
        <v>1269</v>
      </c>
      <c r="G1257">
        <f ca="1">DATEDIF(customers[[#This Row],[signup_date]],TODAY(),"D")</f>
        <v>726</v>
      </c>
    </row>
    <row r="1258" spans="1:7" x14ac:dyDescent="0.3">
      <c r="A1258">
        <v>1257</v>
      </c>
      <c r="B1258" t="s">
        <v>2747</v>
      </c>
      <c r="C1258" t="s">
        <v>2748</v>
      </c>
      <c r="D1258" t="s">
        <v>12</v>
      </c>
      <c r="E1258" s="1">
        <v>44748</v>
      </c>
      <c r="F1258" t="s">
        <v>790</v>
      </c>
      <c r="G1258">
        <f ca="1">DATEDIF(customers[[#This Row],[signup_date]],TODAY(),"D")</f>
        <v>1430</v>
      </c>
    </row>
    <row r="1259" spans="1:7" x14ac:dyDescent="0.3">
      <c r="A1259">
        <v>1258</v>
      </c>
      <c r="B1259" t="s">
        <v>2749</v>
      </c>
      <c r="C1259" t="s">
        <v>2750</v>
      </c>
      <c r="D1259" t="s">
        <v>12</v>
      </c>
      <c r="E1259" s="1">
        <v>45381</v>
      </c>
      <c r="F1259" t="s">
        <v>85</v>
      </c>
      <c r="G1259">
        <f ca="1">DATEDIF(customers[[#This Row],[signup_date]],TODAY(),"D")</f>
        <v>797</v>
      </c>
    </row>
    <row r="1260" spans="1:7" x14ac:dyDescent="0.3">
      <c r="A1260">
        <v>1259</v>
      </c>
      <c r="B1260" t="s">
        <v>2751</v>
      </c>
      <c r="C1260" t="s">
        <v>2752</v>
      </c>
      <c r="D1260" t="s">
        <v>22</v>
      </c>
      <c r="E1260" s="1">
        <v>45294</v>
      </c>
      <c r="F1260" t="s">
        <v>479</v>
      </c>
      <c r="G1260">
        <f ca="1">DATEDIF(customers[[#This Row],[signup_date]],TODAY(),"D")</f>
        <v>884</v>
      </c>
    </row>
    <row r="1261" spans="1:7" x14ac:dyDescent="0.3">
      <c r="A1261">
        <v>1260</v>
      </c>
      <c r="B1261" t="s">
        <v>2753</v>
      </c>
      <c r="C1261" t="s">
        <v>2754</v>
      </c>
      <c r="D1261" t="s">
        <v>22</v>
      </c>
      <c r="E1261" s="1">
        <v>44901</v>
      </c>
      <c r="F1261" t="s">
        <v>855</v>
      </c>
      <c r="G1261">
        <f ca="1">DATEDIF(customers[[#This Row],[signup_date]],TODAY(),"D")</f>
        <v>1277</v>
      </c>
    </row>
    <row r="1262" spans="1:7" x14ac:dyDescent="0.3">
      <c r="A1262">
        <v>1261</v>
      </c>
      <c r="B1262" t="s">
        <v>2755</v>
      </c>
      <c r="C1262" t="s">
        <v>2756</v>
      </c>
      <c r="D1262" t="s">
        <v>22</v>
      </c>
      <c r="E1262" s="1">
        <v>45776</v>
      </c>
      <c r="F1262" t="s">
        <v>114</v>
      </c>
      <c r="G1262">
        <f ca="1">DATEDIF(customers[[#This Row],[signup_date]],TODAY(),"D")</f>
        <v>402</v>
      </c>
    </row>
    <row r="1263" spans="1:7" x14ac:dyDescent="0.3">
      <c r="A1263">
        <v>1262</v>
      </c>
      <c r="B1263" t="s">
        <v>2757</v>
      </c>
      <c r="C1263" t="s">
        <v>2758</v>
      </c>
      <c r="D1263" t="s">
        <v>8</v>
      </c>
      <c r="E1263" s="1">
        <v>44323</v>
      </c>
      <c r="F1263" t="s">
        <v>444</v>
      </c>
      <c r="G1263">
        <f ca="1">DATEDIF(customers[[#This Row],[signup_date]],TODAY(),"D")</f>
        <v>1855</v>
      </c>
    </row>
    <row r="1264" spans="1:7" x14ac:dyDescent="0.3">
      <c r="A1264">
        <v>1263</v>
      </c>
      <c r="B1264" t="s">
        <v>2759</v>
      </c>
      <c r="C1264" t="s">
        <v>2760</v>
      </c>
      <c r="D1264" t="s">
        <v>8</v>
      </c>
      <c r="E1264" s="1">
        <v>44980</v>
      </c>
      <c r="F1264" t="s">
        <v>108</v>
      </c>
      <c r="G1264">
        <f ca="1">DATEDIF(customers[[#This Row],[signup_date]],TODAY(),"D")</f>
        <v>1198</v>
      </c>
    </row>
    <row r="1265" spans="1:7" x14ac:dyDescent="0.3">
      <c r="A1265">
        <v>1264</v>
      </c>
      <c r="B1265" t="s">
        <v>2761</v>
      </c>
      <c r="C1265" t="s">
        <v>2762</v>
      </c>
      <c r="D1265" t="s">
        <v>22</v>
      </c>
      <c r="E1265" s="1">
        <v>45189</v>
      </c>
      <c r="F1265" t="s">
        <v>523</v>
      </c>
      <c r="G1265">
        <f ca="1">DATEDIF(customers[[#This Row],[signup_date]],TODAY(),"D")</f>
        <v>989</v>
      </c>
    </row>
    <row r="1266" spans="1:7" x14ac:dyDescent="0.3">
      <c r="A1266">
        <v>1265</v>
      </c>
      <c r="B1266" t="s">
        <v>2763</v>
      </c>
      <c r="C1266" t="s">
        <v>2764</v>
      </c>
      <c r="D1266" t="s">
        <v>8</v>
      </c>
      <c r="E1266" s="1">
        <v>44710</v>
      </c>
      <c r="F1266" t="s">
        <v>409</v>
      </c>
      <c r="G1266">
        <f ca="1">DATEDIF(customers[[#This Row],[signup_date]],TODAY(),"D")</f>
        <v>1468</v>
      </c>
    </row>
    <row r="1267" spans="1:7" x14ac:dyDescent="0.3">
      <c r="A1267">
        <v>1266</v>
      </c>
      <c r="B1267" t="s">
        <v>2765</v>
      </c>
      <c r="C1267" t="s">
        <v>2766</v>
      </c>
      <c r="D1267" t="s">
        <v>12</v>
      </c>
      <c r="E1267" s="1">
        <v>45528</v>
      </c>
      <c r="F1267" t="s">
        <v>180</v>
      </c>
      <c r="G1267">
        <f ca="1">DATEDIF(customers[[#This Row],[signup_date]],TODAY(),"D")</f>
        <v>650</v>
      </c>
    </row>
    <row r="1268" spans="1:7" x14ac:dyDescent="0.3">
      <c r="A1268">
        <v>1267</v>
      </c>
      <c r="B1268" t="s">
        <v>2767</v>
      </c>
      <c r="C1268" t="s">
        <v>2768</v>
      </c>
      <c r="D1268" t="s">
        <v>22</v>
      </c>
      <c r="E1268" s="1">
        <v>44839</v>
      </c>
      <c r="F1268" t="s">
        <v>1115</v>
      </c>
      <c r="G1268">
        <f ca="1">DATEDIF(customers[[#This Row],[signup_date]],TODAY(),"D")</f>
        <v>1339</v>
      </c>
    </row>
    <row r="1269" spans="1:7" x14ac:dyDescent="0.3">
      <c r="A1269">
        <v>1268</v>
      </c>
      <c r="B1269" t="s">
        <v>2769</v>
      </c>
      <c r="C1269" t="s">
        <v>2770</v>
      </c>
      <c r="D1269" t="s">
        <v>8</v>
      </c>
      <c r="E1269" s="1">
        <v>44708</v>
      </c>
      <c r="F1269" t="s">
        <v>460</v>
      </c>
      <c r="G1269">
        <f ca="1">DATEDIF(customers[[#This Row],[signup_date]],TODAY(),"D")</f>
        <v>1470</v>
      </c>
    </row>
    <row r="1270" spans="1:7" x14ac:dyDescent="0.3">
      <c r="A1270">
        <v>1269</v>
      </c>
      <c r="B1270" t="s">
        <v>2771</v>
      </c>
      <c r="C1270" t="s">
        <v>2772</v>
      </c>
      <c r="D1270" t="s">
        <v>8</v>
      </c>
      <c r="E1270" s="1">
        <v>44125</v>
      </c>
      <c r="F1270" t="s">
        <v>1543</v>
      </c>
      <c r="G1270">
        <f ca="1">DATEDIF(customers[[#This Row],[signup_date]],TODAY(),"D")</f>
        <v>2053</v>
      </c>
    </row>
    <row r="1271" spans="1:7" x14ac:dyDescent="0.3">
      <c r="A1271">
        <v>1270</v>
      </c>
      <c r="B1271" t="s">
        <v>2773</v>
      </c>
      <c r="C1271" t="s">
        <v>2774</v>
      </c>
      <c r="D1271" t="s">
        <v>22</v>
      </c>
      <c r="E1271" s="1">
        <v>44653</v>
      </c>
      <c r="F1271" t="s">
        <v>180</v>
      </c>
      <c r="G1271">
        <f ca="1">DATEDIF(customers[[#This Row],[signup_date]],TODAY(),"D")</f>
        <v>1525</v>
      </c>
    </row>
    <row r="1272" spans="1:7" x14ac:dyDescent="0.3">
      <c r="A1272">
        <v>1271</v>
      </c>
      <c r="B1272" t="s">
        <v>2775</v>
      </c>
      <c r="C1272" t="s">
        <v>2776</v>
      </c>
      <c r="D1272" t="s">
        <v>22</v>
      </c>
      <c r="E1272" s="1">
        <v>45235</v>
      </c>
      <c r="F1272" t="s">
        <v>19</v>
      </c>
      <c r="G1272">
        <f ca="1">DATEDIF(customers[[#This Row],[signup_date]],TODAY(),"D")</f>
        <v>943</v>
      </c>
    </row>
    <row r="1273" spans="1:7" x14ac:dyDescent="0.3">
      <c r="A1273">
        <v>1272</v>
      </c>
      <c r="B1273" t="s">
        <v>2777</v>
      </c>
      <c r="C1273" t="s">
        <v>2778</v>
      </c>
      <c r="D1273" t="s">
        <v>8</v>
      </c>
      <c r="E1273" s="1">
        <v>45804</v>
      </c>
      <c r="F1273" t="s">
        <v>355</v>
      </c>
      <c r="G1273">
        <f ca="1">DATEDIF(customers[[#This Row],[signup_date]],TODAY(),"D")</f>
        <v>374</v>
      </c>
    </row>
    <row r="1274" spans="1:7" x14ac:dyDescent="0.3">
      <c r="A1274">
        <v>1273</v>
      </c>
      <c r="B1274" t="s">
        <v>2779</v>
      </c>
      <c r="C1274" t="s">
        <v>2780</v>
      </c>
      <c r="D1274" t="s">
        <v>8</v>
      </c>
      <c r="E1274" s="1">
        <v>44681</v>
      </c>
      <c r="F1274" t="s">
        <v>479</v>
      </c>
      <c r="G1274">
        <f ca="1">DATEDIF(customers[[#This Row],[signup_date]],TODAY(),"D")</f>
        <v>1497</v>
      </c>
    </row>
    <row r="1275" spans="1:7" x14ac:dyDescent="0.3">
      <c r="A1275">
        <v>1274</v>
      </c>
      <c r="B1275" t="s">
        <v>2781</v>
      </c>
      <c r="C1275" t="s">
        <v>2782</v>
      </c>
      <c r="D1275" t="s">
        <v>22</v>
      </c>
      <c r="E1275" s="1">
        <v>45604</v>
      </c>
      <c r="F1275" t="s">
        <v>460</v>
      </c>
      <c r="G1275">
        <f ca="1">DATEDIF(customers[[#This Row],[signup_date]],TODAY(),"D")</f>
        <v>574</v>
      </c>
    </row>
    <row r="1276" spans="1:7" x14ac:dyDescent="0.3">
      <c r="A1276">
        <v>1275</v>
      </c>
      <c r="B1276" t="s">
        <v>2783</v>
      </c>
      <c r="C1276" t="s">
        <v>2784</v>
      </c>
      <c r="D1276" t="s">
        <v>8</v>
      </c>
      <c r="E1276" s="1">
        <v>44527</v>
      </c>
      <c r="F1276" t="s">
        <v>1291</v>
      </c>
      <c r="G1276">
        <f ca="1">DATEDIF(customers[[#This Row],[signup_date]],TODAY(),"D")</f>
        <v>1651</v>
      </c>
    </row>
    <row r="1277" spans="1:7" x14ac:dyDescent="0.3">
      <c r="A1277">
        <v>1276</v>
      </c>
      <c r="B1277" t="s">
        <v>2785</v>
      </c>
      <c r="C1277" t="s">
        <v>2786</v>
      </c>
      <c r="D1277" t="s">
        <v>12</v>
      </c>
      <c r="E1277" s="1">
        <v>44359</v>
      </c>
      <c r="F1277" t="s">
        <v>142</v>
      </c>
      <c r="G1277">
        <f ca="1">DATEDIF(customers[[#This Row],[signup_date]],TODAY(),"D")</f>
        <v>1819</v>
      </c>
    </row>
    <row r="1278" spans="1:7" x14ac:dyDescent="0.3">
      <c r="A1278">
        <v>1277</v>
      </c>
      <c r="B1278" t="s">
        <v>2787</v>
      </c>
      <c r="C1278" t="s">
        <v>2788</v>
      </c>
      <c r="D1278" t="s">
        <v>8</v>
      </c>
      <c r="E1278" s="1">
        <v>45270</v>
      </c>
      <c r="F1278" t="s">
        <v>108</v>
      </c>
      <c r="G1278">
        <f ca="1">DATEDIF(customers[[#This Row],[signup_date]],TODAY(),"D")</f>
        <v>908</v>
      </c>
    </row>
    <row r="1279" spans="1:7" x14ac:dyDescent="0.3">
      <c r="A1279">
        <v>1278</v>
      </c>
      <c r="B1279" t="s">
        <v>2789</v>
      </c>
      <c r="C1279" t="s">
        <v>2790</v>
      </c>
      <c r="D1279" t="s">
        <v>12</v>
      </c>
      <c r="E1279" s="1">
        <v>44831</v>
      </c>
      <c r="F1279" t="s">
        <v>1291</v>
      </c>
      <c r="G1279">
        <f ca="1">DATEDIF(customers[[#This Row],[signup_date]],TODAY(),"D")</f>
        <v>1347</v>
      </c>
    </row>
    <row r="1280" spans="1:7" x14ac:dyDescent="0.3">
      <c r="A1280">
        <v>1279</v>
      </c>
      <c r="B1280" t="s">
        <v>2791</v>
      </c>
      <c r="C1280" t="s">
        <v>2792</v>
      </c>
      <c r="D1280" t="s">
        <v>12</v>
      </c>
      <c r="E1280" s="1">
        <v>45592</v>
      </c>
      <c r="F1280" t="s">
        <v>959</v>
      </c>
      <c r="G1280">
        <f ca="1">DATEDIF(customers[[#This Row],[signup_date]],TODAY(),"D")</f>
        <v>586</v>
      </c>
    </row>
    <row r="1281" spans="1:7" x14ac:dyDescent="0.3">
      <c r="A1281">
        <v>1280</v>
      </c>
      <c r="B1281" t="s">
        <v>2793</v>
      </c>
      <c r="C1281" t="s">
        <v>2794</v>
      </c>
      <c r="D1281" t="s">
        <v>8</v>
      </c>
      <c r="E1281" s="1">
        <v>44555</v>
      </c>
      <c r="F1281" t="s">
        <v>153</v>
      </c>
      <c r="G1281">
        <f ca="1">DATEDIF(customers[[#This Row],[signup_date]],TODAY(),"D")</f>
        <v>1623</v>
      </c>
    </row>
    <row r="1282" spans="1:7" x14ac:dyDescent="0.3">
      <c r="A1282">
        <v>1281</v>
      </c>
      <c r="B1282" t="s">
        <v>2795</v>
      </c>
      <c r="C1282" t="s">
        <v>2796</v>
      </c>
      <c r="D1282" t="s">
        <v>8</v>
      </c>
      <c r="E1282" s="1">
        <v>44592</v>
      </c>
      <c r="F1282" t="s">
        <v>13</v>
      </c>
      <c r="G1282">
        <f ca="1">DATEDIF(customers[[#This Row],[signup_date]],TODAY(),"D")</f>
        <v>1586</v>
      </c>
    </row>
    <row r="1283" spans="1:7" x14ac:dyDescent="0.3">
      <c r="A1283">
        <v>1282</v>
      </c>
      <c r="B1283" t="s">
        <v>2797</v>
      </c>
      <c r="C1283" t="s">
        <v>2798</v>
      </c>
      <c r="D1283" t="s">
        <v>22</v>
      </c>
      <c r="E1283" s="1">
        <v>45378</v>
      </c>
      <c r="F1283" t="s">
        <v>366</v>
      </c>
      <c r="G1283">
        <f ca="1">DATEDIF(customers[[#This Row],[signup_date]],TODAY(),"D")</f>
        <v>800</v>
      </c>
    </row>
    <row r="1284" spans="1:7" x14ac:dyDescent="0.3">
      <c r="A1284">
        <v>1283</v>
      </c>
      <c r="B1284" t="s">
        <v>2144</v>
      </c>
      <c r="C1284" t="s">
        <v>2799</v>
      </c>
      <c r="D1284" t="s">
        <v>12</v>
      </c>
      <c r="E1284" s="1">
        <v>45247</v>
      </c>
      <c r="F1284" t="s">
        <v>556</v>
      </c>
      <c r="G1284">
        <f ca="1">DATEDIF(customers[[#This Row],[signup_date]],TODAY(),"D")</f>
        <v>931</v>
      </c>
    </row>
    <row r="1285" spans="1:7" x14ac:dyDescent="0.3">
      <c r="A1285">
        <v>1284</v>
      </c>
      <c r="B1285" t="s">
        <v>2800</v>
      </c>
      <c r="C1285" t="s">
        <v>2801</v>
      </c>
      <c r="D1285" t="s">
        <v>8</v>
      </c>
      <c r="E1285" s="1">
        <v>44529</v>
      </c>
      <c r="F1285" t="s">
        <v>540</v>
      </c>
      <c r="G1285">
        <f ca="1">DATEDIF(customers[[#This Row],[signup_date]],TODAY(),"D")</f>
        <v>1649</v>
      </c>
    </row>
    <row r="1286" spans="1:7" x14ac:dyDescent="0.3">
      <c r="A1286">
        <v>1285</v>
      </c>
      <c r="B1286" t="s">
        <v>2802</v>
      </c>
      <c r="C1286" t="s">
        <v>2803</v>
      </c>
      <c r="D1286" t="s">
        <v>12</v>
      </c>
      <c r="E1286" s="1">
        <v>44642</v>
      </c>
      <c r="F1286" t="s">
        <v>177</v>
      </c>
      <c r="G1286">
        <f ca="1">DATEDIF(customers[[#This Row],[signup_date]],TODAY(),"D")</f>
        <v>1536</v>
      </c>
    </row>
    <row r="1287" spans="1:7" x14ac:dyDescent="0.3">
      <c r="A1287">
        <v>1286</v>
      </c>
      <c r="B1287" t="s">
        <v>2080</v>
      </c>
      <c r="C1287" t="s">
        <v>2804</v>
      </c>
      <c r="D1287" t="s">
        <v>22</v>
      </c>
      <c r="E1287" s="1">
        <v>44455</v>
      </c>
      <c r="F1287" t="s">
        <v>329</v>
      </c>
      <c r="G1287">
        <f ca="1">DATEDIF(customers[[#This Row],[signup_date]],TODAY(),"D")</f>
        <v>1723</v>
      </c>
    </row>
    <row r="1288" spans="1:7" x14ac:dyDescent="0.3">
      <c r="A1288">
        <v>1287</v>
      </c>
      <c r="B1288" t="s">
        <v>2805</v>
      </c>
      <c r="C1288" t="s">
        <v>2806</v>
      </c>
      <c r="D1288" t="s">
        <v>12</v>
      </c>
      <c r="E1288" s="1">
        <v>45086</v>
      </c>
      <c r="F1288" t="s">
        <v>1036</v>
      </c>
      <c r="G1288">
        <f ca="1">DATEDIF(customers[[#This Row],[signup_date]],TODAY(),"D")</f>
        <v>1092</v>
      </c>
    </row>
    <row r="1289" spans="1:7" x14ac:dyDescent="0.3">
      <c r="A1289">
        <v>1288</v>
      </c>
      <c r="B1289" t="s">
        <v>2807</v>
      </c>
      <c r="C1289" t="s">
        <v>2808</v>
      </c>
      <c r="D1289" t="s">
        <v>8</v>
      </c>
      <c r="E1289" s="1">
        <v>45022</v>
      </c>
      <c r="F1289" t="s">
        <v>1296</v>
      </c>
      <c r="G1289">
        <f ca="1">DATEDIF(customers[[#This Row],[signup_date]],TODAY(),"D")</f>
        <v>1156</v>
      </c>
    </row>
    <row r="1290" spans="1:7" x14ac:dyDescent="0.3">
      <c r="A1290">
        <v>1289</v>
      </c>
      <c r="B1290" t="s">
        <v>2809</v>
      </c>
      <c r="C1290" t="s">
        <v>2810</v>
      </c>
      <c r="D1290" t="s">
        <v>8</v>
      </c>
      <c r="E1290" s="1">
        <v>45540</v>
      </c>
      <c r="F1290" t="s">
        <v>82</v>
      </c>
      <c r="G1290">
        <f ca="1">DATEDIF(customers[[#This Row],[signup_date]],TODAY(),"D")</f>
        <v>638</v>
      </c>
    </row>
    <row r="1291" spans="1:7" x14ac:dyDescent="0.3">
      <c r="A1291">
        <v>1290</v>
      </c>
      <c r="B1291" t="s">
        <v>2811</v>
      </c>
      <c r="C1291" t="s">
        <v>2812</v>
      </c>
      <c r="D1291" t="s">
        <v>12</v>
      </c>
      <c r="E1291" s="1">
        <v>45388</v>
      </c>
      <c r="F1291" t="s">
        <v>1234</v>
      </c>
      <c r="G1291">
        <f ca="1">DATEDIF(customers[[#This Row],[signup_date]],TODAY(),"D")</f>
        <v>790</v>
      </c>
    </row>
    <row r="1292" spans="1:7" x14ac:dyDescent="0.3">
      <c r="A1292">
        <v>1291</v>
      </c>
      <c r="B1292" t="s">
        <v>2813</v>
      </c>
      <c r="C1292" t="s">
        <v>2814</v>
      </c>
      <c r="D1292" t="s">
        <v>22</v>
      </c>
      <c r="E1292" s="1">
        <v>45028</v>
      </c>
      <c r="F1292" t="s">
        <v>344</v>
      </c>
      <c r="G1292">
        <f ca="1">DATEDIF(customers[[#This Row],[signup_date]],TODAY(),"D")</f>
        <v>1150</v>
      </c>
    </row>
    <row r="1293" spans="1:7" x14ac:dyDescent="0.3">
      <c r="A1293">
        <v>1292</v>
      </c>
      <c r="B1293" t="s">
        <v>2815</v>
      </c>
      <c r="C1293" t="s">
        <v>2816</v>
      </c>
      <c r="D1293" t="s">
        <v>12</v>
      </c>
      <c r="E1293" s="1">
        <v>45388</v>
      </c>
      <c r="F1293" t="s">
        <v>174</v>
      </c>
      <c r="G1293">
        <f ca="1">DATEDIF(customers[[#This Row],[signup_date]],TODAY(),"D")</f>
        <v>790</v>
      </c>
    </row>
    <row r="1294" spans="1:7" x14ac:dyDescent="0.3">
      <c r="A1294">
        <v>1293</v>
      </c>
      <c r="B1294" t="s">
        <v>2817</v>
      </c>
      <c r="C1294" t="s">
        <v>2818</v>
      </c>
      <c r="D1294" t="s">
        <v>8</v>
      </c>
      <c r="E1294" s="1">
        <v>44347</v>
      </c>
      <c r="F1294" t="s">
        <v>369</v>
      </c>
      <c r="G1294">
        <f ca="1">DATEDIF(customers[[#This Row],[signup_date]],TODAY(),"D")</f>
        <v>1831</v>
      </c>
    </row>
    <row r="1295" spans="1:7" x14ac:dyDescent="0.3">
      <c r="A1295">
        <v>1294</v>
      </c>
      <c r="B1295" t="s">
        <v>2819</v>
      </c>
      <c r="C1295" t="s">
        <v>2820</v>
      </c>
      <c r="D1295" t="s">
        <v>22</v>
      </c>
      <c r="E1295" s="1">
        <v>45214</v>
      </c>
      <c r="F1295" t="s">
        <v>347</v>
      </c>
      <c r="G1295">
        <f ca="1">DATEDIF(customers[[#This Row],[signup_date]],TODAY(),"D")</f>
        <v>964</v>
      </c>
    </row>
    <row r="1296" spans="1:7" x14ac:dyDescent="0.3">
      <c r="A1296">
        <v>1295</v>
      </c>
      <c r="B1296" t="s">
        <v>2821</v>
      </c>
      <c r="C1296" t="s">
        <v>2822</v>
      </c>
      <c r="D1296" t="s">
        <v>12</v>
      </c>
      <c r="E1296" s="1">
        <v>44574</v>
      </c>
      <c r="F1296" t="s">
        <v>341</v>
      </c>
      <c r="G1296">
        <f ca="1">DATEDIF(customers[[#This Row],[signup_date]],TODAY(),"D")</f>
        <v>1604</v>
      </c>
    </row>
    <row r="1297" spans="1:7" x14ac:dyDescent="0.3">
      <c r="A1297">
        <v>1296</v>
      </c>
      <c r="B1297" t="s">
        <v>2823</v>
      </c>
      <c r="C1297" t="s">
        <v>2824</v>
      </c>
      <c r="D1297" t="s">
        <v>12</v>
      </c>
      <c r="E1297" s="1">
        <v>45061</v>
      </c>
      <c r="F1297" t="s">
        <v>1074</v>
      </c>
      <c r="G1297">
        <f ca="1">DATEDIF(customers[[#This Row],[signup_date]],TODAY(),"D")</f>
        <v>1117</v>
      </c>
    </row>
    <row r="1298" spans="1:7" x14ac:dyDescent="0.3">
      <c r="A1298">
        <v>1297</v>
      </c>
      <c r="B1298" t="s">
        <v>2825</v>
      </c>
      <c r="C1298" t="s">
        <v>2826</v>
      </c>
      <c r="D1298" t="s">
        <v>22</v>
      </c>
      <c r="E1298" s="1">
        <v>44304</v>
      </c>
      <c r="F1298" t="s">
        <v>1013</v>
      </c>
      <c r="G1298">
        <f ca="1">DATEDIF(customers[[#This Row],[signup_date]],TODAY(),"D")</f>
        <v>1874</v>
      </c>
    </row>
    <row r="1299" spans="1:7" x14ac:dyDescent="0.3">
      <c r="A1299">
        <v>1298</v>
      </c>
      <c r="B1299" t="s">
        <v>2827</v>
      </c>
      <c r="C1299" t="s">
        <v>2828</v>
      </c>
      <c r="D1299" t="s">
        <v>12</v>
      </c>
      <c r="E1299" s="1">
        <v>44380</v>
      </c>
      <c r="F1299" t="s">
        <v>449</v>
      </c>
      <c r="G1299">
        <f ca="1">DATEDIF(customers[[#This Row],[signup_date]],TODAY(),"D")</f>
        <v>1798</v>
      </c>
    </row>
    <row r="1300" spans="1:7" x14ac:dyDescent="0.3">
      <c r="A1300">
        <v>1299</v>
      </c>
      <c r="B1300" t="s">
        <v>2829</v>
      </c>
      <c r="C1300" t="s">
        <v>2830</v>
      </c>
      <c r="D1300" t="s">
        <v>22</v>
      </c>
      <c r="E1300" s="1">
        <v>44663</v>
      </c>
      <c r="F1300" t="s">
        <v>1387</v>
      </c>
      <c r="G1300">
        <f ca="1">DATEDIF(customers[[#This Row],[signup_date]],TODAY(),"D")</f>
        <v>1515</v>
      </c>
    </row>
    <row r="1301" spans="1:7" x14ac:dyDescent="0.3">
      <c r="A1301">
        <v>1300</v>
      </c>
      <c r="B1301" t="s">
        <v>2831</v>
      </c>
      <c r="C1301" t="s">
        <v>2832</v>
      </c>
      <c r="D1301" t="s">
        <v>22</v>
      </c>
      <c r="E1301" s="1">
        <v>44987</v>
      </c>
      <c r="F1301" t="s">
        <v>274</v>
      </c>
      <c r="G1301">
        <f ca="1">DATEDIF(customers[[#This Row],[signup_date]],TODAY(),"D")</f>
        <v>1191</v>
      </c>
    </row>
    <row r="1302" spans="1:7" x14ac:dyDescent="0.3">
      <c r="A1302">
        <v>1301</v>
      </c>
      <c r="B1302" t="s">
        <v>2833</v>
      </c>
      <c r="C1302" t="s">
        <v>2834</v>
      </c>
      <c r="D1302" t="s">
        <v>22</v>
      </c>
      <c r="E1302" s="1">
        <v>45042</v>
      </c>
      <c r="F1302" t="s">
        <v>1266</v>
      </c>
      <c r="G1302">
        <f ca="1">DATEDIF(customers[[#This Row],[signup_date]],TODAY(),"D")</f>
        <v>1136</v>
      </c>
    </row>
    <row r="1303" spans="1:7" x14ac:dyDescent="0.3">
      <c r="A1303">
        <v>1302</v>
      </c>
      <c r="B1303" t="s">
        <v>2835</v>
      </c>
      <c r="C1303" t="s">
        <v>2836</v>
      </c>
      <c r="D1303" t="s">
        <v>22</v>
      </c>
      <c r="E1303" s="1">
        <v>44968</v>
      </c>
      <c r="F1303" t="s">
        <v>123</v>
      </c>
      <c r="G1303">
        <f ca="1">DATEDIF(customers[[#This Row],[signup_date]],TODAY(),"D")</f>
        <v>1210</v>
      </c>
    </row>
    <row r="1304" spans="1:7" x14ac:dyDescent="0.3">
      <c r="A1304">
        <v>1303</v>
      </c>
      <c r="B1304" t="s">
        <v>2837</v>
      </c>
      <c r="C1304" t="s">
        <v>2838</v>
      </c>
      <c r="D1304" t="s">
        <v>12</v>
      </c>
      <c r="E1304" s="1">
        <v>44705</v>
      </c>
      <c r="F1304" t="s">
        <v>756</v>
      </c>
      <c r="G1304">
        <f ca="1">DATEDIF(customers[[#This Row],[signup_date]],TODAY(),"D")</f>
        <v>1473</v>
      </c>
    </row>
    <row r="1305" spans="1:7" x14ac:dyDescent="0.3">
      <c r="A1305">
        <v>1304</v>
      </c>
      <c r="B1305" t="s">
        <v>2839</v>
      </c>
      <c r="C1305" t="s">
        <v>2840</v>
      </c>
      <c r="D1305" t="s">
        <v>12</v>
      </c>
      <c r="E1305" s="1">
        <v>45891</v>
      </c>
      <c r="F1305" t="s">
        <v>49</v>
      </c>
      <c r="G1305">
        <f ca="1">DATEDIF(customers[[#This Row],[signup_date]],TODAY(),"D")</f>
        <v>287</v>
      </c>
    </row>
    <row r="1306" spans="1:7" x14ac:dyDescent="0.3">
      <c r="A1306">
        <v>1305</v>
      </c>
      <c r="B1306" t="s">
        <v>2841</v>
      </c>
      <c r="C1306" t="s">
        <v>2842</v>
      </c>
      <c r="D1306" t="s">
        <v>8</v>
      </c>
      <c r="E1306" s="1">
        <v>45756</v>
      </c>
      <c r="F1306" t="s">
        <v>234</v>
      </c>
      <c r="G1306">
        <f ca="1">DATEDIF(customers[[#This Row],[signup_date]],TODAY(),"D")</f>
        <v>422</v>
      </c>
    </row>
    <row r="1307" spans="1:7" x14ac:dyDescent="0.3">
      <c r="A1307">
        <v>1306</v>
      </c>
      <c r="B1307" t="s">
        <v>342</v>
      </c>
      <c r="C1307" t="s">
        <v>2843</v>
      </c>
      <c r="D1307" t="s">
        <v>22</v>
      </c>
      <c r="E1307" s="1">
        <v>44535</v>
      </c>
      <c r="F1307" t="s">
        <v>793</v>
      </c>
      <c r="G1307">
        <f ca="1">DATEDIF(customers[[#This Row],[signup_date]],TODAY(),"D")</f>
        <v>1643</v>
      </c>
    </row>
    <row r="1308" spans="1:7" x14ac:dyDescent="0.3">
      <c r="A1308">
        <v>1307</v>
      </c>
      <c r="B1308" t="s">
        <v>2844</v>
      </c>
      <c r="C1308" t="s">
        <v>2845</v>
      </c>
      <c r="D1308" t="s">
        <v>8</v>
      </c>
      <c r="E1308" s="1">
        <v>44968</v>
      </c>
      <c r="F1308" t="s">
        <v>683</v>
      </c>
      <c r="G1308">
        <f ca="1">DATEDIF(customers[[#This Row],[signup_date]],TODAY(),"D")</f>
        <v>1210</v>
      </c>
    </row>
    <row r="1309" spans="1:7" x14ac:dyDescent="0.3">
      <c r="A1309">
        <v>1308</v>
      </c>
      <c r="B1309" t="s">
        <v>2846</v>
      </c>
      <c r="C1309" t="s">
        <v>2847</v>
      </c>
      <c r="D1309" t="s">
        <v>8</v>
      </c>
      <c r="E1309" s="1">
        <v>44352</v>
      </c>
      <c r="F1309" t="s">
        <v>855</v>
      </c>
      <c r="G1309">
        <f ca="1">DATEDIF(customers[[#This Row],[signup_date]],TODAY(),"D")</f>
        <v>1826</v>
      </c>
    </row>
    <row r="1310" spans="1:7" x14ac:dyDescent="0.3">
      <c r="A1310">
        <v>1309</v>
      </c>
      <c r="B1310" t="s">
        <v>2848</v>
      </c>
      <c r="C1310" t="s">
        <v>2849</v>
      </c>
      <c r="D1310" t="s">
        <v>12</v>
      </c>
      <c r="E1310" s="1">
        <v>44647</v>
      </c>
      <c r="F1310" t="s">
        <v>959</v>
      </c>
      <c r="G1310">
        <f ca="1">DATEDIF(customers[[#This Row],[signup_date]],TODAY(),"D")</f>
        <v>1531</v>
      </c>
    </row>
    <row r="1311" spans="1:7" x14ac:dyDescent="0.3">
      <c r="A1311">
        <v>1310</v>
      </c>
      <c r="B1311" t="s">
        <v>2850</v>
      </c>
      <c r="C1311" t="s">
        <v>2851</v>
      </c>
      <c r="D1311" t="s">
        <v>12</v>
      </c>
      <c r="E1311" s="1">
        <v>45713</v>
      </c>
      <c r="F1311" t="s">
        <v>706</v>
      </c>
      <c r="G1311">
        <f ca="1">DATEDIF(customers[[#This Row],[signup_date]],TODAY(),"D")</f>
        <v>465</v>
      </c>
    </row>
    <row r="1312" spans="1:7" x14ac:dyDescent="0.3">
      <c r="A1312">
        <v>1311</v>
      </c>
      <c r="B1312" t="s">
        <v>2852</v>
      </c>
      <c r="C1312" t="s">
        <v>2853</v>
      </c>
      <c r="D1312" t="s">
        <v>12</v>
      </c>
      <c r="E1312" s="1">
        <v>45296</v>
      </c>
      <c r="F1312" t="s">
        <v>41</v>
      </c>
      <c r="G1312">
        <f ca="1">DATEDIF(customers[[#This Row],[signup_date]],TODAY(),"D")</f>
        <v>882</v>
      </c>
    </row>
    <row r="1313" spans="1:7" x14ac:dyDescent="0.3">
      <c r="A1313">
        <v>1312</v>
      </c>
      <c r="B1313" t="s">
        <v>2854</v>
      </c>
      <c r="C1313" t="s">
        <v>2855</v>
      </c>
      <c r="D1313" t="s">
        <v>12</v>
      </c>
      <c r="E1313" s="1">
        <v>45184</v>
      </c>
      <c r="F1313" t="s">
        <v>111</v>
      </c>
      <c r="G1313">
        <f ca="1">DATEDIF(customers[[#This Row],[signup_date]],TODAY(),"D")</f>
        <v>994</v>
      </c>
    </row>
    <row r="1314" spans="1:7" x14ac:dyDescent="0.3">
      <c r="A1314">
        <v>1313</v>
      </c>
      <c r="B1314" t="s">
        <v>2856</v>
      </c>
      <c r="C1314" t="s">
        <v>2857</v>
      </c>
      <c r="D1314" t="s">
        <v>8</v>
      </c>
      <c r="E1314" s="1">
        <v>44696</v>
      </c>
      <c r="F1314" t="s">
        <v>688</v>
      </c>
      <c r="G1314">
        <f ca="1">DATEDIF(customers[[#This Row],[signup_date]],TODAY(),"D")</f>
        <v>1482</v>
      </c>
    </row>
    <row r="1315" spans="1:7" x14ac:dyDescent="0.3">
      <c r="A1315">
        <v>1314</v>
      </c>
      <c r="B1315" t="s">
        <v>2858</v>
      </c>
      <c r="C1315" t="s">
        <v>2161</v>
      </c>
      <c r="D1315" t="s">
        <v>22</v>
      </c>
      <c r="E1315" s="1">
        <v>44230</v>
      </c>
      <c r="F1315" t="s">
        <v>518</v>
      </c>
      <c r="G1315">
        <f ca="1">DATEDIF(customers[[#This Row],[signup_date]],TODAY(),"D")</f>
        <v>1948</v>
      </c>
    </row>
    <row r="1316" spans="1:7" x14ac:dyDescent="0.3">
      <c r="A1316">
        <v>1315</v>
      </c>
      <c r="B1316" t="s">
        <v>2859</v>
      </c>
      <c r="C1316" t="s">
        <v>2860</v>
      </c>
      <c r="D1316" t="s">
        <v>8</v>
      </c>
      <c r="E1316" s="1">
        <v>45675</v>
      </c>
      <c r="F1316" t="s">
        <v>545</v>
      </c>
      <c r="G1316">
        <f ca="1">DATEDIF(customers[[#This Row],[signup_date]],TODAY(),"D")</f>
        <v>503</v>
      </c>
    </row>
    <row r="1317" spans="1:7" x14ac:dyDescent="0.3">
      <c r="A1317">
        <v>1316</v>
      </c>
      <c r="B1317" t="s">
        <v>2861</v>
      </c>
      <c r="C1317" t="s">
        <v>2862</v>
      </c>
      <c r="D1317" t="s">
        <v>8</v>
      </c>
      <c r="E1317" s="1">
        <v>44170</v>
      </c>
      <c r="F1317" t="s">
        <v>652</v>
      </c>
      <c r="G1317">
        <f ca="1">DATEDIF(customers[[#This Row],[signup_date]],TODAY(),"D")</f>
        <v>2008</v>
      </c>
    </row>
    <row r="1318" spans="1:7" x14ac:dyDescent="0.3">
      <c r="A1318">
        <v>1317</v>
      </c>
      <c r="B1318" t="s">
        <v>2863</v>
      </c>
      <c r="C1318" t="s">
        <v>2864</v>
      </c>
      <c r="D1318" t="s">
        <v>12</v>
      </c>
      <c r="E1318" s="1">
        <v>45687</v>
      </c>
      <c r="F1318" t="s">
        <v>970</v>
      </c>
      <c r="G1318">
        <f ca="1">DATEDIF(customers[[#This Row],[signup_date]],TODAY(),"D")</f>
        <v>491</v>
      </c>
    </row>
    <row r="1319" spans="1:7" x14ac:dyDescent="0.3">
      <c r="A1319">
        <v>1318</v>
      </c>
      <c r="B1319" t="s">
        <v>2865</v>
      </c>
      <c r="C1319" t="s">
        <v>2866</v>
      </c>
      <c r="D1319" t="s">
        <v>22</v>
      </c>
      <c r="E1319" s="1">
        <v>45484</v>
      </c>
      <c r="F1319" t="s">
        <v>1013</v>
      </c>
      <c r="G1319">
        <f ca="1">DATEDIF(customers[[#This Row],[signup_date]],TODAY(),"D")</f>
        <v>694</v>
      </c>
    </row>
    <row r="1320" spans="1:7" x14ac:dyDescent="0.3">
      <c r="A1320">
        <v>1319</v>
      </c>
      <c r="B1320" t="s">
        <v>2867</v>
      </c>
      <c r="C1320" t="s">
        <v>2868</v>
      </c>
      <c r="D1320" t="s">
        <v>8</v>
      </c>
      <c r="E1320" s="1">
        <v>45055</v>
      </c>
      <c r="F1320" t="s">
        <v>1677</v>
      </c>
      <c r="G1320">
        <f ca="1">DATEDIF(customers[[#This Row],[signup_date]],TODAY(),"D")</f>
        <v>1123</v>
      </c>
    </row>
    <row r="1321" spans="1:7" x14ac:dyDescent="0.3">
      <c r="A1321">
        <v>1320</v>
      </c>
      <c r="B1321" t="s">
        <v>2869</v>
      </c>
      <c r="C1321" t="s">
        <v>2870</v>
      </c>
      <c r="D1321" t="s">
        <v>12</v>
      </c>
      <c r="E1321" s="1">
        <v>45524</v>
      </c>
      <c r="F1321" t="s">
        <v>255</v>
      </c>
      <c r="G1321">
        <f ca="1">DATEDIF(customers[[#This Row],[signup_date]],TODAY(),"D")</f>
        <v>654</v>
      </c>
    </row>
    <row r="1322" spans="1:7" x14ac:dyDescent="0.3">
      <c r="A1322">
        <v>1321</v>
      </c>
      <c r="B1322" t="s">
        <v>2871</v>
      </c>
      <c r="C1322" t="s">
        <v>2872</v>
      </c>
      <c r="D1322" t="s">
        <v>12</v>
      </c>
      <c r="E1322" s="1">
        <v>45226</v>
      </c>
      <c r="F1322" t="s">
        <v>683</v>
      </c>
      <c r="G1322">
        <f ca="1">DATEDIF(customers[[#This Row],[signup_date]],TODAY(),"D")</f>
        <v>952</v>
      </c>
    </row>
    <row r="1323" spans="1:7" x14ac:dyDescent="0.3">
      <c r="A1323">
        <v>1322</v>
      </c>
      <c r="B1323" t="s">
        <v>2873</v>
      </c>
      <c r="C1323" t="s">
        <v>2874</v>
      </c>
      <c r="D1323" t="s">
        <v>22</v>
      </c>
      <c r="E1323" s="1">
        <v>45354</v>
      </c>
      <c r="F1323" t="s">
        <v>297</v>
      </c>
      <c r="G1323">
        <f ca="1">DATEDIF(customers[[#This Row],[signup_date]],TODAY(),"D")</f>
        <v>824</v>
      </c>
    </row>
    <row r="1324" spans="1:7" x14ac:dyDescent="0.3">
      <c r="A1324">
        <v>1323</v>
      </c>
      <c r="B1324" t="s">
        <v>2875</v>
      </c>
      <c r="C1324" t="s">
        <v>2876</v>
      </c>
      <c r="D1324" t="s">
        <v>8</v>
      </c>
      <c r="E1324" s="1">
        <v>44414</v>
      </c>
      <c r="F1324" t="s">
        <v>1312</v>
      </c>
      <c r="G1324">
        <f ca="1">DATEDIF(customers[[#This Row],[signup_date]],TODAY(),"D")</f>
        <v>1764</v>
      </c>
    </row>
    <row r="1325" spans="1:7" x14ac:dyDescent="0.3">
      <c r="A1325">
        <v>1324</v>
      </c>
      <c r="B1325" t="s">
        <v>2877</v>
      </c>
      <c r="C1325" t="s">
        <v>2878</v>
      </c>
      <c r="D1325" t="s">
        <v>22</v>
      </c>
      <c r="E1325" s="1">
        <v>45125</v>
      </c>
      <c r="F1325" t="s">
        <v>829</v>
      </c>
      <c r="G1325">
        <f ca="1">DATEDIF(customers[[#This Row],[signup_date]],TODAY(),"D")</f>
        <v>1053</v>
      </c>
    </row>
    <row r="1326" spans="1:7" x14ac:dyDescent="0.3">
      <c r="A1326">
        <v>1325</v>
      </c>
      <c r="B1326" t="s">
        <v>2879</v>
      </c>
      <c r="C1326" t="s">
        <v>2880</v>
      </c>
      <c r="D1326" t="s">
        <v>22</v>
      </c>
      <c r="E1326" s="1">
        <v>44146</v>
      </c>
      <c r="F1326" t="s">
        <v>57</v>
      </c>
      <c r="G1326">
        <f ca="1">DATEDIF(customers[[#This Row],[signup_date]],TODAY(),"D")</f>
        <v>2032</v>
      </c>
    </row>
    <row r="1327" spans="1:7" x14ac:dyDescent="0.3">
      <c r="A1327">
        <v>1326</v>
      </c>
      <c r="B1327" t="s">
        <v>2881</v>
      </c>
      <c r="C1327" t="s">
        <v>2882</v>
      </c>
      <c r="D1327" t="s">
        <v>22</v>
      </c>
      <c r="E1327" s="1">
        <v>44805</v>
      </c>
      <c r="F1327" t="s">
        <v>1269</v>
      </c>
      <c r="G1327">
        <f ca="1">DATEDIF(customers[[#This Row],[signup_date]],TODAY(),"D")</f>
        <v>1373</v>
      </c>
    </row>
    <row r="1328" spans="1:7" x14ac:dyDescent="0.3">
      <c r="A1328">
        <v>1327</v>
      </c>
      <c r="B1328" t="s">
        <v>2883</v>
      </c>
      <c r="C1328" t="s">
        <v>2884</v>
      </c>
      <c r="D1328" t="s">
        <v>8</v>
      </c>
      <c r="E1328" s="1">
        <v>44310</v>
      </c>
      <c r="F1328" t="s">
        <v>556</v>
      </c>
      <c r="G1328">
        <f ca="1">DATEDIF(customers[[#This Row],[signup_date]],TODAY(),"D")</f>
        <v>1868</v>
      </c>
    </row>
    <row r="1329" spans="1:7" x14ac:dyDescent="0.3">
      <c r="A1329">
        <v>1328</v>
      </c>
      <c r="B1329" t="s">
        <v>2885</v>
      </c>
      <c r="C1329" t="s">
        <v>2886</v>
      </c>
      <c r="D1329" t="s">
        <v>12</v>
      </c>
      <c r="E1329" s="1">
        <v>44914</v>
      </c>
      <c r="F1329" t="s">
        <v>1074</v>
      </c>
      <c r="G1329">
        <f ca="1">DATEDIF(customers[[#This Row],[signup_date]],TODAY(),"D")</f>
        <v>1264</v>
      </c>
    </row>
    <row r="1330" spans="1:7" x14ac:dyDescent="0.3">
      <c r="A1330">
        <v>1329</v>
      </c>
      <c r="B1330" t="s">
        <v>2887</v>
      </c>
      <c r="C1330" t="s">
        <v>2888</v>
      </c>
      <c r="D1330" t="s">
        <v>22</v>
      </c>
      <c r="E1330" s="1">
        <v>44237</v>
      </c>
      <c r="F1330" t="s">
        <v>206</v>
      </c>
      <c r="G1330">
        <f ca="1">DATEDIF(customers[[#This Row],[signup_date]],TODAY(),"D")</f>
        <v>1941</v>
      </c>
    </row>
    <row r="1331" spans="1:7" x14ac:dyDescent="0.3">
      <c r="A1331">
        <v>1330</v>
      </c>
      <c r="B1331" t="s">
        <v>2889</v>
      </c>
      <c r="C1331" t="s">
        <v>2890</v>
      </c>
      <c r="D1331" t="s">
        <v>22</v>
      </c>
      <c r="E1331" s="1">
        <v>45077</v>
      </c>
      <c r="F1331" t="s">
        <v>180</v>
      </c>
      <c r="G1331">
        <f ca="1">DATEDIF(customers[[#This Row],[signup_date]],TODAY(),"D")</f>
        <v>1101</v>
      </c>
    </row>
    <row r="1332" spans="1:7" x14ac:dyDescent="0.3">
      <c r="A1332">
        <v>1331</v>
      </c>
      <c r="B1332" t="s">
        <v>2891</v>
      </c>
      <c r="C1332" t="s">
        <v>2892</v>
      </c>
      <c r="D1332" t="s">
        <v>8</v>
      </c>
      <c r="E1332" s="1">
        <v>44781</v>
      </c>
      <c r="F1332" t="s">
        <v>518</v>
      </c>
      <c r="G1332">
        <f ca="1">DATEDIF(customers[[#This Row],[signup_date]],TODAY(),"D")</f>
        <v>1397</v>
      </c>
    </row>
    <row r="1333" spans="1:7" x14ac:dyDescent="0.3">
      <c r="A1333">
        <v>1332</v>
      </c>
      <c r="B1333" t="s">
        <v>2893</v>
      </c>
      <c r="C1333" t="s">
        <v>2894</v>
      </c>
      <c r="D1333" t="s">
        <v>8</v>
      </c>
      <c r="E1333" s="1">
        <v>45048</v>
      </c>
      <c r="F1333" t="s">
        <v>198</v>
      </c>
      <c r="G1333">
        <f ca="1">DATEDIF(customers[[#This Row],[signup_date]],TODAY(),"D")</f>
        <v>1130</v>
      </c>
    </row>
    <row r="1334" spans="1:7" x14ac:dyDescent="0.3">
      <c r="A1334">
        <v>1333</v>
      </c>
      <c r="B1334" t="s">
        <v>2895</v>
      </c>
      <c r="C1334" t="s">
        <v>2896</v>
      </c>
      <c r="D1334" t="s">
        <v>12</v>
      </c>
      <c r="E1334" s="1">
        <v>44989</v>
      </c>
      <c r="F1334" t="s">
        <v>79</v>
      </c>
      <c r="G1334">
        <f ca="1">DATEDIF(customers[[#This Row],[signup_date]],TODAY(),"D")</f>
        <v>1189</v>
      </c>
    </row>
    <row r="1335" spans="1:7" x14ac:dyDescent="0.3">
      <c r="A1335">
        <v>1334</v>
      </c>
      <c r="B1335" t="s">
        <v>2897</v>
      </c>
      <c r="C1335" t="s">
        <v>2898</v>
      </c>
      <c r="D1335" t="s">
        <v>12</v>
      </c>
      <c r="E1335" s="1">
        <v>44624</v>
      </c>
      <c r="F1335" t="s">
        <v>255</v>
      </c>
      <c r="G1335">
        <f ca="1">DATEDIF(customers[[#This Row],[signup_date]],TODAY(),"D")</f>
        <v>1554</v>
      </c>
    </row>
    <row r="1336" spans="1:7" x14ac:dyDescent="0.3">
      <c r="A1336">
        <v>1335</v>
      </c>
      <c r="B1336" t="s">
        <v>2899</v>
      </c>
      <c r="C1336" t="s">
        <v>2900</v>
      </c>
      <c r="D1336" t="s">
        <v>22</v>
      </c>
      <c r="E1336" s="1">
        <v>45824</v>
      </c>
      <c r="F1336" t="s">
        <v>452</v>
      </c>
      <c r="G1336">
        <f ca="1">DATEDIF(customers[[#This Row],[signup_date]],TODAY(),"D")</f>
        <v>354</v>
      </c>
    </row>
    <row r="1337" spans="1:7" x14ac:dyDescent="0.3">
      <c r="A1337">
        <v>1336</v>
      </c>
      <c r="B1337" t="s">
        <v>2901</v>
      </c>
      <c r="C1337" t="s">
        <v>2902</v>
      </c>
      <c r="D1337" t="s">
        <v>22</v>
      </c>
      <c r="E1337" s="1">
        <v>45411</v>
      </c>
      <c r="F1337" t="s">
        <v>153</v>
      </c>
      <c r="G1337">
        <f ca="1">DATEDIF(customers[[#This Row],[signup_date]],TODAY(),"D")</f>
        <v>767</v>
      </c>
    </row>
    <row r="1338" spans="1:7" x14ac:dyDescent="0.3">
      <c r="A1338">
        <v>1337</v>
      </c>
      <c r="B1338" t="s">
        <v>2903</v>
      </c>
      <c r="C1338" t="s">
        <v>2904</v>
      </c>
      <c r="D1338" t="s">
        <v>8</v>
      </c>
      <c r="E1338" s="1">
        <v>44903</v>
      </c>
      <c r="F1338" t="s">
        <v>82</v>
      </c>
      <c r="G1338">
        <f ca="1">DATEDIF(customers[[#This Row],[signup_date]],TODAY(),"D")</f>
        <v>1275</v>
      </c>
    </row>
    <row r="1339" spans="1:7" x14ac:dyDescent="0.3">
      <c r="A1339">
        <v>1338</v>
      </c>
      <c r="B1339" t="s">
        <v>2905</v>
      </c>
      <c r="C1339" t="s">
        <v>2906</v>
      </c>
      <c r="D1339" t="s">
        <v>22</v>
      </c>
      <c r="E1339" s="1">
        <v>44284</v>
      </c>
      <c r="F1339" t="s">
        <v>99</v>
      </c>
      <c r="G1339">
        <f ca="1">DATEDIF(customers[[#This Row],[signup_date]],TODAY(),"D")</f>
        <v>1894</v>
      </c>
    </row>
    <row r="1340" spans="1:7" x14ac:dyDescent="0.3">
      <c r="A1340">
        <v>1339</v>
      </c>
      <c r="B1340" t="s">
        <v>2907</v>
      </c>
      <c r="C1340" t="s">
        <v>2908</v>
      </c>
      <c r="D1340" t="s">
        <v>8</v>
      </c>
      <c r="E1340" s="1">
        <v>44277</v>
      </c>
      <c r="F1340" t="s">
        <v>970</v>
      </c>
      <c r="G1340">
        <f ca="1">DATEDIF(customers[[#This Row],[signup_date]],TODAY(),"D")</f>
        <v>1901</v>
      </c>
    </row>
    <row r="1341" spans="1:7" x14ac:dyDescent="0.3">
      <c r="A1341">
        <v>1340</v>
      </c>
      <c r="B1341" t="s">
        <v>2909</v>
      </c>
      <c r="C1341" t="s">
        <v>2910</v>
      </c>
      <c r="D1341" t="s">
        <v>22</v>
      </c>
      <c r="E1341" s="1">
        <v>45151</v>
      </c>
      <c r="F1341" t="s">
        <v>49</v>
      </c>
      <c r="G1341">
        <f ca="1">DATEDIF(customers[[#This Row],[signup_date]],TODAY(),"D")</f>
        <v>1027</v>
      </c>
    </row>
    <row r="1342" spans="1:7" x14ac:dyDescent="0.3">
      <c r="A1342">
        <v>1341</v>
      </c>
      <c r="B1342" t="s">
        <v>2911</v>
      </c>
      <c r="C1342" t="s">
        <v>2912</v>
      </c>
      <c r="D1342" t="s">
        <v>8</v>
      </c>
      <c r="E1342" s="1">
        <v>44295</v>
      </c>
      <c r="F1342" t="s">
        <v>1278</v>
      </c>
      <c r="G1342">
        <f ca="1">DATEDIF(customers[[#This Row],[signup_date]],TODAY(),"D")</f>
        <v>1883</v>
      </c>
    </row>
    <row r="1343" spans="1:7" x14ac:dyDescent="0.3">
      <c r="A1343">
        <v>1342</v>
      </c>
      <c r="B1343" t="s">
        <v>2913</v>
      </c>
      <c r="C1343" t="s">
        <v>2914</v>
      </c>
      <c r="D1343" t="s">
        <v>22</v>
      </c>
      <c r="E1343" s="1">
        <v>45064</v>
      </c>
      <c r="F1343" t="s">
        <v>970</v>
      </c>
      <c r="G1343">
        <f ca="1">DATEDIF(customers[[#This Row],[signup_date]],TODAY(),"D")</f>
        <v>1114</v>
      </c>
    </row>
    <row r="1344" spans="1:7" x14ac:dyDescent="0.3">
      <c r="A1344">
        <v>1343</v>
      </c>
      <c r="B1344" t="s">
        <v>2915</v>
      </c>
      <c r="C1344" t="s">
        <v>2916</v>
      </c>
      <c r="D1344" t="s">
        <v>22</v>
      </c>
      <c r="E1344" s="1">
        <v>45410</v>
      </c>
      <c r="F1344" t="s">
        <v>29</v>
      </c>
      <c r="G1344">
        <f ca="1">DATEDIF(customers[[#This Row],[signup_date]],TODAY(),"D")</f>
        <v>768</v>
      </c>
    </row>
    <row r="1345" spans="1:7" x14ac:dyDescent="0.3">
      <c r="A1345">
        <v>1344</v>
      </c>
      <c r="B1345" t="s">
        <v>2917</v>
      </c>
      <c r="C1345" t="s">
        <v>2918</v>
      </c>
      <c r="D1345" t="s">
        <v>22</v>
      </c>
      <c r="E1345" s="1">
        <v>44860</v>
      </c>
      <c r="F1345" t="s">
        <v>360</v>
      </c>
      <c r="G1345">
        <f ca="1">DATEDIF(customers[[#This Row],[signup_date]],TODAY(),"D")</f>
        <v>1318</v>
      </c>
    </row>
    <row r="1346" spans="1:7" x14ac:dyDescent="0.3">
      <c r="A1346">
        <v>1345</v>
      </c>
      <c r="B1346" t="s">
        <v>2919</v>
      </c>
      <c r="C1346" t="s">
        <v>2920</v>
      </c>
      <c r="D1346" t="s">
        <v>12</v>
      </c>
      <c r="E1346" s="1">
        <v>44142</v>
      </c>
      <c r="F1346" t="s">
        <v>234</v>
      </c>
      <c r="G1346">
        <f ca="1">DATEDIF(customers[[#This Row],[signup_date]],TODAY(),"D")</f>
        <v>2036</v>
      </c>
    </row>
    <row r="1347" spans="1:7" x14ac:dyDescent="0.3">
      <c r="A1347">
        <v>1346</v>
      </c>
      <c r="B1347" t="s">
        <v>2921</v>
      </c>
      <c r="C1347" t="s">
        <v>2922</v>
      </c>
      <c r="D1347" t="s">
        <v>22</v>
      </c>
      <c r="E1347" s="1">
        <v>44690</v>
      </c>
      <c r="F1347" t="s">
        <v>496</v>
      </c>
      <c r="G1347">
        <f ca="1">DATEDIF(customers[[#This Row],[signup_date]],TODAY(),"D")</f>
        <v>1488</v>
      </c>
    </row>
    <row r="1348" spans="1:7" x14ac:dyDescent="0.3">
      <c r="A1348">
        <v>1347</v>
      </c>
      <c r="B1348" t="s">
        <v>2923</v>
      </c>
      <c r="C1348" t="s">
        <v>2924</v>
      </c>
      <c r="D1348" t="s">
        <v>22</v>
      </c>
      <c r="E1348" s="1">
        <v>45522</v>
      </c>
      <c r="F1348" t="s">
        <v>1435</v>
      </c>
      <c r="G1348">
        <f ca="1">DATEDIF(customers[[#This Row],[signup_date]],TODAY(),"D")</f>
        <v>656</v>
      </c>
    </row>
    <row r="1349" spans="1:7" x14ac:dyDescent="0.3">
      <c r="A1349">
        <v>1348</v>
      </c>
      <c r="B1349" t="s">
        <v>2925</v>
      </c>
      <c r="C1349" t="s">
        <v>2926</v>
      </c>
      <c r="D1349" t="s">
        <v>12</v>
      </c>
      <c r="E1349" s="1">
        <v>44937</v>
      </c>
      <c r="F1349" t="s">
        <v>764</v>
      </c>
      <c r="G1349">
        <f ca="1">DATEDIF(customers[[#This Row],[signup_date]],TODAY(),"D")</f>
        <v>1241</v>
      </c>
    </row>
    <row r="1350" spans="1:7" x14ac:dyDescent="0.3">
      <c r="A1350">
        <v>1349</v>
      </c>
      <c r="B1350" t="s">
        <v>2927</v>
      </c>
      <c r="C1350" t="s">
        <v>2928</v>
      </c>
      <c r="D1350" t="s">
        <v>12</v>
      </c>
      <c r="E1350" s="1">
        <v>44801</v>
      </c>
      <c r="F1350" t="s">
        <v>383</v>
      </c>
      <c r="G1350">
        <f ca="1">DATEDIF(customers[[#This Row],[signup_date]],TODAY(),"D")</f>
        <v>1377</v>
      </c>
    </row>
    <row r="1351" spans="1:7" x14ac:dyDescent="0.3">
      <c r="A1351">
        <v>1350</v>
      </c>
      <c r="B1351" t="s">
        <v>2929</v>
      </c>
      <c r="C1351" t="s">
        <v>2930</v>
      </c>
      <c r="D1351" t="s">
        <v>22</v>
      </c>
      <c r="E1351" s="1">
        <v>44560</v>
      </c>
      <c r="F1351" t="s">
        <v>374</v>
      </c>
      <c r="G1351">
        <f ca="1">DATEDIF(customers[[#This Row],[signup_date]],TODAY(),"D")</f>
        <v>1618</v>
      </c>
    </row>
    <row r="1352" spans="1:7" x14ac:dyDescent="0.3">
      <c r="A1352">
        <v>1351</v>
      </c>
      <c r="B1352" t="s">
        <v>2931</v>
      </c>
      <c r="C1352" t="s">
        <v>2932</v>
      </c>
      <c r="D1352" t="s">
        <v>8</v>
      </c>
      <c r="E1352" s="1">
        <v>45190</v>
      </c>
      <c r="F1352" t="s">
        <v>72</v>
      </c>
      <c r="G1352">
        <f ca="1">DATEDIF(customers[[#This Row],[signup_date]],TODAY(),"D")</f>
        <v>988</v>
      </c>
    </row>
    <row r="1353" spans="1:7" x14ac:dyDescent="0.3">
      <c r="A1353">
        <v>1352</v>
      </c>
      <c r="B1353" t="s">
        <v>2933</v>
      </c>
      <c r="C1353" t="s">
        <v>2934</v>
      </c>
      <c r="D1353" t="s">
        <v>22</v>
      </c>
      <c r="E1353" s="1">
        <v>44699</v>
      </c>
      <c r="F1353" t="s">
        <v>518</v>
      </c>
      <c r="G1353">
        <f ca="1">DATEDIF(customers[[#This Row],[signup_date]],TODAY(),"D")</f>
        <v>1479</v>
      </c>
    </row>
    <row r="1354" spans="1:7" x14ac:dyDescent="0.3">
      <c r="A1354">
        <v>1353</v>
      </c>
      <c r="B1354" t="s">
        <v>2935</v>
      </c>
      <c r="C1354" t="s">
        <v>2936</v>
      </c>
      <c r="D1354" t="s">
        <v>8</v>
      </c>
      <c r="E1354" s="1">
        <v>45302</v>
      </c>
      <c r="F1354" t="s">
        <v>191</v>
      </c>
      <c r="G1354">
        <f ca="1">DATEDIF(customers[[#This Row],[signup_date]],TODAY(),"D")</f>
        <v>876</v>
      </c>
    </row>
    <row r="1355" spans="1:7" x14ac:dyDescent="0.3">
      <c r="A1355">
        <v>1354</v>
      </c>
      <c r="B1355" t="s">
        <v>2937</v>
      </c>
      <c r="C1355" t="s">
        <v>2938</v>
      </c>
      <c r="D1355" t="s">
        <v>22</v>
      </c>
      <c r="E1355" s="1">
        <v>44224</v>
      </c>
      <c r="F1355" t="s">
        <v>733</v>
      </c>
      <c r="G1355">
        <f ca="1">DATEDIF(customers[[#This Row],[signup_date]],TODAY(),"D")</f>
        <v>1954</v>
      </c>
    </row>
    <row r="1356" spans="1:7" x14ac:dyDescent="0.3">
      <c r="A1356">
        <v>1355</v>
      </c>
      <c r="B1356" t="s">
        <v>2939</v>
      </c>
      <c r="C1356" t="s">
        <v>2940</v>
      </c>
      <c r="D1356" t="s">
        <v>8</v>
      </c>
      <c r="E1356" s="1">
        <v>44377</v>
      </c>
      <c r="F1356" t="s">
        <v>479</v>
      </c>
      <c r="G1356">
        <f ca="1">DATEDIF(customers[[#This Row],[signup_date]],TODAY(),"D")</f>
        <v>1801</v>
      </c>
    </row>
    <row r="1357" spans="1:7" x14ac:dyDescent="0.3">
      <c r="A1357">
        <v>1356</v>
      </c>
      <c r="B1357" t="s">
        <v>2941</v>
      </c>
      <c r="C1357" t="s">
        <v>2942</v>
      </c>
      <c r="D1357" t="s">
        <v>22</v>
      </c>
      <c r="E1357" s="1">
        <v>45755</v>
      </c>
      <c r="F1357" t="s">
        <v>108</v>
      </c>
      <c r="G1357">
        <f ca="1">DATEDIF(customers[[#This Row],[signup_date]],TODAY(),"D")</f>
        <v>423</v>
      </c>
    </row>
    <row r="1358" spans="1:7" x14ac:dyDescent="0.3">
      <c r="A1358">
        <v>1357</v>
      </c>
      <c r="B1358" t="s">
        <v>2943</v>
      </c>
      <c r="C1358" t="s">
        <v>2944</v>
      </c>
      <c r="D1358" t="s">
        <v>12</v>
      </c>
      <c r="E1358" s="1">
        <v>44601</v>
      </c>
      <c r="F1358" t="s">
        <v>1303</v>
      </c>
      <c r="G1358">
        <f ca="1">DATEDIF(customers[[#This Row],[signup_date]],TODAY(),"D")</f>
        <v>1577</v>
      </c>
    </row>
    <row r="1359" spans="1:7" x14ac:dyDescent="0.3">
      <c r="A1359">
        <v>1358</v>
      </c>
      <c r="B1359" t="s">
        <v>2945</v>
      </c>
      <c r="C1359" t="s">
        <v>2946</v>
      </c>
      <c r="D1359" t="s">
        <v>8</v>
      </c>
      <c r="E1359" s="1">
        <v>44837</v>
      </c>
      <c r="F1359" t="s">
        <v>374</v>
      </c>
      <c r="G1359">
        <f ca="1">DATEDIF(customers[[#This Row],[signup_date]],TODAY(),"D")</f>
        <v>1341</v>
      </c>
    </row>
    <row r="1360" spans="1:7" x14ac:dyDescent="0.3">
      <c r="A1360">
        <v>1359</v>
      </c>
      <c r="B1360" t="s">
        <v>2947</v>
      </c>
      <c r="C1360" t="s">
        <v>2948</v>
      </c>
      <c r="D1360" t="s">
        <v>22</v>
      </c>
      <c r="E1360" s="1">
        <v>45642</v>
      </c>
      <c r="F1360" t="s">
        <v>767</v>
      </c>
      <c r="G1360">
        <f ca="1">DATEDIF(customers[[#This Row],[signup_date]],TODAY(),"D")</f>
        <v>536</v>
      </c>
    </row>
    <row r="1361" spans="1:7" x14ac:dyDescent="0.3">
      <c r="A1361">
        <v>1360</v>
      </c>
      <c r="B1361" t="s">
        <v>2949</v>
      </c>
      <c r="C1361" t="s">
        <v>2950</v>
      </c>
      <c r="D1361" t="s">
        <v>22</v>
      </c>
      <c r="E1361" s="1">
        <v>44079</v>
      </c>
      <c r="F1361" t="s">
        <v>436</v>
      </c>
      <c r="G1361">
        <f ca="1">DATEDIF(customers[[#This Row],[signup_date]],TODAY(),"D")</f>
        <v>2099</v>
      </c>
    </row>
    <row r="1362" spans="1:7" x14ac:dyDescent="0.3">
      <c r="A1362">
        <v>1361</v>
      </c>
      <c r="B1362" t="s">
        <v>2951</v>
      </c>
      <c r="C1362" t="s">
        <v>2952</v>
      </c>
      <c r="D1362" t="s">
        <v>12</v>
      </c>
      <c r="E1362" s="1">
        <v>44822</v>
      </c>
      <c r="F1362" t="s">
        <v>826</v>
      </c>
      <c r="G1362">
        <f ca="1">DATEDIF(customers[[#This Row],[signup_date]],TODAY(),"D")</f>
        <v>1356</v>
      </c>
    </row>
    <row r="1363" spans="1:7" x14ac:dyDescent="0.3">
      <c r="A1363">
        <v>1362</v>
      </c>
      <c r="B1363" t="s">
        <v>2953</v>
      </c>
      <c r="C1363" t="s">
        <v>2954</v>
      </c>
      <c r="D1363" t="s">
        <v>8</v>
      </c>
      <c r="E1363" s="1">
        <v>44666</v>
      </c>
      <c r="F1363" t="s">
        <v>60</v>
      </c>
      <c r="G1363">
        <f ca="1">DATEDIF(customers[[#This Row],[signup_date]],TODAY(),"D")</f>
        <v>1512</v>
      </c>
    </row>
    <row r="1364" spans="1:7" x14ac:dyDescent="0.3">
      <c r="A1364">
        <v>1363</v>
      </c>
      <c r="B1364" t="s">
        <v>2955</v>
      </c>
      <c r="C1364" t="s">
        <v>2956</v>
      </c>
      <c r="D1364" t="s">
        <v>8</v>
      </c>
      <c r="E1364" s="1">
        <v>45007</v>
      </c>
      <c r="F1364" t="s">
        <v>49</v>
      </c>
      <c r="G1364">
        <f ca="1">DATEDIF(customers[[#This Row],[signup_date]],TODAY(),"D")</f>
        <v>1171</v>
      </c>
    </row>
    <row r="1365" spans="1:7" x14ac:dyDescent="0.3">
      <c r="A1365">
        <v>1364</v>
      </c>
      <c r="B1365" t="s">
        <v>2957</v>
      </c>
      <c r="C1365" t="s">
        <v>2958</v>
      </c>
      <c r="D1365" t="s">
        <v>8</v>
      </c>
      <c r="E1365" s="1">
        <v>44662</v>
      </c>
      <c r="F1365" t="s">
        <v>660</v>
      </c>
      <c r="G1365">
        <f ca="1">DATEDIF(customers[[#This Row],[signup_date]],TODAY(),"D")</f>
        <v>1516</v>
      </c>
    </row>
    <row r="1366" spans="1:7" x14ac:dyDescent="0.3">
      <c r="A1366">
        <v>1365</v>
      </c>
      <c r="B1366" t="s">
        <v>2959</v>
      </c>
      <c r="C1366" t="s">
        <v>2960</v>
      </c>
      <c r="D1366" t="s">
        <v>12</v>
      </c>
      <c r="E1366" s="1">
        <v>45881</v>
      </c>
      <c r="F1366" t="s">
        <v>114</v>
      </c>
      <c r="G1366">
        <f ca="1">DATEDIF(customers[[#This Row],[signup_date]],TODAY(),"D")</f>
        <v>297</v>
      </c>
    </row>
    <row r="1367" spans="1:7" x14ac:dyDescent="0.3">
      <c r="A1367">
        <v>1366</v>
      </c>
      <c r="B1367" t="s">
        <v>2961</v>
      </c>
      <c r="C1367" t="s">
        <v>2962</v>
      </c>
      <c r="D1367" t="s">
        <v>8</v>
      </c>
      <c r="E1367" s="1">
        <v>45392</v>
      </c>
      <c r="F1367" t="s">
        <v>369</v>
      </c>
      <c r="G1367">
        <f ca="1">DATEDIF(customers[[#This Row],[signup_date]],TODAY(),"D")</f>
        <v>786</v>
      </c>
    </row>
    <row r="1368" spans="1:7" x14ac:dyDescent="0.3">
      <c r="A1368">
        <v>1367</v>
      </c>
      <c r="B1368" t="s">
        <v>2963</v>
      </c>
      <c r="C1368" t="s">
        <v>2964</v>
      </c>
      <c r="D1368" t="s">
        <v>8</v>
      </c>
      <c r="E1368" s="1">
        <v>45822</v>
      </c>
      <c r="F1368" t="s">
        <v>1266</v>
      </c>
      <c r="G1368">
        <f ca="1">DATEDIF(customers[[#This Row],[signup_date]],TODAY(),"D")</f>
        <v>356</v>
      </c>
    </row>
    <row r="1369" spans="1:7" x14ac:dyDescent="0.3">
      <c r="A1369">
        <v>1368</v>
      </c>
      <c r="B1369" t="s">
        <v>2965</v>
      </c>
      <c r="C1369" t="s">
        <v>2966</v>
      </c>
      <c r="D1369" t="s">
        <v>22</v>
      </c>
      <c r="E1369" s="1">
        <v>44608</v>
      </c>
      <c r="F1369" t="s">
        <v>460</v>
      </c>
      <c r="G1369">
        <f ca="1">DATEDIF(customers[[#This Row],[signup_date]],TODAY(),"D")</f>
        <v>1570</v>
      </c>
    </row>
    <row r="1370" spans="1:7" x14ac:dyDescent="0.3">
      <c r="A1370">
        <v>1369</v>
      </c>
      <c r="B1370" t="s">
        <v>2967</v>
      </c>
      <c r="C1370" t="s">
        <v>2968</v>
      </c>
      <c r="D1370" t="s">
        <v>22</v>
      </c>
      <c r="E1370" s="1">
        <v>45259</v>
      </c>
      <c r="F1370" t="s">
        <v>237</v>
      </c>
      <c r="G1370">
        <f ca="1">DATEDIF(customers[[#This Row],[signup_date]],TODAY(),"D")</f>
        <v>919</v>
      </c>
    </row>
    <row r="1371" spans="1:7" x14ac:dyDescent="0.3">
      <c r="A1371">
        <v>1370</v>
      </c>
      <c r="B1371" t="s">
        <v>2969</v>
      </c>
      <c r="C1371" t="s">
        <v>2970</v>
      </c>
      <c r="D1371" t="s">
        <v>12</v>
      </c>
      <c r="E1371" s="1">
        <v>44693</v>
      </c>
      <c r="F1371" t="s">
        <v>898</v>
      </c>
      <c r="G1371">
        <f ca="1">DATEDIF(customers[[#This Row],[signup_date]],TODAY(),"D")</f>
        <v>1485</v>
      </c>
    </row>
    <row r="1372" spans="1:7" x14ac:dyDescent="0.3">
      <c r="A1372">
        <v>1371</v>
      </c>
      <c r="B1372" t="s">
        <v>2971</v>
      </c>
      <c r="C1372" t="s">
        <v>2972</v>
      </c>
      <c r="D1372" t="s">
        <v>8</v>
      </c>
      <c r="E1372" s="1">
        <v>44971</v>
      </c>
      <c r="F1372" t="s">
        <v>206</v>
      </c>
      <c r="G1372">
        <f ca="1">DATEDIF(customers[[#This Row],[signup_date]],TODAY(),"D")</f>
        <v>1207</v>
      </c>
    </row>
    <row r="1373" spans="1:7" x14ac:dyDescent="0.3">
      <c r="A1373">
        <v>1372</v>
      </c>
      <c r="B1373" t="s">
        <v>2973</v>
      </c>
      <c r="C1373" t="s">
        <v>2974</v>
      </c>
      <c r="D1373" t="s">
        <v>22</v>
      </c>
      <c r="E1373" s="1">
        <v>45159</v>
      </c>
      <c r="F1373" t="s">
        <v>764</v>
      </c>
      <c r="G1373">
        <f ca="1">DATEDIF(customers[[#This Row],[signup_date]],TODAY(),"D")</f>
        <v>1019</v>
      </c>
    </row>
    <row r="1374" spans="1:7" x14ac:dyDescent="0.3">
      <c r="A1374">
        <v>1373</v>
      </c>
      <c r="B1374" t="s">
        <v>2975</v>
      </c>
      <c r="C1374" t="s">
        <v>2976</v>
      </c>
      <c r="D1374" t="s">
        <v>12</v>
      </c>
      <c r="E1374" s="1">
        <v>44362</v>
      </c>
      <c r="F1374" t="s">
        <v>826</v>
      </c>
      <c r="G1374">
        <f ca="1">DATEDIF(customers[[#This Row],[signup_date]],TODAY(),"D")</f>
        <v>1816</v>
      </c>
    </row>
    <row r="1375" spans="1:7" x14ac:dyDescent="0.3">
      <c r="A1375">
        <v>1374</v>
      </c>
      <c r="B1375" t="s">
        <v>2977</v>
      </c>
      <c r="C1375" t="s">
        <v>2978</v>
      </c>
      <c r="D1375" t="s">
        <v>8</v>
      </c>
      <c r="E1375" s="1">
        <v>45182</v>
      </c>
      <c r="F1375" t="s">
        <v>959</v>
      </c>
      <c r="G1375">
        <f ca="1">DATEDIF(customers[[#This Row],[signup_date]],TODAY(),"D")</f>
        <v>996</v>
      </c>
    </row>
    <row r="1376" spans="1:7" x14ac:dyDescent="0.3">
      <c r="A1376">
        <v>1375</v>
      </c>
      <c r="B1376" t="s">
        <v>2979</v>
      </c>
      <c r="C1376" t="s">
        <v>2980</v>
      </c>
      <c r="D1376" t="s">
        <v>12</v>
      </c>
      <c r="E1376" s="1">
        <v>44546</v>
      </c>
      <c r="F1376" t="s">
        <v>528</v>
      </c>
      <c r="G1376">
        <f ca="1">DATEDIF(customers[[#This Row],[signup_date]],TODAY(),"D")</f>
        <v>1632</v>
      </c>
    </row>
    <row r="1377" spans="1:7" x14ac:dyDescent="0.3">
      <c r="A1377">
        <v>1376</v>
      </c>
      <c r="B1377" t="s">
        <v>2981</v>
      </c>
      <c r="C1377" t="s">
        <v>2982</v>
      </c>
      <c r="D1377" t="s">
        <v>8</v>
      </c>
      <c r="E1377" s="1">
        <v>45249</v>
      </c>
      <c r="F1377" t="s">
        <v>1019</v>
      </c>
      <c r="G1377">
        <f ca="1">DATEDIF(customers[[#This Row],[signup_date]],TODAY(),"D")</f>
        <v>929</v>
      </c>
    </row>
    <row r="1378" spans="1:7" x14ac:dyDescent="0.3">
      <c r="A1378">
        <v>1377</v>
      </c>
      <c r="B1378" t="s">
        <v>2983</v>
      </c>
      <c r="C1378" t="s">
        <v>2984</v>
      </c>
      <c r="D1378" t="s">
        <v>22</v>
      </c>
      <c r="E1378" s="1">
        <v>44393</v>
      </c>
      <c r="F1378" t="s">
        <v>1387</v>
      </c>
      <c r="G1378">
        <f ca="1">DATEDIF(customers[[#This Row],[signup_date]],TODAY(),"D")</f>
        <v>1785</v>
      </c>
    </row>
    <row r="1379" spans="1:7" x14ac:dyDescent="0.3">
      <c r="A1379">
        <v>1378</v>
      </c>
      <c r="B1379" t="s">
        <v>2985</v>
      </c>
      <c r="C1379" t="s">
        <v>2986</v>
      </c>
      <c r="D1379" t="s">
        <v>8</v>
      </c>
      <c r="E1379" s="1">
        <v>45184</v>
      </c>
      <c r="F1379" t="s">
        <v>72</v>
      </c>
      <c r="G1379">
        <f ca="1">DATEDIF(customers[[#This Row],[signup_date]],TODAY(),"D")</f>
        <v>994</v>
      </c>
    </row>
    <row r="1380" spans="1:7" x14ac:dyDescent="0.3">
      <c r="A1380">
        <v>1379</v>
      </c>
      <c r="B1380" t="s">
        <v>2987</v>
      </c>
      <c r="C1380" t="s">
        <v>2988</v>
      </c>
      <c r="D1380" t="s">
        <v>8</v>
      </c>
      <c r="E1380" s="1">
        <v>45607</v>
      </c>
      <c r="F1380" t="s">
        <v>441</v>
      </c>
      <c r="G1380">
        <f ca="1">DATEDIF(customers[[#This Row],[signup_date]],TODAY(),"D")</f>
        <v>571</v>
      </c>
    </row>
    <row r="1381" spans="1:7" x14ac:dyDescent="0.3">
      <c r="A1381">
        <v>1380</v>
      </c>
      <c r="B1381" t="s">
        <v>2989</v>
      </c>
      <c r="C1381" t="s">
        <v>2990</v>
      </c>
      <c r="D1381" t="s">
        <v>8</v>
      </c>
      <c r="E1381" s="1">
        <v>44253</v>
      </c>
      <c r="F1381" t="s">
        <v>1108</v>
      </c>
      <c r="G1381">
        <f ca="1">DATEDIF(customers[[#This Row],[signup_date]],TODAY(),"D")</f>
        <v>1925</v>
      </c>
    </row>
    <row r="1382" spans="1:7" x14ac:dyDescent="0.3">
      <c r="A1382">
        <v>1381</v>
      </c>
      <c r="B1382" t="s">
        <v>2991</v>
      </c>
      <c r="C1382" t="s">
        <v>2992</v>
      </c>
      <c r="D1382" t="s">
        <v>8</v>
      </c>
      <c r="E1382" s="1">
        <v>45028</v>
      </c>
      <c r="F1382" t="s">
        <v>206</v>
      </c>
      <c r="G1382">
        <f ca="1">DATEDIF(customers[[#This Row],[signup_date]],TODAY(),"D")</f>
        <v>1150</v>
      </c>
    </row>
    <row r="1383" spans="1:7" x14ac:dyDescent="0.3">
      <c r="A1383">
        <v>1382</v>
      </c>
      <c r="B1383" t="s">
        <v>2993</v>
      </c>
      <c r="C1383" t="s">
        <v>2994</v>
      </c>
      <c r="D1383" t="s">
        <v>12</v>
      </c>
      <c r="E1383" s="1">
        <v>44146</v>
      </c>
      <c r="F1383" t="s">
        <v>234</v>
      </c>
      <c r="G1383">
        <f ca="1">DATEDIF(customers[[#This Row],[signup_date]],TODAY(),"D")</f>
        <v>2032</v>
      </c>
    </row>
    <row r="1384" spans="1:7" x14ac:dyDescent="0.3">
      <c r="A1384">
        <v>1383</v>
      </c>
      <c r="B1384" t="s">
        <v>2995</v>
      </c>
      <c r="C1384" t="s">
        <v>2996</v>
      </c>
      <c r="D1384" t="s">
        <v>8</v>
      </c>
      <c r="E1384" s="1">
        <v>44184</v>
      </c>
      <c r="F1384" t="s">
        <v>63</v>
      </c>
      <c r="G1384">
        <f ca="1">DATEDIF(customers[[#This Row],[signup_date]],TODAY(),"D")</f>
        <v>1994</v>
      </c>
    </row>
    <row r="1385" spans="1:7" x14ac:dyDescent="0.3">
      <c r="A1385">
        <v>1384</v>
      </c>
      <c r="B1385" t="s">
        <v>2997</v>
      </c>
      <c r="C1385" t="s">
        <v>2998</v>
      </c>
      <c r="D1385" t="s">
        <v>12</v>
      </c>
      <c r="E1385" s="1">
        <v>45516</v>
      </c>
      <c r="F1385" t="s">
        <v>815</v>
      </c>
      <c r="G1385">
        <f ca="1">DATEDIF(customers[[#This Row],[signup_date]],TODAY(),"D")</f>
        <v>662</v>
      </c>
    </row>
    <row r="1386" spans="1:7" x14ac:dyDescent="0.3">
      <c r="A1386">
        <v>1385</v>
      </c>
      <c r="B1386" t="s">
        <v>2999</v>
      </c>
      <c r="C1386" t="s">
        <v>3000</v>
      </c>
      <c r="D1386" t="s">
        <v>8</v>
      </c>
      <c r="E1386" s="1">
        <v>44963</v>
      </c>
      <c r="F1386" t="s">
        <v>688</v>
      </c>
      <c r="G1386">
        <f ca="1">DATEDIF(customers[[#This Row],[signup_date]],TODAY(),"D")</f>
        <v>1215</v>
      </c>
    </row>
    <row r="1387" spans="1:7" x14ac:dyDescent="0.3">
      <c r="A1387">
        <v>1386</v>
      </c>
      <c r="B1387" t="s">
        <v>3001</v>
      </c>
      <c r="C1387" t="s">
        <v>3002</v>
      </c>
      <c r="D1387" t="s">
        <v>8</v>
      </c>
      <c r="E1387" s="1">
        <v>45545</v>
      </c>
      <c r="F1387" t="s">
        <v>355</v>
      </c>
      <c r="G1387">
        <f ca="1">DATEDIF(customers[[#This Row],[signup_date]],TODAY(),"D")</f>
        <v>633</v>
      </c>
    </row>
    <row r="1388" spans="1:7" x14ac:dyDescent="0.3">
      <c r="A1388">
        <v>1387</v>
      </c>
      <c r="B1388" t="s">
        <v>3003</v>
      </c>
      <c r="C1388" t="s">
        <v>3004</v>
      </c>
      <c r="D1388" t="s">
        <v>12</v>
      </c>
      <c r="E1388" s="1">
        <v>44395</v>
      </c>
      <c r="F1388" t="s">
        <v>105</v>
      </c>
      <c r="G1388">
        <f ca="1">DATEDIF(customers[[#This Row],[signup_date]],TODAY(),"D")</f>
        <v>1783</v>
      </c>
    </row>
    <row r="1389" spans="1:7" x14ac:dyDescent="0.3">
      <c r="A1389">
        <v>1388</v>
      </c>
      <c r="B1389" t="s">
        <v>3005</v>
      </c>
      <c r="C1389" t="s">
        <v>3006</v>
      </c>
      <c r="D1389" t="s">
        <v>22</v>
      </c>
      <c r="E1389" s="1">
        <v>44637</v>
      </c>
      <c r="F1389" t="s">
        <v>165</v>
      </c>
      <c r="G1389">
        <f ca="1">DATEDIF(customers[[#This Row],[signup_date]],TODAY(),"D")</f>
        <v>1541</v>
      </c>
    </row>
    <row r="1390" spans="1:7" x14ac:dyDescent="0.3">
      <c r="A1390">
        <v>1389</v>
      </c>
      <c r="B1390" t="s">
        <v>3007</v>
      </c>
      <c r="C1390" t="s">
        <v>3008</v>
      </c>
      <c r="D1390" t="s">
        <v>22</v>
      </c>
      <c r="E1390" s="1">
        <v>44978</v>
      </c>
      <c r="F1390" t="s">
        <v>970</v>
      </c>
      <c r="G1390">
        <f ca="1">DATEDIF(customers[[#This Row],[signup_date]],TODAY(),"D")</f>
        <v>1200</v>
      </c>
    </row>
    <row r="1391" spans="1:7" x14ac:dyDescent="0.3">
      <c r="A1391">
        <v>1390</v>
      </c>
      <c r="B1391" t="s">
        <v>3009</v>
      </c>
      <c r="C1391" t="s">
        <v>3010</v>
      </c>
      <c r="D1391" t="s">
        <v>12</v>
      </c>
      <c r="E1391" s="1">
        <v>45575</v>
      </c>
      <c r="F1391" t="s">
        <v>49</v>
      </c>
      <c r="G1391">
        <f ca="1">DATEDIF(customers[[#This Row],[signup_date]],TODAY(),"D")</f>
        <v>603</v>
      </c>
    </row>
    <row r="1392" spans="1:7" x14ac:dyDescent="0.3">
      <c r="A1392">
        <v>1391</v>
      </c>
      <c r="B1392" t="s">
        <v>3011</v>
      </c>
      <c r="C1392" t="s">
        <v>3012</v>
      </c>
      <c r="D1392" t="s">
        <v>8</v>
      </c>
      <c r="E1392" s="1">
        <v>45324</v>
      </c>
      <c r="F1392" t="s">
        <v>57</v>
      </c>
      <c r="G1392">
        <f ca="1">DATEDIF(customers[[#This Row],[signup_date]],TODAY(),"D")</f>
        <v>854</v>
      </c>
    </row>
    <row r="1393" spans="1:7" x14ac:dyDescent="0.3">
      <c r="A1393">
        <v>1392</v>
      </c>
      <c r="B1393" t="s">
        <v>3013</v>
      </c>
      <c r="C1393" t="s">
        <v>3014</v>
      </c>
      <c r="D1393" t="s">
        <v>22</v>
      </c>
      <c r="E1393" s="1">
        <v>45630</v>
      </c>
      <c r="F1393" t="s">
        <v>506</v>
      </c>
      <c r="G1393">
        <f ca="1">DATEDIF(customers[[#This Row],[signup_date]],TODAY(),"D")</f>
        <v>548</v>
      </c>
    </row>
    <row r="1394" spans="1:7" x14ac:dyDescent="0.3">
      <c r="A1394">
        <v>1393</v>
      </c>
      <c r="B1394" t="s">
        <v>3015</v>
      </c>
      <c r="C1394" t="s">
        <v>3016</v>
      </c>
      <c r="D1394" t="s">
        <v>8</v>
      </c>
      <c r="E1394" s="1">
        <v>45497</v>
      </c>
      <c r="F1394" t="s">
        <v>1543</v>
      </c>
      <c r="G1394">
        <f ca="1">DATEDIF(customers[[#This Row],[signup_date]],TODAY(),"D")</f>
        <v>681</v>
      </c>
    </row>
    <row r="1395" spans="1:7" x14ac:dyDescent="0.3">
      <c r="A1395">
        <v>1394</v>
      </c>
      <c r="B1395" t="s">
        <v>3017</v>
      </c>
      <c r="C1395" t="s">
        <v>3018</v>
      </c>
      <c r="D1395" t="s">
        <v>12</v>
      </c>
      <c r="E1395" s="1">
        <v>44719</v>
      </c>
      <c r="F1395" t="s">
        <v>162</v>
      </c>
      <c r="G1395">
        <f ca="1">DATEDIF(customers[[#This Row],[signup_date]],TODAY(),"D")</f>
        <v>1459</v>
      </c>
    </row>
    <row r="1396" spans="1:7" x14ac:dyDescent="0.3">
      <c r="A1396">
        <v>1395</v>
      </c>
      <c r="B1396" t="s">
        <v>3019</v>
      </c>
      <c r="C1396" t="s">
        <v>3020</v>
      </c>
      <c r="D1396" t="s">
        <v>12</v>
      </c>
      <c r="E1396" s="1">
        <v>45842</v>
      </c>
      <c r="F1396" t="s">
        <v>479</v>
      </c>
      <c r="G1396">
        <f ca="1">DATEDIF(customers[[#This Row],[signup_date]],TODAY(),"D")</f>
        <v>336</v>
      </c>
    </row>
    <row r="1397" spans="1:7" x14ac:dyDescent="0.3">
      <c r="A1397">
        <v>1396</v>
      </c>
      <c r="B1397" t="s">
        <v>3021</v>
      </c>
      <c r="C1397" t="s">
        <v>3022</v>
      </c>
      <c r="D1397" t="s">
        <v>22</v>
      </c>
      <c r="E1397" s="1">
        <v>45382</v>
      </c>
      <c r="F1397" t="s">
        <v>660</v>
      </c>
      <c r="G1397">
        <f ca="1">DATEDIF(customers[[#This Row],[signup_date]],TODAY(),"D")</f>
        <v>796</v>
      </c>
    </row>
    <row r="1398" spans="1:7" x14ac:dyDescent="0.3">
      <c r="A1398">
        <v>1397</v>
      </c>
      <c r="B1398" t="s">
        <v>3023</v>
      </c>
      <c r="C1398" t="s">
        <v>3024</v>
      </c>
      <c r="D1398" t="s">
        <v>22</v>
      </c>
      <c r="E1398" s="1">
        <v>44437</v>
      </c>
      <c r="F1398" t="s">
        <v>386</v>
      </c>
      <c r="G1398">
        <f ca="1">DATEDIF(customers[[#This Row],[signup_date]],TODAY(),"D")</f>
        <v>1741</v>
      </c>
    </row>
    <row r="1399" spans="1:7" x14ac:dyDescent="0.3">
      <c r="A1399">
        <v>1398</v>
      </c>
      <c r="B1399" t="s">
        <v>3025</v>
      </c>
      <c r="C1399" t="s">
        <v>3026</v>
      </c>
      <c r="D1399" t="s">
        <v>8</v>
      </c>
      <c r="E1399" s="1">
        <v>45793</v>
      </c>
      <c r="F1399" t="s">
        <v>1583</v>
      </c>
      <c r="G1399">
        <f ca="1">DATEDIF(customers[[#This Row],[signup_date]],TODAY(),"D")</f>
        <v>385</v>
      </c>
    </row>
    <row r="1400" spans="1:7" x14ac:dyDescent="0.3">
      <c r="A1400">
        <v>1399</v>
      </c>
      <c r="B1400" t="s">
        <v>3027</v>
      </c>
      <c r="C1400" t="s">
        <v>3028</v>
      </c>
      <c r="D1400" t="s">
        <v>22</v>
      </c>
      <c r="E1400" s="1">
        <v>44529</v>
      </c>
      <c r="F1400" t="s">
        <v>234</v>
      </c>
      <c r="G1400">
        <f ca="1">DATEDIF(customers[[#This Row],[signup_date]],TODAY(),"D")</f>
        <v>1649</v>
      </c>
    </row>
    <row r="1401" spans="1:7" x14ac:dyDescent="0.3">
      <c r="A1401">
        <v>1400</v>
      </c>
      <c r="B1401" t="s">
        <v>3029</v>
      </c>
      <c r="C1401" t="s">
        <v>3030</v>
      </c>
      <c r="D1401" t="s">
        <v>12</v>
      </c>
      <c r="E1401" s="1">
        <v>44275</v>
      </c>
      <c r="F1401" t="s">
        <v>482</v>
      </c>
      <c r="G1401">
        <f ca="1">DATEDIF(customers[[#This Row],[signup_date]],TODAY(),"D")</f>
        <v>1903</v>
      </c>
    </row>
    <row r="1402" spans="1:7" x14ac:dyDescent="0.3">
      <c r="A1402">
        <v>1401</v>
      </c>
      <c r="B1402" t="s">
        <v>3031</v>
      </c>
      <c r="C1402" t="s">
        <v>3032</v>
      </c>
      <c r="D1402" t="s">
        <v>12</v>
      </c>
      <c r="E1402" s="1">
        <v>44619</v>
      </c>
      <c r="F1402" t="s">
        <v>188</v>
      </c>
      <c r="G1402">
        <f ca="1">DATEDIF(customers[[#This Row],[signup_date]],TODAY(),"D")</f>
        <v>1559</v>
      </c>
    </row>
    <row r="1403" spans="1:7" x14ac:dyDescent="0.3">
      <c r="A1403">
        <v>1402</v>
      </c>
      <c r="B1403" t="s">
        <v>3033</v>
      </c>
      <c r="C1403" t="s">
        <v>3034</v>
      </c>
      <c r="D1403" t="s">
        <v>12</v>
      </c>
      <c r="E1403" s="1">
        <v>45483</v>
      </c>
      <c r="F1403" t="s">
        <v>369</v>
      </c>
      <c r="G1403">
        <f ca="1">DATEDIF(customers[[#This Row],[signup_date]],TODAY(),"D")</f>
        <v>695</v>
      </c>
    </row>
    <row r="1404" spans="1:7" x14ac:dyDescent="0.3">
      <c r="A1404">
        <v>1403</v>
      </c>
      <c r="B1404" t="s">
        <v>3035</v>
      </c>
      <c r="C1404" t="s">
        <v>3036</v>
      </c>
      <c r="D1404" t="s">
        <v>8</v>
      </c>
      <c r="E1404" s="1">
        <v>44659</v>
      </c>
      <c r="F1404" t="s">
        <v>63</v>
      </c>
      <c r="G1404">
        <f ca="1">DATEDIF(customers[[#This Row],[signup_date]],TODAY(),"D")</f>
        <v>1519</v>
      </c>
    </row>
    <row r="1405" spans="1:7" x14ac:dyDescent="0.3">
      <c r="A1405">
        <v>1404</v>
      </c>
      <c r="B1405" t="s">
        <v>3037</v>
      </c>
      <c r="C1405" t="s">
        <v>3038</v>
      </c>
      <c r="D1405" t="s">
        <v>22</v>
      </c>
      <c r="E1405" s="1">
        <v>45246</v>
      </c>
      <c r="F1405" t="s">
        <v>237</v>
      </c>
      <c r="G1405">
        <f ca="1">DATEDIF(customers[[#This Row],[signup_date]],TODAY(),"D")</f>
        <v>932</v>
      </c>
    </row>
    <row r="1406" spans="1:7" x14ac:dyDescent="0.3">
      <c r="A1406">
        <v>1405</v>
      </c>
      <c r="B1406" t="s">
        <v>3039</v>
      </c>
      <c r="C1406" t="s">
        <v>3040</v>
      </c>
      <c r="D1406" t="s">
        <v>8</v>
      </c>
      <c r="E1406" s="1">
        <v>45106</v>
      </c>
      <c r="F1406" t="s">
        <v>32</v>
      </c>
      <c r="G1406">
        <f ca="1">DATEDIF(customers[[#This Row],[signup_date]],TODAY(),"D")</f>
        <v>1072</v>
      </c>
    </row>
    <row r="1407" spans="1:7" x14ac:dyDescent="0.3">
      <c r="A1407">
        <v>1406</v>
      </c>
      <c r="B1407" t="s">
        <v>3041</v>
      </c>
      <c r="C1407" t="s">
        <v>3042</v>
      </c>
      <c r="D1407" t="s">
        <v>8</v>
      </c>
      <c r="E1407" s="1">
        <v>44195</v>
      </c>
      <c r="F1407" t="s">
        <v>292</v>
      </c>
      <c r="G1407">
        <f ca="1">DATEDIF(customers[[#This Row],[signup_date]],TODAY(),"D")</f>
        <v>1983</v>
      </c>
    </row>
    <row r="1408" spans="1:7" x14ac:dyDescent="0.3">
      <c r="A1408">
        <v>1407</v>
      </c>
      <c r="B1408" t="s">
        <v>3043</v>
      </c>
      <c r="C1408" t="s">
        <v>3044</v>
      </c>
      <c r="D1408" t="s">
        <v>22</v>
      </c>
      <c r="E1408" s="1">
        <v>45121</v>
      </c>
      <c r="F1408" t="s">
        <v>979</v>
      </c>
      <c r="G1408">
        <f ca="1">DATEDIF(customers[[#This Row],[signup_date]],TODAY(),"D")</f>
        <v>1057</v>
      </c>
    </row>
    <row r="1409" spans="1:7" x14ac:dyDescent="0.3">
      <c r="A1409">
        <v>1408</v>
      </c>
      <c r="B1409" t="s">
        <v>3045</v>
      </c>
      <c r="C1409" t="s">
        <v>3046</v>
      </c>
      <c r="D1409" t="s">
        <v>12</v>
      </c>
      <c r="E1409" s="1">
        <v>45697</v>
      </c>
      <c r="F1409" t="s">
        <v>1036</v>
      </c>
      <c r="G1409">
        <f ca="1">DATEDIF(customers[[#This Row],[signup_date]],TODAY(),"D")</f>
        <v>481</v>
      </c>
    </row>
    <row r="1410" spans="1:7" x14ac:dyDescent="0.3">
      <c r="A1410">
        <v>1409</v>
      </c>
      <c r="B1410" t="s">
        <v>3047</v>
      </c>
      <c r="C1410" t="s">
        <v>3048</v>
      </c>
      <c r="D1410" t="s">
        <v>22</v>
      </c>
      <c r="E1410" s="1">
        <v>45123</v>
      </c>
      <c r="F1410" t="s">
        <v>1101</v>
      </c>
      <c r="G1410">
        <f ca="1">DATEDIF(customers[[#This Row],[signup_date]],TODAY(),"D")</f>
        <v>1055</v>
      </c>
    </row>
    <row r="1411" spans="1:7" x14ac:dyDescent="0.3">
      <c r="A1411">
        <v>1410</v>
      </c>
      <c r="B1411" t="s">
        <v>3049</v>
      </c>
      <c r="C1411" t="s">
        <v>3050</v>
      </c>
      <c r="D1411" t="s">
        <v>22</v>
      </c>
      <c r="E1411" s="1">
        <v>45305</v>
      </c>
      <c r="F1411" t="s">
        <v>693</v>
      </c>
      <c r="G1411">
        <f ca="1">DATEDIF(customers[[#This Row],[signup_date]],TODAY(),"D")</f>
        <v>873</v>
      </c>
    </row>
    <row r="1412" spans="1:7" x14ac:dyDescent="0.3">
      <c r="A1412">
        <v>1411</v>
      </c>
      <c r="B1412" t="s">
        <v>3051</v>
      </c>
      <c r="C1412" t="s">
        <v>3052</v>
      </c>
      <c r="D1412" t="s">
        <v>22</v>
      </c>
      <c r="E1412" s="1">
        <v>45485</v>
      </c>
      <c r="F1412" t="s">
        <v>344</v>
      </c>
      <c r="G1412">
        <f ca="1">DATEDIF(customers[[#This Row],[signup_date]],TODAY(),"D")</f>
        <v>693</v>
      </c>
    </row>
    <row r="1413" spans="1:7" x14ac:dyDescent="0.3">
      <c r="A1413">
        <v>1412</v>
      </c>
      <c r="B1413" t="s">
        <v>3053</v>
      </c>
      <c r="C1413" t="s">
        <v>3054</v>
      </c>
      <c r="D1413" t="s">
        <v>8</v>
      </c>
      <c r="E1413" s="1">
        <v>44671</v>
      </c>
      <c r="F1413" t="s">
        <v>91</v>
      </c>
      <c r="G1413">
        <f ca="1">DATEDIF(customers[[#This Row],[signup_date]],TODAY(),"D")</f>
        <v>1507</v>
      </c>
    </row>
    <row r="1414" spans="1:7" x14ac:dyDescent="0.3">
      <c r="A1414">
        <v>1413</v>
      </c>
      <c r="B1414" t="s">
        <v>3055</v>
      </c>
      <c r="C1414" t="s">
        <v>3056</v>
      </c>
      <c r="D1414" t="s">
        <v>22</v>
      </c>
      <c r="E1414" s="1">
        <v>45484</v>
      </c>
      <c r="F1414" t="s">
        <v>120</v>
      </c>
      <c r="G1414">
        <f ca="1">DATEDIF(customers[[#This Row],[signup_date]],TODAY(),"D")</f>
        <v>694</v>
      </c>
    </row>
    <row r="1415" spans="1:7" x14ac:dyDescent="0.3">
      <c r="A1415">
        <v>1414</v>
      </c>
      <c r="B1415" t="s">
        <v>3057</v>
      </c>
      <c r="C1415" t="s">
        <v>3058</v>
      </c>
      <c r="D1415" t="s">
        <v>12</v>
      </c>
      <c r="E1415" s="1">
        <v>44454</v>
      </c>
      <c r="F1415" t="s">
        <v>156</v>
      </c>
      <c r="G1415">
        <f ca="1">DATEDIF(customers[[#This Row],[signup_date]],TODAY(),"D")</f>
        <v>1724</v>
      </c>
    </row>
    <row r="1416" spans="1:7" x14ac:dyDescent="0.3">
      <c r="A1416">
        <v>1415</v>
      </c>
      <c r="B1416" t="s">
        <v>3059</v>
      </c>
      <c r="C1416" t="s">
        <v>3060</v>
      </c>
      <c r="D1416" t="s">
        <v>22</v>
      </c>
      <c r="E1416" s="1">
        <v>45843</v>
      </c>
      <c r="F1416" t="s">
        <v>105</v>
      </c>
      <c r="G1416">
        <f ca="1">DATEDIF(customers[[#This Row],[signup_date]],TODAY(),"D")</f>
        <v>335</v>
      </c>
    </row>
    <row r="1417" spans="1:7" x14ac:dyDescent="0.3">
      <c r="A1417">
        <v>1416</v>
      </c>
      <c r="B1417" t="s">
        <v>3061</v>
      </c>
      <c r="C1417" t="s">
        <v>3062</v>
      </c>
      <c r="D1417" t="s">
        <v>12</v>
      </c>
      <c r="E1417" s="1">
        <v>44727</v>
      </c>
      <c r="F1417" t="s">
        <v>518</v>
      </c>
      <c r="G1417">
        <f ca="1">DATEDIF(customers[[#This Row],[signup_date]],TODAY(),"D")</f>
        <v>1451</v>
      </c>
    </row>
    <row r="1418" spans="1:7" x14ac:dyDescent="0.3">
      <c r="A1418">
        <v>1417</v>
      </c>
      <c r="B1418" t="s">
        <v>3063</v>
      </c>
      <c r="C1418" t="s">
        <v>3064</v>
      </c>
      <c r="D1418" t="s">
        <v>12</v>
      </c>
      <c r="E1418" s="1">
        <v>44102</v>
      </c>
      <c r="F1418" t="s">
        <v>26</v>
      </c>
      <c r="G1418">
        <f ca="1">DATEDIF(customers[[#This Row],[signup_date]],TODAY(),"D")</f>
        <v>2076</v>
      </c>
    </row>
    <row r="1419" spans="1:7" x14ac:dyDescent="0.3">
      <c r="A1419">
        <v>1418</v>
      </c>
      <c r="B1419" t="s">
        <v>3065</v>
      </c>
      <c r="C1419" t="s">
        <v>3066</v>
      </c>
      <c r="D1419" t="s">
        <v>12</v>
      </c>
      <c r="E1419" s="1">
        <v>45801</v>
      </c>
      <c r="F1419" t="s">
        <v>1580</v>
      </c>
      <c r="G1419">
        <f ca="1">DATEDIF(customers[[#This Row],[signup_date]],TODAY(),"D")</f>
        <v>377</v>
      </c>
    </row>
    <row r="1420" spans="1:7" x14ac:dyDescent="0.3">
      <c r="A1420">
        <v>1419</v>
      </c>
      <c r="B1420" t="s">
        <v>3067</v>
      </c>
      <c r="C1420" t="s">
        <v>3068</v>
      </c>
      <c r="D1420" t="s">
        <v>8</v>
      </c>
      <c r="E1420" s="1">
        <v>45406</v>
      </c>
      <c r="F1420" t="s">
        <v>1387</v>
      </c>
      <c r="G1420">
        <f ca="1">DATEDIF(customers[[#This Row],[signup_date]],TODAY(),"D")</f>
        <v>772</v>
      </c>
    </row>
    <row r="1421" spans="1:7" x14ac:dyDescent="0.3">
      <c r="A1421">
        <v>1420</v>
      </c>
      <c r="B1421" t="s">
        <v>3069</v>
      </c>
      <c r="C1421" t="s">
        <v>3070</v>
      </c>
      <c r="D1421" t="s">
        <v>8</v>
      </c>
      <c r="E1421" s="1">
        <v>44931</v>
      </c>
      <c r="F1421" t="s">
        <v>1122</v>
      </c>
      <c r="G1421">
        <f ca="1">DATEDIF(customers[[#This Row],[signup_date]],TODAY(),"D")</f>
        <v>1247</v>
      </c>
    </row>
    <row r="1422" spans="1:7" x14ac:dyDescent="0.3">
      <c r="A1422">
        <v>1421</v>
      </c>
      <c r="B1422" t="s">
        <v>3071</v>
      </c>
      <c r="C1422" t="s">
        <v>3072</v>
      </c>
      <c r="D1422" t="s">
        <v>8</v>
      </c>
      <c r="E1422" s="1">
        <v>44388</v>
      </c>
      <c r="F1422" t="s">
        <v>66</v>
      </c>
      <c r="G1422">
        <f ca="1">DATEDIF(customers[[#This Row],[signup_date]],TODAY(),"D")</f>
        <v>1790</v>
      </c>
    </row>
    <row r="1423" spans="1:7" x14ac:dyDescent="0.3">
      <c r="A1423">
        <v>1422</v>
      </c>
      <c r="B1423" t="s">
        <v>3073</v>
      </c>
      <c r="C1423" t="s">
        <v>3074</v>
      </c>
      <c r="D1423" t="s">
        <v>22</v>
      </c>
      <c r="E1423" s="1">
        <v>44127</v>
      </c>
      <c r="F1423" t="s">
        <v>344</v>
      </c>
      <c r="G1423">
        <f ca="1">DATEDIF(customers[[#This Row],[signup_date]],TODAY(),"D")</f>
        <v>2051</v>
      </c>
    </row>
    <row r="1424" spans="1:7" x14ac:dyDescent="0.3">
      <c r="A1424">
        <v>1423</v>
      </c>
      <c r="B1424" t="s">
        <v>3075</v>
      </c>
      <c r="C1424" t="s">
        <v>3076</v>
      </c>
      <c r="D1424" t="s">
        <v>8</v>
      </c>
      <c r="E1424" s="1">
        <v>44125</v>
      </c>
      <c r="F1424" t="s">
        <v>185</v>
      </c>
      <c r="G1424">
        <f ca="1">DATEDIF(customers[[#This Row],[signup_date]],TODAY(),"D")</f>
        <v>2053</v>
      </c>
    </row>
    <row r="1425" spans="1:7" x14ac:dyDescent="0.3">
      <c r="A1425">
        <v>1424</v>
      </c>
      <c r="B1425" t="s">
        <v>3077</v>
      </c>
      <c r="C1425" t="s">
        <v>3078</v>
      </c>
      <c r="D1425" t="s">
        <v>22</v>
      </c>
      <c r="E1425" s="1">
        <v>45032</v>
      </c>
      <c r="F1425" t="s">
        <v>308</v>
      </c>
      <c r="G1425">
        <f ca="1">DATEDIF(customers[[#This Row],[signup_date]],TODAY(),"D")</f>
        <v>1146</v>
      </c>
    </row>
    <row r="1426" spans="1:7" x14ac:dyDescent="0.3">
      <c r="A1426">
        <v>1425</v>
      </c>
      <c r="B1426" t="s">
        <v>3079</v>
      </c>
      <c r="C1426" t="s">
        <v>3080</v>
      </c>
      <c r="D1426" t="s">
        <v>12</v>
      </c>
      <c r="E1426" s="1">
        <v>44921</v>
      </c>
      <c r="F1426" t="s">
        <v>643</v>
      </c>
      <c r="G1426">
        <f ca="1">DATEDIF(customers[[#This Row],[signup_date]],TODAY(),"D")</f>
        <v>1257</v>
      </c>
    </row>
    <row r="1427" spans="1:7" x14ac:dyDescent="0.3">
      <c r="A1427">
        <v>1426</v>
      </c>
      <c r="B1427" t="s">
        <v>3081</v>
      </c>
      <c r="C1427" t="s">
        <v>3082</v>
      </c>
      <c r="D1427" t="s">
        <v>22</v>
      </c>
      <c r="E1427" s="1">
        <v>44307</v>
      </c>
      <c r="F1427" t="s">
        <v>1074</v>
      </c>
      <c r="G1427">
        <f ca="1">DATEDIF(customers[[#This Row],[signup_date]],TODAY(),"D")</f>
        <v>1871</v>
      </c>
    </row>
    <row r="1428" spans="1:7" x14ac:dyDescent="0.3">
      <c r="A1428">
        <v>1427</v>
      </c>
      <c r="B1428" t="s">
        <v>3083</v>
      </c>
      <c r="C1428" t="s">
        <v>3084</v>
      </c>
      <c r="D1428" t="s">
        <v>12</v>
      </c>
      <c r="E1428" s="1">
        <v>44431</v>
      </c>
      <c r="F1428" t="s">
        <v>1145</v>
      </c>
      <c r="G1428">
        <f ca="1">DATEDIF(customers[[#This Row],[signup_date]],TODAY(),"D")</f>
        <v>1747</v>
      </c>
    </row>
    <row r="1429" spans="1:7" x14ac:dyDescent="0.3">
      <c r="A1429">
        <v>1428</v>
      </c>
      <c r="B1429" t="s">
        <v>3085</v>
      </c>
      <c r="C1429" t="s">
        <v>3086</v>
      </c>
      <c r="D1429" t="s">
        <v>22</v>
      </c>
      <c r="E1429" s="1">
        <v>45693</v>
      </c>
      <c r="F1429" t="s">
        <v>1090</v>
      </c>
      <c r="G1429">
        <f ca="1">DATEDIF(customers[[#This Row],[signup_date]],TODAY(),"D")</f>
        <v>485</v>
      </c>
    </row>
    <row r="1430" spans="1:7" x14ac:dyDescent="0.3">
      <c r="A1430">
        <v>1429</v>
      </c>
      <c r="B1430" t="s">
        <v>3087</v>
      </c>
      <c r="C1430" t="s">
        <v>3088</v>
      </c>
      <c r="D1430" t="s">
        <v>8</v>
      </c>
      <c r="E1430" s="1">
        <v>45017</v>
      </c>
      <c r="F1430" t="s">
        <v>1266</v>
      </c>
      <c r="G1430">
        <f ca="1">DATEDIF(customers[[#This Row],[signup_date]],TODAY(),"D")</f>
        <v>1161</v>
      </c>
    </row>
    <row r="1431" spans="1:7" x14ac:dyDescent="0.3">
      <c r="A1431">
        <v>1430</v>
      </c>
      <c r="B1431" t="s">
        <v>3089</v>
      </c>
      <c r="C1431" t="s">
        <v>3090</v>
      </c>
      <c r="D1431" t="s">
        <v>12</v>
      </c>
      <c r="E1431" s="1">
        <v>45728</v>
      </c>
      <c r="F1431" t="s">
        <v>284</v>
      </c>
      <c r="G1431">
        <f ca="1">DATEDIF(customers[[#This Row],[signup_date]],TODAY(),"D")</f>
        <v>450</v>
      </c>
    </row>
    <row r="1432" spans="1:7" x14ac:dyDescent="0.3">
      <c r="A1432">
        <v>1431</v>
      </c>
      <c r="B1432" t="s">
        <v>3091</v>
      </c>
      <c r="C1432" t="s">
        <v>3092</v>
      </c>
      <c r="D1432" t="s">
        <v>22</v>
      </c>
      <c r="E1432" s="1">
        <v>44368</v>
      </c>
      <c r="F1432" t="s">
        <v>781</v>
      </c>
      <c r="G1432">
        <f ca="1">DATEDIF(customers[[#This Row],[signup_date]],TODAY(),"D")</f>
        <v>1810</v>
      </c>
    </row>
    <row r="1433" spans="1:7" x14ac:dyDescent="0.3">
      <c r="A1433">
        <v>1432</v>
      </c>
      <c r="B1433" t="s">
        <v>3093</v>
      </c>
      <c r="C1433" t="s">
        <v>3094</v>
      </c>
      <c r="D1433" t="s">
        <v>22</v>
      </c>
      <c r="E1433" s="1">
        <v>44814</v>
      </c>
      <c r="F1433" t="s">
        <v>580</v>
      </c>
      <c r="G1433">
        <f ca="1">DATEDIF(customers[[#This Row],[signup_date]],TODAY(),"D")</f>
        <v>1364</v>
      </c>
    </row>
    <row r="1434" spans="1:7" x14ac:dyDescent="0.3">
      <c r="A1434">
        <v>1433</v>
      </c>
      <c r="B1434" t="s">
        <v>3095</v>
      </c>
      <c r="C1434" t="s">
        <v>3096</v>
      </c>
      <c r="D1434" t="s">
        <v>8</v>
      </c>
      <c r="E1434" s="1">
        <v>45893</v>
      </c>
      <c r="F1434" t="s">
        <v>489</v>
      </c>
      <c r="G1434">
        <f ca="1">DATEDIF(customers[[#This Row],[signup_date]],TODAY(),"D")</f>
        <v>285</v>
      </c>
    </row>
    <row r="1435" spans="1:7" x14ac:dyDescent="0.3">
      <c r="A1435">
        <v>1434</v>
      </c>
      <c r="B1435" t="s">
        <v>3097</v>
      </c>
      <c r="C1435" t="s">
        <v>3098</v>
      </c>
      <c r="D1435" t="s">
        <v>8</v>
      </c>
      <c r="E1435" s="1">
        <v>45467</v>
      </c>
      <c r="F1435" t="s">
        <v>35</v>
      </c>
      <c r="G1435">
        <f ca="1">DATEDIF(customers[[#This Row],[signup_date]],TODAY(),"D")</f>
        <v>711</v>
      </c>
    </row>
    <row r="1436" spans="1:7" x14ac:dyDescent="0.3">
      <c r="A1436">
        <v>1435</v>
      </c>
      <c r="B1436" t="s">
        <v>3099</v>
      </c>
      <c r="C1436" t="s">
        <v>3100</v>
      </c>
      <c r="D1436" t="s">
        <v>8</v>
      </c>
      <c r="E1436" s="1">
        <v>44292</v>
      </c>
      <c r="F1436" t="s">
        <v>699</v>
      </c>
      <c r="G1436">
        <f ca="1">DATEDIF(customers[[#This Row],[signup_date]],TODAY(),"D")</f>
        <v>1886</v>
      </c>
    </row>
    <row r="1437" spans="1:7" x14ac:dyDescent="0.3">
      <c r="A1437">
        <v>1436</v>
      </c>
      <c r="B1437" t="s">
        <v>3101</v>
      </c>
      <c r="C1437" t="s">
        <v>3102</v>
      </c>
      <c r="D1437" t="s">
        <v>22</v>
      </c>
      <c r="E1437" s="1">
        <v>44406</v>
      </c>
      <c r="F1437" t="s">
        <v>772</v>
      </c>
      <c r="G1437">
        <f ca="1">DATEDIF(customers[[#This Row],[signup_date]],TODAY(),"D")</f>
        <v>1772</v>
      </c>
    </row>
    <row r="1438" spans="1:7" x14ac:dyDescent="0.3">
      <c r="A1438">
        <v>1437</v>
      </c>
      <c r="B1438" t="s">
        <v>3103</v>
      </c>
      <c r="C1438" t="s">
        <v>3104</v>
      </c>
      <c r="D1438" t="s">
        <v>8</v>
      </c>
      <c r="E1438" s="1">
        <v>44719</v>
      </c>
      <c r="F1438" t="s">
        <v>374</v>
      </c>
      <c r="G1438">
        <f ca="1">DATEDIF(customers[[#This Row],[signup_date]],TODAY(),"D")</f>
        <v>1459</v>
      </c>
    </row>
    <row r="1439" spans="1:7" x14ac:dyDescent="0.3">
      <c r="A1439">
        <v>1438</v>
      </c>
      <c r="B1439" t="s">
        <v>3105</v>
      </c>
      <c r="C1439" t="s">
        <v>3106</v>
      </c>
      <c r="D1439" t="s">
        <v>22</v>
      </c>
      <c r="E1439" s="1">
        <v>45340</v>
      </c>
      <c r="F1439" t="s">
        <v>409</v>
      </c>
      <c r="G1439">
        <f ca="1">DATEDIF(customers[[#This Row],[signup_date]],TODAY(),"D")</f>
        <v>838</v>
      </c>
    </row>
    <row r="1440" spans="1:7" x14ac:dyDescent="0.3">
      <c r="A1440">
        <v>1439</v>
      </c>
      <c r="B1440" t="s">
        <v>3107</v>
      </c>
      <c r="C1440" t="s">
        <v>3108</v>
      </c>
      <c r="D1440" t="s">
        <v>8</v>
      </c>
      <c r="E1440" s="1">
        <v>45061</v>
      </c>
      <c r="F1440" t="s">
        <v>422</v>
      </c>
      <c r="G1440">
        <f ca="1">DATEDIF(customers[[#This Row],[signup_date]],TODAY(),"D")</f>
        <v>1117</v>
      </c>
    </row>
    <row r="1441" spans="1:7" x14ac:dyDescent="0.3">
      <c r="A1441">
        <v>1440</v>
      </c>
      <c r="B1441" t="s">
        <v>3109</v>
      </c>
      <c r="C1441" t="s">
        <v>3110</v>
      </c>
      <c r="D1441" t="s">
        <v>22</v>
      </c>
      <c r="E1441" s="1">
        <v>45705</v>
      </c>
      <c r="F1441" t="s">
        <v>979</v>
      </c>
      <c r="G1441">
        <f ca="1">DATEDIF(customers[[#This Row],[signup_date]],TODAY(),"D")</f>
        <v>473</v>
      </c>
    </row>
    <row r="1442" spans="1:7" x14ac:dyDescent="0.3">
      <c r="A1442">
        <v>1441</v>
      </c>
      <c r="B1442" t="s">
        <v>3111</v>
      </c>
      <c r="C1442" t="s">
        <v>3112</v>
      </c>
      <c r="D1442" t="s">
        <v>12</v>
      </c>
      <c r="E1442" s="1">
        <v>44454</v>
      </c>
      <c r="F1442" t="s">
        <v>1847</v>
      </c>
      <c r="G1442">
        <f ca="1">DATEDIF(customers[[#This Row],[signup_date]],TODAY(),"D")</f>
        <v>1724</v>
      </c>
    </row>
    <row r="1443" spans="1:7" x14ac:dyDescent="0.3">
      <c r="A1443">
        <v>1442</v>
      </c>
      <c r="B1443" t="s">
        <v>3113</v>
      </c>
      <c r="C1443" t="s">
        <v>3114</v>
      </c>
      <c r="D1443" t="s">
        <v>8</v>
      </c>
      <c r="E1443" s="1">
        <v>45469</v>
      </c>
      <c r="F1443" t="s">
        <v>99</v>
      </c>
      <c r="G1443">
        <f ca="1">DATEDIF(customers[[#This Row],[signup_date]],TODAY(),"D")</f>
        <v>709</v>
      </c>
    </row>
    <row r="1444" spans="1:7" x14ac:dyDescent="0.3">
      <c r="A1444">
        <v>1443</v>
      </c>
      <c r="B1444" t="s">
        <v>3115</v>
      </c>
      <c r="C1444" t="s">
        <v>3116</v>
      </c>
      <c r="D1444" t="s">
        <v>12</v>
      </c>
      <c r="E1444" s="1">
        <v>44527</v>
      </c>
      <c r="F1444" t="s">
        <v>96</v>
      </c>
      <c r="G1444">
        <f ca="1">DATEDIF(customers[[#This Row],[signup_date]],TODAY(),"D")</f>
        <v>1651</v>
      </c>
    </row>
    <row r="1445" spans="1:7" x14ac:dyDescent="0.3">
      <c r="A1445">
        <v>1444</v>
      </c>
      <c r="B1445" t="s">
        <v>3117</v>
      </c>
      <c r="C1445" t="s">
        <v>3118</v>
      </c>
      <c r="D1445" t="s">
        <v>22</v>
      </c>
      <c r="E1445" s="1">
        <v>45798</v>
      </c>
      <c r="F1445" t="s">
        <v>1183</v>
      </c>
      <c r="G1445">
        <f ca="1">DATEDIF(customers[[#This Row],[signup_date]],TODAY(),"D")</f>
        <v>380</v>
      </c>
    </row>
    <row r="1446" spans="1:7" x14ac:dyDescent="0.3">
      <c r="A1446">
        <v>1445</v>
      </c>
      <c r="B1446" t="s">
        <v>3119</v>
      </c>
      <c r="C1446" t="s">
        <v>3120</v>
      </c>
      <c r="D1446" t="s">
        <v>12</v>
      </c>
      <c r="E1446" s="1">
        <v>45030</v>
      </c>
      <c r="F1446" t="s">
        <v>266</v>
      </c>
      <c r="G1446">
        <f ca="1">DATEDIF(customers[[#This Row],[signup_date]],TODAY(),"D")</f>
        <v>1148</v>
      </c>
    </row>
    <row r="1447" spans="1:7" x14ac:dyDescent="0.3">
      <c r="A1447">
        <v>1446</v>
      </c>
      <c r="B1447" t="s">
        <v>3121</v>
      </c>
      <c r="C1447" t="s">
        <v>3122</v>
      </c>
      <c r="D1447" t="s">
        <v>8</v>
      </c>
      <c r="E1447" s="1">
        <v>44353</v>
      </c>
      <c r="F1447" t="s">
        <v>1234</v>
      </c>
      <c r="G1447">
        <f ca="1">DATEDIF(customers[[#This Row],[signup_date]],TODAY(),"D")</f>
        <v>1825</v>
      </c>
    </row>
    <row r="1448" spans="1:7" x14ac:dyDescent="0.3">
      <c r="A1448">
        <v>1447</v>
      </c>
      <c r="B1448" t="s">
        <v>3123</v>
      </c>
      <c r="C1448" t="s">
        <v>3124</v>
      </c>
      <c r="D1448" t="s">
        <v>8</v>
      </c>
      <c r="E1448" s="1">
        <v>44279</v>
      </c>
      <c r="F1448" t="s">
        <v>979</v>
      </c>
      <c r="G1448">
        <f ca="1">DATEDIF(customers[[#This Row],[signup_date]],TODAY(),"D")</f>
        <v>1899</v>
      </c>
    </row>
    <row r="1449" spans="1:7" x14ac:dyDescent="0.3">
      <c r="A1449">
        <v>1448</v>
      </c>
      <c r="B1449" t="s">
        <v>3125</v>
      </c>
      <c r="C1449" t="s">
        <v>3126</v>
      </c>
      <c r="D1449" t="s">
        <v>22</v>
      </c>
      <c r="E1449" s="1">
        <v>44261</v>
      </c>
      <c r="F1449" t="s">
        <v>1847</v>
      </c>
      <c r="G1449">
        <f ca="1">DATEDIF(customers[[#This Row],[signup_date]],TODAY(),"D")</f>
        <v>1917</v>
      </c>
    </row>
    <row r="1450" spans="1:7" x14ac:dyDescent="0.3">
      <c r="A1450">
        <v>1449</v>
      </c>
      <c r="B1450" t="s">
        <v>3127</v>
      </c>
      <c r="C1450" t="s">
        <v>3128</v>
      </c>
      <c r="D1450" t="s">
        <v>8</v>
      </c>
      <c r="E1450" s="1">
        <v>44176</v>
      </c>
      <c r="F1450" t="s">
        <v>1090</v>
      </c>
      <c r="G1450">
        <f ca="1">DATEDIF(customers[[#This Row],[signup_date]],TODAY(),"D")</f>
        <v>2002</v>
      </c>
    </row>
    <row r="1451" spans="1:7" x14ac:dyDescent="0.3">
      <c r="A1451">
        <v>1450</v>
      </c>
      <c r="B1451" t="s">
        <v>3129</v>
      </c>
      <c r="C1451" t="s">
        <v>3130</v>
      </c>
      <c r="D1451" t="s">
        <v>12</v>
      </c>
      <c r="E1451" s="1">
        <v>45291</v>
      </c>
      <c r="F1451" t="s">
        <v>1426</v>
      </c>
      <c r="G1451">
        <f ca="1">DATEDIF(customers[[#This Row],[signup_date]],TODAY(),"D")</f>
        <v>887</v>
      </c>
    </row>
    <row r="1452" spans="1:7" x14ac:dyDescent="0.3">
      <c r="A1452">
        <v>1451</v>
      </c>
      <c r="B1452" t="s">
        <v>3131</v>
      </c>
      <c r="C1452" t="s">
        <v>3132</v>
      </c>
      <c r="D1452" t="s">
        <v>8</v>
      </c>
      <c r="E1452" s="1">
        <v>45289</v>
      </c>
      <c r="F1452" t="s">
        <v>1090</v>
      </c>
      <c r="G1452">
        <f ca="1">DATEDIF(customers[[#This Row],[signup_date]],TODAY(),"D")</f>
        <v>889</v>
      </c>
    </row>
    <row r="1453" spans="1:7" x14ac:dyDescent="0.3">
      <c r="A1453">
        <v>1452</v>
      </c>
      <c r="B1453" t="s">
        <v>3133</v>
      </c>
      <c r="C1453" t="s">
        <v>3134</v>
      </c>
      <c r="D1453" t="s">
        <v>12</v>
      </c>
      <c r="E1453" s="1">
        <v>44149</v>
      </c>
      <c r="F1453" t="s">
        <v>102</v>
      </c>
      <c r="G1453">
        <f ca="1">DATEDIF(customers[[#This Row],[signup_date]],TODAY(),"D")</f>
        <v>2029</v>
      </c>
    </row>
    <row r="1454" spans="1:7" x14ac:dyDescent="0.3">
      <c r="A1454">
        <v>1453</v>
      </c>
      <c r="B1454" t="s">
        <v>3135</v>
      </c>
      <c r="C1454" t="s">
        <v>3136</v>
      </c>
      <c r="D1454" t="s">
        <v>8</v>
      </c>
      <c r="E1454" s="1">
        <v>45132</v>
      </c>
      <c r="F1454" t="s">
        <v>523</v>
      </c>
      <c r="G1454">
        <f ca="1">DATEDIF(customers[[#This Row],[signup_date]],TODAY(),"D")</f>
        <v>1046</v>
      </c>
    </row>
    <row r="1455" spans="1:7" x14ac:dyDescent="0.3">
      <c r="A1455">
        <v>1454</v>
      </c>
      <c r="B1455" t="s">
        <v>3137</v>
      </c>
      <c r="C1455" t="s">
        <v>3138</v>
      </c>
      <c r="D1455" t="s">
        <v>22</v>
      </c>
      <c r="E1455" s="1">
        <v>45120</v>
      </c>
      <c r="F1455" t="s">
        <v>1013</v>
      </c>
      <c r="G1455">
        <f ca="1">DATEDIF(customers[[#This Row],[signup_date]],TODAY(),"D")</f>
        <v>1058</v>
      </c>
    </row>
    <row r="1456" spans="1:7" x14ac:dyDescent="0.3">
      <c r="A1456">
        <v>1455</v>
      </c>
      <c r="B1456" t="s">
        <v>3139</v>
      </c>
      <c r="C1456" t="s">
        <v>3140</v>
      </c>
      <c r="D1456" t="s">
        <v>8</v>
      </c>
      <c r="E1456" s="1">
        <v>45108</v>
      </c>
      <c r="F1456" t="s">
        <v>120</v>
      </c>
      <c r="G1456">
        <f ca="1">DATEDIF(customers[[#This Row],[signup_date]],TODAY(),"D")</f>
        <v>1070</v>
      </c>
    </row>
    <row r="1457" spans="1:7" x14ac:dyDescent="0.3">
      <c r="A1457">
        <v>1456</v>
      </c>
      <c r="B1457" t="s">
        <v>3141</v>
      </c>
      <c r="C1457" t="s">
        <v>3142</v>
      </c>
      <c r="D1457" t="s">
        <v>22</v>
      </c>
      <c r="E1457" s="1">
        <v>45624</v>
      </c>
      <c r="F1457" t="s">
        <v>1426</v>
      </c>
      <c r="G1457">
        <f ca="1">DATEDIF(customers[[#This Row],[signup_date]],TODAY(),"D")</f>
        <v>554</v>
      </c>
    </row>
    <row r="1458" spans="1:7" x14ac:dyDescent="0.3">
      <c r="A1458">
        <v>1457</v>
      </c>
      <c r="B1458" t="s">
        <v>3143</v>
      </c>
      <c r="C1458" t="s">
        <v>3144</v>
      </c>
      <c r="D1458" t="s">
        <v>8</v>
      </c>
      <c r="E1458" s="1">
        <v>44910</v>
      </c>
      <c r="F1458" t="s">
        <v>826</v>
      </c>
      <c r="G1458">
        <f ca="1">DATEDIF(customers[[#This Row],[signup_date]],TODAY(),"D")</f>
        <v>1268</v>
      </c>
    </row>
    <row r="1459" spans="1:7" x14ac:dyDescent="0.3">
      <c r="A1459">
        <v>1458</v>
      </c>
      <c r="B1459" t="s">
        <v>3145</v>
      </c>
      <c r="C1459" t="s">
        <v>3146</v>
      </c>
      <c r="D1459" t="s">
        <v>22</v>
      </c>
      <c r="E1459" s="1">
        <v>45638</v>
      </c>
      <c r="F1459" t="s">
        <v>556</v>
      </c>
      <c r="G1459">
        <f ca="1">DATEDIF(customers[[#This Row],[signup_date]],TODAY(),"D")</f>
        <v>540</v>
      </c>
    </row>
    <row r="1460" spans="1:7" x14ac:dyDescent="0.3">
      <c r="A1460">
        <v>1459</v>
      </c>
      <c r="B1460" t="s">
        <v>3147</v>
      </c>
      <c r="C1460" t="s">
        <v>3148</v>
      </c>
      <c r="D1460" t="s">
        <v>12</v>
      </c>
      <c r="E1460" s="1">
        <v>44238</v>
      </c>
      <c r="F1460" t="s">
        <v>214</v>
      </c>
      <c r="G1460">
        <f ca="1">DATEDIF(customers[[#This Row],[signup_date]],TODAY(),"D")</f>
        <v>1940</v>
      </c>
    </row>
    <row r="1461" spans="1:7" x14ac:dyDescent="0.3">
      <c r="A1461">
        <v>1460</v>
      </c>
      <c r="B1461" t="s">
        <v>3149</v>
      </c>
      <c r="C1461" t="s">
        <v>3150</v>
      </c>
      <c r="D1461" t="s">
        <v>12</v>
      </c>
      <c r="E1461" s="1">
        <v>44713</v>
      </c>
      <c r="F1461" t="s">
        <v>99</v>
      </c>
      <c r="G1461">
        <f ca="1">DATEDIF(customers[[#This Row],[signup_date]],TODAY(),"D")</f>
        <v>1465</v>
      </c>
    </row>
    <row r="1462" spans="1:7" x14ac:dyDescent="0.3">
      <c r="A1462">
        <v>1461</v>
      </c>
      <c r="B1462" t="s">
        <v>3151</v>
      </c>
      <c r="C1462" t="s">
        <v>3152</v>
      </c>
      <c r="D1462" t="s">
        <v>12</v>
      </c>
      <c r="E1462" s="1">
        <v>44640</v>
      </c>
      <c r="F1462" t="s">
        <v>105</v>
      </c>
      <c r="G1462">
        <f ca="1">DATEDIF(customers[[#This Row],[signup_date]],TODAY(),"D")</f>
        <v>1538</v>
      </c>
    </row>
    <row r="1463" spans="1:7" x14ac:dyDescent="0.3">
      <c r="A1463">
        <v>1462</v>
      </c>
      <c r="B1463" t="s">
        <v>3153</v>
      </c>
      <c r="C1463" t="s">
        <v>3154</v>
      </c>
      <c r="D1463" t="s">
        <v>12</v>
      </c>
      <c r="E1463" s="1">
        <v>44243</v>
      </c>
      <c r="F1463" t="s">
        <v>699</v>
      </c>
      <c r="G1463">
        <f ca="1">DATEDIF(customers[[#This Row],[signup_date]],TODAY(),"D")</f>
        <v>1935</v>
      </c>
    </row>
    <row r="1464" spans="1:7" x14ac:dyDescent="0.3">
      <c r="A1464">
        <v>1463</v>
      </c>
      <c r="B1464" t="s">
        <v>3155</v>
      </c>
      <c r="C1464" t="s">
        <v>3156</v>
      </c>
      <c r="D1464" t="s">
        <v>22</v>
      </c>
      <c r="E1464" s="1">
        <v>44797</v>
      </c>
      <c r="F1464" t="s">
        <v>85</v>
      </c>
      <c r="G1464">
        <f ca="1">DATEDIF(customers[[#This Row],[signup_date]],TODAY(),"D")</f>
        <v>1381</v>
      </c>
    </row>
    <row r="1465" spans="1:7" x14ac:dyDescent="0.3">
      <c r="A1465">
        <v>1464</v>
      </c>
      <c r="B1465" t="s">
        <v>3157</v>
      </c>
      <c r="C1465" t="s">
        <v>3158</v>
      </c>
      <c r="D1465" t="s">
        <v>22</v>
      </c>
      <c r="E1465" s="1">
        <v>44881</v>
      </c>
      <c r="F1465" t="s">
        <v>1540</v>
      </c>
      <c r="G1465">
        <f ca="1">DATEDIF(customers[[#This Row],[signup_date]],TODAY(),"D")</f>
        <v>1297</v>
      </c>
    </row>
    <row r="1466" spans="1:7" x14ac:dyDescent="0.3">
      <c r="A1466">
        <v>1465</v>
      </c>
      <c r="B1466" t="s">
        <v>3159</v>
      </c>
      <c r="C1466" t="s">
        <v>3160</v>
      </c>
      <c r="D1466" t="s">
        <v>12</v>
      </c>
      <c r="E1466" s="1">
        <v>44521</v>
      </c>
      <c r="F1466" t="s">
        <v>573</v>
      </c>
      <c r="G1466">
        <f ca="1">DATEDIF(customers[[#This Row],[signup_date]],TODAY(),"D")</f>
        <v>1657</v>
      </c>
    </row>
    <row r="1467" spans="1:7" x14ac:dyDescent="0.3">
      <c r="A1467">
        <v>1466</v>
      </c>
      <c r="B1467" t="s">
        <v>3161</v>
      </c>
      <c r="C1467" t="s">
        <v>3162</v>
      </c>
      <c r="D1467" t="s">
        <v>12</v>
      </c>
      <c r="E1467" s="1">
        <v>45603</v>
      </c>
      <c r="F1467" t="s">
        <v>643</v>
      </c>
      <c r="G1467">
        <f ca="1">DATEDIF(customers[[#This Row],[signup_date]],TODAY(),"D")</f>
        <v>575</v>
      </c>
    </row>
    <row r="1468" spans="1:7" x14ac:dyDescent="0.3">
      <c r="A1468">
        <v>1467</v>
      </c>
      <c r="B1468" t="s">
        <v>3103</v>
      </c>
      <c r="C1468" t="s">
        <v>3163</v>
      </c>
      <c r="D1468" t="s">
        <v>12</v>
      </c>
      <c r="E1468" s="1">
        <v>45124</v>
      </c>
      <c r="F1468" t="s">
        <v>145</v>
      </c>
      <c r="G1468">
        <f ca="1">DATEDIF(customers[[#This Row],[signup_date]],TODAY(),"D")</f>
        <v>1054</v>
      </c>
    </row>
    <row r="1469" spans="1:7" x14ac:dyDescent="0.3">
      <c r="A1469">
        <v>1468</v>
      </c>
      <c r="B1469" t="s">
        <v>3164</v>
      </c>
      <c r="C1469" t="s">
        <v>3165</v>
      </c>
      <c r="D1469" t="s">
        <v>8</v>
      </c>
      <c r="E1469" s="1">
        <v>44738</v>
      </c>
      <c r="F1469" t="s">
        <v>414</v>
      </c>
      <c r="G1469">
        <f ca="1">DATEDIF(customers[[#This Row],[signup_date]],TODAY(),"D")</f>
        <v>1440</v>
      </c>
    </row>
    <row r="1470" spans="1:7" x14ac:dyDescent="0.3">
      <c r="A1470">
        <v>1469</v>
      </c>
      <c r="B1470" t="s">
        <v>3166</v>
      </c>
      <c r="C1470" t="s">
        <v>3167</v>
      </c>
      <c r="D1470" t="s">
        <v>12</v>
      </c>
      <c r="E1470" s="1">
        <v>44524</v>
      </c>
      <c r="F1470" t="s">
        <v>823</v>
      </c>
      <c r="G1470">
        <f ca="1">DATEDIF(customers[[#This Row],[signup_date]],TODAY(),"D")</f>
        <v>1654</v>
      </c>
    </row>
    <row r="1471" spans="1:7" x14ac:dyDescent="0.3">
      <c r="A1471">
        <v>1470</v>
      </c>
      <c r="B1471" t="s">
        <v>3168</v>
      </c>
      <c r="C1471" t="s">
        <v>3169</v>
      </c>
      <c r="D1471" t="s">
        <v>22</v>
      </c>
      <c r="E1471" s="1">
        <v>44489</v>
      </c>
      <c r="F1471" t="s">
        <v>96</v>
      </c>
      <c r="G1471">
        <f ca="1">DATEDIF(customers[[#This Row],[signup_date]],TODAY(),"D")</f>
        <v>1689</v>
      </c>
    </row>
    <row r="1472" spans="1:7" x14ac:dyDescent="0.3">
      <c r="A1472">
        <v>1471</v>
      </c>
      <c r="B1472" t="s">
        <v>3170</v>
      </c>
      <c r="C1472" t="s">
        <v>3171</v>
      </c>
      <c r="D1472" t="s">
        <v>22</v>
      </c>
      <c r="E1472" s="1">
        <v>44913</v>
      </c>
      <c r="F1472" t="s">
        <v>165</v>
      </c>
      <c r="G1472">
        <f ca="1">DATEDIF(customers[[#This Row],[signup_date]],TODAY(),"D")</f>
        <v>1265</v>
      </c>
    </row>
    <row r="1473" spans="1:7" x14ac:dyDescent="0.3">
      <c r="A1473">
        <v>1472</v>
      </c>
      <c r="B1473" t="s">
        <v>3172</v>
      </c>
      <c r="C1473" t="s">
        <v>3173</v>
      </c>
      <c r="D1473" t="s">
        <v>22</v>
      </c>
      <c r="E1473" s="1">
        <v>44943</v>
      </c>
      <c r="F1473" t="s">
        <v>652</v>
      </c>
      <c r="G1473">
        <f ca="1">DATEDIF(customers[[#This Row],[signup_date]],TODAY(),"D")</f>
        <v>1235</v>
      </c>
    </row>
    <row r="1474" spans="1:7" x14ac:dyDescent="0.3">
      <c r="A1474">
        <v>1473</v>
      </c>
      <c r="B1474" t="s">
        <v>3174</v>
      </c>
      <c r="C1474" t="s">
        <v>3175</v>
      </c>
      <c r="D1474" t="s">
        <v>8</v>
      </c>
      <c r="E1474" s="1">
        <v>44860</v>
      </c>
      <c r="F1474" t="s">
        <v>258</v>
      </c>
      <c r="G1474">
        <f ca="1">DATEDIF(customers[[#This Row],[signup_date]],TODAY(),"D")</f>
        <v>1318</v>
      </c>
    </row>
    <row r="1475" spans="1:7" x14ac:dyDescent="0.3">
      <c r="A1475">
        <v>1474</v>
      </c>
      <c r="B1475" t="s">
        <v>3176</v>
      </c>
      <c r="C1475" t="s">
        <v>3177</v>
      </c>
      <c r="D1475" t="s">
        <v>8</v>
      </c>
      <c r="E1475" s="1">
        <v>44629</v>
      </c>
      <c r="F1475" t="s">
        <v>243</v>
      </c>
      <c r="G1475">
        <f ca="1">DATEDIF(customers[[#This Row],[signup_date]],TODAY(),"D")</f>
        <v>1549</v>
      </c>
    </row>
    <row r="1476" spans="1:7" x14ac:dyDescent="0.3">
      <c r="A1476">
        <v>1475</v>
      </c>
      <c r="B1476" t="s">
        <v>3178</v>
      </c>
      <c r="C1476" t="s">
        <v>3179</v>
      </c>
      <c r="D1476" t="s">
        <v>8</v>
      </c>
      <c r="E1476" s="1">
        <v>44647</v>
      </c>
      <c r="F1476" t="s">
        <v>1101</v>
      </c>
      <c r="G1476">
        <f ca="1">DATEDIF(customers[[#This Row],[signup_date]],TODAY(),"D")</f>
        <v>1531</v>
      </c>
    </row>
    <row r="1477" spans="1:7" x14ac:dyDescent="0.3">
      <c r="A1477">
        <v>1476</v>
      </c>
      <c r="B1477" t="s">
        <v>3180</v>
      </c>
      <c r="C1477" t="s">
        <v>3181</v>
      </c>
      <c r="D1477" t="s">
        <v>8</v>
      </c>
      <c r="E1477" s="1">
        <v>45040</v>
      </c>
      <c r="F1477" t="s">
        <v>72</v>
      </c>
      <c r="G1477">
        <f ca="1">DATEDIF(customers[[#This Row],[signup_date]],TODAY(),"D")</f>
        <v>1138</v>
      </c>
    </row>
    <row r="1478" spans="1:7" x14ac:dyDescent="0.3">
      <c r="A1478">
        <v>1477</v>
      </c>
      <c r="B1478" t="s">
        <v>3182</v>
      </c>
      <c r="C1478" t="s">
        <v>3183</v>
      </c>
      <c r="D1478" t="s">
        <v>22</v>
      </c>
      <c r="E1478" s="1">
        <v>45404</v>
      </c>
      <c r="F1478" t="s">
        <v>1108</v>
      </c>
      <c r="G1478">
        <f ca="1">DATEDIF(customers[[#This Row],[signup_date]],TODAY(),"D")</f>
        <v>774</v>
      </c>
    </row>
    <row r="1479" spans="1:7" x14ac:dyDescent="0.3">
      <c r="A1479">
        <v>1478</v>
      </c>
      <c r="B1479" t="s">
        <v>3184</v>
      </c>
      <c r="C1479" t="s">
        <v>3185</v>
      </c>
      <c r="D1479" t="s">
        <v>8</v>
      </c>
      <c r="E1479" s="1">
        <v>44939</v>
      </c>
      <c r="F1479" t="s">
        <v>441</v>
      </c>
      <c r="G1479">
        <f ca="1">DATEDIF(customers[[#This Row],[signup_date]],TODAY(),"D")</f>
        <v>1239</v>
      </c>
    </row>
    <row r="1480" spans="1:7" x14ac:dyDescent="0.3">
      <c r="A1480">
        <v>1479</v>
      </c>
      <c r="B1480" t="s">
        <v>3186</v>
      </c>
      <c r="C1480" t="s">
        <v>3187</v>
      </c>
      <c r="D1480" t="s">
        <v>8</v>
      </c>
      <c r="E1480" s="1">
        <v>44410</v>
      </c>
      <c r="F1480" t="s">
        <v>1225</v>
      </c>
      <c r="G1480">
        <f ca="1">DATEDIF(customers[[#This Row],[signup_date]],TODAY(),"D")</f>
        <v>1768</v>
      </c>
    </row>
    <row r="1481" spans="1:7" x14ac:dyDescent="0.3">
      <c r="A1481">
        <v>1480</v>
      </c>
      <c r="B1481" t="s">
        <v>3188</v>
      </c>
      <c r="C1481" t="s">
        <v>3189</v>
      </c>
      <c r="D1481" t="s">
        <v>8</v>
      </c>
      <c r="E1481" s="1">
        <v>44543</v>
      </c>
      <c r="F1481" t="s">
        <v>1234</v>
      </c>
      <c r="G1481">
        <f ca="1">DATEDIF(customers[[#This Row],[signup_date]],TODAY(),"D")</f>
        <v>1635</v>
      </c>
    </row>
    <row r="1482" spans="1:7" x14ac:dyDescent="0.3">
      <c r="A1482">
        <v>1481</v>
      </c>
      <c r="B1482" t="s">
        <v>3190</v>
      </c>
      <c r="C1482" t="s">
        <v>3191</v>
      </c>
      <c r="D1482" t="s">
        <v>12</v>
      </c>
      <c r="E1482" s="1">
        <v>44081</v>
      </c>
      <c r="F1482" t="s">
        <v>284</v>
      </c>
      <c r="G1482">
        <f ca="1">DATEDIF(customers[[#This Row],[signup_date]],TODAY(),"D")</f>
        <v>2097</v>
      </c>
    </row>
    <row r="1483" spans="1:7" x14ac:dyDescent="0.3">
      <c r="A1483">
        <v>1482</v>
      </c>
      <c r="B1483" t="s">
        <v>3192</v>
      </c>
      <c r="C1483" t="s">
        <v>3193</v>
      </c>
      <c r="D1483" t="s">
        <v>22</v>
      </c>
      <c r="E1483" s="1">
        <v>45207</v>
      </c>
      <c r="F1483" t="s">
        <v>383</v>
      </c>
      <c r="G1483">
        <f ca="1">DATEDIF(customers[[#This Row],[signup_date]],TODAY(),"D")</f>
        <v>971</v>
      </c>
    </row>
    <row r="1484" spans="1:7" x14ac:dyDescent="0.3">
      <c r="A1484">
        <v>1483</v>
      </c>
      <c r="B1484" t="s">
        <v>3194</v>
      </c>
      <c r="C1484" t="s">
        <v>3195</v>
      </c>
      <c r="D1484" t="s">
        <v>8</v>
      </c>
      <c r="E1484" s="1">
        <v>45363</v>
      </c>
      <c r="F1484" t="s">
        <v>1234</v>
      </c>
      <c r="G1484">
        <f ca="1">DATEDIF(customers[[#This Row],[signup_date]],TODAY(),"D")</f>
        <v>815</v>
      </c>
    </row>
    <row r="1485" spans="1:7" x14ac:dyDescent="0.3">
      <c r="A1485">
        <v>1484</v>
      </c>
      <c r="B1485" t="s">
        <v>3196</v>
      </c>
      <c r="C1485" t="s">
        <v>3197</v>
      </c>
      <c r="D1485" t="s">
        <v>12</v>
      </c>
      <c r="E1485" s="1">
        <v>45695</v>
      </c>
      <c r="F1485" t="s">
        <v>114</v>
      </c>
      <c r="G1485">
        <f ca="1">DATEDIF(customers[[#This Row],[signup_date]],TODAY(),"D")</f>
        <v>483</v>
      </c>
    </row>
    <row r="1486" spans="1:7" x14ac:dyDescent="0.3">
      <c r="A1486">
        <v>1485</v>
      </c>
      <c r="B1486" t="s">
        <v>3198</v>
      </c>
      <c r="C1486" t="s">
        <v>3199</v>
      </c>
      <c r="D1486" t="s">
        <v>22</v>
      </c>
      <c r="E1486" s="1">
        <v>44378</v>
      </c>
      <c r="F1486" t="s">
        <v>222</v>
      </c>
      <c r="G1486">
        <f ca="1">DATEDIF(customers[[#This Row],[signup_date]],TODAY(),"D")</f>
        <v>1800</v>
      </c>
    </row>
    <row r="1487" spans="1:7" x14ac:dyDescent="0.3">
      <c r="A1487">
        <v>1486</v>
      </c>
      <c r="B1487" t="s">
        <v>3200</v>
      </c>
      <c r="C1487" t="s">
        <v>3201</v>
      </c>
      <c r="D1487" t="s">
        <v>8</v>
      </c>
      <c r="E1487" s="1">
        <v>45086</v>
      </c>
      <c r="F1487" t="s">
        <v>177</v>
      </c>
      <c r="G1487">
        <f ca="1">DATEDIF(customers[[#This Row],[signup_date]],TODAY(),"D")</f>
        <v>1092</v>
      </c>
    </row>
    <row r="1488" spans="1:7" x14ac:dyDescent="0.3">
      <c r="A1488">
        <v>1487</v>
      </c>
      <c r="B1488" t="s">
        <v>3202</v>
      </c>
      <c r="C1488" t="s">
        <v>3203</v>
      </c>
      <c r="D1488" t="s">
        <v>22</v>
      </c>
      <c r="E1488" s="1">
        <v>44727</v>
      </c>
      <c r="F1488" t="s">
        <v>2720</v>
      </c>
      <c r="G1488">
        <f ca="1">DATEDIF(customers[[#This Row],[signup_date]],TODAY(),"D")</f>
        <v>1451</v>
      </c>
    </row>
    <row r="1489" spans="1:7" x14ac:dyDescent="0.3">
      <c r="A1489">
        <v>1488</v>
      </c>
      <c r="B1489" t="s">
        <v>3204</v>
      </c>
      <c r="C1489" t="s">
        <v>3205</v>
      </c>
      <c r="D1489" t="s">
        <v>22</v>
      </c>
      <c r="E1489" s="1">
        <v>44658</v>
      </c>
      <c r="F1489" t="s">
        <v>352</v>
      </c>
      <c r="G1489">
        <f ca="1">DATEDIF(customers[[#This Row],[signup_date]],TODAY(),"D")</f>
        <v>1520</v>
      </c>
    </row>
    <row r="1490" spans="1:7" x14ac:dyDescent="0.3">
      <c r="A1490">
        <v>1489</v>
      </c>
      <c r="B1490" t="s">
        <v>3206</v>
      </c>
      <c r="C1490" t="s">
        <v>3207</v>
      </c>
      <c r="D1490" t="s">
        <v>12</v>
      </c>
      <c r="E1490" s="1">
        <v>44608</v>
      </c>
      <c r="F1490" t="s">
        <v>793</v>
      </c>
      <c r="G1490">
        <f ca="1">DATEDIF(customers[[#This Row],[signup_date]],TODAY(),"D")</f>
        <v>1570</v>
      </c>
    </row>
    <row r="1491" spans="1:7" x14ac:dyDescent="0.3">
      <c r="A1491">
        <v>1490</v>
      </c>
      <c r="B1491" t="s">
        <v>3208</v>
      </c>
      <c r="C1491" t="s">
        <v>3209</v>
      </c>
      <c r="D1491" t="s">
        <v>8</v>
      </c>
      <c r="E1491" s="1">
        <v>45186</v>
      </c>
      <c r="F1491" t="s">
        <v>393</v>
      </c>
      <c r="G1491">
        <f ca="1">DATEDIF(customers[[#This Row],[signup_date]],TODAY(),"D")</f>
        <v>992</v>
      </c>
    </row>
    <row r="1492" spans="1:7" x14ac:dyDescent="0.3">
      <c r="A1492">
        <v>1491</v>
      </c>
      <c r="B1492" t="s">
        <v>3210</v>
      </c>
      <c r="C1492" t="s">
        <v>3211</v>
      </c>
      <c r="D1492" t="s">
        <v>22</v>
      </c>
      <c r="E1492" s="1">
        <v>45439</v>
      </c>
      <c r="F1492" t="s">
        <v>1435</v>
      </c>
      <c r="G1492">
        <f ca="1">DATEDIF(customers[[#This Row],[signup_date]],TODAY(),"D")</f>
        <v>739</v>
      </c>
    </row>
    <row r="1493" spans="1:7" x14ac:dyDescent="0.3">
      <c r="A1493">
        <v>1492</v>
      </c>
      <c r="B1493" t="s">
        <v>3212</v>
      </c>
      <c r="C1493" t="s">
        <v>3213</v>
      </c>
      <c r="D1493" t="s">
        <v>12</v>
      </c>
      <c r="E1493" s="1">
        <v>44715</v>
      </c>
      <c r="F1493" t="s">
        <v>823</v>
      </c>
      <c r="G1493">
        <f ca="1">DATEDIF(customers[[#This Row],[signup_date]],TODAY(),"D")</f>
        <v>1463</v>
      </c>
    </row>
    <row r="1494" spans="1:7" x14ac:dyDescent="0.3">
      <c r="A1494">
        <v>1493</v>
      </c>
      <c r="B1494" t="s">
        <v>3214</v>
      </c>
      <c r="C1494" t="s">
        <v>3215</v>
      </c>
      <c r="D1494" t="s">
        <v>22</v>
      </c>
      <c r="E1494" s="1">
        <v>45736</v>
      </c>
      <c r="F1494" t="s">
        <v>222</v>
      </c>
      <c r="G1494">
        <f ca="1">DATEDIF(customers[[#This Row],[signup_date]],TODAY(),"D")</f>
        <v>442</v>
      </c>
    </row>
    <row r="1495" spans="1:7" x14ac:dyDescent="0.3">
      <c r="A1495">
        <v>1494</v>
      </c>
      <c r="B1495" t="s">
        <v>3216</v>
      </c>
      <c r="C1495" t="s">
        <v>3217</v>
      </c>
      <c r="D1495" t="s">
        <v>22</v>
      </c>
      <c r="E1495" s="1">
        <v>45116</v>
      </c>
      <c r="F1495" t="s">
        <v>506</v>
      </c>
      <c r="G1495">
        <f ca="1">DATEDIF(customers[[#This Row],[signup_date]],TODAY(),"D")</f>
        <v>1062</v>
      </c>
    </row>
    <row r="1496" spans="1:7" x14ac:dyDescent="0.3">
      <c r="A1496">
        <v>1495</v>
      </c>
      <c r="B1496" t="s">
        <v>3218</v>
      </c>
      <c r="C1496" t="s">
        <v>3219</v>
      </c>
      <c r="D1496" t="s">
        <v>12</v>
      </c>
      <c r="E1496" s="1">
        <v>45278</v>
      </c>
      <c r="F1496" t="s">
        <v>2720</v>
      </c>
      <c r="G1496">
        <f ca="1">DATEDIF(customers[[#This Row],[signup_date]],TODAY(),"D")</f>
        <v>900</v>
      </c>
    </row>
    <row r="1497" spans="1:7" x14ac:dyDescent="0.3">
      <c r="A1497">
        <v>1496</v>
      </c>
      <c r="B1497" t="s">
        <v>3220</v>
      </c>
      <c r="C1497" t="s">
        <v>3221</v>
      </c>
      <c r="D1497" t="s">
        <v>22</v>
      </c>
      <c r="E1497" s="1">
        <v>44357</v>
      </c>
      <c r="F1497" t="s">
        <v>374</v>
      </c>
      <c r="G1497">
        <f ca="1">DATEDIF(customers[[#This Row],[signup_date]],TODAY(),"D")</f>
        <v>1821</v>
      </c>
    </row>
    <row r="1498" spans="1:7" x14ac:dyDescent="0.3">
      <c r="A1498">
        <v>1497</v>
      </c>
      <c r="B1498" t="s">
        <v>3222</v>
      </c>
      <c r="C1498" t="s">
        <v>3223</v>
      </c>
      <c r="D1498" t="s">
        <v>12</v>
      </c>
      <c r="E1498" s="1">
        <v>44638</v>
      </c>
      <c r="F1498" t="s">
        <v>1329</v>
      </c>
      <c r="G1498">
        <f ca="1">DATEDIF(customers[[#This Row],[signup_date]],TODAY(),"D")</f>
        <v>1540</v>
      </c>
    </row>
    <row r="1499" spans="1:7" x14ac:dyDescent="0.3">
      <c r="A1499">
        <v>1498</v>
      </c>
      <c r="B1499" t="s">
        <v>3224</v>
      </c>
      <c r="C1499" t="s">
        <v>3225</v>
      </c>
      <c r="D1499" t="s">
        <v>8</v>
      </c>
      <c r="E1499" s="1">
        <v>45612</v>
      </c>
      <c r="F1499" t="s">
        <v>133</v>
      </c>
      <c r="G1499">
        <f ca="1">DATEDIF(customers[[#This Row],[signup_date]],TODAY(),"D")</f>
        <v>566</v>
      </c>
    </row>
    <row r="1500" spans="1:7" x14ac:dyDescent="0.3">
      <c r="A1500">
        <v>1499</v>
      </c>
      <c r="B1500" t="s">
        <v>3226</v>
      </c>
      <c r="C1500" t="s">
        <v>2661</v>
      </c>
      <c r="D1500" t="s">
        <v>22</v>
      </c>
      <c r="E1500" s="1">
        <v>44308</v>
      </c>
      <c r="F1500" t="s">
        <v>111</v>
      </c>
      <c r="G1500">
        <f ca="1">DATEDIF(customers[[#This Row],[signup_date]],TODAY(),"D")</f>
        <v>1870</v>
      </c>
    </row>
    <row r="1501" spans="1:7" x14ac:dyDescent="0.3">
      <c r="A1501">
        <v>1500</v>
      </c>
      <c r="B1501" t="s">
        <v>3227</v>
      </c>
      <c r="C1501" t="s">
        <v>3228</v>
      </c>
      <c r="D1501" t="s">
        <v>8</v>
      </c>
      <c r="E1501" s="1">
        <v>44378</v>
      </c>
      <c r="F1501" t="s">
        <v>1036</v>
      </c>
      <c r="G1501">
        <f ca="1">DATEDIF(customers[[#This Row],[signup_date]],TODAY(),"D")</f>
        <v>1800</v>
      </c>
    </row>
    <row r="1502" spans="1:7" x14ac:dyDescent="0.3">
      <c r="A1502">
        <v>1501</v>
      </c>
      <c r="B1502" t="s">
        <v>3229</v>
      </c>
      <c r="C1502" t="s">
        <v>3230</v>
      </c>
      <c r="D1502" t="s">
        <v>8</v>
      </c>
      <c r="E1502" s="1">
        <v>45636</v>
      </c>
      <c r="F1502" t="s">
        <v>984</v>
      </c>
      <c r="G1502">
        <f ca="1">DATEDIF(customers[[#This Row],[signup_date]],TODAY(),"D")</f>
        <v>542</v>
      </c>
    </row>
    <row r="1503" spans="1:7" x14ac:dyDescent="0.3">
      <c r="A1503">
        <v>1502</v>
      </c>
      <c r="B1503" t="s">
        <v>3231</v>
      </c>
      <c r="C1503" t="s">
        <v>3232</v>
      </c>
      <c r="D1503" t="s">
        <v>22</v>
      </c>
      <c r="E1503" s="1">
        <v>44439</v>
      </c>
      <c r="F1503" t="s">
        <v>1213</v>
      </c>
      <c r="G1503">
        <f ca="1">DATEDIF(customers[[#This Row],[signup_date]],TODAY(),"D")</f>
        <v>1739</v>
      </c>
    </row>
    <row r="1504" spans="1:7" x14ac:dyDescent="0.3">
      <c r="A1504">
        <v>1503</v>
      </c>
      <c r="B1504" t="s">
        <v>3233</v>
      </c>
      <c r="C1504" t="s">
        <v>3234</v>
      </c>
      <c r="D1504" t="s">
        <v>12</v>
      </c>
      <c r="E1504" s="1">
        <v>45546</v>
      </c>
      <c r="F1504" t="s">
        <v>305</v>
      </c>
      <c r="G1504">
        <f ca="1">DATEDIF(customers[[#This Row],[signup_date]],TODAY(),"D")</f>
        <v>632</v>
      </c>
    </row>
    <row r="1505" spans="1:7" x14ac:dyDescent="0.3">
      <c r="A1505">
        <v>1504</v>
      </c>
      <c r="B1505" t="s">
        <v>3235</v>
      </c>
      <c r="C1505" t="s">
        <v>3236</v>
      </c>
      <c r="D1505" t="s">
        <v>22</v>
      </c>
      <c r="E1505" s="1">
        <v>45778</v>
      </c>
      <c r="F1505" t="s">
        <v>150</v>
      </c>
      <c r="G1505">
        <f ca="1">DATEDIF(customers[[#This Row],[signup_date]],TODAY(),"D")</f>
        <v>400</v>
      </c>
    </row>
    <row r="1506" spans="1:7" x14ac:dyDescent="0.3">
      <c r="A1506">
        <v>1505</v>
      </c>
      <c r="B1506" t="s">
        <v>3237</v>
      </c>
      <c r="C1506" t="s">
        <v>3238</v>
      </c>
      <c r="D1506" t="s">
        <v>22</v>
      </c>
      <c r="E1506" s="1">
        <v>45643</v>
      </c>
      <c r="F1506" t="s">
        <v>1426</v>
      </c>
      <c r="G1506">
        <f ca="1">DATEDIF(customers[[#This Row],[signup_date]],TODAY(),"D")</f>
        <v>535</v>
      </c>
    </row>
    <row r="1507" spans="1:7" x14ac:dyDescent="0.3">
      <c r="A1507">
        <v>1506</v>
      </c>
      <c r="B1507" t="s">
        <v>3239</v>
      </c>
      <c r="C1507" t="s">
        <v>3240</v>
      </c>
      <c r="D1507" t="s">
        <v>12</v>
      </c>
      <c r="E1507" s="1">
        <v>44996</v>
      </c>
      <c r="F1507" t="s">
        <v>573</v>
      </c>
      <c r="G1507">
        <f ca="1">DATEDIF(customers[[#This Row],[signup_date]],TODAY(),"D")</f>
        <v>1182</v>
      </c>
    </row>
    <row r="1508" spans="1:7" x14ac:dyDescent="0.3">
      <c r="A1508">
        <v>1507</v>
      </c>
      <c r="B1508" t="s">
        <v>3241</v>
      </c>
      <c r="C1508" t="s">
        <v>3242</v>
      </c>
      <c r="D1508" t="s">
        <v>12</v>
      </c>
      <c r="E1508" s="1">
        <v>45613</v>
      </c>
      <c r="F1508" t="s">
        <v>363</v>
      </c>
      <c r="G1508">
        <f ca="1">DATEDIF(customers[[#This Row],[signup_date]],TODAY(),"D")</f>
        <v>565</v>
      </c>
    </row>
    <row r="1509" spans="1:7" x14ac:dyDescent="0.3">
      <c r="A1509">
        <v>1508</v>
      </c>
      <c r="B1509" t="s">
        <v>3243</v>
      </c>
      <c r="C1509" t="s">
        <v>3244</v>
      </c>
      <c r="D1509" t="s">
        <v>22</v>
      </c>
      <c r="E1509" s="1">
        <v>45049</v>
      </c>
      <c r="F1509" t="s">
        <v>404</v>
      </c>
      <c r="G1509">
        <f ca="1">DATEDIF(customers[[#This Row],[signup_date]],TODAY(),"D")</f>
        <v>1129</v>
      </c>
    </row>
    <row r="1510" spans="1:7" x14ac:dyDescent="0.3">
      <c r="A1510">
        <v>1509</v>
      </c>
      <c r="B1510" t="s">
        <v>3245</v>
      </c>
      <c r="C1510" t="s">
        <v>3246</v>
      </c>
      <c r="D1510" t="s">
        <v>12</v>
      </c>
      <c r="E1510" s="1">
        <v>44083</v>
      </c>
      <c r="F1510" t="s">
        <v>79</v>
      </c>
      <c r="G1510">
        <f ca="1">DATEDIF(customers[[#This Row],[signup_date]],TODAY(),"D")</f>
        <v>2095</v>
      </c>
    </row>
    <row r="1511" spans="1:7" x14ac:dyDescent="0.3">
      <c r="A1511">
        <v>1510</v>
      </c>
      <c r="B1511" t="s">
        <v>3247</v>
      </c>
      <c r="C1511" t="s">
        <v>3248</v>
      </c>
      <c r="D1511" t="s">
        <v>8</v>
      </c>
      <c r="E1511" s="1">
        <v>45102</v>
      </c>
      <c r="F1511" t="s">
        <v>815</v>
      </c>
      <c r="G1511">
        <f ca="1">DATEDIF(customers[[#This Row],[signup_date]],TODAY(),"D")</f>
        <v>1076</v>
      </c>
    </row>
    <row r="1512" spans="1:7" x14ac:dyDescent="0.3">
      <c r="A1512">
        <v>1511</v>
      </c>
      <c r="B1512" t="s">
        <v>3249</v>
      </c>
      <c r="C1512" t="s">
        <v>3250</v>
      </c>
      <c r="D1512" t="s">
        <v>12</v>
      </c>
      <c r="E1512" s="1">
        <v>44894</v>
      </c>
      <c r="F1512" t="s">
        <v>733</v>
      </c>
      <c r="G1512">
        <f ca="1">DATEDIF(customers[[#This Row],[signup_date]],TODAY(),"D")</f>
        <v>1284</v>
      </c>
    </row>
    <row r="1513" spans="1:7" x14ac:dyDescent="0.3">
      <c r="A1513">
        <v>1512</v>
      </c>
      <c r="B1513" t="s">
        <v>3251</v>
      </c>
      <c r="C1513" t="s">
        <v>3252</v>
      </c>
      <c r="D1513" t="s">
        <v>8</v>
      </c>
      <c r="E1513" s="1">
        <v>45053</v>
      </c>
      <c r="F1513" t="s">
        <v>201</v>
      </c>
      <c r="G1513">
        <f ca="1">DATEDIF(customers[[#This Row],[signup_date]],TODAY(),"D")</f>
        <v>1125</v>
      </c>
    </row>
    <row r="1514" spans="1:7" x14ac:dyDescent="0.3">
      <c r="A1514">
        <v>1513</v>
      </c>
      <c r="B1514" t="s">
        <v>3253</v>
      </c>
      <c r="C1514" t="s">
        <v>3254</v>
      </c>
      <c r="D1514" t="s">
        <v>8</v>
      </c>
      <c r="E1514" s="1">
        <v>45424</v>
      </c>
      <c r="F1514" t="s">
        <v>69</v>
      </c>
      <c r="G1514">
        <f ca="1">DATEDIF(customers[[#This Row],[signup_date]],TODAY(),"D")</f>
        <v>754</v>
      </c>
    </row>
    <row r="1515" spans="1:7" x14ac:dyDescent="0.3">
      <c r="A1515">
        <v>1514</v>
      </c>
      <c r="B1515" t="s">
        <v>3255</v>
      </c>
      <c r="C1515" t="s">
        <v>3256</v>
      </c>
      <c r="D1515" t="s">
        <v>8</v>
      </c>
      <c r="E1515" s="1">
        <v>44717</v>
      </c>
      <c r="F1515" t="s">
        <v>545</v>
      </c>
      <c r="G1515">
        <f ca="1">DATEDIF(customers[[#This Row],[signup_date]],TODAY(),"D")</f>
        <v>1461</v>
      </c>
    </row>
    <row r="1516" spans="1:7" x14ac:dyDescent="0.3">
      <c r="A1516">
        <v>1515</v>
      </c>
      <c r="B1516" t="s">
        <v>3257</v>
      </c>
      <c r="C1516" t="s">
        <v>3258</v>
      </c>
      <c r="D1516" t="s">
        <v>12</v>
      </c>
      <c r="E1516" s="1">
        <v>44737</v>
      </c>
      <c r="F1516" t="s">
        <v>693</v>
      </c>
      <c r="G1516">
        <f ca="1">DATEDIF(customers[[#This Row],[signup_date]],TODAY(),"D")</f>
        <v>1441</v>
      </c>
    </row>
    <row r="1517" spans="1:7" x14ac:dyDescent="0.3">
      <c r="A1517">
        <v>1516</v>
      </c>
      <c r="B1517" t="s">
        <v>3259</v>
      </c>
      <c r="C1517" t="s">
        <v>3260</v>
      </c>
      <c r="D1517" t="s">
        <v>12</v>
      </c>
      <c r="E1517" s="1">
        <v>45805</v>
      </c>
      <c r="F1517" t="s">
        <v>72</v>
      </c>
      <c r="G1517">
        <f ca="1">DATEDIF(customers[[#This Row],[signup_date]],TODAY(),"D")</f>
        <v>373</v>
      </c>
    </row>
    <row r="1518" spans="1:7" x14ac:dyDescent="0.3">
      <c r="A1518">
        <v>1517</v>
      </c>
      <c r="B1518" t="s">
        <v>3261</v>
      </c>
      <c r="C1518" t="s">
        <v>3262</v>
      </c>
      <c r="D1518" t="s">
        <v>22</v>
      </c>
      <c r="E1518" s="1">
        <v>44790</v>
      </c>
      <c r="F1518" t="s">
        <v>185</v>
      </c>
      <c r="G1518">
        <f ca="1">DATEDIF(customers[[#This Row],[signup_date]],TODAY(),"D")</f>
        <v>1388</v>
      </c>
    </row>
    <row r="1519" spans="1:7" x14ac:dyDescent="0.3">
      <c r="A1519">
        <v>1518</v>
      </c>
      <c r="B1519" t="s">
        <v>3263</v>
      </c>
      <c r="C1519" t="s">
        <v>3264</v>
      </c>
      <c r="D1519" t="s">
        <v>12</v>
      </c>
      <c r="E1519" s="1">
        <v>45080</v>
      </c>
      <c r="F1519" t="s">
        <v>308</v>
      </c>
      <c r="G1519">
        <f ca="1">DATEDIF(customers[[#This Row],[signup_date]],TODAY(),"D")</f>
        <v>1098</v>
      </c>
    </row>
    <row r="1520" spans="1:7" x14ac:dyDescent="0.3">
      <c r="A1520">
        <v>1519</v>
      </c>
      <c r="B1520" t="s">
        <v>3265</v>
      </c>
      <c r="C1520" t="s">
        <v>3266</v>
      </c>
      <c r="D1520" t="s">
        <v>12</v>
      </c>
      <c r="E1520" s="1">
        <v>45109</v>
      </c>
      <c r="F1520" t="s">
        <v>743</v>
      </c>
      <c r="G1520">
        <f ca="1">DATEDIF(customers[[#This Row],[signup_date]],TODAY(),"D")</f>
        <v>1069</v>
      </c>
    </row>
    <row r="1521" spans="1:7" x14ac:dyDescent="0.3">
      <c r="A1521">
        <v>1520</v>
      </c>
      <c r="B1521" t="s">
        <v>3267</v>
      </c>
      <c r="C1521" t="s">
        <v>3268</v>
      </c>
      <c r="D1521" t="s">
        <v>8</v>
      </c>
      <c r="E1521" s="1">
        <v>44348</v>
      </c>
      <c r="F1521" t="s">
        <v>518</v>
      </c>
      <c r="G1521">
        <f ca="1">DATEDIF(customers[[#This Row],[signup_date]],TODAY(),"D")</f>
        <v>1830</v>
      </c>
    </row>
    <row r="1522" spans="1:7" x14ac:dyDescent="0.3">
      <c r="A1522">
        <v>1521</v>
      </c>
      <c r="B1522" t="s">
        <v>3269</v>
      </c>
      <c r="C1522" t="s">
        <v>3270</v>
      </c>
      <c r="D1522" t="s">
        <v>12</v>
      </c>
      <c r="E1522" s="1">
        <v>45042</v>
      </c>
      <c r="F1522" t="s">
        <v>793</v>
      </c>
      <c r="G1522">
        <f ca="1">DATEDIF(customers[[#This Row],[signup_date]],TODAY(),"D")</f>
        <v>1136</v>
      </c>
    </row>
    <row r="1523" spans="1:7" x14ac:dyDescent="0.3">
      <c r="A1523">
        <v>1522</v>
      </c>
      <c r="B1523" t="s">
        <v>3271</v>
      </c>
      <c r="C1523" t="s">
        <v>3272</v>
      </c>
      <c r="D1523" t="s">
        <v>12</v>
      </c>
      <c r="E1523" s="1">
        <v>44678</v>
      </c>
      <c r="F1523" t="s">
        <v>255</v>
      </c>
      <c r="G1523">
        <f ca="1">DATEDIF(customers[[#This Row],[signup_date]],TODAY(),"D")</f>
        <v>1500</v>
      </c>
    </row>
    <row r="1524" spans="1:7" x14ac:dyDescent="0.3">
      <c r="A1524">
        <v>1523</v>
      </c>
      <c r="B1524" t="s">
        <v>3273</v>
      </c>
      <c r="C1524" t="s">
        <v>3274</v>
      </c>
      <c r="D1524" t="s">
        <v>8</v>
      </c>
      <c r="E1524" s="1">
        <v>44736</v>
      </c>
      <c r="F1524" t="s">
        <v>623</v>
      </c>
      <c r="G1524">
        <f ca="1">DATEDIF(customers[[#This Row],[signup_date]],TODAY(),"D")</f>
        <v>1442</v>
      </c>
    </row>
    <row r="1525" spans="1:7" x14ac:dyDescent="0.3">
      <c r="A1525">
        <v>1524</v>
      </c>
      <c r="B1525" t="s">
        <v>3275</v>
      </c>
      <c r="C1525" t="s">
        <v>3276</v>
      </c>
      <c r="D1525" t="s">
        <v>12</v>
      </c>
      <c r="E1525" s="1">
        <v>45538</v>
      </c>
      <c r="F1525" t="s">
        <v>308</v>
      </c>
      <c r="G1525">
        <f ca="1">DATEDIF(customers[[#This Row],[signup_date]],TODAY(),"D")</f>
        <v>640</v>
      </c>
    </row>
    <row r="1526" spans="1:7" x14ac:dyDescent="0.3">
      <c r="A1526">
        <v>1525</v>
      </c>
      <c r="B1526" t="s">
        <v>3277</v>
      </c>
      <c r="C1526" t="s">
        <v>3278</v>
      </c>
      <c r="D1526" t="s">
        <v>8</v>
      </c>
      <c r="E1526" s="1">
        <v>44930</v>
      </c>
      <c r="F1526" t="s">
        <v>719</v>
      </c>
      <c r="G1526">
        <f ca="1">DATEDIF(customers[[#This Row],[signup_date]],TODAY(),"D")</f>
        <v>1248</v>
      </c>
    </row>
    <row r="1527" spans="1:7" x14ac:dyDescent="0.3">
      <c r="A1527">
        <v>1526</v>
      </c>
      <c r="B1527" t="s">
        <v>3279</v>
      </c>
      <c r="C1527" t="s">
        <v>3280</v>
      </c>
      <c r="D1527" t="s">
        <v>12</v>
      </c>
      <c r="E1527" s="1">
        <v>44320</v>
      </c>
      <c r="F1527" t="s">
        <v>26</v>
      </c>
      <c r="G1527">
        <f ca="1">DATEDIF(customers[[#This Row],[signup_date]],TODAY(),"D")</f>
        <v>1858</v>
      </c>
    </row>
    <row r="1528" spans="1:7" x14ac:dyDescent="0.3">
      <c r="A1528">
        <v>1527</v>
      </c>
      <c r="B1528" t="s">
        <v>3281</v>
      </c>
      <c r="C1528" t="s">
        <v>3282</v>
      </c>
      <c r="D1528" t="s">
        <v>12</v>
      </c>
      <c r="E1528" s="1">
        <v>44890</v>
      </c>
      <c r="F1528" t="s">
        <v>1779</v>
      </c>
      <c r="G1528">
        <f ca="1">DATEDIF(customers[[#This Row],[signup_date]],TODAY(),"D")</f>
        <v>1288</v>
      </c>
    </row>
    <row r="1529" spans="1:7" x14ac:dyDescent="0.3">
      <c r="A1529">
        <v>1528</v>
      </c>
      <c r="B1529" t="s">
        <v>3283</v>
      </c>
      <c r="C1529" t="s">
        <v>3284</v>
      </c>
      <c r="D1529" t="s">
        <v>22</v>
      </c>
      <c r="E1529" s="1">
        <v>44319</v>
      </c>
      <c r="F1529" t="s">
        <v>709</v>
      </c>
      <c r="G1529">
        <f ca="1">DATEDIF(customers[[#This Row],[signup_date]],TODAY(),"D")</f>
        <v>1859</v>
      </c>
    </row>
    <row r="1530" spans="1:7" x14ac:dyDescent="0.3">
      <c r="A1530">
        <v>1529</v>
      </c>
      <c r="B1530" t="s">
        <v>3285</v>
      </c>
      <c r="C1530" t="s">
        <v>3286</v>
      </c>
      <c r="D1530" t="s">
        <v>12</v>
      </c>
      <c r="E1530" s="1">
        <v>45521</v>
      </c>
      <c r="F1530" t="s">
        <v>123</v>
      </c>
      <c r="G1530">
        <f ca="1">DATEDIF(customers[[#This Row],[signup_date]],TODAY(),"D")</f>
        <v>657</v>
      </c>
    </row>
    <row r="1531" spans="1:7" x14ac:dyDescent="0.3">
      <c r="A1531">
        <v>1530</v>
      </c>
      <c r="B1531" t="s">
        <v>3287</v>
      </c>
      <c r="C1531" t="s">
        <v>3288</v>
      </c>
      <c r="D1531" t="s">
        <v>8</v>
      </c>
      <c r="E1531" s="1">
        <v>44740</v>
      </c>
      <c r="F1531" t="s">
        <v>1426</v>
      </c>
      <c r="G1531">
        <f ca="1">DATEDIF(customers[[#This Row],[signup_date]],TODAY(),"D")</f>
        <v>1438</v>
      </c>
    </row>
    <row r="1532" spans="1:7" x14ac:dyDescent="0.3">
      <c r="A1532">
        <v>1531</v>
      </c>
      <c r="B1532" t="s">
        <v>3289</v>
      </c>
      <c r="C1532" t="s">
        <v>3290</v>
      </c>
      <c r="D1532" t="s">
        <v>12</v>
      </c>
      <c r="E1532" s="1">
        <v>45259</v>
      </c>
      <c r="F1532" t="s">
        <v>13</v>
      </c>
      <c r="G1532">
        <f ca="1">DATEDIF(customers[[#This Row],[signup_date]],TODAY(),"D")</f>
        <v>919</v>
      </c>
    </row>
    <row r="1533" spans="1:7" x14ac:dyDescent="0.3">
      <c r="A1533">
        <v>1532</v>
      </c>
      <c r="B1533" t="s">
        <v>3291</v>
      </c>
      <c r="C1533" t="s">
        <v>3292</v>
      </c>
      <c r="D1533" t="s">
        <v>22</v>
      </c>
      <c r="E1533" s="1">
        <v>44909</v>
      </c>
      <c r="F1533" t="s">
        <v>240</v>
      </c>
      <c r="G1533">
        <f ca="1">DATEDIF(customers[[#This Row],[signup_date]],TODAY(),"D")</f>
        <v>1269</v>
      </c>
    </row>
    <row r="1534" spans="1:7" x14ac:dyDescent="0.3">
      <c r="A1534">
        <v>1533</v>
      </c>
      <c r="B1534" t="s">
        <v>3293</v>
      </c>
      <c r="C1534" t="s">
        <v>3294</v>
      </c>
      <c r="D1534" t="s">
        <v>12</v>
      </c>
      <c r="E1534" s="1">
        <v>44437</v>
      </c>
      <c r="F1534" t="s">
        <v>185</v>
      </c>
      <c r="G1534">
        <f ca="1">DATEDIF(customers[[#This Row],[signup_date]],TODAY(),"D")</f>
        <v>1741</v>
      </c>
    </row>
    <row r="1535" spans="1:7" x14ac:dyDescent="0.3">
      <c r="A1535">
        <v>1534</v>
      </c>
      <c r="B1535" t="s">
        <v>3295</v>
      </c>
      <c r="C1535" t="s">
        <v>3296</v>
      </c>
      <c r="D1535" t="s">
        <v>12</v>
      </c>
      <c r="E1535" s="1">
        <v>45632</v>
      </c>
      <c r="F1535" t="s">
        <v>449</v>
      </c>
      <c r="G1535">
        <f ca="1">DATEDIF(customers[[#This Row],[signup_date]],TODAY(),"D")</f>
        <v>546</v>
      </c>
    </row>
    <row r="1536" spans="1:7" x14ac:dyDescent="0.3">
      <c r="A1536">
        <v>1535</v>
      </c>
      <c r="B1536" t="s">
        <v>1854</v>
      </c>
      <c r="C1536" t="s">
        <v>3297</v>
      </c>
      <c r="D1536" t="s">
        <v>8</v>
      </c>
      <c r="E1536" s="1">
        <v>44587</v>
      </c>
      <c r="F1536" t="s">
        <v>860</v>
      </c>
      <c r="G1536">
        <f ca="1">DATEDIF(customers[[#This Row],[signup_date]],TODAY(),"D")</f>
        <v>1591</v>
      </c>
    </row>
    <row r="1537" spans="1:7" x14ac:dyDescent="0.3">
      <c r="A1537">
        <v>1536</v>
      </c>
      <c r="B1537" t="s">
        <v>3298</v>
      </c>
      <c r="C1537" t="s">
        <v>3299</v>
      </c>
      <c r="D1537" t="s">
        <v>22</v>
      </c>
      <c r="E1537" s="1">
        <v>45545</v>
      </c>
      <c r="F1537" t="s">
        <v>102</v>
      </c>
      <c r="G1537">
        <f ca="1">DATEDIF(customers[[#This Row],[signup_date]],TODAY(),"D")</f>
        <v>633</v>
      </c>
    </row>
    <row r="1538" spans="1:7" x14ac:dyDescent="0.3">
      <c r="A1538">
        <v>1537</v>
      </c>
      <c r="B1538" t="s">
        <v>3300</v>
      </c>
      <c r="C1538" t="s">
        <v>3301</v>
      </c>
      <c r="D1538" t="s">
        <v>12</v>
      </c>
      <c r="E1538" s="1">
        <v>45394</v>
      </c>
      <c r="F1538" t="s">
        <v>855</v>
      </c>
      <c r="G1538">
        <f ca="1">DATEDIF(customers[[#This Row],[signup_date]],TODAY(),"D")</f>
        <v>784</v>
      </c>
    </row>
    <row r="1539" spans="1:7" x14ac:dyDescent="0.3">
      <c r="A1539">
        <v>1538</v>
      </c>
      <c r="B1539" t="s">
        <v>3302</v>
      </c>
      <c r="C1539" t="s">
        <v>3303</v>
      </c>
      <c r="D1539" t="s">
        <v>12</v>
      </c>
      <c r="E1539" s="1">
        <v>45225</v>
      </c>
      <c r="F1539" t="s">
        <v>1108</v>
      </c>
      <c r="G1539">
        <f ca="1">DATEDIF(customers[[#This Row],[signup_date]],TODAY(),"D")</f>
        <v>953</v>
      </c>
    </row>
    <row r="1540" spans="1:7" x14ac:dyDescent="0.3">
      <c r="A1540">
        <v>1539</v>
      </c>
      <c r="B1540" t="s">
        <v>3304</v>
      </c>
      <c r="C1540" t="s">
        <v>3305</v>
      </c>
      <c r="D1540" t="s">
        <v>8</v>
      </c>
      <c r="E1540" s="1">
        <v>44412</v>
      </c>
      <c r="F1540" t="s">
        <v>1745</v>
      </c>
      <c r="G1540">
        <f ca="1">DATEDIF(customers[[#This Row],[signup_date]],TODAY(),"D")</f>
        <v>1766</v>
      </c>
    </row>
    <row r="1541" spans="1:7" x14ac:dyDescent="0.3">
      <c r="A1541">
        <v>1540</v>
      </c>
      <c r="B1541" t="s">
        <v>3306</v>
      </c>
      <c r="C1541" t="s">
        <v>3307</v>
      </c>
      <c r="D1541" t="s">
        <v>12</v>
      </c>
      <c r="E1541" s="1">
        <v>44658</v>
      </c>
      <c r="F1541" t="s">
        <v>409</v>
      </c>
      <c r="G1541">
        <f ca="1">DATEDIF(customers[[#This Row],[signup_date]],TODAY(),"D")</f>
        <v>1520</v>
      </c>
    </row>
    <row r="1542" spans="1:7" x14ac:dyDescent="0.3">
      <c r="A1542">
        <v>1541</v>
      </c>
      <c r="B1542" t="s">
        <v>3308</v>
      </c>
      <c r="C1542" t="s">
        <v>3309</v>
      </c>
      <c r="D1542" t="s">
        <v>12</v>
      </c>
      <c r="E1542" s="1">
        <v>44599</v>
      </c>
      <c r="F1542" t="s">
        <v>871</v>
      </c>
      <c r="G1542">
        <f ca="1">DATEDIF(customers[[#This Row],[signup_date]],TODAY(),"D")</f>
        <v>1579</v>
      </c>
    </row>
    <row r="1543" spans="1:7" x14ac:dyDescent="0.3">
      <c r="A1543">
        <v>1542</v>
      </c>
      <c r="B1543" t="s">
        <v>3310</v>
      </c>
      <c r="C1543" t="s">
        <v>3311</v>
      </c>
      <c r="D1543" t="s">
        <v>12</v>
      </c>
      <c r="E1543" s="1">
        <v>44335</v>
      </c>
      <c r="F1543" t="s">
        <v>1473</v>
      </c>
      <c r="G1543">
        <f ca="1">DATEDIF(customers[[#This Row],[signup_date]],TODAY(),"D")</f>
        <v>1843</v>
      </c>
    </row>
    <row r="1544" spans="1:7" x14ac:dyDescent="0.3">
      <c r="A1544">
        <v>1543</v>
      </c>
      <c r="B1544" t="s">
        <v>3312</v>
      </c>
      <c r="C1544" t="s">
        <v>3313</v>
      </c>
      <c r="D1544" t="s">
        <v>22</v>
      </c>
      <c r="E1544" s="1">
        <v>44369</v>
      </c>
      <c r="F1544" t="s">
        <v>826</v>
      </c>
      <c r="G1544">
        <f ca="1">DATEDIF(customers[[#This Row],[signup_date]],TODAY(),"D")</f>
        <v>1809</v>
      </c>
    </row>
    <row r="1545" spans="1:7" x14ac:dyDescent="0.3">
      <c r="A1545">
        <v>1544</v>
      </c>
      <c r="B1545" t="s">
        <v>3314</v>
      </c>
      <c r="C1545" t="s">
        <v>3315</v>
      </c>
      <c r="D1545" t="s">
        <v>12</v>
      </c>
      <c r="E1545" s="1">
        <v>44512</v>
      </c>
      <c r="F1545" t="s">
        <v>1101</v>
      </c>
      <c r="G1545">
        <f ca="1">DATEDIF(customers[[#This Row],[signup_date]],TODAY(),"D")</f>
        <v>1666</v>
      </c>
    </row>
    <row r="1546" spans="1:7" x14ac:dyDescent="0.3">
      <c r="A1546">
        <v>1545</v>
      </c>
      <c r="B1546" t="s">
        <v>3316</v>
      </c>
      <c r="C1546" t="s">
        <v>3317</v>
      </c>
      <c r="D1546" t="s">
        <v>8</v>
      </c>
      <c r="E1546" s="1">
        <v>45722</v>
      </c>
      <c r="F1546" t="s">
        <v>820</v>
      </c>
      <c r="G1546">
        <f ca="1">DATEDIF(customers[[#This Row],[signup_date]],TODAY(),"D")</f>
        <v>456</v>
      </c>
    </row>
    <row r="1547" spans="1:7" x14ac:dyDescent="0.3">
      <c r="A1547">
        <v>1546</v>
      </c>
      <c r="B1547" t="s">
        <v>3318</v>
      </c>
      <c r="C1547" t="s">
        <v>3319</v>
      </c>
      <c r="D1547" t="s">
        <v>22</v>
      </c>
      <c r="E1547" s="1">
        <v>44234</v>
      </c>
      <c r="F1547" t="s">
        <v>1019</v>
      </c>
      <c r="G1547">
        <f ca="1">DATEDIF(customers[[#This Row],[signup_date]],TODAY(),"D")</f>
        <v>1944</v>
      </c>
    </row>
    <row r="1548" spans="1:7" x14ac:dyDescent="0.3">
      <c r="A1548">
        <v>1547</v>
      </c>
      <c r="B1548" t="s">
        <v>3320</v>
      </c>
      <c r="C1548" t="s">
        <v>3321</v>
      </c>
      <c r="D1548" t="s">
        <v>12</v>
      </c>
      <c r="E1548" s="1">
        <v>44896</v>
      </c>
      <c r="F1548" t="s">
        <v>162</v>
      </c>
      <c r="G1548">
        <f ca="1">DATEDIF(customers[[#This Row],[signup_date]],TODAY(),"D")</f>
        <v>1282</v>
      </c>
    </row>
    <row r="1549" spans="1:7" x14ac:dyDescent="0.3">
      <c r="A1549">
        <v>1548</v>
      </c>
      <c r="B1549" t="s">
        <v>3322</v>
      </c>
      <c r="C1549" t="s">
        <v>3323</v>
      </c>
      <c r="D1549" t="s">
        <v>12</v>
      </c>
      <c r="E1549" s="1">
        <v>44489</v>
      </c>
      <c r="F1549" t="s">
        <v>706</v>
      </c>
      <c r="G1549">
        <f ca="1">DATEDIF(customers[[#This Row],[signup_date]],TODAY(),"D")</f>
        <v>1689</v>
      </c>
    </row>
    <row r="1550" spans="1:7" x14ac:dyDescent="0.3">
      <c r="A1550">
        <v>1549</v>
      </c>
      <c r="B1550" t="s">
        <v>3324</v>
      </c>
      <c r="C1550" t="s">
        <v>3325</v>
      </c>
      <c r="D1550" t="s">
        <v>22</v>
      </c>
      <c r="E1550" s="1">
        <v>44920</v>
      </c>
      <c r="F1550" t="s">
        <v>145</v>
      </c>
      <c r="G1550">
        <f ca="1">DATEDIF(customers[[#This Row],[signup_date]],TODAY(),"D")</f>
        <v>1258</v>
      </c>
    </row>
    <row r="1551" spans="1:7" x14ac:dyDescent="0.3">
      <c r="A1551">
        <v>1550</v>
      </c>
      <c r="B1551" t="s">
        <v>3326</v>
      </c>
      <c r="C1551" t="s">
        <v>3327</v>
      </c>
      <c r="D1551" t="s">
        <v>12</v>
      </c>
      <c r="E1551" s="1">
        <v>45513</v>
      </c>
      <c r="F1551" t="s">
        <v>26</v>
      </c>
      <c r="G1551">
        <f ca="1">DATEDIF(customers[[#This Row],[signup_date]],TODAY(),"D")</f>
        <v>665</v>
      </c>
    </row>
    <row r="1552" spans="1:7" x14ac:dyDescent="0.3">
      <c r="A1552">
        <v>1551</v>
      </c>
      <c r="B1552" t="s">
        <v>3328</v>
      </c>
      <c r="C1552" t="s">
        <v>3329</v>
      </c>
      <c r="D1552" t="s">
        <v>12</v>
      </c>
      <c r="E1552" s="1">
        <v>44246</v>
      </c>
      <c r="F1552" t="s">
        <v>180</v>
      </c>
      <c r="G1552">
        <f ca="1">DATEDIF(customers[[#This Row],[signup_date]],TODAY(),"D")</f>
        <v>1932</v>
      </c>
    </row>
    <row r="1553" spans="1:7" x14ac:dyDescent="0.3">
      <c r="A1553">
        <v>1552</v>
      </c>
      <c r="B1553" t="s">
        <v>3330</v>
      </c>
      <c r="C1553" t="s">
        <v>3331</v>
      </c>
      <c r="D1553" t="s">
        <v>8</v>
      </c>
      <c r="E1553" s="1">
        <v>44580</v>
      </c>
      <c r="F1553" t="s">
        <v>133</v>
      </c>
      <c r="G1553">
        <f ca="1">DATEDIF(customers[[#This Row],[signup_date]],TODAY(),"D")</f>
        <v>1598</v>
      </c>
    </row>
    <row r="1554" spans="1:7" x14ac:dyDescent="0.3">
      <c r="A1554">
        <v>1553</v>
      </c>
      <c r="B1554" t="s">
        <v>3332</v>
      </c>
      <c r="C1554" t="s">
        <v>3333</v>
      </c>
      <c r="D1554" t="s">
        <v>22</v>
      </c>
      <c r="E1554" s="1">
        <v>45829</v>
      </c>
      <c r="F1554" t="s">
        <v>369</v>
      </c>
      <c r="G1554">
        <f ca="1">DATEDIF(customers[[#This Row],[signup_date]],TODAY(),"D")</f>
        <v>349</v>
      </c>
    </row>
    <row r="1555" spans="1:7" x14ac:dyDescent="0.3">
      <c r="A1555">
        <v>1554</v>
      </c>
      <c r="B1555" t="s">
        <v>2136</v>
      </c>
      <c r="C1555" t="s">
        <v>3334</v>
      </c>
      <c r="D1555" t="s">
        <v>8</v>
      </c>
      <c r="E1555" s="1">
        <v>44833</v>
      </c>
      <c r="F1555" t="s">
        <v>1291</v>
      </c>
      <c r="G1555">
        <f ca="1">DATEDIF(customers[[#This Row],[signup_date]],TODAY(),"D")</f>
        <v>1345</v>
      </c>
    </row>
    <row r="1556" spans="1:7" x14ac:dyDescent="0.3">
      <c r="A1556">
        <v>1555</v>
      </c>
      <c r="B1556" t="s">
        <v>3335</v>
      </c>
      <c r="C1556" t="s">
        <v>3336</v>
      </c>
      <c r="D1556" t="s">
        <v>12</v>
      </c>
      <c r="E1556" s="1">
        <v>45167</v>
      </c>
      <c r="F1556" t="s">
        <v>409</v>
      </c>
      <c r="G1556">
        <f ca="1">DATEDIF(customers[[#This Row],[signup_date]],TODAY(),"D")</f>
        <v>1011</v>
      </c>
    </row>
    <row r="1557" spans="1:7" x14ac:dyDescent="0.3">
      <c r="A1557">
        <v>1556</v>
      </c>
      <c r="B1557" t="s">
        <v>3337</v>
      </c>
      <c r="C1557" t="s">
        <v>3338</v>
      </c>
      <c r="D1557" t="s">
        <v>8</v>
      </c>
      <c r="E1557" s="1">
        <v>44105</v>
      </c>
      <c r="F1557" t="s">
        <v>334</v>
      </c>
      <c r="G1557">
        <f ca="1">DATEDIF(customers[[#This Row],[signup_date]],TODAY(),"D")</f>
        <v>2073</v>
      </c>
    </row>
    <row r="1558" spans="1:7" x14ac:dyDescent="0.3">
      <c r="A1558">
        <v>1557</v>
      </c>
      <c r="B1558" t="s">
        <v>3339</v>
      </c>
      <c r="C1558" t="s">
        <v>3340</v>
      </c>
      <c r="D1558" t="s">
        <v>12</v>
      </c>
      <c r="E1558" s="1">
        <v>45746</v>
      </c>
      <c r="F1558" t="s">
        <v>683</v>
      </c>
      <c r="G1558">
        <f ca="1">DATEDIF(customers[[#This Row],[signup_date]],TODAY(),"D")</f>
        <v>432</v>
      </c>
    </row>
    <row r="1559" spans="1:7" x14ac:dyDescent="0.3">
      <c r="A1559">
        <v>1558</v>
      </c>
      <c r="B1559" t="s">
        <v>3341</v>
      </c>
      <c r="C1559" t="s">
        <v>3342</v>
      </c>
      <c r="D1559" t="s">
        <v>22</v>
      </c>
      <c r="E1559" s="1">
        <v>45118</v>
      </c>
      <c r="F1559" t="s">
        <v>898</v>
      </c>
      <c r="G1559">
        <f ca="1">DATEDIF(customers[[#This Row],[signup_date]],TODAY(),"D")</f>
        <v>1060</v>
      </c>
    </row>
    <row r="1560" spans="1:7" x14ac:dyDescent="0.3">
      <c r="A1560">
        <v>1559</v>
      </c>
      <c r="B1560" t="s">
        <v>3343</v>
      </c>
      <c r="C1560" t="s">
        <v>3344</v>
      </c>
      <c r="D1560" t="s">
        <v>22</v>
      </c>
      <c r="E1560" s="1">
        <v>44645</v>
      </c>
      <c r="F1560" t="s">
        <v>1234</v>
      </c>
      <c r="G1560">
        <f ca="1">DATEDIF(customers[[#This Row],[signup_date]],TODAY(),"D")</f>
        <v>1533</v>
      </c>
    </row>
    <row r="1561" spans="1:7" x14ac:dyDescent="0.3">
      <c r="A1561">
        <v>1560</v>
      </c>
      <c r="B1561" t="s">
        <v>3345</v>
      </c>
      <c r="C1561" t="s">
        <v>3346</v>
      </c>
      <c r="D1561" t="s">
        <v>22</v>
      </c>
      <c r="E1561" s="1">
        <v>44558</v>
      </c>
      <c r="F1561" t="s">
        <v>366</v>
      </c>
      <c r="G1561">
        <f ca="1">DATEDIF(customers[[#This Row],[signup_date]],TODAY(),"D")</f>
        <v>1620</v>
      </c>
    </row>
    <row r="1562" spans="1:7" x14ac:dyDescent="0.3">
      <c r="A1562">
        <v>1561</v>
      </c>
      <c r="B1562" t="s">
        <v>3347</v>
      </c>
      <c r="C1562" t="s">
        <v>3348</v>
      </c>
      <c r="D1562" t="s">
        <v>8</v>
      </c>
      <c r="E1562" s="1">
        <v>44523</v>
      </c>
      <c r="F1562" t="s">
        <v>826</v>
      </c>
      <c r="G1562">
        <f ca="1">DATEDIF(customers[[#This Row],[signup_date]],TODAY(),"D")</f>
        <v>1655</v>
      </c>
    </row>
    <row r="1563" spans="1:7" x14ac:dyDescent="0.3">
      <c r="A1563">
        <v>1562</v>
      </c>
      <c r="B1563" t="s">
        <v>3349</v>
      </c>
      <c r="C1563" t="s">
        <v>3350</v>
      </c>
      <c r="D1563" t="s">
        <v>8</v>
      </c>
      <c r="E1563" s="1">
        <v>45873</v>
      </c>
      <c r="F1563" t="s">
        <v>363</v>
      </c>
      <c r="G1563">
        <f ca="1">DATEDIF(customers[[#This Row],[signup_date]],TODAY(),"D")</f>
        <v>305</v>
      </c>
    </row>
    <row r="1564" spans="1:7" x14ac:dyDescent="0.3">
      <c r="A1564">
        <v>1563</v>
      </c>
      <c r="B1564" t="s">
        <v>3351</v>
      </c>
      <c r="C1564" t="s">
        <v>3352</v>
      </c>
      <c r="D1564" t="s">
        <v>12</v>
      </c>
      <c r="E1564" s="1">
        <v>44613</v>
      </c>
      <c r="F1564" t="s">
        <v>820</v>
      </c>
      <c r="G1564">
        <f ca="1">DATEDIF(customers[[#This Row],[signup_date]],TODAY(),"D")</f>
        <v>1565</v>
      </c>
    </row>
    <row r="1565" spans="1:7" x14ac:dyDescent="0.3">
      <c r="A1565">
        <v>1564</v>
      </c>
      <c r="B1565" t="s">
        <v>3353</v>
      </c>
      <c r="C1565" t="s">
        <v>3354</v>
      </c>
      <c r="D1565" t="s">
        <v>22</v>
      </c>
      <c r="E1565" s="1">
        <v>45568</v>
      </c>
      <c r="F1565" t="s">
        <v>313</v>
      </c>
      <c r="G1565">
        <f ca="1">DATEDIF(customers[[#This Row],[signup_date]],TODAY(),"D")</f>
        <v>610</v>
      </c>
    </row>
    <row r="1566" spans="1:7" x14ac:dyDescent="0.3">
      <c r="A1566">
        <v>1565</v>
      </c>
      <c r="B1566" t="s">
        <v>3355</v>
      </c>
      <c r="C1566" t="s">
        <v>3356</v>
      </c>
      <c r="D1566" t="s">
        <v>8</v>
      </c>
      <c r="E1566" s="1">
        <v>44746</v>
      </c>
      <c r="F1566" t="s">
        <v>467</v>
      </c>
      <c r="G1566">
        <f ca="1">DATEDIF(customers[[#This Row],[signup_date]],TODAY(),"D")</f>
        <v>1432</v>
      </c>
    </row>
    <row r="1567" spans="1:7" x14ac:dyDescent="0.3">
      <c r="A1567">
        <v>1566</v>
      </c>
      <c r="B1567" t="s">
        <v>3357</v>
      </c>
      <c r="C1567" t="s">
        <v>3358</v>
      </c>
      <c r="D1567" t="s">
        <v>12</v>
      </c>
      <c r="E1567" s="1">
        <v>45784</v>
      </c>
      <c r="F1567" t="s">
        <v>366</v>
      </c>
      <c r="G1567">
        <f ca="1">DATEDIF(customers[[#This Row],[signup_date]],TODAY(),"D")</f>
        <v>394</v>
      </c>
    </row>
    <row r="1568" spans="1:7" x14ac:dyDescent="0.3">
      <c r="A1568">
        <v>1567</v>
      </c>
      <c r="B1568" t="s">
        <v>3359</v>
      </c>
      <c r="C1568" t="s">
        <v>3360</v>
      </c>
      <c r="D1568" t="s">
        <v>8</v>
      </c>
      <c r="E1568" s="1">
        <v>44299</v>
      </c>
      <c r="F1568" t="s">
        <v>952</v>
      </c>
      <c r="G1568">
        <f ca="1">DATEDIF(customers[[#This Row],[signup_date]],TODAY(),"D")</f>
        <v>1879</v>
      </c>
    </row>
    <row r="1569" spans="1:7" x14ac:dyDescent="0.3">
      <c r="A1569">
        <v>1568</v>
      </c>
      <c r="B1569" t="s">
        <v>3361</v>
      </c>
      <c r="C1569" t="s">
        <v>3362</v>
      </c>
      <c r="D1569" t="s">
        <v>12</v>
      </c>
      <c r="E1569" s="1">
        <v>45253</v>
      </c>
      <c r="F1569" t="s">
        <v>460</v>
      </c>
      <c r="G1569">
        <f ca="1">DATEDIF(customers[[#This Row],[signup_date]],TODAY(),"D")</f>
        <v>925</v>
      </c>
    </row>
    <row r="1570" spans="1:7" x14ac:dyDescent="0.3">
      <c r="A1570">
        <v>1569</v>
      </c>
      <c r="B1570" t="s">
        <v>3363</v>
      </c>
      <c r="C1570" t="s">
        <v>3364</v>
      </c>
      <c r="D1570" t="s">
        <v>8</v>
      </c>
      <c r="E1570" s="1">
        <v>44175</v>
      </c>
      <c r="F1570" t="s">
        <v>1745</v>
      </c>
      <c r="G1570">
        <f ca="1">DATEDIF(customers[[#This Row],[signup_date]],TODAY(),"D")</f>
        <v>2003</v>
      </c>
    </row>
    <row r="1571" spans="1:7" x14ac:dyDescent="0.3">
      <c r="A1571">
        <v>1570</v>
      </c>
      <c r="B1571" t="s">
        <v>3365</v>
      </c>
      <c r="C1571" t="s">
        <v>3366</v>
      </c>
      <c r="D1571" t="s">
        <v>8</v>
      </c>
      <c r="E1571" s="1">
        <v>44502</v>
      </c>
      <c r="F1571" t="s">
        <v>269</v>
      </c>
      <c r="G1571">
        <f ca="1">DATEDIF(customers[[#This Row],[signup_date]],TODAY(),"D")</f>
        <v>1676</v>
      </c>
    </row>
    <row r="1572" spans="1:7" x14ac:dyDescent="0.3">
      <c r="A1572">
        <v>1571</v>
      </c>
      <c r="B1572" t="s">
        <v>3367</v>
      </c>
      <c r="C1572" t="s">
        <v>3368</v>
      </c>
      <c r="D1572" t="s">
        <v>8</v>
      </c>
      <c r="E1572" s="1">
        <v>44186</v>
      </c>
      <c r="F1572" t="s">
        <v>643</v>
      </c>
      <c r="G1572">
        <f ca="1">DATEDIF(customers[[#This Row],[signup_date]],TODAY(),"D")</f>
        <v>1992</v>
      </c>
    </row>
    <row r="1573" spans="1:7" x14ac:dyDescent="0.3">
      <c r="A1573">
        <v>1572</v>
      </c>
      <c r="B1573" t="s">
        <v>3369</v>
      </c>
      <c r="C1573" t="s">
        <v>3370</v>
      </c>
      <c r="D1573" t="s">
        <v>22</v>
      </c>
      <c r="E1573" s="1">
        <v>45466</v>
      </c>
      <c r="F1573" t="s">
        <v>952</v>
      </c>
      <c r="G1573">
        <f ca="1">DATEDIF(customers[[#This Row],[signup_date]],TODAY(),"D")</f>
        <v>712</v>
      </c>
    </row>
    <row r="1574" spans="1:7" x14ac:dyDescent="0.3">
      <c r="A1574">
        <v>1573</v>
      </c>
      <c r="B1574" t="s">
        <v>3371</v>
      </c>
      <c r="C1574" t="s">
        <v>3372</v>
      </c>
      <c r="D1574" t="s">
        <v>22</v>
      </c>
      <c r="E1574" s="1">
        <v>44947</v>
      </c>
      <c r="F1574" t="s">
        <v>1540</v>
      </c>
      <c r="G1574">
        <f ca="1">DATEDIF(customers[[#This Row],[signup_date]],TODAY(),"D")</f>
        <v>1231</v>
      </c>
    </row>
    <row r="1575" spans="1:7" x14ac:dyDescent="0.3">
      <c r="A1575">
        <v>1574</v>
      </c>
      <c r="B1575" t="s">
        <v>3373</v>
      </c>
      <c r="C1575" t="s">
        <v>3374</v>
      </c>
      <c r="D1575" t="s">
        <v>8</v>
      </c>
      <c r="E1575" s="1">
        <v>45297</v>
      </c>
      <c r="F1575" t="s">
        <v>1374</v>
      </c>
      <c r="G1575">
        <f ca="1">DATEDIF(customers[[#This Row],[signup_date]],TODAY(),"D")</f>
        <v>881</v>
      </c>
    </row>
    <row r="1576" spans="1:7" x14ac:dyDescent="0.3">
      <c r="A1576">
        <v>1575</v>
      </c>
      <c r="B1576" t="s">
        <v>1209</v>
      </c>
      <c r="C1576" t="s">
        <v>3375</v>
      </c>
      <c r="D1576" t="s">
        <v>12</v>
      </c>
      <c r="E1576" s="1">
        <v>45150</v>
      </c>
      <c r="F1576" t="s">
        <v>1677</v>
      </c>
      <c r="G1576">
        <f ca="1">DATEDIF(customers[[#This Row],[signup_date]],TODAY(),"D")</f>
        <v>1028</v>
      </c>
    </row>
    <row r="1577" spans="1:7" x14ac:dyDescent="0.3">
      <c r="A1577">
        <v>1576</v>
      </c>
      <c r="B1577" t="s">
        <v>3376</v>
      </c>
      <c r="C1577" t="s">
        <v>3377</v>
      </c>
      <c r="D1577" t="s">
        <v>12</v>
      </c>
      <c r="E1577" s="1">
        <v>44798</v>
      </c>
      <c r="F1577" t="s">
        <v>1183</v>
      </c>
      <c r="G1577">
        <f ca="1">DATEDIF(customers[[#This Row],[signup_date]],TODAY(),"D")</f>
        <v>1380</v>
      </c>
    </row>
    <row r="1578" spans="1:7" x14ac:dyDescent="0.3">
      <c r="A1578">
        <v>1577</v>
      </c>
      <c r="B1578" t="s">
        <v>3378</v>
      </c>
      <c r="C1578" t="s">
        <v>3379</v>
      </c>
      <c r="D1578" t="s">
        <v>22</v>
      </c>
      <c r="E1578" s="1">
        <v>44365</v>
      </c>
      <c r="F1578" t="s">
        <v>188</v>
      </c>
      <c r="G1578">
        <f ca="1">DATEDIF(customers[[#This Row],[signup_date]],TODAY(),"D")</f>
        <v>1813</v>
      </c>
    </row>
    <row r="1579" spans="1:7" x14ac:dyDescent="0.3">
      <c r="A1579">
        <v>1578</v>
      </c>
      <c r="B1579" t="s">
        <v>3380</v>
      </c>
      <c r="C1579" t="s">
        <v>3381</v>
      </c>
      <c r="D1579" t="s">
        <v>22</v>
      </c>
      <c r="E1579" s="1">
        <v>44887</v>
      </c>
      <c r="F1579" t="s">
        <v>1580</v>
      </c>
      <c r="G1579">
        <f ca="1">DATEDIF(customers[[#This Row],[signup_date]],TODAY(),"D")</f>
        <v>1291</v>
      </c>
    </row>
    <row r="1580" spans="1:7" x14ac:dyDescent="0.3">
      <c r="A1580">
        <v>1579</v>
      </c>
      <c r="B1580" t="s">
        <v>3382</v>
      </c>
      <c r="C1580" t="s">
        <v>3383</v>
      </c>
      <c r="D1580" t="s">
        <v>22</v>
      </c>
      <c r="E1580" s="1">
        <v>45777</v>
      </c>
      <c r="F1580" t="s">
        <v>344</v>
      </c>
      <c r="G1580">
        <f ca="1">DATEDIF(customers[[#This Row],[signup_date]],TODAY(),"D")</f>
        <v>401</v>
      </c>
    </row>
    <row r="1581" spans="1:7" x14ac:dyDescent="0.3">
      <c r="A1581">
        <v>1580</v>
      </c>
      <c r="B1581" t="s">
        <v>3384</v>
      </c>
      <c r="C1581" t="s">
        <v>3385</v>
      </c>
      <c r="D1581" t="s">
        <v>8</v>
      </c>
      <c r="E1581" s="1">
        <v>44920</v>
      </c>
      <c r="F1581" t="s">
        <v>429</v>
      </c>
      <c r="G1581">
        <f ca="1">DATEDIF(customers[[#This Row],[signup_date]],TODAY(),"D")</f>
        <v>1258</v>
      </c>
    </row>
    <row r="1582" spans="1:7" x14ac:dyDescent="0.3">
      <c r="A1582">
        <v>1581</v>
      </c>
      <c r="B1582" t="s">
        <v>3386</v>
      </c>
      <c r="C1582" t="s">
        <v>3387</v>
      </c>
      <c r="D1582" t="s">
        <v>12</v>
      </c>
      <c r="E1582" s="1">
        <v>44468</v>
      </c>
      <c r="F1582" t="s">
        <v>383</v>
      </c>
      <c r="G1582">
        <f ca="1">DATEDIF(customers[[#This Row],[signup_date]],TODAY(),"D")</f>
        <v>1710</v>
      </c>
    </row>
    <row r="1583" spans="1:7" x14ac:dyDescent="0.3">
      <c r="A1583">
        <v>1582</v>
      </c>
      <c r="B1583" t="s">
        <v>3388</v>
      </c>
      <c r="C1583" t="s">
        <v>3389</v>
      </c>
      <c r="D1583" t="s">
        <v>22</v>
      </c>
      <c r="E1583" s="1">
        <v>45172</v>
      </c>
      <c r="F1583" t="s">
        <v>1016</v>
      </c>
      <c r="G1583">
        <f ca="1">DATEDIF(customers[[#This Row],[signup_date]],TODAY(),"D")</f>
        <v>1006</v>
      </c>
    </row>
    <row r="1584" spans="1:7" x14ac:dyDescent="0.3">
      <c r="A1584">
        <v>1583</v>
      </c>
      <c r="B1584" t="s">
        <v>3390</v>
      </c>
      <c r="C1584" t="s">
        <v>3391</v>
      </c>
      <c r="D1584" t="s">
        <v>8</v>
      </c>
      <c r="E1584" s="1">
        <v>45630</v>
      </c>
      <c r="F1584" t="s">
        <v>404</v>
      </c>
      <c r="G1584">
        <f ca="1">DATEDIF(customers[[#This Row],[signup_date]],TODAY(),"D")</f>
        <v>548</v>
      </c>
    </row>
    <row r="1585" spans="1:7" x14ac:dyDescent="0.3">
      <c r="A1585">
        <v>1584</v>
      </c>
      <c r="B1585" t="s">
        <v>3392</v>
      </c>
      <c r="C1585" t="s">
        <v>3393</v>
      </c>
      <c r="D1585" t="s">
        <v>22</v>
      </c>
      <c r="E1585" s="1">
        <v>45829</v>
      </c>
      <c r="F1585" t="s">
        <v>874</v>
      </c>
      <c r="G1585">
        <f ca="1">DATEDIF(customers[[#This Row],[signup_date]],TODAY(),"D")</f>
        <v>349</v>
      </c>
    </row>
    <row r="1586" spans="1:7" x14ac:dyDescent="0.3">
      <c r="A1586">
        <v>1585</v>
      </c>
      <c r="B1586" t="s">
        <v>3394</v>
      </c>
      <c r="C1586" t="s">
        <v>3395</v>
      </c>
      <c r="D1586" t="s">
        <v>12</v>
      </c>
      <c r="E1586" s="1">
        <v>44584</v>
      </c>
      <c r="F1586" t="s">
        <v>153</v>
      </c>
      <c r="G1586">
        <f ca="1">DATEDIF(customers[[#This Row],[signup_date]],TODAY(),"D")</f>
        <v>1594</v>
      </c>
    </row>
    <row r="1587" spans="1:7" x14ac:dyDescent="0.3">
      <c r="A1587">
        <v>1586</v>
      </c>
      <c r="B1587" t="s">
        <v>3396</v>
      </c>
      <c r="C1587" t="s">
        <v>3397</v>
      </c>
      <c r="D1587" t="s">
        <v>12</v>
      </c>
      <c r="E1587" s="1">
        <v>45752</v>
      </c>
      <c r="F1587" t="s">
        <v>162</v>
      </c>
      <c r="G1587">
        <f ca="1">DATEDIF(customers[[#This Row],[signup_date]],TODAY(),"D")</f>
        <v>426</v>
      </c>
    </row>
    <row r="1588" spans="1:7" x14ac:dyDescent="0.3">
      <c r="A1588">
        <v>1587</v>
      </c>
      <c r="B1588" t="s">
        <v>3398</v>
      </c>
      <c r="C1588" t="s">
        <v>3399</v>
      </c>
      <c r="D1588" t="s">
        <v>22</v>
      </c>
      <c r="E1588" s="1">
        <v>45397</v>
      </c>
      <c r="F1588" t="s">
        <v>366</v>
      </c>
      <c r="G1588">
        <f ca="1">DATEDIF(customers[[#This Row],[signup_date]],TODAY(),"D")</f>
        <v>781</v>
      </c>
    </row>
    <row r="1589" spans="1:7" x14ac:dyDescent="0.3">
      <c r="A1589">
        <v>1588</v>
      </c>
      <c r="B1589" t="s">
        <v>3400</v>
      </c>
      <c r="C1589" t="s">
        <v>3401</v>
      </c>
      <c r="D1589" t="s">
        <v>8</v>
      </c>
      <c r="E1589" s="1">
        <v>45409</v>
      </c>
      <c r="F1589" t="s">
        <v>16</v>
      </c>
      <c r="G1589">
        <f ca="1">DATEDIF(customers[[#This Row],[signup_date]],TODAY(),"D")</f>
        <v>769</v>
      </c>
    </row>
    <row r="1590" spans="1:7" x14ac:dyDescent="0.3">
      <c r="A1590">
        <v>1589</v>
      </c>
      <c r="B1590" t="s">
        <v>3402</v>
      </c>
      <c r="C1590" t="s">
        <v>3403</v>
      </c>
      <c r="D1590" t="s">
        <v>12</v>
      </c>
      <c r="E1590" s="1">
        <v>44392</v>
      </c>
      <c r="F1590" t="s">
        <v>1291</v>
      </c>
      <c r="G1590">
        <f ca="1">DATEDIF(customers[[#This Row],[signup_date]],TODAY(),"D")</f>
        <v>1786</v>
      </c>
    </row>
    <row r="1591" spans="1:7" x14ac:dyDescent="0.3">
      <c r="A1591">
        <v>1590</v>
      </c>
      <c r="B1591" t="s">
        <v>3404</v>
      </c>
      <c r="C1591" t="s">
        <v>3405</v>
      </c>
      <c r="D1591" t="s">
        <v>12</v>
      </c>
      <c r="E1591" s="1">
        <v>44117</v>
      </c>
      <c r="F1591" t="s">
        <v>252</v>
      </c>
      <c r="G1591">
        <f ca="1">DATEDIF(customers[[#This Row],[signup_date]],TODAY(),"D")</f>
        <v>2061</v>
      </c>
    </row>
    <row r="1592" spans="1:7" x14ac:dyDescent="0.3">
      <c r="A1592">
        <v>1591</v>
      </c>
      <c r="B1592" t="s">
        <v>3406</v>
      </c>
      <c r="C1592" t="s">
        <v>3407</v>
      </c>
      <c r="D1592" t="s">
        <v>12</v>
      </c>
      <c r="E1592" s="1">
        <v>45599</v>
      </c>
      <c r="F1592" t="s">
        <v>829</v>
      </c>
      <c r="G1592">
        <f ca="1">DATEDIF(customers[[#This Row],[signup_date]],TODAY(),"D")</f>
        <v>579</v>
      </c>
    </row>
    <row r="1593" spans="1:7" x14ac:dyDescent="0.3">
      <c r="A1593">
        <v>1592</v>
      </c>
      <c r="B1593" t="s">
        <v>3408</v>
      </c>
      <c r="C1593" t="s">
        <v>3409</v>
      </c>
      <c r="D1593" t="s">
        <v>22</v>
      </c>
      <c r="E1593" s="1">
        <v>44906</v>
      </c>
      <c r="F1593" t="s">
        <v>185</v>
      </c>
      <c r="G1593">
        <f ca="1">DATEDIF(customers[[#This Row],[signup_date]],TODAY(),"D")</f>
        <v>1272</v>
      </c>
    </row>
    <row r="1594" spans="1:7" x14ac:dyDescent="0.3">
      <c r="A1594">
        <v>1593</v>
      </c>
      <c r="B1594" t="s">
        <v>3410</v>
      </c>
      <c r="C1594" t="s">
        <v>3411</v>
      </c>
      <c r="D1594" t="s">
        <v>8</v>
      </c>
      <c r="E1594" s="1">
        <v>44390</v>
      </c>
      <c r="F1594" t="s">
        <v>1225</v>
      </c>
      <c r="G1594">
        <f ca="1">DATEDIF(customers[[#This Row],[signup_date]],TODAY(),"D")</f>
        <v>1788</v>
      </c>
    </row>
    <row r="1595" spans="1:7" x14ac:dyDescent="0.3">
      <c r="A1595">
        <v>1594</v>
      </c>
      <c r="B1595" t="s">
        <v>3412</v>
      </c>
      <c r="C1595" t="s">
        <v>3413</v>
      </c>
      <c r="D1595" t="s">
        <v>8</v>
      </c>
      <c r="E1595" s="1">
        <v>45307</v>
      </c>
      <c r="F1595" t="s">
        <v>117</v>
      </c>
      <c r="G1595">
        <f ca="1">DATEDIF(customers[[#This Row],[signup_date]],TODAY(),"D")</f>
        <v>871</v>
      </c>
    </row>
    <row r="1596" spans="1:7" x14ac:dyDescent="0.3">
      <c r="A1596">
        <v>1595</v>
      </c>
      <c r="B1596" t="s">
        <v>3414</v>
      </c>
      <c r="C1596" t="s">
        <v>3415</v>
      </c>
      <c r="D1596" t="s">
        <v>8</v>
      </c>
      <c r="E1596" s="1">
        <v>44896</v>
      </c>
      <c r="F1596" t="s">
        <v>1473</v>
      </c>
      <c r="G1596">
        <f ca="1">DATEDIF(customers[[#This Row],[signup_date]],TODAY(),"D")</f>
        <v>1282</v>
      </c>
    </row>
    <row r="1597" spans="1:7" x14ac:dyDescent="0.3">
      <c r="A1597">
        <v>1596</v>
      </c>
      <c r="B1597" t="s">
        <v>3416</v>
      </c>
      <c r="C1597" t="s">
        <v>3417</v>
      </c>
      <c r="D1597" t="s">
        <v>8</v>
      </c>
      <c r="E1597" s="1">
        <v>44364</v>
      </c>
      <c r="F1597" t="s">
        <v>209</v>
      </c>
      <c r="G1597">
        <f ca="1">DATEDIF(customers[[#This Row],[signup_date]],TODAY(),"D")</f>
        <v>1814</v>
      </c>
    </row>
    <row r="1598" spans="1:7" x14ac:dyDescent="0.3">
      <c r="A1598">
        <v>1597</v>
      </c>
      <c r="B1598" t="s">
        <v>3418</v>
      </c>
      <c r="C1598" t="s">
        <v>3419</v>
      </c>
      <c r="D1598" t="s">
        <v>8</v>
      </c>
      <c r="E1598" s="1">
        <v>45882</v>
      </c>
      <c r="F1598" t="s">
        <v>533</v>
      </c>
      <c r="G1598">
        <f ca="1">DATEDIF(customers[[#This Row],[signup_date]],TODAY(),"D")</f>
        <v>296</v>
      </c>
    </row>
    <row r="1599" spans="1:7" x14ac:dyDescent="0.3">
      <c r="A1599">
        <v>1598</v>
      </c>
      <c r="B1599" t="s">
        <v>918</v>
      </c>
      <c r="C1599" t="s">
        <v>3420</v>
      </c>
      <c r="D1599" t="s">
        <v>22</v>
      </c>
      <c r="E1599" s="1">
        <v>44966</v>
      </c>
      <c r="F1599" t="s">
        <v>693</v>
      </c>
      <c r="G1599">
        <f ca="1">DATEDIF(customers[[#This Row],[signup_date]],TODAY(),"D")</f>
        <v>1212</v>
      </c>
    </row>
    <row r="1600" spans="1:7" x14ac:dyDescent="0.3">
      <c r="A1600">
        <v>1599</v>
      </c>
      <c r="B1600" t="s">
        <v>3421</v>
      </c>
      <c r="C1600" t="s">
        <v>3422</v>
      </c>
      <c r="D1600" t="s">
        <v>22</v>
      </c>
      <c r="E1600" s="1">
        <v>45127</v>
      </c>
      <c r="F1600" t="s">
        <v>733</v>
      </c>
      <c r="G1600">
        <f ca="1">DATEDIF(customers[[#This Row],[signup_date]],TODAY(),"D")</f>
        <v>1051</v>
      </c>
    </row>
    <row r="1601" spans="1:7" x14ac:dyDescent="0.3">
      <c r="A1601">
        <v>1600</v>
      </c>
      <c r="B1601" t="s">
        <v>3423</v>
      </c>
      <c r="C1601" t="s">
        <v>3424</v>
      </c>
      <c r="D1601" t="s">
        <v>8</v>
      </c>
      <c r="E1601" s="1">
        <v>45381</v>
      </c>
      <c r="F1601" t="s">
        <v>1002</v>
      </c>
      <c r="G1601">
        <f ca="1">DATEDIF(customers[[#This Row],[signup_date]],TODAY(),"D")</f>
        <v>797</v>
      </c>
    </row>
    <row r="1602" spans="1:7" x14ac:dyDescent="0.3">
      <c r="A1602">
        <v>1601</v>
      </c>
      <c r="B1602" t="s">
        <v>3425</v>
      </c>
      <c r="C1602" t="s">
        <v>3426</v>
      </c>
      <c r="D1602" t="s">
        <v>8</v>
      </c>
      <c r="E1602" s="1">
        <v>44514</v>
      </c>
      <c r="F1602" t="s">
        <v>214</v>
      </c>
      <c r="G1602">
        <f ca="1">DATEDIF(customers[[#This Row],[signup_date]],TODAY(),"D")</f>
        <v>1664</v>
      </c>
    </row>
    <row r="1603" spans="1:7" x14ac:dyDescent="0.3">
      <c r="A1603">
        <v>1602</v>
      </c>
      <c r="B1603" t="s">
        <v>3427</v>
      </c>
      <c r="C1603" t="s">
        <v>3428</v>
      </c>
      <c r="D1603" t="s">
        <v>22</v>
      </c>
      <c r="E1603" s="1">
        <v>44451</v>
      </c>
      <c r="F1603" t="s">
        <v>608</v>
      </c>
      <c r="G1603">
        <f ca="1">DATEDIF(customers[[#This Row],[signup_date]],TODAY(),"D")</f>
        <v>1727</v>
      </c>
    </row>
    <row r="1604" spans="1:7" x14ac:dyDescent="0.3">
      <c r="A1604">
        <v>1603</v>
      </c>
      <c r="B1604" t="s">
        <v>3429</v>
      </c>
      <c r="C1604" t="s">
        <v>3430</v>
      </c>
      <c r="D1604" t="s">
        <v>22</v>
      </c>
      <c r="E1604" s="1">
        <v>44092</v>
      </c>
      <c r="F1604" t="s">
        <v>347</v>
      </c>
      <c r="G1604">
        <f ca="1">DATEDIF(customers[[#This Row],[signup_date]],TODAY(),"D")</f>
        <v>2086</v>
      </c>
    </row>
    <row r="1605" spans="1:7" x14ac:dyDescent="0.3">
      <c r="A1605">
        <v>1604</v>
      </c>
      <c r="B1605" t="s">
        <v>3431</v>
      </c>
      <c r="C1605" t="s">
        <v>3432</v>
      </c>
      <c r="D1605" t="s">
        <v>8</v>
      </c>
      <c r="E1605" s="1">
        <v>45196</v>
      </c>
      <c r="F1605" t="s">
        <v>1540</v>
      </c>
      <c r="G1605">
        <f ca="1">DATEDIF(customers[[#This Row],[signup_date]],TODAY(),"D")</f>
        <v>982</v>
      </c>
    </row>
    <row r="1606" spans="1:7" x14ac:dyDescent="0.3">
      <c r="A1606">
        <v>1605</v>
      </c>
      <c r="B1606" t="s">
        <v>3433</v>
      </c>
      <c r="C1606" t="s">
        <v>3434</v>
      </c>
      <c r="D1606" t="s">
        <v>8</v>
      </c>
      <c r="E1606" s="1">
        <v>45479</v>
      </c>
      <c r="F1606" t="s">
        <v>756</v>
      </c>
      <c r="G1606">
        <f ca="1">DATEDIF(customers[[#This Row],[signup_date]],TODAY(),"D")</f>
        <v>699</v>
      </c>
    </row>
    <row r="1607" spans="1:7" x14ac:dyDescent="0.3">
      <c r="A1607">
        <v>1606</v>
      </c>
      <c r="B1607" t="s">
        <v>3435</v>
      </c>
      <c r="C1607" t="s">
        <v>3436</v>
      </c>
      <c r="D1607" t="s">
        <v>22</v>
      </c>
      <c r="E1607" s="1">
        <v>45831</v>
      </c>
      <c r="F1607" t="s">
        <v>764</v>
      </c>
      <c r="G1607">
        <f ca="1">DATEDIF(customers[[#This Row],[signup_date]],TODAY(),"D")</f>
        <v>347</v>
      </c>
    </row>
    <row r="1608" spans="1:7" x14ac:dyDescent="0.3">
      <c r="A1608">
        <v>1607</v>
      </c>
      <c r="B1608" t="s">
        <v>3437</v>
      </c>
      <c r="C1608" t="s">
        <v>3438</v>
      </c>
      <c r="D1608" t="s">
        <v>12</v>
      </c>
      <c r="E1608" s="1">
        <v>45758</v>
      </c>
      <c r="F1608" t="s">
        <v>366</v>
      </c>
      <c r="G1608">
        <f ca="1">DATEDIF(customers[[#This Row],[signup_date]],TODAY(),"D")</f>
        <v>420</v>
      </c>
    </row>
    <row r="1609" spans="1:7" x14ac:dyDescent="0.3">
      <c r="A1609">
        <v>1608</v>
      </c>
      <c r="B1609" t="s">
        <v>3439</v>
      </c>
      <c r="C1609" t="s">
        <v>3440</v>
      </c>
      <c r="D1609" t="s">
        <v>8</v>
      </c>
      <c r="E1609" s="1">
        <v>45492</v>
      </c>
      <c r="F1609" t="s">
        <v>174</v>
      </c>
      <c r="G1609">
        <f ca="1">DATEDIF(customers[[#This Row],[signup_date]],TODAY(),"D")</f>
        <v>686</v>
      </c>
    </row>
    <row r="1610" spans="1:7" x14ac:dyDescent="0.3">
      <c r="A1610">
        <v>1609</v>
      </c>
      <c r="B1610" t="s">
        <v>3441</v>
      </c>
      <c r="C1610" t="s">
        <v>3442</v>
      </c>
      <c r="D1610" t="s">
        <v>12</v>
      </c>
      <c r="E1610" s="1">
        <v>45782</v>
      </c>
      <c r="F1610" t="s">
        <v>417</v>
      </c>
      <c r="G1610">
        <f ca="1">DATEDIF(customers[[#This Row],[signup_date]],TODAY(),"D")</f>
        <v>396</v>
      </c>
    </row>
    <row r="1611" spans="1:7" x14ac:dyDescent="0.3">
      <c r="A1611">
        <v>1610</v>
      </c>
      <c r="B1611" t="s">
        <v>3443</v>
      </c>
      <c r="C1611" t="s">
        <v>3444</v>
      </c>
      <c r="D1611" t="s">
        <v>8</v>
      </c>
      <c r="E1611" s="1">
        <v>45396</v>
      </c>
      <c r="F1611" t="s">
        <v>1426</v>
      </c>
      <c r="G1611">
        <f ca="1">DATEDIF(customers[[#This Row],[signup_date]],TODAY(),"D")</f>
        <v>782</v>
      </c>
    </row>
    <row r="1612" spans="1:7" x14ac:dyDescent="0.3">
      <c r="A1612">
        <v>1611</v>
      </c>
      <c r="B1612" t="s">
        <v>3445</v>
      </c>
      <c r="C1612" t="s">
        <v>3446</v>
      </c>
      <c r="D1612" t="s">
        <v>8</v>
      </c>
      <c r="E1612" s="1">
        <v>44603</v>
      </c>
      <c r="F1612" t="s">
        <v>1108</v>
      </c>
      <c r="G1612">
        <f ca="1">DATEDIF(customers[[#This Row],[signup_date]],TODAY(),"D")</f>
        <v>1575</v>
      </c>
    </row>
    <row r="1613" spans="1:7" x14ac:dyDescent="0.3">
      <c r="A1613">
        <v>1612</v>
      </c>
      <c r="B1613" t="s">
        <v>3447</v>
      </c>
      <c r="C1613" t="s">
        <v>3448</v>
      </c>
      <c r="D1613" t="s">
        <v>8</v>
      </c>
      <c r="E1613" s="1">
        <v>44780</v>
      </c>
      <c r="F1613" t="s">
        <v>162</v>
      </c>
      <c r="G1613">
        <f ca="1">DATEDIF(customers[[#This Row],[signup_date]],TODAY(),"D")</f>
        <v>1398</v>
      </c>
    </row>
    <row r="1614" spans="1:7" x14ac:dyDescent="0.3">
      <c r="A1614">
        <v>1613</v>
      </c>
      <c r="B1614" t="s">
        <v>3449</v>
      </c>
      <c r="C1614" t="s">
        <v>3450</v>
      </c>
      <c r="D1614" t="s">
        <v>8</v>
      </c>
      <c r="E1614" s="1">
        <v>45139</v>
      </c>
      <c r="F1614" t="s">
        <v>767</v>
      </c>
      <c r="G1614">
        <f ca="1">DATEDIF(customers[[#This Row],[signup_date]],TODAY(),"D")</f>
        <v>1039</v>
      </c>
    </row>
    <row r="1615" spans="1:7" x14ac:dyDescent="0.3">
      <c r="A1615">
        <v>1614</v>
      </c>
      <c r="B1615" t="s">
        <v>3451</v>
      </c>
      <c r="C1615" t="s">
        <v>3452</v>
      </c>
      <c r="D1615" t="s">
        <v>12</v>
      </c>
      <c r="E1615" s="1">
        <v>45861</v>
      </c>
      <c r="F1615" t="s">
        <v>363</v>
      </c>
      <c r="G1615">
        <f ca="1">DATEDIF(customers[[#This Row],[signup_date]],TODAY(),"D")</f>
        <v>317</v>
      </c>
    </row>
    <row r="1616" spans="1:7" x14ac:dyDescent="0.3">
      <c r="A1616">
        <v>1615</v>
      </c>
      <c r="B1616" t="s">
        <v>3453</v>
      </c>
      <c r="C1616" t="s">
        <v>3454</v>
      </c>
      <c r="D1616" t="s">
        <v>22</v>
      </c>
      <c r="E1616" s="1">
        <v>44745</v>
      </c>
      <c r="F1616" t="s">
        <v>533</v>
      </c>
      <c r="G1616">
        <f ca="1">DATEDIF(customers[[#This Row],[signup_date]],TODAY(),"D")</f>
        <v>1433</v>
      </c>
    </row>
    <row r="1617" spans="1:7" x14ac:dyDescent="0.3">
      <c r="A1617">
        <v>1616</v>
      </c>
      <c r="B1617" t="s">
        <v>3455</v>
      </c>
      <c r="C1617" t="s">
        <v>3456</v>
      </c>
      <c r="D1617" t="s">
        <v>22</v>
      </c>
      <c r="E1617" s="1">
        <v>45676</v>
      </c>
      <c r="F1617" t="s">
        <v>1710</v>
      </c>
      <c r="G1617">
        <f ca="1">DATEDIF(customers[[#This Row],[signup_date]],TODAY(),"D")</f>
        <v>502</v>
      </c>
    </row>
    <row r="1618" spans="1:7" x14ac:dyDescent="0.3">
      <c r="A1618">
        <v>1617</v>
      </c>
      <c r="B1618" t="s">
        <v>3457</v>
      </c>
      <c r="C1618" t="s">
        <v>3458</v>
      </c>
      <c r="D1618" t="s">
        <v>12</v>
      </c>
      <c r="E1618" s="1">
        <v>44414</v>
      </c>
      <c r="F1618" t="s">
        <v>49</v>
      </c>
      <c r="G1618">
        <f ca="1">DATEDIF(customers[[#This Row],[signup_date]],TODAY(),"D")</f>
        <v>1764</v>
      </c>
    </row>
    <row r="1619" spans="1:7" x14ac:dyDescent="0.3">
      <c r="A1619">
        <v>1618</v>
      </c>
      <c r="B1619" t="s">
        <v>3459</v>
      </c>
      <c r="C1619" t="s">
        <v>3460</v>
      </c>
      <c r="D1619" t="s">
        <v>22</v>
      </c>
      <c r="E1619" s="1">
        <v>44284</v>
      </c>
      <c r="F1619" t="s">
        <v>1540</v>
      </c>
      <c r="G1619">
        <f ca="1">DATEDIF(customers[[#This Row],[signup_date]],TODAY(),"D")</f>
        <v>1894</v>
      </c>
    </row>
    <row r="1620" spans="1:7" x14ac:dyDescent="0.3">
      <c r="A1620">
        <v>1619</v>
      </c>
      <c r="B1620" t="s">
        <v>3461</v>
      </c>
      <c r="C1620" t="s">
        <v>3462</v>
      </c>
      <c r="D1620" t="s">
        <v>22</v>
      </c>
      <c r="E1620" s="1">
        <v>45512</v>
      </c>
      <c r="F1620" t="s">
        <v>949</v>
      </c>
      <c r="G1620">
        <f ca="1">DATEDIF(customers[[#This Row],[signup_date]],TODAY(),"D")</f>
        <v>666</v>
      </c>
    </row>
    <row r="1621" spans="1:7" x14ac:dyDescent="0.3">
      <c r="A1621">
        <v>1620</v>
      </c>
      <c r="B1621" t="s">
        <v>3463</v>
      </c>
      <c r="C1621" t="s">
        <v>3464</v>
      </c>
      <c r="D1621" t="s">
        <v>22</v>
      </c>
      <c r="E1621" s="1">
        <v>45645</v>
      </c>
      <c r="F1621" t="s">
        <v>246</v>
      </c>
      <c r="G1621">
        <f ca="1">DATEDIF(customers[[#This Row],[signup_date]],TODAY(),"D")</f>
        <v>533</v>
      </c>
    </row>
    <row r="1622" spans="1:7" x14ac:dyDescent="0.3">
      <c r="A1622">
        <v>1621</v>
      </c>
      <c r="B1622" t="s">
        <v>3465</v>
      </c>
      <c r="C1622" t="s">
        <v>3466</v>
      </c>
      <c r="D1622" t="s">
        <v>22</v>
      </c>
      <c r="E1622" s="1">
        <v>45218</v>
      </c>
      <c r="F1622" t="s">
        <v>959</v>
      </c>
      <c r="G1622">
        <f ca="1">DATEDIF(customers[[#This Row],[signup_date]],TODAY(),"D")</f>
        <v>960</v>
      </c>
    </row>
    <row r="1623" spans="1:7" x14ac:dyDescent="0.3">
      <c r="A1623">
        <v>1622</v>
      </c>
      <c r="B1623" t="s">
        <v>3467</v>
      </c>
      <c r="C1623" t="s">
        <v>3468</v>
      </c>
      <c r="D1623" t="s">
        <v>22</v>
      </c>
      <c r="E1623" s="1">
        <v>45881</v>
      </c>
      <c r="F1623" t="s">
        <v>815</v>
      </c>
      <c r="G1623">
        <f ca="1">DATEDIF(customers[[#This Row],[signup_date]],TODAY(),"D")</f>
        <v>297</v>
      </c>
    </row>
    <row r="1624" spans="1:7" x14ac:dyDescent="0.3">
      <c r="A1624">
        <v>1623</v>
      </c>
      <c r="B1624" t="s">
        <v>3469</v>
      </c>
      <c r="C1624" t="s">
        <v>3470</v>
      </c>
      <c r="D1624" t="s">
        <v>8</v>
      </c>
      <c r="E1624" s="1">
        <v>45447</v>
      </c>
      <c r="F1624" t="s">
        <v>1540</v>
      </c>
      <c r="G1624">
        <f ca="1">DATEDIF(customers[[#This Row],[signup_date]],TODAY(),"D")</f>
        <v>731</v>
      </c>
    </row>
    <row r="1625" spans="1:7" x14ac:dyDescent="0.3">
      <c r="A1625">
        <v>1624</v>
      </c>
      <c r="B1625" t="s">
        <v>3471</v>
      </c>
      <c r="C1625" t="s">
        <v>3472</v>
      </c>
      <c r="D1625" t="s">
        <v>12</v>
      </c>
      <c r="E1625" s="1">
        <v>45731</v>
      </c>
      <c r="F1625" t="s">
        <v>228</v>
      </c>
      <c r="G1625">
        <f ca="1">DATEDIF(customers[[#This Row],[signup_date]],TODAY(),"D")</f>
        <v>447</v>
      </c>
    </row>
    <row r="1626" spans="1:7" x14ac:dyDescent="0.3">
      <c r="A1626">
        <v>1625</v>
      </c>
      <c r="B1626" t="s">
        <v>3473</v>
      </c>
      <c r="C1626" t="s">
        <v>3474</v>
      </c>
      <c r="D1626" t="s">
        <v>22</v>
      </c>
      <c r="E1626" s="1">
        <v>45485</v>
      </c>
      <c r="F1626" t="s">
        <v>69</v>
      </c>
      <c r="G1626">
        <f ca="1">DATEDIF(customers[[#This Row],[signup_date]],TODAY(),"D")</f>
        <v>693</v>
      </c>
    </row>
    <row r="1627" spans="1:7" x14ac:dyDescent="0.3">
      <c r="A1627">
        <v>1626</v>
      </c>
      <c r="B1627" t="s">
        <v>3475</v>
      </c>
      <c r="C1627" t="s">
        <v>3476</v>
      </c>
      <c r="D1627" t="s">
        <v>22</v>
      </c>
      <c r="E1627" s="1">
        <v>44791</v>
      </c>
      <c r="F1627" t="s">
        <v>2596</v>
      </c>
      <c r="G1627">
        <f ca="1">DATEDIF(customers[[#This Row],[signup_date]],TODAY(),"D")</f>
        <v>1387</v>
      </c>
    </row>
    <row r="1628" spans="1:7" x14ac:dyDescent="0.3">
      <c r="A1628">
        <v>1627</v>
      </c>
      <c r="B1628" t="s">
        <v>3477</v>
      </c>
      <c r="C1628" t="s">
        <v>3478</v>
      </c>
      <c r="D1628" t="s">
        <v>22</v>
      </c>
      <c r="E1628" s="1">
        <v>44778</v>
      </c>
      <c r="F1628" t="s">
        <v>289</v>
      </c>
      <c r="G1628">
        <f ca="1">DATEDIF(customers[[#This Row],[signup_date]],TODAY(),"D")</f>
        <v>1400</v>
      </c>
    </row>
    <row r="1629" spans="1:7" x14ac:dyDescent="0.3">
      <c r="A1629">
        <v>1628</v>
      </c>
      <c r="B1629" t="s">
        <v>3479</v>
      </c>
      <c r="C1629" t="s">
        <v>3480</v>
      </c>
      <c r="D1629" t="s">
        <v>8</v>
      </c>
      <c r="E1629" s="1">
        <v>45854</v>
      </c>
      <c r="F1629" t="s">
        <v>29</v>
      </c>
      <c r="G1629">
        <f ca="1">DATEDIF(customers[[#This Row],[signup_date]],TODAY(),"D")</f>
        <v>324</v>
      </c>
    </row>
    <row r="1630" spans="1:7" x14ac:dyDescent="0.3">
      <c r="A1630">
        <v>1629</v>
      </c>
      <c r="B1630" t="s">
        <v>3481</v>
      </c>
      <c r="C1630" t="s">
        <v>3482</v>
      </c>
      <c r="D1630" t="s">
        <v>22</v>
      </c>
      <c r="E1630" s="1">
        <v>44489</v>
      </c>
      <c r="F1630" t="s">
        <v>57</v>
      </c>
      <c r="G1630">
        <f ca="1">DATEDIF(customers[[#This Row],[signup_date]],TODAY(),"D")</f>
        <v>1689</v>
      </c>
    </row>
    <row r="1631" spans="1:7" x14ac:dyDescent="0.3">
      <c r="A1631">
        <v>1630</v>
      </c>
      <c r="B1631" t="s">
        <v>3483</v>
      </c>
      <c r="C1631" t="s">
        <v>3484</v>
      </c>
      <c r="D1631" t="s">
        <v>22</v>
      </c>
      <c r="E1631" s="1">
        <v>45308</v>
      </c>
      <c r="F1631" t="s">
        <v>719</v>
      </c>
      <c r="G1631">
        <f ca="1">DATEDIF(customers[[#This Row],[signup_date]],TODAY(),"D")</f>
        <v>870</v>
      </c>
    </row>
    <row r="1632" spans="1:7" x14ac:dyDescent="0.3">
      <c r="A1632">
        <v>1631</v>
      </c>
      <c r="B1632" t="s">
        <v>3485</v>
      </c>
      <c r="C1632" t="s">
        <v>3486</v>
      </c>
      <c r="D1632" t="s">
        <v>12</v>
      </c>
      <c r="E1632" s="1">
        <v>45328</v>
      </c>
      <c r="F1632" t="s">
        <v>201</v>
      </c>
      <c r="G1632">
        <f ca="1">DATEDIF(customers[[#This Row],[signup_date]],TODAY(),"D")</f>
        <v>850</v>
      </c>
    </row>
    <row r="1633" spans="1:7" x14ac:dyDescent="0.3">
      <c r="A1633">
        <v>1632</v>
      </c>
      <c r="B1633" t="s">
        <v>3487</v>
      </c>
      <c r="C1633" t="s">
        <v>3488</v>
      </c>
      <c r="D1633" t="s">
        <v>8</v>
      </c>
      <c r="E1633" s="1">
        <v>45396</v>
      </c>
      <c r="F1633" t="s">
        <v>52</v>
      </c>
      <c r="G1633">
        <f ca="1">DATEDIF(customers[[#This Row],[signup_date]],TODAY(),"D")</f>
        <v>782</v>
      </c>
    </row>
    <row r="1634" spans="1:7" x14ac:dyDescent="0.3">
      <c r="A1634">
        <v>1633</v>
      </c>
      <c r="B1634" t="s">
        <v>3489</v>
      </c>
      <c r="C1634" t="s">
        <v>3490</v>
      </c>
      <c r="D1634" t="s">
        <v>22</v>
      </c>
      <c r="E1634" s="1">
        <v>44788</v>
      </c>
      <c r="F1634" t="s">
        <v>1745</v>
      </c>
      <c r="G1634">
        <f ca="1">DATEDIF(customers[[#This Row],[signup_date]],TODAY(),"D")</f>
        <v>1390</v>
      </c>
    </row>
    <row r="1635" spans="1:7" x14ac:dyDescent="0.3">
      <c r="A1635">
        <v>1634</v>
      </c>
      <c r="B1635" t="s">
        <v>3491</v>
      </c>
      <c r="C1635" t="s">
        <v>3492</v>
      </c>
      <c r="D1635" t="s">
        <v>12</v>
      </c>
      <c r="E1635" s="1">
        <v>45838</v>
      </c>
      <c r="F1635" t="s">
        <v>714</v>
      </c>
      <c r="G1635">
        <f ca="1">DATEDIF(customers[[#This Row],[signup_date]],TODAY(),"D")</f>
        <v>340</v>
      </c>
    </row>
    <row r="1636" spans="1:7" x14ac:dyDescent="0.3">
      <c r="A1636">
        <v>1635</v>
      </c>
      <c r="B1636" t="s">
        <v>3493</v>
      </c>
      <c r="C1636" t="s">
        <v>3494</v>
      </c>
      <c r="D1636" t="s">
        <v>12</v>
      </c>
      <c r="E1636" s="1">
        <v>45573</v>
      </c>
      <c r="F1636" t="s">
        <v>128</v>
      </c>
      <c r="G1636">
        <f ca="1">DATEDIF(customers[[#This Row],[signup_date]],TODAY(),"D")</f>
        <v>605</v>
      </c>
    </row>
    <row r="1637" spans="1:7" x14ac:dyDescent="0.3">
      <c r="A1637">
        <v>1636</v>
      </c>
      <c r="B1637" t="s">
        <v>2516</v>
      </c>
      <c r="C1637" t="s">
        <v>3495</v>
      </c>
      <c r="D1637" t="s">
        <v>12</v>
      </c>
      <c r="E1637" s="1">
        <v>44270</v>
      </c>
      <c r="F1637" t="s">
        <v>829</v>
      </c>
      <c r="G1637">
        <f ca="1">DATEDIF(customers[[#This Row],[signup_date]],TODAY(),"D")</f>
        <v>1908</v>
      </c>
    </row>
    <row r="1638" spans="1:7" x14ac:dyDescent="0.3">
      <c r="A1638">
        <v>1637</v>
      </c>
      <c r="B1638" t="s">
        <v>3496</v>
      </c>
      <c r="C1638" t="s">
        <v>3497</v>
      </c>
      <c r="D1638" t="s">
        <v>12</v>
      </c>
      <c r="E1638" s="1">
        <v>44579</v>
      </c>
      <c r="F1638" t="s">
        <v>217</v>
      </c>
      <c r="G1638">
        <f ca="1">DATEDIF(customers[[#This Row],[signup_date]],TODAY(),"D")</f>
        <v>1599</v>
      </c>
    </row>
    <row r="1639" spans="1:7" x14ac:dyDescent="0.3">
      <c r="A1639">
        <v>1638</v>
      </c>
      <c r="B1639" t="s">
        <v>3498</v>
      </c>
      <c r="C1639" t="s">
        <v>3499</v>
      </c>
      <c r="D1639" t="s">
        <v>22</v>
      </c>
      <c r="E1639" s="1">
        <v>44182</v>
      </c>
      <c r="F1639" t="s">
        <v>949</v>
      </c>
      <c r="G1639">
        <f ca="1">DATEDIF(customers[[#This Row],[signup_date]],TODAY(),"D")</f>
        <v>1996</v>
      </c>
    </row>
    <row r="1640" spans="1:7" x14ac:dyDescent="0.3">
      <c r="A1640">
        <v>1639</v>
      </c>
      <c r="B1640" t="s">
        <v>3500</v>
      </c>
      <c r="C1640" t="s">
        <v>3501</v>
      </c>
      <c r="D1640" t="s">
        <v>12</v>
      </c>
      <c r="E1640" s="1">
        <v>45175</v>
      </c>
      <c r="F1640" t="s">
        <v>44</v>
      </c>
      <c r="G1640">
        <f ca="1">DATEDIF(customers[[#This Row],[signup_date]],TODAY(),"D")</f>
        <v>1003</v>
      </c>
    </row>
    <row r="1641" spans="1:7" x14ac:dyDescent="0.3">
      <c r="A1641">
        <v>1640</v>
      </c>
      <c r="B1641" t="s">
        <v>3502</v>
      </c>
      <c r="C1641" t="s">
        <v>3503</v>
      </c>
      <c r="D1641" t="s">
        <v>8</v>
      </c>
      <c r="E1641" s="1">
        <v>44386</v>
      </c>
      <c r="F1641" t="s">
        <v>608</v>
      </c>
      <c r="G1641">
        <f ca="1">DATEDIF(customers[[#This Row],[signup_date]],TODAY(),"D")</f>
        <v>1792</v>
      </c>
    </row>
    <row r="1642" spans="1:7" x14ac:dyDescent="0.3">
      <c r="A1642">
        <v>1641</v>
      </c>
      <c r="B1642" t="s">
        <v>3504</v>
      </c>
      <c r="C1642" t="s">
        <v>3505</v>
      </c>
      <c r="D1642" t="s">
        <v>8</v>
      </c>
      <c r="E1642" s="1">
        <v>45552</v>
      </c>
      <c r="F1642" t="s">
        <v>1296</v>
      </c>
      <c r="G1642">
        <f ca="1">DATEDIF(customers[[#This Row],[signup_date]],TODAY(),"D")</f>
        <v>626</v>
      </c>
    </row>
    <row r="1643" spans="1:7" x14ac:dyDescent="0.3">
      <c r="A1643">
        <v>1642</v>
      </c>
      <c r="B1643" t="s">
        <v>3506</v>
      </c>
      <c r="C1643" t="s">
        <v>3507</v>
      </c>
      <c r="D1643" t="s">
        <v>22</v>
      </c>
      <c r="E1643" s="1">
        <v>44583</v>
      </c>
      <c r="F1643" t="s">
        <v>79</v>
      </c>
      <c r="G1643">
        <f ca="1">DATEDIF(customers[[#This Row],[signup_date]],TODAY(),"D")</f>
        <v>1595</v>
      </c>
    </row>
    <row r="1644" spans="1:7" x14ac:dyDescent="0.3">
      <c r="A1644">
        <v>1643</v>
      </c>
      <c r="B1644" t="s">
        <v>3508</v>
      </c>
      <c r="C1644" t="s">
        <v>3509</v>
      </c>
      <c r="D1644" t="s">
        <v>12</v>
      </c>
      <c r="E1644" s="1">
        <v>45620</v>
      </c>
      <c r="F1644" t="s">
        <v>117</v>
      </c>
      <c r="G1644">
        <f ca="1">DATEDIF(customers[[#This Row],[signup_date]],TODAY(),"D")</f>
        <v>558</v>
      </c>
    </row>
    <row r="1645" spans="1:7" x14ac:dyDescent="0.3">
      <c r="A1645">
        <v>1644</v>
      </c>
      <c r="B1645" t="s">
        <v>3510</v>
      </c>
      <c r="C1645" t="s">
        <v>3511</v>
      </c>
      <c r="D1645" t="s">
        <v>8</v>
      </c>
      <c r="E1645" s="1">
        <v>44115</v>
      </c>
      <c r="F1645" t="s">
        <v>258</v>
      </c>
      <c r="G1645">
        <f ca="1">DATEDIF(customers[[#This Row],[signup_date]],TODAY(),"D")</f>
        <v>2063</v>
      </c>
    </row>
    <row r="1646" spans="1:7" x14ac:dyDescent="0.3">
      <c r="A1646">
        <v>1645</v>
      </c>
      <c r="B1646" t="s">
        <v>3512</v>
      </c>
      <c r="C1646" t="s">
        <v>3513</v>
      </c>
      <c r="D1646" t="s">
        <v>12</v>
      </c>
      <c r="E1646" s="1">
        <v>44781</v>
      </c>
      <c r="F1646" t="s">
        <v>417</v>
      </c>
      <c r="G1646">
        <f ca="1">DATEDIF(customers[[#This Row],[signup_date]],TODAY(),"D")</f>
        <v>1397</v>
      </c>
    </row>
    <row r="1647" spans="1:7" x14ac:dyDescent="0.3">
      <c r="A1647">
        <v>1646</v>
      </c>
      <c r="B1647" t="s">
        <v>3514</v>
      </c>
      <c r="C1647" t="s">
        <v>3515</v>
      </c>
      <c r="D1647" t="s">
        <v>8</v>
      </c>
      <c r="E1647" s="1">
        <v>44471</v>
      </c>
      <c r="F1647" t="s">
        <v>479</v>
      </c>
      <c r="G1647">
        <f ca="1">DATEDIF(customers[[#This Row],[signup_date]],TODAY(),"D")</f>
        <v>1707</v>
      </c>
    </row>
    <row r="1648" spans="1:7" x14ac:dyDescent="0.3">
      <c r="A1648">
        <v>1647</v>
      </c>
      <c r="B1648" t="s">
        <v>3516</v>
      </c>
      <c r="C1648" t="s">
        <v>3517</v>
      </c>
      <c r="D1648" t="s">
        <v>8</v>
      </c>
      <c r="E1648" s="1">
        <v>45327</v>
      </c>
      <c r="F1648" t="s">
        <v>611</v>
      </c>
      <c r="G1648">
        <f ca="1">DATEDIF(customers[[#This Row],[signup_date]],TODAY(),"D")</f>
        <v>851</v>
      </c>
    </row>
    <row r="1649" spans="1:7" x14ac:dyDescent="0.3">
      <c r="A1649">
        <v>1648</v>
      </c>
      <c r="B1649" t="s">
        <v>3359</v>
      </c>
      <c r="C1649" t="s">
        <v>3518</v>
      </c>
      <c r="D1649" t="s">
        <v>8</v>
      </c>
      <c r="E1649" s="1">
        <v>44110</v>
      </c>
      <c r="F1649" t="s">
        <v>829</v>
      </c>
      <c r="G1649">
        <f ca="1">DATEDIF(customers[[#This Row],[signup_date]],TODAY(),"D")</f>
        <v>2068</v>
      </c>
    </row>
    <row r="1650" spans="1:7" x14ac:dyDescent="0.3">
      <c r="A1650">
        <v>1649</v>
      </c>
      <c r="B1650" t="s">
        <v>3519</v>
      </c>
      <c r="C1650" t="s">
        <v>3520</v>
      </c>
      <c r="D1650" t="s">
        <v>22</v>
      </c>
      <c r="E1650" s="1">
        <v>44947</v>
      </c>
      <c r="F1650" t="s">
        <v>706</v>
      </c>
      <c r="G1650">
        <f ca="1">DATEDIF(customers[[#This Row],[signup_date]],TODAY(),"D")</f>
        <v>1231</v>
      </c>
    </row>
    <row r="1651" spans="1:7" x14ac:dyDescent="0.3">
      <c r="A1651">
        <v>1650</v>
      </c>
      <c r="B1651" t="s">
        <v>3521</v>
      </c>
      <c r="C1651" t="s">
        <v>3522</v>
      </c>
      <c r="D1651" t="s">
        <v>8</v>
      </c>
      <c r="E1651" s="1">
        <v>44160</v>
      </c>
      <c r="F1651" t="s">
        <v>63</v>
      </c>
      <c r="G1651">
        <f ca="1">DATEDIF(customers[[#This Row],[signup_date]],TODAY(),"D")</f>
        <v>2018</v>
      </c>
    </row>
    <row r="1652" spans="1:7" x14ac:dyDescent="0.3">
      <c r="A1652">
        <v>1651</v>
      </c>
      <c r="B1652" t="s">
        <v>3523</v>
      </c>
      <c r="C1652" t="s">
        <v>3524</v>
      </c>
      <c r="D1652" t="s">
        <v>12</v>
      </c>
      <c r="E1652" s="1">
        <v>44900</v>
      </c>
      <c r="F1652" t="s">
        <v>660</v>
      </c>
      <c r="G1652">
        <f ca="1">DATEDIF(customers[[#This Row],[signup_date]],TODAY(),"D")</f>
        <v>1278</v>
      </c>
    </row>
    <row r="1653" spans="1:7" x14ac:dyDescent="0.3">
      <c r="A1653">
        <v>1652</v>
      </c>
      <c r="B1653" t="s">
        <v>3525</v>
      </c>
      <c r="C1653" t="s">
        <v>3526</v>
      </c>
      <c r="D1653" t="s">
        <v>22</v>
      </c>
      <c r="E1653" s="1">
        <v>44195</v>
      </c>
      <c r="F1653" t="s">
        <v>289</v>
      </c>
      <c r="G1653">
        <f ca="1">DATEDIF(customers[[#This Row],[signup_date]],TODAY(),"D")</f>
        <v>1983</v>
      </c>
    </row>
    <row r="1654" spans="1:7" x14ac:dyDescent="0.3">
      <c r="A1654">
        <v>1653</v>
      </c>
      <c r="B1654" t="s">
        <v>3527</v>
      </c>
      <c r="C1654" t="s">
        <v>3528</v>
      </c>
      <c r="D1654" t="s">
        <v>22</v>
      </c>
      <c r="E1654" s="1">
        <v>45708</v>
      </c>
      <c r="F1654" t="s">
        <v>88</v>
      </c>
      <c r="G1654">
        <f ca="1">DATEDIF(customers[[#This Row],[signup_date]],TODAY(),"D")</f>
        <v>470</v>
      </c>
    </row>
    <row r="1655" spans="1:7" x14ac:dyDescent="0.3">
      <c r="A1655">
        <v>1654</v>
      </c>
      <c r="B1655" t="s">
        <v>3529</v>
      </c>
      <c r="C1655" t="s">
        <v>3530</v>
      </c>
      <c r="D1655" t="s">
        <v>8</v>
      </c>
      <c r="E1655" s="1">
        <v>45048</v>
      </c>
      <c r="F1655" t="s">
        <v>891</v>
      </c>
      <c r="G1655">
        <f ca="1">DATEDIF(customers[[#This Row],[signup_date]],TODAY(),"D")</f>
        <v>1130</v>
      </c>
    </row>
    <row r="1656" spans="1:7" x14ac:dyDescent="0.3">
      <c r="A1656">
        <v>1655</v>
      </c>
      <c r="B1656" t="s">
        <v>3531</v>
      </c>
      <c r="C1656" t="s">
        <v>3532</v>
      </c>
      <c r="D1656" t="s">
        <v>22</v>
      </c>
      <c r="E1656" s="1">
        <v>44667</v>
      </c>
      <c r="F1656" t="s">
        <v>706</v>
      </c>
      <c r="G1656">
        <f ca="1">DATEDIF(customers[[#This Row],[signup_date]],TODAY(),"D")</f>
        <v>1511</v>
      </c>
    </row>
    <row r="1657" spans="1:7" x14ac:dyDescent="0.3">
      <c r="A1657">
        <v>1656</v>
      </c>
      <c r="B1657" t="s">
        <v>3533</v>
      </c>
      <c r="C1657" t="s">
        <v>3534</v>
      </c>
      <c r="D1657" t="s">
        <v>8</v>
      </c>
      <c r="E1657" s="1">
        <v>44357</v>
      </c>
      <c r="F1657" t="s">
        <v>108</v>
      </c>
      <c r="G1657">
        <f ca="1">DATEDIF(customers[[#This Row],[signup_date]],TODAY(),"D")</f>
        <v>1821</v>
      </c>
    </row>
    <row r="1658" spans="1:7" x14ac:dyDescent="0.3">
      <c r="A1658">
        <v>1657</v>
      </c>
      <c r="B1658" t="s">
        <v>3535</v>
      </c>
      <c r="C1658" t="s">
        <v>3536</v>
      </c>
      <c r="D1658" t="s">
        <v>12</v>
      </c>
      <c r="E1658" s="1">
        <v>44273</v>
      </c>
      <c r="F1658" t="s">
        <v>60</v>
      </c>
      <c r="G1658">
        <f ca="1">DATEDIF(customers[[#This Row],[signup_date]],TODAY(),"D")</f>
        <v>1905</v>
      </c>
    </row>
    <row r="1659" spans="1:7" x14ac:dyDescent="0.3">
      <c r="A1659">
        <v>1658</v>
      </c>
      <c r="B1659" t="s">
        <v>3537</v>
      </c>
      <c r="C1659" t="s">
        <v>3538</v>
      </c>
      <c r="D1659" t="s">
        <v>22</v>
      </c>
      <c r="E1659" s="1">
        <v>45039</v>
      </c>
      <c r="F1659" t="s">
        <v>1278</v>
      </c>
      <c r="G1659">
        <f ca="1">DATEDIF(customers[[#This Row],[signup_date]],TODAY(),"D")</f>
        <v>1139</v>
      </c>
    </row>
    <row r="1660" spans="1:7" x14ac:dyDescent="0.3">
      <c r="A1660">
        <v>1659</v>
      </c>
      <c r="B1660" t="s">
        <v>3539</v>
      </c>
      <c r="C1660" t="s">
        <v>3540</v>
      </c>
      <c r="D1660" t="s">
        <v>8</v>
      </c>
      <c r="E1660" s="1">
        <v>45796</v>
      </c>
      <c r="F1660" t="s">
        <v>479</v>
      </c>
      <c r="G1660">
        <f ca="1">DATEDIF(customers[[#This Row],[signup_date]],TODAY(),"D")</f>
        <v>382</v>
      </c>
    </row>
    <row r="1661" spans="1:7" x14ac:dyDescent="0.3">
      <c r="A1661">
        <v>1660</v>
      </c>
      <c r="B1661" t="s">
        <v>3541</v>
      </c>
      <c r="C1661" t="s">
        <v>3542</v>
      </c>
      <c r="D1661" t="s">
        <v>22</v>
      </c>
      <c r="E1661" s="1">
        <v>44377</v>
      </c>
      <c r="F1661" t="s">
        <v>959</v>
      </c>
      <c r="G1661">
        <f ca="1">DATEDIF(customers[[#This Row],[signup_date]],TODAY(),"D")</f>
        <v>1801</v>
      </c>
    </row>
    <row r="1662" spans="1:7" x14ac:dyDescent="0.3">
      <c r="A1662">
        <v>1661</v>
      </c>
      <c r="B1662" t="s">
        <v>3543</v>
      </c>
      <c r="C1662" t="s">
        <v>3544</v>
      </c>
      <c r="D1662" t="s">
        <v>22</v>
      </c>
      <c r="E1662" s="1">
        <v>44620</v>
      </c>
      <c r="F1662" t="s">
        <v>120</v>
      </c>
      <c r="G1662">
        <f ca="1">DATEDIF(customers[[#This Row],[signup_date]],TODAY(),"D")</f>
        <v>1558</v>
      </c>
    </row>
    <row r="1663" spans="1:7" x14ac:dyDescent="0.3">
      <c r="A1663">
        <v>1662</v>
      </c>
      <c r="B1663" t="s">
        <v>3545</v>
      </c>
      <c r="C1663" t="s">
        <v>3546</v>
      </c>
      <c r="D1663" t="s">
        <v>12</v>
      </c>
      <c r="E1663" s="1">
        <v>44895</v>
      </c>
      <c r="F1663" t="s">
        <v>1583</v>
      </c>
      <c r="G1663">
        <f ca="1">DATEDIF(customers[[#This Row],[signup_date]],TODAY(),"D")</f>
        <v>1283</v>
      </c>
    </row>
    <row r="1664" spans="1:7" x14ac:dyDescent="0.3">
      <c r="A1664">
        <v>1663</v>
      </c>
      <c r="B1664" t="s">
        <v>3547</v>
      </c>
      <c r="C1664" t="s">
        <v>3548</v>
      </c>
      <c r="D1664" t="s">
        <v>8</v>
      </c>
      <c r="E1664" s="1">
        <v>45723</v>
      </c>
      <c r="F1664" t="s">
        <v>1426</v>
      </c>
      <c r="G1664">
        <f ca="1">DATEDIF(customers[[#This Row],[signup_date]],TODAY(),"D")</f>
        <v>455</v>
      </c>
    </row>
    <row r="1665" spans="1:7" x14ac:dyDescent="0.3">
      <c r="A1665">
        <v>1664</v>
      </c>
      <c r="B1665" t="s">
        <v>3549</v>
      </c>
      <c r="C1665" t="s">
        <v>3550</v>
      </c>
      <c r="D1665" t="s">
        <v>8</v>
      </c>
      <c r="E1665" s="1">
        <v>45804</v>
      </c>
      <c r="F1665" t="s">
        <v>1387</v>
      </c>
      <c r="G1665">
        <f ca="1">DATEDIF(customers[[#This Row],[signup_date]],TODAY(),"D")</f>
        <v>374</v>
      </c>
    </row>
    <row r="1666" spans="1:7" x14ac:dyDescent="0.3">
      <c r="A1666">
        <v>1665</v>
      </c>
      <c r="B1666" t="s">
        <v>3551</v>
      </c>
      <c r="C1666" t="s">
        <v>3552</v>
      </c>
      <c r="D1666" t="s">
        <v>12</v>
      </c>
      <c r="E1666" s="1">
        <v>45165</v>
      </c>
      <c r="F1666" t="s">
        <v>479</v>
      </c>
      <c r="G1666">
        <f ca="1">DATEDIF(customers[[#This Row],[signup_date]],TODAY(),"D")</f>
        <v>1013</v>
      </c>
    </row>
    <row r="1667" spans="1:7" x14ac:dyDescent="0.3">
      <c r="A1667">
        <v>1666</v>
      </c>
      <c r="B1667" t="s">
        <v>1974</v>
      </c>
      <c r="C1667" t="s">
        <v>3553</v>
      </c>
      <c r="D1667" t="s">
        <v>12</v>
      </c>
      <c r="E1667" s="1">
        <v>44639</v>
      </c>
      <c r="F1667" t="s">
        <v>105</v>
      </c>
      <c r="G1667">
        <f ca="1">DATEDIF(customers[[#This Row],[signup_date]],TODAY(),"D")</f>
        <v>1539</v>
      </c>
    </row>
    <row r="1668" spans="1:7" x14ac:dyDescent="0.3">
      <c r="A1668">
        <v>1667</v>
      </c>
      <c r="B1668" t="s">
        <v>3554</v>
      </c>
      <c r="C1668" t="s">
        <v>3555</v>
      </c>
      <c r="D1668" t="s">
        <v>8</v>
      </c>
      <c r="E1668" s="1">
        <v>45025</v>
      </c>
      <c r="F1668" t="s">
        <v>120</v>
      </c>
      <c r="G1668">
        <f ca="1">DATEDIF(customers[[#This Row],[signup_date]],TODAY(),"D")</f>
        <v>1153</v>
      </c>
    </row>
    <row r="1669" spans="1:7" x14ac:dyDescent="0.3">
      <c r="A1669">
        <v>1668</v>
      </c>
      <c r="B1669" t="s">
        <v>3556</v>
      </c>
      <c r="C1669" t="s">
        <v>3557</v>
      </c>
      <c r="D1669" t="s">
        <v>22</v>
      </c>
      <c r="E1669" s="1">
        <v>45536</v>
      </c>
      <c r="F1669" t="s">
        <v>1415</v>
      </c>
      <c r="G1669">
        <f ca="1">DATEDIF(customers[[#This Row],[signup_date]],TODAY(),"D")</f>
        <v>642</v>
      </c>
    </row>
    <row r="1670" spans="1:7" x14ac:dyDescent="0.3">
      <c r="A1670">
        <v>1669</v>
      </c>
      <c r="B1670" t="s">
        <v>3558</v>
      </c>
      <c r="C1670" t="s">
        <v>3559</v>
      </c>
      <c r="D1670" t="s">
        <v>12</v>
      </c>
      <c r="E1670" s="1">
        <v>45107</v>
      </c>
      <c r="F1670" t="s">
        <v>369</v>
      </c>
      <c r="G1670">
        <f ca="1">DATEDIF(customers[[#This Row],[signup_date]],TODAY(),"D")</f>
        <v>1071</v>
      </c>
    </row>
    <row r="1671" spans="1:7" x14ac:dyDescent="0.3">
      <c r="A1671">
        <v>1670</v>
      </c>
      <c r="B1671" t="s">
        <v>3560</v>
      </c>
      <c r="C1671" t="s">
        <v>3561</v>
      </c>
      <c r="D1671" t="s">
        <v>12</v>
      </c>
      <c r="E1671" s="1">
        <v>44774</v>
      </c>
      <c r="F1671" t="s">
        <v>180</v>
      </c>
      <c r="G1671">
        <f ca="1">DATEDIF(customers[[#This Row],[signup_date]],TODAY(),"D")</f>
        <v>1404</v>
      </c>
    </row>
    <row r="1672" spans="1:7" x14ac:dyDescent="0.3">
      <c r="A1672">
        <v>1671</v>
      </c>
      <c r="B1672" t="s">
        <v>3562</v>
      </c>
      <c r="C1672" t="s">
        <v>3563</v>
      </c>
      <c r="D1672" t="s">
        <v>22</v>
      </c>
      <c r="E1672" s="1">
        <v>45533</v>
      </c>
      <c r="F1672" t="s">
        <v>1266</v>
      </c>
      <c r="G1672">
        <f ca="1">DATEDIF(customers[[#This Row],[signup_date]],TODAY(),"D")</f>
        <v>645</v>
      </c>
    </row>
    <row r="1673" spans="1:7" x14ac:dyDescent="0.3">
      <c r="A1673">
        <v>1672</v>
      </c>
      <c r="B1673" t="s">
        <v>3564</v>
      </c>
      <c r="C1673" t="s">
        <v>3565</v>
      </c>
      <c r="D1673" t="s">
        <v>8</v>
      </c>
      <c r="E1673" s="1">
        <v>44558</v>
      </c>
      <c r="F1673" t="s">
        <v>281</v>
      </c>
      <c r="G1673">
        <f ca="1">DATEDIF(customers[[#This Row],[signup_date]],TODAY(),"D")</f>
        <v>1620</v>
      </c>
    </row>
    <row r="1674" spans="1:7" x14ac:dyDescent="0.3">
      <c r="A1674">
        <v>1673</v>
      </c>
      <c r="B1674" t="s">
        <v>3566</v>
      </c>
      <c r="C1674" t="s">
        <v>3567</v>
      </c>
      <c r="D1674" t="s">
        <v>22</v>
      </c>
      <c r="E1674" s="1">
        <v>45296</v>
      </c>
      <c r="F1674" t="s">
        <v>728</v>
      </c>
      <c r="G1674">
        <f ca="1">DATEDIF(customers[[#This Row],[signup_date]],TODAY(),"D")</f>
        <v>882</v>
      </c>
    </row>
    <row r="1675" spans="1:7" x14ac:dyDescent="0.3">
      <c r="A1675">
        <v>1674</v>
      </c>
      <c r="B1675" t="s">
        <v>3568</v>
      </c>
      <c r="C1675" t="s">
        <v>3569</v>
      </c>
      <c r="D1675" t="s">
        <v>12</v>
      </c>
      <c r="E1675" s="1">
        <v>45093</v>
      </c>
      <c r="F1675" t="s">
        <v>924</v>
      </c>
      <c r="G1675">
        <f ca="1">DATEDIF(customers[[#This Row],[signup_date]],TODAY(),"D")</f>
        <v>1085</v>
      </c>
    </row>
    <row r="1676" spans="1:7" x14ac:dyDescent="0.3">
      <c r="A1676">
        <v>1675</v>
      </c>
      <c r="B1676" t="s">
        <v>3570</v>
      </c>
      <c r="C1676" t="s">
        <v>3571</v>
      </c>
      <c r="D1676" t="s">
        <v>22</v>
      </c>
      <c r="E1676" s="1">
        <v>44582</v>
      </c>
      <c r="F1676" t="s">
        <v>347</v>
      </c>
      <c r="G1676">
        <f ca="1">DATEDIF(customers[[#This Row],[signup_date]],TODAY(),"D")</f>
        <v>1596</v>
      </c>
    </row>
    <row r="1677" spans="1:7" x14ac:dyDescent="0.3">
      <c r="A1677">
        <v>1676</v>
      </c>
      <c r="B1677" t="s">
        <v>3572</v>
      </c>
      <c r="C1677" t="s">
        <v>3573</v>
      </c>
      <c r="D1677" t="s">
        <v>8</v>
      </c>
      <c r="E1677" s="1">
        <v>44622</v>
      </c>
      <c r="F1677" t="s">
        <v>630</v>
      </c>
      <c r="G1677">
        <f ca="1">DATEDIF(customers[[#This Row],[signup_date]],TODAY(),"D")</f>
        <v>1556</v>
      </c>
    </row>
    <row r="1678" spans="1:7" x14ac:dyDescent="0.3">
      <c r="A1678">
        <v>1677</v>
      </c>
      <c r="B1678" t="s">
        <v>3574</v>
      </c>
      <c r="C1678" t="s">
        <v>3575</v>
      </c>
      <c r="D1678" t="s">
        <v>12</v>
      </c>
      <c r="E1678" s="1">
        <v>45615</v>
      </c>
      <c r="F1678" t="s">
        <v>1145</v>
      </c>
      <c r="G1678">
        <f ca="1">DATEDIF(customers[[#This Row],[signup_date]],TODAY(),"D")</f>
        <v>563</v>
      </c>
    </row>
    <row r="1679" spans="1:7" x14ac:dyDescent="0.3">
      <c r="A1679">
        <v>1678</v>
      </c>
      <c r="B1679" t="s">
        <v>3576</v>
      </c>
      <c r="C1679" t="s">
        <v>3577</v>
      </c>
      <c r="D1679" t="s">
        <v>22</v>
      </c>
      <c r="E1679" s="1">
        <v>45429</v>
      </c>
      <c r="F1679" t="s">
        <v>452</v>
      </c>
      <c r="G1679">
        <f ca="1">DATEDIF(customers[[#This Row],[signup_date]],TODAY(),"D")</f>
        <v>749</v>
      </c>
    </row>
    <row r="1680" spans="1:7" x14ac:dyDescent="0.3">
      <c r="A1680">
        <v>1679</v>
      </c>
      <c r="B1680" t="s">
        <v>3578</v>
      </c>
      <c r="C1680" t="s">
        <v>3579</v>
      </c>
      <c r="D1680" t="s">
        <v>8</v>
      </c>
      <c r="E1680" s="1">
        <v>45488</v>
      </c>
      <c r="F1680" t="s">
        <v>57</v>
      </c>
      <c r="G1680">
        <f ca="1">DATEDIF(customers[[#This Row],[signup_date]],TODAY(),"D")</f>
        <v>690</v>
      </c>
    </row>
    <row r="1681" spans="1:7" x14ac:dyDescent="0.3">
      <c r="A1681">
        <v>1680</v>
      </c>
      <c r="B1681" t="s">
        <v>160</v>
      </c>
      <c r="C1681" t="s">
        <v>3580</v>
      </c>
      <c r="D1681" t="s">
        <v>8</v>
      </c>
      <c r="E1681" s="1">
        <v>45785</v>
      </c>
      <c r="F1681" t="s">
        <v>274</v>
      </c>
      <c r="G1681">
        <f ca="1">DATEDIF(customers[[#This Row],[signup_date]],TODAY(),"D")</f>
        <v>393</v>
      </c>
    </row>
    <row r="1682" spans="1:7" x14ac:dyDescent="0.3">
      <c r="A1682">
        <v>1681</v>
      </c>
      <c r="B1682" t="s">
        <v>3581</v>
      </c>
      <c r="C1682" t="s">
        <v>3582</v>
      </c>
      <c r="D1682" t="s">
        <v>8</v>
      </c>
      <c r="E1682" s="1">
        <v>45624</v>
      </c>
      <c r="F1682" t="s">
        <v>1652</v>
      </c>
      <c r="G1682">
        <f ca="1">DATEDIF(customers[[#This Row],[signup_date]],TODAY(),"D")</f>
        <v>554</v>
      </c>
    </row>
    <row r="1683" spans="1:7" x14ac:dyDescent="0.3">
      <c r="A1683">
        <v>1682</v>
      </c>
      <c r="B1683" t="s">
        <v>3583</v>
      </c>
      <c r="C1683" t="s">
        <v>3584</v>
      </c>
      <c r="D1683" t="s">
        <v>8</v>
      </c>
      <c r="E1683" s="1">
        <v>44223</v>
      </c>
      <c r="F1683" t="s">
        <v>855</v>
      </c>
      <c r="G1683">
        <f ca="1">DATEDIF(customers[[#This Row],[signup_date]],TODAY(),"D")</f>
        <v>1955</v>
      </c>
    </row>
    <row r="1684" spans="1:7" x14ac:dyDescent="0.3">
      <c r="A1684">
        <v>1683</v>
      </c>
      <c r="B1684" t="s">
        <v>3585</v>
      </c>
      <c r="C1684" t="s">
        <v>3586</v>
      </c>
      <c r="D1684" t="s">
        <v>8</v>
      </c>
      <c r="E1684" s="1">
        <v>45256</v>
      </c>
      <c r="F1684" t="s">
        <v>225</v>
      </c>
      <c r="G1684">
        <f ca="1">DATEDIF(customers[[#This Row],[signup_date]],TODAY(),"D")</f>
        <v>922</v>
      </c>
    </row>
    <row r="1685" spans="1:7" x14ac:dyDescent="0.3">
      <c r="A1685">
        <v>1684</v>
      </c>
      <c r="B1685" t="s">
        <v>3587</v>
      </c>
      <c r="C1685" t="s">
        <v>3588</v>
      </c>
      <c r="D1685" t="s">
        <v>8</v>
      </c>
      <c r="E1685" s="1">
        <v>44146</v>
      </c>
      <c r="F1685" t="s">
        <v>1002</v>
      </c>
      <c r="G1685">
        <f ca="1">DATEDIF(customers[[#This Row],[signup_date]],TODAY(),"D")</f>
        <v>2032</v>
      </c>
    </row>
    <row r="1686" spans="1:7" x14ac:dyDescent="0.3">
      <c r="A1686">
        <v>1685</v>
      </c>
      <c r="B1686" t="s">
        <v>3589</v>
      </c>
      <c r="C1686" t="s">
        <v>3590</v>
      </c>
      <c r="D1686" t="s">
        <v>12</v>
      </c>
      <c r="E1686" s="1">
        <v>45515</v>
      </c>
      <c r="F1686" t="s">
        <v>1387</v>
      </c>
      <c r="G1686">
        <f ca="1">DATEDIF(customers[[#This Row],[signup_date]],TODAY(),"D")</f>
        <v>663</v>
      </c>
    </row>
    <row r="1687" spans="1:7" x14ac:dyDescent="0.3">
      <c r="A1687">
        <v>1686</v>
      </c>
      <c r="B1687" t="s">
        <v>3591</v>
      </c>
      <c r="C1687" t="s">
        <v>3592</v>
      </c>
      <c r="D1687" t="s">
        <v>8</v>
      </c>
      <c r="E1687" s="1">
        <v>44592</v>
      </c>
      <c r="F1687" t="s">
        <v>41</v>
      </c>
      <c r="G1687">
        <f ca="1">DATEDIF(customers[[#This Row],[signup_date]],TODAY(),"D")</f>
        <v>1586</v>
      </c>
    </row>
    <row r="1688" spans="1:7" x14ac:dyDescent="0.3">
      <c r="A1688">
        <v>1687</v>
      </c>
      <c r="B1688" t="s">
        <v>3593</v>
      </c>
      <c r="C1688" t="s">
        <v>3594</v>
      </c>
      <c r="D1688" t="s">
        <v>8</v>
      </c>
      <c r="E1688" s="1">
        <v>44131</v>
      </c>
      <c r="F1688" t="s">
        <v>174</v>
      </c>
      <c r="G1688">
        <f ca="1">DATEDIF(customers[[#This Row],[signup_date]],TODAY(),"D")</f>
        <v>2047</v>
      </c>
    </row>
    <row r="1689" spans="1:7" x14ac:dyDescent="0.3">
      <c r="A1689">
        <v>1688</v>
      </c>
      <c r="B1689" t="s">
        <v>3595</v>
      </c>
      <c r="C1689" t="s">
        <v>3596</v>
      </c>
      <c r="D1689" t="s">
        <v>8</v>
      </c>
      <c r="E1689" s="1">
        <v>44609</v>
      </c>
      <c r="F1689" t="s">
        <v>652</v>
      </c>
      <c r="G1689">
        <f ca="1">DATEDIF(customers[[#This Row],[signup_date]],TODAY(),"D")</f>
        <v>1569</v>
      </c>
    </row>
    <row r="1690" spans="1:7" x14ac:dyDescent="0.3">
      <c r="A1690">
        <v>1689</v>
      </c>
      <c r="B1690" t="s">
        <v>3597</v>
      </c>
      <c r="C1690" t="s">
        <v>3598</v>
      </c>
      <c r="D1690" t="s">
        <v>22</v>
      </c>
      <c r="E1690" s="1">
        <v>44344</v>
      </c>
      <c r="F1690" t="s">
        <v>16</v>
      </c>
      <c r="G1690">
        <f ca="1">DATEDIF(customers[[#This Row],[signup_date]],TODAY(),"D")</f>
        <v>1834</v>
      </c>
    </row>
    <row r="1691" spans="1:7" x14ac:dyDescent="0.3">
      <c r="A1691">
        <v>1690</v>
      </c>
      <c r="B1691" t="s">
        <v>3599</v>
      </c>
      <c r="C1691" t="s">
        <v>3600</v>
      </c>
      <c r="D1691" t="s">
        <v>12</v>
      </c>
      <c r="E1691" s="1">
        <v>45393</v>
      </c>
      <c r="F1691" t="s">
        <v>790</v>
      </c>
      <c r="G1691">
        <f ca="1">DATEDIF(customers[[#This Row],[signup_date]],TODAY(),"D")</f>
        <v>785</v>
      </c>
    </row>
    <row r="1692" spans="1:7" x14ac:dyDescent="0.3">
      <c r="A1692">
        <v>1691</v>
      </c>
      <c r="B1692" t="s">
        <v>3601</v>
      </c>
      <c r="C1692" t="s">
        <v>3602</v>
      </c>
      <c r="D1692" t="s">
        <v>12</v>
      </c>
      <c r="E1692" s="1">
        <v>45293</v>
      </c>
      <c r="F1692" t="s">
        <v>583</v>
      </c>
      <c r="G1692">
        <f ca="1">DATEDIF(customers[[#This Row],[signup_date]],TODAY(),"D")</f>
        <v>885</v>
      </c>
    </row>
    <row r="1693" spans="1:7" x14ac:dyDescent="0.3">
      <c r="A1693">
        <v>1692</v>
      </c>
      <c r="B1693" t="s">
        <v>3603</v>
      </c>
      <c r="C1693" t="s">
        <v>3604</v>
      </c>
      <c r="D1693" t="s">
        <v>22</v>
      </c>
      <c r="E1693" s="1">
        <v>44358</v>
      </c>
      <c r="F1693" t="s">
        <v>49</v>
      </c>
      <c r="G1693">
        <f ca="1">DATEDIF(customers[[#This Row],[signup_date]],TODAY(),"D")</f>
        <v>1820</v>
      </c>
    </row>
    <row r="1694" spans="1:7" x14ac:dyDescent="0.3">
      <c r="A1694">
        <v>1693</v>
      </c>
      <c r="B1694" t="s">
        <v>3605</v>
      </c>
      <c r="C1694" t="s">
        <v>3606</v>
      </c>
      <c r="D1694" t="s">
        <v>8</v>
      </c>
      <c r="E1694" s="1">
        <v>45838</v>
      </c>
      <c r="F1694" t="s">
        <v>449</v>
      </c>
      <c r="G1694">
        <f ca="1">DATEDIF(customers[[#This Row],[signup_date]],TODAY(),"D")</f>
        <v>340</v>
      </c>
    </row>
    <row r="1695" spans="1:7" x14ac:dyDescent="0.3">
      <c r="A1695">
        <v>1694</v>
      </c>
      <c r="B1695" t="s">
        <v>3607</v>
      </c>
      <c r="C1695" t="s">
        <v>3608</v>
      </c>
      <c r="D1695" t="s">
        <v>22</v>
      </c>
      <c r="E1695" s="1">
        <v>45659</v>
      </c>
      <c r="F1695" t="s">
        <v>489</v>
      </c>
      <c r="G1695">
        <f ca="1">DATEDIF(customers[[#This Row],[signup_date]],TODAY(),"D")</f>
        <v>519</v>
      </c>
    </row>
    <row r="1696" spans="1:7" x14ac:dyDescent="0.3">
      <c r="A1696">
        <v>1695</v>
      </c>
      <c r="B1696" t="s">
        <v>3609</v>
      </c>
      <c r="C1696" t="s">
        <v>3610</v>
      </c>
      <c r="D1696" t="s">
        <v>22</v>
      </c>
      <c r="E1696" s="1">
        <v>44149</v>
      </c>
      <c r="F1696" t="s">
        <v>38</v>
      </c>
      <c r="G1696">
        <f ca="1">DATEDIF(customers[[#This Row],[signup_date]],TODAY(),"D")</f>
        <v>2029</v>
      </c>
    </row>
    <row r="1697" spans="1:7" x14ac:dyDescent="0.3">
      <c r="A1697">
        <v>1696</v>
      </c>
      <c r="B1697" t="s">
        <v>3611</v>
      </c>
      <c r="C1697" t="s">
        <v>3612</v>
      </c>
      <c r="D1697" t="s">
        <v>22</v>
      </c>
      <c r="E1697" s="1">
        <v>45226</v>
      </c>
      <c r="F1697" t="s">
        <v>699</v>
      </c>
      <c r="G1697">
        <f ca="1">DATEDIF(customers[[#This Row],[signup_date]],TODAY(),"D")</f>
        <v>952</v>
      </c>
    </row>
    <row r="1698" spans="1:7" x14ac:dyDescent="0.3">
      <c r="A1698">
        <v>1697</v>
      </c>
      <c r="B1698" t="s">
        <v>3613</v>
      </c>
      <c r="C1698" t="s">
        <v>3614</v>
      </c>
      <c r="D1698" t="s">
        <v>12</v>
      </c>
      <c r="E1698" s="1">
        <v>44441</v>
      </c>
      <c r="F1698" t="s">
        <v>302</v>
      </c>
      <c r="G1698">
        <f ca="1">DATEDIF(customers[[#This Row],[signup_date]],TODAY(),"D")</f>
        <v>1737</v>
      </c>
    </row>
    <row r="1699" spans="1:7" x14ac:dyDescent="0.3">
      <c r="A1699">
        <v>1698</v>
      </c>
      <c r="B1699" t="s">
        <v>3615</v>
      </c>
      <c r="C1699" t="s">
        <v>3616</v>
      </c>
      <c r="D1699" t="s">
        <v>12</v>
      </c>
      <c r="E1699" s="1">
        <v>45765</v>
      </c>
      <c r="F1699" t="s">
        <v>49</v>
      </c>
      <c r="G1699">
        <f ca="1">DATEDIF(customers[[#This Row],[signup_date]],TODAY(),"D")</f>
        <v>413</v>
      </c>
    </row>
    <row r="1700" spans="1:7" x14ac:dyDescent="0.3">
      <c r="A1700">
        <v>1699</v>
      </c>
      <c r="B1700" t="s">
        <v>3617</v>
      </c>
      <c r="C1700" t="s">
        <v>3618</v>
      </c>
      <c r="D1700" t="s">
        <v>12</v>
      </c>
      <c r="E1700" s="1">
        <v>44603</v>
      </c>
      <c r="F1700" t="s">
        <v>269</v>
      </c>
      <c r="G1700">
        <f ca="1">DATEDIF(customers[[#This Row],[signup_date]],TODAY(),"D")</f>
        <v>1575</v>
      </c>
    </row>
    <row r="1701" spans="1:7" x14ac:dyDescent="0.3">
      <c r="A1701">
        <v>1700</v>
      </c>
      <c r="B1701" t="s">
        <v>3619</v>
      </c>
      <c r="C1701" t="s">
        <v>3620</v>
      </c>
      <c r="D1701" t="s">
        <v>8</v>
      </c>
      <c r="E1701" s="1">
        <v>45743</v>
      </c>
      <c r="F1701" t="s">
        <v>234</v>
      </c>
      <c r="G1701">
        <f ca="1">DATEDIF(customers[[#This Row],[signup_date]],TODAY(),"D")</f>
        <v>435</v>
      </c>
    </row>
    <row r="1702" spans="1:7" x14ac:dyDescent="0.3">
      <c r="A1702">
        <v>1701</v>
      </c>
      <c r="B1702" t="s">
        <v>3621</v>
      </c>
      <c r="C1702" t="s">
        <v>3622</v>
      </c>
      <c r="D1702" t="s">
        <v>8</v>
      </c>
      <c r="E1702" s="1">
        <v>45629</v>
      </c>
      <c r="F1702" t="s">
        <v>772</v>
      </c>
      <c r="G1702">
        <f ca="1">DATEDIF(customers[[#This Row],[signup_date]],TODAY(),"D")</f>
        <v>549</v>
      </c>
    </row>
    <row r="1703" spans="1:7" x14ac:dyDescent="0.3">
      <c r="A1703">
        <v>1702</v>
      </c>
      <c r="B1703" t="s">
        <v>3623</v>
      </c>
      <c r="C1703" t="s">
        <v>3624</v>
      </c>
      <c r="D1703" t="s">
        <v>22</v>
      </c>
      <c r="E1703" s="1">
        <v>45812</v>
      </c>
      <c r="F1703" t="s">
        <v>366</v>
      </c>
      <c r="G1703">
        <f ca="1">DATEDIF(customers[[#This Row],[signup_date]],TODAY(),"D")</f>
        <v>366</v>
      </c>
    </row>
    <row r="1704" spans="1:7" x14ac:dyDescent="0.3">
      <c r="A1704">
        <v>1703</v>
      </c>
      <c r="B1704" t="s">
        <v>3625</v>
      </c>
      <c r="C1704" t="s">
        <v>3626</v>
      </c>
      <c r="D1704" t="s">
        <v>12</v>
      </c>
      <c r="E1704" s="1">
        <v>45790</v>
      </c>
      <c r="F1704" t="s">
        <v>1374</v>
      </c>
      <c r="G1704">
        <f ca="1">DATEDIF(customers[[#This Row],[signup_date]],TODAY(),"D")</f>
        <v>388</v>
      </c>
    </row>
    <row r="1705" spans="1:7" x14ac:dyDescent="0.3">
      <c r="A1705">
        <v>1704</v>
      </c>
      <c r="B1705" t="s">
        <v>3627</v>
      </c>
      <c r="C1705" t="s">
        <v>3628</v>
      </c>
      <c r="D1705" t="s">
        <v>12</v>
      </c>
      <c r="E1705" s="1">
        <v>44462</v>
      </c>
      <c r="F1705" t="s">
        <v>263</v>
      </c>
      <c r="G1705">
        <f ca="1">DATEDIF(customers[[#This Row],[signup_date]],TODAY(),"D")</f>
        <v>1716</v>
      </c>
    </row>
    <row r="1706" spans="1:7" x14ac:dyDescent="0.3">
      <c r="A1706">
        <v>1705</v>
      </c>
      <c r="B1706" t="s">
        <v>3629</v>
      </c>
      <c r="C1706" t="s">
        <v>3630</v>
      </c>
      <c r="D1706" t="s">
        <v>8</v>
      </c>
      <c r="E1706" s="1">
        <v>45068</v>
      </c>
      <c r="F1706" t="s">
        <v>188</v>
      </c>
      <c r="G1706">
        <f ca="1">DATEDIF(customers[[#This Row],[signup_date]],TODAY(),"D")</f>
        <v>1110</v>
      </c>
    </row>
    <row r="1707" spans="1:7" x14ac:dyDescent="0.3">
      <c r="A1707">
        <v>1706</v>
      </c>
      <c r="B1707" t="s">
        <v>3631</v>
      </c>
      <c r="C1707" t="s">
        <v>3632</v>
      </c>
      <c r="D1707" t="s">
        <v>8</v>
      </c>
      <c r="E1707" s="1">
        <v>45774</v>
      </c>
      <c r="F1707" t="s">
        <v>1847</v>
      </c>
      <c r="G1707">
        <f ca="1">DATEDIF(customers[[#This Row],[signup_date]],TODAY(),"D")</f>
        <v>404</v>
      </c>
    </row>
    <row r="1708" spans="1:7" x14ac:dyDescent="0.3">
      <c r="A1708">
        <v>1707</v>
      </c>
      <c r="B1708" t="s">
        <v>3633</v>
      </c>
      <c r="C1708" t="s">
        <v>3634</v>
      </c>
      <c r="D1708" t="s">
        <v>12</v>
      </c>
      <c r="E1708" s="1">
        <v>45405</v>
      </c>
      <c r="F1708" t="s">
        <v>201</v>
      </c>
      <c r="G1708">
        <f ca="1">DATEDIF(customers[[#This Row],[signup_date]],TODAY(),"D")</f>
        <v>773</v>
      </c>
    </row>
    <row r="1709" spans="1:7" x14ac:dyDescent="0.3">
      <c r="A1709">
        <v>1708</v>
      </c>
      <c r="B1709" t="s">
        <v>3635</v>
      </c>
      <c r="C1709" t="s">
        <v>3636</v>
      </c>
      <c r="D1709" t="s">
        <v>12</v>
      </c>
      <c r="E1709" s="1">
        <v>45631</v>
      </c>
      <c r="F1709" t="s">
        <v>79</v>
      </c>
      <c r="G1709">
        <f ca="1">DATEDIF(customers[[#This Row],[signup_date]],TODAY(),"D")</f>
        <v>547</v>
      </c>
    </row>
    <row r="1710" spans="1:7" x14ac:dyDescent="0.3">
      <c r="A1710">
        <v>1709</v>
      </c>
      <c r="B1710" t="s">
        <v>3637</v>
      </c>
      <c r="C1710" t="s">
        <v>3638</v>
      </c>
      <c r="D1710" t="s">
        <v>8</v>
      </c>
      <c r="E1710" s="1">
        <v>44294</v>
      </c>
      <c r="F1710" t="s">
        <v>150</v>
      </c>
      <c r="G1710">
        <f ca="1">DATEDIF(customers[[#This Row],[signup_date]],TODAY(),"D")</f>
        <v>1884</v>
      </c>
    </row>
    <row r="1711" spans="1:7" x14ac:dyDescent="0.3">
      <c r="A1711">
        <v>1710</v>
      </c>
      <c r="B1711" t="s">
        <v>3639</v>
      </c>
      <c r="C1711" t="s">
        <v>3640</v>
      </c>
      <c r="D1711" t="s">
        <v>8</v>
      </c>
      <c r="E1711" s="1">
        <v>44723</v>
      </c>
      <c r="F1711" t="s">
        <v>255</v>
      </c>
      <c r="G1711">
        <f ca="1">DATEDIF(customers[[#This Row],[signup_date]],TODAY(),"D")</f>
        <v>1455</v>
      </c>
    </row>
    <row r="1712" spans="1:7" x14ac:dyDescent="0.3">
      <c r="A1712">
        <v>1711</v>
      </c>
      <c r="B1712" t="s">
        <v>3641</v>
      </c>
      <c r="C1712" t="s">
        <v>3642</v>
      </c>
      <c r="D1712" t="s">
        <v>12</v>
      </c>
      <c r="E1712" s="1">
        <v>44369</v>
      </c>
      <c r="F1712" t="s">
        <v>903</v>
      </c>
      <c r="G1712">
        <f ca="1">DATEDIF(customers[[#This Row],[signup_date]],TODAY(),"D")</f>
        <v>1809</v>
      </c>
    </row>
    <row r="1713" spans="1:7" x14ac:dyDescent="0.3">
      <c r="A1713">
        <v>1712</v>
      </c>
      <c r="B1713" t="s">
        <v>3643</v>
      </c>
      <c r="C1713" t="s">
        <v>3644</v>
      </c>
      <c r="D1713" t="s">
        <v>22</v>
      </c>
      <c r="E1713" s="1">
        <v>44714</v>
      </c>
      <c r="F1713" t="s">
        <v>903</v>
      </c>
      <c r="G1713">
        <f ca="1">DATEDIF(customers[[#This Row],[signup_date]],TODAY(),"D")</f>
        <v>1464</v>
      </c>
    </row>
    <row r="1714" spans="1:7" x14ac:dyDescent="0.3">
      <c r="A1714">
        <v>1713</v>
      </c>
      <c r="B1714" t="s">
        <v>3645</v>
      </c>
      <c r="C1714" t="s">
        <v>3646</v>
      </c>
      <c r="D1714" t="s">
        <v>22</v>
      </c>
      <c r="E1714" s="1">
        <v>45237</v>
      </c>
      <c r="F1714" t="s">
        <v>467</v>
      </c>
      <c r="G1714">
        <f ca="1">DATEDIF(customers[[#This Row],[signup_date]],TODAY(),"D")</f>
        <v>941</v>
      </c>
    </row>
    <row r="1715" spans="1:7" x14ac:dyDescent="0.3">
      <c r="A1715">
        <v>1714</v>
      </c>
      <c r="B1715" t="s">
        <v>3647</v>
      </c>
      <c r="C1715" t="s">
        <v>3648</v>
      </c>
      <c r="D1715" t="s">
        <v>22</v>
      </c>
      <c r="E1715" s="1">
        <v>45091</v>
      </c>
      <c r="F1715" t="s">
        <v>676</v>
      </c>
      <c r="G1715">
        <f ca="1">DATEDIF(customers[[#This Row],[signup_date]],TODAY(),"D")</f>
        <v>1087</v>
      </c>
    </row>
    <row r="1716" spans="1:7" x14ac:dyDescent="0.3">
      <c r="A1716">
        <v>1715</v>
      </c>
      <c r="B1716" t="s">
        <v>3649</v>
      </c>
      <c r="C1716" t="s">
        <v>3650</v>
      </c>
      <c r="D1716" t="s">
        <v>22</v>
      </c>
      <c r="E1716" s="1">
        <v>44722</v>
      </c>
      <c r="F1716" t="s">
        <v>1710</v>
      </c>
      <c r="G1716">
        <f ca="1">DATEDIF(customers[[#This Row],[signup_date]],TODAY(),"D")</f>
        <v>1456</v>
      </c>
    </row>
    <row r="1717" spans="1:7" x14ac:dyDescent="0.3">
      <c r="A1717">
        <v>1716</v>
      </c>
      <c r="B1717" t="s">
        <v>3651</v>
      </c>
      <c r="C1717" t="s">
        <v>3652</v>
      </c>
      <c r="D1717" t="s">
        <v>12</v>
      </c>
      <c r="E1717" s="1">
        <v>44317</v>
      </c>
      <c r="F1717" t="s">
        <v>874</v>
      </c>
      <c r="G1717">
        <f ca="1">DATEDIF(customers[[#This Row],[signup_date]],TODAY(),"D")</f>
        <v>1861</v>
      </c>
    </row>
    <row r="1718" spans="1:7" x14ac:dyDescent="0.3">
      <c r="A1718">
        <v>1717</v>
      </c>
      <c r="B1718" t="s">
        <v>3653</v>
      </c>
      <c r="C1718" t="s">
        <v>3654</v>
      </c>
      <c r="D1718" t="s">
        <v>22</v>
      </c>
      <c r="E1718" s="1">
        <v>45399</v>
      </c>
      <c r="F1718" t="s">
        <v>903</v>
      </c>
      <c r="G1718">
        <f ca="1">DATEDIF(customers[[#This Row],[signup_date]],TODAY(),"D")</f>
        <v>779</v>
      </c>
    </row>
    <row r="1719" spans="1:7" x14ac:dyDescent="0.3">
      <c r="A1719">
        <v>1718</v>
      </c>
      <c r="B1719" t="s">
        <v>3655</v>
      </c>
      <c r="C1719" t="s">
        <v>3656</v>
      </c>
      <c r="D1719" t="s">
        <v>22</v>
      </c>
      <c r="E1719" s="1">
        <v>44144</v>
      </c>
      <c r="F1719" t="s">
        <v>102</v>
      </c>
      <c r="G1719">
        <f ca="1">DATEDIF(customers[[#This Row],[signup_date]],TODAY(),"D")</f>
        <v>2034</v>
      </c>
    </row>
    <row r="1720" spans="1:7" x14ac:dyDescent="0.3">
      <c r="A1720">
        <v>1719</v>
      </c>
      <c r="B1720" t="s">
        <v>3657</v>
      </c>
      <c r="C1720" t="s">
        <v>3658</v>
      </c>
      <c r="D1720" t="s">
        <v>8</v>
      </c>
      <c r="E1720" s="1">
        <v>44585</v>
      </c>
      <c r="F1720" t="s">
        <v>511</v>
      </c>
      <c r="G1720">
        <f ca="1">DATEDIF(customers[[#This Row],[signup_date]],TODAY(),"D")</f>
        <v>1593</v>
      </c>
    </row>
    <row r="1721" spans="1:7" x14ac:dyDescent="0.3">
      <c r="A1721">
        <v>1720</v>
      </c>
      <c r="B1721" t="s">
        <v>3659</v>
      </c>
      <c r="C1721" t="s">
        <v>3660</v>
      </c>
      <c r="D1721" t="s">
        <v>22</v>
      </c>
      <c r="E1721" s="1">
        <v>44114</v>
      </c>
      <c r="F1721" t="s">
        <v>790</v>
      </c>
      <c r="G1721">
        <f ca="1">DATEDIF(customers[[#This Row],[signup_date]],TODAY(),"D")</f>
        <v>2064</v>
      </c>
    </row>
    <row r="1722" spans="1:7" x14ac:dyDescent="0.3">
      <c r="A1722">
        <v>1721</v>
      </c>
      <c r="B1722" t="s">
        <v>3661</v>
      </c>
      <c r="C1722" t="s">
        <v>3662</v>
      </c>
      <c r="D1722" t="s">
        <v>8</v>
      </c>
      <c r="E1722" s="1">
        <v>45476</v>
      </c>
      <c r="F1722" t="s">
        <v>518</v>
      </c>
      <c r="G1722">
        <f ca="1">DATEDIF(customers[[#This Row],[signup_date]],TODAY(),"D")</f>
        <v>702</v>
      </c>
    </row>
    <row r="1723" spans="1:7" x14ac:dyDescent="0.3">
      <c r="A1723">
        <v>1722</v>
      </c>
      <c r="B1723" t="s">
        <v>3663</v>
      </c>
      <c r="C1723" t="s">
        <v>3664</v>
      </c>
      <c r="D1723" t="s">
        <v>8</v>
      </c>
      <c r="E1723" s="1">
        <v>45452</v>
      </c>
      <c r="F1723" t="s">
        <v>898</v>
      </c>
      <c r="G1723">
        <f ca="1">DATEDIF(customers[[#This Row],[signup_date]],TODAY(),"D")</f>
        <v>726</v>
      </c>
    </row>
    <row r="1724" spans="1:7" x14ac:dyDescent="0.3">
      <c r="A1724">
        <v>1723</v>
      </c>
      <c r="B1724" t="s">
        <v>3665</v>
      </c>
      <c r="C1724" t="s">
        <v>3666</v>
      </c>
      <c r="D1724" t="s">
        <v>12</v>
      </c>
      <c r="E1724" s="1">
        <v>45447</v>
      </c>
      <c r="F1724" t="s">
        <v>1540</v>
      </c>
      <c r="G1724">
        <f ca="1">DATEDIF(customers[[#This Row],[signup_date]],TODAY(),"D")</f>
        <v>731</v>
      </c>
    </row>
    <row r="1725" spans="1:7" x14ac:dyDescent="0.3">
      <c r="A1725">
        <v>1724</v>
      </c>
      <c r="B1725" t="s">
        <v>3667</v>
      </c>
      <c r="C1725" t="s">
        <v>3668</v>
      </c>
      <c r="D1725" t="s">
        <v>12</v>
      </c>
      <c r="E1725" s="1">
        <v>44245</v>
      </c>
      <c r="F1725" t="s">
        <v>545</v>
      </c>
      <c r="G1725">
        <f ca="1">DATEDIF(customers[[#This Row],[signup_date]],TODAY(),"D")</f>
        <v>1933</v>
      </c>
    </row>
    <row r="1726" spans="1:7" x14ac:dyDescent="0.3">
      <c r="A1726">
        <v>1725</v>
      </c>
      <c r="B1726" t="s">
        <v>3669</v>
      </c>
      <c r="C1726" t="s">
        <v>3670</v>
      </c>
      <c r="D1726" t="s">
        <v>12</v>
      </c>
      <c r="E1726" s="1">
        <v>44268</v>
      </c>
      <c r="F1726" t="s">
        <v>308</v>
      </c>
      <c r="G1726">
        <f ca="1">DATEDIF(customers[[#This Row],[signup_date]],TODAY(),"D")</f>
        <v>1910</v>
      </c>
    </row>
    <row r="1727" spans="1:7" x14ac:dyDescent="0.3">
      <c r="A1727">
        <v>1726</v>
      </c>
      <c r="B1727" t="s">
        <v>3671</v>
      </c>
      <c r="C1727" t="s">
        <v>3672</v>
      </c>
      <c r="D1727" t="s">
        <v>12</v>
      </c>
      <c r="E1727" s="1">
        <v>45353</v>
      </c>
      <c r="F1727" t="s">
        <v>1090</v>
      </c>
      <c r="G1727">
        <f ca="1">DATEDIF(customers[[#This Row],[signup_date]],TODAY(),"D")</f>
        <v>825</v>
      </c>
    </row>
    <row r="1728" spans="1:7" x14ac:dyDescent="0.3">
      <c r="A1728">
        <v>1727</v>
      </c>
      <c r="B1728" t="s">
        <v>3673</v>
      </c>
      <c r="C1728" t="s">
        <v>3674</v>
      </c>
      <c r="D1728" t="s">
        <v>8</v>
      </c>
      <c r="E1728" s="1">
        <v>45004</v>
      </c>
      <c r="F1728" t="s">
        <v>117</v>
      </c>
      <c r="G1728">
        <f ca="1">DATEDIF(customers[[#This Row],[signup_date]],TODAY(),"D")</f>
        <v>1174</v>
      </c>
    </row>
    <row r="1729" spans="1:7" x14ac:dyDescent="0.3">
      <c r="A1729">
        <v>1728</v>
      </c>
      <c r="B1729" t="s">
        <v>3675</v>
      </c>
      <c r="C1729" t="s">
        <v>3676</v>
      </c>
      <c r="D1729" t="s">
        <v>12</v>
      </c>
      <c r="E1729" s="1">
        <v>44458</v>
      </c>
      <c r="F1729" t="s">
        <v>1710</v>
      </c>
      <c r="G1729">
        <f ca="1">DATEDIF(customers[[#This Row],[signup_date]],TODAY(),"D")</f>
        <v>1720</v>
      </c>
    </row>
    <row r="1730" spans="1:7" x14ac:dyDescent="0.3">
      <c r="A1730">
        <v>1729</v>
      </c>
      <c r="B1730" t="s">
        <v>3677</v>
      </c>
      <c r="C1730" t="s">
        <v>3678</v>
      </c>
      <c r="D1730" t="s">
        <v>8</v>
      </c>
      <c r="E1730" s="1">
        <v>44598</v>
      </c>
      <c r="F1730" t="s">
        <v>60</v>
      </c>
      <c r="G1730">
        <f ca="1">DATEDIF(customers[[#This Row],[signup_date]],TODAY(),"D")</f>
        <v>1580</v>
      </c>
    </row>
    <row r="1731" spans="1:7" x14ac:dyDescent="0.3">
      <c r="A1731">
        <v>1730</v>
      </c>
      <c r="B1731" t="s">
        <v>3679</v>
      </c>
      <c r="C1731" t="s">
        <v>3680</v>
      </c>
      <c r="D1731" t="s">
        <v>12</v>
      </c>
      <c r="E1731" s="1">
        <v>44813</v>
      </c>
      <c r="F1731" t="s">
        <v>133</v>
      </c>
      <c r="G1731">
        <f ca="1">DATEDIF(customers[[#This Row],[signup_date]],TODAY(),"D")</f>
        <v>1365</v>
      </c>
    </row>
    <row r="1732" spans="1:7" x14ac:dyDescent="0.3">
      <c r="A1732">
        <v>1731</v>
      </c>
      <c r="B1732" t="s">
        <v>3681</v>
      </c>
      <c r="C1732" t="s">
        <v>3682</v>
      </c>
      <c r="D1732" t="s">
        <v>22</v>
      </c>
      <c r="E1732" s="1">
        <v>44146</v>
      </c>
      <c r="F1732" t="s">
        <v>60</v>
      </c>
      <c r="G1732">
        <f ca="1">DATEDIF(customers[[#This Row],[signup_date]],TODAY(),"D")</f>
        <v>2032</v>
      </c>
    </row>
    <row r="1733" spans="1:7" x14ac:dyDescent="0.3">
      <c r="A1733">
        <v>1732</v>
      </c>
      <c r="B1733" t="s">
        <v>3683</v>
      </c>
      <c r="C1733" t="s">
        <v>3684</v>
      </c>
      <c r="D1733" t="s">
        <v>22</v>
      </c>
      <c r="E1733" s="1">
        <v>45122</v>
      </c>
      <c r="F1733" t="s">
        <v>1580</v>
      </c>
      <c r="G1733">
        <f ca="1">DATEDIF(customers[[#This Row],[signup_date]],TODAY(),"D")</f>
        <v>1056</v>
      </c>
    </row>
    <row r="1734" spans="1:7" x14ac:dyDescent="0.3">
      <c r="A1734">
        <v>1733</v>
      </c>
      <c r="B1734" t="s">
        <v>3685</v>
      </c>
      <c r="C1734" t="s">
        <v>3686</v>
      </c>
      <c r="D1734" t="s">
        <v>8</v>
      </c>
      <c r="E1734" s="1">
        <v>44336</v>
      </c>
      <c r="F1734" t="s">
        <v>630</v>
      </c>
      <c r="G1734">
        <f ca="1">DATEDIF(customers[[#This Row],[signup_date]],TODAY(),"D")</f>
        <v>1842</v>
      </c>
    </row>
    <row r="1735" spans="1:7" x14ac:dyDescent="0.3">
      <c r="A1735">
        <v>1734</v>
      </c>
      <c r="B1735" t="s">
        <v>3687</v>
      </c>
      <c r="C1735" t="s">
        <v>3688</v>
      </c>
      <c r="D1735" t="s">
        <v>22</v>
      </c>
      <c r="E1735" s="1">
        <v>44575</v>
      </c>
      <c r="F1735" t="s">
        <v>263</v>
      </c>
      <c r="G1735">
        <f ca="1">DATEDIF(customers[[#This Row],[signup_date]],TODAY(),"D")</f>
        <v>1603</v>
      </c>
    </row>
    <row r="1736" spans="1:7" x14ac:dyDescent="0.3">
      <c r="A1736">
        <v>1735</v>
      </c>
      <c r="B1736" t="s">
        <v>3689</v>
      </c>
      <c r="C1736" t="s">
        <v>3690</v>
      </c>
      <c r="D1736" t="s">
        <v>22</v>
      </c>
      <c r="E1736" s="1">
        <v>45807</v>
      </c>
      <c r="F1736" t="s">
        <v>829</v>
      </c>
      <c r="G1736">
        <f ca="1">DATEDIF(customers[[#This Row],[signup_date]],TODAY(),"D")</f>
        <v>371</v>
      </c>
    </row>
    <row r="1737" spans="1:7" x14ac:dyDescent="0.3">
      <c r="A1737">
        <v>1736</v>
      </c>
      <c r="B1737" t="s">
        <v>3691</v>
      </c>
      <c r="C1737" t="s">
        <v>3692</v>
      </c>
      <c r="D1737" t="s">
        <v>8</v>
      </c>
      <c r="E1737" s="1">
        <v>44911</v>
      </c>
      <c r="F1737" t="s">
        <v>396</v>
      </c>
      <c r="G1737">
        <f ca="1">DATEDIF(customers[[#This Row],[signup_date]],TODAY(),"D")</f>
        <v>1267</v>
      </c>
    </row>
    <row r="1738" spans="1:7" x14ac:dyDescent="0.3">
      <c r="A1738">
        <v>1737</v>
      </c>
      <c r="B1738" t="s">
        <v>3693</v>
      </c>
      <c r="C1738" t="s">
        <v>3694</v>
      </c>
      <c r="D1738" t="s">
        <v>22</v>
      </c>
      <c r="E1738" s="1">
        <v>45508</v>
      </c>
      <c r="F1738" t="s">
        <v>409</v>
      </c>
      <c r="G1738">
        <f ca="1">DATEDIF(customers[[#This Row],[signup_date]],TODAY(),"D")</f>
        <v>670</v>
      </c>
    </row>
    <row r="1739" spans="1:7" x14ac:dyDescent="0.3">
      <c r="A1739">
        <v>1738</v>
      </c>
      <c r="B1739" t="s">
        <v>3695</v>
      </c>
      <c r="C1739" t="s">
        <v>3696</v>
      </c>
      <c r="D1739" t="s">
        <v>22</v>
      </c>
      <c r="E1739" s="1">
        <v>45606</v>
      </c>
      <c r="F1739" t="s">
        <v>171</v>
      </c>
      <c r="G1739">
        <f ca="1">DATEDIF(customers[[#This Row],[signup_date]],TODAY(),"D")</f>
        <v>572</v>
      </c>
    </row>
    <row r="1740" spans="1:7" x14ac:dyDescent="0.3">
      <c r="A1740">
        <v>1739</v>
      </c>
      <c r="B1740" t="s">
        <v>3697</v>
      </c>
      <c r="C1740" t="s">
        <v>3698</v>
      </c>
      <c r="D1740" t="s">
        <v>22</v>
      </c>
      <c r="E1740" s="1">
        <v>44775</v>
      </c>
      <c r="F1740" t="s">
        <v>1158</v>
      </c>
      <c r="G1740">
        <f ca="1">DATEDIF(customers[[#This Row],[signup_date]],TODAY(),"D")</f>
        <v>1403</v>
      </c>
    </row>
    <row r="1741" spans="1:7" x14ac:dyDescent="0.3">
      <c r="A1741">
        <v>1740</v>
      </c>
      <c r="B1741" t="s">
        <v>3699</v>
      </c>
      <c r="C1741" t="s">
        <v>3700</v>
      </c>
      <c r="D1741" t="s">
        <v>12</v>
      </c>
      <c r="E1741" s="1">
        <v>44253</v>
      </c>
      <c r="F1741" t="s">
        <v>23</v>
      </c>
      <c r="G1741">
        <f ca="1">DATEDIF(customers[[#This Row],[signup_date]],TODAY(),"D")</f>
        <v>1925</v>
      </c>
    </row>
    <row r="1742" spans="1:7" x14ac:dyDescent="0.3">
      <c r="A1742">
        <v>1741</v>
      </c>
      <c r="B1742" t="s">
        <v>3701</v>
      </c>
      <c r="C1742" t="s">
        <v>3702</v>
      </c>
      <c r="D1742" t="s">
        <v>8</v>
      </c>
      <c r="E1742" s="1">
        <v>44513</v>
      </c>
      <c r="F1742" t="s">
        <v>790</v>
      </c>
      <c r="G1742">
        <f ca="1">DATEDIF(customers[[#This Row],[signup_date]],TODAY(),"D")</f>
        <v>1665</v>
      </c>
    </row>
    <row r="1743" spans="1:7" x14ac:dyDescent="0.3">
      <c r="A1743">
        <v>1742</v>
      </c>
      <c r="B1743" t="s">
        <v>3703</v>
      </c>
      <c r="C1743" t="s">
        <v>3704</v>
      </c>
      <c r="D1743" t="s">
        <v>12</v>
      </c>
      <c r="E1743" s="1">
        <v>44345</v>
      </c>
      <c r="F1743" t="s">
        <v>1779</v>
      </c>
      <c r="G1743">
        <f ca="1">DATEDIF(customers[[#This Row],[signup_date]],TODAY(),"D")</f>
        <v>1833</v>
      </c>
    </row>
    <row r="1744" spans="1:7" x14ac:dyDescent="0.3">
      <c r="A1744">
        <v>1743</v>
      </c>
      <c r="B1744" t="s">
        <v>3705</v>
      </c>
      <c r="C1744" t="s">
        <v>3706</v>
      </c>
      <c r="D1744" t="s">
        <v>22</v>
      </c>
      <c r="E1744" s="1">
        <v>45411</v>
      </c>
      <c r="F1744" t="s">
        <v>528</v>
      </c>
      <c r="G1744">
        <f ca="1">DATEDIF(customers[[#This Row],[signup_date]],TODAY(),"D")</f>
        <v>767</v>
      </c>
    </row>
    <row r="1745" spans="1:7" x14ac:dyDescent="0.3">
      <c r="A1745">
        <v>1744</v>
      </c>
      <c r="B1745" t="s">
        <v>3707</v>
      </c>
      <c r="C1745" t="s">
        <v>3708</v>
      </c>
      <c r="D1745" t="s">
        <v>22</v>
      </c>
      <c r="E1745" s="1">
        <v>45105</v>
      </c>
      <c r="F1745" t="s">
        <v>1312</v>
      </c>
      <c r="G1745">
        <f ca="1">DATEDIF(customers[[#This Row],[signup_date]],TODAY(),"D")</f>
        <v>1073</v>
      </c>
    </row>
    <row r="1746" spans="1:7" x14ac:dyDescent="0.3">
      <c r="A1746">
        <v>1745</v>
      </c>
      <c r="B1746" t="s">
        <v>3709</v>
      </c>
      <c r="C1746" t="s">
        <v>3710</v>
      </c>
      <c r="D1746" t="s">
        <v>12</v>
      </c>
      <c r="E1746" s="1">
        <v>44934</v>
      </c>
      <c r="F1746" t="s">
        <v>305</v>
      </c>
      <c r="G1746">
        <f ca="1">DATEDIF(customers[[#This Row],[signup_date]],TODAY(),"D")</f>
        <v>1244</v>
      </c>
    </row>
    <row r="1747" spans="1:7" x14ac:dyDescent="0.3">
      <c r="A1747">
        <v>1746</v>
      </c>
      <c r="B1747" t="s">
        <v>3711</v>
      </c>
      <c r="C1747" t="s">
        <v>3712</v>
      </c>
      <c r="D1747" t="s">
        <v>22</v>
      </c>
      <c r="E1747" s="1">
        <v>44495</v>
      </c>
      <c r="F1747" t="s">
        <v>1303</v>
      </c>
      <c r="G1747">
        <f ca="1">DATEDIF(customers[[#This Row],[signup_date]],TODAY(),"D")</f>
        <v>1683</v>
      </c>
    </row>
    <row r="1748" spans="1:7" x14ac:dyDescent="0.3">
      <c r="A1748">
        <v>1747</v>
      </c>
      <c r="B1748" t="s">
        <v>3713</v>
      </c>
      <c r="C1748" t="s">
        <v>3714</v>
      </c>
      <c r="D1748" t="s">
        <v>8</v>
      </c>
      <c r="E1748" s="1">
        <v>44879</v>
      </c>
      <c r="F1748" t="s">
        <v>482</v>
      </c>
      <c r="G1748">
        <f ca="1">DATEDIF(customers[[#This Row],[signup_date]],TODAY(),"D")</f>
        <v>1299</v>
      </c>
    </row>
    <row r="1749" spans="1:7" x14ac:dyDescent="0.3">
      <c r="A1749">
        <v>1748</v>
      </c>
      <c r="B1749" t="s">
        <v>3715</v>
      </c>
      <c r="C1749" t="s">
        <v>3716</v>
      </c>
      <c r="D1749" t="s">
        <v>8</v>
      </c>
      <c r="E1749" s="1">
        <v>44292</v>
      </c>
      <c r="F1749" t="s">
        <v>719</v>
      </c>
      <c r="G1749">
        <f ca="1">DATEDIF(customers[[#This Row],[signup_date]],TODAY(),"D")</f>
        <v>1886</v>
      </c>
    </row>
    <row r="1750" spans="1:7" x14ac:dyDescent="0.3">
      <c r="A1750">
        <v>1749</v>
      </c>
      <c r="B1750" t="s">
        <v>3717</v>
      </c>
      <c r="C1750" t="s">
        <v>3718</v>
      </c>
      <c r="D1750" t="s">
        <v>8</v>
      </c>
      <c r="E1750" s="1">
        <v>44243</v>
      </c>
      <c r="F1750" t="s">
        <v>1426</v>
      </c>
      <c r="G1750">
        <f ca="1">DATEDIF(customers[[#This Row],[signup_date]],TODAY(),"D")</f>
        <v>1935</v>
      </c>
    </row>
    <row r="1751" spans="1:7" x14ac:dyDescent="0.3">
      <c r="A1751">
        <v>1750</v>
      </c>
      <c r="B1751" t="s">
        <v>3719</v>
      </c>
      <c r="C1751" t="s">
        <v>3720</v>
      </c>
      <c r="D1751" t="s">
        <v>22</v>
      </c>
      <c r="E1751" s="1">
        <v>44378</v>
      </c>
      <c r="F1751" t="s">
        <v>269</v>
      </c>
      <c r="G1751">
        <f ca="1">DATEDIF(customers[[#This Row],[signup_date]],TODAY(),"D")</f>
        <v>1800</v>
      </c>
    </row>
    <row r="1752" spans="1:7" x14ac:dyDescent="0.3">
      <c r="A1752">
        <v>1751</v>
      </c>
      <c r="B1752" t="s">
        <v>3721</v>
      </c>
      <c r="C1752" t="s">
        <v>3722</v>
      </c>
      <c r="D1752" t="s">
        <v>8</v>
      </c>
      <c r="E1752" s="1">
        <v>44235</v>
      </c>
      <c r="F1752" t="s">
        <v>1415</v>
      </c>
      <c r="G1752">
        <f ca="1">DATEDIF(customers[[#This Row],[signup_date]],TODAY(),"D")</f>
        <v>1943</v>
      </c>
    </row>
    <row r="1753" spans="1:7" x14ac:dyDescent="0.3">
      <c r="A1753">
        <v>1752</v>
      </c>
      <c r="B1753" t="s">
        <v>1715</v>
      </c>
      <c r="C1753" t="s">
        <v>3494</v>
      </c>
      <c r="D1753" t="s">
        <v>8</v>
      </c>
      <c r="E1753" s="1">
        <v>44373</v>
      </c>
      <c r="F1753" t="s">
        <v>1036</v>
      </c>
      <c r="G1753">
        <f ca="1">DATEDIF(customers[[#This Row],[signup_date]],TODAY(),"D")</f>
        <v>1805</v>
      </c>
    </row>
    <row r="1754" spans="1:7" x14ac:dyDescent="0.3">
      <c r="A1754">
        <v>1753</v>
      </c>
      <c r="B1754" t="s">
        <v>3723</v>
      </c>
      <c r="C1754" t="s">
        <v>3724</v>
      </c>
      <c r="D1754" t="s">
        <v>22</v>
      </c>
      <c r="E1754" s="1">
        <v>44155</v>
      </c>
      <c r="F1754" t="s">
        <v>970</v>
      </c>
      <c r="G1754">
        <f ca="1">DATEDIF(customers[[#This Row],[signup_date]],TODAY(),"D")</f>
        <v>2023</v>
      </c>
    </row>
    <row r="1755" spans="1:7" x14ac:dyDescent="0.3">
      <c r="A1755">
        <v>1754</v>
      </c>
      <c r="B1755" t="s">
        <v>3725</v>
      </c>
      <c r="C1755" t="s">
        <v>3726</v>
      </c>
      <c r="D1755" t="s">
        <v>12</v>
      </c>
      <c r="E1755" s="1">
        <v>45203</v>
      </c>
      <c r="F1755" t="s">
        <v>32</v>
      </c>
      <c r="G1755">
        <f ca="1">DATEDIF(customers[[#This Row],[signup_date]],TODAY(),"D")</f>
        <v>975</v>
      </c>
    </row>
    <row r="1756" spans="1:7" x14ac:dyDescent="0.3">
      <c r="A1756">
        <v>1755</v>
      </c>
      <c r="B1756" t="s">
        <v>3218</v>
      </c>
      <c r="C1756" t="s">
        <v>3727</v>
      </c>
      <c r="D1756" t="s">
        <v>12</v>
      </c>
      <c r="E1756" s="1">
        <v>44188</v>
      </c>
      <c r="F1756" t="s">
        <v>145</v>
      </c>
      <c r="G1756">
        <f ca="1">DATEDIF(customers[[#This Row],[signup_date]],TODAY(),"D")</f>
        <v>1990</v>
      </c>
    </row>
    <row r="1757" spans="1:7" x14ac:dyDescent="0.3">
      <c r="A1757">
        <v>1756</v>
      </c>
      <c r="B1757" t="s">
        <v>3728</v>
      </c>
      <c r="C1757" t="s">
        <v>3729</v>
      </c>
      <c r="D1757" t="s">
        <v>22</v>
      </c>
      <c r="E1757" s="1">
        <v>44271</v>
      </c>
      <c r="F1757" t="s">
        <v>258</v>
      </c>
      <c r="G1757">
        <f ca="1">DATEDIF(customers[[#This Row],[signup_date]],TODAY(),"D")</f>
        <v>1907</v>
      </c>
    </row>
    <row r="1758" spans="1:7" x14ac:dyDescent="0.3">
      <c r="A1758">
        <v>1757</v>
      </c>
      <c r="B1758" t="s">
        <v>3730</v>
      </c>
      <c r="C1758" t="s">
        <v>3731</v>
      </c>
      <c r="D1758" t="s">
        <v>8</v>
      </c>
      <c r="E1758" s="1">
        <v>45376</v>
      </c>
      <c r="F1758" t="s">
        <v>699</v>
      </c>
      <c r="G1758">
        <f ca="1">DATEDIF(customers[[#This Row],[signup_date]],TODAY(),"D")</f>
        <v>802</v>
      </c>
    </row>
    <row r="1759" spans="1:7" x14ac:dyDescent="0.3">
      <c r="A1759">
        <v>1758</v>
      </c>
      <c r="B1759" t="s">
        <v>3732</v>
      </c>
      <c r="C1759" t="s">
        <v>3733</v>
      </c>
      <c r="D1759" t="s">
        <v>12</v>
      </c>
      <c r="E1759" s="1">
        <v>45279</v>
      </c>
      <c r="F1759" t="s">
        <v>386</v>
      </c>
      <c r="G1759">
        <f ca="1">DATEDIF(customers[[#This Row],[signup_date]],TODAY(),"D")</f>
        <v>899</v>
      </c>
    </row>
    <row r="1760" spans="1:7" x14ac:dyDescent="0.3">
      <c r="A1760">
        <v>1759</v>
      </c>
      <c r="B1760" t="s">
        <v>3734</v>
      </c>
      <c r="C1760" t="s">
        <v>3735</v>
      </c>
      <c r="D1760" t="s">
        <v>12</v>
      </c>
      <c r="E1760" s="1">
        <v>44464</v>
      </c>
      <c r="F1760" t="s">
        <v>1847</v>
      </c>
      <c r="G1760">
        <f ca="1">DATEDIF(customers[[#This Row],[signup_date]],TODAY(),"D")</f>
        <v>1714</v>
      </c>
    </row>
    <row r="1761" spans="1:7" x14ac:dyDescent="0.3">
      <c r="A1761">
        <v>1760</v>
      </c>
      <c r="B1761" t="s">
        <v>3736</v>
      </c>
      <c r="C1761" t="s">
        <v>3737</v>
      </c>
      <c r="D1761" t="s">
        <v>12</v>
      </c>
      <c r="E1761" s="1">
        <v>45671</v>
      </c>
      <c r="F1761" t="s">
        <v>503</v>
      </c>
      <c r="G1761">
        <f ca="1">DATEDIF(customers[[#This Row],[signup_date]],TODAY(),"D")</f>
        <v>507</v>
      </c>
    </row>
    <row r="1762" spans="1:7" x14ac:dyDescent="0.3">
      <c r="A1762">
        <v>1761</v>
      </c>
      <c r="B1762" t="s">
        <v>3738</v>
      </c>
      <c r="C1762" t="s">
        <v>3739</v>
      </c>
      <c r="D1762" t="s">
        <v>22</v>
      </c>
      <c r="E1762" s="1">
        <v>45133</v>
      </c>
      <c r="F1762" t="s">
        <v>855</v>
      </c>
      <c r="G1762">
        <f ca="1">DATEDIF(customers[[#This Row],[signup_date]],TODAY(),"D")</f>
        <v>1045</v>
      </c>
    </row>
    <row r="1763" spans="1:7" x14ac:dyDescent="0.3">
      <c r="A1763">
        <v>1762</v>
      </c>
      <c r="B1763" t="s">
        <v>3740</v>
      </c>
      <c r="C1763" t="s">
        <v>3741</v>
      </c>
      <c r="D1763" t="s">
        <v>12</v>
      </c>
      <c r="E1763" s="1">
        <v>45001</v>
      </c>
      <c r="F1763" t="s">
        <v>234</v>
      </c>
      <c r="G1763">
        <f ca="1">DATEDIF(customers[[#This Row],[signup_date]],TODAY(),"D")</f>
        <v>1177</v>
      </c>
    </row>
    <row r="1764" spans="1:7" x14ac:dyDescent="0.3">
      <c r="A1764">
        <v>1763</v>
      </c>
      <c r="B1764" t="s">
        <v>3742</v>
      </c>
      <c r="C1764" t="s">
        <v>3743</v>
      </c>
      <c r="D1764" t="s">
        <v>12</v>
      </c>
      <c r="E1764" s="1">
        <v>44550</v>
      </c>
      <c r="F1764" t="s">
        <v>217</v>
      </c>
      <c r="G1764">
        <f ca="1">DATEDIF(customers[[#This Row],[signup_date]],TODAY(),"D")</f>
        <v>1628</v>
      </c>
    </row>
    <row r="1765" spans="1:7" x14ac:dyDescent="0.3">
      <c r="A1765">
        <v>1764</v>
      </c>
      <c r="B1765" t="s">
        <v>3744</v>
      </c>
      <c r="C1765" t="s">
        <v>3745</v>
      </c>
      <c r="D1765" t="s">
        <v>22</v>
      </c>
      <c r="E1765" s="1">
        <v>45235</v>
      </c>
      <c r="F1765" t="s">
        <v>1213</v>
      </c>
      <c r="G1765">
        <f ca="1">DATEDIF(customers[[#This Row],[signup_date]],TODAY(),"D")</f>
        <v>943</v>
      </c>
    </row>
    <row r="1766" spans="1:7" x14ac:dyDescent="0.3">
      <c r="A1766">
        <v>1765</v>
      </c>
      <c r="B1766" t="s">
        <v>3746</v>
      </c>
      <c r="C1766" t="s">
        <v>3747</v>
      </c>
      <c r="D1766" t="s">
        <v>22</v>
      </c>
      <c r="E1766" s="1">
        <v>45317</v>
      </c>
      <c r="F1766" t="s">
        <v>441</v>
      </c>
      <c r="G1766">
        <f ca="1">DATEDIF(customers[[#This Row],[signup_date]],TODAY(),"D")</f>
        <v>861</v>
      </c>
    </row>
    <row r="1767" spans="1:7" x14ac:dyDescent="0.3">
      <c r="A1767">
        <v>1766</v>
      </c>
      <c r="B1767" t="s">
        <v>3562</v>
      </c>
      <c r="C1767" t="s">
        <v>3748</v>
      </c>
      <c r="D1767" t="s">
        <v>22</v>
      </c>
      <c r="E1767" s="1">
        <v>44128</v>
      </c>
      <c r="F1767" t="s">
        <v>781</v>
      </c>
      <c r="G1767">
        <f ca="1">DATEDIF(customers[[#This Row],[signup_date]],TODAY(),"D")</f>
        <v>2050</v>
      </c>
    </row>
    <row r="1768" spans="1:7" x14ac:dyDescent="0.3">
      <c r="A1768">
        <v>1767</v>
      </c>
      <c r="B1768" t="s">
        <v>3749</v>
      </c>
      <c r="C1768" t="s">
        <v>3750</v>
      </c>
      <c r="D1768" t="s">
        <v>12</v>
      </c>
      <c r="E1768" s="1">
        <v>44875</v>
      </c>
      <c r="F1768" t="s">
        <v>1002</v>
      </c>
      <c r="G1768">
        <f ca="1">DATEDIF(customers[[#This Row],[signup_date]],TODAY(),"D")</f>
        <v>1303</v>
      </c>
    </row>
    <row r="1769" spans="1:7" x14ac:dyDescent="0.3">
      <c r="A1769">
        <v>1768</v>
      </c>
      <c r="B1769" t="s">
        <v>3751</v>
      </c>
      <c r="C1769" t="s">
        <v>3752</v>
      </c>
      <c r="D1769" t="s">
        <v>12</v>
      </c>
      <c r="E1769" s="1">
        <v>44765</v>
      </c>
      <c r="F1769" t="s">
        <v>503</v>
      </c>
      <c r="G1769">
        <f ca="1">DATEDIF(customers[[#This Row],[signup_date]],TODAY(),"D")</f>
        <v>1413</v>
      </c>
    </row>
    <row r="1770" spans="1:7" x14ac:dyDescent="0.3">
      <c r="A1770">
        <v>1769</v>
      </c>
      <c r="B1770" t="s">
        <v>3753</v>
      </c>
      <c r="C1770" t="s">
        <v>3754</v>
      </c>
      <c r="D1770" t="s">
        <v>22</v>
      </c>
      <c r="E1770" s="1">
        <v>45169</v>
      </c>
      <c r="F1770" t="s">
        <v>231</v>
      </c>
      <c r="G1770">
        <f ca="1">DATEDIF(customers[[#This Row],[signup_date]],TODAY(),"D")</f>
        <v>1009</v>
      </c>
    </row>
    <row r="1771" spans="1:7" x14ac:dyDescent="0.3">
      <c r="A1771">
        <v>1770</v>
      </c>
      <c r="B1771" t="s">
        <v>3755</v>
      </c>
      <c r="C1771" t="s">
        <v>3756</v>
      </c>
      <c r="D1771" t="s">
        <v>8</v>
      </c>
      <c r="E1771" s="1">
        <v>44989</v>
      </c>
      <c r="F1771" t="s">
        <v>123</v>
      </c>
      <c r="G1771">
        <f ca="1">DATEDIF(customers[[#This Row],[signup_date]],TODAY(),"D")</f>
        <v>1189</v>
      </c>
    </row>
    <row r="1772" spans="1:7" x14ac:dyDescent="0.3">
      <c r="A1772">
        <v>1771</v>
      </c>
      <c r="B1772" t="s">
        <v>3757</v>
      </c>
      <c r="C1772" t="s">
        <v>3758</v>
      </c>
      <c r="D1772" t="s">
        <v>22</v>
      </c>
      <c r="E1772" s="1">
        <v>44162</v>
      </c>
      <c r="F1772" t="s">
        <v>263</v>
      </c>
      <c r="G1772">
        <f ca="1">DATEDIF(customers[[#This Row],[signup_date]],TODAY(),"D")</f>
        <v>2016</v>
      </c>
    </row>
    <row r="1773" spans="1:7" x14ac:dyDescent="0.3">
      <c r="A1773">
        <v>1772</v>
      </c>
      <c r="B1773" t="s">
        <v>853</v>
      </c>
      <c r="C1773" t="s">
        <v>2342</v>
      </c>
      <c r="D1773" t="s">
        <v>12</v>
      </c>
      <c r="E1773" s="1">
        <v>44346</v>
      </c>
      <c r="F1773" t="s">
        <v>444</v>
      </c>
      <c r="G1773">
        <f ca="1">DATEDIF(customers[[#This Row],[signup_date]],TODAY(),"D")</f>
        <v>1832</v>
      </c>
    </row>
    <row r="1774" spans="1:7" x14ac:dyDescent="0.3">
      <c r="A1774">
        <v>1773</v>
      </c>
      <c r="B1774" t="s">
        <v>3759</v>
      </c>
      <c r="C1774" t="s">
        <v>3760</v>
      </c>
      <c r="D1774" t="s">
        <v>12</v>
      </c>
      <c r="E1774" s="1">
        <v>44162</v>
      </c>
      <c r="F1774" t="s">
        <v>318</v>
      </c>
      <c r="G1774">
        <f ca="1">DATEDIF(customers[[#This Row],[signup_date]],TODAY(),"D")</f>
        <v>2016</v>
      </c>
    </row>
    <row r="1775" spans="1:7" x14ac:dyDescent="0.3">
      <c r="A1775">
        <v>1774</v>
      </c>
      <c r="B1775" t="s">
        <v>3761</v>
      </c>
      <c r="C1775" t="s">
        <v>3762</v>
      </c>
      <c r="D1775" t="s">
        <v>22</v>
      </c>
      <c r="E1775" s="1">
        <v>44169</v>
      </c>
      <c r="F1775" t="s">
        <v>1677</v>
      </c>
      <c r="G1775">
        <f ca="1">DATEDIF(customers[[#This Row],[signup_date]],TODAY(),"D")</f>
        <v>2009</v>
      </c>
    </row>
    <row r="1776" spans="1:7" x14ac:dyDescent="0.3">
      <c r="A1776">
        <v>1775</v>
      </c>
      <c r="B1776" t="s">
        <v>3763</v>
      </c>
      <c r="C1776" t="s">
        <v>3764</v>
      </c>
      <c r="D1776" t="s">
        <v>8</v>
      </c>
      <c r="E1776" s="1">
        <v>45484</v>
      </c>
      <c r="F1776" t="s">
        <v>891</v>
      </c>
      <c r="G1776">
        <f ca="1">DATEDIF(customers[[#This Row],[signup_date]],TODAY(),"D")</f>
        <v>694</v>
      </c>
    </row>
    <row r="1777" spans="1:7" x14ac:dyDescent="0.3">
      <c r="A1777">
        <v>1776</v>
      </c>
      <c r="B1777" t="s">
        <v>3765</v>
      </c>
      <c r="C1777" t="s">
        <v>3766</v>
      </c>
      <c r="D1777" t="s">
        <v>8</v>
      </c>
      <c r="E1777" s="1">
        <v>45768</v>
      </c>
      <c r="F1777" t="s">
        <v>1303</v>
      </c>
      <c r="G1777">
        <f ca="1">DATEDIF(customers[[#This Row],[signup_date]],TODAY(),"D")</f>
        <v>410</v>
      </c>
    </row>
    <row r="1778" spans="1:7" x14ac:dyDescent="0.3">
      <c r="A1778">
        <v>1777</v>
      </c>
      <c r="B1778" t="s">
        <v>3767</v>
      </c>
      <c r="C1778" t="s">
        <v>3768</v>
      </c>
      <c r="D1778" t="s">
        <v>12</v>
      </c>
      <c r="E1778" s="1">
        <v>44397</v>
      </c>
      <c r="F1778" t="s">
        <v>1158</v>
      </c>
      <c r="G1778">
        <f ca="1">DATEDIF(customers[[#This Row],[signup_date]],TODAY(),"D")</f>
        <v>1781</v>
      </c>
    </row>
    <row r="1779" spans="1:7" x14ac:dyDescent="0.3">
      <c r="A1779">
        <v>1778</v>
      </c>
      <c r="B1779" t="s">
        <v>3769</v>
      </c>
      <c r="C1779" t="s">
        <v>3770</v>
      </c>
      <c r="D1779" t="s">
        <v>8</v>
      </c>
      <c r="E1779" s="1">
        <v>45256</v>
      </c>
      <c r="F1779" t="s">
        <v>1225</v>
      </c>
      <c r="G1779">
        <f ca="1">DATEDIF(customers[[#This Row],[signup_date]],TODAY(),"D")</f>
        <v>922</v>
      </c>
    </row>
    <row r="1780" spans="1:7" x14ac:dyDescent="0.3">
      <c r="A1780">
        <v>1779</v>
      </c>
      <c r="B1780" t="s">
        <v>241</v>
      </c>
      <c r="C1780" t="s">
        <v>3771</v>
      </c>
      <c r="D1780" t="s">
        <v>8</v>
      </c>
      <c r="E1780" s="1">
        <v>44385</v>
      </c>
      <c r="F1780" t="s">
        <v>1435</v>
      </c>
      <c r="G1780">
        <f ca="1">DATEDIF(customers[[#This Row],[signup_date]],TODAY(),"D")</f>
        <v>1793</v>
      </c>
    </row>
    <row r="1781" spans="1:7" x14ac:dyDescent="0.3">
      <c r="A1781">
        <v>1780</v>
      </c>
      <c r="B1781" t="s">
        <v>3772</v>
      </c>
      <c r="C1781" t="s">
        <v>3773</v>
      </c>
      <c r="D1781" t="s">
        <v>8</v>
      </c>
      <c r="E1781" s="1">
        <v>44311</v>
      </c>
      <c r="F1781" t="s">
        <v>528</v>
      </c>
      <c r="G1781">
        <f ca="1">DATEDIF(customers[[#This Row],[signup_date]],TODAY(),"D")</f>
        <v>1867</v>
      </c>
    </row>
    <row r="1782" spans="1:7" x14ac:dyDescent="0.3">
      <c r="A1782">
        <v>1781</v>
      </c>
      <c r="B1782" t="s">
        <v>3774</v>
      </c>
      <c r="C1782" t="s">
        <v>3775</v>
      </c>
      <c r="D1782" t="s">
        <v>22</v>
      </c>
      <c r="E1782" s="1">
        <v>45668</v>
      </c>
      <c r="F1782" t="s">
        <v>341</v>
      </c>
      <c r="G1782">
        <f ca="1">DATEDIF(customers[[#This Row],[signup_date]],TODAY(),"D")</f>
        <v>510</v>
      </c>
    </row>
    <row r="1783" spans="1:7" x14ac:dyDescent="0.3">
      <c r="A1783">
        <v>1782</v>
      </c>
      <c r="B1783" t="s">
        <v>3776</v>
      </c>
      <c r="C1783" t="s">
        <v>3777</v>
      </c>
      <c r="D1783" t="s">
        <v>12</v>
      </c>
      <c r="E1783" s="1">
        <v>45655</v>
      </c>
      <c r="F1783" t="s">
        <v>1540</v>
      </c>
      <c r="G1783">
        <f ca="1">DATEDIF(customers[[#This Row],[signup_date]],TODAY(),"D")</f>
        <v>523</v>
      </c>
    </row>
    <row r="1784" spans="1:7" x14ac:dyDescent="0.3">
      <c r="A1784">
        <v>1783</v>
      </c>
      <c r="B1784" t="s">
        <v>3778</v>
      </c>
      <c r="C1784" t="s">
        <v>3779</v>
      </c>
      <c r="D1784" t="s">
        <v>22</v>
      </c>
      <c r="E1784" s="1">
        <v>45825</v>
      </c>
      <c r="F1784" t="s">
        <v>898</v>
      </c>
      <c r="G1784">
        <f ca="1">DATEDIF(customers[[#This Row],[signup_date]],TODAY(),"D")</f>
        <v>353</v>
      </c>
    </row>
    <row r="1785" spans="1:7" x14ac:dyDescent="0.3">
      <c r="A1785">
        <v>1784</v>
      </c>
      <c r="B1785" t="s">
        <v>3780</v>
      </c>
      <c r="C1785" t="s">
        <v>3781</v>
      </c>
      <c r="D1785" t="s">
        <v>8</v>
      </c>
      <c r="E1785" s="1">
        <v>45124</v>
      </c>
      <c r="F1785" t="s">
        <v>714</v>
      </c>
      <c r="G1785">
        <f ca="1">DATEDIF(customers[[#This Row],[signup_date]],TODAY(),"D")</f>
        <v>1054</v>
      </c>
    </row>
    <row r="1786" spans="1:7" x14ac:dyDescent="0.3">
      <c r="A1786">
        <v>1785</v>
      </c>
      <c r="B1786" t="s">
        <v>3782</v>
      </c>
      <c r="C1786" t="s">
        <v>3783</v>
      </c>
      <c r="D1786" t="s">
        <v>12</v>
      </c>
      <c r="E1786" s="1">
        <v>45347</v>
      </c>
      <c r="F1786" t="s">
        <v>1213</v>
      </c>
      <c r="G1786">
        <f ca="1">DATEDIF(customers[[#This Row],[signup_date]],TODAY(),"D")</f>
        <v>831</v>
      </c>
    </row>
    <row r="1787" spans="1:7" x14ac:dyDescent="0.3">
      <c r="A1787">
        <v>1786</v>
      </c>
      <c r="B1787" t="s">
        <v>3784</v>
      </c>
      <c r="C1787" t="s">
        <v>3785</v>
      </c>
      <c r="D1787" t="s">
        <v>22</v>
      </c>
      <c r="E1787" s="1">
        <v>45303</v>
      </c>
      <c r="F1787" t="s">
        <v>903</v>
      </c>
      <c r="G1787">
        <f ca="1">DATEDIF(customers[[#This Row],[signup_date]],TODAY(),"D")</f>
        <v>875</v>
      </c>
    </row>
    <row r="1788" spans="1:7" x14ac:dyDescent="0.3">
      <c r="A1788">
        <v>1787</v>
      </c>
      <c r="B1788" t="s">
        <v>2985</v>
      </c>
      <c r="C1788" t="s">
        <v>3786</v>
      </c>
      <c r="D1788" t="s">
        <v>12</v>
      </c>
      <c r="E1788" s="1">
        <v>44428</v>
      </c>
      <c r="F1788" t="s">
        <v>352</v>
      </c>
      <c r="G1788">
        <f ca="1">DATEDIF(customers[[#This Row],[signup_date]],TODAY(),"D")</f>
        <v>1750</v>
      </c>
    </row>
    <row r="1789" spans="1:7" x14ac:dyDescent="0.3">
      <c r="A1789">
        <v>1788</v>
      </c>
      <c r="B1789" t="s">
        <v>3787</v>
      </c>
      <c r="C1789" t="s">
        <v>3788</v>
      </c>
      <c r="D1789" t="s">
        <v>22</v>
      </c>
      <c r="E1789" s="1">
        <v>45545</v>
      </c>
      <c r="F1789" t="s">
        <v>255</v>
      </c>
      <c r="G1789">
        <f ca="1">DATEDIF(customers[[#This Row],[signup_date]],TODAY(),"D")</f>
        <v>633</v>
      </c>
    </row>
    <row r="1790" spans="1:7" x14ac:dyDescent="0.3">
      <c r="A1790">
        <v>1789</v>
      </c>
      <c r="B1790" t="s">
        <v>3789</v>
      </c>
      <c r="C1790" t="s">
        <v>3790</v>
      </c>
      <c r="D1790" t="s">
        <v>12</v>
      </c>
      <c r="E1790" s="1">
        <v>44513</v>
      </c>
      <c r="F1790" t="s">
        <v>255</v>
      </c>
      <c r="G1790">
        <f ca="1">DATEDIF(customers[[#This Row],[signup_date]],TODAY(),"D")</f>
        <v>1665</v>
      </c>
    </row>
    <row r="1791" spans="1:7" x14ac:dyDescent="0.3">
      <c r="A1791">
        <v>1790</v>
      </c>
      <c r="B1791" t="s">
        <v>3791</v>
      </c>
      <c r="C1791" t="s">
        <v>3792</v>
      </c>
      <c r="D1791" t="s">
        <v>22</v>
      </c>
      <c r="E1791" s="1">
        <v>45685</v>
      </c>
      <c r="F1791" t="s">
        <v>174</v>
      </c>
      <c r="G1791">
        <f ca="1">DATEDIF(customers[[#This Row],[signup_date]],TODAY(),"D")</f>
        <v>493</v>
      </c>
    </row>
    <row r="1792" spans="1:7" x14ac:dyDescent="0.3">
      <c r="A1792">
        <v>1791</v>
      </c>
      <c r="B1792" t="s">
        <v>3793</v>
      </c>
      <c r="C1792" t="s">
        <v>3794</v>
      </c>
      <c r="D1792" t="s">
        <v>8</v>
      </c>
      <c r="E1792" s="1">
        <v>44247</v>
      </c>
      <c r="F1792" t="s">
        <v>736</v>
      </c>
      <c r="G1792">
        <f ca="1">DATEDIF(customers[[#This Row],[signup_date]],TODAY(),"D")</f>
        <v>1931</v>
      </c>
    </row>
    <row r="1793" spans="1:7" x14ac:dyDescent="0.3">
      <c r="A1793">
        <v>1792</v>
      </c>
      <c r="B1793" t="s">
        <v>3795</v>
      </c>
      <c r="C1793" t="s">
        <v>3796</v>
      </c>
      <c r="D1793" t="s">
        <v>22</v>
      </c>
      <c r="E1793" s="1">
        <v>45894</v>
      </c>
      <c r="F1793" t="s">
        <v>1269</v>
      </c>
      <c r="G1793">
        <f ca="1">DATEDIF(customers[[#This Row],[signup_date]],TODAY(),"D")</f>
        <v>284</v>
      </c>
    </row>
    <row r="1794" spans="1:7" x14ac:dyDescent="0.3">
      <c r="A1794">
        <v>1793</v>
      </c>
      <c r="B1794" t="s">
        <v>3797</v>
      </c>
      <c r="C1794" t="s">
        <v>3798</v>
      </c>
      <c r="D1794" t="s">
        <v>8</v>
      </c>
      <c r="E1794" s="1">
        <v>44519</v>
      </c>
      <c r="F1794" t="s">
        <v>444</v>
      </c>
      <c r="G1794">
        <f ca="1">DATEDIF(customers[[#This Row],[signup_date]],TODAY(),"D")</f>
        <v>1659</v>
      </c>
    </row>
    <row r="1795" spans="1:7" x14ac:dyDescent="0.3">
      <c r="A1795">
        <v>1794</v>
      </c>
      <c r="B1795" t="s">
        <v>3799</v>
      </c>
      <c r="C1795" t="s">
        <v>3800</v>
      </c>
      <c r="D1795" t="s">
        <v>22</v>
      </c>
      <c r="E1795" s="1">
        <v>45731</v>
      </c>
      <c r="F1795" t="s">
        <v>2720</v>
      </c>
      <c r="G1795">
        <f ca="1">DATEDIF(customers[[#This Row],[signup_date]],TODAY(),"D")</f>
        <v>447</v>
      </c>
    </row>
    <row r="1796" spans="1:7" x14ac:dyDescent="0.3">
      <c r="A1796">
        <v>1795</v>
      </c>
      <c r="B1796" t="s">
        <v>3801</v>
      </c>
      <c r="C1796" t="s">
        <v>3802</v>
      </c>
      <c r="D1796" t="s">
        <v>8</v>
      </c>
      <c r="E1796" s="1">
        <v>44212</v>
      </c>
      <c r="F1796" t="s">
        <v>363</v>
      </c>
      <c r="G1796">
        <f ca="1">DATEDIF(customers[[#This Row],[signup_date]],TODAY(),"D")</f>
        <v>1966</v>
      </c>
    </row>
    <row r="1797" spans="1:7" x14ac:dyDescent="0.3">
      <c r="A1797">
        <v>1796</v>
      </c>
      <c r="B1797" t="s">
        <v>3803</v>
      </c>
      <c r="C1797" t="s">
        <v>3804</v>
      </c>
      <c r="D1797" t="s">
        <v>8</v>
      </c>
      <c r="E1797" s="1">
        <v>44798</v>
      </c>
      <c r="F1797" t="s">
        <v>228</v>
      </c>
      <c r="G1797">
        <f ca="1">DATEDIF(customers[[#This Row],[signup_date]],TODAY(),"D")</f>
        <v>1380</v>
      </c>
    </row>
    <row r="1798" spans="1:7" x14ac:dyDescent="0.3">
      <c r="A1798">
        <v>1797</v>
      </c>
      <c r="B1798" t="s">
        <v>3805</v>
      </c>
      <c r="C1798" t="s">
        <v>3806</v>
      </c>
      <c r="D1798" t="s">
        <v>22</v>
      </c>
      <c r="E1798" s="1">
        <v>45793</v>
      </c>
      <c r="F1798" t="s">
        <v>234</v>
      </c>
      <c r="G1798">
        <f ca="1">DATEDIF(customers[[#This Row],[signup_date]],TODAY(),"D")</f>
        <v>385</v>
      </c>
    </row>
    <row r="1799" spans="1:7" x14ac:dyDescent="0.3">
      <c r="A1799">
        <v>1798</v>
      </c>
      <c r="B1799" t="s">
        <v>3807</v>
      </c>
      <c r="C1799" t="s">
        <v>3808</v>
      </c>
      <c r="D1799" t="s">
        <v>22</v>
      </c>
      <c r="E1799" s="1">
        <v>44539</v>
      </c>
      <c r="F1799" t="s">
        <v>1122</v>
      </c>
      <c r="G1799">
        <f ca="1">DATEDIF(customers[[#This Row],[signup_date]],TODAY(),"D")</f>
        <v>1639</v>
      </c>
    </row>
    <row r="1800" spans="1:7" x14ac:dyDescent="0.3">
      <c r="A1800">
        <v>1799</v>
      </c>
      <c r="B1800" t="s">
        <v>3809</v>
      </c>
      <c r="C1800" t="s">
        <v>3810</v>
      </c>
      <c r="D1800" t="s">
        <v>12</v>
      </c>
      <c r="E1800" s="1">
        <v>45224</v>
      </c>
      <c r="F1800" t="s">
        <v>891</v>
      </c>
      <c r="G1800">
        <f ca="1">DATEDIF(customers[[#This Row],[signup_date]],TODAY(),"D")</f>
        <v>954</v>
      </c>
    </row>
    <row r="1801" spans="1:7" x14ac:dyDescent="0.3">
      <c r="A1801">
        <v>1800</v>
      </c>
      <c r="B1801" t="s">
        <v>3811</v>
      </c>
      <c r="C1801" t="s">
        <v>3812</v>
      </c>
      <c r="D1801" t="s">
        <v>22</v>
      </c>
      <c r="E1801" s="1">
        <v>44157</v>
      </c>
      <c r="F1801" t="s">
        <v>168</v>
      </c>
      <c r="G1801">
        <f ca="1">DATEDIF(customers[[#This Row],[signup_date]],TODAY(),"D")</f>
        <v>2021</v>
      </c>
    </row>
    <row r="1802" spans="1:7" x14ac:dyDescent="0.3">
      <c r="A1802">
        <v>1801</v>
      </c>
      <c r="B1802" t="s">
        <v>3813</v>
      </c>
      <c r="C1802" t="s">
        <v>3814</v>
      </c>
      <c r="D1802" t="s">
        <v>12</v>
      </c>
      <c r="E1802" s="1">
        <v>45023</v>
      </c>
      <c r="F1802" t="s">
        <v>344</v>
      </c>
      <c r="G1802">
        <f ca="1">DATEDIF(customers[[#This Row],[signup_date]],TODAY(),"D")</f>
        <v>1155</v>
      </c>
    </row>
    <row r="1803" spans="1:7" x14ac:dyDescent="0.3">
      <c r="A1803">
        <v>1802</v>
      </c>
      <c r="B1803" t="s">
        <v>3815</v>
      </c>
      <c r="C1803" t="s">
        <v>3816</v>
      </c>
      <c r="D1803" t="s">
        <v>22</v>
      </c>
      <c r="E1803" s="1">
        <v>44658</v>
      </c>
      <c r="F1803" t="s">
        <v>162</v>
      </c>
      <c r="G1803">
        <f ca="1">DATEDIF(customers[[#This Row],[signup_date]],TODAY(),"D")</f>
        <v>1520</v>
      </c>
    </row>
    <row r="1804" spans="1:7" x14ac:dyDescent="0.3">
      <c r="A1804">
        <v>1803</v>
      </c>
      <c r="B1804" t="s">
        <v>3817</v>
      </c>
      <c r="C1804" t="s">
        <v>3818</v>
      </c>
      <c r="D1804" t="s">
        <v>12</v>
      </c>
      <c r="E1804" s="1">
        <v>45003</v>
      </c>
      <c r="F1804" t="s">
        <v>383</v>
      </c>
      <c r="G1804">
        <f ca="1">DATEDIF(customers[[#This Row],[signup_date]],TODAY(),"D")</f>
        <v>1175</v>
      </c>
    </row>
    <row r="1805" spans="1:7" x14ac:dyDescent="0.3">
      <c r="A1805">
        <v>1804</v>
      </c>
      <c r="B1805" t="s">
        <v>3819</v>
      </c>
      <c r="C1805" t="s">
        <v>3820</v>
      </c>
      <c r="D1805" t="s">
        <v>8</v>
      </c>
      <c r="E1805" s="1">
        <v>45721</v>
      </c>
      <c r="F1805" t="s">
        <v>136</v>
      </c>
      <c r="G1805">
        <f ca="1">DATEDIF(customers[[#This Row],[signup_date]],TODAY(),"D")</f>
        <v>457</v>
      </c>
    </row>
    <row r="1806" spans="1:7" x14ac:dyDescent="0.3">
      <c r="A1806">
        <v>1805</v>
      </c>
      <c r="B1806" t="s">
        <v>3821</v>
      </c>
      <c r="C1806" t="s">
        <v>3822</v>
      </c>
      <c r="D1806" t="s">
        <v>22</v>
      </c>
      <c r="E1806" s="1">
        <v>44082</v>
      </c>
      <c r="F1806" t="s">
        <v>409</v>
      </c>
      <c r="G1806">
        <f ca="1">DATEDIF(customers[[#This Row],[signup_date]],TODAY(),"D")</f>
        <v>2096</v>
      </c>
    </row>
    <row r="1807" spans="1:7" x14ac:dyDescent="0.3">
      <c r="A1807">
        <v>1806</v>
      </c>
      <c r="B1807" t="s">
        <v>3823</v>
      </c>
      <c r="C1807" t="s">
        <v>3824</v>
      </c>
      <c r="D1807" t="s">
        <v>8</v>
      </c>
      <c r="E1807" s="1">
        <v>44756</v>
      </c>
      <c r="F1807" t="s">
        <v>630</v>
      </c>
      <c r="G1807">
        <f ca="1">DATEDIF(customers[[#This Row],[signup_date]],TODAY(),"D")</f>
        <v>1422</v>
      </c>
    </row>
    <row r="1808" spans="1:7" x14ac:dyDescent="0.3">
      <c r="A1808">
        <v>1807</v>
      </c>
      <c r="B1808" t="s">
        <v>3825</v>
      </c>
      <c r="C1808" t="s">
        <v>3826</v>
      </c>
      <c r="D1808" t="s">
        <v>22</v>
      </c>
      <c r="E1808" s="1">
        <v>45887</v>
      </c>
      <c r="F1808" t="s">
        <v>618</v>
      </c>
      <c r="G1808">
        <f ca="1">DATEDIF(customers[[#This Row],[signup_date]],TODAY(),"D")</f>
        <v>291</v>
      </c>
    </row>
    <row r="1809" spans="1:7" x14ac:dyDescent="0.3">
      <c r="A1809">
        <v>1808</v>
      </c>
      <c r="B1809" t="s">
        <v>3827</v>
      </c>
      <c r="C1809" t="s">
        <v>3828</v>
      </c>
      <c r="D1809" t="s">
        <v>12</v>
      </c>
      <c r="E1809" s="1">
        <v>45885</v>
      </c>
      <c r="F1809" t="s">
        <v>1415</v>
      </c>
      <c r="G1809">
        <f ca="1">DATEDIF(customers[[#This Row],[signup_date]],TODAY(),"D")</f>
        <v>293</v>
      </c>
    </row>
    <row r="1810" spans="1:7" x14ac:dyDescent="0.3">
      <c r="A1810">
        <v>1809</v>
      </c>
      <c r="B1810" t="s">
        <v>3829</v>
      </c>
      <c r="C1810" t="s">
        <v>3830</v>
      </c>
      <c r="D1810" t="s">
        <v>22</v>
      </c>
      <c r="E1810" s="1">
        <v>45661</v>
      </c>
      <c r="F1810" t="s">
        <v>1074</v>
      </c>
      <c r="G1810">
        <f ca="1">DATEDIF(customers[[#This Row],[signup_date]],TODAY(),"D")</f>
        <v>517</v>
      </c>
    </row>
    <row r="1811" spans="1:7" x14ac:dyDescent="0.3">
      <c r="A1811">
        <v>1810</v>
      </c>
      <c r="B1811" t="s">
        <v>3831</v>
      </c>
      <c r="C1811" t="s">
        <v>3832</v>
      </c>
      <c r="D1811" t="s">
        <v>12</v>
      </c>
      <c r="E1811" s="1">
        <v>44338</v>
      </c>
      <c r="F1811" t="s">
        <v>449</v>
      </c>
      <c r="G1811">
        <f ca="1">DATEDIF(customers[[#This Row],[signup_date]],TODAY(),"D")</f>
        <v>1840</v>
      </c>
    </row>
    <row r="1812" spans="1:7" x14ac:dyDescent="0.3">
      <c r="A1812">
        <v>1811</v>
      </c>
      <c r="B1812" t="s">
        <v>3833</v>
      </c>
      <c r="C1812" t="s">
        <v>3834</v>
      </c>
      <c r="D1812" t="s">
        <v>12</v>
      </c>
      <c r="E1812" s="1">
        <v>44111</v>
      </c>
      <c r="F1812" t="s">
        <v>736</v>
      </c>
      <c r="G1812">
        <f ca="1">DATEDIF(customers[[#This Row],[signup_date]],TODAY(),"D")</f>
        <v>2067</v>
      </c>
    </row>
    <row r="1813" spans="1:7" x14ac:dyDescent="0.3">
      <c r="A1813">
        <v>1812</v>
      </c>
      <c r="B1813" t="s">
        <v>3835</v>
      </c>
      <c r="C1813" t="s">
        <v>3836</v>
      </c>
      <c r="D1813" t="s">
        <v>22</v>
      </c>
      <c r="E1813" s="1">
        <v>44410</v>
      </c>
      <c r="F1813" t="s">
        <v>891</v>
      </c>
      <c r="G1813">
        <f ca="1">DATEDIF(customers[[#This Row],[signup_date]],TODAY(),"D")</f>
        <v>1768</v>
      </c>
    </row>
    <row r="1814" spans="1:7" x14ac:dyDescent="0.3">
      <c r="A1814">
        <v>1813</v>
      </c>
      <c r="B1814" t="s">
        <v>3837</v>
      </c>
      <c r="C1814" t="s">
        <v>3838</v>
      </c>
      <c r="D1814" t="s">
        <v>8</v>
      </c>
      <c r="E1814" s="1">
        <v>44818</v>
      </c>
      <c r="F1814" t="s">
        <v>13</v>
      </c>
      <c r="G1814">
        <f ca="1">DATEDIF(customers[[#This Row],[signup_date]],TODAY(),"D")</f>
        <v>1360</v>
      </c>
    </row>
    <row r="1815" spans="1:7" x14ac:dyDescent="0.3">
      <c r="A1815">
        <v>1814</v>
      </c>
      <c r="B1815" t="s">
        <v>3839</v>
      </c>
      <c r="C1815" t="s">
        <v>3840</v>
      </c>
      <c r="D1815" t="s">
        <v>22</v>
      </c>
      <c r="E1815" s="1">
        <v>45245</v>
      </c>
      <c r="F1815" t="s">
        <v>743</v>
      </c>
      <c r="G1815">
        <f ca="1">DATEDIF(customers[[#This Row],[signup_date]],TODAY(),"D")</f>
        <v>933</v>
      </c>
    </row>
    <row r="1816" spans="1:7" x14ac:dyDescent="0.3">
      <c r="A1816">
        <v>1815</v>
      </c>
      <c r="B1816" t="s">
        <v>3841</v>
      </c>
      <c r="C1816" t="s">
        <v>3842</v>
      </c>
      <c r="D1816" t="s">
        <v>8</v>
      </c>
      <c r="E1816" s="1">
        <v>45283</v>
      </c>
      <c r="F1816" t="s">
        <v>623</v>
      </c>
      <c r="G1816">
        <f ca="1">DATEDIF(customers[[#This Row],[signup_date]],TODAY(),"D")</f>
        <v>895</v>
      </c>
    </row>
    <row r="1817" spans="1:7" x14ac:dyDescent="0.3">
      <c r="A1817">
        <v>1816</v>
      </c>
      <c r="B1817" t="s">
        <v>3843</v>
      </c>
      <c r="C1817" t="s">
        <v>3844</v>
      </c>
      <c r="D1817" t="s">
        <v>12</v>
      </c>
      <c r="E1817" s="1">
        <v>45600</v>
      </c>
      <c r="F1817" t="s">
        <v>790</v>
      </c>
      <c r="G1817">
        <f ca="1">DATEDIF(customers[[#This Row],[signup_date]],TODAY(),"D")</f>
        <v>578</v>
      </c>
    </row>
    <row r="1818" spans="1:7" x14ac:dyDescent="0.3">
      <c r="A1818">
        <v>1817</v>
      </c>
      <c r="B1818" t="s">
        <v>3845</v>
      </c>
      <c r="C1818" t="s">
        <v>3846</v>
      </c>
      <c r="D1818" t="s">
        <v>22</v>
      </c>
      <c r="E1818" s="1">
        <v>45187</v>
      </c>
      <c r="F1818" t="s">
        <v>903</v>
      </c>
      <c r="G1818">
        <f ca="1">DATEDIF(customers[[#This Row],[signup_date]],TODAY(),"D")</f>
        <v>991</v>
      </c>
    </row>
    <row r="1819" spans="1:7" x14ac:dyDescent="0.3">
      <c r="A1819">
        <v>1818</v>
      </c>
      <c r="B1819" t="s">
        <v>3847</v>
      </c>
      <c r="C1819" t="s">
        <v>3848</v>
      </c>
      <c r="D1819" t="s">
        <v>22</v>
      </c>
      <c r="E1819" s="1">
        <v>45309</v>
      </c>
      <c r="F1819" t="s">
        <v>829</v>
      </c>
      <c r="G1819">
        <f ca="1">DATEDIF(customers[[#This Row],[signup_date]],TODAY(),"D")</f>
        <v>869</v>
      </c>
    </row>
    <row r="1820" spans="1:7" x14ac:dyDescent="0.3">
      <c r="A1820">
        <v>1819</v>
      </c>
      <c r="B1820" t="s">
        <v>3849</v>
      </c>
      <c r="C1820" t="s">
        <v>3850</v>
      </c>
      <c r="D1820" t="s">
        <v>8</v>
      </c>
      <c r="E1820" s="1">
        <v>45760</v>
      </c>
      <c r="F1820" t="s">
        <v>386</v>
      </c>
      <c r="G1820">
        <f ca="1">DATEDIF(customers[[#This Row],[signup_date]],TODAY(),"D")</f>
        <v>418</v>
      </c>
    </row>
    <row r="1821" spans="1:7" x14ac:dyDescent="0.3">
      <c r="A1821">
        <v>1820</v>
      </c>
      <c r="B1821" t="s">
        <v>3851</v>
      </c>
      <c r="C1821" t="s">
        <v>3852</v>
      </c>
      <c r="D1821" t="s">
        <v>22</v>
      </c>
      <c r="E1821" s="1">
        <v>45117</v>
      </c>
      <c r="F1821" t="s">
        <v>414</v>
      </c>
      <c r="G1821">
        <f ca="1">DATEDIF(customers[[#This Row],[signup_date]],TODAY(),"D")</f>
        <v>1061</v>
      </c>
    </row>
    <row r="1822" spans="1:7" x14ac:dyDescent="0.3">
      <c r="A1822">
        <v>1821</v>
      </c>
      <c r="B1822" t="s">
        <v>3853</v>
      </c>
      <c r="C1822" t="s">
        <v>3854</v>
      </c>
      <c r="D1822" t="s">
        <v>12</v>
      </c>
      <c r="E1822" s="1">
        <v>45527</v>
      </c>
      <c r="F1822" t="s">
        <v>318</v>
      </c>
      <c r="G1822">
        <f ca="1">DATEDIF(customers[[#This Row],[signup_date]],TODAY(),"D")</f>
        <v>651</v>
      </c>
    </row>
    <row r="1823" spans="1:7" x14ac:dyDescent="0.3">
      <c r="A1823">
        <v>1822</v>
      </c>
      <c r="B1823" t="s">
        <v>3855</v>
      </c>
      <c r="C1823" t="s">
        <v>3856</v>
      </c>
      <c r="D1823" t="s">
        <v>22</v>
      </c>
      <c r="E1823" s="1">
        <v>44074</v>
      </c>
      <c r="F1823" t="s">
        <v>1710</v>
      </c>
      <c r="G1823">
        <f ca="1">DATEDIF(customers[[#This Row],[signup_date]],TODAY(),"D")</f>
        <v>2104</v>
      </c>
    </row>
    <row r="1824" spans="1:7" x14ac:dyDescent="0.3">
      <c r="A1824">
        <v>1823</v>
      </c>
      <c r="B1824" t="s">
        <v>3857</v>
      </c>
      <c r="C1824" t="s">
        <v>3858</v>
      </c>
      <c r="D1824" t="s">
        <v>12</v>
      </c>
      <c r="E1824" s="1">
        <v>45596</v>
      </c>
      <c r="F1824" t="s">
        <v>258</v>
      </c>
      <c r="G1824">
        <f ca="1">DATEDIF(customers[[#This Row],[signup_date]],TODAY(),"D")</f>
        <v>582</v>
      </c>
    </row>
    <row r="1825" spans="1:7" x14ac:dyDescent="0.3">
      <c r="A1825">
        <v>1824</v>
      </c>
      <c r="B1825" t="s">
        <v>3859</v>
      </c>
      <c r="C1825" t="s">
        <v>3860</v>
      </c>
      <c r="D1825" t="s">
        <v>12</v>
      </c>
      <c r="E1825" s="1">
        <v>44160</v>
      </c>
      <c r="F1825" t="s">
        <v>41</v>
      </c>
      <c r="G1825">
        <f ca="1">DATEDIF(customers[[#This Row],[signup_date]],TODAY(),"D")</f>
        <v>2018</v>
      </c>
    </row>
    <row r="1826" spans="1:7" x14ac:dyDescent="0.3">
      <c r="A1826">
        <v>1825</v>
      </c>
      <c r="B1826" t="s">
        <v>3861</v>
      </c>
      <c r="C1826" t="s">
        <v>3862</v>
      </c>
      <c r="D1826" t="s">
        <v>8</v>
      </c>
      <c r="E1826" s="1">
        <v>44660</v>
      </c>
      <c r="F1826" t="s">
        <v>366</v>
      </c>
      <c r="G1826">
        <f ca="1">DATEDIF(customers[[#This Row],[signup_date]],TODAY(),"D")</f>
        <v>1518</v>
      </c>
    </row>
    <row r="1827" spans="1:7" x14ac:dyDescent="0.3">
      <c r="A1827">
        <v>1826</v>
      </c>
      <c r="B1827" t="s">
        <v>3863</v>
      </c>
      <c r="C1827" t="s">
        <v>3864</v>
      </c>
      <c r="D1827" t="s">
        <v>8</v>
      </c>
      <c r="E1827" s="1">
        <v>44824</v>
      </c>
      <c r="F1827" t="s">
        <v>540</v>
      </c>
      <c r="G1827">
        <f ca="1">DATEDIF(customers[[#This Row],[signup_date]],TODAY(),"D")</f>
        <v>1354</v>
      </c>
    </row>
    <row r="1828" spans="1:7" x14ac:dyDescent="0.3">
      <c r="A1828">
        <v>1827</v>
      </c>
      <c r="B1828" t="s">
        <v>3865</v>
      </c>
      <c r="C1828" t="s">
        <v>3866</v>
      </c>
      <c r="D1828" t="s">
        <v>12</v>
      </c>
      <c r="E1828" s="1">
        <v>45167</v>
      </c>
      <c r="F1828" t="s">
        <v>180</v>
      </c>
      <c r="G1828">
        <f ca="1">DATEDIF(customers[[#This Row],[signup_date]],TODAY(),"D")</f>
        <v>1011</v>
      </c>
    </row>
    <row r="1829" spans="1:7" x14ac:dyDescent="0.3">
      <c r="A1829">
        <v>1828</v>
      </c>
      <c r="B1829" t="s">
        <v>3867</v>
      </c>
      <c r="C1829" t="s">
        <v>3868</v>
      </c>
      <c r="D1829" t="s">
        <v>8</v>
      </c>
      <c r="E1829" s="1">
        <v>45299</v>
      </c>
      <c r="F1829" t="s">
        <v>347</v>
      </c>
      <c r="G1829">
        <f ca="1">DATEDIF(customers[[#This Row],[signup_date]],TODAY(),"D")</f>
        <v>879</v>
      </c>
    </row>
    <row r="1830" spans="1:7" x14ac:dyDescent="0.3">
      <c r="A1830">
        <v>1829</v>
      </c>
      <c r="B1830" t="s">
        <v>3869</v>
      </c>
      <c r="C1830" t="s">
        <v>3870</v>
      </c>
      <c r="D1830" t="s">
        <v>8</v>
      </c>
      <c r="E1830" s="1">
        <v>45759</v>
      </c>
      <c r="F1830" t="s">
        <v>1087</v>
      </c>
      <c r="G1830">
        <f ca="1">DATEDIF(customers[[#This Row],[signup_date]],TODAY(),"D")</f>
        <v>419</v>
      </c>
    </row>
    <row r="1831" spans="1:7" x14ac:dyDescent="0.3">
      <c r="A1831">
        <v>1830</v>
      </c>
      <c r="B1831" t="s">
        <v>3871</v>
      </c>
      <c r="C1831" t="s">
        <v>3872</v>
      </c>
      <c r="D1831" t="s">
        <v>12</v>
      </c>
      <c r="E1831" s="1">
        <v>44195</v>
      </c>
      <c r="F1831" t="s">
        <v>49</v>
      </c>
      <c r="G1831">
        <f ca="1">DATEDIF(customers[[#This Row],[signup_date]],TODAY(),"D")</f>
        <v>1983</v>
      </c>
    </row>
    <row r="1832" spans="1:7" x14ac:dyDescent="0.3">
      <c r="A1832">
        <v>1831</v>
      </c>
      <c r="B1832" t="s">
        <v>3873</v>
      </c>
      <c r="C1832" t="s">
        <v>3874</v>
      </c>
      <c r="D1832" t="s">
        <v>22</v>
      </c>
      <c r="E1832" s="1">
        <v>45773</v>
      </c>
      <c r="F1832" t="s">
        <v>188</v>
      </c>
      <c r="G1832">
        <f ca="1">DATEDIF(customers[[#This Row],[signup_date]],TODAY(),"D")</f>
        <v>405</v>
      </c>
    </row>
    <row r="1833" spans="1:7" x14ac:dyDescent="0.3">
      <c r="A1833">
        <v>1832</v>
      </c>
      <c r="B1833" t="s">
        <v>3875</v>
      </c>
      <c r="C1833" t="s">
        <v>3876</v>
      </c>
      <c r="D1833" t="s">
        <v>22</v>
      </c>
      <c r="E1833" s="1">
        <v>45311</v>
      </c>
      <c r="F1833" t="s">
        <v>240</v>
      </c>
      <c r="G1833">
        <f ca="1">DATEDIF(customers[[#This Row],[signup_date]],TODAY(),"D")</f>
        <v>867</v>
      </c>
    </row>
    <row r="1834" spans="1:7" x14ac:dyDescent="0.3">
      <c r="A1834">
        <v>1833</v>
      </c>
      <c r="B1834" t="s">
        <v>3877</v>
      </c>
      <c r="C1834" t="s">
        <v>3878</v>
      </c>
      <c r="D1834" t="s">
        <v>8</v>
      </c>
      <c r="E1834" s="1">
        <v>44653</v>
      </c>
      <c r="F1834" t="s">
        <v>979</v>
      </c>
      <c r="G1834">
        <f ca="1">DATEDIF(customers[[#This Row],[signup_date]],TODAY(),"D")</f>
        <v>1525</v>
      </c>
    </row>
    <row r="1835" spans="1:7" x14ac:dyDescent="0.3">
      <c r="A1835">
        <v>1834</v>
      </c>
      <c r="B1835" t="s">
        <v>3879</v>
      </c>
      <c r="C1835" t="s">
        <v>3880</v>
      </c>
      <c r="D1835" t="s">
        <v>8</v>
      </c>
      <c r="E1835" s="1">
        <v>44615</v>
      </c>
      <c r="F1835" t="s">
        <v>35</v>
      </c>
      <c r="G1835">
        <f ca="1">DATEDIF(customers[[#This Row],[signup_date]],TODAY(),"D")</f>
        <v>1563</v>
      </c>
    </row>
    <row r="1836" spans="1:7" x14ac:dyDescent="0.3">
      <c r="A1836">
        <v>1835</v>
      </c>
      <c r="B1836" t="s">
        <v>3881</v>
      </c>
      <c r="C1836" t="s">
        <v>3882</v>
      </c>
      <c r="D1836" t="s">
        <v>12</v>
      </c>
      <c r="E1836" s="1">
        <v>44151</v>
      </c>
      <c r="F1836" t="s">
        <v>772</v>
      </c>
      <c r="G1836">
        <f ca="1">DATEDIF(customers[[#This Row],[signup_date]],TODAY(),"D")</f>
        <v>2027</v>
      </c>
    </row>
    <row r="1837" spans="1:7" x14ac:dyDescent="0.3">
      <c r="A1837">
        <v>1836</v>
      </c>
      <c r="B1837" t="s">
        <v>3883</v>
      </c>
      <c r="C1837" t="s">
        <v>3884</v>
      </c>
      <c r="D1837" t="s">
        <v>12</v>
      </c>
      <c r="E1837" s="1">
        <v>44800</v>
      </c>
      <c r="F1837" t="s">
        <v>29</v>
      </c>
      <c r="G1837">
        <f ca="1">DATEDIF(customers[[#This Row],[signup_date]],TODAY(),"D")</f>
        <v>1378</v>
      </c>
    </row>
    <row r="1838" spans="1:7" x14ac:dyDescent="0.3">
      <c r="A1838">
        <v>1837</v>
      </c>
      <c r="B1838" t="s">
        <v>3885</v>
      </c>
      <c r="C1838" t="s">
        <v>3886</v>
      </c>
      <c r="D1838" t="s">
        <v>12</v>
      </c>
      <c r="E1838" s="1">
        <v>44210</v>
      </c>
      <c r="F1838" t="s">
        <v>399</v>
      </c>
      <c r="G1838">
        <f ca="1">DATEDIF(customers[[#This Row],[signup_date]],TODAY(),"D")</f>
        <v>1968</v>
      </c>
    </row>
    <row r="1839" spans="1:7" x14ac:dyDescent="0.3">
      <c r="A1839">
        <v>1838</v>
      </c>
      <c r="B1839" t="s">
        <v>3887</v>
      </c>
      <c r="C1839" t="s">
        <v>3888</v>
      </c>
      <c r="D1839" t="s">
        <v>12</v>
      </c>
      <c r="E1839" s="1">
        <v>45773</v>
      </c>
      <c r="F1839" t="s">
        <v>452</v>
      </c>
      <c r="G1839">
        <f ca="1">DATEDIF(customers[[#This Row],[signup_date]],TODAY(),"D")</f>
        <v>405</v>
      </c>
    </row>
    <row r="1840" spans="1:7" x14ac:dyDescent="0.3">
      <c r="A1840">
        <v>1839</v>
      </c>
      <c r="B1840" t="s">
        <v>3889</v>
      </c>
      <c r="C1840" t="s">
        <v>3890</v>
      </c>
      <c r="D1840" t="s">
        <v>22</v>
      </c>
      <c r="E1840" s="1">
        <v>44873</v>
      </c>
      <c r="F1840" t="s">
        <v>764</v>
      </c>
      <c r="G1840">
        <f ca="1">DATEDIF(customers[[#This Row],[signup_date]],TODAY(),"D")</f>
        <v>1305</v>
      </c>
    </row>
    <row r="1841" spans="1:7" x14ac:dyDescent="0.3">
      <c r="A1841">
        <v>1840</v>
      </c>
      <c r="B1841" t="s">
        <v>3891</v>
      </c>
      <c r="C1841" t="s">
        <v>3892</v>
      </c>
      <c r="D1841" t="s">
        <v>12</v>
      </c>
      <c r="E1841" s="1">
        <v>45065</v>
      </c>
      <c r="F1841" t="s">
        <v>518</v>
      </c>
      <c r="G1841">
        <f ca="1">DATEDIF(customers[[#This Row],[signup_date]],TODAY(),"D")</f>
        <v>1113</v>
      </c>
    </row>
    <row r="1842" spans="1:7" x14ac:dyDescent="0.3">
      <c r="A1842">
        <v>1841</v>
      </c>
      <c r="B1842" t="s">
        <v>3893</v>
      </c>
      <c r="C1842" t="s">
        <v>3894</v>
      </c>
      <c r="D1842" t="s">
        <v>12</v>
      </c>
      <c r="E1842" s="1">
        <v>45508</v>
      </c>
      <c r="F1842" t="s">
        <v>1019</v>
      </c>
      <c r="G1842">
        <f ca="1">DATEDIF(customers[[#This Row],[signup_date]],TODAY(),"D")</f>
        <v>670</v>
      </c>
    </row>
    <row r="1843" spans="1:7" x14ac:dyDescent="0.3">
      <c r="A1843">
        <v>1842</v>
      </c>
      <c r="B1843" t="s">
        <v>3895</v>
      </c>
      <c r="C1843" t="s">
        <v>3896</v>
      </c>
      <c r="D1843" t="s">
        <v>8</v>
      </c>
      <c r="E1843" s="1">
        <v>45645</v>
      </c>
      <c r="F1843" t="s">
        <v>832</v>
      </c>
      <c r="G1843">
        <f ca="1">DATEDIF(customers[[#This Row],[signup_date]],TODAY(),"D")</f>
        <v>533</v>
      </c>
    </row>
    <row r="1844" spans="1:7" x14ac:dyDescent="0.3">
      <c r="A1844">
        <v>1843</v>
      </c>
      <c r="B1844" t="s">
        <v>3897</v>
      </c>
      <c r="C1844" t="s">
        <v>3898</v>
      </c>
      <c r="D1844" t="s">
        <v>12</v>
      </c>
      <c r="E1844" s="1">
        <v>44760</v>
      </c>
      <c r="F1844" t="s">
        <v>540</v>
      </c>
      <c r="G1844">
        <f ca="1">DATEDIF(customers[[#This Row],[signup_date]],TODAY(),"D")</f>
        <v>1418</v>
      </c>
    </row>
    <row r="1845" spans="1:7" x14ac:dyDescent="0.3">
      <c r="A1845">
        <v>1844</v>
      </c>
      <c r="B1845" t="s">
        <v>3899</v>
      </c>
      <c r="C1845" t="s">
        <v>3900</v>
      </c>
      <c r="D1845" t="s">
        <v>8</v>
      </c>
      <c r="E1845" s="1">
        <v>45313</v>
      </c>
      <c r="F1845" t="s">
        <v>1074</v>
      </c>
      <c r="G1845">
        <f ca="1">DATEDIF(customers[[#This Row],[signup_date]],TODAY(),"D")</f>
        <v>865</v>
      </c>
    </row>
    <row r="1846" spans="1:7" x14ac:dyDescent="0.3">
      <c r="A1846">
        <v>1845</v>
      </c>
      <c r="B1846" t="s">
        <v>3901</v>
      </c>
      <c r="C1846" t="s">
        <v>3902</v>
      </c>
      <c r="D1846" t="s">
        <v>12</v>
      </c>
      <c r="E1846" s="1">
        <v>44812</v>
      </c>
      <c r="F1846" t="s">
        <v>1183</v>
      </c>
      <c r="G1846">
        <f ca="1">DATEDIF(customers[[#This Row],[signup_date]],TODAY(),"D")</f>
        <v>1366</v>
      </c>
    </row>
    <row r="1847" spans="1:7" x14ac:dyDescent="0.3">
      <c r="A1847">
        <v>1846</v>
      </c>
      <c r="B1847" t="s">
        <v>3903</v>
      </c>
      <c r="C1847" t="s">
        <v>3904</v>
      </c>
      <c r="D1847" t="s">
        <v>12</v>
      </c>
      <c r="E1847" s="1">
        <v>45110</v>
      </c>
      <c r="F1847" t="s">
        <v>366</v>
      </c>
      <c r="G1847">
        <f ca="1">DATEDIF(customers[[#This Row],[signup_date]],TODAY(),"D")</f>
        <v>1068</v>
      </c>
    </row>
    <row r="1848" spans="1:7" x14ac:dyDescent="0.3">
      <c r="A1848">
        <v>1847</v>
      </c>
      <c r="B1848" t="s">
        <v>3905</v>
      </c>
      <c r="C1848" t="s">
        <v>3906</v>
      </c>
      <c r="D1848" t="s">
        <v>8</v>
      </c>
      <c r="E1848" s="1">
        <v>44600</v>
      </c>
      <c r="F1848" t="s">
        <v>533</v>
      </c>
      <c r="G1848">
        <f ca="1">DATEDIF(customers[[#This Row],[signup_date]],TODAY(),"D")</f>
        <v>1578</v>
      </c>
    </row>
    <row r="1849" spans="1:7" x14ac:dyDescent="0.3">
      <c r="A1849">
        <v>1848</v>
      </c>
      <c r="B1849" t="s">
        <v>3907</v>
      </c>
      <c r="C1849" t="s">
        <v>3908</v>
      </c>
      <c r="D1849" t="s">
        <v>22</v>
      </c>
      <c r="E1849" s="1">
        <v>45336</v>
      </c>
      <c r="F1849" t="s">
        <v>63</v>
      </c>
      <c r="G1849">
        <f ca="1">DATEDIF(customers[[#This Row],[signup_date]],TODAY(),"D")</f>
        <v>842</v>
      </c>
    </row>
    <row r="1850" spans="1:7" x14ac:dyDescent="0.3">
      <c r="A1850">
        <v>1849</v>
      </c>
      <c r="B1850" t="s">
        <v>3909</v>
      </c>
      <c r="C1850" t="s">
        <v>3910</v>
      </c>
      <c r="D1850" t="s">
        <v>22</v>
      </c>
      <c r="E1850" s="1">
        <v>45685</v>
      </c>
      <c r="F1850" t="s">
        <v>177</v>
      </c>
      <c r="G1850">
        <f ca="1">DATEDIF(customers[[#This Row],[signup_date]],TODAY(),"D")</f>
        <v>493</v>
      </c>
    </row>
    <row r="1851" spans="1:7" x14ac:dyDescent="0.3">
      <c r="A1851">
        <v>1850</v>
      </c>
      <c r="B1851" t="s">
        <v>3911</v>
      </c>
      <c r="C1851" t="s">
        <v>3912</v>
      </c>
      <c r="D1851" t="s">
        <v>8</v>
      </c>
      <c r="E1851" s="1">
        <v>45216</v>
      </c>
      <c r="F1851" t="s">
        <v>105</v>
      </c>
      <c r="G1851">
        <f ca="1">DATEDIF(customers[[#This Row],[signup_date]],TODAY(),"D")</f>
        <v>962</v>
      </c>
    </row>
    <row r="1852" spans="1:7" x14ac:dyDescent="0.3">
      <c r="A1852">
        <v>1851</v>
      </c>
      <c r="B1852" t="s">
        <v>3913</v>
      </c>
      <c r="C1852" t="s">
        <v>3914</v>
      </c>
      <c r="D1852" t="s">
        <v>8</v>
      </c>
      <c r="E1852" s="1">
        <v>45708</v>
      </c>
      <c r="F1852" t="s">
        <v>1225</v>
      </c>
      <c r="G1852">
        <f ca="1">DATEDIF(customers[[#This Row],[signup_date]],TODAY(),"D")</f>
        <v>470</v>
      </c>
    </row>
    <row r="1853" spans="1:7" x14ac:dyDescent="0.3">
      <c r="A1853">
        <v>1852</v>
      </c>
      <c r="B1853" t="s">
        <v>3915</v>
      </c>
      <c r="C1853" t="s">
        <v>3916</v>
      </c>
      <c r="D1853" t="s">
        <v>22</v>
      </c>
      <c r="E1853" s="1">
        <v>44768</v>
      </c>
      <c r="F1853" t="s">
        <v>292</v>
      </c>
      <c r="G1853">
        <f ca="1">DATEDIF(customers[[#This Row],[signup_date]],TODAY(),"D")</f>
        <v>1410</v>
      </c>
    </row>
    <row r="1854" spans="1:7" x14ac:dyDescent="0.3">
      <c r="A1854">
        <v>1853</v>
      </c>
      <c r="B1854" t="s">
        <v>3917</v>
      </c>
      <c r="C1854" t="s">
        <v>3918</v>
      </c>
      <c r="D1854" t="s">
        <v>8</v>
      </c>
      <c r="E1854" s="1">
        <v>44775</v>
      </c>
      <c r="F1854" t="s">
        <v>1183</v>
      </c>
      <c r="G1854">
        <f ca="1">DATEDIF(customers[[#This Row],[signup_date]],TODAY(),"D")</f>
        <v>1403</v>
      </c>
    </row>
    <row r="1855" spans="1:7" x14ac:dyDescent="0.3">
      <c r="A1855">
        <v>1854</v>
      </c>
      <c r="B1855" t="s">
        <v>3919</v>
      </c>
      <c r="C1855" t="s">
        <v>3920</v>
      </c>
      <c r="D1855" t="s">
        <v>8</v>
      </c>
      <c r="E1855" s="1">
        <v>44657</v>
      </c>
      <c r="F1855" t="s">
        <v>231</v>
      </c>
      <c r="G1855">
        <f ca="1">DATEDIF(customers[[#This Row],[signup_date]],TODAY(),"D")</f>
        <v>1521</v>
      </c>
    </row>
    <row r="1856" spans="1:7" x14ac:dyDescent="0.3">
      <c r="A1856">
        <v>1855</v>
      </c>
      <c r="B1856" t="s">
        <v>3921</v>
      </c>
      <c r="C1856" t="s">
        <v>3922</v>
      </c>
      <c r="D1856" t="s">
        <v>8</v>
      </c>
      <c r="E1856" s="1">
        <v>44413</v>
      </c>
      <c r="F1856" t="s">
        <v>793</v>
      </c>
      <c r="G1856">
        <f ca="1">DATEDIF(customers[[#This Row],[signup_date]],TODAY(),"D")</f>
        <v>1765</v>
      </c>
    </row>
    <row r="1857" spans="1:7" x14ac:dyDescent="0.3">
      <c r="A1857">
        <v>1856</v>
      </c>
      <c r="B1857" t="s">
        <v>3923</v>
      </c>
      <c r="C1857" t="s">
        <v>3924</v>
      </c>
      <c r="D1857" t="s">
        <v>8</v>
      </c>
      <c r="E1857" s="1">
        <v>44768</v>
      </c>
      <c r="F1857" t="s">
        <v>404</v>
      </c>
      <c r="G1857">
        <f ca="1">DATEDIF(customers[[#This Row],[signup_date]],TODAY(),"D")</f>
        <v>1410</v>
      </c>
    </row>
    <row r="1858" spans="1:7" x14ac:dyDescent="0.3">
      <c r="A1858">
        <v>1857</v>
      </c>
      <c r="B1858" t="s">
        <v>3925</v>
      </c>
      <c r="C1858" t="s">
        <v>3926</v>
      </c>
      <c r="D1858" t="s">
        <v>8</v>
      </c>
      <c r="E1858" s="1">
        <v>45495</v>
      </c>
      <c r="F1858" t="s">
        <v>903</v>
      </c>
      <c r="G1858">
        <f ca="1">DATEDIF(customers[[#This Row],[signup_date]],TODAY(),"D")</f>
        <v>683</v>
      </c>
    </row>
    <row r="1859" spans="1:7" x14ac:dyDescent="0.3">
      <c r="A1859">
        <v>1858</v>
      </c>
      <c r="B1859" t="s">
        <v>3927</v>
      </c>
      <c r="C1859" t="s">
        <v>3928</v>
      </c>
      <c r="D1859" t="s">
        <v>22</v>
      </c>
      <c r="E1859" s="1">
        <v>44329</v>
      </c>
      <c r="F1859" t="s">
        <v>608</v>
      </c>
      <c r="G1859">
        <f ca="1">DATEDIF(customers[[#This Row],[signup_date]],TODAY(),"D")</f>
        <v>1849</v>
      </c>
    </row>
    <row r="1860" spans="1:7" x14ac:dyDescent="0.3">
      <c r="A1860">
        <v>1859</v>
      </c>
      <c r="B1860" t="s">
        <v>3929</v>
      </c>
      <c r="C1860" t="s">
        <v>3930</v>
      </c>
      <c r="D1860" t="s">
        <v>8</v>
      </c>
      <c r="E1860" s="1">
        <v>45515</v>
      </c>
      <c r="F1860" t="s">
        <v>436</v>
      </c>
      <c r="G1860">
        <f ca="1">DATEDIF(customers[[#This Row],[signup_date]],TODAY(),"D")</f>
        <v>663</v>
      </c>
    </row>
    <row r="1861" spans="1:7" x14ac:dyDescent="0.3">
      <c r="A1861">
        <v>1860</v>
      </c>
      <c r="B1861" t="s">
        <v>3931</v>
      </c>
      <c r="C1861" t="s">
        <v>3932</v>
      </c>
      <c r="D1861" t="s">
        <v>22</v>
      </c>
      <c r="E1861" s="1">
        <v>45323</v>
      </c>
      <c r="F1861" t="s">
        <v>2720</v>
      </c>
      <c r="G1861">
        <f ca="1">DATEDIF(customers[[#This Row],[signup_date]],TODAY(),"D")</f>
        <v>855</v>
      </c>
    </row>
    <row r="1862" spans="1:7" x14ac:dyDescent="0.3">
      <c r="A1862">
        <v>1861</v>
      </c>
      <c r="B1862" t="s">
        <v>3933</v>
      </c>
      <c r="C1862" t="s">
        <v>3934</v>
      </c>
      <c r="D1862" t="s">
        <v>12</v>
      </c>
      <c r="E1862" s="1">
        <v>44379</v>
      </c>
      <c r="F1862" t="s">
        <v>231</v>
      </c>
      <c r="G1862">
        <f ca="1">DATEDIF(customers[[#This Row],[signup_date]],TODAY(),"D")</f>
        <v>1799</v>
      </c>
    </row>
    <row r="1863" spans="1:7" x14ac:dyDescent="0.3">
      <c r="A1863">
        <v>1862</v>
      </c>
      <c r="B1863" t="s">
        <v>3935</v>
      </c>
      <c r="C1863" t="s">
        <v>3936</v>
      </c>
      <c r="D1863" t="s">
        <v>22</v>
      </c>
      <c r="E1863" s="1">
        <v>44749</v>
      </c>
      <c r="F1863" t="s">
        <v>573</v>
      </c>
      <c r="G1863">
        <f ca="1">DATEDIF(customers[[#This Row],[signup_date]],TODAY(),"D")</f>
        <v>1429</v>
      </c>
    </row>
    <row r="1864" spans="1:7" x14ac:dyDescent="0.3">
      <c r="A1864">
        <v>1863</v>
      </c>
      <c r="B1864" t="s">
        <v>3937</v>
      </c>
      <c r="C1864" t="s">
        <v>3938</v>
      </c>
      <c r="D1864" t="s">
        <v>12</v>
      </c>
      <c r="E1864" s="1">
        <v>44967</v>
      </c>
      <c r="F1864" t="s">
        <v>35</v>
      </c>
      <c r="G1864">
        <f ca="1">DATEDIF(customers[[#This Row],[signup_date]],TODAY(),"D")</f>
        <v>1211</v>
      </c>
    </row>
    <row r="1865" spans="1:7" x14ac:dyDescent="0.3">
      <c r="A1865">
        <v>1864</v>
      </c>
      <c r="B1865" t="s">
        <v>3939</v>
      </c>
      <c r="C1865" t="s">
        <v>3940</v>
      </c>
      <c r="D1865" t="s">
        <v>22</v>
      </c>
      <c r="E1865" s="1">
        <v>44597</v>
      </c>
      <c r="F1865" t="s">
        <v>984</v>
      </c>
      <c r="G1865">
        <f ca="1">DATEDIF(customers[[#This Row],[signup_date]],TODAY(),"D")</f>
        <v>1581</v>
      </c>
    </row>
    <row r="1866" spans="1:7" x14ac:dyDescent="0.3">
      <c r="A1866">
        <v>1865</v>
      </c>
      <c r="B1866" t="s">
        <v>3941</v>
      </c>
      <c r="C1866" t="s">
        <v>3942</v>
      </c>
      <c r="D1866" t="s">
        <v>22</v>
      </c>
      <c r="E1866" s="1">
        <v>44209</v>
      </c>
      <c r="F1866" t="s">
        <v>399</v>
      </c>
      <c r="G1866">
        <f ca="1">DATEDIF(customers[[#This Row],[signup_date]],TODAY(),"D")</f>
        <v>1969</v>
      </c>
    </row>
    <row r="1867" spans="1:7" x14ac:dyDescent="0.3">
      <c r="A1867">
        <v>1866</v>
      </c>
      <c r="B1867" t="s">
        <v>3943</v>
      </c>
      <c r="C1867" t="s">
        <v>3944</v>
      </c>
      <c r="D1867" t="s">
        <v>8</v>
      </c>
      <c r="E1867" s="1">
        <v>45136</v>
      </c>
      <c r="F1867" t="s">
        <v>1543</v>
      </c>
      <c r="G1867">
        <f ca="1">DATEDIF(customers[[#This Row],[signup_date]],TODAY(),"D")</f>
        <v>1042</v>
      </c>
    </row>
    <row r="1868" spans="1:7" x14ac:dyDescent="0.3">
      <c r="A1868">
        <v>1867</v>
      </c>
      <c r="B1868" t="s">
        <v>3945</v>
      </c>
      <c r="C1868" t="s">
        <v>3946</v>
      </c>
      <c r="D1868" t="s">
        <v>22</v>
      </c>
      <c r="E1868" s="1">
        <v>44901</v>
      </c>
      <c r="F1868" t="s">
        <v>693</v>
      </c>
      <c r="G1868">
        <f ca="1">DATEDIF(customers[[#This Row],[signup_date]],TODAY(),"D")</f>
        <v>1277</v>
      </c>
    </row>
    <row r="1869" spans="1:7" x14ac:dyDescent="0.3">
      <c r="A1869">
        <v>1868</v>
      </c>
      <c r="B1869" t="s">
        <v>3791</v>
      </c>
      <c r="C1869" t="s">
        <v>3947</v>
      </c>
      <c r="D1869" t="s">
        <v>22</v>
      </c>
      <c r="E1869" s="1">
        <v>44942</v>
      </c>
      <c r="F1869" t="s">
        <v>441</v>
      </c>
      <c r="G1869">
        <f ca="1">DATEDIF(customers[[#This Row],[signup_date]],TODAY(),"D")</f>
        <v>1236</v>
      </c>
    </row>
    <row r="1870" spans="1:7" x14ac:dyDescent="0.3">
      <c r="A1870">
        <v>1869</v>
      </c>
      <c r="B1870" t="s">
        <v>3948</v>
      </c>
      <c r="C1870" t="s">
        <v>3949</v>
      </c>
      <c r="D1870" t="s">
        <v>8</v>
      </c>
      <c r="E1870" s="1">
        <v>45826</v>
      </c>
      <c r="F1870" t="s">
        <v>1543</v>
      </c>
      <c r="G1870">
        <f ca="1">DATEDIF(customers[[#This Row],[signup_date]],TODAY(),"D")</f>
        <v>352</v>
      </c>
    </row>
    <row r="1871" spans="1:7" x14ac:dyDescent="0.3">
      <c r="A1871">
        <v>1870</v>
      </c>
      <c r="B1871" t="s">
        <v>3950</v>
      </c>
      <c r="C1871" t="s">
        <v>3951</v>
      </c>
      <c r="D1871" t="s">
        <v>12</v>
      </c>
      <c r="E1871" s="1">
        <v>44137</v>
      </c>
      <c r="F1871" t="s">
        <v>479</v>
      </c>
      <c r="G1871">
        <f ca="1">DATEDIF(customers[[#This Row],[signup_date]],TODAY(),"D")</f>
        <v>2041</v>
      </c>
    </row>
    <row r="1872" spans="1:7" x14ac:dyDescent="0.3">
      <c r="A1872">
        <v>1871</v>
      </c>
      <c r="B1872" t="s">
        <v>3952</v>
      </c>
      <c r="C1872" t="s">
        <v>3953</v>
      </c>
      <c r="D1872" t="s">
        <v>22</v>
      </c>
      <c r="E1872" s="1">
        <v>44182</v>
      </c>
      <c r="F1872" t="s">
        <v>1847</v>
      </c>
      <c r="G1872">
        <f ca="1">DATEDIF(customers[[#This Row],[signup_date]],TODAY(),"D")</f>
        <v>1996</v>
      </c>
    </row>
    <row r="1873" spans="1:7" x14ac:dyDescent="0.3">
      <c r="A1873">
        <v>1872</v>
      </c>
      <c r="B1873" t="s">
        <v>3954</v>
      </c>
      <c r="C1873" t="s">
        <v>3955</v>
      </c>
      <c r="D1873" t="s">
        <v>8</v>
      </c>
      <c r="E1873" s="1">
        <v>45637</v>
      </c>
      <c r="F1873" t="s">
        <v>96</v>
      </c>
      <c r="G1873">
        <f ca="1">DATEDIF(customers[[#This Row],[signup_date]],TODAY(),"D")</f>
        <v>541</v>
      </c>
    </row>
    <row r="1874" spans="1:7" x14ac:dyDescent="0.3">
      <c r="A1874">
        <v>1873</v>
      </c>
      <c r="B1874" t="s">
        <v>3956</v>
      </c>
      <c r="C1874" t="s">
        <v>3957</v>
      </c>
      <c r="D1874" t="s">
        <v>12</v>
      </c>
      <c r="E1874" s="1">
        <v>44998</v>
      </c>
      <c r="F1874" t="s">
        <v>249</v>
      </c>
      <c r="G1874">
        <f ca="1">DATEDIF(customers[[#This Row],[signup_date]],TODAY(),"D")</f>
        <v>1180</v>
      </c>
    </row>
    <row r="1875" spans="1:7" x14ac:dyDescent="0.3">
      <c r="A1875">
        <v>1874</v>
      </c>
      <c r="B1875" t="s">
        <v>3958</v>
      </c>
      <c r="C1875" t="s">
        <v>3959</v>
      </c>
      <c r="D1875" t="s">
        <v>22</v>
      </c>
      <c r="E1875" s="1">
        <v>44689</v>
      </c>
      <c r="F1875" t="s">
        <v>1036</v>
      </c>
      <c r="G1875">
        <f ca="1">DATEDIF(customers[[#This Row],[signup_date]],TODAY(),"D")</f>
        <v>1489</v>
      </c>
    </row>
    <row r="1876" spans="1:7" x14ac:dyDescent="0.3">
      <c r="A1876">
        <v>1875</v>
      </c>
      <c r="B1876" t="s">
        <v>3960</v>
      </c>
      <c r="C1876" t="s">
        <v>3961</v>
      </c>
      <c r="D1876" t="s">
        <v>22</v>
      </c>
      <c r="E1876" s="1">
        <v>45511</v>
      </c>
      <c r="F1876" t="s">
        <v>759</v>
      </c>
      <c r="G1876">
        <f ca="1">DATEDIF(customers[[#This Row],[signup_date]],TODAY(),"D")</f>
        <v>667</v>
      </c>
    </row>
    <row r="1877" spans="1:7" x14ac:dyDescent="0.3">
      <c r="A1877">
        <v>1876</v>
      </c>
      <c r="B1877" t="s">
        <v>3962</v>
      </c>
      <c r="C1877" t="s">
        <v>3963</v>
      </c>
      <c r="D1877" t="s">
        <v>22</v>
      </c>
      <c r="E1877" s="1">
        <v>45873</v>
      </c>
      <c r="F1877" t="s">
        <v>120</v>
      </c>
      <c r="G1877">
        <f ca="1">DATEDIF(customers[[#This Row],[signup_date]],TODAY(),"D")</f>
        <v>305</v>
      </c>
    </row>
    <row r="1878" spans="1:7" x14ac:dyDescent="0.3">
      <c r="A1878">
        <v>1877</v>
      </c>
      <c r="B1878" t="s">
        <v>3964</v>
      </c>
      <c r="C1878" t="s">
        <v>3965</v>
      </c>
      <c r="D1878" t="s">
        <v>12</v>
      </c>
      <c r="E1878" s="1">
        <v>44492</v>
      </c>
      <c r="F1878" t="s">
        <v>429</v>
      </c>
      <c r="G1878">
        <f ca="1">DATEDIF(customers[[#This Row],[signup_date]],TODAY(),"D")</f>
        <v>1686</v>
      </c>
    </row>
    <row r="1879" spans="1:7" x14ac:dyDescent="0.3">
      <c r="A1879">
        <v>1878</v>
      </c>
      <c r="B1879" t="s">
        <v>3966</v>
      </c>
      <c r="C1879" t="s">
        <v>3967</v>
      </c>
      <c r="D1879" t="s">
        <v>12</v>
      </c>
      <c r="E1879" s="1">
        <v>44453</v>
      </c>
      <c r="F1879" t="s">
        <v>781</v>
      </c>
      <c r="G1879">
        <f ca="1">DATEDIF(customers[[#This Row],[signup_date]],TODAY(),"D")</f>
        <v>1725</v>
      </c>
    </row>
    <row r="1880" spans="1:7" x14ac:dyDescent="0.3">
      <c r="A1880">
        <v>1879</v>
      </c>
      <c r="B1880" t="s">
        <v>3968</v>
      </c>
      <c r="C1880" t="s">
        <v>3969</v>
      </c>
      <c r="D1880" t="s">
        <v>22</v>
      </c>
      <c r="E1880" s="1">
        <v>44256</v>
      </c>
      <c r="F1880" t="s">
        <v>142</v>
      </c>
      <c r="G1880">
        <f ca="1">DATEDIF(customers[[#This Row],[signup_date]],TODAY(),"D")</f>
        <v>1922</v>
      </c>
    </row>
    <row r="1881" spans="1:7" x14ac:dyDescent="0.3">
      <c r="A1881">
        <v>1880</v>
      </c>
      <c r="B1881" t="s">
        <v>3970</v>
      </c>
      <c r="C1881" t="s">
        <v>3971</v>
      </c>
      <c r="D1881" t="s">
        <v>22</v>
      </c>
      <c r="E1881" s="1">
        <v>44336</v>
      </c>
      <c r="F1881" t="s">
        <v>511</v>
      </c>
      <c r="G1881">
        <f ca="1">DATEDIF(customers[[#This Row],[signup_date]],TODAY(),"D")</f>
        <v>1842</v>
      </c>
    </row>
    <row r="1882" spans="1:7" x14ac:dyDescent="0.3">
      <c r="A1882">
        <v>1881</v>
      </c>
      <c r="B1882" t="s">
        <v>3972</v>
      </c>
      <c r="C1882" t="s">
        <v>3973</v>
      </c>
      <c r="D1882" t="s">
        <v>12</v>
      </c>
      <c r="E1882" s="1">
        <v>44828</v>
      </c>
      <c r="F1882" t="s">
        <v>733</v>
      </c>
      <c r="G1882">
        <f ca="1">DATEDIF(customers[[#This Row],[signup_date]],TODAY(),"D")</f>
        <v>1350</v>
      </c>
    </row>
    <row r="1883" spans="1:7" x14ac:dyDescent="0.3">
      <c r="A1883">
        <v>1882</v>
      </c>
      <c r="B1883" t="s">
        <v>3974</v>
      </c>
      <c r="C1883" t="s">
        <v>3975</v>
      </c>
      <c r="D1883" t="s">
        <v>8</v>
      </c>
      <c r="E1883" s="1">
        <v>45033</v>
      </c>
      <c r="F1883" t="s">
        <v>99</v>
      </c>
      <c r="G1883">
        <f ca="1">DATEDIF(customers[[#This Row],[signup_date]],TODAY(),"D")</f>
        <v>1145</v>
      </c>
    </row>
    <row r="1884" spans="1:7" x14ac:dyDescent="0.3">
      <c r="A1884">
        <v>1883</v>
      </c>
      <c r="B1884" t="s">
        <v>3976</v>
      </c>
      <c r="C1884" t="s">
        <v>3977</v>
      </c>
      <c r="D1884" t="s">
        <v>12</v>
      </c>
      <c r="E1884" s="1">
        <v>44303</v>
      </c>
      <c r="F1884" t="s">
        <v>234</v>
      </c>
      <c r="G1884">
        <f ca="1">DATEDIF(customers[[#This Row],[signup_date]],TODAY(),"D")</f>
        <v>1875</v>
      </c>
    </row>
    <row r="1885" spans="1:7" x14ac:dyDescent="0.3">
      <c r="A1885">
        <v>1884</v>
      </c>
      <c r="B1885" t="s">
        <v>3978</v>
      </c>
      <c r="C1885" t="s">
        <v>3979</v>
      </c>
      <c r="D1885" t="s">
        <v>8</v>
      </c>
      <c r="E1885" s="1">
        <v>44087</v>
      </c>
      <c r="F1885" t="s">
        <v>255</v>
      </c>
      <c r="G1885">
        <f ca="1">DATEDIF(customers[[#This Row],[signup_date]],TODAY(),"D")</f>
        <v>2091</v>
      </c>
    </row>
    <row r="1886" spans="1:7" x14ac:dyDescent="0.3">
      <c r="A1886">
        <v>1885</v>
      </c>
      <c r="B1886" t="s">
        <v>3980</v>
      </c>
      <c r="C1886" t="s">
        <v>3981</v>
      </c>
      <c r="D1886" t="s">
        <v>8</v>
      </c>
      <c r="E1886" s="1">
        <v>45045</v>
      </c>
      <c r="F1886" t="s">
        <v>150</v>
      </c>
      <c r="G1886">
        <f ca="1">DATEDIF(customers[[#This Row],[signup_date]],TODAY(),"D")</f>
        <v>1133</v>
      </c>
    </row>
    <row r="1887" spans="1:7" x14ac:dyDescent="0.3">
      <c r="A1887">
        <v>1886</v>
      </c>
      <c r="B1887" t="s">
        <v>3982</v>
      </c>
      <c r="C1887" t="s">
        <v>3983</v>
      </c>
      <c r="D1887" t="s">
        <v>8</v>
      </c>
      <c r="E1887" s="1">
        <v>44950</v>
      </c>
      <c r="F1887" t="s">
        <v>781</v>
      </c>
      <c r="G1887">
        <f ca="1">DATEDIF(customers[[#This Row],[signup_date]],TODAY(),"D")</f>
        <v>1228</v>
      </c>
    </row>
    <row r="1888" spans="1:7" x14ac:dyDescent="0.3">
      <c r="A1888">
        <v>1887</v>
      </c>
      <c r="B1888" t="s">
        <v>3984</v>
      </c>
      <c r="C1888" t="s">
        <v>3985</v>
      </c>
      <c r="D1888" t="s">
        <v>22</v>
      </c>
      <c r="E1888" s="1">
        <v>45794</v>
      </c>
      <c r="F1888" t="s">
        <v>693</v>
      </c>
      <c r="G1888">
        <f ca="1">DATEDIF(customers[[#This Row],[signup_date]],TODAY(),"D")</f>
        <v>384</v>
      </c>
    </row>
    <row r="1889" spans="1:7" x14ac:dyDescent="0.3">
      <c r="A1889">
        <v>1888</v>
      </c>
      <c r="B1889" t="s">
        <v>3986</v>
      </c>
      <c r="C1889" t="s">
        <v>3987</v>
      </c>
      <c r="D1889" t="s">
        <v>22</v>
      </c>
      <c r="E1889" s="1">
        <v>44513</v>
      </c>
      <c r="F1889" t="s">
        <v>1090</v>
      </c>
      <c r="G1889">
        <f ca="1">DATEDIF(customers[[#This Row],[signup_date]],TODAY(),"D")</f>
        <v>1665</v>
      </c>
    </row>
    <row r="1890" spans="1:7" x14ac:dyDescent="0.3">
      <c r="A1890">
        <v>1889</v>
      </c>
      <c r="B1890" t="s">
        <v>3988</v>
      </c>
      <c r="C1890" t="s">
        <v>3989</v>
      </c>
      <c r="D1890" t="s">
        <v>8</v>
      </c>
      <c r="E1890" s="1">
        <v>44393</v>
      </c>
      <c r="F1890" t="s">
        <v>676</v>
      </c>
      <c r="G1890">
        <f ca="1">DATEDIF(customers[[#This Row],[signup_date]],TODAY(),"D")</f>
        <v>1785</v>
      </c>
    </row>
    <row r="1891" spans="1:7" x14ac:dyDescent="0.3">
      <c r="A1891">
        <v>1890</v>
      </c>
      <c r="B1891" t="s">
        <v>3990</v>
      </c>
      <c r="C1891" t="s">
        <v>3991</v>
      </c>
      <c r="D1891" t="s">
        <v>8</v>
      </c>
      <c r="E1891" s="1">
        <v>45820</v>
      </c>
      <c r="F1891" t="s">
        <v>57</v>
      </c>
      <c r="G1891">
        <f ca="1">DATEDIF(customers[[#This Row],[signup_date]],TODAY(),"D")</f>
        <v>358</v>
      </c>
    </row>
    <row r="1892" spans="1:7" x14ac:dyDescent="0.3">
      <c r="A1892">
        <v>1891</v>
      </c>
      <c r="B1892" t="s">
        <v>3992</v>
      </c>
      <c r="C1892" t="s">
        <v>3993</v>
      </c>
      <c r="D1892" t="s">
        <v>8</v>
      </c>
      <c r="E1892" s="1">
        <v>45411</v>
      </c>
      <c r="F1892" t="s">
        <v>209</v>
      </c>
      <c r="G1892">
        <f ca="1">DATEDIF(customers[[#This Row],[signup_date]],TODAY(),"D")</f>
        <v>767</v>
      </c>
    </row>
    <row r="1893" spans="1:7" x14ac:dyDescent="0.3">
      <c r="A1893">
        <v>1892</v>
      </c>
      <c r="B1893" t="s">
        <v>3994</v>
      </c>
      <c r="C1893" t="s">
        <v>3995</v>
      </c>
      <c r="D1893" t="s">
        <v>12</v>
      </c>
      <c r="E1893" s="1">
        <v>45711</v>
      </c>
      <c r="F1893" t="s">
        <v>693</v>
      </c>
      <c r="G1893">
        <f ca="1">DATEDIF(customers[[#This Row],[signup_date]],TODAY(),"D")</f>
        <v>467</v>
      </c>
    </row>
    <row r="1894" spans="1:7" x14ac:dyDescent="0.3">
      <c r="A1894">
        <v>1893</v>
      </c>
      <c r="B1894" t="s">
        <v>3996</v>
      </c>
      <c r="C1894" t="s">
        <v>3997</v>
      </c>
      <c r="D1894" t="s">
        <v>22</v>
      </c>
      <c r="E1894" s="1">
        <v>44836</v>
      </c>
      <c r="F1894" t="s">
        <v>1278</v>
      </c>
      <c r="G1894">
        <f ca="1">DATEDIF(customers[[#This Row],[signup_date]],TODAY(),"D")</f>
        <v>1342</v>
      </c>
    </row>
    <row r="1895" spans="1:7" x14ac:dyDescent="0.3">
      <c r="A1895">
        <v>1894</v>
      </c>
      <c r="B1895" t="s">
        <v>3998</v>
      </c>
      <c r="C1895" t="s">
        <v>3999</v>
      </c>
      <c r="D1895" t="s">
        <v>8</v>
      </c>
      <c r="E1895" s="1">
        <v>44602</v>
      </c>
      <c r="F1895" t="s">
        <v>545</v>
      </c>
      <c r="G1895">
        <f ca="1">DATEDIF(customers[[#This Row],[signup_date]],TODAY(),"D")</f>
        <v>1576</v>
      </c>
    </row>
    <row r="1896" spans="1:7" x14ac:dyDescent="0.3">
      <c r="A1896">
        <v>1895</v>
      </c>
      <c r="B1896" t="s">
        <v>4000</v>
      </c>
      <c r="C1896" t="s">
        <v>4001</v>
      </c>
      <c r="D1896" t="s">
        <v>8</v>
      </c>
      <c r="E1896" s="1">
        <v>44402</v>
      </c>
      <c r="F1896" t="s">
        <v>1115</v>
      </c>
      <c r="G1896">
        <f ca="1">DATEDIF(customers[[#This Row],[signup_date]],TODAY(),"D")</f>
        <v>1776</v>
      </c>
    </row>
    <row r="1897" spans="1:7" x14ac:dyDescent="0.3">
      <c r="A1897">
        <v>1896</v>
      </c>
      <c r="B1897" t="s">
        <v>4002</v>
      </c>
      <c r="C1897" t="s">
        <v>4003</v>
      </c>
      <c r="D1897" t="s">
        <v>12</v>
      </c>
      <c r="E1897" s="1">
        <v>44369</v>
      </c>
      <c r="F1897" t="s">
        <v>1108</v>
      </c>
      <c r="G1897">
        <f ca="1">DATEDIF(customers[[#This Row],[signup_date]],TODAY(),"D")</f>
        <v>1809</v>
      </c>
    </row>
    <row r="1898" spans="1:7" x14ac:dyDescent="0.3">
      <c r="A1898">
        <v>1897</v>
      </c>
      <c r="B1898" t="s">
        <v>4004</v>
      </c>
      <c r="C1898" t="s">
        <v>4005</v>
      </c>
      <c r="D1898" t="s">
        <v>22</v>
      </c>
      <c r="E1898" s="1">
        <v>45366</v>
      </c>
      <c r="F1898" t="s">
        <v>772</v>
      </c>
      <c r="G1898">
        <f ca="1">DATEDIF(customers[[#This Row],[signup_date]],TODAY(),"D")</f>
        <v>812</v>
      </c>
    </row>
    <row r="1899" spans="1:7" x14ac:dyDescent="0.3">
      <c r="A1899">
        <v>1898</v>
      </c>
      <c r="B1899" t="s">
        <v>4006</v>
      </c>
      <c r="C1899" t="s">
        <v>4007</v>
      </c>
      <c r="D1899" t="s">
        <v>8</v>
      </c>
      <c r="E1899" s="1">
        <v>45448</v>
      </c>
      <c r="F1899" t="s">
        <v>222</v>
      </c>
      <c r="G1899">
        <f ca="1">DATEDIF(customers[[#This Row],[signup_date]],TODAY(),"D")</f>
        <v>730</v>
      </c>
    </row>
    <row r="1900" spans="1:7" x14ac:dyDescent="0.3">
      <c r="A1900">
        <v>1899</v>
      </c>
      <c r="B1900" t="s">
        <v>4008</v>
      </c>
      <c r="C1900" t="s">
        <v>4009</v>
      </c>
      <c r="D1900" t="s">
        <v>22</v>
      </c>
      <c r="E1900" s="1">
        <v>44557</v>
      </c>
      <c r="F1900" t="s">
        <v>139</v>
      </c>
      <c r="G1900">
        <f ca="1">DATEDIF(customers[[#This Row],[signup_date]],TODAY(),"D")</f>
        <v>1621</v>
      </c>
    </row>
    <row r="1901" spans="1:7" x14ac:dyDescent="0.3">
      <c r="A1901">
        <v>1900</v>
      </c>
      <c r="B1901" t="s">
        <v>4010</v>
      </c>
      <c r="C1901" t="s">
        <v>4011</v>
      </c>
      <c r="D1901" t="s">
        <v>8</v>
      </c>
      <c r="E1901" s="1">
        <v>45424</v>
      </c>
      <c r="F1901" t="s">
        <v>652</v>
      </c>
      <c r="G1901">
        <f ca="1">DATEDIF(customers[[#This Row],[signup_date]],TODAY(),"D")</f>
        <v>754</v>
      </c>
    </row>
    <row r="1902" spans="1:7" x14ac:dyDescent="0.3">
      <c r="A1902">
        <v>1901</v>
      </c>
      <c r="B1902" t="s">
        <v>4012</v>
      </c>
      <c r="C1902" t="s">
        <v>4013</v>
      </c>
      <c r="D1902" t="s">
        <v>12</v>
      </c>
      <c r="E1902" s="1">
        <v>45532</v>
      </c>
      <c r="F1902" t="s">
        <v>414</v>
      </c>
      <c r="G1902">
        <f ca="1">DATEDIF(customers[[#This Row],[signup_date]],TODAY(),"D")</f>
        <v>646</v>
      </c>
    </row>
    <row r="1903" spans="1:7" x14ac:dyDescent="0.3">
      <c r="A1903">
        <v>1902</v>
      </c>
      <c r="B1903" t="s">
        <v>4014</v>
      </c>
      <c r="C1903" t="s">
        <v>4015</v>
      </c>
      <c r="D1903" t="s">
        <v>12</v>
      </c>
      <c r="E1903" s="1">
        <v>45758</v>
      </c>
      <c r="F1903" t="s">
        <v>429</v>
      </c>
      <c r="G1903">
        <f ca="1">DATEDIF(customers[[#This Row],[signup_date]],TODAY(),"D")</f>
        <v>420</v>
      </c>
    </row>
    <row r="1904" spans="1:7" x14ac:dyDescent="0.3">
      <c r="A1904">
        <v>1903</v>
      </c>
      <c r="B1904" t="s">
        <v>4016</v>
      </c>
      <c r="C1904" t="s">
        <v>4017</v>
      </c>
      <c r="D1904" t="s">
        <v>22</v>
      </c>
      <c r="E1904" s="1">
        <v>45816</v>
      </c>
      <c r="F1904" t="s">
        <v>289</v>
      </c>
      <c r="G1904">
        <f ca="1">DATEDIF(customers[[#This Row],[signup_date]],TODAY(),"D")</f>
        <v>362</v>
      </c>
    </row>
    <row r="1905" spans="1:7" x14ac:dyDescent="0.3">
      <c r="A1905">
        <v>1904</v>
      </c>
      <c r="B1905" t="s">
        <v>4018</v>
      </c>
      <c r="C1905" t="s">
        <v>4019</v>
      </c>
      <c r="D1905" t="s">
        <v>12</v>
      </c>
      <c r="E1905" s="1">
        <v>45496</v>
      </c>
      <c r="F1905" t="s">
        <v>72</v>
      </c>
      <c r="G1905">
        <f ca="1">DATEDIF(customers[[#This Row],[signup_date]],TODAY(),"D")</f>
        <v>682</v>
      </c>
    </row>
    <row r="1906" spans="1:7" x14ac:dyDescent="0.3">
      <c r="A1906">
        <v>1905</v>
      </c>
      <c r="B1906" t="s">
        <v>4020</v>
      </c>
      <c r="C1906" t="s">
        <v>4021</v>
      </c>
      <c r="D1906" t="s">
        <v>22</v>
      </c>
      <c r="E1906" s="1">
        <v>45658</v>
      </c>
      <c r="F1906" t="s">
        <v>128</v>
      </c>
      <c r="G1906">
        <f ca="1">DATEDIF(customers[[#This Row],[signup_date]],TODAY(),"D")</f>
        <v>520</v>
      </c>
    </row>
    <row r="1907" spans="1:7" x14ac:dyDescent="0.3">
      <c r="A1907">
        <v>1906</v>
      </c>
      <c r="B1907" t="s">
        <v>4022</v>
      </c>
      <c r="C1907" t="s">
        <v>4023</v>
      </c>
      <c r="D1907" t="s">
        <v>8</v>
      </c>
      <c r="E1907" s="1">
        <v>44457</v>
      </c>
      <c r="F1907" t="s">
        <v>1583</v>
      </c>
      <c r="G1907">
        <f ca="1">DATEDIF(customers[[#This Row],[signup_date]],TODAY(),"D")</f>
        <v>1721</v>
      </c>
    </row>
    <row r="1908" spans="1:7" x14ac:dyDescent="0.3">
      <c r="A1908">
        <v>1907</v>
      </c>
      <c r="B1908" t="s">
        <v>4024</v>
      </c>
      <c r="C1908" t="s">
        <v>4025</v>
      </c>
      <c r="D1908" t="s">
        <v>12</v>
      </c>
      <c r="E1908" s="1">
        <v>45761</v>
      </c>
      <c r="F1908" t="s">
        <v>676</v>
      </c>
      <c r="G1908">
        <f ca="1">DATEDIF(customers[[#This Row],[signup_date]],TODAY(),"D")</f>
        <v>417</v>
      </c>
    </row>
    <row r="1909" spans="1:7" x14ac:dyDescent="0.3">
      <c r="A1909">
        <v>1908</v>
      </c>
      <c r="B1909" t="s">
        <v>4026</v>
      </c>
      <c r="C1909" t="s">
        <v>4027</v>
      </c>
      <c r="D1909" t="s">
        <v>8</v>
      </c>
      <c r="E1909" s="1">
        <v>44284</v>
      </c>
      <c r="F1909" t="s">
        <v>26</v>
      </c>
      <c r="G1909">
        <f ca="1">DATEDIF(customers[[#This Row],[signup_date]],TODAY(),"D")</f>
        <v>1894</v>
      </c>
    </row>
    <row r="1910" spans="1:7" x14ac:dyDescent="0.3">
      <c r="A1910">
        <v>1909</v>
      </c>
      <c r="B1910" t="s">
        <v>4028</v>
      </c>
      <c r="C1910" t="s">
        <v>4029</v>
      </c>
      <c r="D1910" t="s">
        <v>8</v>
      </c>
      <c r="E1910" s="1">
        <v>45393</v>
      </c>
      <c r="F1910" t="s">
        <v>263</v>
      </c>
      <c r="G1910">
        <f ca="1">DATEDIF(customers[[#This Row],[signup_date]],TODAY(),"D")</f>
        <v>785</v>
      </c>
    </row>
    <row r="1911" spans="1:7" x14ac:dyDescent="0.3">
      <c r="A1911">
        <v>1910</v>
      </c>
      <c r="B1911" t="s">
        <v>4030</v>
      </c>
      <c r="C1911" t="s">
        <v>4031</v>
      </c>
      <c r="D1911" t="s">
        <v>12</v>
      </c>
      <c r="E1911" s="1">
        <v>44464</v>
      </c>
      <c r="F1911" t="s">
        <v>660</v>
      </c>
      <c r="G1911">
        <f ca="1">DATEDIF(customers[[#This Row],[signup_date]],TODAY(),"D")</f>
        <v>1714</v>
      </c>
    </row>
    <row r="1912" spans="1:7" x14ac:dyDescent="0.3">
      <c r="A1912">
        <v>1911</v>
      </c>
      <c r="B1912" t="s">
        <v>4032</v>
      </c>
      <c r="C1912" t="s">
        <v>4033</v>
      </c>
      <c r="D1912" t="s">
        <v>12</v>
      </c>
      <c r="E1912" s="1">
        <v>45555</v>
      </c>
      <c r="F1912" t="s">
        <v>467</v>
      </c>
      <c r="G1912">
        <f ca="1">DATEDIF(customers[[#This Row],[signup_date]],TODAY(),"D")</f>
        <v>623</v>
      </c>
    </row>
    <row r="1913" spans="1:7" x14ac:dyDescent="0.3">
      <c r="A1913">
        <v>1912</v>
      </c>
      <c r="B1913" t="s">
        <v>4034</v>
      </c>
      <c r="C1913" t="s">
        <v>4035</v>
      </c>
      <c r="D1913" t="s">
        <v>12</v>
      </c>
      <c r="E1913" s="1">
        <v>45320</v>
      </c>
      <c r="F1913" t="s">
        <v>793</v>
      </c>
      <c r="G1913">
        <f ca="1">DATEDIF(customers[[#This Row],[signup_date]],TODAY(),"D")</f>
        <v>858</v>
      </c>
    </row>
    <row r="1914" spans="1:7" x14ac:dyDescent="0.3">
      <c r="A1914">
        <v>1913</v>
      </c>
      <c r="B1914" t="s">
        <v>4036</v>
      </c>
      <c r="C1914" t="s">
        <v>4037</v>
      </c>
      <c r="D1914" t="s">
        <v>8</v>
      </c>
      <c r="E1914" s="1">
        <v>44759</v>
      </c>
      <c r="F1914" t="s">
        <v>1374</v>
      </c>
      <c r="G1914">
        <f ca="1">DATEDIF(customers[[#This Row],[signup_date]],TODAY(),"D")</f>
        <v>1419</v>
      </c>
    </row>
    <row r="1915" spans="1:7" x14ac:dyDescent="0.3">
      <c r="A1915">
        <v>1914</v>
      </c>
      <c r="B1915" t="s">
        <v>4038</v>
      </c>
      <c r="C1915" t="s">
        <v>4039</v>
      </c>
      <c r="D1915" t="s">
        <v>22</v>
      </c>
      <c r="E1915" s="1">
        <v>45553</v>
      </c>
      <c r="F1915" t="s">
        <v>855</v>
      </c>
      <c r="G1915">
        <f ca="1">DATEDIF(customers[[#This Row],[signup_date]],TODAY(),"D")</f>
        <v>625</v>
      </c>
    </row>
    <row r="1916" spans="1:7" x14ac:dyDescent="0.3">
      <c r="A1916">
        <v>1915</v>
      </c>
      <c r="B1916" t="s">
        <v>4040</v>
      </c>
      <c r="C1916" t="s">
        <v>4041</v>
      </c>
      <c r="D1916" t="s">
        <v>22</v>
      </c>
      <c r="E1916" s="1">
        <v>45491</v>
      </c>
      <c r="F1916" t="s">
        <v>63</v>
      </c>
      <c r="G1916">
        <f ca="1">DATEDIF(customers[[#This Row],[signup_date]],TODAY(),"D")</f>
        <v>687</v>
      </c>
    </row>
    <row r="1917" spans="1:7" x14ac:dyDescent="0.3">
      <c r="A1917">
        <v>1916</v>
      </c>
      <c r="B1917" t="s">
        <v>4042</v>
      </c>
      <c r="C1917" t="s">
        <v>4043</v>
      </c>
      <c r="D1917" t="s">
        <v>8</v>
      </c>
      <c r="E1917" s="1">
        <v>45058</v>
      </c>
      <c r="F1917" t="s">
        <v>171</v>
      </c>
      <c r="G1917">
        <f ca="1">DATEDIF(customers[[#This Row],[signup_date]],TODAY(),"D")</f>
        <v>1120</v>
      </c>
    </row>
    <row r="1918" spans="1:7" x14ac:dyDescent="0.3">
      <c r="A1918">
        <v>1917</v>
      </c>
      <c r="B1918" t="s">
        <v>4044</v>
      </c>
      <c r="C1918" t="s">
        <v>4045</v>
      </c>
      <c r="D1918" t="s">
        <v>8</v>
      </c>
      <c r="E1918" s="1">
        <v>45495</v>
      </c>
      <c r="F1918" t="s">
        <v>120</v>
      </c>
      <c r="G1918">
        <f ca="1">DATEDIF(customers[[#This Row],[signup_date]],TODAY(),"D")</f>
        <v>683</v>
      </c>
    </row>
    <row r="1919" spans="1:7" x14ac:dyDescent="0.3">
      <c r="A1919">
        <v>1918</v>
      </c>
      <c r="B1919" t="s">
        <v>4046</v>
      </c>
      <c r="C1919" t="s">
        <v>4047</v>
      </c>
      <c r="D1919" t="s">
        <v>8</v>
      </c>
      <c r="E1919" s="1">
        <v>45091</v>
      </c>
      <c r="F1919" t="s">
        <v>719</v>
      </c>
      <c r="G1919">
        <f ca="1">DATEDIF(customers[[#This Row],[signup_date]],TODAY(),"D")</f>
        <v>1087</v>
      </c>
    </row>
    <row r="1920" spans="1:7" x14ac:dyDescent="0.3">
      <c r="A1920">
        <v>1919</v>
      </c>
      <c r="B1920" t="s">
        <v>4048</v>
      </c>
      <c r="C1920" t="s">
        <v>4049</v>
      </c>
      <c r="D1920" t="s">
        <v>12</v>
      </c>
      <c r="E1920" s="1">
        <v>44826</v>
      </c>
      <c r="F1920" t="s">
        <v>108</v>
      </c>
      <c r="G1920">
        <f ca="1">DATEDIF(customers[[#This Row],[signup_date]],TODAY(),"D")</f>
        <v>1352</v>
      </c>
    </row>
    <row r="1921" spans="1:7" x14ac:dyDescent="0.3">
      <c r="A1921">
        <v>1920</v>
      </c>
      <c r="B1921" t="s">
        <v>4050</v>
      </c>
      <c r="C1921" t="s">
        <v>4051</v>
      </c>
      <c r="D1921" t="s">
        <v>22</v>
      </c>
      <c r="E1921" s="1">
        <v>45585</v>
      </c>
      <c r="F1921" t="s">
        <v>1202</v>
      </c>
      <c r="G1921">
        <f ca="1">DATEDIF(customers[[#This Row],[signup_date]],TODAY(),"D")</f>
        <v>593</v>
      </c>
    </row>
    <row r="1922" spans="1:7" x14ac:dyDescent="0.3">
      <c r="A1922">
        <v>1921</v>
      </c>
      <c r="B1922" t="s">
        <v>4052</v>
      </c>
      <c r="C1922" t="s">
        <v>4053</v>
      </c>
      <c r="D1922" t="s">
        <v>22</v>
      </c>
      <c r="E1922" s="1">
        <v>45198</v>
      </c>
      <c r="F1922" t="s">
        <v>623</v>
      </c>
      <c r="G1922">
        <f ca="1">DATEDIF(customers[[#This Row],[signup_date]],TODAY(),"D")</f>
        <v>980</v>
      </c>
    </row>
    <row r="1923" spans="1:7" x14ac:dyDescent="0.3">
      <c r="A1923">
        <v>1922</v>
      </c>
      <c r="B1923" t="s">
        <v>4054</v>
      </c>
      <c r="C1923" t="s">
        <v>4055</v>
      </c>
      <c r="D1923" t="s">
        <v>22</v>
      </c>
      <c r="E1923" s="1">
        <v>45211</v>
      </c>
      <c r="F1923" t="s">
        <v>334</v>
      </c>
      <c r="G1923">
        <f ca="1">DATEDIF(customers[[#This Row],[signup_date]],TODAY(),"D")</f>
        <v>967</v>
      </c>
    </row>
    <row r="1924" spans="1:7" x14ac:dyDescent="0.3">
      <c r="A1924">
        <v>1923</v>
      </c>
      <c r="B1924" t="s">
        <v>4056</v>
      </c>
      <c r="C1924" t="s">
        <v>4057</v>
      </c>
      <c r="D1924" t="s">
        <v>22</v>
      </c>
      <c r="E1924" s="1">
        <v>44949</v>
      </c>
      <c r="F1924" t="s">
        <v>102</v>
      </c>
      <c r="G1924">
        <f ca="1">DATEDIF(customers[[#This Row],[signup_date]],TODAY(),"D")</f>
        <v>1229</v>
      </c>
    </row>
    <row r="1925" spans="1:7" x14ac:dyDescent="0.3">
      <c r="A1925">
        <v>1924</v>
      </c>
      <c r="B1925" t="s">
        <v>4058</v>
      </c>
      <c r="C1925" t="s">
        <v>4059</v>
      </c>
      <c r="D1925" t="s">
        <v>22</v>
      </c>
      <c r="E1925" s="1">
        <v>45529</v>
      </c>
      <c r="F1925" t="s">
        <v>457</v>
      </c>
      <c r="G1925">
        <f ca="1">DATEDIF(customers[[#This Row],[signup_date]],TODAY(),"D")</f>
        <v>649</v>
      </c>
    </row>
    <row r="1926" spans="1:7" x14ac:dyDescent="0.3">
      <c r="A1926">
        <v>1925</v>
      </c>
      <c r="B1926" t="s">
        <v>4060</v>
      </c>
      <c r="C1926" t="s">
        <v>4061</v>
      </c>
      <c r="D1926" t="s">
        <v>22</v>
      </c>
      <c r="E1926" s="1">
        <v>44801</v>
      </c>
      <c r="F1926" t="s">
        <v>258</v>
      </c>
      <c r="G1926">
        <f ca="1">DATEDIF(customers[[#This Row],[signup_date]],TODAY(),"D")</f>
        <v>1377</v>
      </c>
    </row>
    <row r="1927" spans="1:7" x14ac:dyDescent="0.3">
      <c r="A1927">
        <v>1926</v>
      </c>
      <c r="B1927" t="s">
        <v>4062</v>
      </c>
      <c r="C1927" t="s">
        <v>4063</v>
      </c>
      <c r="D1927" t="s">
        <v>8</v>
      </c>
      <c r="E1927" s="1">
        <v>45297</v>
      </c>
      <c r="F1927" t="s">
        <v>1115</v>
      </c>
      <c r="G1927">
        <f ca="1">DATEDIF(customers[[#This Row],[signup_date]],TODAY(),"D")</f>
        <v>881</v>
      </c>
    </row>
    <row r="1928" spans="1:7" x14ac:dyDescent="0.3">
      <c r="A1928">
        <v>1927</v>
      </c>
      <c r="B1928" t="s">
        <v>4064</v>
      </c>
      <c r="C1928" t="s">
        <v>4065</v>
      </c>
      <c r="D1928" t="s">
        <v>8</v>
      </c>
      <c r="E1928" s="1">
        <v>44227</v>
      </c>
      <c r="F1928" t="s">
        <v>128</v>
      </c>
      <c r="G1928">
        <f ca="1">DATEDIF(customers[[#This Row],[signup_date]],TODAY(),"D")</f>
        <v>1951</v>
      </c>
    </row>
    <row r="1929" spans="1:7" x14ac:dyDescent="0.3">
      <c r="A1929">
        <v>1928</v>
      </c>
      <c r="B1929" t="s">
        <v>4066</v>
      </c>
      <c r="C1929" t="s">
        <v>4067</v>
      </c>
      <c r="D1929" t="s">
        <v>12</v>
      </c>
      <c r="E1929" s="1">
        <v>45842</v>
      </c>
      <c r="F1929" t="s">
        <v>714</v>
      </c>
      <c r="G1929">
        <f ca="1">DATEDIF(customers[[#This Row],[signup_date]],TODAY(),"D")</f>
        <v>336</v>
      </c>
    </row>
    <row r="1930" spans="1:7" x14ac:dyDescent="0.3">
      <c r="A1930">
        <v>1929</v>
      </c>
      <c r="B1930" t="s">
        <v>4068</v>
      </c>
      <c r="C1930" t="s">
        <v>4069</v>
      </c>
      <c r="D1930" t="s">
        <v>8</v>
      </c>
      <c r="E1930" s="1">
        <v>44281</v>
      </c>
      <c r="F1930" t="s">
        <v>49</v>
      </c>
      <c r="G1930">
        <f ca="1">DATEDIF(customers[[#This Row],[signup_date]],TODAY(),"D")</f>
        <v>1897</v>
      </c>
    </row>
    <row r="1931" spans="1:7" x14ac:dyDescent="0.3">
      <c r="A1931">
        <v>1930</v>
      </c>
      <c r="B1931" t="s">
        <v>4070</v>
      </c>
      <c r="C1931" t="s">
        <v>4071</v>
      </c>
      <c r="D1931" t="s">
        <v>8</v>
      </c>
      <c r="E1931" s="1">
        <v>44979</v>
      </c>
      <c r="F1931" t="s">
        <v>344</v>
      </c>
      <c r="G1931">
        <f ca="1">DATEDIF(customers[[#This Row],[signup_date]],TODAY(),"D")</f>
        <v>1199</v>
      </c>
    </row>
    <row r="1932" spans="1:7" x14ac:dyDescent="0.3">
      <c r="A1932">
        <v>1931</v>
      </c>
      <c r="B1932" t="s">
        <v>4072</v>
      </c>
      <c r="C1932" t="s">
        <v>4073</v>
      </c>
      <c r="D1932" t="s">
        <v>22</v>
      </c>
      <c r="E1932" s="1">
        <v>45757</v>
      </c>
      <c r="F1932" t="s">
        <v>470</v>
      </c>
      <c r="G1932">
        <f ca="1">DATEDIF(customers[[#This Row],[signup_date]],TODAY(),"D")</f>
        <v>421</v>
      </c>
    </row>
    <row r="1933" spans="1:7" x14ac:dyDescent="0.3">
      <c r="A1933">
        <v>1932</v>
      </c>
      <c r="B1933" t="s">
        <v>4074</v>
      </c>
      <c r="C1933" t="s">
        <v>4075</v>
      </c>
      <c r="D1933" t="s">
        <v>12</v>
      </c>
      <c r="E1933" s="1">
        <v>45590</v>
      </c>
      <c r="F1933" t="s">
        <v>13</v>
      </c>
      <c r="G1933">
        <f ca="1">DATEDIF(customers[[#This Row],[signup_date]],TODAY(),"D")</f>
        <v>588</v>
      </c>
    </row>
    <row r="1934" spans="1:7" x14ac:dyDescent="0.3">
      <c r="A1934">
        <v>1933</v>
      </c>
      <c r="B1934" t="s">
        <v>4076</v>
      </c>
      <c r="C1934" t="s">
        <v>4077</v>
      </c>
      <c r="D1934" t="s">
        <v>22</v>
      </c>
      <c r="E1934" s="1">
        <v>45836</v>
      </c>
      <c r="F1934" t="s">
        <v>793</v>
      </c>
      <c r="G1934">
        <f ca="1">DATEDIF(customers[[#This Row],[signup_date]],TODAY(),"D")</f>
        <v>342</v>
      </c>
    </row>
    <row r="1935" spans="1:7" x14ac:dyDescent="0.3">
      <c r="A1935">
        <v>1934</v>
      </c>
      <c r="B1935" t="s">
        <v>4078</v>
      </c>
      <c r="C1935" t="s">
        <v>4079</v>
      </c>
      <c r="D1935" t="s">
        <v>12</v>
      </c>
      <c r="E1935" s="1">
        <v>44300</v>
      </c>
      <c r="F1935" t="s">
        <v>1426</v>
      </c>
      <c r="G1935">
        <f ca="1">DATEDIF(customers[[#This Row],[signup_date]],TODAY(),"D")</f>
        <v>1878</v>
      </c>
    </row>
    <row r="1936" spans="1:7" x14ac:dyDescent="0.3">
      <c r="A1936">
        <v>1935</v>
      </c>
      <c r="B1936" t="s">
        <v>4080</v>
      </c>
      <c r="C1936" t="s">
        <v>4081</v>
      </c>
      <c r="D1936" t="s">
        <v>8</v>
      </c>
      <c r="E1936" s="1">
        <v>45572</v>
      </c>
      <c r="F1936" t="s">
        <v>611</v>
      </c>
      <c r="G1936">
        <f ca="1">DATEDIF(customers[[#This Row],[signup_date]],TODAY(),"D")</f>
        <v>606</v>
      </c>
    </row>
    <row r="1937" spans="1:7" x14ac:dyDescent="0.3">
      <c r="A1937">
        <v>1936</v>
      </c>
      <c r="B1937" t="s">
        <v>4082</v>
      </c>
      <c r="C1937" t="s">
        <v>4083</v>
      </c>
      <c r="D1937" t="s">
        <v>8</v>
      </c>
      <c r="E1937" s="1">
        <v>45895</v>
      </c>
      <c r="F1937" t="s">
        <v>41</v>
      </c>
      <c r="G1937">
        <f ca="1">DATEDIF(customers[[#This Row],[signup_date]],TODAY(),"D")</f>
        <v>283</v>
      </c>
    </row>
    <row r="1938" spans="1:7" x14ac:dyDescent="0.3">
      <c r="A1938">
        <v>1937</v>
      </c>
      <c r="B1938" t="s">
        <v>4084</v>
      </c>
      <c r="C1938" t="s">
        <v>4085</v>
      </c>
      <c r="D1938" t="s">
        <v>22</v>
      </c>
      <c r="E1938" s="1">
        <v>45574</v>
      </c>
      <c r="F1938" t="s">
        <v>57</v>
      </c>
      <c r="G1938">
        <f ca="1">DATEDIF(customers[[#This Row],[signup_date]],TODAY(),"D")</f>
        <v>604</v>
      </c>
    </row>
    <row r="1939" spans="1:7" x14ac:dyDescent="0.3">
      <c r="A1939">
        <v>1938</v>
      </c>
      <c r="B1939" t="s">
        <v>4086</v>
      </c>
      <c r="C1939" t="s">
        <v>4087</v>
      </c>
      <c r="D1939" t="s">
        <v>22</v>
      </c>
      <c r="E1939" s="1">
        <v>44435</v>
      </c>
      <c r="F1939" t="s">
        <v>1583</v>
      </c>
      <c r="G1939">
        <f ca="1">DATEDIF(customers[[#This Row],[signup_date]],TODAY(),"D")</f>
        <v>1743</v>
      </c>
    </row>
    <row r="1940" spans="1:7" x14ac:dyDescent="0.3">
      <c r="A1940">
        <v>1939</v>
      </c>
      <c r="B1940" t="s">
        <v>4088</v>
      </c>
      <c r="C1940" t="s">
        <v>4089</v>
      </c>
      <c r="D1940" t="s">
        <v>22</v>
      </c>
      <c r="E1940" s="1">
        <v>44468</v>
      </c>
      <c r="F1940" t="s">
        <v>1652</v>
      </c>
      <c r="G1940">
        <f ca="1">DATEDIF(customers[[#This Row],[signup_date]],TODAY(),"D")</f>
        <v>1710</v>
      </c>
    </row>
    <row r="1941" spans="1:7" x14ac:dyDescent="0.3">
      <c r="A1941">
        <v>1940</v>
      </c>
      <c r="B1941" t="s">
        <v>4090</v>
      </c>
      <c r="C1941" t="s">
        <v>4091</v>
      </c>
      <c r="D1941" t="s">
        <v>8</v>
      </c>
      <c r="E1941" s="1">
        <v>44871</v>
      </c>
      <c r="F1941" t="s">
        <v>1677</v>
      </c>
      <c r="G1941">
        <f ca="1">DATEDIF(customers[[#This Row],[signup_date]],TODAY(),"D")</f>
        <v>1307</v>
      </c>
    </row>
    <row r="1942" spans="1:7" x14ac:dyDescent="0.3">
      <c r="A1942">
        <v>1941</v>
      </c>
      <c r="B1942" t="s">
        <v>4092</v>
      </c>
      <c r="C1942" t="s">
        <v>4093</v>
      </c>
      <c r="D1942" t="s">
        <v>8</v>
      </c>
      <c r="E1942" s="1">
        <v>45547</v>
      </c>
      <c r="F1942" t="s">
        <v>369</v>
      </c>
      <c r="G1942">
        <f ca="1">DATEDIF(customers[[#This Row],[signup_date]],TODAY(),"D")</f>
        <v>631</v>
      </c>
    </row>
    <row r="1943" spans="1:7" x14ac:dyDescent="0.3">
      <c r="A1943">
        <v>1942</v>
      </c>
      <c r="B1943" t="s">
        <v>4094</v>
      </c>
      <c r="C1943" t="s">
        <v>4095</v>
      </c>
      <c r="D1943" t="s">
        <v>8</v>
      </c>
      <c r="E1943" s="1">
        <v>44121</v>
      </c>
      <c r="F1943" t="s">
        <v>979</v>
      </c>
      <c r="G1943">
        <f ca="1">DATEDIF(customers[[#This Row],[signup_date]],TODAY(),"D")</f>
        <v>2057</v>
      </c>
    </row>
    <row r="1944" spans="1:7" x14ac:dyDescent="0.3">
      <c r="A1944">
        <v>1943</v>
      </c>
      <c r="B1944" t="s">
        <v>4096</v>
      </c>
      <c r="C1944" t="s">
        <v>4097</v>
      </c>
      <c r="D1944" t="s">
        <v>12</v>
      </c>
      <c r="E1944" s="1">
        <v>45280</v>
      </c>
      <c r="F1944" t="s">
        <v>1074</v>
      </c>
      <c r="G1944">
        <f ca="1">DATEDIF(customers[[#This Row],[signup_date]],TODAY(),"D")</f>
        <v>898</v>
      </c>
    </row>
    <row r="1945" spans="1:7" x14ac:dyDescent="0.3">
      <c r="A1945">
        <v>1944</v>
      </c>
      <c r="B1945" t="s">
        <v>4098</v>
      </c>
      <c r="C1945" t="s">
        <v>4099</v>
      </c>
      <c r="D1945" t="s">
        <v>22</v>
      </c>
      <c r="E1945" s="1">
        <v>45797</v>
      </c>
      <c r="F1945" t="s">
        <v>209</v>
      </c>
      <c r="G1945">
        <f ca="1">DATEDIF(customers[[#This Row],[signup_date]],TODAY(),"D")</f>
        <v>381</v>
      </c>
    </row>
    <row r="1946" spans="1:7" x14ac:dyDescent="0.3">
      <c r="A1946">
        <v>1945</v>
      </c>
      <c r="B1946" t="s">
        <v>4100</v>
      </c>
      <c r="C1946" t="s">
        <v>4101</v>
      </c>
      <c r="D1946" t="s">
        <v>12</v>
      </c>
      <c r="E1946" s="1">
        <v>45856</v>
      </c>
      <c r="F1946" t="s">
        <v>1779</v>
      </c>
      <c r="G1946">
        <f ca="1">DATEDIF(customers[[#This Row],[signup_date]],TODAY(),"D")</f>
        <v>322</v>
      </c>
    </row>
    <row r="1947" spans="1:7" x14ac:dyDescent="0.3">
      <c r="A1947">
        <v>1946</v>
      </c>
      <c r="B1947" t="s">
        <v>4102</v>
      </c>
      <c r="C1947" t="s">
        <v>4103</v>
      </c>
      <c r="D1947" t="s">
        <v>8</v>
      </c>
      <c r="E1947" s="1">
        <v>45846</v>
      </c>
      <c r="F1947" t="s">
        <v>57</v>
      </c>
      <c r="G1947">
        <f ca="1">DATEDIF(customers[[#This Row],[signup_date]],TODAY(),"D")</f>
        <v>332</v>
      </c>
    </row>
    <row r="1948" spans="1:7" x14ac:dyDescent="0.3">
      <c r="A1948">
        <v>1947</v>
      </c>
      <c r="B1948" t="s">
        <v>4104</v>
      </c>
      <c r="C1948" t="s">
        <v>4105</v>
      </c>
      <c r="D1948" t="s">
        <v>8</v>
      </c>
      <c r="E1948" s="1">
        <v>45026</v>
      </c>
      <c r="F1948" t="s">
        <v>855</v>
      </c>
      <c r="G1948">
        <f ca="1">DATEDIF(customers[[#This Row],[signup_date]],TODAY(),"D")</f>
        <v>1152</v>
      </c>
    </row>
    <row r="1949" spans="1:7" x14ac:dyDescent="0.3">
      <c r="A1949">
        <v>1948</v>
      </c>
      <c r="B1949" t="s">
        <v>4106</v>
      </c>
      <c r="C1949" t="s">
        <v>4107</v>
      </c>
      <c r="D1949" t="s">
        <v>12</v>
      </c>
      <c r="E1949" s="1">
        <v>44185</v>
      </c>
      <c r="F1949" t="s">
        <v>120</v>
      </c>
      <c r="G1949">
        <f ca="1">DATEDIF(customers[[#This Row],[signup_date]],TODAY(),"D")</f>
        <v>1993</v>
      </c>
    </row>
    <row r="1950" spans="1:7" x14ac:dyDescent="0.3">
      <c r="A1950">
        <v>1949</v>
      </c>
      <c r="B1950" t="s">
        <v>4108</v>
      </c>
      <c r="C1950" t="s">
        <v>4109</v>
      </c>
      <c r="D1950" t="s">
        <v>22</v>
      </c>
      <c r="E1950" s="1">
        <v>44767</v>
      </c>
      <c r="F1950" t="s">
        <v>860</v>
      </c>
      <c r="G1950">
        <f ca="1">DATEDIF(customers[[#This Row],[signup_date]],TODAY(),"D")</f>
        <v>1411</v>
      </c>
    </row>
    <row r="1951" spans="1:7" x14ac:dyDescent="0.3">
      <c r="A1951">
        <v>1950</v>
      </c>
      <c r="B1951" t="s">
        <v>4110</v>
      </c>
      <c r="C1951" t="s">
        <v>4111</v>
      </c>
      <c r="D1951" t="s">
        <v>22</v>
      </c>
      <c r="E1951" s="1">
        <v>45305</v>
      </c>
      <c r="F1951" t="s">
        <v>1583</v>
      </c>
      <c r="G1951">
        <f ca="1">DATEDIF(customers[[#This Row],[signup_date]],TODAY(),"D")</f>
        <v>873</v>
      </c>
    </row>
    <row r="1952" spans="1:7" x14ac:dyDescent="0.3">
      <c r="A1952">
        <v>1951</v>
      </c>
      <c r="B1952" t="s">
        <v>1600</v>
      </c>
      <c r="C1952" t="s">
        <v>4112</v>
      </c>
      <c r="D1952" t="s">
        <v>8</v>
      </c>
      <c r="E1952" s="1">
        <v>45796</v>
      </c>
      <c r="F1952" t="s">
        <v>583</v>
      </c>
      <c r="G1952">
        <f ca="1">DATEDIF(customers[[#This Row],[signup_date]],TODAY(),"D")</f>
        <v>382</v>
      </c>
    </row>
    <row r="1953" spans="1:7" x14ac:dyDescent="0.3">
      <c r="A1953">
        <v>1952</v>
      </c>
      <c r="B1953" t="s">
        <v>4113</v>
      </c>
      <c r="C1953" t="s">
        <v>4114</v>
      </c>
      <c r="D1953" t="s">
        <v>8</v>
      </c>
      <c r="E1953" s="1">
        <v>44288</v>
      </c>
      <c r="F1953" t="s">
        <v>798</v>
      </c>
      <c r="G1953">
        <f ca="1">DATEDIF(customers[[#This Row],[signup_date]],TODAY(),"D")</f>
        <v>1890</v>
      </c>
    </row>
    <row r="1954" spans="1:7" x14ac:dyDescent="0.3">
      <c r="A1954">
        <v>1953</v>
      </c>
      <c r="B1954" t="s">
        <v>4115</v>
      </c>
      <c r="C1954" t="s">
        <v>4116</v>
      </c>
      <c r="D1954" t="s">
        <v>8</v>
      </c>
      <c r="E1954" s="1">
        <v>44526</v>
      </c>
      <c r="F1954" t="s">
        <v>82</v>
      </c>
      <c r="G1954">
        <f ca="1">DATEDIF(customers[[#This Row],[signup_date]],TODAY(),"D")</f>
        <v>1652</v>
      </c>
    </row>
    <row r="1955" spans="1:7" x14ac:dyDescent="0.3">
      <c r="A1955">
        <v>1954</v>
      </c>
      <c r="B1955" t="s">
        <v>4117</v>
      </c>
      <c r="C1955" t="s">
        <v>4118</v>
      </c>
      <c r="D1955" t="s">
        <v>22</v>
      </c>
      <c r="E1955" s="1">
        <v>45496</v>
      </c>
      <c r="F1955" t="s">
        <v>676</v>
      </c>
      <c r="G1955">
        <f ca="1">DATEDIF(customers[[#This Row],[signup_date]],TODAY(),"D")</f>
        <v>682</v>
      </c>
    </row>
    <row r="1956" spans="1:7" x14ac:dyDescent="0.3">
      <c r="A1956">
        <v>1955</v>
      </c>
      <c r="B1956" t="s">
        <v>4119</v>
      </c>
      <c r="C1956" t="s">
        <v>4120</v>
      </c>
      <c r="D1956" t="s">
        <v>12</v>
      </c>
      <c r="E1956" s="1">
        <v>45689</v>
      </c>
      <c r="F1956" t="s">
        <v>57</v>
      </c>
      <c r="G1956">
        <f ca="1">DATEDIF(customers[[#This Row],[signup_date]],TODAY(),"D")</f>
        <v>489</v>
      </c>
    </row>
    <row r="1957" spans="1:7" x14ac:dyDescent="0.3">
      <c r="A1957">
        <v>1956</v>
      </c>
      <c r="B1957" t="s">
        <v>4121</v>
      </c>
      <c r="C1957" t="s">
        <v>4122</v>
      </c>
      <c r="D1957" t="s">
        <v>8</v>
      </c>
      <c r="E1957" s="1">
        <v>44556</v>
      </c>
      <c r="F1957" t="s">
        <v>506</v>
      </c>
      <c r="G1957">
        <f ca="1">DATEDIF(customers[[#This Row],[signup_date]],TODAY(),"D")</f>
        <v>1622</v>
      </c>
    </row>
    <row r="1958" spans="1:7" x14ac:dyDescent="0.3">
      <c r="A1958">
        <v>1957</v>
      </c>
      <c r="B1958" t="s">
        <v>4123</v>
      </c>
      <c r="C1958" t="s">
        <v>4124</v>
      </c>
      <c r="D1958" t="s">
        <v>8</v>
      </c>
      <c r="E1958" s="1">
        <v>44690</v>
      </c>
      <c r="F1958" t="s">
        <v>284</v>
      </c>
      <c r="G1958">
        <f ca="1">DATEDIF(customers[[#This Row],[signup_date]],TODAY(),"D")</f>
        <v>1488</v>
      </c>
    </row>
    <row r="1959" spans="1:7" x14ac:dyDescent="0.3">
      <c r="A1959">
        <v>1958</v>
      </c>
      <c r="B1959" t="s">
        <v>4125</v>
      </c>
      <c r="C1959" t="s">
        <v>4126</v>
      </c>
      <c r="D1959" t="s">
        <v>12</v>
      </c>
      <c r="E1959" s="1">
        <v>45071</v>
      </c>
      <c r="F1959" t="s">
        <v>79</v>
      </c>
      <c r="G1959">
        <f ca="1">DATEDIF(customers[[#This Row],[signup_date]],TODAY(),"D")</f>
        <v>1107</v>
      </c>
    </row>
    <row r="1960" spans="1:7" x14ac:dyDescent="0.3">
      <c r="A1960">
        <v>1959</v>
      </c>
      <c r="B1960" t="s">
        <v>4127</v>
      </c>
      <c r="C1960" t="s">
        <v>4128</v>
      </c>
      <c r="D1960" t="s">
        <v>22</v>
      </c>
      <c r="E1960" s="1">
        <v>44989</v>
      </c>
      <c r="F1960" t="s">
        <v>355</v>
      </c>
      <c r="G1960">
        <f ca="1">DATEDIF(customers[[#This Row],[signup_date]],TODAY(),"D")</f>
        <v>1189</v>
      </c>
    </row>
    <row r="1961" spans="1:7" x14ac:dyDescent="0.3">
      <c r="A1961">
        <v>1960</v>
      </c>
      <c r="B1961" t="s">
        <v>4129</v>
      </c>
      <c r="C1961" t="s">
        <v>4130</v>
      </c>
      <c r="D1961" t="s">
        <v>8</v>
      </c>
      <c r="E1961" s="1">
        <v>44886</v>
      </c>
      <c r="F1961" t="s">
        <v>231</v>
      </c>
      <c r="G1961">
        <f ca="1">DATEDIF(customers[[#This Row],[signup_date]],TODAY(),"D")</f>
        <v>1292</v>
      </c>
    </row>
    <row r="1962" spans="1:7" x14ac:dyDescent="0.3">
      <c r="A1962">
        <v>1961</v>
      </c>
      <c r="B1962" t="s">
        <v>4131</v>
      </c>
      <c r="C1962" t="s">
        <v>4132</v>
      </c>
      <c r="D1962" t="s">
        <v>22</v>
      </c>
      <c r="E1962" s="1">
        <v>45144</v>
      </c>
      <c r="F1962" t="s">
        <v>269</v>
      </c>
      <c r="G1962">
        <f ca="1">DATEDIF(customers[[#This Row],[signup_date]],TODAY(),"D")</f>
        <v>1034</v>
      </c>
    </row>
    <row r="1963" spans="1:7" x14ac:dyDescent="0.3">
      <c r="A1963">
        <v>1962</v>
      </c>
      <c r="B1963" t="s">
        <v>4133</v>
      </c>
      <c r="C1963" t="s">
        <v>4134</v>
      </c>
      <c r="D1963" t="s">
        <v>8</v>
      </c>
      <c r="E1963" s="1">
        <v>44817</v>
      </c>
      <c r="F1963" t="s">
        <v>243</v>
      </c>
      <c r="G1963">
        <f ca="1">DATEDIF(customers[[#This Row],[signup_date]],TODAY(),"D")</f>
        <v>1361</v>
      </c>
    </row>
    <row r="1964" spans="1:7" x14ac:dyDescent="0.3">
      <c r="A1964">
        <v>1963</v>
      </c>
      <c r="B1964" t="s">
        <v>4135</v>
      </c>
      <c r="C1964" t="s">
        <v>4136</v>
      </c>
      <c r="D1964" t="s">
        <v>22</v>
      </c>
      <c r="E1964" s="1">
        <v>44659</v>
      </c>
      <c r="F1964" t="s">
        <v>128</v>
      </c>
      <c r="G1964">
        <f ca="1">DATEDIF(customers[[#This Row],[signup_date]],TODAY(),"D")</f>
        <v>1519</v>
      </c>
    </row>
    <row r="1965" spans="1:7" x14ac:dyDescent="0.3">
      <c r="A1965">
        <v>1964</v>
      </c>
      <c r="B1965" t="s">
        <v>4137</v>
      </c>
      <c r="C1965" t="s">
        <v>4138</v>
      </c>
      <c r="D1965" t="s">
        <v>12</v>
      </c>
      <c r="E1965" s="1">
        <v>45444</v>
      </c>
      <c r="F1965" t="s">
        <v>767</v>
      </c>
      <c r="G1965">
        <f ca="1">DATEDIF(customers[[#This Row],[signup_date]],TODAY(),"D")</f>
        <v>734</v>
      </c>
    </row>
    <row r="1966" spans="1:7" x14ac:dyDescent="0.3">
      <c r="A1966">
        <v>1965</v>
      </c>
      <c r="B1966" t="s">
        <v>4139</v>
      </c>
      <c r="C1966" t="s">
        <v>4140</v>
      </c>
      <c r="D1966" t="s">
        <v>8</v>
      </c>
      <c r="E1966" s="1">
        <v>44124</v>
      </c>
      <c r="F1966" t="s">
        <v>688</v>
      </c>
      <c r="G1966">
        <f ca="1">DATEDIF(customers[[#This Row],[signup_date]],TODAY(),"D")</f>
        <v>2054</v>
      </c>
    </row>
    <row r="1967" spans="1:7" x14ac:dyDescent="0.3">
      <c r="A1967">
        <v>1966</v>
      </c>
      <c r="B1967" t="s">
        <v>4141</v>
      </c>
      <c r="C1967" t="s">
        <v>4142</v>
      </c>
      <c r="D1967" t="s">
        <v>8</v>
      </c>
      <c r="E1967" s="1">
        <v>45484</v>
      </c>
      <c r="F1967" t="s">
        <v>993</v>
      </c>
      <c r="G1967">
        <f ca="1">DATEDIF(customers[[#This Row],[signup_date]],TODAY(),"D")</f>
        <v>694</v>
      </c>
    </row>
    <row r="1968" spans="1:7" x14ac:dyDescent="0.3">
      <c r="A1968">
        <v>1967</v>
      </c>
      <c r="B1968" t="s">
        <v>4143</v>
      </c>
      <c r="C1968" t="s">
        <v>4144</v>
      </c>
      <c r="D1968" t="s">
        <v>8</v>
      </c>
      <c r="E1968" s="1">
        <v>44078</v>
      </c>
      <c r="F1968" t="s">
        <v>1225</v>
      </c>
      <c r="G1968">
        <f ca="1">DATEDIF(customers[[#This Row],[signup_date]],TODAY(),"D")</f>
        <v>2100</v>
      </c>
    </row>
    <row r="1969" spans="1:7" x14ac:dyDescent="0.3">
      <c r="A1969">
        <v>1968</v>
      </c>
      <c r="B1969" t="s">
        <v>4145</v>
      </c>
      <c r="C1969" t="s">
        <v>4146</v>
      </c>
      <c r="D1969" t="s">
        <v>8</v>
      </c>
      <c r="E1969" s="1">
        <v>45511</v>
      </c>
      <c r="F1969" t="s">
        <v>470</v>
      </c>
      <c r="G1969">
        <f ca="1">DATEDIF(customers[[#This Row],[signup_date]],TODAY(),"D")</f>
        <v>667</v>
      </c>
    </row>
    <row r="1970" spans="1:7" x14ac:dyDescent="0.3">
      <c r="A1970">
        <v>1969</v>
      </c>
      <c r="B1970" t="s">
        <v>4147</v>
      </c>
      <c r="C1970" t="s">
        <v>4148</v>
      </c>
      <c r="D1970" t="s">
        <v>8</v>
      </c>
      <c r="E1970" s="1">
        <v>45199</v>
      </c>
      <c r="F1970" t="s">
        <v>823</v>
      </c>
      <c r="G1970">
        <f ca="1">DATEDIF(customers[[#This Row],[signup_date]],TODAY(),"D")</f>
        <v>979</v>
      </c>
    </row>
    <row r="1971" spans="1:7" x14ac:dyDescent="0.3">
      <c r="A1971">
        <v>1970</v>
      </c>
      <c r="B1971" t="s">
        <v>4149</v>
      </c>
      <c r="C1971" t="s">
        <v>4150</v>
      </c>
      <c r="D1971" t="s">
        <v>12</v>
      </c>
      <c r="E1971" s="1">
        <v>44642</v>
      </c>
      <c r="F1971" t="s">
        <v>105</v>
      </c>
      <c r="G1971">
        <f ca="1">DATEDIF(customers[[#This Row],[signup_date]],TODAY(),"D")</f>
        <v>1536</v>
      </c>
    </row>
    <row r="1972" spans="1:7" x14ac:dyDescent="0.3">
      <c r="A1972">
        <v>1971</v>
      </c>
      <c r="B1972" t="s">
        <v>4151</v>
      </c>
      <c r="C1972" t="s">
        <v>4152</v>
      </c>
      <c r="D1972" t="s">
        <v>8</v>
      </c>
      <c r="E1972" s="1">
        <v>45541</v>
      </c>
      <c r="F1972" t="s">
        <v>156</v>
      </c>
      <c r="G1972">
        <f ca="1">DATEDIF(customers[[#This Row],[signup_date]],TODAY(),"D")</f>
        <v>637</v>
      </c>
    </row>
    <row r="1973" spans="1:7" x14ac:dyDescent="0.3">
      <c r="A1973">
        <v>1972</v>
      </c>
      <c r="B1973" t="s">
        <v>4153</v>
      </c>
      <c r="C1973" t="s">
        <v>4154</v>
      </c>
      <c r="D1973" t="s">
        <v>8</v>
      </c>
      <c r="E1973" s="1">
        <v>45890</v>
      </c>
      <c r="F1973" t="s">
        <v>60</v>
      </c>
      <c r="G1973">
        <f ca="1">DATEDIF(customers[[#This Row],[signup_date]],TODAY(),"D")</f>
        <v>288</v>
      </c>
    </row>
    <row r="1974" spans="1:7" x14ac:dyDescent="0.3">
      <c r="A1974">
        <v>1973</v>
      </c>
      <c r="B1974" t="s">
        <v>4155</v>
      </c>
      <c r="C1974" t="s">
        <v>4156</v>
      </c>
      <c r="D1974" t="s">
        <v>22</v>
      </c>
      <c r="E1974" s="1">
        <v>45320</v>
      </c>
      <c r="F1974" t="s">
        <v>820</v>
      </c>
      <c r="G1974">
        <f ca="1">DATEDIF(customers[[#This Row],[signup_date]],TODAY(),"D")</f>
        <v>858</v>
      </c>
    </row>
    <row r="1975" spans="1:7" x14ac:dyDescent="0.3">
      <c r="A1975">
        <v>1974</v>
      </c>
      <c r="B1975" t="s">
        <v>4157</v>
      </c>
      <c r="C1975" t="s">
        <v>4158</v>
      </c>
      <c r="D1975" t="s">
        <v>8</v>
      </c>
      <c r="E1975" s="1">
        <v>44823</v>
      </c>
      <c r="F1975" t="s">
        <v>523</v>
      </c>
      <c r="G1975">
        <f ca="1">DATEDIF(customers[[#This Row],[signup_date]],TODAY(),"D")</f>
        <v>1355</v>
      </c>
    </row>
    <row r="1976" spans="1:7" x14ac:dyDescent="0.3">
      <c r="A1976">
        <v>1975</v>
      </c>
      <c r="B1976" t="s">
        <v>4159</v>
      </c>
      <c r="C1976" t="s">
        <v>4160</v>
      </c>
      <c r="D1976" t="s">
        <v>22</v>
      </c>
      <c r="E1976" s="1">
        <v>44087</v>
      </c>
      <c r="F1976" t="s">
        <v>120</v>
      </c>
      <c r="G1976">
        <f ca="1">DATEDIF(customers[[#This Row],[signup_date]],TODAY(),"D")</f>
        <v>2091</v>
      </c>
    </row>
    <row r="1977" spans="1:7" x14ac:dyDescent="0.3">
      <c r="A1977">
        <v>1976</v>
      </c>
      <c r="B1977" t="s">
        <v>4161</v>
      </c>
      <c r="C1977" t="s">
        <v>4162</v>
      </c>
      <c r="D1977" t="s">
        <v>12</v>
      </c>
      <c r="E1977" s="1">
        <v>44399</v>
      </c>
      <c r="F1977" t="s">
        <v>660</v>
      </c>
      <c r="G1977">
        <f ca="1">DATEDIF(customers[[#This Row],[signup_date]],TODAY(),"D")</f>
        <v>1779</v>
      </c>
    </row>
    <row r="1978" spans="1:7" x14ac:dyDescent="0.3">
      <c r="A1978">
        <v>1977</v>
      </c>
      <c r="B1978" t="s">
        <v>4163</v>
      </c>
      <c r="C1978" t="s">
        <v>4164</v>
      </c>
      <c r="D1978" t="s">
        <v>22</v>
      </c>
      <c r="E1978" s="1">
        <v>44861</v>
      </c>
      <c r="F1978" t="s">
        <v>657</v>
      </c>
      <c r="G1978">
        <f ca="1">DATEDIF(customers[[#This Row],[signup_date]],TODAY(),"D")</f>
        <v>1317</v>
      </c>
    </row>
    <row r="1979" spans="1:7" x14ac:dyDescent="0.3">
      <c r="A1979">
        <v>1978</v>
      </c>
      <c r="B1979" t="s">
        <v>4165</v>
      </c>
      <c r="C1979" t="s">
        <v>4166</v>
      </c>
      <c r="D1979" t="s">
        <v>22</v>
      </c>
      <c r="E1979" s="1">
        <v>44846</v>
      </c>
      <c r="F1979" t="s">
        <v>1633</v>
      </c>
      <c r="G1979">
        <f ca="1">DATEDIF(customers[[#This Row],[signup_date]],TODAY(),"D")</f>
        <v>1332</v>
      </c>
    </row>
    <row r="1980" spans="1:7" x14ac:dyDescent="0.3">
      <c r="A1980">
        <v>1979</v>
      </c>
      <c r="B1980" t="s">
        <v>4167</v>
      </c>
      <c r="C1980" t="s">
        <v>4168</v>
      </c>
      <c r="D1980" t="s">
        <v>12</v>
      </c>
      <c r="E1980" s="1">
        <v>45835</v>
      </c>
      <c r="F1980" t="s">
        <v>49</v>
      </c>
      <c r="G1980">
        <f ca="1">DATEDIF(customers[[#This Row],[signup_date]],TODAY(),"D")</f>
        <v>343</v>
      </c>
    </row>
    <row r="1981" spans="1:7" x14ac:dyDescent="0.3">
      <c r="A1981">
        <v>1980</v>
      </c>
      <c r="B1981" t="s">
        <v>4169</v>
      </c>
      <c r="C1981" t="s">
        <v>4170</v>
      </c>
      <c r="D1981" t="s">
        <v>12</v>
      </c>
      <c r="E1981" s="1">
        <v>45532</v>
      </c>
      <c r="F1981" t="s">
        <v>52</v>
      </c>
      <c r="G1981">
        <f ca="1">DATEDIF(customers[[#This Row],[signup_date]],TODAY(),"D")</f>
        <v>646</v>
      </c>
    </row>
    <row r="1982" spans="1:7" x14ac:dyDescent="0.3">
      <c r="A1982">
        <v>1981</v>
      </c>
      <c r="B1982" t="s">
        <v>4171</v>
      </c>
      <c r="C1982" t="s">
        <v>4172</v>
      </c>
      <c r="D1982" t="s">
        <v>22</v>
      </c>
      <c r="E1982" s="1">
        <v>44271</v>
      </c>
      <c r="F1982" t="s">
        <v>297</v>
      </c>
      <c r="G1982">
        <f ca="1">DATEDIF(customers[[#This Row],[signup_date]],TODAY(),"D")</f>
        <v>1907</v>
      </c>
    </row>
    <row r="1983" spans="1:7" x14ac:dyDescent="0.3">
      <c r="A1983">
        <v>1982</v>
      </c>
      <c r="B1983" t="s">
        <v>4173</v>
      </c>
      <c r="C1983" t="s">
        <v>4174</v>
      </c>
      <c r="D1983" t="s">
        <v>22</v>
      </c>
      <c r="E1983" s="1">
        <v>44365</v>
      </c>
      <c r="F1983" t="s">
        <v>489</v>
      </c>
      <c r="G1983">
        <f ca="1">DATEDIF(customers[[#This Row],[signup_date]],TODAY(),"D")</f>
        <v>1813</v>
      </c>
    </row>
    <row r="1984" spans="1:7" x14ac:dyDescent="0.3">
      <c r="A1984">
        <v>1983</v>
      </c>
      <c r="B1984" t="s">
        <v>4175</v>
      </c>
      <c r="C1984" t="s">
        <v>4176</v>
      </c>
      <c r="D1984" t="s">
        <v>12</v>
      </c>
      <c r="E1984" s="1">
        <v>45272</v>
      </c>
      <c r="F1984" t="s">
        <v>318</v>
      </c>
      <c r="G1984">
        <f ca="1">DATEDIF(customers[[#This Row],[signup_date]],TODAY(),"D")</f>
        <v>906</v>
      </c>
    </row>
    <row r="1985" spans="1:7" x14ac:dyDescent="0.3">
      <c r="A1985">
        <v>1984</v>
      </c>
      <c r="B1985" t="s">
        <v>4177</v>
      </c>
      <c r="C1985" t="s">
        <v>4178</v>
      </c>
      <c r="D1985" t="s">
        <v>12</v>
      </c>
      <c r="E1985" s="1">
        <v>44586</v>
      </c>
      <c r="F1985" t="s">
        <v>222</v>
      </c>
      <c r="G1985">
        <f ca="1">DATEDIF(customers[[#This Row],[signup_date]],TODAY(),"D")</f>
        <v>1592</v>
      </c>
    </row>
    <row r="1986" spans="1:7" x14ac:dyDescent="0.3">
      <c r="A1986">
        <v>1985</v>
      </c>
      <c r="B1986" t="s">
        <v>4179</v>
      </c>
      <c r="C1986" t="s">
        <v>4180</v>
      </c>
      <c r="D1986" t="s">
        <v>12</v>
      </c>
      <c r="E1986" s="1">
        <v>44084</v>
      </c>
      <c r="F1986" t="s">
        <v>798</v>
      </c>
      <c r="G1986">
        <f ca="1">DATEDIF(customers[[#This Row],[signup_date]],TODAY(),"D")</f>
        <v>2094</v>
      </c>
    </row>
    <row r="1987" spans="1:7" x14ac:dyDescent="0.3">
      <c r="A1987">
        <v>1986</v>
      </c>
      <c r="B1987" t="s">
        <v>4181</v>
      </c>
      <c r="C1987" t="s">
        <v>4182</v>
      </c>
      <c r="D1987" t="s">
        <v>12</v>
      </c>
      <c r="E1987" s="1">
        <v>44306</v>
      </c>
      <c r="F1987" t="s">
        <v>289</v>
      </c>
      <c r="G1987">
        <f ca="1">DATEDIF(customers[[#This Row],[signup_date]],TODAY(),"D")</f>
        <v>1872</v>
      </c>
    </row>
    <row r="1988" spans="1:7" x14ac:dyDescent="0.3">
      <c r="A1988">
        <v>1987</v>
      </c>
      <c r="B1988" t="s">
        <v>4183</v>
      </c>
      <c r="C1988" t="s">
        <v>4184</v>
      </c>
      <c r="D1988" t="s">
        <v>12</v>
      </c>
      <c r="E1988" s="1">
        <v>44319</v>
      </c>
      <c r="F1988" t="s">
        <v>1745</v>
      </c>
      <c r="G1988">
        <f ca="1">DATEDIF(customers[[#This Row],[signup_date]],TODAY(),"D")</f>
        <v>1859</v>
      </c>
    </row>
    <row r="1989" spans="1:7" x14ac:dyDescent="0.3">
      <c r="A1989">
        <v>1988</v>
      </c>
      <c r="B1989" t="s">
        <v>4185</v>
      </c>
      <c r="C1989" t="s">
        <v>4186</v>
      </c>
      <c r="D1989" t="s">
        <v>22</v>
      </c>
      <c r="E1989" s="1">
        <v>45752</v>
      </c>
      <c r="F1989" t="s">
        <v>225</v>
      </c>
      <c r="G1989">
        <f ca="1">DATEDIF(customers[[#This Row],[signup_date]],TODAY(),"D")</f>
        <v>426</v>
      </c>
    </row>
    <row r="1990" spans="1:7" x14ac:dyDescent="0.3">
      <c r="A1990">
        <v>1989</v>
      </c>
      <c r="B1990" t="s">
        <v>4187</v>
      </c>
      <c r="C1990" t="s">
        <v>4188</v>
      </c>
      <c r="D1990" t="s">
        <v>12</v>
      </c>
      <c r="E1990" s="1">
        <v>45345</v>
      </c>
      <c r="F1990" t="s">
        <v>72</v>
      </c>
      <c r="G1990">
        <f ca="1">DATEDIF(customers[[#This Row],[signup_date]],TODAY(),"D")</f>
        <v>833</v>
      </c>
    </row>
    <row r="1991" spans="1:7" x14ac:dyDescent="0.3">
      <c r="A1991">
        <v>1990</v>
      </c>
      <c r="B1991" t="s">
        <v>4189</v>
      </c>
      <c r="C1991" t="s">
        <v>4190</v>
      </c>
      <c r="D1991" t="s">
        <v>8</v>
      </c>
      <c r="E1991" s="1">
        <v>45804</v>
      </c>
      <c r="F1991" t="s">
        <v>743</v>
      </c>
      <c r="G1991">
        <f ca="1">DATEDIF(customers[[#This Row],[signup_date]],TODAY(),"D")</f>
        <v>374</v>
      </c>
    </row>
    <row r="1992" spans="1:7" x14ac:dyDescent="0.3">
      <c r="A1992">
        <v>1991</v>
      </c>
      <c r="B1992" t="s">
        <v>4191</v>
      </c>
      <c r="C1992" t="s">
        <v>4192</v>
      </c>
      <c r="D1992" t="s">
        <v>8</v>
      </c>
      <c r="E1992" s="1">
        <v>45528</v>
      </c>
      <c r="F1992" t="s">
        <v>159</v>
      </c>
      <c r="G1992">
        <f ca="1">DATEDIF(customers[[#This Row],[signup_date]],TODAY(),"D")</f>
        <v>650</v>
      </c>
    </row>
    <row r="1993" spans="1:7" x14ac:dyDescent="0.3">
      <c r="A1993">
        <v>1992</v>
      </c>
      <c r="B1993" t="s">
        <v>4193</v>
      </c>
      <c r="C1993" t="s">
        <v>4194</v>
      </c>
      <c r="D1993" t="s">
        <v>8</v>
      </c>
      <c r="E1993" s="1">
        <v>44926</v>
      </c>
      <c r="F1993" t="s">
        <v>1036</v>
      </c>
      <c r="G1993">
        <f ca="1">DATEDIF(customers[[#This Row],[signup_date]],TODAY(),"D")</f>
        <v>1252</v>
      </c>
    </row>
    <row r="1994" spans="1:7" x14ac:dyDescent="0.3">
      <c r="A1994">
        <v>1993</v>
      </c>
      <c r="B1994" t="s">
        <v>4195</v>
      </c>
      <c r="C1994" t="s">
        <v>4196</v>
      </c>
      <c r="D1994" t="s">
        <v>8</v>
      </c>
      <c r="E1994" s="1">
        <v>45872</v>
      </c>
      <c r="F1994" t="s">
        <v>1652</v>
      </c>
      <c r="G1994">
        <f ca="1">DATEDIF(customers[[#This Row],[signup_date]],TODAY(),"D")</f>
        <v>306</v>
      </c>
    </row>
    <row r="1995" spans="1:7" x14ac:dyDescent="0.3">
      <c r="A1995">
        <v>1994</v>
      </c>
      <c r="B1995" t="s">
        <v>4197</v>
      </c>
      <c r="C1995" t="s">
        <v>4198</v>
      </c>
      <c r="D1995" t="s">
        <v>12</v>
      </c>
      <c r="E1995" s="1">
        <v>45563</v>
      </c>
      <c r="F1995" t="s">
        <v>860</v>
      </c>
      <c r="G1995">
        <f ca="1">DATEDIF(customers[[#This Row],[signup_date]],TODAY(),"D")</f>
        <v>615</v>
      </c>
    </row>
    <row r="1996" spans="1:7" x14ac:dyDescent="0.3">
      <c r="A1996">
        <v>1995</v>
      </c>
      <c r="B1996" t="s">
        <v>4199</v>
      </c>
      <c r="C1996" t="s">
        <v>4200</v>
      </c>
      <c r="D1996" t="s">
        <v>8</v>
      </c>
      <c r="E1996" s="1">
        <v>45312</v>
      </c>
      <c r="F1996" t="s">
        <v>1016</v>
      </c>
      <c r="G1996">
        <f ca="1">DATEDIF(customers[[#This Row],[signup_date]],TODAY(),"D")</f>
        <v>866</v>
      </c>
    </row>
    <row r="1997" spans="1:7" x14ac:dyDescent="0.3">
      <c r="A1997">
        <v>1996</v>
      </c>
      <c r="B1997" t="s">
        <v>4201</v>
      </c>
      <c r="C1997" t="s">
        <v>4202</v>
      </c>
      <c r="D1997" t="s">
        <v>22</v>
      </c>
      <c r="E1997" s="1">
        <v>44719</v>
      </c>
      <c r="F1997" t="s">
        <v>1291</v>
      </c>
      <c r="G1997">
        <f ca="1">DATEDIF(customers[[#This Row],[signup_date]],TODAY(),"D")</f>
        <v>1459</v>
      </c>
    </row>
    <row r="1998" spans="1:7" x14ac:dyDescent="0.3">
      <c r="A1998">
        <v>1997</v>
      </c>
      <c r="B1998" t="s">
        <v>4203</v>
      </c>
      <c r="C1998" t="s">
        <v>4204</v>
      </c>
      <c r="D1998" t="s">
        <v>8</v>
      </c>
      <c r="E1998" s="1">
        <v>44673</v>
      </c>
      <c r="F1998" t="s">
        <v>826</v>
      </c>
      <c r="G1998">
        <f ca="1">DATEDIF(customers[[#This Row],[signup_date]],TODAY(),"D")</f>
        <v>1505</v>
      </c>
    </row>
    <row r="1999" spans="1:7" x14ac:dyDescent="0.3">
      <c r="A1999">
        <v>1998</v>
      </c>
      <c r="B1999" t="s">
        <v>4205</v>
      </c>
      <c r="C1999" t="s">
        <v>4206</v>
      </c>
      <c r="D1999" t="s">
        <v>12</v>
      </c>
      <c r="E1999" s="1">
        <v>44560</v>
      </c>
      <c r="F1999" t="s">
        <v>1002</v>
      </c>
      <c r="G1999">
        <f ca="1">DATEDIF(customers[[#This Row],[signup_date]],TODAY(),"D")</f>
        <v>1618</v>
      </c>
    </row>
    <row r="2000" spans="1:7" x14ac:dyDescent="0.3">
      <c r="A2000">
        <v>1999</v>
      </c>
      <c r="B2000" t="s">
        <v>4207</v>
      </c>
      <c r="C2000" t="s">
        <v>4208</v>
      </c>
      <c r="D2000" t="s">
        <v>8</v>
      </c>
      <c r="E2000" s="1">
        <v>45512</v>
      </c>
      <c r="F2000" t="s">
        <v>1036</v>
      </c>
      <c r="G2000">
        <f ca="1">DATEDIF(customers[[#This Row],[signup_date]],TODAY(),"D")</f>
        <v>666</v>
      </c>
    </row>
    <row r="2001" spans="1:7" x14ac:dyDescent="0.3">
      <c r="A2001">
        <v>2000</v>
      </c>
      <c r="B2001" t="s">
        <v>4209</v>
      </c>
      <c r="C2001" t="s">
        <v>4210</v>
      </c>
      <c r="D2001" t="s">
        <v>22</v>
      </c>
      <c r="E2001" s="1">
        <v>45726</v>
      </c>
      <c r="F2001" t="s">
        <v>759</v>
      </c>
      <c r="G2001">
        <f ca="1">DATEDIF(customers[[#This Row],[signup_date]],TODAY(),"D")</f>
        <v>452</v>
      </c>
    </row>
    <row r="2002" spans="1:7" x14ac:dyDescent="0.3">
      <c r="A2002">
        <v>2001</v>
      </c>
      <c r="B2002" t="s">
        <v>4211</v>
      </c>
      <c r="C2002" t="s">
        <v>4212</v>
      </c>
      <c r="D2002" t="s">
        <v>12</v>
      </c>
      <c r="E2002" s="1">
        <v>44854</v>
      </c>
      <c r="F2002" t="s">
        <v>608</v>
      </c>
      <c r="G2002">
        <f ca="1">DATEDIF(customers[[#This Row],[signup_date]],TODAY(),"D")</f>
        <v>1324</v>
      </c>
    </row>
    <row r="2003" spans="1:7" x14ac:dyDescent="0.3">
      <c r="A2003">
        <v>2002</v>
      </c>
      <c r="B2003" t="s">
        <v>4213</v>
      </c>
      <c r="C2003" t="s">
        <v>4214</v>
      </c>
      <c r="D2003" t="s">
        <v>12</v>
      </c>
      <c r="E2003" s="1">
        <v>45360</v>
      </c>
      <c r="F2003" t="s">
        <v>139</v>
      </c>
      <c r="G2003">
        <f ca="1">DATEDIF(customers[[#This Row],[signup_date]],TODAY(),"D")</f>
        <v>818</v>
      </c>
    </row>
    <row r="2004" spans="1:7" x14ac:dyDescent="0.3">
      <c r="A2004">
        <v>2003</v>
      </c>
      <c r="B2004" t="s">
        <v>4215</v>
      </c>
      <c r="C2004" t="s">
        <v>4216</v>
      </c>
      <c r="D2004" t="s">
        <v>12</v>
      </c>
      <c r="E2004" s="1">
        <v>45053</v>
      </c>
      <c r="F2004" t="s">
        <v>736</v>
      </c>
      <c r="G2004">
        <f ca="1">DATEDIF(customers[[#This Row],[signup_date]],TODAY(),"D")</f>
        <v>1125</v>
      </c>
    </row>
    <row r="2005" spans="1:7" x14ac:dyDescent="0.3">
      <c r="A2005">
        <v>2004</v>
      </c>
      <c r="B2005" t="s">
        <v>4217</v>
      </c>
      <c r="C2005" t="s">
        <v>4218</v>
      </c>
      <c r="D2005" t="s">
        <v>8</v>
      </c>
      <c r="E2005" s="1">
        <v>44850</v>
      </c>
      <c r="F2005" t="s">
        <v>1019</v>
      </c>
      <c r="G2005">
        <f ca="1">DATEDIF(customers[[#This Row],[signup_date]],TODAY(),"D")</f>
        <v>1328</v>
      </c>
    </row>
    <row r="2006" spans="1:7" x14ac:dyDescent="0.3">
      <c r="A2006">
        <v>2005</v>
      </c>
      <c r="B2006" t="s">
        <v>4219</v>
      </c>
      <c r="C2006" t="s">
        <v>4220</v>
      </c>
      <c r="D2006" t="s">
        <v>8</v>
      </c>
      <c r="E2006" s="1">
        <v>45130</v>
      </c>
      <c r="F2006" t="s">
        <v>482</v>
      </c>
      <c r="G2006">
        <f ca="1">DATEDIF(customers[[#This Row],[signup_date]],TODAY(),"D")</f>
        <v>1048</v>
      </c>
    </row>
    <row r="2007" spans="1:7" x14ac:dyDescent="0.3">
      <c r="A2007">
        <v>2006</v>
      </c>
      <c r="B2007" t="s">
        <v>4221</v>
      </c>
      <c r="C2007" t="s">
        <v>4222</v>
      </c>
      <c r="D2007" t="s">
        <v>12</v>
      </c>
      <c r="E2007" s="1">
        <v>45647</v>
      </c>
      <c r="F2007" t="s">
        <v>374</v>
      </c>
      <c r="G2007">
        <f ca="1">DATEDIF(customers[[#This Row],[signup_date]],TODAY(),"D")</f>
        <v>531</v>
      </c>
    </row>
    <row r="2008" spans="1:7" x14ac:dyDescent="0.3">
      <c r="A2008">
        <v>2007</v>
      </c>
      <c r="B2008" t="s">
        <v>4223</v>
      </c>
      <c r="C2008" t="s">
        <v>4224</v>
      </c>
      <c r="D2008" t="s">
        <v>8</v>
      </c>
      <c r="E2008" s="1">
        <v>45258</v>
      </c>
      <c r="F2008" t="s">
        <v>1583</v>
      </c>
      <c r="G2008">
        <f ca="1">DATEDIF(customers[[#This Row],[signup_date]],TODAY(),"D")</f>
        <v>920</v>
      </c>
    </row>
    <row r="2009" spans="1:7" x14ac:dyDescent="0.3">
      <c r="A2009">
        <v>2008</v>
      </c>
      <c r="B2009" t="s">
        <v>4225</v>
      </c>
      <c r="C2009" t="s">
        <v>4226</v>
      </c>
      <c r="D2009" t="s">
        <v>22</v>
      </c>
      <c r="E2009" s="1">
        <v>45277</v>
      </c>
      <c r="F2009" t="s">
        <v>832</v>
      </c>
      <c r="G2009">
        <f ca="1">DATEDIF(customers[[#This Row],[signup_date]],TODAY(),"D")</f>
        <v>901</v>
      </c>
    </row>
    <row r="2010" spans="1:7" x14ac:dyDescent="0.3">
      <c r="A2010">
        <v>2009</v>
      </c>
      <c r="B2010" t="s">
        <v>4227</v>
      </c>
      <c r="C2010" t="s">
        <v>4228</v>
      </c>
      <c r="D2010" t="s">
        <v>12</v>
      </c>
      <c r="E2010" s="1">
        <v>45761</v>
      </c>
      <c r="F2010" t="s">
        <v>699</v>
      </c>
      <c r="G2010">
        <f ca="1">DATEDIF(customers[[#This Row],[signup_date]],TODAY(),"D")</f>
        <v>417</v>
      </c>
    </row>
    <row r="2011" spans="1:7" x14ac:dyDescent="0.3">
      <c r="A2011">
        <v>2010</v>
      </c>
      <c r="B2011" t="s">
        <v>4229</v>
      </c>
      <c r="C2011" t="s">
        <v>4230</v>
      </c>
      <c r="D2011" t="s">
        <v>22</v>
      </c>
      <c r="E2011" s="1">
        <v>44493</v>
      </c>
      <c r="F2011" t="s">
        <v>924</v>
      </c>
      <c r="G2011">
        <f ca="1">DATEDIF(customers[[#This Row],[signup_date]],TODAY(),"D")</f>
        <v>1685</v>
      </c>
    </row>
    <row r="2012" spans="1:7" x14ac:dyDescent="0.3">
      <c r="A2012">
        <v>2011</v>
      </c>
      <c r="B2012" t="s">
        <v>4231</v>
      </c>
      <c r="C2012" t="s">
        <v>4232</v>
      </c>
      <c r="D2012" t="s">
        <v>22</v>
      </c>
      <c r="E2012" s="1">
        <v>45735</v>
      </c>
      <c r="F2012" t="s">
        <v>128</v>
      </c>
      <c r="G2012">
        <f ca="1">DATEDIF(customers[[#This Row],[signup_date]],TODAY(),"D")</f>
        <v>443</v>
      </c>
    </row>
    <row r="2013" spans="1:7" x14ac:dyDescent="0.3">
      <c r="A2013">
        <v>2012</v>
      </c>
      <c r="B2013" t="s">
        <v>4233</v>
      </c>
      <c r="C2013" t="s">
        <v>4234</v>
      </c>
      <c r="D2013" t="s">
        <v>8</v>
      </c>
      <c r="E2013" s="1">
        <v>45073</v>
      </c>
      <c r="F2013" t="s">
        <v>772</v>
      </c>
      <c r="G2013">
        <f ca="1">DATEDIF(customers[[#This Row],[signup_date]],TODAY(),"D")</f>
        <v>1105</v>
      </c>
    </row>
    <row r="2014" spans="1:7" x14ac:dyDescent="0.3">
      <c r="A2014">
        <v>2013</v>
      </c>
      <c r="B2014" t="s">
        <v>4235</v>
      </c>
      <c r="C2014" t="s">
        <v>4236</v>
      </c>
      <c r="D2014" t="s">
        <v>8</v>
      </c>
      <c r="E2014" s="1">
        <v>45769</v>
      </c>
      <c r="F2014" t="s">
        <v>1580</v>
      </c>
      <c r="G2014">
        <f ca="1">DATEDIF(customers[[#This Row],[signup_date]],TODAY(),"D")</f>
        <v>409</v>
      </c>
    </row>
    <row r="2015" spans="1:7" x14ac:dyDescent="0.3">
      <c r="A2015">
        <v>2014</v>
      </c>
      <c r="B2015" t="s">
        <v>4237</v>
      </c>
      <c r="C2015" t="s">
        <v>4238</v>
      </c>
      <c r="D2015" t="s">
        <v>12</v>
      </c>
      <c r="E2015" s="1">
        <v>45245</v>
      </c>
      <c r="F2015" t="s">
        <v>49</v>
      </c>
      <c r="G2015">
        <f ca="1">DATEDIF(customers[[#This Row],[signup_date]],TODAY(),"D")</f>
        <v>933</v>
      </c>
    </row>
    <row r="2016" spans="1:7" x14ac:dyDescent="0.3">
      <c r="A2016">
        <v>2015</v>
      </c>
      <c r="B2016" t="s">
        <v>4239</v>
      </c>
      <c r="C2016" t="s">
        <v>4240</v>
      </c>
      <c r="D2016" t="s">
        <v>22</v>
      </c>
      <c r="E2016" s="1">
        <v>44435</v>
      </c>
      <c r="F2016" t="s">
        <v>266</v>
      </c>
      <c r="G2016">
        <f ca="1">DATEDIF(customers[[#This Row],[signup_date]],TODAY(),"D")</f>
        <v>1743</v>
      </c>
    </row>
    <row r="2017" spans="1:7" x14ac:dyDescent="0.3">
      <c r="A2017">
        <v>2016</v>
      </c>
      <c r="B2017" t="s">
        <v>4241</v>
      </c>
      <c r="C2017" t="s">
        <v>4242</v>
      </c>
      <c r="D2017" t="s">
        <v>8</v>
      </c>
      <c r="E2017" s="1">
        <v>45813</v>
      </c>
      <c r="F2017" t="s">
        <v>1019</v>
      </c>
      <c r="G2017">
        <f ca="1">DATEDIF(customers[[#This Row],[signup_date]],TODAY(),"D")</f>
        <v>365</v>
      </c>
    </row>
    <row r="2018" spans="1:7" x14ac:dyDescent="0.3">
      <c r="A2018">
        <v>2017</v>
      </c>
      <c r="B2018" t="s">
        <v>4243</v>
      </c>
      <c r="C2018" t="s">
        <v>4244</v>
      </c>
      <c r="D2018" t="s">
        <v>22</v>
      </c>
      <c r="E2018" s="1">
        <v>44785</v>
      </c>
      <c r="F2018" t="s">
        <v>1543</v>
      </c>
      <c r="G2018">
        <f ca="1">DATEDIF(customers[[#This Row],[signup_date]],TODAY(),"D")</f>
        <v>1393</v>
      </c>
    </row>
    <row r="2019" spans="1:7" x14ac:dyDescent="0.3">
      <c r="A2019">
        <v>2018</v>
      </c>
      <c r="B2019" t="s">
        <v>4245</v>
      </c>
      <c r="C2019" t="s">
        <v>4246</v>
      </c>
      <c r="D2019" t="s">
        <v>8</v>
      </c>
      <c r="E2019" s="1">
        <v>45609</v>
      </c>
      <c r="F2019" t="s">
        <v>545</v>
      </c>
      <c r="G2019">
        <f ca="1">DATEDIF(customers[[#This Row],[signup_date]],TODAY(),"D")</f>
        <v>569</v>
      </c>
    </row>
    <row r="2020" spans="1:7" x14ac:dyDescent="0.3">
      <c r="A2020">
        <v>2019</v>
      </c>
      <c r="B2020" t="s">
        <v>4247</v>
      </c>
      <c r="C2020" t="s">
        <v>4248</v>
      </c>
      <c r="D2020" t="s">
        <v>22</v>
      </c>
      <c r="E2020" s="1">
        <v>45484</v>
      </c>
      <c r="F2020" t="s">
        <v>185</v>
      </c>
      <c r="G2020">
        <f ca="1">DATEDIF(customers[[#This Row],[signup_date]],TODAY(),"D")</f>
        <v>694</v>
      </c>
    </row>
    <row r="2021" spans="1:7" x14ac:dyDescent="0.3">
      <c r="A2021">
        <v>2020</v>
      </c>
      <c r="B2021" t="s">
        <v>4249</v>
      </c>
      <c r="C2021" t="s">
        <v>4250</v>
      </c>
      <c r="D2021" t="s">
        <v>12</v>
      </c>
      <c r="E2021" s="1">
        <v>45085</v>
      </c>
      <c r="F2021" t="s">
        <v>444</v>
      </c>
      <c r="G2021">
        <f ca="1">DATEDIF(customers[[#This Row],[signup_date]],TODAY(),"D")</f>
        <v>1093</v>
      </c>
    </row>
    <row r="2022" spans="1:7" x14ac:dyDescent="0.3">
      <c r="A2022">
        <v>2021</v>
      </c>
      <c r="B2022" t="s">
        <v>4251</v>
      </c>
      <c r="C2022" t="s">
        <v>4252</v>
      </c>
      <c r="D2022" t="s">
        <v>8</v>
      </c>
      <c r="E2022" s="1">
        <v>45037</v>
      </c>
      <c r="F2022" t="s">
        <v>1473</v>
      </c>
      <c r="G2022">
        <f ca="1">DATEDIF(customers[[#This Row],[signup_date]],TODAY(),"D")</f>
        <v>1141</v>
      </c>
    </row>
    <row r="2023" spans="1:7" x14ac:dyDescent="0.3">
      <c r="A2023">
        <v>2022</v>
      </c>
      <c r="B2023" t="s">
        <v>4253</v>
      </c>
      <c r="C2023" t="s">
        <v>4254</v>
      </c>
      <c r="D2023" t="s">
        <v>12</v>
      </c>
      <c r="E2023" s="1">
        <v>45243</v>
      </c>
      <c r="F2023" t="s">
        <v>449</v>
      </c>
      <c r="G2023">
        <f ca="1">DATEDIF(customers[[#This Row],[signup_date]],TODAY(),"D")</f>
        <v>935</v>
      </c>
    </row>
    <row r="2024" spans="1:7" x14ac:dyDescent="0.3">
      <c r="A2024">
        <v>2023</v>
      </c>
      <c r="B2024" t="s">
        <v>4255</v>
      </c>
      <c r="C2024" t="s">
        <v>4256</v>
      </c>
      <c r="D2024" t="s">
        <v>22</v>
      </c>
      <c r="E2024" s="1">
        <v>45113</v>
      </c>
      <c r="F2024" t="s">
        <v>1387</v>
      </c>
      <c r="G2024">
        <f ca="1">DATEDIF(customers[[#This Row],[signup_date]],TODAY(),"D")</f>
        <v>1065</v>
      </c>
    </row>
    <row r="2025" spans="1:7" x14ac:dyDescent="0.3">
      <c r="A2025">
        <v>2024</v>
      </c>
      <c r="B2025" t="s">
        <v>4257</v>
      </c>
      <c r="C2025" t="s">
        <v>4258</v>
      </c>
      <c r="D2025" t="s">
        <v>22</v>
      </c>
      <c r="E2025" s="1">
        <v>45468</v>
      </c>
      <c r="F2025" t="s">
        <v>1312</v>
      </c>
      <c r="G2025">
        <f ca="1">DATEDIF(customers[[#This Row],[signup_date]],TODAY(),"D")</f>
        <v>710</v>
      </c>
    </row>
    <row r="2026" spans="1:7" x14ac:dyDescent="0.3">
      <c r="A2026">
        <v>2025</v>
      </c>
      <c r="B2026" t="s">
        <v>4259</v>
      </c>
      <c r="C2026" t="s">
        <v>4260</v>
      </c>
      <c r="D2026" t="s">
        <v>12</v>
      </c>
      <c r="E2026" s="1">
        <v>45083</v>
      </c>
      <c r="F2026" t="s">
        <v>1101</v>
      </c>
      <c r="G2026">
        <f ca="1">DATEDIF(customers[[#This Row],[signup_date]],TODAY(),"D")</f>
        <v>1095</v>
      </c>
    </row>
    <row r="2027" spans="1:7" x14ac:dyDescent="0.3">
      <c r="A2027">
        <v>2026</v>
      </c>
      <c r="B2027" t="s">
        <v>4261</v>
      </c>
      <c r="C2027" t="s">
        <v>4262</v>
      </c>
      <c r="D2027" t="s">
        <v>22</v>
      </c>
      <c r="E2027" s="1">
        <v>44686</v>
      </c>
      <c r="F2027" t="s">
        <v>91</v>
      </c>
      <c r="G2027">
        <f ca="1">DATEDIF(customers[[#This Row],[signup_date]],TODAY(),"D")</f>
        <v>1492</v>
      </c>
    </row>
    <row r="2028" spans="1:7" x14ac:dyDescent="0.3">
      <c r="A2028">
        <v>2027</v>
      </c>
      <c r="B2028" t="s">
        <v>4263</v>
      </c>
      <c r="C2028" t="s">
        <v>4264</v>
      </c>
      <c r="D2028" t="s">
        <v>8</v>
      </c>
      <c r="E2028" s="1">
        <v>44776</v>
      </c>
      <c r="F2028" t="s">
        <v>489</v>
      </c>
      <c r="G2028">
        <f ca="1">DATEDIF(customers[[#This Row],[signup_date]],TODAY(),"D")</f>
        <v>1402</v>
      </c>
    </row>
    <row r="2029" spans="1:7" x14ac:dyDescent="0.3">
      <c r="A2029">
        <v>2028</v>
      </c>
      <c r="B2029" t="s">
        <v>4265</v>
      </c>
      <c r="C2029" t="s">
        <v>4266</v>
      </c>
      <c r="D2029" t="s">
        <v>8</v>
      </c>
      <c r="E2029" s="1">
        <v>44808</v>
      </c>
      <c r="F2029" t="s">
        <v>38</v>
      </c>
      <c r="G2029">
        <f ca="1">DATEDIF(customers[[#This Row],[signup_date]],TODAY(),"D")</f>
        <v>1370</v>
      </c>
    </row>
    <row r="2030" spans="1:7" x14ac:dyDescent="0.3">
      <c r="A2030">
        <v>2029</v>
      </c>
      <c r="B2030" t="s">
        <v>4267</v>
      </c>
      <c r="C2030" t="s">
        <v>4268</v>
      </c>
      <c r="D2030" t="s">
        <v>22</v>
      </c>
      <c r="E2030" s="1">
        <v>44893</v>
      </c>
      <c r="F2030" t="s">
        <v>728</v>
      </c>
      <c r="G2030">
        <f ca="1">DATEDIF(customers[[#This Row],[signup_date]],TODAY(),"D")</f>
        <v>1285</v>
      </c>
    </row>
    <row r="2031" spans="1:7" x14ac:dyDescent="0.3">
      <c r="A2031">
        <v>2030</v>
      </c>
      <c r="B2031" t="s">
        <v>4269</v>
      </c>
      <c r="C2031" t="s">
        <v>4270</v>
      </c>
      <c r="D2031" t="s">
        <v>22</v>
      </c>
      <c r="E2031" s="1">
        <v>44706</v>
      </c>
      <c r="F2031" t="s">
        <v>660</v>
      </c>
      <c r="G2031">
        <f ca="1">DATEDIF(customers[[#This Row],[signup_date]],TODAY(),"D")</f>
        <v>1472</v>
      </c>
    </row>
    <row r="2032" spans="1:7" x14ac:dyDescent="0.3">
      <c r="A2032">
        <v>2031</v>
      </c>
      <c r="B2032" t="s">
        <v>4271</v>
      </c>
      <c r="C2032" t="s">
        <v>4272</v>
      </c>
      <c r="D2032" t="s">
        <v>22</v>
      </c>
      <c r="E2032" s="1">
        <v>45616</v>
      </c>
      <c r="F2032" t="s">
        <v>540</v>
      </c>
      <c r="G2032">
        <f ca="1">DATEDIF(customers[[#This Row],[signup_date]],TODAY(),"D")</f>
        <v>562</v>
      </c>
    </row>
    <row r="2033" spans="1:7" x14ac:dyDescent="0.3">
      <c r="A2033">
        <v>2032</v>
      </c>
      <c r="B2033" t="s">
        <v>4273</v>
      </c>
      <c r="C2033" t="s">
        <v>4274</v>
      </c>
      <c r="D2033" t="s">
        <v>22</v>
      </c>
      <c r="E2033" s="1">
        <v>44163</v>
      </c>
      <c r="F2033" t="s">
        <v>297</v>
      </c>
      <c r="G2033">
        <f ca="1">DATEDIF(customers[[#This Row],[signup_date]],TODAY(),"D")</f>
        <v>2015</v>
      </c>
    </row>
    <row r="2034" spans="1:7" x14ac:dyDescent="0.3">
      <c r="A2034">
        <v>2033</v>
      </c>
      <c r="B2034" t="s">
        <v>4275</v>
      </c>
      <c r="C2034" t="s">
        <v>4276</v>
      </c>
      <c r="D2034" t="s">
        <v>8</v>
      </c>
      <c r="E2034" s="1">
        <v>44386</v>
      </c>
      <c r="F2034" t="s">
        <v>608</v>
      </c>
      <c r="G2034">
        <f ca="1">DATEDIF(customers[[#This Row],[signup_date]],TODAY(),"D")</f>
        <v>1792</v>
      </c>
    </row>
    <row r="2035" spans="1:7" x14ac:dyDescent="0.3">
      <c r="A2035">
        <v>2034</v>
      </c>
      <c r="B2035" t="s">
        <v>4141</v>
      </c>
      <c r="C2035" t="s">
        <v>4277</v>
      </c>
      <c r="D2035" t="s">
        <v>8</v>
      </c>
      <c r="E2035" s="1">
        <v>44672</v>
      </c>
      <c r="F2035" t="s">
        <v>528</v>
      </c>
      <c r="G2035">
        <f ca="1">DATEDIF(customers[[#This Row],[signup_date]],TODAY(),"D")</f>
        <v>1506</v>
      </c>
    </row>
    <row r="2036" spans="1:7" x14ac:dyDescent="0.3">
      <c r="A2036">
        <v>2035</v>
      </c>
      <c r="B2036" t="s">
        <v>4278</v>
      </c>
      <c r="C2036" t="s">
        <v>4279</v>
      </c>
      <c r="D2036" t="s">
        <v>22</v>
      </c>
      <c r="E2036" s="1">
        <v>44366</v>
      </c>
      <c r="F2036" t="s">
        <v>35</v>
      </c>
      <c r="G2036">
        <f ca="1">DATEDIF(customers[[#This Row],[signup_date]],TODAY(),"D")</f>
        <v>1812</v>
      </c>
    </row>
    <row r="2037" spans="1:7" x14ac:dyDescent="0.3">
      <c r="A2037">
        <v>2036</v>
      </c>
      <c r="B2037" t="s">
        <v>4280</v>
      </c>
      <c r="C2037" t="s">
        <v>3228</v>
      </c>
      <c r="D2037" t="s">
        <v>12</v>
      </c>
      <c r="E2037" s="1">
        <v>44084</v>
      </c>
      <c r="F2037" t="s">
        <v>41</v>
      </c>
      <c r="G2037">
        <f ca="1">DATEDIF(customers[[#This Row],[signup_date]],TODAY(),"D")</f>
        <v>2094</v>
      </c>
    </row>
    <row r="2038" spans="1:7" x14ac:dyDescent="0.3">
      <c r="A2038">
        <v>2037</v>
      </c>
      <c r="B2038" t="s">
        <v>4281</v>
      </c>
      <c r="C2038" t="s">
        <v>4282</v>
      </c>
      <c r="D2038" t="s">
        <v>12</v>
      </c>
      <c r="E2038" s="1">
        <v>45188</v>
      </c>
      <c r="F2038" t="s">
        <v>441</v>
      </c>
      <c r="G2038">
        <f ca="1">DATEDIF(customers[[#This Row],[signup_date]],TODAY(),"D")</f>
        <v>990</v>
      </c>
    </row>
    <row r="2039" spans="1:7" x14ac:dyDescent="0.3">
      <c r="A2039">
        <v>2038</v>
      </c>
      <c r="B2039" t="s">
        <v>4283</v>
      </c>
      <c r="C2039" t="s">
        <v>4284</v>
      </c>
      <c r="D2039" t="s">
        <v>8</v>
      </c>
      <c r="E2039" s="1">
        <v>45680</v>
      </c>
      <c r="F2039" t="s">
        <v>162</v>
      </c>
      <c r="G2039">
        <f ca="1">DATEDIF(customers[[#This Row],[signup_date]],TODAY(),"D")</f>
        <v>498</v>
      </c>
    </row>
    <row r="2040" spans="1:7" x14ac:dyDescent="0.3">
      <c r="A2040">
        <v>2039</v>
      </c>
      <c r="B2040" t="s">
        <v>4285</v>
      </c>
      <c r="C2040" t="s">
        <v>4286</v>
      </c>
      <c r="D2040" t="s">
        <v>12</v>
      </c>
      <c r="E2040" s="1">
        <v>44437</v>
      </c>
      <c r="F2040" t="s">
        <v>32</v>
      </c>
      <c r="G2040">
        <f ca="1">DATEDIF(customers[[#This Row],[signup_date]],TODAY(),"D")</f>
        <v>1741</v>
      </c>
    </row>
    <row r="2041" spans="1:7" x14ac:dyDescent="0.3">
      <c r="A2041">
        <v>2040</v>
      </c>
      <c r="B2041" t="s">
        <v>4287</v>
      </c>
      <c r="C2041" t="s">
        <v>4288</v>
      </c>
      <c r="D2041" t="s">
        <v>22</v>
      </c>
      <c r="E2041" s="1">
        <v>45589</v>
      </c>
      <c r="F2041" t="s">
        <v>153</v>
      </c>
      <c r="G2041">
        <f ca="1">DATEDIF(customers[[#This Row],[signup_date]],TODAY(),"D")</f>
        <v>589</v>
      </c>
    </row>
    <row r="2042" spans="1:7" x14ac:dyDescent="0.3">
      <c r="A2042">
        <v>2041</v>
      </c>
      <c r="B2042" t="s">
        <v>4289</v>
      </c>
      <c r="C2042" t="s">
        <v>4290</v>
      </c>
      <c r="D2042" t="s">
        <v>12</v>
      </c>
      <c r="E2042" s="1">
        <v>45026</v>
      </c>
      <c r="F2042" t="s">
        <v>657</v>
      </c>
      <c r="G2042">
        <f ca="1">DATEDIF(customers[[#This Row],[signup_date]],TODAY(),"D")</f>
        <v>1152</v>
      </c>
    </row>
    <row r="2043" spans="1:7" x14ac:dyDescent="0.3">
      <c r="A2043">
        <v>2042</v>
      </c>
      <c r="B2043" t="s">
        <v>4291</v>
      </c>
      <c r="C2043" t="s">
        <v>4292</v>
      </c>
      <c r="D2043" t="s">
        <v>8</v>
      </c>
      <c r="E2043" s="1">
        <v>44582</v>
      </c>
      <c r="F2043" t="s">
        <v>185</v>
      </c>
      <c r="G2043">
        <f ca="1">DATEDIF(customers[[#This Row],[signup_date]],TODAY(),"D")</f>
        <v>1596</v>
      </c>
    </row>
    <row r="2044" spans="1:7" x14ac:dyDescent="0.3">
      <c r="A2044">
        <v>2043</v>
      </c>
      <c r="B2044" t="s">
        <v>4293</v>
      </c>
      <c r="C2044" t="s">
        <v>4294</v>
      </c>
      <c r="D2044" t="s">
        <v>22</v>
      </c>
      <c r="E2044" s="1">
        <v>45554</v>
      </c>
      <c r="F2044" t="s">
        <v>860</v>
      </c>
      <c r="G2044">
        <f ca="1">DATEDIF(customers[[#This Row],[signup_date]],TODAY(),"D")</f>
        <v>624</v>
      </c>
    </row>
    <row r="2045" spans="1:7" x14ac:dyDescent="0.3">
      <c r="A2045">
        <v>2044</v>
      </c>
      <c r="B2045" t="s">
        <v>4295</v>
      </c>
      <c r="C2045" t="s">
        <v>4296</v>
      </c>
      <c r="D2045" t="s">
        <v>22</v>
      </c>
      <c r="E2045" s="1">
        <v>45488</v>
      </c>
      <c r="F2045" t="s">
        <v>263</v>
      </c>
      <c r="G2045">
        <f ca="1">DATEDIF(customers[[#This Row],[signup_date]],TODAY(),"D")</f>
        <v>690</v>
      </c>
    </row>
    <row r="2046" spans="1:7" x14ac:dyDescent="0.3">
      <c r="A2046">
        <v>2045</v>
      </c>
      <c r="B2046" t="s">
        <v>4297</v>
      </c>
      <c r="C2046" t="s">
        <v>4298</v>
      </c>
      <c r="D2046" t="s">
        <v>8</v>
      </c>
      <c r="E2046" s="1">
        <v>44730</v>
      </c>
      <c r="F2046" t="s">
        <v>191</v>
      </c>
      <c r="G2046">
        <f ca="1">DATEDIF(customers[[#This Row],[signup_date]],TODAY(),"D")</f>
        <v>1448</v>
      </c>
    </row>
    <row r="2047" spans="1:7" x14ac:dyDescent="0.3">
      <c r="A2047">
        <v>2046</v>
      </c>
      <c r="B2047" t="s">
        <v>4299</v>
      </c>
      <c r="C2047" t="s">
        <v>4300</v>
      </c>
      <c r="D2047" t="s">
        <v>12</v>
      </c>
      <c r="E2047" s="1">
        <v>45861</v>
      </c>
      <c r="F2047" t="s">
        <v>829</v>
      </c>
      <c r="G2047">
        <f ca="1">DATEDIF(customers[[#This Row],[signup_date]],TODAY(),"D")</f>
        <v>317</v>
      </c>
    </row>
    <row r="2048" spans="1:7" x14ac:dyDescent="0.3">
      <c r="A2048">
        <v>2047</v>
      </c>
      <c r="B2048" t="s">
        <v>4301</v>
      </c>
      <c r="C2048" t="s">
        <v>4302</v>
      </c>
      <c r="D2048" t="s">
        <v>8</v>
      </c>
      <c r="E2048" s="1">
        <v>45773</v>
      </c>
      <c r="F2048" t="s">
        <v>736</v>
      </c>
      <c r="G2048">
        <f ca="1">DATEDIF(customers[[#This Row],[signup_date]],TODAY(),"D")</f>
        <v>405</v>
      </c>
    </row>
    <row r="2049" spans="1:7" x14ac:dyDescent="0.3">
      <c r="A2049">
        <v>2048</v>
      </c>
      <c r="B2049" t="s">
        <v>4303</v>
      </c>
      <c r="C2049" t="s">
        <v>4304</v>
      </c>
      <c r="D2049" t="s">
        <v>8</v>
      </c>
      <c r="E2049" s="1">
        <v>45843</v>
      </c>
      <c r="F2049" t="s">
        <v>709</v>
      </c>
      <c r="G2049">
        <f ca="1">DATEDIF(customers[[#This Row],[signup_date]],TODAY(),"D")</f>
        <v>335</v>
      </c>
    </row>
    <row r="2050" spans="1:7" x14ac:dyDescent="0.3">
      <c r="A2050">
        <v>2049</v>
      </c>
      <c r="B2050" t="s">
        <v>4305</v>
      </c>
      <c r="C2050" t="s">
        <v>4306</v>
      </c>
      <c r="D2050" t="s">
        <v>12</v>
      </c>
      <c r="E2050" s="1">
        <v>44164</v>
      </c>
      <c r="F2050" t="s">
        <v>201</v>
      </c>
      <c r="G2050">
        <f ca="1">DATEDIF(customers[[#This Row],[signup_date]],TODAY(),"D")</f>
        <v>2014</v>
      </c>
    </row>
    <row r="2051" spans="1:7" x14ac:dyDescent="0.3">
      <c r="A2051">
        <v>2050</v>
      </c>
      <c r="B2051" t="s">
        <v>4307</v>
      </c>
      <c r="C2051" t="s">
        <v>4308</v>
      </c>
      <c r="D2051" t="s">
        <v>22</v>
      </c>
      <c r="E2051" s="1">
        <v>45405</v>
      </c>
      <c r="F2051" t="s">
        <v>313</v>
      </c>
      <c r="G2051">
        <f ca="1">DATEDIF(customers[[#This Row],[signup_date]],TODAY(),"D")</f>
        <v>773</v>
      </c>
    </row>
    <row r="2052" spans="1:7" x14ac:dyDescent="0.3">
      <c r="A2052">
        <v>2051</v>
      </c>
      <c r="B2052" t="s">
        <v>4309</v>
      </c>
      <c r="C2052" t="s">
        <v>4310</v>
      </c>
      <c r="D2052" t="s">
        <v>12</v>
      </c>
      <c r="E2052" s="1">
        <v>44123</v>
      </c>
      <c r="F2052" t="s">
        <v>374</v>
      </c>
      <c r="G2052">
        <f ca="1">DATEDIF(customers[[#This Row],[signup_date]],TODAY(),"D")</f>
        <v>2055</v>
      </c>
    </row>
    <row r="2053" spans="1:7" x14ac:dyDescent="0.3">
      <c r="A2053">
        <v>2052</v>
      </c>
      <c r="B2053" t="s">
        <v>4311</v>
      </c>
      <c r="C2053" t="s">
        <v>4312</v>
      </c>
      <c r="D2053" t="s">
        <v>12</v>
      </c>
      <c r="E2053" s="1">
        <v>44246</v>
      </c>
      <c r="F2053" t="s">
        <v>1202</v>
      </c>
      <c r="G2053">
        <f ca="1">DATEDIF(customers[[#This Row],[signup_date]],TODAY(),"D")</f>
        <v>1932</v>
      </c>
    </row>
    <row r="2054" spans="1:7" x14ac:dyDescent="0.3">
      <c r="A2054">
        <v>2053</v>
      </c>
      <c r="B2054" t="s">
        <v>4313</v>
      </c>
      <c r="C2054" t="s">
        <v>4314</v>
      </c>
      <c r="D2054" t="s">
        <v>22</v>
      </c>
      <c r="E2054" s="1">
        <v>45356</v>
      </c>
      <c r="F2054" t="s">
        <v>706</v>
      </c>
      <c r="G2054">
        <f ca="1">DATEDIF(customers[[#This Row],[signup_date]],TODAY(),"D")</f>
        <v>822</v>
      </c>
    </row>
    <row r="2055" spans="1:7" x14ac:dyDescent="0.3">
      <c r="A2055">
        <v>2054</v>
      </c>
      <c r="B2055" t="s">
        <v>4315</v>
      </c>
      <c r="C2055" t="s">
        <v>4316</v>
      </c>
      <c r="D2055" t="s">
        <v>22</v>
      </c>
      <c r="E2055" s="1">
        <v>45349</v>
      </c>
      <c r="F2055" t="s">
        <v>860</v>
      </c>
      <c r="G2055">
        <f ca="1">DATEDIF(customers[[#This Row],[signup_date]],TODAY(),"D")</f>
        <v>829</v>
      </c>
    </row>
    <row r="2056" spans="1:7" x14ac:dyDescent="0.3">
      <c r="A2056">
        <v>2055</v>
      </c>
      <c r="B2056" t="s">
        <v>4317</v>
      </c>
      <c r="C2056" t="s">
        <v>4318</v>
      </c>
      <c r="D2056" t="s">
        <v>8</v>
      </c>
      <c r="E2056" s="1">
        <v>44725</v>
      </c>
      <c r="F2056" t="s">
        <v>820</v>
      </c>
      <c r="G2056">
        <f ca="1">DATEDIF(customers[[#This Row],[signup_date]],TODAY(),"D")</f>
        <v>1453</v>
      </c>
    </row>
    <row r="2057" spans="1:7" x14ac:dyDescent="0.3">
      <c r="A2057">
        <v>2056</v>
      </c>
      <c r="B2057" t="s">
        <v>4319</v>
      </c>
      <c r="C2057" t="s">
        <v>4320</v>
      </c>
      <c r="D2057" t="s">
        <v>12</v>
      </c>
      <c r="E2057" s="1">
        <v>45649</v>
      </c>
      <c r="F2057" t="s">
        <v>852</v>
      </c>
      <c r="G2057">
        <f ca="1">DATEDIF(customers[[#This Row],[signup_date]],TODAY(),"D")</f>
        <v>529</v>
      </c>
    </row>
    <row r="2058" spans="1:7" x14ac:dyDescent="0.3">
      <c r="A2058">
        <v>2057</v>
      </c>
      <c r="B2058" t="s">
        <v>4321</v>
      </c>
      <c r="C2058" t="s">
        <v>4322</v>
      </c>
      <c r="D2058" t="s">
        <v>22</v>
      </c>
      <c r="E2058" s="1">
        <v>44873</v>
      </c>
      <c r="F2058" t="s">
        <v>19</v>
      </c>
      <c r="G2058">
        <f ca="1">DATEDIF(customers[[#This Row],[signup_date]],TODAY(),"D")</f>
        <v>1305</v>
      </c>
    </row>
    <row r="2059" spans="1:7" x14ac:dyDescent="0.3">
      <c r="A2059">
        <v>2058</v>
      </c>
      <c r="B2059" t="s">
        <v>4323</v>
      </c>
      <c r="C2059" t="s">
        <v>4324</v>
      </c>
      <c r="D2059" t="s">
        <v>12</v>
      </c>
      <c r="E2059" s="1">
        <v>44163</v>
      </c>
      <c r="F2059" t="s">
        <v>479</v>
      </c>
      <c r="G2059">
        <f ca="1">DATEDIF(customers[[#This Row],[signup_date]],TODAY(),"D")</f>
        <v>2015</v>
      </c>
    </row>
    <row r="2060" spans="1:7" x14ac:dyDescent="0.3">
      <c r="A2060">
        <v>2059</v>
      </c>
      <c r="B2060" t="s">
        <v>4325</v>
      </c>
      <c r="C2060" t="s">
        <v>4326</v>
      </c>
      <c r="D2060" t="s">
        <v>12</v>
      </c>
      <c r="E2060" s="1">
        <v>44160</v>
      </c>
      <c r="F2060" t="s">
        <v>180</v>
      </c>
      <c r="G2060">
        <f ca="1">DATEDIF(customers[[#This Row],[signup_date]],TODAY(),"D")</f>
        <v>2018</v>
      </c>
    </row>
    <row r="2061" spans="1:7" x14ac:dyDescent="0.3">
      <c r="A2061">
        <v>2060</v>
      </c>
      <c r="B2061" t="s">
        <v>4327</v>
      </c>
      <c r="C2061" t="s">
        <v>4328</v>
      </c>
      <c r="D2061" t="s">
        <v>22</v>
      </c>
      <c r="E2061" s="1">
        <v>45712</v>
      </c>
      <c r="F2061" t="s">
        <v>274</v>
      </c>
      <c r="G2061">
        <f ca="1">DATEDIF(customers[[#This Row],[signup_date]],TODAY(),"D")</f>
        <v>466</v>
      </c>
    </row>
    <row r="2062" spans="1:7" x14ac:dyDescent="0.3">
      <c r="A2062">
        <v>2061</v>
      </c>
      <c r="B2062" t="s">
        <v>4329</v>
      </c>
      <c r="C2062" t="s">
        <v>4330</v>
      </c>
      <c r="D2062" t="s">
        <v>22</v>
      </c>
      <c r="E2062" s="1">
        <v>45849</v>
      </c>
      <c r="F2062" t="s">
        <v>790</v>
      </c>
      <c r="G2062">
        <f ca="1">DATEDIF(customers[[#This Row],[signup_date]],TODAY(),"D")</f>
        <v>329</v>
      </c>
    </row>
    <row r="2063" spans="1:7" x14ac:dyDescent="0.3">
      <c r="A2063">
        <v>2062</v>
      </c>
      <c r="B2063" t="s">
        <v>4331</v>
      </c>
      <c r="C2063" t="s">
        <v>4332</v>
      </c>
      <c r="D2063" t="s">
        <v>12</v>
      </c>
      <c r="E2063" s="1">
        <v>45681</v>
      </c>
      <c r="F2063" t="s">
        <v>355</v>
      </c>
      <c r="G2063">
        <f ca="1">DATEDIF(customers[[#This Row],[signup_date]],TODAY(),"D")</f>
        <v>497</v>
      </c>
    </row>
    <row r="2064" spans="1:7" x14ac:dyDescent="0.3">
      <c r="A2064">
        <v>2063</v>
      </c>
      <c r="B2064" t="s">
        <v>4333</v>
      </c>
      <c r="C2064" t="s">
        <v>4334</v>
      </c>
      <c r="D2064" t="s">
        <v>22</v>
      </c>
      <c r="E2064" s="1">
        <v>44340</v>
      </c>
      <c r="F2064" t="s">
        <v>201</v>
      </c>
      <c r="G2064">
        <f ca="1">DATEDIF(customers[[#This Row],[signup_date]],TODAY(),"D")</f>
        <v>1838</v>
      </c>
    </row>
    <row r="2065" spans="1:7" x14ac:dyDescent="0.3">
      <c r="A2065">
        <v>2064</v>
      </c>
      <c r="B2065" t="s">
        <v>4335</v>
      </c>
      <c r="C2065" t="s">
        <v>4336</v>
      </c>
      <c r="D2065" t="s">
        <v>12</v>
      </c>
      <c r="E2065" s="1">
        <v>45249</v>
      </c>
      <c r="F2065" t="s">
        <v>460</v>
      </c>
      <c r="G2065">
        <f ca="1">DATEDIF(customers[[#This Row],[signup_date]],TODAY(),"D")</f>
        <v>929</v>
      </c>
    </row>
    <row r="2066" spans="1:7" x14ac:dyDescent="0.3">
      <c r="A2066">
        <v>2065</v>
      </c>
      <c r="B2066" t="s">
        <v>4337</v>
      </c>
      <c r="C2066" t="s">
        <v>4338</v>
      </c>
      <c r="D2066" t="s">
        <v>22</v>
      </c>
      <c r="E2066" s="1">
        <v>44945</v>
      </c>
      <c r="F2066" t="s">
        <v>19</v>
      </c>
      <c r="G2066">
        <f ca="1">DATEDIF(customers[[#This Row],[signup_date]],TODAY(),"D")</f>
        <v>1233</v>
      </c>
    </row>
    <row r="2067" spans="1:7" x14ac:dyDescent="0.3">
      <c r="A2067">
        <v>2066</v>
      </c>
      <c r="B2067" t="s">
        <v>4339</v>
      </c>
      <c r="C2067" t="s">
        <v>4340</v>
      </c>
      <c r="D2067" t="s">
        <v>8</v>
      </c>
      <c r="E2067" s="1">
        <v>44427</v>
      </c>
      <c r="F2067" t="s">
        <v>511</v>
      </c>
      <c r="G2067">
        <f ca="1">DATEDIF(customers[[#This Row],[signup_date]],TODAY(),"D")</f>
        <v>1751</v>
      </c>
    </row>
    <row r="2068" spans="1:7" x14ac:dyDescent="0.3">
      <c r="A2068">
        <v>2067</v>
      </c>
      <c r="B2068" t="s">
        <v>4341</v>
      </c>
      <c r="C2068" t="s">
        <v>4342</v>
      </c>
      <c r="D2068" t="s">
        <v>22</v>
      </c>
      <c r="E2068" s="1">
        <v>44969</v>
      </c>
      <c r="F2068" t="s">
        <v>444</v>
      </c>
      <c r="G2068">
        <f ca="1">DATEDIF(customers[[#This Row],[signup_date]],TODAY(),"D")</f>
        <v>1209</v>
      </c>
    </row>
    <row r="2069" spans="1:7" x14ac:dyDescent="0.3">
      <c r="A2069">
        <v>2068</v>
      </c>
      <c r="B2069" t="s">
        <v>4343</v>
      </c>
      <c r="C2069" t="s">
        <v>4344</v>
      </c>
      <c r="D2069" t="s">
        <v>12</v>
      </c>
      <c r="E2069" s="1">
        <v>44206</v>
      </c>
      <c r="F2069" t="s">
        <v>580</v>
      </c>
      <c r="G2069">
        <f ca="1">DATEDIF(customers[[#This Row],[signup_date]],TODAY(),"D")</f>
        <v>1972</v>
      </c>
    </row>
    <row r="2070" spans="1:7" x14ac:dyDescent="0.3">
      <c r="A2070">
        <v>2069</v>
      </c>
      <c r="B2070" t="s">
        <v>4345</v>
      </c>
      <c r="C2070" t="s">
        <v>4346</v>
      </c>
      <c r="D2070" t="s">
        <v>22</v>
      </c>
      <c r="E2070" s="1">
        <v>45136</v>
      </c>
      <c r="F2070" t="s">
        <v>793</v>
      </c>
      <c r="G2070">
        <f ca="1">DATEDIF(customers[[#This Row],[signup_date]],TODAY(),"D")</f>
        <v>1042</v>
      </c>
    </row>
    <row r="2071" spans="1:7" x14ac:dyDescent="0.3">
      <c r="A2071">
        <v>2070</v>
      </c>
      <c r="B2071" t="s">
        <v>4347</v>
      </c>
      <c r="C2071" t="s">
        <v>4348</v>
      </c>
      <c r="D2071" t="s">
        <v>12</v>
      </c>
      <c r="E2071" s="1">
        <v>45636</v>
      </c>
      <c r="F2071" t="s">
        <v>369</v>
      </c>
      <c r="G2071">
        <f ca="1">DATEDIF(customers[[#This Row],[signup_date]],TODAY(),"D")</f>
        <v>542</v>
      </c>
    </row>
    <row r="2072" spans="1:7" x14ac:dyDescent="0.3">
      <c r="A2072">
        <v>2071</v>
      </c>
      <c r="B2072" t="s">
        <v>4349</v>
      </c>
      <c r="C2072" t="s">
        <v>4350</v>
      </c>
      <c r="D2072" t="s">
        <v>22</v>
      </c>
      <c r="E2072" s="1">
        <v>44519</v>
      </c>
      <c r="F2072" t="s">
        <v>496</v>
      </c>
      <c r="G2072">
        <f ca="1">DATEDIF(customers[[#This Row],[signup_date]],TODAY(),"D")</f>
        <v>1659</v>
      </c>
    </row>
    <row r="2073" spans="1:7" x14ac:dyDescent="0.3">
      <c r="A2073">
        <v>2072</v>
      </c>
      <c r="B2073" t="s">
        <v>4351</v>
      </c>
      <c r="C2073" t="s">
        <v>4352</v>
      </c>
      <c r="D2073" t="s">
        <v>12</v>
      </c>
      <c r="E2073" s="1">
        <v>44774</v>
      </c>
      <c r="F2073" t="s">
        <v>417</v>
      </c>
      <c r="G2073">
        <f ca="1">DATEDIF(customers[[#This Row],[signup_date]],TODAY(),"D")</f>
        <v>1404</v>
      </c>
    </row>
    <row r="2074" spans="1:7" x14ac:dyDescent="0.3">
      <c r="A2074">
        <v>2073</v>
      </c>
      <c r="B2074" t="s">
        <v>4353</v>
      </c>
      <c r="C2074" t="s">
        <v>4354</v>
      </c>
      <c r="D2074" t="s">
        <v>12</v>
      </c>
      <c r="E2074" s="1">
        <v>45450</v>
      </c>
      <c r="F2074" t="s">
        <v>611</v>
      </c>
      <c r="G2074">
        <f ca="1">DATEDIF(customers[[#This Row],[signup_date]],TODAY(),"D")</f>
        <v>728</v>
      </c>
    </row>
    <row r="2075" spans="1:7" x14ac:dyDescent="0.3">
      <c r="A2075">
        <v>2074</v>
      </c>
      <c r="B2075" t="s">
        <v>4355</v>
      </c>
      <c r="C2075" t="s">
        <v>4356</v>
      </c>
      <c r="D2075" t="s">
        <v>22</v>
      </c>
      <c r="E2075" s="1">
        <v>45481</v>
      </c>
      <c r="F2075" t="s">
        <v>318</v>
      </c>
      <c r="G2075">
        <f ca="1">DATEDIF(customers[[#This Row],[signup_date]],TODAY(),"D")</f>
        <v>697</v>
      </c>
    </row>
    <row r="2076" spans="1:7" x14ac:dyDescent="0.3">
      <c r="A2076">
        <v>2075</v>
      </c>
      <c r="B2076" t="s">
        <v>4357</v>
      </c>
      <c r="C2076" t="s">
        <v>4358</v>
      </c>
      <c r="D2076" t="s">
        <v>12</v>
      </c>
      <c r="E2076" s="1">
        <v>45529</v>
      </c>
      <c r="F2076" t="s">
        <v>1266</v>
      </c>
      <c r="G2076">
        <f ca="1">DATEDIF(customers[[#This Row],[signup_date]],TODAY(),"D")</f>
        <v>649</v>
      </c>
    </row>
    <row r="2077" spans="1:7" x14ac:dyDescent="0.3">
      <c r="A2077">
        <v>2076</v>
      </c>
      <c r="B2077" t="s">
        <v>4359</v>
      </c>
      <c r="C2077" t="s">
        <v>4360</v>
      </c>
      <c r="D2077" t="s">
        <v>8</v>
      </c>
      <c r="E2077" s="1">
        <v>45698</v>
      </c>
      <c r="F2077" t="s">
        <v>168</v>
      </c>
      <c r="G2077">
        <f ca="1">DATEDIF(customers[[#This Row],[signup_date]],TODAY(),"D")</f>
        <v>480</v>
      </c>
    </row>
    <row r="2078" spans="1:7" x14ac:dyDescent="0.3">
      <c r="A2078">
        <v>2077</v>
      </c>
      <c r="B2078" t="s">
        <v>4361</v>
      </c>
      <c r="C2078" t="s">
        <v>4362</v>
      </c>
      <c r="D2078" t="s">
        <v>8</v>
      </c>
      <c r="E2078" s="1">
        <v>45376</v>
      </c>
      <c r="F2078" t="s">
        <v>217</v>
      </c>
      <c r="G2078">
        <f ca="1">DATEDIF(customers[[#This Row],[signup_date]],TODAY(),"D")</f>
        <v>802</v>
      </c>
    </row>
    <row r="2079" spans="1:7" x14ac:dyDescent="0.3">
      <c r="A2079">
        <v>2078</v>
      </c>
      <c r="B2079" t="s">
        <v>4363</v>
      </c>
      <c r="C2079" t="s">
        <v>4364</v>
      </c>
      <c r="D2079" t="s">
        <v>22</v>
      </c>
      <c r="E2079" s="1">
        <v>45279</v>
      </c>
      <c r="F2079" t="s">
        <v>369</v>
      </c>
      <c r="G2079">
        <f ca="1">DATEDIF(customers[[#This Row],[signup_date]],TODAY(),"D")</f>
        <v>899</v>
      </c>
    </row>
    <row r="2080" spans="1:7" x14ac:dyDescent="0.3">
      <c r="A2080">
        <v>2079</v>
      </c>
      <c r="B2080" t="s">
        <v>4365</v>
      </c>
      <c r="C2080" t="s">
        <v>4366</v>
      </c>
      <c r="D2080" t="s">
        <v>12</v>
      </c>
      <c r="E2080" s="1">
        <v>45106</v>
      </c>
      <c r="F2080" t="s">
        <v>829</v>
      </c>
      <c r="G2080">
        <f ca="1">DATEDIF(customers[[#This Row],[signup_date]],TODAY(),"D")</f>
        <v>1072</v>
      </c>
    </row>
    <row r="2081" spans="1:7" x14ac:dyDescent="0.3">
      <c r="A2081">
        <v>2080</v>
      </c>
      <c r="B2081" t="s">
        <v>4367</v>
      </c>
      <c r="C2081" t="s">
        <v>4368</v>
      </c>
      <c r="D2081" t="s">
        <v>12</v>
      </c>
      <c r="E2081" s="1">
        <v>45148</v>
      </c>
      <c r="F2081" t="s">
        <v>91</v>
      </c>
      <c r="G2081">
        <f ca="1">DATEDIF(customers[[#This Row],[signup_date]],TODAY(),"D")</f>
        <v>1030</v>
      </c>
    </row>
    <row r="2082" spans="1:7" x14ac:dyDescent="0.3">
      <c r="A2082">
        <v>2081</v>
      </c>
      <c r="B2082" t="s">
        <v>4369</v>
      </c>
      <c r="C2082" t="s">
        <v>4370</v>
      </c>
      <c r="D2082" t="s">
        <v>12</v>
      </c>
      <c r="E2082" s="1">
        <v>45017</v>
      </c>
      <c r="F2082" t="s">
        <v>523</v>
      </c>
      <c r="G2082">
        <f ca="1">DATEDIF(customers[[#This Row],[signup_date]],TODAY(),"D")</f>
        <v>1161</v>
      </c>
    </row>
    <row r="2083" spans="1:7" x14ac:dyDescent="0.3">
      <c r="A2083">
        <v>2082</v>
      </c>
      <c r="B2083" t="s">
        <v>4371</v>
      </c>
      <c r="C2083" t="s">
        <v>4372</v>
      </c>
      <c r="D2083" t="s">
        <v>22</v>
      </c>
      <c r="E2083" s="1">
        <v>45176</v>
      </c>
      <c r="F2083" t="s">
        <v>386</v>
      </c>
      <c r="G2083">
        <f ca="1">DATEDIF(customers[[#This Row],[signup_date]],TODAY(),"D")</f>
        <v>1002</v>
      </c>
    </row>
    <row r="2084" spans="1:7" x14ac:dyDescent="0.3">
      <c r="A2084">
        <v>2083</v>
      </c>
      <c r="B2084" t="s">
        <v>4373</v>
      </c>
      <c r="C2084" t="s">
        <v>4374</v>
      </c>
      <c r="D2084" t="s">
        <v>22</v>
      </c>
      <c r="E2084" s="1">
        <v>45541</v>
      </c>
      <c r="F2084" t="s">
        <v>360</v>
      </c>
      <c r="G2084">
        <f ca="1">DATEDIF(customers[[#This Row],[signup_date]],TODAY(),"D")</f>
        <v>637</v>
      </c>
    </row>
    <row r="2085" spans="1:7" x14ac:dyDescent="0.3">
      <c r="A2085">
        <v>2084</v>
      </c>
      <c r="B2085" t="s">
        <v>4375</v>
      </c>
      <c r="C2085" t="s">
        <v>4376</v>
      </c>
      <c r="D2085" t="s">
        <v>8</v>
      </c>
      <c r="E2085" s="1">
        <v>45450</v>
      </c>
      <c r="F2085" t="s">
        <v>1087</v>
      </c>
      <c r="G2085">
        <f ca="1">DATEDIF(customers[[#This Row],[signup_date]],TODAY(),"D")</f>
        <v>728</v>
      </c>
    </row>
    <row r="2086" spans="1:7" x14ac:dyDescent="0.3">
      <c r="A2086">
        <v>2085</v>
      </c>
      <c r="B2086" t="s">
        <v>4377</v>
      </c>
      <c r="C2086" t="s">
        <v>4378</v>
      </c>
      <c r="D2086" t="s">
        <v>12</v>
      </c>
      <c r="E2086" s="1">
        <v>45800</v>
      </c>
      <c r="F2086" t="s">
        <v>820</v>
      </c>
      <c r="G2086">
        <f ca="1">DATEDIF(customers[[#This Row],[signup_date]],TODAY(),"D")</f>
        <v>378</v>
      </c>
    </row>
    <row r="2087" spans="1:7" x14ac:dyDescent="0.3">
      <c r="A2087">
        <v>2086</v>
      </c>
      <c r="B2087" t="s">
        <v>4379</v>
      </c>
      <c r="C2087" t="s">
        <v>4380</v>
      </c>
      <c r="D2087" t="s">
        <v>8</v>
      </c>
      <c r="E2087" s="1">
        <v>44273</v>
      </c>
      <c r="F2087" t="s">
        <v>452</v>
      </c>
      <c r="G2087">
        <f ca="1">DATEDIF(customers[[#This Row],[signup_date]],TODAY(),"D")</f>
        <v>1905</v>
      </c>
    </row>
    <row r="2088" spans="1:7" x14ac:dyDescent="0.3">
      <c r="A2088">
        <v>2087</v>
      </c>
      <c r="B2088" t="s">
        <v>4381</v>
      </c>
      <c r="C2088" t="s">
        <v>4382</v>
      </c>
      <c r="D2088" t="s">
        <v>22</v>
      </c>
      <c r="E2088" s="1">
        <v>45219</v>
      </c>
      <c r="F2088" t="s">
        <v>1291</v>
      </c>
      <c r="G2088">
        <f ca="1">DATEDIF(customers[[#This Row],[signup_date]],TODAY(),"D")</f>
        <v>959</v>
      </c>
    </row>
    <row r="2089" spans="1:7" x14ac:dyDescent="0.3">
      <c r="A2089">
        <v>2088</v>
      </c>
      <c r="B2089" t="s">
        <v>4383</v>
      </c>
      <c r="C2089" t="s">
        <v>4384</v>
      </c>
      <c r="D2089" t="s">
        <v>22</v>
      </c>
      <c r="E2089" s="1">
        <v>44311</v>
      </c>
      <c r="F2089" t="s">
        <v>165</v>
      </c>
      <c r="G2089">
        <f ca="1">DATEDIF(customers[[#This Row],[signup_date]],TODAY(),"D")</f>
        <v>1867</v>
      </c>
    </row>
    <row r="2090" spans="1:7" x14ac:dyDescent="0.3">
      <c r="A2090">
        <v>2089</v>
      </c>
      <c r="B2090" t="s">
        <v>4385</v>
      </c>
      <c r="C2090" t="s">
        <v>4386</v>
      </c>
      <c r="D2090" t="s">
        <v>8</v>
      </c>
      <c r="E2090" s="1">
        <v>44992</v>
      </c>
      <c r="F2090" t="s">
        <v>643</v>
      </c>
      <c r="G2090">
        <f ca="1">DATEDIF(customers[[#This Row],[signup_date]],TODAY(),"D")</f>
        <v>1186</v>
      </c>
    </row>
    <row r="2091" spans="1:7" x14ac:dyDescent="0.3">
      <c r="A2091">
        <v>2090</v>
      </c>
      <c r="B2091" t="s">
        <v>4387</v>
      </c>
      <c r="C2091" t="s">
        <v>4388</v>
      </c>
      <c r="D2091" t="s">
        <v>12</v>
      </c>
      <c r="E2091" s="1">
        <v>44702</v>
      </c>
      <c r="F2091" t="s">
        <v>114</v>
      </c>
      <c r="G2091">
        <f ca="1">DATEDIF(customers[[#This Row],[signup_date]],TODAY(),"D")</f>
        <v>1476</v>
      </c>
    </row>
    <row r="2092" spans="1:7" x14ac:dyDescent="0.3">
      <c r="A2092">
        <v>2091</v>
      </c>
      <c r="B2092" t="s">
        <v>4389</v>
      </c>
      <c r="C2092" t="s">
        <v>4390</v>
      </c>
      <c r="D2092" t="s">
        <v>12</v>
      </c>
      <c r="E2092" s="1">
        <v>45189</v>
      </c>
      <c r="F2092" t="s">
        <v>573</v>
      </c>
      <c r="G2092">
        <f ca="1">DATEDIF(customers[[#This Row],[signup_date]],TODAY(),"D")</f>
        <v>989</v>
      </c>
    </row>
    <row r="2093" spans="1:7" x14ac:dyDescent="0.3">
      <c r="A2093">
        <v>2092</v>
      </c>
      <c r="B2093" t="s">
        <v>4391</v>
      </c>
      <c r="C2093" t="s">
        <v>4392</v>
      </c>
      <c r="D2093" t="s">
        <v>12</v>
      </c>
      <c r="E2093" s="1">
        <v>45687</v>
      </c>
      <c r="F2093" t="s">
        <v>1202</v>
      </c>
      <c r="G2093">
        <f ca="1">DATEDIF(customers[[#This Row],[signup_date]],TODAY(),"D")</f>
        <v>491</v>
      </c>
    </row>
    <row r="2094" spans="1:7" x14ac:dyDescent="0.3">
      <c r="A2094">
        <v>2093</v>
      </c>
      <c r="B2094" t="s">
        <v>4393</v>
      </c>
      <c r="C2094" t="s">
        <v>4394</v>
      </c>
      <c r="D2094" t="s">
        <v>22</v>
      </c>
      <c r="E2094" s="1">
        <v>45819</v>
      </c>
      <c r="F2094" t="s">
        <v>386</v>
      </c>
      <c r="G2094">
        <f ca="1">DATEDIF(customers[[#This Row],[signup_date]],TODAY(),"D")</f>
        <v>359</v>
      </c>
    </row>
    <row r="2095" spans="1:7" x14ac:dyDescent="0.3">
      <c r="A2095">
        <v>2094</v>
      </c>
      <c r="B2095" t="s">
        <v>4165</v>
      </c>
      <c r="C2095" t="s">
        <v>4395</v>
      </c>
      <c r="D2095" t="s">
        <v>12</v>
      </c>
      <c r="E2095" s="1">
        <v>44348</v>
      </c>
      <c r="F2095" t="s">
        <v>240</v>
      </c>
      <c r="G2095">
        <f ca="1">DATEDIF(customers[[#This Row],[signup_date]],TODAY(),"D")</f>
        <v>1830</v>
      </c>
    </row>
    <row r="2096" spans="1:7" x14ac:dyDescent="0.3">
      <c r="A2096">
        <v>2095</v>
      </c>
      <c r="B2096" t="s">
        <v>4396</v>
      </c>
      <c r="C2096" t="s">
        <v>4397</v>
      </c>
      <c r="D2096" t="s">
        <v>12</v>
      </c>
      <c r="E2096" s="1">
        <v>44814</v>
      </c>
      <c r="F2096" t="s">
        <v>1266</v>
      </c>
      <c r="G2096">
        <f ca="1">DATEDIF(customers[[#This Row],[signup_date]],TODAY(),"D")</f>
        <v>1364</v>
      </c>
    </row>
    <row r="2097" spans="1:7" x14ac:dyDescent="0.3">
      <c r="A2097">
        <v>2096</v>
      </c>
      <c r="B2097" t="s">
        <v>4398</v>
      </c>
      <c r="C2097" t="s">
        <v>4399</v>
      </c>
      <c r="D2097" t="s">
        <v>8</v>
      </c>
      <c r="E2097" s="1">
        <v>44773</v>
      </c>
      <c r="F2097" t="s">
        <v>13</v>
      </c>
      <c r="G2097">
        <f ca="1">DATEDIF(customers[[#This Row],[signup_date]],TODAY(),"D")</f>
        <v>1405</v>
      </c>
    </row>
    <row r="2098" spans="1:7" x14ac:dyDescent="0.3">
      <c r="A2098">
        <v>2097</v>
      </c>
      <c r="B2098" t="s">
        <v>4400</v>
      </c>
      <c r="C2098" t="s">
        <v>4401</v>
      </c>
      <c r="D2098" t="s">
        <v>8</v>
      </c>
      <c r="E2098" s="1">
        <v>45134</v>
      </c>
      <c r="F2098" t="s">
        <v>891</v>
      </c>
      <c r="G2098">
        <f ca="1">DATEDIF(customers[[#This Row],[signup_date]],TODAY(),"D")</f>
        <v>1044</v>
      </c>
    </row>
    <row r="2099" spans="1:7" x14ac:dyDescent="0.3">
      <c r="A2099">
        <v>2098</v>
      </c>
      <c r="B2099" t="s">
        <v>4402</v>
      </c>
      <c r="C2099" t="s">
        <v>4403</v>
      </c>
      <c r="D2099" t="s">
        <v>8</v>
      </c>
      <c r="E2099" s="1">
        <v>45324</v>
      </c>
      <c r="F2099" t="s">
        <v>363</v>
      </c>
      <c r="G2099">
        <f ca="1">DATEDIF(customers[[#This Row],[signup_date]],TODAY(),"D")</f>
        <v>854</v>
      </c>
    </row>
    <row r="2100" spans="1:7" x14ac:dyDescent="0.3">
      <c r="A2100">
        <v>2099</v>
      </c>
      <c r="B2100" t="s">
        <v>4404</v>
      </c>
      <c r="C2100" t="s">
        <v>4405</v>
      </c>
      <c r="D2100" t="s">
        <v>8</v>
      </c>
      <c r="E2100" s="1">
        <v>44901</v>
      </c>
      <c r="F2100" t="s">
        <v>108</v>
      </c>
      <c r="G2100">
        <f ca="1">DATEDIF(customers[[#This Row],[signup_date]],TODAY(),"D")</f>
        <v>1277</v>
      </c>
    </row>
    <row r="2101" spans="1:7" x14ac:dyDescent="0.3">
      <c r="A2101">
        <v>2100</v>
      </c>
      <c r="B2101" t="s">
        <v>4406</v>
      </c>
      <c r="C2101" t="s">
        <v>4407</v>
      </c>
      <c r="D2101" t="s">
        <v>22</v>
      </c>
      <c r="E2101" s="1">
        <v>44468</v>
      </c>
      <c r="F2101" t="s">
        <v>657</v>
      </c>
      <c r="G2101">
        <f ca="1">DATEDIF(customers[[#This Row],[signup_date]],TODAY(),"D")</f>
        <v>1710</v>
      </c>
    </row>
    <row r="2102" spans="1:7" x14ac:dyDescent="0.3">
      <c r="A2102">
        <v>2101</v>
      </c>
      <c r="B2102" t="s">
        <v>4408</v>
      </c>
      <c r="C2102" t="s">
        <v>4270</v>
      </c>
      <c r="D2102" t="s">
        <v>12</v>
      </c>
      <c r="E2102" s="1">
        <v>45013</v>
      </c>
      <c r="F2102" t="s">
        <v>457</v>
      </c>
      <c r="G2102">
        <f ca="1">DATEDIF(customers[[#This Row],[signup_date]],TODAY(),"D")</f>
        <v>1165</v>
      </c>
    </row>
    <row r="2103" spans="1:7" x14ac:dyDescent="0.3">
      <c r="A2103">
        <v>2102</v>
      </c>
      <c r="B2103" t="s">
        <v>4409</v>
      </c>
      <c r="C2103" t="s">
        <v>4410</v>
      </c>
      <c r="D2103" t="s">
        <v>22</v>
      </c>
      <c r="E2103" s="1">
        <v>45201</v>
      </c>
      <c r="F2103" t="s">
        <v>1036</v>
      </c>
      <c r="G2103">
        <f ca="1">DATEDIF(customers[[#This Row],[signup_date]],TODAY(),"D")</f>
        <v>977</v>
      </c>
    </row>
    <row r="2104" spans="1:7" x14ac:dyDescent="0.3">
      <c r="A2104">
        <v>2103</v>
      </c>
      <c r="B2104" t="s">
        <v>4411</v>
      </c>
      <c r="C2104" t="s">
        <v>4412</v>
      </c>
      <c r="D2104" t="s">
        <v>12</v>
      </c>
      <c r="E2104" s="1">
        <v>45320</v>
      </c>
      <c r="F2104" t="s">
        <v>35</v>
      </c>
      <c r="G2104">
        <f ca="1">DATEDIF(customers[[#This Row],[signup_date]],TODAY(),"D")</f>
        <v>858</v>
      </c>
    </row>
    <row r="2105" spans="1:7" x14ac:dyDescent="0.3">
      <c r="A2105">
        <v>2104</v>
      </c>
      <c r="B2105" t="s">
        <v>4413</v>
      </c>
      <c r="C2105" t="s">
        <v>4414</v>
      </c>
      <c r="D2105" t="s">
        <v>22</v>
      </c>
      <c r="E2105" s="1">
        <v>45803</v>
      </c>
      <c r="F2105" t="s">
        <v>489</v>
      </c>
      <c r="G2105">
        <f ca="1">DATEDIF(customers[[#This Row],[signup_date]],TODAY(),"D")</f>
        <v>375</v>
      </c>
    </row>
    <row r="2106" spans="1:7" x14ac:dyDescent="0.3">
      <c r="A2106">
        <v>2105</v>
      </c>
      <c r="B2106" t="s">
        <v>4415</v>
      </c>
      <c r="C2106" t="s">
        <v>4416</v>
      </c>
      <c r="D2106" t="s">
        <v>12</v>
      </c>
      <c r="E2106" s="1">
        <v>45807</v>
      </c>
      <c r="F2106" t="s">
        <v>32</v>
      </c>
      <c r="G2106">
        <f ca="1">DATEDIF(customers[[#This Row],[signup_date]],TODAY(),"D")</f>
        <v>371</v>
      </c>
    </row>
    <row r="2107" spans="1:7" x14ac:dyDescent="0.3">
      <c r="A2107">
        <v>2106</v>
      </c>
      <c r="B2107" t="s">
        <v>4417</v>
      </c>
      <c r="C2107" t="s">
        <v>4418</v>
      </c>
      <c r="D2107" t="s">
        <v>12</v>
      </c>
      <c r="E2107" s="1">
        <v>44124</v>
      </c>
      <c r="F2107" t="s">
        <v>528</v>
      </c>
      <c r="G2107">
        <f ca="1">DATEDIF(customers[[#This Row],[signup_date]],TODAY(),"D")</f>
        <v>2054</v>
      </c>
    </row>
    <row r="2108" spans="1:7" x14ac:dyDescent="0.3">
      <c r="A2108">
        <v>2107</v>
      </c>
      <c r="B2108" t="s">
        <v>4419</v>
      </c>
      <c r="C2108" t="s">
        <v>4420</v>
      </c>
      <c r="D2108" t="s">
        <v>12</v>
      </c>
      <c r="E2108" s="1">
        <v>44563</v>
      </c>
      <c r="F2108" t="s">
        <v>1108</v>
      </c>
      <c r="G2108">
        <f ca="1">DATEDIF(customers[[#This Row],[signup_date]],TODAY(),"D")</f>
        <v>1615</v>
      </c>
    </row>
    <row r="2109" spans="1:7" x14ac:dyDescent="0.3">
      <c r="A2109">
        <v>2108</v>
      </c>
      <c r="B2109" t="s">
        <v>4421</v>
      </c>
      <c r="C2109" t="s">
        <v>4422</v>
      </c>
      <c r="D2109" t="s">
        <v>22</v>
      </c>
      <c r="E2109" s="1">
        <v>45839</v>
      </c>
      <c r="F2109" t="s">
        <v>829</v>
      </c>
      <c r="G2109">
        <f ca="1">DATEDIF(customers[[#This Row],[signup_date]],TODAY(),"D")</f>
        <v>339</v>
      </c>
    </row>
    <row r="2110" spans="1:7" x14ac:dyDescent="0.3">
      <c r="A2110">
        <v>2109</v>
      </c>
      <c r="B2110" t="s">
        <v>4423</v>
      </c>
      <c r="C2110" t="s">
        <v>4424</v>
      </c>
      <c r="D2110" t="s">
        <v>8</v>
      </c>
      <c r="E2110" s="1">
        <v>45492</v>
      </c>
      <c r="F2110" t="s">
        <v>26</v>
      </c>
      <c r="G2110">
        <f ca="1">DATEDIF(customers[[#This Row],[signup_date]],TODAY(),"D")</f>
        <v>686</v>
      </c>
    </row>
    <row r="2111" spans="1:7" x14ac:dyDescent="0.3">
      <c r="A2111">
        <v>2110</v>
      </c>
      <c r="B2111" t="s">
        <v>4425</v>
      </c>
      <c r="C2111" t="s">
        <v>4426</v>
      </c>
      <c r="D2111" t="s">
        <v>8</v>
      </c>
      <c r="E2111" s="1">
        <v>44748</v>
      </c>
      <c r="F2111" t="s">
        <v>823</v>
      </c>
      <c r="G2111">
        <f ca="1">DATEDIF(customers[[#This Row],[signup_date]],TODAY(),"D")</f>
        <v>1430</v>
      </c>
    </row>
    <row r="2112" spans="1:7" x14ac:dyDescent="0.3">
      <c r="A2112">
        <v>2111</v>
      </c>
      <c r="B2112" t="s">
        <v>4427</v>
      </c>
      <c r="C2112" t="s">
        <v>4428</v>
      </c>
      <c r="D2112" t="s">
        <v>22</v>
      </c>
      <c r="E2112" s="1">
        <v>45161</v>
      </c>
      <c r="F2112" t="s">
        <v>781</v>
      </c>
      <c r="G2112">
        <f ca="1">DATEDIF(customers[[#This Row],[signup_date]],TODAY(),"D")</f>
        <v>1017</v>
      </c>
    </row>
    <row r="2113" spans="1:7" x14ac:dyDescent="0.3">
      <c r="A2113">
        <v>2112</v>
      </c>
      <c r="B2113" t="s">
        <v>4429</v>
      </c>
      <c r="C2113" t="s">
        <v>4430</v>
      </c>
      <c r="D2113" t="s">
        <v>12</v>
      </c>
      <c r="E2113" s="1">
        <v>44097</v>
      </c>
      <c r="F2113" t="s">
        <v>952</v>
      </c>
      <c r="G2113">
        <f ca="1">DATEDIF(customers[[#This Row],[signup_date]],TODAY(),"D")</f>
        <v>2081</v>
      </c>
    </row>
    <row r="2114" spans="1:7" x14ac:dyDescent="0.3">
      <c r="A2114">
        <v>2113</v>
      </c>
      <c r="B2114" t="s">
        <v>4431</v>
      </c>
      <c r="C2114" t="s">
        <v>4432</v>
      </c>
      <c r="D2114" t="s">
        <v>12</v>
      </c>
      <c r="E2114" s="1">
        <v>44169</v>
      </c>
      <c r="F2114" t="s">
        <v>1710</v>
      </c>
      <c r="G2114">
        <f ca="1">DATEDIF(customers[[#This Row],[signup_date]],TODAY(),"D")</f>
        <v>2009</v>
      </c>
    </row>
    <row r="2115" spans="1:7" x14ac:dyDescent="0.3">
      <c r="A2115">
        <v>2114</v>
      </c>
      <c r="B2115" t="s">
        <v>4433</v>
      </c>
      <c r="C2115" t="s">
        <v>4434</v>
      </c>
      <c r="D2115" t="s">
        <v>22</v>
      </c>
      <c r="E2115" s="1">
        <v>45564</v>
      </c>
      <c r="F2115" t="s">
        <v>142</v>
      </c>
      <c r="G2115">
        <f ca="1">DATEDIF(customers[[#This Row],[signup_date]],TODAY(),"D")</f>
        <v>614</v>
      </c>
    </row>
    <row r="2116" spans="1:7" x14ac:dyDescent="0.3">
      <c r="A2116">
        <v>2115</v>
      </c>
      <c r="B2116" t="s">
        <v>4435</v>
      </c>
      <c r="C2116" t="s">
        <v>4436</v>
      </c>
      <c r="D2116" t="s">
        <v>8</v>
      </c>
      <c r="E2116" s="1">
        <v>45480</v>
      </c>
      <c r="F2116" t="s">
        <v>573</v>
      </c>
      <c r="G2116">
        <f ca="1">DATEDIF(customers[[#This Row],[signup_date]],TODAY(),"D")</f>
        <v>698</v>
      </c>
    </row>
    <row r="2117" spans="1:7" x14ac:dyDescent="0.3">
      <c r="A2117">
        <v>2116</v>
      </c>
      <c r="B2117" t="s">
        <v>4437</v>
      </c>
      <c r="C2117" t="s">
        <v>4438</v>
      </c>
      <c r="D2117" t="s">
        <v>8</v>
      </c>
      <c r="E2117" s="1">
        <v>44978</v>
      </c>
      <c r="F2117" t="s">
        <v>409</v>
      </c>
      <c r="G2117">
        <f ca="1">DATEDIF(customers[[#This Row],[signup_date]],TODAY(),"D")</f>
        <v>1200</v>
      </c>
    </row>
    <row r="2118" spans="1:7" x14ac:dyDescent="0.3">
      <c r="A2118">
        <v>2117</v>
      </c>
      <c r="B2118" t="s">
        <v>4439</v>
      </c>
      <c r="C2118" t="s">
        <v>4440</v>
      </c>
      <c r="D2118" t="s">
        <v>12</v>
      </c>
      <c r="E2118" s="1">
        <v>44241</v>
      </c>
      <c r="F2118" t="s">
        <v>852</v>
      </c>
      <c r="G2118">
        <f ca="1">DATEDIF(customers[[#This Row],[signup_date]],TODAY(),"D")</f>
        <v>1937</v>
      </c>
    </row>
    <row r="2119" spans="1:7" x14ac:dyDescent="0.3">
      <c r="A2119">
        <v>2118</v>
      </c>
      <c r="B2119" t="s">
        <v>4441</v>
      </c>
      <c r="C2119" t="s">
        <v>4442</v>
      </c>
      <c r="D2119" t="s">
        <v>8</v>
      </c>
      <c r="E2119" s="1">
        <v>45530</v>
      </c>
      <c r="F2119" t="s">
        <v>984</v>
      </c>
      <c r="G2119">
        <f ca="1">DATEDIF(customers[[#This Row],[signup_date]],TODAY(),"D")</f>
        <v>648</v>
      </c>
    </row>
    <row r="2120" spans="1:7" x14ac:dyDescent="0.3">
      <c r="A2120">
        <v>2119</v>
      </c>
      <c r="B2120" t="s">
        <v>4443</v>
      </c>
      <c r="C2120" t="s">
        <v>4444</v>
      </c>
      <c r="D2120" t="s">
        <v>8</v>
      </c>
      <c r="E2120" s="1">
        <v>45247</v>
      </c>
      <c r="F2120" t="s">
        <v>1087</v>
      </c>
      <c r="G2120">
        <f ca="1">DATEDIF(customers[[#This Row],[signup_date]],TODAY(),"D")</f>
        <v>931</v>
      </c>
    </row>
    <row r="2121" spans="1:7" x14ac:dyDescent="0.3">
      <c r="A2121">
        <v>2120</v>
      </c>
      <c r="B2121" t="s">
        <v>4445</v>
      </c>
      <c r="C2121" t="s">
        <v>4446</v>
      </c>
      <c r="D2121" t="s">
        <v>8</v>
      </c>
      <c r="E2121" s="1">
        <v>44479</v>
      </c>
      <c r="F2121" t="s">
        <v>417</v>
      </c>
      <c r="G2121">
        <f ca="1">DATEDIF(customers[[#This Row],[signup_date]],TODAY(),"D")</f>
        <v>1699</v>
      </c>
    </row>
    <row r="2122" spans="1:7" x14ac:dyDescent="0.3">
      <c r="A2122">
        <v>2121</v>
      </c>
      <c r="B2122" t="s">
        <v>4447</v>
      </c>
      <c r="C2122" t="s">
        <v>4448</v>
      </c>
      <c r="D2122" t="s">
        <v>12</v>
      </c>
      <c r="E2122" s="1">
        <v>44276</v>
      </c>
      <c r="F2122" t="s">
        <v>898</v>
      </c>
      <c r="G2122">
        <f ca="1">DATEDIF(customers[[#This Row],[signup_date]],TODAY(),"D")</f>
        <v>1902</v>
      </c>
    </row>
    <row r="2123" spans="1:7" x14ac:dyDescent="0.3">
      <c r="A2123">
        <v>2122</v>
      </c>
      <c r="B2123" t="s">
        <v>4449</v>
      </c>
      <c r="C2123" t="s">
        <v>4450</v>
      </c>
      <c r="D2123" t="s">
        <v>8</v>
      </c>
      <c r="E2123" s="1">
        <v>44117</v>
      </c>
      <c r="F2123" t="s">
        <v>66</v>
      </c>
      <c r="G2123">
        <f ca="1">DATEDIF(customers[[#This Row],[signup_date]],TODAY(),"D")</f>
        <v>2061</v>
      </c>
    </row>
    <row r="2124" spans="1:7" x14ac:dyDescent="0.3">
      <c r="A2124">
        <v>2123</v>
      </c>
      <c r="B2124" t="s">
        <v>4451</v>
      </c>
      <c r="C2124" t="s">
        <v>4452</v>
      </c>
      <c r="D2124" t="s">
        <v>12</v>
      </c>
      <c r="E2124" s="1">
        <v>45637</v>
      </c>
      <c r="F2124" t="s">
        <v>970</v>
      </c>
      <c r="G2124">
        <f ca="1">DATEDIF(customers[[#This Row],[signup_date]],TODAY(),"D")</f>
        <v>541</v>
      </c>
    </row>
    <row r="2125" spans="1:7" x14ac:dyDescent="0.3">
      <c r="A2125">
        <v>2124</v>
      </c>
      <c r="B2125" t="s">
        <v>4453</v>
      </c>
      <c r="C2125" t="s">
        <v>4454</v>
      </c>
      <c r="D2125" t="s">
        <v>22</v>
      </c>
      <c r="E2125" s="1">
        <v>44850</v>
      </c>
      <c r="F2125" t="s">
        <v>363</v>
      </c>
      <c r="G2125">
        <f ca="1">DATEDIF(customers[[#This Row],[signup_date]],TODAY(),"D")</f>
        <v>1328</v>
      </c>
    </row>
    <row r="2126" spans="1:7" x14ac:dyDescent="0.3">
      <c r="A2126">
        <v>2125</v>
      </c>
      <c r="B2126" t="s">
        <v>4455</v>
      </c>
      <c r="C2126" t="s">
        <v>4456</v>
      </c>
      <c r="D2126" t="s">
        <v>22</v>
      </c>
      <c r="E2126" s="1">
        <v>45039</v>
      </c>
      <c r="F2126" t="s">
        <v>793</v>
      </c>
      <c r="G2126">
        <f ca="1">DATEDIF(customers[[#This Row],[signup_date]],TODAY(),"D")</f>
        <v>1139</v>
      </c>
    </row>
    <row r="2127" spans="1:7" x14ac:dyDescent="0.3">
      <c r="A2127">
        <v>2126</v>
      </c>
      <c r="B2127" t="s">
        <v>4457</v>
      </c>
      <c r="C2127" t="s">
        <v>4458</v>
      </c>
      <c r="D2127" t="s">
        <v>12</v>
      </c>
      <c r="E2127" s="1">
        <v>44704</v>
      </c>
      <c r="F2127" t="s">
        <v>523</v>
      </c>
      <c r="G2127">
        <f ca="1">DATEDIF(customers[[#This Row],[signup_date]],TODAY(),"D")</f>
        <v>1474</v>
      </c>
    </row>
    <row r="2128" spans="1:7" x14ac:dyDescent="0.3">
      <c r="A2128">
        <v>2127</v>
      </c>
      <c r="B2128" t="s">
        <v>4459</v>
      </c>
      <c r="C2128" t="s">
        <v>4460</v>
      </c>
      <c r="D2128" t="s">
        <v>8</v>
      </c>
      <c r="E2128" s="1">
        <v>45226</v>
      </c>
      <c r="F2128" t="s">
        <v>82</v>
      </c>
      <c r="G2128">
        <f ca="1">DATEDIF(customers[[#This Row],[signup_date]],TODAY(),"D")</f>
        <v>952</v>
      </c>
    </row>
    <row r="2129" spans="1:7" x14ac:dyDescent="0.3">
      <c r="A2129">
        <v>2128</v>
      </c>
      <c r="B2129" t="s">
        <v>4461</v>
      </c>
      <c r="C2129" t="s">
        <v>4462</v>
      </c>
      <c r="D2129" t="s">
        <v>22</v>
      </c>
      <c r="E2129" s="1">
        <v>44381</v>
      </c>
      <c r="F2129" t="s">
        <v>496</v>
      </c>
      <c r="G2129">
        <f ca="1">DATEDIF(customers[[#This Row],[signup_date]],TODAY(),"D")</f>
        <v>1797</v>
      </c>
    </row>
    <row r="2130" spans="1:7" x14ac:dyDescent="0.3">
      <c r="A2130">
        <v>2129</v>
      </c>
      <c r="B2130" t="s">
        <v>4463</v>
      </c>
      <c r="C2130" t="s">
        <v>4464</v>
      </c>
      <c r="D2130" t="s">
        <v>12</v>
      </c>
      <c r="E2130" s="1">
        <v>44075</v>
      </c>
      <c r="F2130" t="s">
        <v>1633</v>
      </c>
      <c r="G2130">
        <f ca="1">DATEDIF(customers[[#This Row],[signup_date]],TODAY(),"D")</f>
        <v>2103</v>
      </c>
    </row>
    <row r="2131" spans="1:7" x14ac:dyDescent="0.3">
      <c r="A2131">
        <v>2130</v>
      </c>
      <c r="B2131" t="s">
        <v>4465</v>
      </c>
      <c r="C2131" t="s">
        <v>4466</v>
      </c>
      <c r="D2131" t="s">
        <v>8</v>
      </c>
      <c r="E2131" s="1">
        <v>44846</v>
      </c>
      <c r="F2131" t="s">
        <v>9</v>
      </c>
      <c r="G2131">
        <f ca="1">DATEDIF(customers[[#This Row],[signup_date]],TODAY(),"D")</f>
        <v>1332</v>
      </c>
    </row>
    <row r="2132" spans="1:7" x14ac:dyDescent="0.3">
      <c r="A2132">
        <v>2131</v>
      </c>
      <c r="B2132" t="s">
        <v>4467</v>
      </c>
      <c r="C2132" t="s">
        <v>4468</v>
      </c>
      <c r="D2132" t="s">
        <v>22</v>
      </c>
      <c r="E2132" s="1">
        <v>44156</v>
      </c>
      <c r="F2132" t="s">
        <v>489</v>
      </c>
      <c r="G2132">
        <f ca="1">DATEDIF(customers[[#This Row],[signup_date]],TODAY(),"D")</f>
        <v>2022</v>
      </c>
    </row>
    <row r="2133" spans="1:7" x14ac:dyDescent="0.3">
      <c r="A2133">
        <v>2132</v>
      </c>
      <c r="B2133" t="s">
        <v>4469</v>
      </c>
      <c r="C2133" t="s">
        <v>4470</v>
      </c>
      <c r="D2133" t="s">
        <v>12</v>
      </c>
      <c r="E2133" s="1">
        <v>44253</v>
      </c>
      <c r="F2133" t="s">
        <v>1278</v>
      </c>
      <c r="G2133">
        <f ca="1">DATEDIF(customers[[#This Row],[signup_date]],TODAY(),"D")</f>
        <v>1925</v>
      </c>
    </row>
    <row r="2134" spans="1:7" x14ac:dyDescent="0.3">
      <c r="A2134">
        <v>2133</v>
      </c>
      <c r="B2134" t="s">
        <v>2365</v>
      </c>
      <c r="C2134" t="s">
        <v>4471</v>
      </c>
      <c r="D2134" t="s">
        <v>8</v>
      </c>
      <c r="E2134" s="1">
        <v>45227</v>
      </c>
      <c r="F2134" t="s">
        <v>383</v>
      </c>
      <c r="G2134">
        <f ca="1">DATEDIF(customers[[#This Row],[signup_date]],TODAY(),"D")</f>
        <v>951</v>
      </c>
    </row>
    <row r="2135" spans="1:7" x14ac:dyDescent="0.3">
      <c r="A2135">
        <v>2134</v>
      </c>
      <c r="B2135" t="s">
        <v>4472</v>
      </c>
      <c r="C2135" t="s">
        <v>4473</v>
      </c>
      <c r="D2135" t="s">
        <v>8</v>
      </c>
      <c r="E2135" s="1">
        <v>45048</v>
      </c>
      <c r="F2135" t="s">
        <v>984</v>
      </c>
      <c r="G2135">
        <f ca="1">DATEDIF(customers[[#This Row],[signup_date]],TODAY(),"D")</f>
        <v>1130</v>
      </c>
    </row>
    <row r="2136" spans="1:7" x14ac:dyDescent="0.3">
      <c r="A2136">
        <v>2135</v>
      </c>
      <c r="B2136" t="s">
        <v>4474</v>
      </c>
      <c r="C2136" t="s">
        <v>4475</v>
      </c>
      <c r="D2136" t="s">
        <v>12</v>
      </c>
      <c r="E2136" s="1">
        <v>45867</v>
      </c>
      <c r="F2136" t="s">
        <v>540</v>
      </c>
      <c r="G2136">
        <f ca="1">DATEDIF(customers[[#This Row],[signup_date]],TODAY(),"D")</f>
        <v>311</v>
      </c>
    </row>
    <row r="2137" spans="1:7" x14ac:dyDescent="0.3">
      <c r="A2137">
        <v>2136</v>
      </c>
      <c r="B2137" t="s">
        <v>4476</v>
      </c>
      <c r="C2137" t="s">
        <v>4477</v>
      </c>
      <c r="D2137" t="s">
        <v>8</v>
      </c>
      <c r="E2137" s="1">
        <v>44705</v>
      </c>
      <c r="F2137" t="s">
        <v>583</v>
      </c>
      <c r="G2137">
        <f ca="1">DATEDIF(customers[[#This Row],[signup_date]],TODAY(),"D")</f>
        <v>1473</v>
      </c>
    </row>
    <row r="2138" spans="1:7" x14ac:dyDescent="0.3">
      <c r="A2138">
        <v>2137</v>
      </c>
      <c r="B2138" t="s">
        <v>4478</v>
      </c>
      <c r="C2138" t="s">
        <v>4479</v>
      </c>
      <c r="D2138" t="s">
        <v>22</v>
      </c>
      <c r="E2138" s="1">
        <v>44177</v>
      </c>
      <c r="F2138" t="s">
        <v>383</v>
      </c>
      <c r="G2138">
        <f ca="1">DATEDIF(customers[[#This Row],[signup_date]],TODAY(),"D")</f>
        <v>2001</v>
      </c>
    </row>
    <row r="2139" spans="1:7" x14ac:dyDescent="0.3">
      <c r="A2139">
        <v>2138</v>
      </c>
      <c r="B2139" t="s">
        <v>4480</v>
      </c>
      <c r="C2139" t="s">
        <v>4481</v>
      </c>
      <c r="D2139" t="s">
        <v>12</v>
      </c>
      <c r="E2139" s="1">
        <v>44515</v>
      </c>
      <c r="F2139" t="s">
        <v>1387</v>
      </c>
      <c r="G2139">
        <f ca="1">DATEDIF(customers[[#This Row],[signup_date]],TODAY(),"D")</f>
        <v>1663</v>
      </c>
    </row>
    <row r="2140" spans="1:7" x14ac:dyDescent="0.3">
      <c r="A2140">
        <v>2139</v>
      </c>
      <c r="B2140" t="s">
        <v>4482</v>
      </c>
      <c r="C2140" t="s">
        <v>4483</v>
      </c>
      <c r="D2140" t="s">
        <v>8</v>
      </c>
      <c r="E2140" s="1">
        <v>44174</v>
      </c>
      <c r="F2140" t="s">
        <v>460</v>
      </c>
      <c r="G2140">
        <f ca="1">DATEDIF(customers[[#This Row],[signup_date]],TODAY(),"D")</f>
        <v>2004</v>
      </c>
    </row>
    <row r="2141" spans="1:7" x14ac:dyDescent="0.3">
      <c r="A2141">
        <v>2140</v>
      </c>
      <c r="B2141" t="s">
        <v>4484</v>
      </c>
      <c r="C2141" t="s">
        <v>4485</v>
      </c>
      <c r="D2141" t="s">
        <v>8</v>
      </c>
      <c r="E2141" s="1">
        <v>45638</v>
      </c>
      <c r="F2141" t="s">
        <v>159</v>
      </c>
      <c r="G2141">
        <f ca="1">DATEDIF(customers[[#This Row],[signup_date]],TODAY(),"D")</f>
        <v>540</v>
      </c>
    </row>
    <row r="2142" spans="1:7" x14ac:dyDescent="0.3">
      <c r="A2142">
        <v>2141</v>
      </c>
      <c r="B2142" t="s">
        <v>4486</v>
      </c>
      <c r="C2142" t="s">
        <v>4487</v>
      </c>
      <c r="D2142" t="s">
        <v>8</v>
      </c>
      <c r="E2142" s="1">
        <v>45488</v>
      </c>
      <c r="F2142" t="s">
        <v>743</v>
      </c>
      <c r="G2142">
        <f ca="1">DATEDIF(customers[[#This Row],[signup_date]],TODAY(),"D")</f>
        <v>690</v>
      </c>
    </row>
    <row r="2143" spans="1:7" x14ac:dyDescent="0.3">
      <c r="A2143">
        <v>2142</v>
      </c>
      <c r="B2143" t="s">
        <v>4488</v>
      </c>
      <c r="C2143" t="s">
        <v>4489</v>
      </c>
      <c r="D2143" t="s">
        <v>8</v>
      </c>
      <c r="E2143" s="1">
        <v>45273</v>
      </c>
      <c r="F2143" t="s">
        <v>284</v>
      </c>
      <c r="G2143">
        <f ca="1">DATEDIF(customers[[#This Row],[signup_date]],TODAY(),"D")</f>
        <v>905</v>
      </c>
    </row>
    <row r="2144" spans="1:7" x14ac:dyDescent="0.3">
      <c r="A2144">
        <v>2143</v>
      </c>
      <c r="B2144" t="s">
        <v>4490</v>
      </c>
      <c r="C2144" t="s">
        <v>4491</v>
      </c>
      <c r="D2144" t="s">
        <v>8</v>
      </c>
      <c r="E2144" s="1">
        <v>45533</v>
      </c>
      <c r="F2144" t="s">
        <v>66</v>
      </c>
      <c r="G2144">
        <f ca="1">DATEDIF(customers[[#This Row],[signup_date]],TODAY(),"D")</f>
        <v>645</v>
      </c>
    </row>
    <row r="2145" spans="1:7" x14ac:dyDescent="0.3">
      <c r="A2145">
        <v>2144</v>
      </c>
      <c r="B2145" t="s">
        <v>4492</v>
      </c>
      <c r="C2145" t="s">
        <v>4493</v>
      </c>
      <c r="D2145" t="s">
        <v>12</v>
      </c>
      <c r="E2145" s="1">
        <v>44855</v>
      </c>
      <c r="F2145" t="s">
        <v>1374</v>
      </c>
      <c r="G2145">
        <f ca="1">DATEDIF(customers[[#This Row],[signup_date]],TODAY(),"D")</f>
        <v>1323</v>
      </c>
    </row>
    <row r="2146" spans="1:7" x14ac:dyDescent="0.3">
      <c r="A2146">
        <v>2145</v>
      </c>
      <c r="B2146" t="s">
        <v>4494</v>
      </c>
      <c r="C2146" t="s">
        <v>4495</v>
      </c>
      <c r="D2146" t="s">
        <v>22</v>
      </c>
      <c r="E2146" s="1">
        <v>44659</v>
      </c>
      <c r="F2146" t="s">
        <v>217</v>
      </c>
      <c r="G2146">
        <f ca="1">DATEDIF(customers[[#This Row],[signup_date]],TODAY(),"D")</f>
        <v>1519</v>
      </c>
    </row>
    <row r="2147" spans="1:7" x14ac:dyDescent="0.3">
      <c r="A2147">
        <v>2146</v>
      </c>
      <c r="B2147" t="s">
        <v>4496</v>
      </c>
      <c r="C2147" t="s">
        <v>4497</v>
      </c>
      <c r="D2147" t="s">
        <v>22</v>
      </c>
      <c r="E2147" s="1">
        <v>45290</v>
      </c>
      <c r="F2147" t="s">
        <v>815</v>
      </c>
      <c r="G2147">
        <f ca="1">DATEDIF(customers[[#This Row],[signup_date]],TODAY(),"D")</f>
        <v>888</v>
      </c>
    </row>
    <row r="2148" spans="1:7" x14ac:dyDescent="0.3">
      <c r="A2148">
        <v>2147</v>
      </c>
      <c r="B2148" t="s">
        <v>4498</v>
      </c>
      <c r="C2148" t="s">
        <v>4499</v>
      </c>
      <c r="D2148" t="s">
        <v>12</v>
      </c>
      <c r="E2148" s="1">
        <v>45117</v>
      </c>
      <c r="F2148" t="s">
        <v>44</v>
      </c>
      <c r="G2148">
        <f ca="1">DATEDIF(customers[[#This Row],[signup_date]],TODAY(),"D")</f>
        <v>1061</v>
      </c>
    </row>
    <row r="2149" spans="1:7" x14ac:dyDescent="0.3">
      <c r="A2149">
        <v>2148</v>
      </c>
      <c r="B2149" t="s">
        <v>4500</v>
      </c>
      <c r="C2149" t="s">
        <v>4501</v>
      </c>
      <c r="D2149" t="s">
        <v>8</v>
      </c>
      <c r="E2149" s="1">
        <v>44814</v>
      </c>
      <c r="F2149" t="s">
        <v>611</v>
      </c>
      <c r="G2149">
        <f ca="1">DATEDIF(customers[[#This Row],[signup_date]],TODAY(),"D")</f>
        <v>1364</v>
      </c>
    </row>
    <row r="2150" spans="1:7" x14ac:dyDescent="0.3">
      <c r="A2150">
        <v>2149</v>
      </c>
      <c r="B2150" t="s">
        <v>4502</v>
      </c>
      <c r="C2150" t="s">
        <v>4503</v>
      </c>
      <c r="D2150" t="s">
        <v>22</v>
      </c>
      <c r="E2150" s="1">
        <v>44218</v>
      </c>
      <c r="F2150" t="s">
        <v>363</v>
      </c>
      <c r="G2150">
        <f ca="1">DATEDIF(customers[[#This Row],[signup_date]],TODAY(),"D")</f>
        <v>1960</v>
      </c>
    </row>
    <row r="2151" spans="1:7" x14ac:dyDescent="0.3">
      <c r="A2151">
        <v>2150</v>
      </c>
      <c r="B2151" t="s">
        <v>4504</v>
      </c>
      <c r="C2151" t="s">
        <v>4505</v>
      </c>
      <c r="D2151" t="s">
        <v>22</v>
      </c>
      <c r="E2151" s="1">
        <v>45833</v>
      </c>
      <c r="F2151" t="s">
        <v>29</v>
      </c>
      <c r="G2151">
        <f ca="1">DATEDIF(customers[[#This Row],[signup_date]],TODAY(),"D")</f>
        <v>345</v>
      </c>
    </row>
    <row r="2152" spans="1:7" x14ac:dyDescent="0.3">
      <c r="A2152">
        <v>2151</v>
      </c>
      <c r="B2152" t="s">
        <v>4506</v>
      </c>
      <c r="C2152" t="s">
        <v>4507</v>
      </c>
      <c r="D2152" t="s">
        <v>22</v>
      </c>
      <c r="E2152" s="1">
        <v>45324</v>
      </c>
      <c r="F2152" t="s">
        <v>145</v>
      </c>
      <c r="G2152">
        <f ca="1">DATEDIF(customers[[#This Row],[signup_date]],TODAY(),"D")</f>
        <v>854</v>
      </c>
    </row>
    <row r="2153" spans="1:7" x14ac:dyDescent="0.3">
      <c r="A2153">
        <v>2152</v>
      </c>
      <c r="B2153" t="s">
        <v>4508</v>
      </c>
      <c r="C2153" t="s">
        <v>4509</v>
      </c>
      <c r="D2153" t="s">
        <v>8</v>
      </c>
      <c r="E2153" s="1">
        <v>44417</v>
      </c>
      <c r="F2153" t="s">
        <v>422</v>
      </c>
      <c r="G2153">
        <f ca="1">DATEDIF(customers[[#This Row],[signup_date]],TODAY(),"D")</f>
        <v>1761</v>
      </c>
    </row>
    <row r="2154" spans="1:7" x14ac:dyDescent="0.3">
      <c r="A2154">
        <v>2153</v>
      </c>
      <c r="B2154" t="s">
        <v>4510</v>
      </c>
      <c r="C2154" t="s">
        <v>4511</v>
      </c>
      <c r="D2154" t="s">
        <v>12</v>
      </c>
      <c r="E2154" s="1">
        <v>44362</v>
      </c>
      <c r="F2154" t="s">
        <v>1019</v>
      </c>
      <c r="G2154">
        <f ca="1">DATEDIF(customers[[#This Row],[signup_date]],TODAY(),"D")</f>
        <v>1816</v>
      </c>
    </row>
    <row r="2155" spans="1:7" x14ac:dyDescent="0.3">
      <c r="A2155">
        <v>2154</v>
      </c>
      <c r="B2155" t="s">
        <v>4512</v>
      </c>
      <c r="C2155" t="s">
        <v>4513</v>
      </c>
      <c r="D2155" t="s">
        <v>22</v>
      </c>
      <c r="E2155" s="1">
        <v>45101</v>
      </c>
      <c r="F2155" t="s">
        <v>366</v>
      </c>
      <c r="G2155">
        <f ca="1">DATEDIF(customers[[#This Row],[signup_date]],TODAY(),"D")</f>
        <v>1077</v>
      </c>
    </row>
    <row r="2156" spans="1:7" x14ac:dyDescent="0.3">
      <c r="A2156">
        <v>2155</v>
      </c>
      <c r="B2156" t="s">
        <v>4514</v>
      </c>
      <c r="C2156" t="s">
        <v>4515</v>
      </c>
      <c r="D2156" t="s">
        <v>12</v>
      </c>
      <c r="E2156" s="1">
        <v>44921</v>
      </c>
      <c r="F2156" t="s">
        <v>393</v>
      </c>
      <c r="G2156">
        <f ca="1">DATEDIF(customers[[#This Row],[signup_date]],TODAY(),"D")</f>
        <v>1257</v>
      </c>
    </row>
    <row r="2157" spans="1:7" x14ac:dyDescent="0.3">
      <c r="A2157">
        <v>2156</v>
      </c>
      <c r="B2157" t="s">
        <v>4516</v>
      </c>
      <c r="C2157" t="s">
        <v>4517</v>
      </c>
      <c r="D2157" t="s">
        <v>22</v>
      </c>
      <c r="E2157" s="1">
        <v>44895</v>
      </c>
      <c r="F2157" t="s">
        <v>318</v>
      </c>
      <c r="G2157">
        <f ca="1">DATEDIF(customers[[#This Row],[signup_date]],TODAY(),"D")</f>
        <v>1283</v>
      </c>
    </row>
    <row r="2158" spans="1:7" x14ac:dyDescent="0.3">
      <c r="A2158">
        <v>2157</v>
      </c>
      <c r="B2158" t="s">
        <v>4518</v>
      </c>
      <c r="C2158" t="s">
        <v>4519</v>
      </c>
      <c r="D2158" t="s">
        <v>12</v>
      </c>
      <c r="E2158" s="1">
        <v>45882</v>
      </c>
      <c r="F2158" t="s">
        <v>191</v>
      </c>
      <c r="G2158">
        <f ca="1">DATEDIF(customers[[#This Row],[signup_date]],TODAY(),"D")</f>
        <v>296</v>
      </c>
    </row>
    <row r="2159" spans="1:7" x14ac:dyDescent="0.3">
      <c r="A2159">
        <v>2158</v>
      </c>
      <c r="B2159" t="s">
        <v>4520</v>
      </c>
      <c r="C2159" t="s">
        <v>4521</v>
      </c>
      <c r="D2159" t="s">
        <v>8</v>
      </c>
      <c r="E2159" s="1">
        <v>44141</v>
      </c>
      <c r="F2159" t="s">
        <v>1036</v>
      </c>
      <c r="G2159">
        <f ca="1">DATEDIF(customers[[#This Row],[signup_date]],TODAY(),"D")</f>
        <v>2037</v>
      </c>
    </row>
    <row r="2160" spans="1:7" x14ac:dyDescent="0.3">
      <c r="A2160">
        <v>2159</v>
      </c>
      <c r="B2160" t="s">
        <v>4522</v>
      </c>
      <c r="C2160" t="s">
        <v>4523</v>
      </c>
      <c r="D2160" t="s">
        <v>8</v>
      </c>
      <c r="E2160" s="1">
        <v>45685</v>
      </c>
      <c r="F2160" t="s">
        <v>611</v>
      </c>
      <c r="G2160">
        <f ca="1">DATEDIF(customers[[#This Row],[signup_date]],TODAY(),"D")</f>
        <v>493</v>
      </c>
    </row>
    <row r="2161" spans="1:7" x14ac:dyDescent="0.3">
      <c r="A2161">
        <v>2160</v>
      </c>
      <c r="B2161" t="s">
        <v>4524</v>
      </c>
      <c r="C2161" t="s">
        <v>4525</v>
      </c>
      <c r="D2161" t="s">
        <v>8</v>
      </c>
      <c r="E2161" s="1">
        <v>45157</v>
      </c>
      <c r="F2161" t="s">
        <v>528</v>
      </c>
      <c r="G2161">
        <f ca="1">DATEDIF(customers[[#This Row],[signup_date]],TODAY(),"D")</f>
        <v>1021</v>
      </c>
    </row>
    <row r="2162" spans="1:7" x14ac:dyDescent="0.3">
      <c r="A2162">
        <v>2161</v>
      </c>
      <c r="B2162" t="s">
        <v>4526</v>
      </c>
      <c r="C2162" t="s">
        <v>4527</v>
      </c>
      <c r="D2162" t="s">
        <v>12</v>
      </c>
      <c r="E2162" s="1">
        <v>44620</v>
      </c>
      <c r="F2162" t="s">
        <v>240</v>
      </c>
      <c r="G2162">
        <f ca="1">DATEDIF(customers[[#This Row],[signup_date]],TODAY(),"D")</f>
        <v>1558</v>
      </c>
    </row>
    <row r="2163" spans="1:7" x14ac:dyDescent="0.3">
      <c r="A2163">
        <v>2162</v>
      </c>
      <c r="B2163" t="s">
        <v>4528</v>
      </c>
      <c r="C2163" t="s">
        <v>4529</v>
      </c>
      <c r="D2163" t="s">
        <v>8</v>
      </c>
      <c r="E2163" s="1">
        <v>45274</v>
      </c>
      <c r="F2163" t="s">
        <v>60</v>
      </c>
      <c r="G2163">
        <f ca="1">DATEDIF(customers[[#This Row],[signup_date]],TODAY(),"D")</f>
        <v>904</v>
      </c>
    </row>
    <row r="2164" spans="1:7" x14ac:dyDescent="0.3">
      <c r="A2164">
        <v>2163</v>
      </c>
      <c r="B2164" t="s">
        <v>4530</v>
      </c>
      <c r="C2164" t="s">
        <v>4531</v>
      </c>
      <c r="D2164" t="s">
        <v>8</v>
      </c>
      <c r="E2164" s="1">
        <v>45519</v>
      </c>
      <c r="F2164" t="s">
        <v>393</v>
      </c>
      <c r="G2164">
        <f ca="1">DATEDIF(customers[[#This Row],[signup_date]],TODAY(),"D")</f>
        <v>659</v>
      </c>
    </row>
    <row r="2165" spans="1:7" x14ac:dyDescent="0.3">
      <c r="A2165">
        <v>2164</v>
      </c>
      <c r="B2165" t="s">
        <v>4532</v>
      </c>
      <c r="C2165" t="s">
        <v>4533</v>
      </c>
      <c r="D2165" t="s">
        <v>22</v>
      </c>
      <c r="E2165" s="1">
        <v>45799</v>
      </c>
      <c r="F2165" t="s">
        <v>984</v>
      </c>
      <c r="G2165">
        <f ca="1">DATEDIF(customers[[#This Row],[signup_date]],TODAY(),"D")</f>
        <v>379</v>
      </c>
    </row>
    <row r="2166" spans="1:7" x14ac:dyDescent="0.3">
      <c r="A2166">
        <v>2165</v>
      </c>
      <c r="B2166" t="s">
        <v>4534</v>
      </c>
      <c r="C2166" t="s">
        <v>4535</v>
      </c>
      <c r="D2166" t="s">
        <v>12</v>
      </c>
      <c r="E2166" s="1">
        <v>45459</v>
      </c>
      <c r="F2166" t="s">
        <v>470</v>
      </c>
      <c r="G2166">
        <f ca="1">DATEDIF(customers[[#This Row],[signup_date]],TODAY(),"D")</f>
        <v>719</v>
      </c>
    </row>
    <row r="2167" spans="1:7" x14ac:dyDescent="0.3">
      <c r="A2167">
        <v>2166</v>
      </c>
      <c r="B2167" t="s">
        <v>4536</v>
      </c>
      <c r="C2167" t="s">
        <v>4537</v>
      </c>
      <c r="D2167" t="s">
        <v>12</v>
      </c>
      <c r="E2167" s="1">
        <v>45179</v>
      </c>
      <c r="F2167" t="s">
        <v>228</v>
      </c>
      <c r="G2167">
        <f ca="1">DATEDIF(customers[[#This Row],[signup_date]],TODAY(),"D")</f>
        <v>999</v>
      </c>
    </row>
    <row r="2168" spans="1:7" x14ac:dyDescent="0.3">
      <c r="A2168">
        <v>2167</v>
      </c>
      <c r="B2168" t="s">
        <v>4538</v>
      </c>
      <c r="C2168" t="s">
        <v>4539</v>
      </c>
      <c r="D2168" t="s">
        <v>22</v>
      </c>
      <c r="E2168" s="1">
        <v>45895</v>
      </c>
      <c r="F2168" t="s">
        <v>764</v>
      </c>
      <c r="G2168">
        <f ca="1">DATEDIF(customers[[#This Row],[signup_date]],TODAY(),"D")</f>
        <v>283</v>
      </c>
    </row>
    <row r="2169" spans="1:7" x14ac:dyDescent="0.3">
      <c r="A2169">
        <v>2168</v>
      </c>
      <c r="B2169" t="s">
        <v>4540</v>
      </c>
      <c r="C2169" t="s">
        <v>4541</v>
      </c>
      <c r="D2169" t="s">
        <v>8</v>
      </c>
      <c r="E2169" s="1">
        <v>44670</v>
      </c>
      <c r="F2169" t="s">
        <v>145</v>
      </c>
      <c r="G2169">
        <f ca="1">DATEDIF(customers[[#This Row],[signup_date]],TODAY(),"D")</f>
        <v>1508</v>
      </c>
    </row>
    <row r="2170" spans="1:7" x14ac:dyDescent="0.3">
      <c r="A2170">
        <v>2169</v>
      </c>
      <c r="B2170" t="s">
        <v>4542</v>
      </c>
      <c r="C2170" t="s">
        <v>4543</v>
      </c>
      <c r="D2170" t="s">
        <v>22</v>
      </c>
      <c r="E2170" s="1">
        <v>44314</v>
      </c>
      <c r="F2170" t="s">
        <v>891</v>
      </c>
      <c r="G2170">
        <f ca="1">DATEDIF(customers[[#This Row],[signup_date]],TODAY(),"D")</f>
        <v>1864</v>
      </c>
    </row>
    <row r="2171" spans="1:7" x14ac:dyDescent="0.3">
      <c r="A2171">
        <v>2170</v>
      </c>
      <c r="B2171" t="s">
        <v>4544</v>
      </c>
      <c r="C2171" t="s">
        <v>4545</v>
      </c>
      <c r="D2171" t="s">
        <v>8</v>
      </c>
      <c r="E2171" s="1">
        <v>44344</v>
      </c>
      <c r="F2171" t="s">
        <v>506</v>
      </c>
      <c r="G2171">
        <f ca="1">DATEDIF(customers[[#This Row],[signup_date]],TODAY(),"D")</f>
        <v>1834</v>
      </c>
    </row>
    <row r="2172" spans="1:7" x14ac:dyDescent="0.3">
      <c r="A2172">
        <v>2171</v>
      </c>
      <c r="B2172" t="s">
        <v>4546</v>
      </c>
      <c r="C2172" t="s">
        <v>4547</v>
      </c>
      <c r="D2172" t="s">
        <v>12</v>
      </c>
      <c r="E2172" s="1">
        <v>45651</v>
      </c>
      <c r="F2172" t="s">
        <v>556</v>
      </c>
      <c r="G2172">
        <f ca="1">DATEDIF(customers[[#This Row],[signup_date]],TODAY(),"D")</f>
        <v>527</v>
      </c>
    </row>
    <row r="2173" spans="1:7" x14ac:dyDescent="0.3">
      <c r="A2173">
        <v>2172</v>
      </c>
      <c r="B2173" t="s">
        <v>4548</v>
      </c>
      <c r="C2173" t="s">
        <v>2037</v>
      </c>
      <c r="D2173" t="s">
        <v>8</v>
      </c>
      <c r="E2173" s="1">
        <v>45220</v>
      </c>
      <c r="F2173" t="s">
        <v>470</v>
      </c>
      <c r="G2173">
        <f ca="1">DATEDIF(customers[[#This Row],[signup_date]],TODAY(),"D")</f>
        <v>958</v>
      </c>
    </row>
    <row r="2174" spans="1:7" x14ac:dyDescent="0.3">
      <c r="A2174">
        <v>2173</v>
      </c>
      <c r="B2174" t="s">
        <v>4549</v>
      </c>
      <c r="C2174" t="s">
        <v>4550</v>
      </c>
      <c r="D2174" t="s">
        <v>22</v>
      </c>
      <c r="E2174" s="1">
        <v>44550</v>
      </c>
      <c r="F2174" t="s">
        <v>201</v>
      </c>
      <c r="G2174">
        <f ca="1">DATEDIF(customers[[#This Row],[signup_date]],TODAY(),"D")</f>
        <v>1628</v>
      </c>
    </row>
    <row r="2175" spans="1:7" x14ac:dyDescent="0.3">
      <c r="A2175">
        <v>2174</v>
      </c>
      <c r="B2175" t="s">
        <v>4551</v>
      </c>
      <c r="C2175" t="s">
        <v>4552</v>
      </c>
      <c r="D2175" t="s">
        <v>8</v>
      </c>
      <c r="E2175" s="1">
        <v>44480</v>
      </c>
      <c r="F2175" t="s">
        <v>1473</v>
      </c>
      <c r="G2175">
        <f ca="1">DATEDIF(customers[[#This Row],[signup_date]],TODAY(),"D")</f>
        <v>1698</v>
      </c>
    </row>
    <row r="2176" spans="1:7" x14ac:dyDescent="0.3">
      <c r="A2176">
        <v>2175</v>
      </c>
      <c r="B2176" t="s">
        <v>4553</v>
      </c>
      <c r="C2176" t="s">
        <v>4554</v>
      </c>
      <c r="D2176" t="s">
        <v>22</v>
      </c>
      <c r="E2176" s="1">
        <v>45426</v>
      </c>
      <c r="F2176" t="s">
        <v>32</v>
      </c>
      <c r="G2176">
        <f ca="1">DATEDIF(customers[[#This Row],[signup_date]],TODAY(),"D")</f>
        <v>752</v>
      </c>
    </row>
    <row r="2177" spans="1:7" x14ac:dyDescent="0.3">
      <c r="A2177">
        <v>2176</v>
      </c>
      <c r="B2177" t="s">
        <v>4555</v>
      </c>
      <c r="C2177" t="s">
        <v>4556</v>
      </c>
      <c r="D2177" t="s">
        <v>8</v>
      </c>
      <c r="E2177" s="1">
        <v>44107</v>
      </c>
      <c r="F2177" t="s">
        <v>243</v>
      </c>
      <c r="G2177">
        <f ca="1">DATEDIF(customers[[#This Row],[signup_date]],TODAY(),"D")</f>
        <v>2071</v>
      </c>
    </row>
    <row r="2178" spans="1:7" x14ac:dyDescent="0.3">
      <c r="A2178">
        <v>2177</v>
      </c>
      <c r="B2178" t="s">
        <v>4557</v>
      </c>
      <c r="C2178" t="s">
        <v>4558</v>
      </c>
      <c r="D2178" t="s">
        <v>12</v>
      </c>
      <c r="E2178" s="1">
        <v>44132</v>
      </c>
      <c r="F2178" t="s">
        <v>249</v>
      </c>
      <c r="G2178">
        <f ca="1">DATEDIF(customers[[#This Row],[signup_date]],TODAY(),"D")</f>
        <v>2046</v>
      </c>
    </row>
    <row r="2179" spans="1:7" x14ac:dyDescent="0.3">
      <c r="A2179">
        <v>2178</v>
      </c>
      <c r="B2179" t="s">
        <v>4559</v>
      </c>
      <c r="C2179" t="s">
        <v>4560</v>
      </c>
      <c r="D2179" t="s">
        <v>12</v>
      </c>
      <c r="E2179" s="1">
        <v>45825</v>
      </c>
      <c r="F2179" t="s">
        <v>16</v>
      </c>
      <c r="G2179">
        <f ca="1">DATEDIF(customers[[#This Row],[signup_date]],TODAY(),"D")</f>
        <v>353</v>
      </c>
    </row>
    <row r="2180" spans="1:7" x14ac:dyDescent="0.3">
      <c r="A2180">
        <v>2179</v>
      </c>
      <c r="B2180" t="s">
        <v>4561</v>
      </c>
      <c r="C2180" t="s">
        <v>4562</v>
      </c>
      <c r="D2180" t="s">
        <v>12</v>
      </c>
      <c r="E2180" s="1">
        <v>44924</v>
      </c>
      <c r="F2180" t="s">
        <v>133</v>
      </c>
      <c r="G2180">
        <f ca="1">DATEDIF(customers[[#This Row],[signup_date]],TODAY(),"D")</f>
        <v>1254</v>
      </c>
    </row>
    <row r="2181" spans="1:7" x14ac:dyDescent="0.3">
      <c r="A2181">
        <v>2180</v>
      </c>
      <c r="B2181" t="s">
        <v>4563</v>
      </c>
      <c r="C2181" t="s">
        <v>4564</v>
      </c>
      <c r="D2181" t="s">
        <v>8</v>
      </c>
      <c r="E2181" s="1">
        <v>45803</v>
      </c>
      <c r="F2181" t="s">
        <v>1087</v>
      </c>
      <c r="G2181">
        <f ca="1">DATEDIF(customers[[#This Row],[signup_date]],TODAY(),"D")</f>
        <v>375</v>
      </c>
    </row>
    <row r="2182" spans="1:7" x14ac:dyDescent="0.3">
      <c r="A2182">
        <v>2181</v>
      </c>
      <c r="B2182" t="s">
        <v>4565</v>
      </c>
      <c r="C2182" t="s">
        <v>4566</v>
      </c>
      <c r="D2182" t="s">
        <v>22</v>
      </c>
      <c r="E2182" s="1">
        <v>45446</v>
      </c>
      <c r="F2182" t="s">
        <v>72</v>
      </c>
      <c r="G2182">
        <f ca="1">DATEDIF(customers[[#This Row],[signup_date]],TODAY(),"D")</f>
        <v>732</v>
      </c>
    </row>
    <row r="2183" spans="1:7" x14ac:dyDescent="0.3">
      <c r="A2183">
        <v>2182</v>
      </c>
      <c r="B2183" t="s">
        <v>4567</v>
      </c>
      <c r="C2183" t="s">
        <v>4568</v>
      </c>
      <c r="D2183" t="s">
        <v>12</v>
      </c>
      <c r="E2183" s="1">
        <v>45522</v>
      </c>
      <c r="F2183" t="s">
        <v>313</v>
      </c>
      <c r="G2183">
        <f ca="1">DATEDIF(customers[[#This Row],[signup_date]],TODAY(),"D")</f>
        <v>656</v>
      </c>
    </row>
    <row r="2184" spans="1:7" x14ac:dyDescent="0.3">
      <c r="A2184">
        <v>2183</v>
      </c>
      <c r="B2184" t="s">
        <v>4569</v>
      </c>
      <c r="C2184" t="s">
        <v>4570</v>
      </c>
      <c r="D2184" t="s">
        <v>22</v>
      </c>
      <c r="E2184" s="1">
        <v>44113</v>
      </c>
      <c r="F2184" t="s">
        <v>49</v>
      </c>
      <c r="G2184">
        <f ca="1">DATEDIF(customers[[#This Row],[signup_date]],TODAY(),"D")</f>
        <v>2065</v>
      </c>
    </row>
    <row r="2185" spans="1:7" x14ac:dyDescent="0.3">
      <c r="A2185">
        <v>2184</v>
      </c>
      <c r="B2185" t="s">
        <v>4571</v>
      </c>
      <c r="C2185" t="s">
        <v>4572</v>
      </c>
      <c r="D2185" t="s">
        <v>12</v>
      </c>
      <c r="E2185" s="1">
        <v>44740</v>
      </c>
      <c r="F2185" t="s">
        <v>714</v>
      </c>
      <c r="G2185">
        <f ca="1">DATEDIF(customers[[#This Row],[signup_date]],TODAY(),"D")</f>
        <v>1438</v>
      </c>
    </row>
    <row r="2186" spans="1:7" x14ac:dyDescent="0.3">
      <c r="A2186">
        <v>2185</v>
      </c>
      <c r="B2186" t="s">
        <v>348</v>
      </c>
      <c r="C2186" t="s">
        <v>4573</v>
      </c>
      <c r="D2186" t="s">
        <v>12</v>
      </c>
      <c r="E2186" s="1">
        <v>44528</v>
      </c>
      <c r="F2186" t="s">
        <v>733</v>
      </c>
      <c r="G2186">
        <f ca="1">DATEDIF(customers[[#This Row],[signup_date]],TODAY(),"D")</f>
        <v>1650</v>
      </c>
    </row>
    <row r="2187" spans="1:7" x14ac:dyDescent="0.3">
      <c r="A2187">
        <v>2186</v>
      </c>
      <c r="B2187" t="s">
        <v>4574</v>
      </c>
      <c r="C2187" t="s">
        <v>4575</v>
      </c>
      <c r="D2187" t="s">
        <v>12</v>
      </c>
      <c r="E2187" s="1">
        <v>45415</v>
      </c>
      <c r="F2187" t="s">
        <v>377</v>
      </c>
      <c r="G2187">
        <f ca="1">DATEDIF(customers[[#This Row],[signup_date]],TODAY(),"D")</f>
        <v>763</v>
      </c>
    </row>
    <row r="2188" spans="1:7" x14ac:dyDescent="0.3">
      <c r="A2188">
        <v>2187</v>
      </c>
      <c r="B2188" t="s">
        <v>4576</v>
      </c>
      <c r="C2188" t="s">
        <v>4577</v>
      </c>
      <c r="D2188" t="s">
        <v>12</v>
      </c>
      <c r="E2188" s="1">
        <v>44158</v>
      </c>
      <c r="F2188" t="s">
        <v>1473</v>
      </c>
      <c r="G2188">
        <f ca="1">DATEDIF(customers[[#This Row],[signup_date]],TODAY(),"D")</f>
        <v>2020</v>
      </c>
    </row>
    <row r="2189" spans="1:7" x14ac:dyDescent="0.3">
      <c r="A2189">
        <v>2188</v>
      </c>
      <c r="B2189" t="s">
        <v>4578</v>
      </c>
      <c r="C2189" t="s">
        <v>4579</v>
      </c>
      <c r="D2189" t="s">
        <v>22</v>
      </c>
      <c r="E2189" s="1">
        <v>45282</v>
      </c>
      <c r="F2189" t="s">
        <v>108</v>
      </c>
      <c r="G2189">
        <f ca="1">DATEDIF(customers[[#This Row],[signup_date]],TODAY(),"D")</f>
        <v>896</v>
      </c>
    </row>
    <row r="2190" spans="1:7" x14ac:dyDescent="0.3">
      <c r="A2190">
        <v>2189</v>
      </c>
      <c r="B2190" t="s">
        <v>4580</v>
      </c>
      <c r="C2190" t="s">
        <v>4581</v>
      </c>
      <c r="D2190" t="s">
        <v>22</v>
      </c>
      <c r="E2190" s="1">
        <v>45686</v>
      </c>
      <c r="F2190" t="s">
        <v>2596</v>
      </c>
      <c r="G2190">
        <f ca="1">DATEDIF(customers[[#This Row],[signup_date]],TODAY(),"D")</f>
        <v>492</v>
      </c>
    </row>
    <row r="2191" spans="1:7" x14ac:dyDescent="0.3">
      <c r="A2191">
        <v>2190</v>
      </c>
      <c r="B2191" t="s">
        <v>4582</v>
      </c>
      <c r="C2191" t="s">
        <v>4583</v>
      </c>
      <c r="D2191" t="s">
        <v>8</v>
      </c>
      <c r="E2191" s="1">
        <v>44659</v>
      </c>
      <c r="F2191" t="s">
        <v>984</v>
      </c>
      <c r="G2191">
        <f ca="1">DATEDIF(customers[[#This Row],[signup_date]],TODAY(),"D")</f>
        <v>1519</v>
      </c>
    </row>
    <row r="2192" spans="1:7" x14ac:dyDescent="0.3">
      <c r="A2192">
        <v>2191</v>
      </c>
      <c r="B2192" t="s">
        <v>4584</v>
      </c>
      <c r="C2192" t="s">
        <v>4585</v>
      </c>
      <c r="D2192" t="s">
        <v>22</v>
      </c>
      <c r="E2192" s="1">
        <v>45241</v>
      </c>
      <c r="F2192" t="s">
        <v>63</v>
      </c>
      <c r="G2192">
        <f ca="1">DATEDIF(customers[[#This Row],[signup_date]],TODAY(),"D")</f>
        <v>937</v>
      </c>
    </row>
    <row r="2193" spans="1:7" x14ac:dyDescent="0.3">
      <c r="A2193">
        <v>2192</v>
      </c>
      <c r="B2193" t="s">
        <v>4586</v>
      </c>
      <c r="C2193" t="s">
        <v>4587</v>
      </c>
      <c r="D2193" t="s">
        <v>8</v>
      </c>
      <c r="E2193" s="1">
        <v>45666</v>
      </c>
      <c r="F2193" t="s">
        <v>41</v>
      </c>
      <c r="G2193">
        <f ca="1">DATEDIF(customers[[#This Row],[signup_date]],TODAY(),"D")</f>
        <v>512</v>
      </c>
    </row>
    <row r="2194" spans="1:7" x14ac:dyDescent="0.3">
      <c r="A2194">
        <v>2193</v>
      </c>
      <c r="B2194" t="s">
        <v>4588</v>
      </c>
      <c r="C2194" t="s">
        <v>4589</v>
      </c>
      <c r="D2194" t="s">
        <v>22</v>
      </c>
      <c r="E2194" s="1">
        <v>44538</v>
      </c>
      <c r="F2194" t="s">
        <v>105</v>
      </c>
      <c r="G2194">
        <f ca="1">DATEDIF(customers[[#This Row],[signup_date]],TODAY(),"D")</f>
        <v>1640</v>
      </c>
    </row>
    <row r="2195" spans="1:7" x14ac:dyDescent="0.3">
      <c r="A2195">
        <v>2194</v>
      </c>
      <c r="B2195" t="s">
        <v>4590</v>
      </c>
      <c r="C2195" t="s">
        <v>4591</v>
      </c>
      <c r="D2195" t="s">
        <v>22</v>
      </c>
      <c r="E2195" s="1">
        <v>45524</v>
      </c>
      <c r="F2195" t="s">
        <v>222</v>
      </c>
      <c r="G2195">
        <f ca="1">DATEDIF(customers[[#This Row],[signup_date]],TODAY(),"D")</f>
        <v>654</v>
      </c>
    </row>
    <row r="2196" spans="1:7" x14ac:dyDescent="0.3">
      <c r="A2196">
        <v>2195</v>
      </c>
      <c r="B2196" t="s">
        <v>4592</v>
      </c>
      <c r="C2196" t="s">
        <v>4593</v>
      </c>
      <c r="D2196" t="s">
        <v>12</v>
      </c>
      <c r="E2196" s="1">
        <v>45346</v>
      </c>
      <c r="F2196" t="s">
        <v>111</v>
      </c>
      <c r="G2196">
        <f ca="1">DATEDIF(customers[[#This Row],[signup_date]],TODAY(),"D")</f>
        <v>832</v>
      </c>
    </row>
    <row r="2197" spans="1:7" x14ac:dyDescent="0.3">
      <c r="A2197">
        <v>2196</v>
      </c>
      <c r="B2197" t="s">
        <v>4594</v>
      </c>
      <c r="C2197" t="s">
        <v>4595</v>
      </c>
      <c r="D2197" t="s">
        <v>8</v>
      </c>
      <c r="E2197" s="1">
        <v>44903</v>
      </c>
      <c r="F2197" t="s">
        <v>156</v>
      </c>
      <c r="G2197">
        <f ca="1">DATEDIF(customers[[#This Row],[signup_date]],TODAY(),"D")</f>
        <v>1275</v>
      </c>
    </row>
    <row r="2198" spans="1:7" x14ac:dyDescent="0.3">
      <c r="A2198">
        <v>2197</v>
      </c>
      <c r="B2198" t="s">
        <v>4596</v>
      </c>
      <c r="C2198" t="s">
        <v>4597</v>
      </c>
      <c r="D2198" t="s">
        <v>12</v>
      </c>
      <c r="E2198" s="1">
        <v>45848</v>
      </c>
      <c r="F2198" t="s">
        <v>404</v>
      </c>
      <c r="G2198">
        <f ca="1">DATEDIF(customers[[#This Row],[signup_date]],TODAY(),"D")</f>
        <v>330</v>
      </c>
    </row>
    <row r="2199" spans="1:7" x14ac:dyDescent="0.3">
      <c r="A2199">
        <v>2198</v>
      </c>
      <c r="B2199" t="s">
        <v>4598</v>
      </c>
      <c r="C2199" t="s">
        <v>4599</v>
      </c>
      <c r="D2199" t="s">
        <v>22</v>
      </c>
      <c r="E2199" s="1">
        <v>45727</v>
      </c>
      <c r="F2199" t="s">
        <v>1158</v>
      </c>
      <c r="G2199">
        <f ca="1">DATEDIF(customers[[#This Row],[signup_date]],TODAY(),"D")</f>
        <v>451</v>
      </c>
    </row>
    <row r="2200" spans="1:7" x14ac:dyDescent="0.3">
      <c r="A2200">
        <v>2199</v>
      </c>
      <c r="B2200" t="s">
        <v>4600</v>
      </c>
      <c r="C2200" t="s">
        <v>4601</v>
      </c>
      <c r="D2200" t="s">
        <v>22</v>
      </c>
      <c r="E2200" s="1">
        <v>45639</v>
      </c>
      <c r="F2200" t="s">
        <v>1183</v>
      </c>
      <c r="G2200">
        <f ca="1">DATEDIF(customers[[#This Row],[signup_date]],TODAY(),"D")</f>
        <v>539</v>
      </c>
    </row>
    <row r="2201" spans="1:7" x14ac:dyDescent="0.3">
      <c r="A2201">
        <v>2200</v>
      </c>
      <c r="B2201" t="s">
        <v>3402</v>
      </c>
      <c r="C2201" t="s">
        <v>4602</v>
      </c>
      <c r="D2201" t="s">
        <v>12</v>
      </c>
      <c r="E2201" s="1">
        <v>44771</v>
      </c>
      <c r="F2201" t="s">
        <v>49</v>
      </c>
      <c r="G2201">
        <f ca="1">DATEDIF(customers[[#This Row],[signup_date]],TODAY(),"D")</f>
        <v>1407</v>
      </c>
    </row>
    <row r="2202" spans="1:7" x14ac:dyDescent="0.3">
      <c r="A2202">
        <v>2201</v>
      </c>
      <c r="B2202" t="s">
        <v>4603</v>
      </c>
      <c r="C2202" t="s">
        <v>4604</v>
      </c>
      <c r="D2202" t="s">
        <v>8</v>
      </c>
      <c r="E2202" s="1">
        <v>44882</v>
      </c>
      <c r="F2202" t="s">
        <v>798</v>
      </c>
      <c r="G2202">
        <f ca="1">DATEDIF(customers[[#This Row],[signup_date]],TODAY(),"D")</f>
        <v>1296</v>
      </c>
    </row>
    <row r="2203" spans="1:7" x14ac:dyDescent="0.3">
      <c r="A2203">
        <v>2202</v>
      </c>
      <c r="B2203" t="s">
        <v>4605</v>
      </c>
      <c r="C2203" t="s">
        <v>4606</v>
      </c>
      <c r="D2203" t="s">
        <v>22</v>
      </c>
      <c r="E2203" s="1">
        <v>44094</v>
      </c>
      <c r="F2203" t="s">
        <v>2596</v>
      </c>
      <c r="G2203">
        <f ca="1">DATEDIF(customers[[#This Row],[signup_date]],TODAY(),"D")</f>
        <v>2084</v>
      </c>
    </row>
    <row r="2204" spans="1:7" x14ac:dyDescent="0.3">
      <c r="A2204">
        <v>2203</v>
      </c>
      <c r="B2204" t="s">
        <v>4607</v>
      </c>
      <c r="C2204" t="s">
        <v>4608</v>
      </c>
      <c r="D2204" t="s">
        <v>22</v>
      </c>
      <c r="E2204" s="1">
        <v>44203</v>
      </c>
      <c r="F2204" t="s">
        <v>150</v>
      </c>
      <c r="G2204">
        <f ca="1">DATEDIF(customers[[#This Row],[signup_date]],TODAY(),"D")</f>
        <v>1975</v>
      </c>
    </row>
    <row r="2205" spans="1:7" x14ac:dyDescent="0.3">
      <c r="A2205">
        <v>2204</v>
      </c>
      <c r="B2205" t="s">
        <v>4609</v>
      </c>
      <c r="C2205" t="s">
        <v>4610</v>
      </c>
      <c r="D2205" t="s">
        <v>12</v>
      </c>
      <c r="E2205" s="1">
        <v>44798</v>
      </c>
      <c r="F2205" t="s">
        <v>826</v>
      </c>
      <c r="G2205">
        <f ca="1">DATEDIF(customers[[#This Row],[signup_date]],TODAY(),"D")</f>
        <v>1380</v>
      </c>
    </row>
    <row r="2206" spans="1:7" x14ac:dyDescent="0.3">
      <c r="A2206">
        <v>2205</v>
      </c>
      <c r="B2206" t="s">
        <v>4611</v>
      </c>
      <c r="C2206" t="s">
        <v>4612</v>
      </c>
      <c r="D2206" t="s">
        <v>22</v>
      </c>
      <c r="E2206" s="1">
        <v>45756</v>
      </c>
      <c r="F2206" t="s">
        <v>683</v>
      </c>
      <c r="G2206">
        <f ca="1">DATEDIF(customers[[#This Row],[signup_date]],TODAY(),"D")</f>
        <v>422</v>
      </c>
    </row>
    <row r="2207" spans="1:7" x14ac:dyDescent="0.3">
      <c r="A2207">
        <v>2206</v>
      </c>
      <c r="B2207" t="s">
        <v>4613</v>
      </c>
      <c r="C2207" t="s">
        <v>4614</v>
      </c>
      <c r="D2207" t="s">
        <v>22</v>
      </c>
      <c r="E2207" s="1">
        <v>44711</v>
      </c>
      <c r="F2207" t="s">
        <v>860</v>
      </c>
      <c r="G2207">
        <f ca="1">DATEDIF(customers[[#This Row],[signup_date]],TODAY(),"D")</f>
        <v>1467</v>
      </c>
    </row>
    <row r="2208" spans="1:7" x14ac:dyDescent="0.3">
      <c r="A2208">
        <v>2207</v>
      </c>
      <c r="B2208" t="s">
        <v>4615</v>
      </c>
      <c r="C2208" t="s">
        <v>4616</v>
      </c>
      <c r="D2208" t="s">
        <v>22</v>
      </c>
      <c r="E2208" s="1">
        <v>44595</v>
      </c>
      <c r="F2208" t="s">
        <v>815</v>
      </c>
      <c r="G2208">
        <f ca="1">DATEDIF(customers[[#This Row],[signup_date]],TODAY(),"D")</f>
        <v>1583</v>
      </c>
    </row>
    <row r="2209" spans="1:7" x14ac:dyDescent="0.3">
      <c r="A2209">
        <v>2208</v>
      </c>
      <c r="B2209" t="s">
        <v>4617</v>
      </c>
      <c r="C2209" t="s">
        <v>4618</v>
      </c>
      <c r="D2209" t="s">
        <v>8</v>
      </c>
      <c r="E2209" s="1">
        <v>44653</v>
      </c>
      <c r="F2209" t="s">
        <v>269</v>
      </c>
      <c r="G2209">
        <f ca="1">DATEDIF(customers[[#This Row],[signup_date]],TODAY(),"D")</f>
        <v>1525</v>
      </c>
    </row>
    <row r="2210" spans="1:7" x14ac:dyDescent="0.3">
      <c r="A2210">
        <v>2209</v>
      </c>
      <c r="B2210" t="s">
        <v>4619</v>
      </c>
      <c r="C2210" t="s">
        <v>4620</v>
      </c>
      <c r="D2210" t="s">
        <v>22</v>
      </c>
      <c r="E2210" s="1">
        <v>45252</v>
      </c>
      <c r="F2210" t="s">
        <v>743</v>
      </c>
      <c r="G2210">
        <f ca="1">DATEDIF(customers[[#This Row],[signup_date]],TODAY(),"D")</f>
        <v>926</v>
      </c>
    </row>
    <row r="2211" spans="1:7" x14ac:dyDescent="0.3">
      <c r="A2211">
        <v>2210</v>
      </c>
      <c r="B2211" t="s">
        <v>4621</v>
      </c>
      <c r="C2211" t="s">
        <v>4622</v>
      </c>
      <c r="D2211" t="s">
        <v>22</v>
      </c>
      <c r="E2211" s="1">
        <v>45284</v>
      </c>
      <c r="F2211" t="s">
        <v>136</v>
      </c>
      <c r="G2211">
        <f ca="1">DATEDIF(customers[[#This Row],[signup_date]],TODAY(),"D")</f>
        <v>894</v>
      </c>
    </row>
    <row r="2212" spans="1:7" x14ac:dyDescent="0.3">
      <c r="A2212">
        <v>2211</v>
      </c>
      <c r="B2212" t="s">
        <v>4623</v>
      </c>
      <c r="C2212" t="s">
        <v>4624</v>
      </c>
      <c r="D2212" t="s">
        <v>22</v>
      </c>
      <c r="E2212" s="1">
        <v>45269</v>
      </c>
      <c r="F2212" t="s">
        <v>764</v>
      </c>
      <c r="G2212">
        <f ca="1">DATEDIF(customers[[#This Row],[signup_date]],TODAY(),"D")</f>
        <v>909</v>
      </c>
    </row>
    <row r="2213" spans="1:7" x14ac:dyDescent="0.3">
      <c r="A2213">
        <v>2212</v>
      </c>
      <c r="B2213" t="s">
        <v>4625</v>
      </c>
      <c r="C2213" t="s">
        <v>4626</v>
      </c>
      <c r="D2213" t="s">
        <v>12</v>
      </c>
      <c r="E2213" s="1">
        <v>44225</v>
      </c>
      <c r="F2213" t="s">
        <v>511</v>
      </c>
      <c r="G2213">
        <f ca="1">DATEDIF(customers[[#This Row],[signup_date]],TODAY(),"D")</f>
        <v>1953</v>
      </c>
    </row>
    <row r="2214" spans="1:7" x14ac:dyDescent="0.3">
      <c r="A2214">
        <v>2213</v>
      </c>
      <c r="B2214" t="s">
        <v>4627</v>
      </c>
      <c r="C2214" t="s">
        <v>4628</v>
      </c>
      <c r="D2214" t="s">
        <v>22</v>
      </c>
      <c r="E2214" s="1">
        <v>45738</v>
      </c>
      <c r="F2214" t="s">
        <v>949</v>
      </c>
      <c r="G2214">
        <f ca="1">DATEDIF(customers[[#This Row],[signup_date]],TODAY(),"D")</f>
        <v>440</v>
      </c>
    </row>
    <row r="2215" spans="1:7" x14ac:dyDescent="0.3">
      <c r="A2215">
        <v>2214</v>
      </c>
      <c r="B2215" t="s">
        <v>4629</v>
      </c>
      <c r="C2215" t="s">
        <v>4630</v>
      </c>
      <c r="D2215" t="s">
        <v>8</v>
      </c>
      <c r="E2215" s="1">
        <v>45705</v>
      </c>
      <c r="F2215" t="s">
        <v>1090</v>
      </c>
      <c r="G2215">
        <f ca="1">DATEDIF(customers[[#This Row],[signup_date]],TODAY(),"D")</f>
        <v>473</v>
      </c>
    </row>
    <row r="2216" spans="1:7" x14ac:dyDescent="0.3">
      <c r="A2216">
        <v>2215</v>
      </c>
      <c r="B2216" t="s">
        <v>4631</v>
      </c>
      <c r="C2216" t="s">
        <v>4632</v>
      </c>
      <c r="D2216" t="s">
        <v>22</v>
      </c>
      <c r="E2216" s="1">
        <v>45602</v>
      </c>
      <c r="F2216" t="s">
        <v>839</v>
      </c>
      <c r="G2216">
        <f ca="1">DATEDIF(customers[[#This Row],[signup_date]],TODAY(),"D")</f>
        <v>576</v>
      </c>
    </row>
    <row r="2217" spans="1:7" x14ac:dyDescent="0.3">
      <c r="A2217">
        <v>2216</v>
      </c>
      <c r="B2217" t="s">
        <v>872</v>
      </c>
      <c r="C2217" t="s">
        <v>4633</v>
      </c>
      <c r="D2217" t="s">
        <v>22</v>
      </c>
      <c r="E2217" s="1">
        <v>44519</v>
      </c>
      <c r="F2217" t="s">
        <v>91</v>
      </c>
      <c r="G2217">
        <f ca="1">DATEDIF(customers[[#This Row],[signup_date]],TODAY(),"D")</f>
        <v>1659</v>
      </c>
    </row>
    <row r="2218" spans="1:7" x14ac:dyDescent="0.3">
      <c r="A2218">
        <v>2217</v>
      </c>
      <c r="B2218" t="s">
        <v>4634</v>
      </c>
      <c r="C2218" t="s">
        <v>4635</v>
      </c>
      <c r="D2218" t="s">
        <v>8</v>
      </c>
      <c r="E2218" s="1">
        <v>44640</v>
      </c>
      <c r="F2218" t="s">
        <v>162</v>
      </c>
      <c r="G2218">
        <f ca="1">DATEDIF(customers[[#This Row],[signup_date]],TODAY(),"D")</f>
        <v>1538</v>
      </c>
    </row>
    <row r="2219" spans="1:7" x14ac:dyDescent="0.3">
      <c r="A2219">
        <v>2218</v>
      </c>
      <c r="B2219" t="s">
        <v>4636</v>
      </c>
      <c r="C2219" t="s">
        <v>4637</v>
      </c>
      <c r="D2219" t="s">
        <v>22</v>
      </c>
      <c r="E2219" s="1">
        <v>45379</v>
      </c>
      <c r="F2219" t="s">
        <v>829</v>
      </c>
      <c r="G2219">
        <f ca="1">DATEDIF(customers[[#This Row],[signup_date]],TODAY(),"D")</f>
        <v>799</v>
      </c>
    </row>
    <row r="2220" spans="1:7" x14ac:dyDescent="0.3">
      <c r="A2220">
        <v>2219</v>
      </c>
      <c r="B2220" t="s">
        <v>4638</v>
      </c>
      <c r="C2220" t="s">
        <v>4639</v>
      </c>
      <c r="D2220" t="s">
        <v>12</v>
      </c>
      <c r="E2220" s="1">
        <v>44370</v>
      </c>
      <c r="F2220" t="s">
        <v>1426</v>
      </c>
      <c r="G2220">
        <f ca="1">DATEDIF(customers[[#This Row],[signup_date]],TODAY(),"D")</f>
        <v>1808</v>
      </c>
    </row>
    <row r="2221" spans="1:7" x14ac:dyDescent="0.3">
      <c r="A2221">
        <v>2220</v>
      </c>
      <c r="B2221" t="s">
        <v>4640</v>
      </c>
      <c r="C2221" t="s">
        <v>4641</v>
      </c>
      <c r="D2221" t="s">
        <v>8</v>
      </c>
      <c r="E2221" s="1">
        <v>45654</v>
      </c>
      <c r="F2221" t="s">
        <v>255</v>
      </c>
      <c r="G2221">
        <f ca="1">DATEDIF(customers[[#This Row],[signup_date]],TODAY(),"D")</f>
        <v>524</v>
      </c>
    </row>
    <row r="2222" spans="1:7" x14ac:dyDescent="0.3">
      <c r="A2222">
        <v>2221</v>
      </c>
      <c r="B2222" t="s">
        <v>4642</v>
      </c>
      <c r="C2222" t="s">
        <v>4643</v>
      </c>
      <c r="D2222" t="s">
        <v>22</v>
      </c>
      <c r="E2222" s="1">
        <v>44580</v>
      </c>
      <c r="F2222" t="s">
        <v>111</v>
      </c>
      <c r="G2222">
        <f ca="1">DATEDIF(customers[[#This Row],[signup_date]],TODAY(),"D")</f>
        <v>1598</v>
      </c>
    </row>
    <row r="2223" spans="1:7" x14ac:dyDescent="0.3">
      <c r="A2223">
        <v>2222</v>
      </c>
      <c r="B2223" t="s">
        <v>4644</v>
      </c>
      <c r="C2223" t="s">
        <v>4645</v>
      </c>
      <c r="D2223" t="s">
        <v>12</v>
      </c>
      <c r="E2223" s="1">
        <v>44473</v>
      </c>
      <c r="F2223" t="s">
        <v>69</v>
      </c>
      <c r="G2223">
        <f ca="1">DATEDIF(customers[[#This Row],[signup_date]],TODAY(),"D")</f>
        <v>1705</v>
      </c>
    </row>
    <row r="2224" spans="1:7" x14ac:dyDescent="0.3">
      <c r="A2224">
        <v>2223</v>
      </c>
      <c r="B2224" t="s">
        <v>4646</v>
      </c>
      <c r="C2224" t="s">
        <v>4647</v>
      </c>
      <c r="D2224" t="s">
        <v>22</v>
      </c>
      <c r="E2224" s="1">
        <v>45783</v>
      </c>
      <c r="F2224" t="s">
        <v>733</v>
      </c>
      <c r="G2224">
        <f ca="1">DATEDIF(customers[[#This Row],[signup_date]],TODAY(),"D")</f>
        <v>395</v>
      </c>
    </row>
    <row r="2225" spans="1:7" x14ac:dyDescent="0.3">
      <c r="A2225">
        <v>2224</v>
      </c>
      <c r="B2225" t="s">
        <v>4648</v>
      </c>
      <c r="C2225" t="s">
        <v>4649</v>
      </c>
      <c r="D2225" t="s">
        <v>8</v>
      </c>
      <c r="E2225" s="1">
        <v>44157</v>
      </c>
      <c r="F2225" t="s">
        <v>728</v>
      </c>
      <c r="G2225">
        <f ca="1">DATEDIF(customers[[#This Row],[signup_date]],TODAY(),"D")</f>
        <v>2021</v>
      </c>
    </row>
    <row r="2226" spans="1:7" x14ac:dyDescent="0.3">
      <c r="A2226">
        <v>2225</v>
      </c>
      <c r="B2226" t="s">
        <v>4650</v>
      </c>
      <c r="C2226" t="s">
        <v>4651</v>
      </c>
      <c r="D2226" t="s">
        <v>12</v>
      </c>
      <c r="E2226" s="1">
        <v>45083</v>
      </c>
      <c r="F2226" t="s">
        <v>1087</v>
      </c>
      <c r="G2226">
        <f ca="1">DATEDIF(customers[[#This Row],[signup_date]],TODAY(),"D")</f>
        <v>1095</v>
      </c>
    </row>
    <row r="2227" spans="1:7" x14ac:dyDescent="0.3">
      <c r="A2227">
        <v>2226</v>
      </c>
      <c r="B2227" t="s">
        <v>4652</v>
      </c>
      <c r="C2227" t="s">
        <v>4653</v>
      </c>
      <c r="D2227" t="s">
        <v>8</v>
      </c>
      <c r="E2227" s="1">
        <v>44862</v>
      </c>
      <c r="F2227" t="s">
        <v>341</v>
      </c>
      <c r="G2227">
        <f ca="1">DATEDIF(customers[[#This Row],[signup_date]],TODAY(),"D")</f>
        <v>1316</v>
      </c>
    </row>
    <row r="2228" spans="1:7" x14ac:dyDescent="0.3">
      <c r="A2228">
        <v>2227</v>
      </c>
      <c r="B2228" t="s">
        <v>4654</v>
      </c>
      <c r="C2228" t="s">
        <v>4655</v>
      </c>
      <c r="D2228" t="s">
        <v>22</v>
      </c>
      <c r="E2228" s="1">
        <v>45684</v>
      </c>
      <c r="F2228" t="s">
        <v>736</v>
      </c>
      <c r="G2228">
        <f ca="1">DATEDIF(customers[[#This Row],[signup_date]],TODAY(),"D")</f>
        <v>494</v>
      </c>
    </row>
    <row r="2229" spans="1:7" x14ac:dyDescent="0.3">
      <c r="A2229">
        <v>2228</v>
      </c>
      <c r="B2229" t="s">
        <v>4656</v>
      </c>
      <c r="C2229" t="s">
        <v>4657</v>
      </c>
      <c r="D2229" t="s">
        <v>22</v>
      </c>
      <c r="E2229" s="1">
        <v>44225</v>
      </c>
      <c r="F2229" t="s">
        <v>177</v>
      </c>
      <c r="G2229">
        <f ca="1">DATEDIF(customers[[#This Row],[signup_date]],TODAY(),"D")</f>
        <v>1953</v>
      </c>
    </row>
    <row r="2230" spans="1:7" x14ac:dyDescent="0.3">
      <c r="A2230">
        <v>2229</v>
      </c>
      <c r="B2230" t="s">
        <v>4658</v>
      </c>
      <c r="C2230" t="s">
        <v>4659</v>
      </c>
      <c r="D2230" t="s">
        <v>12</v>
      </c>
      <c r="E2230" s="1">
        <v>44525</v>
      </c>
      <c r="F2230" t="s">
        <v>139</v>
      </c>
      <c r="G2230">
        <f ca="1">DATEDIF(customers[[#This Row],[signup_date]],TODAY(),"D")</f>
        <v>1653</v>
      </c>
    </row>
    <row r="2231" spans="1:7" x14ac:dyDescent="0.3">
      <c r="A2231">
        <v>2230</v>
      </c>
      <c r="B2231" t="s">
        <v>4660</v>
      </c>
      <c r="C2231" t="s">
        <v>4661</v>
      </c>
      <c r="D2231" t="s">
        <v>12</v>
      </c>
      <c r="E2231" s="1">
        <v>44440</v>
      </c>
      <c r="F2231" t="s">
        <v>573</v>
      </c>
      <c r="G2231">
        <f ca="1">DATEDIF(customers[[#This Row],[signup_date]],TODAY(),"D")</f>
        <v>1738</v>
      </c>
    </row>
    <row r="2232" spans="1:7" x14ac:dyDescent="0.3">
      <c r="A2232">
        <v>2231</v>
      </c>
      <c r="B2232" t="s">
        <v>4662</v>
      </c>
      <c r="C2232" t="s">
        <v>4663</v>
      </c>
      <c r="D2232" t="s">
        <v>22</v>
      </c>
      <c r="E2232" s="1">
        <v>45169</v>
      </c>
      <c r="F2232" t="s">
        <v>959</v>
      </c>
      <c r="G2232">
        <f ca="1">DATEDIF(customers[[#This Row],[signup_date]],TODAY(),"D")</f>
        <v>1009</v>
      </c>
    </row>
    <row r="2233" spans="1:7" x14ac:dyDescent="0.3">
      <c r="A2233">
        <v>2232</v>
      </c>
      <c r="B2233" t="s">
        <v>4664</v>
      </c>
      <c r="C2233" t="s">
        <v>4665</v>
      </c>
      <c r="D2233" t="s">
        <v>8</v>
      </c>
      <c r="E2233" s="1">
        <v>44777</v>
      </c>
      <c r="F2233" t="s">
        <v>1580</v>
      </c>
      <c r="G2233">
        <f ca="1">DATEDIF(customers[[#This Row],[signup_date]],TODAY(),"D")</f>
        <v>1401</v>
      </c>
    </row>
    <row r="2234" spans="1:7" x14ac:dyDescent="0.3">
      <c r="A2234">
        <v>2233</v>
      </c>
      <c r="B2234" t="s">
        <v>4666</v>
      </c>
      <c r="C2234" t="s">
        <v>4667</v>
      </c>
      <c r="D2234" t="s">
        <v>22</v>
      </c>
      <c r="E2234" s="1">
        <v>45027</v>
      </c>
      <c r="F2234" t="s">
        <v>959</v>
      </c>
      <c r="G2234">
        <f ca="1">DATEDIF(customers[[#This Row],[signup_date]],TODAY(),"D")</f>
        <v>1151</v>
      </c>
    </row>
    <row r="2235" spans="1:7" x14ac:dyDescent="0.3">
      <c r="A2235">
        <v>2234</v>
      </c>
      <c r="B2235" t="s">
        <v>4668</v>
      </c>
      <c r="C2235" t="s">
        <v>4669</v>
      </c>
      <c r="D2235" t="s">
        <v>22</v>
      </c>
      <c r="E2235" s="1">
        <v>44286</v>
      </c>
      <c r="F2235" t="s">
        <v>85</v>
      </c>
      <c r="G2235">
        <f ca="1">DATEDIF(customers[[#This Row],[signup_date]],TODAY(),"D")</f>
        <v>1892</v>
      </c>
    </row>
    <row r="2236" spans="1:7" x14ac:dyDescent="0.3">
      <c r="A2236">
        <v>2235</v>
      </c>
      <c r="B2236" t="s">
        <v>4670</v>
      </c>
      <c r="C2236" t="s">
        <v>4671</v>
      </c>
      <c r="D2236" t="s">
        <v>22</v>
      </c>
      <c r="E2236" s="1">
        <v>44524</v>
      </c>
      <c r="F2236" t="s">
        <v>168</v>
      </c>
      <c r="G2236">
        <f ca="1">DATEDIF(customers[[#This Row],[signup_date]],TODAY(),"D")</f>
        <v>1654</v>
      </c>
    </row>
    <row r="2237" spans="1:7" x14ac:dyDescent="0.3">
      <c r="A2237">
        <v>2236</v>
      </c>
      <c r="B2237" t="s">
        <v>4672</v>
      </c>
      <c r="C2237" t="s">
        <v>4673</v>
      </c>
      <c r="D2237" t="s">
        <v>8</v>
      </c>
      <c r="E2237" s="1">
        <v>45354</v>
      </c>
      <c r="F2237" t="s">
        <v>444</v>
      </c>
      <c r="G2237">
        <f ca="1">DATEDIF(customers[[#This Row],[signup_date]],TODAY(),"D")</f>
        <v>824</v>
      </c>
    </row>
    <row r="2238" spans="1:7" x14ac:dyDescent="0.3">
      <c r="A2238">
        <v>2237</v>
      </c>
      <c r="B2238" t="s">
        <v>4674</v>
      </c>
      <c r="C2238" t="s">
        <v>4675</v>
      </c>
      <c r="D2238" t="s">
        <v>8</v>
      </c>
      <c r="E2238" s="1">
        <v>45123</v>
      </c>
      <c r="F2238" t="s">
        <v>874</v>
      </c>
      <c r="G2238">
        <f ca="1">DATEDIF(customers[[#This Row],[signup_date]],TODAY(),"D")</f>
        <v>1055</v>
      </c>
    </row>
    <row r="2239" spans="1:7" x14ac:dyDescent="0.3">
      <c r="A2239">
        <v>2238</v>
      </c>
      <c r="B2239" t="s">
        <v>4676</v>
      </c>
      <c r="C2239" t="s">
        <v>4677</v>
      </c>
      <c r="D2239" t="s">
        <v>22</v>
      </c>
      <c r="E2239" s="1">
        <v>45299</v>
      </c>
      <c r="F2239" t="s">
        <v>793</v>
      </c>
      <c r="G2239">
        <f ca="1">DATEDIF(customers[[#This Row],[signup_date]],TODAY(),"D")</f>
        <v>879</v>
      </c>
    </row>
    <row r="2240" spans="1:7" x14ac:dyDescent="0.3">
      <c r="A2240">
        <v>2239</v>
      </c>
      <c r="B2240" t="s">
        <v>4678</v>
      </c>
      <c r="C2240" t="s">
        <v>4679</v>
      </c>
      <c r="D2240" t="s">
        <v>12</v>
      </c>
      <c r="E2240" s="1">
        <v>44562</v>
      </c>
      <c r="F2240" t="s">
        <v>683</v>
      </c>
      <c r="G2240">
        <f ca="1">DATEDIF(customers[[#This Row],[signup_date]],TODAY(),"D")</f>
        <v>1616</v>
      </c>
    </row>
    <row r="2241" spans="1:7" x14ac:dyDescent="0.3">
      <c r="A2241">
        <v>2240</v>
      </c>
      <c r="B2241" t="s">
        <v>4680</v>
      </c>
      <c r="C2241" t="s">
        <v>4681</v>
      </c>
      <c r="D2241" t="s">
        <v>8</v>
      </c>
      <c r="E2241" s="1">
        <v>44797</v>
      </c>
      <c r="F2241" t="s">
        <v>1779</v>
      </c>
      <c r="G2241">
        <f ca="1">DATEDIF(customers[[#This Row],[signup_date]],TODAY(),"D")</f>
        <v>1381</v>
      </c>
    </row>
    <row r="2242" spans="1:7" x14ac:dyDescent="0.3">
      <c r="A2242">
        <v>2241</v>
      </c>
      <c r="B2242" t="s">
        <v>4682</v>
      </c>
      <c r="C2242" t="s">
        <v>4683</v>
      </c>
      <c r="D2242" t="s">
        <v>22</v>
      </c>
      <c r="E2242" s="1">
        <v>44716</v>
      </c>
      <c r="F2242" t="s">
        <v>404</v>
      </c>
      <c r="G2242">
        <f ca="1">DATEDIF(customers[[#This Row],[signup_date]],TODAY(),"D")</f>
        <v>1462</v>
      </c>
    </row>
    <row r="2243" spans="1:7" x14ac:dyDescent="0.3">
      <c r="A2243">
        <v>2242</v>
      </c>
      <c r="B2243" t="s">
        <v>4684</v>
      </c>
      <c r="C2243" t="s">
        <v>4685</v>
      </c>
      <c r="D2243" t="s">
        <v>22</v>
      </c>
      <c r="E2243" s="1">
        <v>44278</v>
      </c>
      <c r="F2243" t="s">
        <v>2596</v>
      </c>
      <c r="G2243">
        <f ca="1">DATEDIF(customers[[#This Row],[signup_date]],TODAY(),"D")</f>
        <v>1900</v>
      </c>
    </row>
    <row r="2244" spans="1:7" x14ac:dyDescent="0.3">
      <c r="A2244">
        <v>2243</v>
      </c>
      <c r="B2244" t="s">
        <v>4686</v>
      </c>
      <c r="C2244" t="s">
        <v>4687</v>
      </c>
      <c r="D2244" t="s">
        <v>22</v>
      </c>
      <c r="E2244" s="1">
        <v>44268</v>
      </c>
      <c r="F2244" t="s">
        <v>26</v>
      </c>
      <c r="G2244">
        <f ca="1">DATEDIF(customers[[#This Row],[signup_date]],TODAY(),"D")</f>
        <v>1910</v>
      </c>
    </row>
    <row r="2245" spans="1:7" x14ac:dyDescent="0.3">
      <c r="A2245">
        <v>2244</v>
      </c>
      <c r="B2245" t="s">
        <v>4688</v>
      </c>
      <c r="C2245" t="s">
        <v>4689</v>
      </c>
      <c r="D2245" t="s">
        <v>12</v>
      </c>
      <c r="E2245" s="1">
        <v>45242</v>
      </c>
      <c r="F2245" t="s">
        <v>99</v>
      </c>
      <c r="G2245">
        <f ca="1">DATEDIF(customers[[#This Row],[signup_date]],TODAY(),"D")</f>
        <v>936</v>
      </c>
    </row>
    <row r="2246" spans="1:7" x14ac:dyDescent="0.3">
      <c r="A2246">
        <v>2245</v>
      </c>
      <c r="B2246" t="s">
        <v>4690</v>
      </c>
      <c r="C2246" t="s">
        <v>4691</v>
      </c>
      <c r="D2246" t="s">
        <v>8</v>
      </c>
      <c r="E2246" s="1">
        <v>44801</v>
      </c>
      <c r="F2246" t="s">
        <v>676</v>
      </c>
      <c r="G2246">
        <f ca="1">DATEDIF(customers[[#This Row],[signup_date]],TODAY(),"D")</f>
        <v>1377</v>
      </c>
    </row>
    <row r="2247" spans="1:7" x14ac:dyDescent="0.3">
      <c r="A2247">
        <v>2246</v>
      </c>
      <c r="B2247" t="s">
        <v>4692</v>
      </c>
      <c r="C2247" t="s">
        <v>4693</v>
      </c>
      <c r="D2247" t="s">
        <v>22</v>
      </c>
      <c r="E2247" s="1">
        <v>45049</v>
      </c>
      <c r="F2247" t="s">
        <v>1426</v>
      </c>
      <c r="G2247">
        <f ca="1">DATEDIF(customers[[#This Row],[signup_date]],TODAY(),"D")</f>
        <v>1129</v>
      </c>
    </row>
    <row r="2248" spans="1:7" x14ac:dyDescent="0.3">
      <c r="A2248">
        <v>2247</v>
      </c>
      <c r="B2248" t="s">
        <v>4694</v>
      </c>
      <c r="C2248" t="s">
        <v>4695</v>
      </c>
      <c r="D2248" t="s">
        <v>8</v>
      </c>
      <c r="E2248" s="1">
        <v>44954</v>
      </c>
      <c r="F2248" t="s">
        <v>1710</v>
      </c>
      <c r="G2248">
        <f ca="1">DATEDIF(customers[[#This Row],[signup_date]],TODAY(),"D")</f>
        <v>1224</v>
      </c>
    </row>
    <row r="2249" spans="1:7" x14ac:dyDescent="0.3">
      <c r="A2249">
        <v>2248</v>
      </c>
      <c r="B2249" t="s">
        <v>4696</v>
      </c>
      <c r="C2249" t="s">
        <v>4697</v>
      </c>
      <c r="D2249" t="s">
        <v>22</v>
      </c>
      <c r="E2249" s="1">
        <v>45083</v>
      </c>
      <c r="F2249" t="s">
        <v>643</v>
      </c>
      <c r="G2249">
        <f ca="1">DATEDIF(customers[[#This Row],[signup_date]],TODAY(),"D")</f>
        <v>1095</v>
      </c>
    </row>
    <row r="2250" spans="1:7" x14ac:dyDescent="0.3">
      <c r="A2250">
        <v>2249</v>
      </c>
      <c r="B2250" t="s">
        <v>4698</v>
      </c>
      <c r="C2250" t="s">
        <v>4699</v>
      </c>
      <c r="D2250" t="s">
        <v>22</v>
      </c>
      <c r="E2250" s="1">
        <v>44156</v>
      </c>
      <c r="F2250" t="s">
        <v>198</v>
      </c>
      <c r="G2250">
        <f ca="1">DATEDIF(customers[[#This Row],[signup_date]],TODAY(),"D")</f>
        <v>2022</v>
      </c>
    </row>
    <row r="2251" spans="1:7" x14ac:dyDescent="0.3">
      <c r="A2251">
        <v>2250</v>
      </c>
      <c r="B2251" t="s">
        <v>4700</v>
      </c>
      <c r="C2251" t="s">
        <v>4701</v>
      </c>
      <c r="D2251" t="s">
        <v>8</v>
      </c>
      <c r="E2251" s="1">
        <v>44607</v>
      </c>
      <c r="F2251" t="s">
        <v>377</v>
      </c>
      <c r="G2251">
        <f ca="1">DATEDIF(customers[[#This Row],[signup_date]],TODAY(),"D")</f>
        <v>1571</v>
      </c>
    </row>
    <row r="2252" spans="1:7" x14ac:dyDescent="0.3">
      <c r="A2252">
        <v>2251</v>
      </c>
      <c r="B2252" t="s">
        <v>4702</v>
      </c>
      <c r="C2252" t="s">
        <v>4703</v>
      </c>
      <c r="D2252" t="s">
        <v>12</v>
      </c>
      <c r="E2252" s="1">
        <v>45463</v>
      </c>
      <c r="F2252" t="s">
        <v>898</v>
      </c>
      <c r="G2252">
        <f ca="1">DATEDIF(customers[[#This Row],[signup_date]],TODAY(),"D")</f>
        <v>715</v>
      </c>
    </row>
    <row r="2253" spans="1:7" x14ac:dyDescent="0.3">
      <c r="A2253">
        <v>2252</v>
      </c>
      <c r="B2253" t="s">
        <v>4704</v>
      </c>
      <c r="C2253" t="s">
        <v>4705</v>
      </c>
      <c r="D2253" t="s">
        <v>12</v>
      </c>
      <c r="E2253" s="1">
        <v>44130</v>
      </c>
      <c r="F2253" t="s">
        <v>297</v>
      </c>
      <c r="G2253">
        <f ca="1">DATEDIF(customers[[#This Row],[signup_date]],TODAY(),"D")</f>
        <v>2048</v>
      </c>
    </row>
    <row r="2254" spans="1:7" x14ac:dyDescent="0.3">
      <c r="A2254">
        <v>2253</v>
      </c>
      <c r="B2254" t="s">
        <v>4706</v>
      </c>
      <c r="C2254" t="s">
        <v>4707</v>
      </c>
      <c r="D2254" t="s">
        <v>8</v>
      </c>
      <c r="E2254" s="1">
        <v>44626</v>
      </c>
      <c r="F2254" t="s">
        <v>1426</v>
      </c>
      <c r="G2254">
        <f ca="1">DATEDIF(customers[[#This Row],[signup_date]],TODAY(),"D")</f>
        <v>1552</v>
      </c>
    </row>
    <row r="2255" spans="1:7" x14ac:dyDescent="0.3">
      <c r="A2255">
        <v>2254</v>
      </c>
      <c r="B2255" t="s">
        <v>4708</v>
      </c>
      <c r="C2255" t="s">
        <v>4709</v>
      </c>
      <c r="D2255" t="s">
        <v>8</v>
      </c>
      <c r="E2255" s="1">
        <v>45093</v>
      </c>
      <c r="F2255" t="s">
        <v>57</v>
      </c>
      <c r="G2255">
        <f ca="1">DATEDIF(customers[[#This Row],[signup_date]],TODAY(),"D")</f>
        <v>1085</v>
      </c>
    </row>
    <row r="2256" spans="1:7" x14ac:dyDescent="0.3">
      <c r="A2256">
        <v>2255</v>
      </c>
      <c r="B2256" t="s">
        <v>4710</v>
      </c>
      <c r="C2256" t="s">
        <v>4711</v>
      </c>
      <c r="D2256" t="s">
        <v>22</v>
      </c>
      <c r="E2256" s="1">
        <v>44286</v>
      </c>
      <c r="F2256" t="s">
        <v>898</v>
      </c>
      <c r="G2256">
        <f ca="1">DATEDIF(customers[[#This Row],[signup_date]],TODAY(),"D")</f>
        <v>1892</v>
      </c>
    </row>
    <row r="2257" spans="1:7" x14ac:dyDescent="0.3">
      <c r="A2257">
        <v>2256</v>
      </c>
      <c r="B2257" t="s">
        <v>4712</v>
      </c>
      <c r="C2257" t="s">
        <v>4713</v>
      </c>
      <c r="D2257" t="s">
        <v>22</v>
      </c>
      <c r="E2257" s="1">
        <v>44409</v>
      </c>
      <c r="F2257" t="s">
        <v>174</v>
      </c>
      <c r="G2257">
        <f ca="1">DATEDIF(customers[[#This Row],[signup_date]],TODAY(),"D")</f>
        <v>1769</v>
      </c>
    </row>
    <row r="2258" spans="1:7" x14ac:dyDescent="0.3">
      <c r="A2258">
        <v>2257</v>
      </c>
      <c r="B2258" t="s">
        <v>4714</v>
      </c>
      <c r="C2258" t="s">
        <v>4715</v>
      </c>
      <c r="D2258" t="s">
        <v>8</v>
      </c>
      <c r="E2258" s="1">
        <v>44876</v>
      </c>
      <c r="F2258" t="s">
        <v>1269</v>
      </c>
      <c r="G2258">
        <f ca="1">DATEDIF(customers[[#This Row],[signup_date]],TODAY(),"D")</f>
        <v>1302</v>
      </c>
    </row>
    <row r="2259" spans="1:7" x14ac:dyDescent="0.3">
      <c r="A2259">
        <v>2258</v>
      </c>
      <c r="B2259" t="s">
        <v>4716</v>
      </c>
      <c r="C2259" t="s">
        <v>4717</v>
      </c>
      <c r="D2259" t="s">
        <v>8</v>
      </c>
      <c r="E2259" s="1">
        <v>44480</v>
      </c>
      <c r="F2259" t="s">
        <v>829</v>
      </c>
      <c r="G2259">
        <f ca="1">DATEDIF(customers[[#This Row],[signup_date]],TODAY(),"D")</f>
        <v>1698</v>
      </c>
    </row>
    <row r="2260" spans="1:7" x14ac:dyDescent="0.3">
      <c r="A2260">
        <v>2259</v>
      </c>
      <c r="B2260" t="s">
        <v>4718</v>
      </c>
      <c r="C2260" t="s">
        <v>4719</v>
      </c>
      <c r="D2260" t="s">
        <v>8</v>
      </c>
      <c r="E2260" s="1">
        <v>45590</v>
      </c>
      <c r="F2260" t="s">
        <v>38</v>
      </c>
      <c r="G2260">
        <f ca="1">DATEDIF(customers[[#This Row],[signup_date]],TODAY(),"D")</f>
        <v>588</v>
      </c>
    </row>
    <row r="2261" spans="1:7" x14ac:dyDescent="0.3">
      <c r="A2261">
        <v>2260</v>
      </c>
      <c r="B2261" t="s">
        <v>4720</v>
      </c>
      <c r="C2261" t="s">
        <v>4721</v>
      </c>
      <c r="D2261" t="s">
        <v>12</v>
      </c>
      <c r="E2261" s="1">
        <v>44175</v>
      </c>
      <c r="F2261" t="s">
        <v>1036</v>
      </c>
      <c r="G2261">
        <f ca="1">DATEDIF(customers[[#This Row],[signup_date]],TODAY(),"D")</f>
        <v>2003</v>
      </c>
    </row>
    <row r="2262" spans="1:7" x14ac:dyDescent="0.3">
      <c r="A2262">
        <v>2261</v>
      </c>
      <c r="B2262" t="s">
        <v>4722</v>
      </c>
      <c r="C2262" t="s">
        <v>4723</v>
      </c>
      <c r="D2262" t="s">
        <v>12</v>
      </c>
      <c r="E2262" s="1">
        <v>45496</v>
      </c>
      <c r="F2262" t="s">
        <v>88</v>
      </c>
      <c r="G2262">
        <f ca="1">DATEDIF(customers[[#This Row],[signup_date]],TODAY(),"D")</f>
        <v>682</v>
      </c>
    </row>
    <row r="2263" spans="1:7" x14ac:dyDescent="0.3">
      <c r="A2263">
        <v>2262</v>
      </c>
      <c r="B2263" t="s">
        <v>4724</v>
      </c>
      <c r="C2263" t="s">
        <v>4725</v>
      </c>
      <c r="D2263" t="s">
        <v>12</v>
      </c>
      <c r="E2263" s="1">
        <v>45052</v>
      </c>
      <c r="F2263" t="s">
        <v>533</v>
      </c>
      <c r="G2263">
        <f ca="1">DATEDIF(customers[[#This Row],[signup_date]],TODAY(),"D")</f>
        <v>1126</v>
      </c>
    </row>
    <row r="2264" spans="1:7" x14ac:dyDescent="0.3">
      <c r="A2264">
        <v>2263</v>
      </c>
      <c r="B2264" t="s">
        <v>4726</v>
      </c>
      <c r="C2264" t="s">
        <v>1100</v>
      </c>
      <c r="D2264" t="s">
        <v>8</v>
      </c>
      <c r="E2264" s="1">
        <v>45294</v>
      </c>
      <c r="F2264" t="s">
        <v>706</v>
      </c>
      <c r="G2264">
        <f ca="1">DATEDIF(customers[[#This Row],[signup_date]],TODAY(),"D")</f>
        <v>884</v>
      </c>
    </row>
    <row r="2265" spans="1:7" x14ac:dyDescent="0.3">
      <c r="A2265">
        <v>2264</v>
      </c>
      <c r="B2265" t="s">
        <v>4727</v>
      </c>
      <c r="C2265" t="s">
        <v>4728</v>
      </c>
      <c r="D2265" t="s">
        <v>8</v>
      </c>
      <c r="E2265" s="1">
        <v>44966</v>
      </c>
      <c r="F2265" t="s">
        <v>355</v>
      </c>
      <c r="G2265">
        <f ca="1">DATEDIF(customers[[#This Row],[signup_date]],TODAY(),"D")</f>
        <v>1212</v>
      </c>
    </row>
    <row r="2266" spans="1:7" x14ac:dyDescent="0.3">
      <c r="A2266">
        <v>2265</v>
      </c>
      <c r="B2266" t="s">
        <v>4729</v>
      </c>
      <c r="C2266" t="s">
        <v>4730</v>
      </c>
      <c r="D2266" t="s">
        <v>22</v>
      </c>
      <c r="E2266" s="1">
        <v>44636</v>
      </c>
      <c r="F2266" t="s">
        <v>255</v>
      </c>
      <c r="G2266">
        <f ca="1">DATEDIF(customers[[#This Row],[signup_date]],TODAY(),"D")</f>
        <v>1542</v>
      </c>
    </row>
    <row r="2267" spans="1:7" x14ac:dyDescent="0.3">
      <c r="A2267">
        <v>2266</v>
      </c>
      <c r="B2267" t="s">
        <v>4731</v>
      </c>
      <c r="C2267" t="s">
        <v>4732</v>
      </c>
      <c r="D2267" t="s">
        <v>12</v>
      </c>
      <c r="E2267" s="1">
        <v>45484</v>
      </c>
      <c r="F2267" t="s">
        <v>709</v>
      </c>
      <c r="G2267">
        <f ca="1">DATEDIF(customers[[#This Row],[signup_date]],TODAY(),"D")</f>
        <v>694</v>
      </c>
    </row>
    <row r="2268" spans="1:7" x14ac:dyDescent="0.3">
      <c r="A2268">
        <v>2267</v>
      </c>
      <c r="B2268" t="s">
        <v>4733</v>
      </c>
      <c r="C2268" t="s">
        <v>4156</v>
      </c>
      <c r="D2268" t="s">
        <v>12</v>
      </c>
      <c r="E2268" s="1">
        <v>45133</v>
      </c>
      <c r="F2268" t="s">
        <v>13</v>
      </c>
      <c r="G2268">
        <f ca="1">DATEDIF(customers[[#This Row],[signup_date]],TODAY(),"D")</f>
        <v>1045</v>
      </c>
    </row>
    <row r="2269" spans="1:7" x14ac:dyDescent="0.3">
      <c r="A2269">
        <v>2268</v>
      </c>
      <c r="B2269" t="s">
        <v>4734</v>
      </c>
      <c r="C2269" t="s">
        <v>4735</v>
      </c>
      <c r="D2269" t="s">
        <v>12</v>
      </c>
      <c r="E2269" s="1">
        <v>44682</v>
      </c>
      <c r="F2269" t="s">
        <v>1278</v>
      </c>
      <c r="G2269">
        <f ca="1">DATEDIF(customers[[#This Row],[signup_date]],TODAY(),"D")</f>
        <v>1496</v>
      </c>
    </row>
    <row r="2270" spans="1:7" x14ac:dyDescent="0.3">
      <c r="A2270">
        <v>2269</v>
      </c>
      <c r="B2270" t="s">
        <v>4736</v>
      </c>
      <c r="C2270" t="s">
        <v>4737</v>
      </c>
      <c r="D2270" t="s">
        <v>12</v>
      </c>
      <c r="E2270" s="1">
        <v>45330</v>
      </c>
      <c r="F2270" t="s">
        <v>305</v>
      </c>
      <c r="G2270">
        <f ca="1">DATEDIF(customers[[#This Row],[signup_date]],TODAY(),"D")</f>
        <v>848</v>
      </c>
    </row>
    <row r="2271" spans="1:7" x14ac:dyDescent="0.3">
      <c r="A2271">
        <v>2270</v>
      </c>
      <c r="B2271" t="s">
        <v>4738</v>
      </c>
      <c r="C2271" t="s">
        <v>4739</v>
      </c>
      <c r="D2271" t="s">
        <v>8</v>
      </c>
      <c r="E2271" s="1">
        <v>44997</v>
      </c>
      <c r="F2271" t="s">
        <v>924</v>
      </c>
      <c r="G2271">
        <f ca="1">DATEDIF(customers[[#This Row],[signup_date]],TODAY(),"D")</f>
        <v>1181</v>
      </c>
    </row>
    <row r="2272" spans="1:7" x14ac:dyDescent="0.3">
      <c r="A2272">
        <v>2271</v>
      </c>
      <c r="B2272" t="s">
        <v>4740</v>
      </c>
      <c r="C2272" t="s">
        <v>4741</v>
      </c>
      <c r="D2272" t="s">
        <v>22</v>
      </c>
      <c r="E2272" s="1">
        <v>44594</v>
      </c>
      <c r="F2272" t="s">
        <v>377</v>
      </c>
      <c r="G2272">
        <f ca="1">DATEDIF(customers[[#This Row],[signup_date]],TODAY(),"D")</f>
        <v>1584</v>
      </c>
    </row>
    <row r="2273" spans="1:7" x14ac:dyDescent="0.3">
      <c r="A2273">
        <v>2272</v>
      </c>
      <c r="B2273" t="s">
        <v>4742</v>
      </c>
      <c r="C2273" t="s">
        <v>4743</v>
      </c>
      <c r="D2273" t="s">
        <v>22</v>
      </c>
      <c r="E2273" s="1">
        <v>44669</v>
      </c>
      <c r="F2273" t="s">
        <v>263</v>
      </c>
      <c r="G2273">
        <f ca="1">DATEDIF(customers[[#This Row],[signup_date]],TODAY(),"D")</f>
        <v>1509</v>
      </c>
    </row>
    <row r="2274" spans="1:7" x14ac:dyDescent="0.3">
      <c r="A2274">
        <v>2273</v>
      </c>
      <c r="B2274" t="s">
        <v>4744</v>
      </c>
      <c r="C2274" t="s">
        <v>4745</v>
      </c>
      <c r="D2274" t="s">
        <v>22</v>
      </c>
      <c r="E2274" s="1">
        <v>44723</v>
      </c>
      <c r="F2274" t="s">
        <v>1202</v>
      </c>
      <c r="G2274">
        <f ca="1">DATEDIF(customers[[#This Row],[signup_date]],TODAY(),"D")</f>
        <v>1455</v>
      </c>
    </row>
    <row r="2275" spans="1:7" x14ac:dyDescent="0.3">
      <c r="A2275">
        <v>2274</v>
      </c>
      <c r="B2275" t="s">
        <v>4746</v>
      </c>
      <c r="C2275" t="s">
        <v>4747</v>
      </c>
      <c r="D2275" t="s">
        <v>8</v>
      </c>
      <c r="E2275" s="1">
        <v>45429</v>
      </c>
      <c r="F2275" t="s">
        <v>852</v>
      </c>
      <c r="G2275">
        <f ca="1">DATEDIF(customers[[#This Row],[signup_date]],TODAY(),"D")</f>
        <v>749</v>
      </c>
    </row>
    <row r="2276" spans="1:7" x14ac:dyDescent="0.3">
      <c r="A2276">
        <v>2275</v>
      </c>
      <c r="B2276" t="s">
        <v>4748</v>
      </c>
      <c r="C2276" t="s">
        <v>4749</v>
      </c>
      <c r="D2276" t="s">
        <v>12</v>
      </c>
      <c r="E2276" s="1">
        <v>44322</v>
      </c>
      <c r="F2276" t="s">
        <v>363</v>
      </c>
      <c r="G2276">
        <f ca="1">DATEDIF(customers[[#This Row],[signup_date]],TODAY(),"D")</f>
        <v>1856</v>
      </c>
    </row>
    <row r="2277" spans="1:7" x14ac:dyDescent="0.3">
      <c r="A2277">
        <v>2276</v>
      </c>
      <c r="B2277" t="s">
        <v>4750</v>
      </c>
      <c r="C2277" t="s">
        <v>4697</v>
      </c>
      <c r="D2277" t="s">
        <v>8</v>
      </c>
      <c r="E2277" s="1">
        <v>45186</v>
      </c>
      <c r="F2277" t="s">
        <v>231</v>
      </c>
      <c r="G2277">
        <f ca="1">DATEDIF(customers[[#This Row],[signup_date]],TODAY(),"D")</f>
        <v>992</v>
      </c>
    </row>
    <row r="2278" spans="1:7" x14ac:dyDescent="0.3">
      <c r="A2278">
        <v>2277</v>
      </c>
      <c r="B2278" t="s">
        <v>4751</v>
      </c>
      <c r="C2278" t="s">
        <v>4752</v>
      </c>
      <c r="D2278" t="s">
        <v>12</v>
      </c>
      <c r="E2278" s="1">
        <v>44489</v>
      </c>
      <c r="F2278" t="s">
        <v>1374</v>
      </c>
      <c r="G2278">
        <f ca="1">DATEDIF(customers[[#This Row],[signup_date]],TODAY(),"D")</f>
        <v>1689</v>
      </c>
    </row>
    <row r="2279" spans="1:7" x14ac:dyDescent="0.3">
      <c r="A2279">
        <v>2278</v>
      </c>
      <c r="B2279" t="s">
        <v>4753</v>
      </c>
      <c r="C2279" t="s">
        <v>4754</v>
      </c>
      <c r="D2279" t="s">
        <v>8</v>
      </c>
      <c r="E2279" s="1">
        <v>44821</v>
      </c>
      <c r="F2279" t="s">
        <v>1013</v>
      </c>
      <c r="G2279">
        <f ca="1">DATEDIF(customers[[#This Row],[signup_date]],TODAY(),"D")</f>
        <v>1357</v>
      </c>
    </row>
    <row r="2280" spans="1:7" x14ac:dyDescent="0.3">
      <c r="A2280">
        <v>2279</v>
      </c>
      <c r="B2280" t="s">
        <v>4755</v>
      </c>
      <c r="C2280" t="s">
        <v>4756</v>
      </c>
      <c r="D2280" t="s">
        <v>22</v>
      </c>
      <c r="E2280" s="1">
        <v>44616</v>
      </c>
      <c r="F2280" t="s">
        <v>44</v>
      </c>
      <c r="G2280">
        <f ca="1">DATEDIF(customers[[#This Row],[signup_date]],TODAY(),"D")</f>
        <v>1562</v>
      </c>
    </row>
    <row r="2281" spans="1:7" x14ac:dyDescent="0.3">
      <c r="A2281">
        <v>2280</v>
      </c>
      <c r="B2281" t="s">
        <v>4757</v>
      </c>
      <c r="C2281" t="s">
        <v>4758</v>
      </c>
      <c r="D2281" t="s">
        <v>22</v>
      </c>
      <c r="E2281" s="1">
        <v>45098</v>
      </c>
      <c r="F2281" t="s">
        <v>52</v>
      </c>
      <c r="G2281">
        <f ca="1">DATEDIF(customers[[#This Row],[signup_date]],TODAY(),"D")</f>
        <v>1080</v>
      </c>
    </row>
    <row r="2282" spans="1:7" x14ac:dyDescent="0.3">
      <c r="A2282">
        <v>2281</v>
      </c>
      <c r="B2282" t="s">
        <v>4759</v>
      </c>
      <c r="C2282" t="s">
        <v>4760</v>
      </c>
      <c r="D2282" t="s">
        <v>22</v>
      </c>
      <c r="E2282" s="1">
        <v>44276</v>
      </c>
      <c r="F2282" t="s">
        <v>1583</v>
      </c>
      <c r="G2282">
        <f ca="1">DATEDIF(customers[[#This Row],[signup_date]],TODAY(),"D")</f>
        <v>1902</v>
      </c>
    </row>
    <row r="2283" spans="1:7" x14ac:dyDescent="0.3">
      <c r="A2283">
        <v>2282</v>
      </c>
      <c r="B2283" t="s">
        <v>4761</v>
      </c>
      <c r="C2283" t="s">
        <v>4762</v>
      </c>
      <c r="D2283" t="s">
        <v>22</v>
      </c>
      <c r="E2283" s="1">
        <v>45712</v>
      </c>
      <c r="F2283" t="s">
        <v>441</v>
      </c>
      <c r="G2283">
        <f ca="1">DATEDIF(customers[[#This Row],[signup_date]],TODAY(),"D")</f>
        <v>466</v>
      </c>
    </row>
    <row r="2284" spans="1:7" x14ac:dyDescent="0.3">
      <c r="A2284">
        <v>2283</v>
      </c>
      <c r="B2284" t="s">
        <v>4763</v>
      </c>
      <c r="C2284" t="s">
        <v>4764</v>
      </c>
      <c r="D2284" t="s">
        <v>12</v>
      </c>
      <c r="E2284" s="1">
        <v>45714</v>
      </c>
      <c r="F2284" t="s">
        <v>2596</v>
      </c>
      <c r="G2284">
        <f ca="1">DATEDIF(customers[[#This Row],[signup_date]],TODAY(),"D")</f>
        <v>464</v>
      </c>
    </row>
    <row r="2285" spans="1:7" x14ac:dyDescent="0.3">
      <c r="A2285">
        <v>2284</v>
      </c>
      <c r="B2285" t="s">
        <v>4765</v>
      </c>
      <c r="C2285" t="s">
        <v>4766</v>
      </c>
      <c r="D2285" t="s">
        <v>8</v>
      </c>
      <c r="E2285" s="1">
        <v>45516</v>
      </c>
      <c r="F2285" t="s">
        <v>114</v>
      </c>
      <c r="G2285">
        <f ca="1">DATEDIF(customers[[#This Row],[signup_date]],TODAY(),"D")</f>
        <v>662</v>
      </c>
    </row>
    <row r="2286" spans="1:7" x14ac:dyDescent="0.3">
      <c r="A2286">
        <v>2285</v>
      </c>
      <c r="B2286" t="s">
        <v>4767</v>
      </c>
      <c r="C2286" t="s">
        <v>4768</v>
      </c>
      <c r="D2286" t="s">
        <v>12</v>
      </c>
      <c r="E2286" s="1">
        <v>44264</v>
      </c>
      <c r="F2286" t="s">
        <v>383</v>
      </c>
      <c r="G2286">
        <f ca="1">DATEDIF(customers[[#This Row],[signup_date]],TODAY(),"D")</f>
        <v>1914</v>
      </c>
    </row>
    <row r="2287" spans="1:7" x14ac:dyDescent="0.3">
      <c r="A2287">
        <v>2286</v>
      </c>
      <c r="B2287" t="s">
        <v>4769</v>
      </c>
      <c r="C2287" t="s">
        <v>4770</v>
      </c>
      <c r="D2287" t="s">
        <v>8</v>
      </c>
      <c r="E2287" s="1">
        <v>45129</v>
      </c>
      <c r="F2287" t="s">
        <v>506</v>
      </c>
      <c r="G2287">
        <f ca="1">DATEDIF(customers[[#This Row],[signup_date]],TODAY(),"D")</f>
        <v>1049</v>
      </c>
    </row>
    <row r="2288" spans="1:7" x14ac:dyDescent="0.3">
      <c r="A2288">
        <v>2287</v>
      </c>
      <c r="B2288" t="s">
        <v>4771</v>
      </c>
      <c r="C2288" t="s">
        <v>4772</v>
      </c>
      <c r="D2288" t="s">
        <v>22</v>
      </c>
      <c r="E2288" s="1">
        <v>45748</v>
      </c>
      <c r="F2288" t="s">
        <v>759</v>
      </c>
      <c r="G2288">
        <f ca="1">DATEDIF(customers[[#This Row],[signup_date]],TODAY(),"D")</f>
        <v>430</v>
      </c>
    </row>
    <row r="2289" spans="1:7" x14ac:dyDescent="0.3">
      <c r="A2289">
        <v>2288</v>
      </c>
      <c r="B2289" t="s">
        <v>4773</v>
      </c>
      <c r="C2289" t="s">
        <v>4774</v>
      </c>
      <c r="D2289" t="s">
        <v>22</v>
      </c>
      <c r="E2289" s="1">
        <v>44649</v>
      </c>
      <c r="F2289" t="s">
        <v>329</v>
      </c>
      <c r="G2289">
        <f ca="1">DATEDIF(customers[[#This Row],[signup_date]],TODAY(),"D")</f>
        <v>1529</v>
      </c>
    </row>
    <row r="2290" spans="1:7" x14ac:dyDescent="0.3">
      <c r="A2290">
        <v>2289</v>
      </c>
      <c r="B2290" t="s">
        <v>4775</v>
      </c>
      <c r="C2290" t="s">
        <v>4776</v>
      </c>
      <c r="D2290" t="s">
        <v>22</v>
      </c>
      <c r="E2290" s="1">
        <v>45587</v>
      </c>
      <c r="F2290" t="s">
        <v>91</v>
      </c>
      <c r="G2290">
        <f ca="1">DATEDIF(customers[[#This Row],[signup_date]],TODAY(),"D")</f>
        <v>591</v>
      </c>
    </row>
    <row r="2291" spans="1:7" x14ac:dyDescent="0.3">
      <c r="A2291">
        <v>2290</v>
      </c>
      <c r="B2291" t="s">
        <v>4777</v>
      </c>
      <c r="C2291" t="s">
        <v>4778</v>
      </c>
      <c r="D2291" t="s">
        <v>8</v>
      </c>
      <c r="E2291" s="1">
        <v>44654</v>
      </c>
      <c r="F2291" t="s">
        <v>993</v>
      </c>
      <c r="G2291">
        <f ca="1">DATEDIF(customers[[#This Row],[signup_date]],TODAY(),"D")</f>
        <v>1524</v>
      </c>
    </row>
    <row r="2292" spans="1:7" x14ac:dyDescent="0.3">
      <c r="A2292">
        <v>2291</v>
      </c>
      <c r="B2292" t="s">
        <v>4779</v>
      </c>
      <c r="C2292" t="s">
        <v>4780</v>
      </c>
      <c r="D2292" t="s">
        <v>22</v>
      </c>
      <c r="E2292" s="1">
        <v>44092</v>
      </c>
      <c r="F2292" t="s">
        <v>959</v>
      </c>
      <c r="G2292">
        <f ca="1">DATEDIF(customers[[#This Row],[signup_date]],TODAY(),"D")</f>
        <v>2086</v>
      </c>
    </row>
    <row r="2293" spans="1:7" x14ac:dyDescent="0.3">
      <c r="A2293">
        <v>2292</v>
      </c>
      <c r="B2293" t="s">
        <v>4781</v>
      </c>
      <c r="C2293" t="s">
        <v>4782</v>
      </c>
      <c r="D2293" t="s">
        <v>12</v>
      </c>
      <c r="E2293" s="1">
        <v>44517</v>
      </c>
      <c r="F2293" t="s">
        <v>237</v>
      </c>
      <c r="G2293">
        <f ca="1">DATEDIF(customers[[#This Row],[signup_date]],TODAY(),"D")</f>
        <v>1661</v>
      </c>
    </row>
    <row r="2294" spans="1:7" x14ac:dyDescent="0.3">
      <c r="A2294">
        <v>2293</v>
      </c>
      <c r="B2294" t="s">
        <v>4783</v>
      </c>
      <c r="C2294" t="s">
        <v>4784</v>
      </c>
      <c r="D2294" t="s">
        <v>12</v>
      </c>
      <c r="E2294" s="1">
        <v>44590</v>
      </c>
      <c r="F2294" t="s">
        <v>820</v>
      </c>
      <c r="G2294">
        <f ca="1">DATEDIF(customers[[#This Row],[signup_date]],TODAY(),"D")</f>
        <v>1588</v>
      </c>
    </row>
    <row r="2295" spans="1:7" x14ac:dyDescent="0.3">
      <c r="A2295">
        <v>2294</v>
      </c>
      <c r="B2295" t="s">
        <v>4785</v>
      </c>
      <c r="C2295" t="s">
        <v>4786</v>
      </c>
      <c r="D2295" t="s">
        <v>12</v>
      </c>
      <c r="E2295" s="1">
        <v>45525</v>
      </c>
      <c r="F2295" t="s">
        <v>409</v>
      </c>
      <c r="G2295">
        <f ca="1">DATEDIF(customers[[#This Row],[signup_date]],TODAY(),"D")</f>
        <v>653</v>
      </c>
    </row>
    <row r="2296" spans="1:7" x14ac:dyDescent="0.3">
      <c r="A2296">
        <v>2295</v>
      </c>
      <c r="B2296" t="s">
        <v>4787</v>
      </c>
      <c r="C2296" t="s">
        <v>4788</v>
      </c>
      <c r="D2296" t="s">
        <v>8</v>
      </c>
      <c r="E2296" s="1">
        <v>45168</v>
      </c>
      <c r="F2296" t="s">
        <v>688</v>
      </c>
      <c r="G2296">
        <f ca="1">DATEDIF(customers[[#This Row],[signup_date]],TODAY(),"D")</f>
        <v>1010</v>
      </c>
    </row>
    <row r="2297" spans="1:7" x14ac:dyDescent="0.3">
      <c r="A2297">
        <v>2296</v>
      </c>
      <c r="B2297" t="s">
        <v>4789</v>
      </c>
      <c r="C2297" t="s">
        <v>4790</v>
      </c>
      <c r="D2297" t="s">
        <v>12</v>
      </c>
      <c r="E2297" s="1">
        <v>44660</v>
      </c>
      <c r="F2297" t="s">
        <v>289</v>
      </c>
      <c r="G2297">
        <f ca="1">DATEDIF(customers[[#This Row],[signup_date]],TODAY(),"D")</f>
        <v>1518</v>
      </c>
    </row>
    <row r="2298" spans="1:7" x14ac:dyDescent="0.3">
      <c r="A2298">
        <v>2297</v>
      </c>
      <c r="B2298" t="s">
        <v>4791</v>
      </c>
      <c r="C2298" t="s">
        <v>4792</v>
      </c>
      <c r="D2298" t="s">
        <v>22</v>
      </c>
      <c r="E2298" s="1">
        <v>44523</v>
      </c>
      <c r="F2298" t="s">
        <v>1580</v>
      </c>
      <c r="G2298">
        <f ca="1">DATEDIF(customers[[#This Row],[signup_date]],TODAY(),"D")</f>
        <v>1655</v>
      </c>
    </row>
    <row r="2299" spans="1:7" x14ac:dyDescent="0.3">
      <c r="A2299">
        <v>2298</v>
      </c>
      <c r="B2299" t="s">
        <v>3402</v>
      </c>
      <c r="C2299" t="s">
        <v>4793</v>
      </c>
      <c r="D2299" t="s">
        <v>8</v>
      </c>
      <c r="E2299" s="1">
        <v>45516</v>
      </c>
      <c r="F2299" t="s">
        <v>503</v>
      </c>
      <c r="G2299">
        <f ca="1">DATEDIF(customers[[#This Row],[signup_date]],TODAY(),"D")</f>
        <v>662</v>
      </c>
    </row>
    <row r="2300" spans="1:7" x14ac:dyDescent="0.3">
      <c r="A2300">
        <v>2299</v>
      </c>
      <c r="B2300" t="s">
        <v>4794</v>
      </c>
      <c r="C2300" t="s">
        <v>4795</v>
      </c>
      <c r="D2300" t="s">
        <v>22</v>
      </c>
      <c r="E2300" s="1">
        <v>44934</v>
      </c>
      <c r="F2300" t="s">
        <v>383</v>
      </c>
      <c r="G2300">
        <f ca="1">DATEDIF(customers[[#This Row],[signup_date]],TODAY(),"D")</f>
        <v>1244</v>
      </c>
    </row>
    <row r="2301" spans="1:7" x14ac:dyDescent="0.3">
      <c r="A2301">
        <v>2300</v>
      </c>
      <c r="B2301" t="s">
        <v>4796</v>
      </c>
      <c r="C2301" t="s">
        <v>4797</v>
      </c>
      <c r="D2301" t="s">
        <v>8</v>
      </c>
      <c r="E2301" s="1">
        <v>44821</v>
      </c>
      <c r="F2301" t="s">
        <v>903</v>
      </c>
      <c r="G2301">
        <f ca="1">DATEDIF(customers[[#This Row],[signup_date]],TODAY(),"D")</f>
        <v>1357</v>
      </c>
    </row>
    <row r="2302" spans="1:7" x14ac:dyDescent="0.3">
      <c r="A2302">
        <v>2301</v>
      </c>
      <c r="B2302" t="s">
        <v>4798</v>
      </c>
      <c r="C2302" t="s">
        <v>4799</v>
      </c>
      <c r="D2302" t="s">
        <v>12</v>
      </c>
      <c r="E2302" s="1">
        <v>45565</v>
      </c>
      <c r="F2302" t="s">
        <v>696</v>
      </c>
      <c r="G2302">
        <f ca="1">DATEDIF(customers[[#This Row],[signup_date]],TODAY(),"D")</f>
        <v>613</v>
      </c>
    </row>
    <row r="2303" spans="1:7" x14ac:dyDescent="0.3">
      <c r="A2303">
        <v>2302</v>
      </c>
      <c r="B2303" t="s">
        <v>4800</v>
      </c>
      <c r="C2303" t="s">
        <v>4801</v>
      </c>
      <c r="D2303" t="s">
        <v>22</v>
      </c>
      <c r="E2303" s="1">
        <v>45702</v>
      </c>
      <c r="F2303" t="s">
        <v>556</v>
      </c>
      <c r="G2303">
        <f ca="1">DATEDIF(customers[[#This Row],[signup_date]],TODAY(),"D")</f>
        <v>476</v>
      </c>
    </row>
    <row r="2304" spans="1:7" x14ac:dyDescent="0.3">
      <c r="A2304">
        <v>2303</v>
      </c>
      <c r="B2304" t="s">
        <v>4802</v>
      </c>
      <c r="C2304" t="s">
        <v>4803</v>
      </c>
      <c r="D2304" t="s">
        <v>22</v>
      </c>
      <c r="E2304" s="1">
        <v>45833</v>
      </c>
      <c r="F2304" t="s">
        <v>1122</v>
      </c>
      <c r="G2304">
        <f ca="1">DATEDIF(customers[[#This Row],[signup_date]],TODAY(),"D")</f>
        <v>345</v>
      </c>
    </row>
    <row r="2305" spans="1:7" x14ac:dyDescent="0.3">
      <c r="A2305">
        <v>2304</v>
      </c>
      <c r="B2305" t="s">
        <v>4804</v>
      </c>
      <c r="C2305" t="s">
        <v>4805</v>
      </c>
      <c r="D2305" t="s">
        <v>8</v>
      </c>
      <c r="E2305" s="1">
        <v>44333</v>
      </c>
      <c r="F2305" t="s">
        <v>452</v>
      </c>
      <c r="G2305">
        <f ca="1">DATEDIF(customers[[#This Row],[signup_date]],TODAY(),"D")</f>
        <v>1845</v>
      </c>
    </row>
    <row r="2306" spans="1:7" x14ac:dyDescent="0.3">
      <c r="A2306">
        <v>2305</v>
      </c>
      <c r="B2306" t="s">
        <v>4806</v>
      </c>
      <c r="C2306" t="s">
        <v>4807</v>
      </c>
      <c r="D2306" t="s">
        <v>22</v>
      </c>
      <c r="E2306" s="1">
        <v>44901</v>
      </c>
      <c r="F2306" t="s">
        <v>409</v>
      </c>
      <c r="G2306">
        <f ca="1">DATEDIF(customers[[#This Row],[signup_date]],TODAY(),"D")</f>
        <v>1277</v>
      </c>
    </row>
    <row r="2307" spans="1:7" x14ac:dyDescent="0.3">
      <c r="A2307">
        <v>2306</v>
      </c>
      <c r="B2307" t="s">
        <v>1223</v>
      </c>
      <c r="C2307" t="s">
        <v>4808</v>
      </c>
      <c r="D2307" t="s">
        <v>12</v>
      </c>
      <c r="E2307" s="1">
        <v>45529</v>
      </c>
      <c r="F2307" t="s">
        <v>452</v>
      </c>
      <c r="G2307">
        <f ca="1">DATEDIF(customers[[#This Row],[signup_date]],TODAY(),"D")</f>
        <v>649</v>
      </c>
    </row>
    <row r="2308" spans="1:7" x14ac:dyDescent="0.3">
      <c r="A2308">
        <v>2307</v>
      </c>
      <c r="B2308" t="s">
        <v>4809</v>
      </c>
      <c r="C2308" t="s">
        <v>4810</v>
      </c>
      <c r="D2308" t="s">
        <v>8</v>
      </c>
      <c r="E2308" s="1">
        <v>45467</v>
      </c>
      <c r="F2308" t="s">
        <v>719</v>
      </c>
      <c r="G2308">
        <f ca="1">DATEDIF(customers[[#This Row],[signup_date]],TODAY(),"D")</f>
        <v>711</v>
      </c>
    </row>
    <row r="2309" spans="1:7" x14ac:dyDescent="0.3">
      <c r="A2309">
        <v>2308</v>
      </c>
      <c r="B2309" t="s">
        <v>4811</v>
      </c>
      <c r="C2309" t="s">
        <v>4812</v>
      </c>
      <c r="D2309" t="s">
        <v>22</v>
      </c>
      <c r="E2309" s="1">
        <v>44506</v>
      </c>
      <c r="F2309" t="s">
        <v>436</v>
      </c>
      <c r="G2309">
        <f ca="1">DATEDIF(customers[[#This Row],[signup_date]],TODAY(),"D")</f>
        <v>1672</v>
      </c>
    </row>
    <row r="2310" spans="1:7" x14ac:dyDescent="0.3">
      <c r="A2310">
        <v>2309</v>
      </c>
      <c r="B2310" t="s">
        <v>4813</v>
      </c>
      <c r="C2310" t="s">
        <v>4814</v>
      </c>
      <c r="D2310" t="s">
        <v>8</v>
      </c>
      <c r="E2310" s="1">
        <v>45695</v>
      </c>
      <c r="F2310" t="s">
        <v>1779</v>
      </c>
      <c r="G2310">
        <f ca="1">DATEDIF(customers[[#This Row],[signup_date]],TODAY(),"D")</f>
        <v>483</v>
      </c>
    </row>
    <row r="2311" spans="1:7" x14ac:dyDescent="0.3">
      <c r="A2311">
        <v>2310</v>
      </c>
      <c r="B2311" t="s">
        <v>4815</v>
      </c>
      <c r="C2311" t="s">
        <v>4816</v>
      </c>
      <c r="D2311" t="s">
        <v>22</v>
      </c>
      <c r="E2311" s="1">
        <v>45490</v>
      </c>
      <c r="F2311" t="s">
        <v>150</v>
      </c>
      <c r="G2311">
        <f ca="1">DATEDIF(customers[[#This Row],[signup_date]],TODAY(),"D")</f>
        <v>688</v>
      </c>
    </row>
    <row r="2312" spans="1:7" x14ac:dyDescent="0.3">
      <c r="A2312">
        <v>2311</v>
      </c>
      <c r="B2312" t="s">
        <v>4817</v>
      </c>
      <c r="C2312" t="s">
        <v>4818</v>
      </c>
      <c r="D2312" t="s">
        <v>12</v>
      </c>
      <c r="E2312" s="1">
        <v>44882</v>
      </c>
      <c r="F2312" t="s">
        <v>733</v>
      </c>
      <c r="G2312">
        <f ca="1">DATEDIF(customers[[#This Row],[signup_date]],TODAY(),"D")</f>
        <v>1296</v>
      </c>
    </row>
    <row r="2313" spans="1:7" x14ac:dyDescent="0.3">
      <c r="A2313">
        <v>2312</v>
      </c>
      <c r="B2313" t="s">
        <v>4819</v>
      </c>
      <c r="C2313" t="s">
        <v>4820</v>
      </c>
      <c r="D2313" t="s">
        <v>12</v>
      </c>
      <c r="E2313" s="1">
        <v>44098</v>
      </c>
      <c r="F2313" t="s">
        <v>1426</v>
      </c>
      <c r="G2313">
        <f ca="1">DATEDIF(customers[[#This Row],[signup_date]],TODAY(),"D")</f>
        <v>2080</v>
      </c>
    </row>
    <row r="2314" spans="1:7" x14ac:dyDescent="0.3">
      <c r="A2314">
        <v>2313</v>
      </c>
      <c r="B2314" t="s">
        <v>4821</v>
      </c>
      <c r="C2314" t="s">
        <v>4822</v>
      </c>
      <c r="D2314" t="s">
        <v>12</v>
      </c>
      <c r="E2314" s="1">
        <v>45581</v>
      </c>
      <c r="F2314" t="s">
        <v>289</v>
      </c>
      <c r="G2314">
        <f ca="1">DATEDIF(customers[[#This Row],[signup_date]],TODAY(),"D")</f>
        <v>597</v>
      </c>
    </row>
    <row r="2315" spans="1:7" x14ac:dyDescent="0.3">
      <c r="A2315">
        <v>2314</v>
      </c>
      <c r="B2315" t="s">
        <v>4823</v>
      </c>
      <c r="C2315" t="s">
        <v>4824</v>
      </c>
      <c r="D2315" t="s">
        <v>12</v>
      </c>
      <c r="E2315" s="1">
        <v>45844</v>
      </c>
      <c r="F2315" t="s">
        <v>414</v>
      </c>
      <c r="G2315">
        <f ca="1">DATEDIF(customers[[#This Row],[signup_date]],TODAY(),"D")</f>
        <v>334</v>
      </c>
    </row>
    <row r="2316" spans="1:7" x14ac:dyDescent="0.3">
      <c r="A2316">
        <v>2315</v>
      </c>
      <c r="B2316" t="s">
        <v>4825</v>
      </c>
      <c r="C2316" t="s">
        <v>4826</v>
      </c>
      <c r="D2316" t="s">
        <v>22</v>
      </c>
      <c r="E2316" s="1">
        <v>45264</v>
      </c>
      <c r="F2316" t="s">
        <v>366</v>
      </c>
      <c r="G2316">
        <f ca="1">DATEDIF(customers[[#This Row],[signup_date]],TODAY(),"D")</f>
        <v>914</v>
      </c>
    </row>
    <row r="2317" spans="1:7" x14ac:dyDescent="0.3">
      <c r="A2317">
        <v>2316</v>
      </c>
      <c r="B2317" t="s">
        <v>4827</v>
      </c>
      <c r="C2317" t="s">
        <v>4828</v>
      </c>
      <c r="D2317" t="s">
        <v>12</v>
      </c>
      <c r="E2317" s="1">
        <v>45332</v>
      </c>
      <c r="F2317" t="s">
        <v>470</v>
      </c>
      <c r="G2317">
        <f ca="1">DATEDIF(customers[[#This Row],[signup_date]],TODAY(),"D")</f>
        <v>846</v>
      </c>
    </row>
    <row r="2318" spans="1:7" x14ac:dyDescent="0.3">
      <c r="A2318">
        <v>2317</v>
      </c>
      <c r="B2318" t="s">
        <v>4829</v>
      </c>
      <c r="C2318" t="s">
        <v>4830</v>
      </c>
      <c r="D2318" t="s">
        <v>8</v>
      </c>
      <c r="E2318" s="1">
        <v>44210</v>
      </c>
      <c r="F2318" t="s">
        <v>136</v>
      </c>
      <c r="G2318">
        <f ca="1">DATEDIF(customers[[#This Row],[signup_date]],TODAY(),"D")</f>
        <v>1968</v>
      </c>
    </row>
    <row r="2319" spans="1:7" x14ac:dyDescent="0.3">
      <c r="A2319">
        <v>2318</v>
      </c>
      <c r="B2319" t="s">
        <v>4831</v>
      </c>
      <c r="C2319" t="s">
        <v>4832</v>
      </c>
      <c r="D2319" t="s">
        <v>22</v>
      </c>
      <c r="E2319" s="1">
        <v>44124</v>
      </c>
      <c r="F2319" t="s">
        <v>72</v>
      </c>
      <c r="G2319">
        <f ca="1">DATEDIF(customers[[#This Row],[signup_date]],TODAY(),"D")</f>
        <v>2054</v>
      </c>
    </row>
    <row r="2320" spans="1:7" x14ac:dyDescent="0.3">
      <c r="A2320">
        <v>2319</v>
      </c>
      <c r="B2320" t="s">
        <v>4833</v>
      </c>
      <c r="C2320" t="s">
        <v>4834</v>
      </c>
      <c r="D2320" t="s">
        <v>12</v>
      </c>
      <c r="E2320" s="1">
        <v>44407</v>
      </c>
      <c r="F2320" t="s">
        <v>669</v>
      </c>
      <c r="G2320">
        <f ca="1">DATEDIF(customers[[#This Row],[signup_date]],TODAY(),"D")</f>
        <v>1771</v>
      </c>
    </row>
    <row r="2321" spans="1:7" x14ac:dyDescent="0.3">
      <c r="A2321">
        <v>2320</v>
      </c>
      <c r="B2321" t="s">
        <v>4835</v>
      </c>
      <c r="C2321" t="s">
        <v>4836</v>
      </c>
      <c r="D2321" t="s">
        <v>8</v>
      </c>
      <c r="E2321" s="1">
        <v>45252</v>
      </c>
      <c r="F2321" t="s">
        <v>580</v>
      </c>
      <c r="G2321">
        <f ca="1">DATEDIF(customers[[#This Row],[signup_date]],TODAY(),"D")</f>
        <v>926</v>
      </c>
    </row>
    <row r="2322" spans="1:7" x14ac:dyDescent="0.3">
      <c r="A2322">
        <v>2321</v>
      </c>
      <c r="B2322" t="s">
        <v>4837</v>
      </c>
      <c r="C2322" t="s">
        <v>4838</v>
      </c>
      <c r="D2322" t="s">
        <v>22</v>
      </c>
      <c r="E2322" s="1">
        <v>44861</v>
      </c>
      <c r="F2322" t="s">
        <v>111</v>
      </c>
      <c r="G2322">
        <f ca="1">DATEDIF(customers[[#This Row],[signup_date]],TODAY(),"D")</f>
        <v>1317</v>
      </c>
    </row>
    <row r="2323" spans="1:7" x14ac:dyDescent="0.3">
      <c r="A2323">
        <v>2322</v>
      </c>
      <c r="B2323" t="s">
        <v>2526</v>
      </c>
      <c r="C2323" t="s">
        <v>4839</v>
      </c>
      <c r="D2323" t="s">
        <v>8</v>
      </c>
      <c r="E2323" s="1">
        <v>44175</v>
      </c>
      <c r="F2323" t="s">
        <v>852</v>
      </c>
      <c r="G2323">
        <f ca="1">DATEDIF(customers[[#This Row],[signup_date]],TODAY(),"D")</f>
        <v>2003</v>
      </c>
    </row>
    <row r="2324" spans="1:7" x14ac:dyDescent="0.3">
      <c r="A2324">
        <v>2323</v>
      </c>
      <c r="B2324" t="s">
        <v>4840</v>
      </c>
      <c r="C2324" t="s">
        <v>4841</v>
      </c>
      <c r="D2324" t="s">
        <v>22</v>
      </c>
      <c r="E2324" s="1">
        <v>44320</v>
      </c>
      <c r="F2324" t="s">
        <v>1435</v>
      </c>
      <c r="G2324">
        <f ca="1">DATEDIF(customers[[#This Row],[signup_date]],TODAY(),"D")</f>
        <v>1858</v>
      </c>
    </row>
    <row r="2325" spans="1:7" x14ac:dyDescent="0.3">
      <c r="A2325">
        <v>2324</v>
      </c>
      <c r="B2325" t="s">
        <v>4842</v>
      </c>
      <c r="C2325" t="s">
        <v>4843</v>
      </c>
      <c r="D2325" t="s">
        <v>8</v>
      </c>
      <c r="E2325" s="1">
        <v>44644</v>
      </c>
      <c r="F2325" t="s">
        <v>820</v>
      </c>
      <c r="G2325">
        <f ca="1">DATEDIF(customers[[#This Row],[signup_date]],TODAY(),"D")</f>
        <v>1534</v>
      </c>
    </row>
    <row r="2326" spans="1:7" x14ac:dyDescent="0.3">
      <c r="A2326">
        <v>2325</v>
      </c>
      <c r="B2326" t="s">
        <v>4844</v>
      </c>
      <c r="C2326" t="s">
        <v>4845</v>
      </c>
      <c r="D2326" t="s">
        <v>12</v>
      </c>
      <c r="E2326" s="1">
        <v>44916</v>
      </c>
      <c r="F2326" t="s">
        <v>133</v>
      </c>
      <c r="G2326">
        <f ca="1">DATEDIF(customers[[#This Row],[signup_date]],TODAY(),"D")</f>
        <v>1262</v>
      </c>
    </row>
    <row r="2327" spans="1:7" x14ac:dyDescent="0.3">
      <c r="A2327">
        <v>2326</v>
      </c>
      <c r="B2327" t="s">
        <v>4846</v>
      </c>
      <c r="C2327" t="s">
        <v>4847</v>
      </c>
      <c r="D2327" t="s">
        <v>8</v>
      </c>
      <c r="E2327" s="1">
        <v>45107</v>
      </c>
      <c r="F2327" t="s">
        <v>162</v>
      </c>
      <c r="G2327">
        <f ca="1">DATEDIF(customers[[#This Row],[signup_date]],TODAY(),"D")</f>
        <v>1071</v>
      </c>
    </row>
    <row r="2328" spans="1:7" x14ac:dyDescent="0.3">
      <c r="A2328">
        <v>2327</v>
      </c>
      <c r="B2328" t="s">
        <v>4848</v>
      </c>
      <c r="C2328" t="s">
        <v>4849</v>
      </c>
      <c r="D2328" t="s">
        <v>8</v>
      </c>
      <c r="E2328" s="1">
        <v>45542</v>
      </c>
      <c r="F2328" t="s">
        <v>1426</v>
      </c>
      <c r="G2328">
        <f ca="1">DATEDIF(customers[[#This Row],[signup_date]],TODAY(),"D")</f>
        <v>636</v>
      </c>
    </row>
    <row r="2329" spans="1:7" x14ac:dyDescent="0.3">
      <c r="A2329">
        <v>2328</v>
      </c>
      <c r="B2329" t="s">
        <v>4850</v>
      </c>
      <c r="C2329" t="s">
        <v>4851</v>
      </c>
      <c r="D2329" t="s">
        <v>22</v>
      </c>
      <c r="E2329" s="1">
        <v>45113</v>
      </c>
      <c r="F2329" t="s">
        <v>217</v>
      </c>
      <c r="G2329">
        <f ca="1">DATEDIF(customers[[#This Row],[signup_date]],TODAY(),"D")</f>
        <v>1065</v>
      </c>
    </row>
    <row r="2330" spans="1:7" x14ac:dyDescent="0.3">
      <c r="A2330">
        <v>2329</v>
      </c>
      <c r="B2330" t="s">
        <v>4852</v>
      </c>
      <c r="C2330" t="s">
        <v>4853</v>
      </c>
      <c r="D2330" t="s">
        <v>22</v>
      </c>
      <c r="E2330" s="1">
        <v>44171</v>
      </c>
      <c r="F2330" t="s">
        <v>302</v>
      </c>
      <c r="G2330">
        <f ca="1">DATEDIF(customers[[#This Row],[signup_date]],TODAY(),"D")</f>
        <v>2007</v>
      </c>
    </row>
    <row r="2331" spans="1:7" x14ac:dyDescent="0.3">
      <c r="A2331">
        <v>2330</v>
      </c>
      <c r="B2331" t="s">
        <v>4854</v>
      </c>
      <c r="C2331" t="s">
        <v>4855</v>
      </c>
      <c r="D2331" t="s">
        <v>12</v>
      </c>
      <c r="E2331" s="1">
        <v>44798</v>
      </c>
      <c r="F2331" t="s">
        <v>540</v>
      </c>
      <c r="G2331">
        <f ca="1">DATEDIF(customers[[#This Row],[signup_date]],TODAY(),"D")</f>
        <v>1380</v>
      </c>
    </row>
    <row r="2332" spans="1:7" x14ac:dyDescent="0.3">
      <c r="A2332">
        <v>2331</v>
      </c>
      <c r="B2332" t="s">
        <v>4856</v>
      </c>
      <c r="C2332" t="s">
        <v>4857</v>
      </c>
      <c r="D2332" t="s">
        <v>8</v>
      </c>
      <c r="E2332" s="1">
        <v>45407</v>
      </c>
      <c r="F2332" t="s">
        <v>1415</v>
      </c>
      <c r="G2332">
        <f ca="1">DATEDIF(customers[[#This Row],[signup_date]],TODAY(),"D")</f>
        <v>771</v>
      </c>
    </row>
    <row r="2333" spans="1:7" x14ac:dyDescent="0.3">
      <c r="A2333">
        <v>2332</v>
      </c>
      <c r="B2333" t="s">
        <v>4858</v>
      </c>
      <c r="C2333" t="s">
        <v>4859</v>
      </c>
      <c r="D2333" t="s">
        <v>8</v>
      </c>
      <c r="E2333" s="1">
        <v>44114</v>
      </c>
      <c r="F2333" t="s">
        <v>839</v>
      </c>
      <c r="G2333">
        <f ca="1">DATEDIF(customers[[#This Row],[signup_date]],TODAY(),"D")</f>
        <v>2064</v>
      </c>
    </row>
    <row r="2334" spans="1:7" x14ac:dyDescent="0.3">
      <c r="A2334">
        <v>2333</v>
      </c>
      <c r="B2334" t="s">
        <v>4860</v>
      </c>
      <c r="C2334" t="s">
        <v>4861</v>
      </c>
      <c r="D2334" t="s">
        <v>8</v>
      </c>
      <c r="E2334" s="1">
        <v>44217</v>
      </c>
      <c r="F2334" t="s">
        <v>979</v>
      </c>
      <c r="G2334">
        <f ca="1">DATEDIF(customers[[#This Row],[signup_date]],TODAY(),"D")</f>
        <v>1961</v>
      </c>
    </row>
    <row r="2335" spans="1:7" x14ac:dyDescent="0.3">
      <c r="A2335">
        <v>2334</v>
      </c>
      <c r="B2335" t="s">
        <v>4862</v>
      </c>
      <c r="C2335" t="s">
        <v>4863</v>
      </c>
      <c r="D2335" t="s">
        <v>8</v>
      </c>
      <c r="E2335" s="1">
        <v>44729</v>
      </c>
      <c r="F2335" t="s">
        <v>1473</v>
      </c>
      <c r="G2335">
        <f ca="1">DATEDIF(customers[[#This Row],[signup_date]],TODAY(),"D")</f>
        <v>1449</v>
      </c>
    </row>
    <row r="2336" spans="1:7" x14ac:dyDescent="0.3">
      <c r="A2336">
        <v>2335</v>
      </c>
      <c r="B2336" t="s">
        <v>4864</v>
      </c>
      <c r="C2336" t="s">
        <v>4865</v>
      </c>
      <c r="D2336" t="s">
        <v>12</v>
      </c>
      <c r="E2336" s="1">
        <v>45135</v>
      </c>
      <c r="F2336" t="s">
        <v>759</v>
      </c>
      <c r="G2336">
        <f ca="1">DATEDIF(customers[[#This Row],[signup_date]],TODAY(),"D")</f>
        <v>1043</v>
      </c>
    </row>
    <row r="2337" spans="1:7" x14ac:dyDescent="0.3">
      <c r="A2337">
        <v>2336</v>
      </c>
      <c r="B2337" t="s">
        <v>4866</v>
      </c>
      <c r="C2337" t="s">
        <v>4867</v>
      </c>
      <c r="D2337" t="s">
        <v>22</v>
      </c>
      <c r="E2337" s="1">
        <v>45411</v>
      </c>
      <c r="F2337" t="s">
        <v>246</v>
      </c>
      <c r="G2337">
        <f ca="1">DATEDIF(customers[[#This Row],[signup_date]],TODAY(),"D")</f>
        <v>767</v>
      </c>
    </row>
    <row r="2338" spans="1:7" x14ac:dyDescent="0.3">
      <c r="A2338">
        <v>2337</v>
      </c>
      <c r="B2338" t="s">
        <v>4868</v>
      </c>
      <c r="C2338" t="s">
        <v>4869</v>
      </c>
      <c r="D2338" t="s">
        <v>8</v>
      </c>
      <c r="E2338" s="1">
        <v>44842</v>
      </c>
      <c r="F2338" t="s">
        <v>580</v>
      </c>
      <c r="G2338">
        <f ca="1">DATEDIF(customers[[#This Row],[signup_date]],TODAY(),"D")</f>
        <v>1336</v>
      </c>
    </row>
    <row r="2339" spans="1:7" x14ac:dyDescent="0.3">
      <c r="A2339">
        <v>2338</v>
      </c>
      <c r="B2339" t="s">
        <v>4870</v>
      </c>
      <c r="C2339" t="s">
        <v>4871</v>
      </c>
      <c r="D2339" t="s">
        <v>12</v>
      </c>
      <c r="E2339" s="1">
        <v>45441</v>
      </c>
      <c r="F2339" t="s">
        <v>165</v>
      </c>
      <c r="G2339">
        <f ca="1">DATEDIF(customers[[#This Row],[signup_date]],TODAY(),"D")</f>
        <v>737</v>
      </c>
    </row>
    <row r="2340" spans="1:7" x14ac:dyDescent="0.3">
      <c r="A2340">
        <v>2339</v>
      </c>
      <c r="B2340" t="s">
        <v>4872</v>
      </c>
      <c r="C2340" t="s">
        <v>4873</v>
      </c>
      <c r="D2340" t="s">
        <v>12</v>
      </c>
      <c r="E2340" s="1">
        <v>45619</v>
      </c>
      <c r="F2340" t="s">
        <v>108</v>
      </c>
      <c r="G2340">
        <f ca="1">DATEDIF(customers[[#This Row],[signup_date]],TODAY(),"D")</f>
        <v>559</v>
      </c>
    </row>
    <row r="2341" spans="1:7" x14ac:dyDescent="0.3">
      <c r="A2341">
        <v>2340</v>
      </c>
      <c r="B2341" t="s">
        <v>468</v>
      </c>
      <c r="C2341" t="s">
        <v>4874</v>
      </c>
      <c r="D2341" t="s">
        <v>12</v>
      </c>
      <c r="E2341" s="1">
        <v>44306</v>
      </c>
      <c r="F2341" t="s">
        <v>49</v>
      </c>
      <c r="G2341">
        <f ca="1">DATEDIF(customers[[#This Row],[signup_date]],TODAY(),"D")</f>
        <v>1872</v>
      </c>
    </row>
    <row r="2342" spans="1:7" x14ac:dyDescent="0.3">
      <c r="A2342">
        <v>2341</v>
      </c>
      <c r="B2342" t="s">
        <v>4875</v>
      </c>
      <c r="C2342" t="s">
        <v>4876</v>
      </c>
      <c r="D2342" t="s">
        <v>12</v>
      </c>
      <c r="E2342" s="1">
        <v>44994</v>
      </c>
      <c r="F2342" t="s">
        <v>274</v>
      </c>
      <c r="G2342">
        <f ca="1">DATEDIF(customers[[#This Row],[signup_date]],TODAY(),"D")</f>
        <v>1184</v>
      </c>
    </row>
    <row r="2343" spans="1:7" x14ac:dyDescent="0.3">
      <c r="A2343">
        <v>2342</v>
      </c>
      <c r="B2343" t="s">
        <v>4877</v>
      </c>
      <c r="C2343" t="s">
        <v>4878</v>
      </c>
      <c r="D2343" t="s">
        <v>12</v>
      </c>
      <c r="E2343" s="1">
        <v>44193</v>
      </c>
      <c r="F2343" t="s">
        <v>1016</v>
      </c>
      <c r="G2343">
        <f ca="1">DATEDIF(customers[[#This Row],[signup_date]],TODAY(),"D")</f>
        <v>1985</v>
      </c>
    </row>
    <row r="2344" spans="1:7" x14ac:dyDescent="0.3">
      <c r="A2344">
        <v>2343</v>
      </c>
      <c r="B2344" t="s">
        <v>4879</v>
      </c>
      <c r="C2344" t="s">
        <v>4880</v>
      </c>
      <c r="D2344" t="s">
        <v>22</v>
      </c>
      <c r="E2344" s="1">
        <v>44075</v>
      </c>
      <c r="F2344" t="s">
        <v>1677</v>
      </c>
      <c r="G2344">
        <f ca="1">DATEDIF(customers[[#This Row],[signup_date]],TODAY(),"D")</f>
        <v>2103</v>
      </c>
    </row>
    <row r="2345" spans="1:7" x14ac:dyDescent="0.3">
      <c r="A2345">
        <v>2344</v>
      </c>
      <c r="B2345" t="s">
        <v>4881</v>
      </c>
      <c r="C2345" t="s">
        <v>4882</v>
      </c>
      <c r="D2345" t="s">
        <v>12</v>
      </c>
      <c r="E2345" s="1">
        <v>45378</v>
      </c>
      <c r="F2345" t="s">
        <v>214</v>
      </c>
      <c r="G2345">
        <f ca="1">DATEDIF(customers[[#This Row],[signup_date]],TODAY(),"D")</f>
        <v>800</v>
      </c>
    </row>
    <row r="2346" spans="1:7" x14ac:dyDescent="0.3">
      <c r="A2346">
        <v>2345</v>
      </c>
      <c r="B2346" t="s">
        <v>4883</v>
      </c>
      <c r="C2346" t="s">
        <v>4884</v>
      </c>
      <c r="D2346" t="s">
        <v>22</v>
      </c>
      <c r="E2346" s="1">
        <v>45898</v>
      </c>
      <c r="F2346" t="s">
        <v>1296</v>
      </c>
      <c r="G2346">
        <f ca="1">DATEDIF(customers[[#This Row],[signup_date]],TODAY(),"D")</f>
        <v>280</v>
      </c>
    </row>
    <row r="2347" spans="1:7" x14ac:dyDescent="0.3">
      <c r="A2347">
        <v>2346</v>
      </c>
      <c r="B2347" t="s">
        <v>4885</v>
      </c>
      <c r="C2347" t="s">
        <v>4886</v>
      </c>
      <c r="D2347" t="s">
        <v>8</v>
      </c>
      <c r="E2347" s="1">
        <v>44351</v>
      </c>
      <c r="F2347" t="s">
        <v>88</v>
      </c>
      <c r="G2347">
        <f ca="1">DATEDIF(customers[[#This Row],[signup_date]],TODAY(),"D")</f>
        <v>1827</v>
      </c>
    </row>
    <row r="2348" spans="1:7" x14ac:dyDescent="0.3">
      <c r="A2348">
        <v>2347</v>
      </c>
      <c r="B2348" t="s">
        <v>4887</v>
      </c>
      <c r="C2348" t="s">
        <v>4888</v>
      </c>
      <c r="D2348" t="s">
        <v>8</v>
      </c>
      <c r="E2348" s="1">
        <v>44782</v>
      </c>
      <c r="F2348" t="s">
        <v>1473</v>
      </c>
      <c r="G2348">
        <f ca="1">DATEDIF(customers[[#This Row],[signup_date]],TODAY(),"D")</f>
        <v>1396</v>
      </c>
    </row>
    <row r="2349" spans="1:7" x14ac:dyDescent="0.3">
      <c r="A2349">
        <v>2348</v>
      </c>
      <c r="B2349" t="s">
        <v>4889</v>
      </c>
      <c r="C2349" t="s">
        <v>4890</v>
      </c>
      <c r="D2349" t="s">
        <v>22</v>
      </c>
      <c r="E2349" s="1">
        <v>44849</v>
      </c>
      <c r="F2349" t="s">
        <v>984</v>
      </c>
      <c r="G2349">
        <f ca="1">DATEDIF(customers[[#This Row],[signup_date]],TODAY(),"D")</f>
        <v>1329</v>
      </c>
    </row>
    <row r="2350" spans="1:7" x14ac:dyDescent="0.3">
      <c r="A2350">
        <v>2349</v>
      </c>
      <c r="B2350" t="s">
        <v>2100</v>
      </c>
      <c r="C2350" t="s">
        <v>4891</v>
      </c>
      <c r="D2350" t="s">
        <v>22</v>
      </c>
      <c r="E2350" s="1">
        <v>45699</v>
      </c>
      <c r="F2350" t="s">
        <v>630</v>
      </c>
      <c r="G2350">
        <f ca="1">DATEDIF(customers[[#This Row],[signup_date]],TODAY(),"D")</f>
        <v>479</v>
      </c>
    </row>
    <row r="2351" spans="1:7" x14ac:dyDescent="0.3">
      <c r="A2351">
        <v>2350</v>
      </c>
      <c r="B2351" t="s">
        <v>2689</v>
      </c>
      <c r="C2351" t="s">
        <v>4892</v>
      </c>
      <c r="D2351" t="s">
        <v>8</v>
      </c>
      <c r="E2351" s="1">
        <v>45282</v>
      </c>
      <c r="F2351" t="s">
        <v>377</v>
      </c>
      <c r="G2351">
        <f ca="1">DATEDIF(customers[[#This Row],[signup_date]],TODAY(),"D")</f>
        <v>896</v>
      </c>
    </row>
    <row r="2352" spans="1:7" x14ac:dyDescent="0.3">
      <c r="A2352">
        <v>2351</v>
      </c>
      <c r="B2352" t="s">
        <v>4893</v>
      </c>
      <c r="C2352" t="s">
        <v>4894</v>
      </c>
      <c r="D2352" t="s">
        <v>12</v>
      </c>
      <c r="E2352" s="1">
        <v>44347</v>
      </c>
      <c r="F2352" t="s">
        <v>1374</v>
      </c>
      <c r="G2352">
        <f ca="1">DATEDIF(customers[[#This Row],[signup_date]],TODAY(),"D")</f>
        <v>1831</v>
      </c>
    </row>
    <row r="2353" spans="1:7" x14ac:dyDescent="0.3">
      <c r="A2353">
        <v>2352</v>
      </c>
      <c r="B2353" t="s">
        <v>4895</v>
      </c>
      <c r="C2353" t="s">
        <v>4896</v>
      </c>
      <c r="D2353" t="s">
        <v>8</v>
      </c>
      <c r="E2353" s="1">
        <v>44580</v>
      </c>
      <c r="F2353" t="s">
        <v>657</v>
      </c>
      <c r="G2353">
        <f ca="1">DATEDIF(customers[[#This Row],[signup_date]],TODAY(),"D")</f>
        <v>1598</v>
      </c>
    </row>
    <row r="2354" spans="1:7" x14ac:dyDescent="0.3">
      <c r="A2354">
        <v>2353</v>
      </c>
      <c r="B2354" t="s">
        <v>4897</v>
      </c>
      <c r="C2354" t="s">
        <v>4898</v>
      </c>
      <c r="D2354" t="s">
        <v>12</v>
      </c>
      <c r="E2354" s="1">
        <v>44879</v>
      </c>
      <c r="F2354" t="s">
        <v>1745</v>
      </c>
      <c r="G2354">
        <f ca="1">DATEDIF(customers[[#This Row],[signup_date]],TODAY(),"D")</f>
        <v>1299</v>
      </c>
    </row>
    <row r="2355" spans="1:7" x14ac:dyDescent="0.3">
      <c r="A2355">
        <v>2354</v>
      </c>
      <c r="B2355" t="s">
        <v>4899</v>
      </c>
      <c r="C2355" t="s">
        <v>4900</v>
      </c>
      <c r="D2355" t="s">
        <v>12</v>
      </c>
      <c r="E2355" s="1">
        <v>45736</v>
      </c>
      <c r="F2355" t="s">
        <v>111</v>
      </c>
      <c r="G2355">
        <f ca="1">DATEDIF(customers[[#This Row],[signup_date]],TODAY(),"D")</f>
        <v>442</v>
      </c>
    </row>
    <row r="2356" spans="1:7" x14ac:dyDescent="0.3">
      <c r="A2356">
        <v>2355</v>
      </c>
      <c r="B2356" t="s">
        <v>4901</v>
      </c>
      <c r="C2356" t="s">
        <v>4902</v>
      </c>
      <c r="D2356" t="s">
        <v>22</v>
      </c>
      <c r="E2356" s="1">
        <v>45841</v>
      </c>
      <c r="F2356" t="s">
        <v>1183</v>
      </c>
      <c r="G2356">
        <f ca="1">DATEDIF(customers[[#This Row],[signup_date]],TODAY(),"D")</f>
        <v>337</v>
      </c>
    </row>
    <row r="2357" spans="1:7" x14ac:dyDescent="0.3">
      <c r="A2357">
        <v>2356</v>
      </c>
      <c r="B2357" t="s">
        <v>4903</v>
      </c>
      <c r="C2357" t="s">
        <v>4904</v>
      </c>
      <c r="D2357" t="s">
        <v>22</v>
      </c>
      <c r="E2357" s="1">
        <v>45331</v>
      </c>
      <c r="F2357" t="s">
        <v>798</v>
      </c>
      <c r="G2357">
        <f ca="1">DATEDIF(customers[[#This Row],[signup_date]],TODAY(),"D")</f>
        <v>847</v>
      </c>
    </row>
    <row r="2358" spans="1:7" x14ac:dyDescent="0.3">
      <c r="A2358">
        <v>2357</v>
      </c>
      <c r="B2358" t="s">
        <v>4905</v>
      </c>
      <c r="C2358" t="s">
        <v>4906</v>
      </c>
      <c r="D2358" t="s">
        <v>8</v>
      </c>
      <c r="E2358" s="1">
        <v>44702</v>
      </c>
      <c r="F2358" t="s">
        <v>366</v>
      </c>
      <c r="G2358">
        <f ca="1">DATEDIF(customers[[#This Row],[signup_date]],TODAY(),"D")</f>
        <v>1476</v>
      </c>
    </row>
    <row r="2359" spans="1:7" x14ac:dyDescent="0.3">
      <c r="A2359">
        <v>2358</v>
      </c>
      <c r="B2359" t="s">
        <v>4907</v>
      </c>
      <c r="C2359" t="s">
        <v>4908</v>
      </c>
      <c r="D2359" t="s">
        <v>8</v>
      </c>
      <c r="E2359" s="1">
        <v>45080</v>
      </c>
      <c r="F2359" t="s">
        <v>1108</v>
      </c>
      <c r="G2359">
        <f ca="1">DATEDIF(customers[[#This Row],[signup_date]],TODAY(),"D")</f>
        <v>1098</v>
      </c>
    </row>
    <row r="2360" spans="1:7" x14ac:dyDescent="0.3">
      <c r="A2360">
        <v>2359</v>
      </c>
      <c r="B2360" t="s">
        <v>4909</v>
      </c>
      <c r="C2360" t="s">
        <v>4910</v>
      </c>
      <c r="D2360" t="s">
        <v>22</v>
      </c>
      <c r="E2360" s="1">
        <v>44705</v>
      </c>
      <c r="F2360" t="s">
        <v>1374</v>
      </c>
      <c r="G2360">
        <f ca="1">DATEDIF(customers[[#This Row],[signup_date]],TODAY(),"D")</f>
        <v>1473</v>
      </c>
    </row>
    <row r="2361" spans="1:7" x14ac:dyDescent="0.3">
      <c r="A2361">
        <v>2360</v>
      </c>
      <c r="B2361" t="s">
        <v>4911</v>
      </c>
      <c r="C2361" t="s">
        <v>4912</v>
      </c>
      <c r="D2361" t="s">
        <v>8</v>
      </c>
      <c r="E2361" s="1">
        <v>44174</v>
      </c>
      <c r="F2361" t="s">
        <v>237</v>
      </c>
      <c r="G2361">
        <f ca="1">DATEDIF(customers[[#This Row],[signup_date]],TODAY(),"D")</f>
        <v>2004</v>
      </c>
    </row>
    <row r="2362" spans="1:7" x14ac:dyDescent="0.3">
      <c r="A2362">
        <v>2361</v>
      </c>
      <c r="B2362" t="s">
        <v>4913</v>
      </c>
      <c r="C2362" t="s">
        <v>4914</v>
      </c>
      <c r="D2362" t="s">
        <v>22</v>
      </c>
      <c r="E2362" s="1">
        <v>44236</v>
      </c>
      <c r="F2362" t="s">
        <v>1234</v>
      </c>
      <c r="G2362">
        <f ca="1">DATEDIF(customers[[#This Row],[signup_date]],TODAY(),"D")</f>
        <v>1942</v>
      </c>
    </row>
    <row r="2363" spans="1:7" x14ac:dyDescent="0.3">
      <c r="A2363">
        <v>2362</v>
      </c>
      <c r="B2363" t="s">
        <v>4915</v>
      </c>
      <c r="C2363" t="s">
        <v>4916</v>
      </c>
      <c r="D2363" t="s">
        <v>22</v>
      </c>
      <c r="E2363" s="1">
        <v>44853</v>
      </c>
      <c r="F2363" t="s">
        <v>96</v>
      </c>
      <c r="G2363">
        <f ca="1">DATEDIF(customers[[#This Row],[signup_date]],TODAY(),"D")</f>
        <v>1325</v>
      </c>
    </row>
    <row r="2364" spans="1:7" x14ac:dyDescent="0.3">
      <c r="A2364">
        <v>2363</v>
      </c>
      <c r="B2364" t="s">
        <v>4917</v>
      </c>
      <c r="C2364" t="s">
        <v>4918</v>
      </c>
      <c r="D2364" t="s">
        <v>8</v>
      </c>
      <c r="E2364" s="1">
        <v>44482</v>
      </c>
      <c r="F2364" t="s">
        <v>714</v>
      </c>
      <c r="G2364">
        <f ca="1">DATEDIF(customers[[#This Row],[signup_date]],TODAY(),"D")</f>
        <v>1696</v>
      </c>
    </row>
    <row r="2365" spans="1:7" x14ac:dyDescent="0.3">
      <c r="A2365">
        <v>2364</v>
      </c>
      <c r="B2365" t="s">
        <v>4919</v>
      </c>
      <c r="C2365" t="s">
        <v>4920</v>
      </c>
      <c r="D2365" t="s">
        <v>12</v>
      </c>
      <c r="E2365" s="1">
        <v>44397</v>
      </c>
      <c r="F2365" t="s">
        <v>540</v>
      </c>
      <c r="G2365">
        <f ca="1">DATEDIF(customers[[#This Row],[signup_date]],TODAY(),"D")</f>
        <v>1781</v>
      </c>
    </row>
    <row r="2366" spans="1:7" x14ac:dyDescent="0.3">
      <c r="A2366">
        <v>2365</v>
      </c>
      <c r="B2366" t="s">
        <v>4921</v>
      </c>
      <c r="C2366" t="s">
        <v>4922</v>
      </c>
      <c r="D2366" t="s">
        <v>12</v>
      </c>
      <c r="E2366" s="1">
        <v>44233</v>
      </c>
      <c r="F2366" t="s">
        <v>88</v>
      </c>
      <c r="G2366">
        <f ca="1">DATEDIF(customers[[#This Row],[signup_date]],TODAY(),"D")</f>
        <v>1945</v>
      </c>
    </row>
    <row r="2367" spans="1:7" x14ac:dyDescent="0.3">
      <c r="A2367">
        <v>2366</v>
      </c>
      <c r="B2367" t="s">
        <v>4923</v>
      </c>
      <c r="C2367" t="s">
        <v>4924</v>
      </c>
      <c r="D2367" t="s">
        <v>22</v>
      </c>
      <c r="E2367" s="1">
        <v>44547</v>
      </c>
      <c r="F2367" t="s">
        <v>96</v>
      </c>
      <c r="G2367">
        <f ca="1">DATEDIF(customers[[#This Row],[signup_date]],TODAY(),"D")</f>
        <v>1631</v>
      </c>
    </row>
    <row r="2368" spans="1:7" x14ac:dyDescent="0.3">
      <c r="A2368">
        <v>2367</v>
      </c>
      <c r="B2368" t="s">
        <v>4925</v>
      </c>
      <c r="C2368" t="s">
        <v>4926</v>
      </c>
      <c r="D2368" t="s">
        <v>8</v>
      </c>
      <c r="E2368" s="1">
        <v>45455</v>
      </c>
      <c r="F2368" t="s">
        <v>733</v>
      </c>
      <c r="G2368">
        <f ca="1">DATEDIF(customers[[#This Row],[signup_date]],TODAY(),"D")</f>
        <v>723</v>
      </c>
    </row>
    <row r="2369" spans="1:7" x14ac:dyDescent="0.3">
      <c r="A2369">
        <v>2368</v>
      </c>
      <c r="B2369" t="s">
        <v>4927</v>
      </c>
      <c r="C2369" t="s">
        <v>4928</v>
      </c>
      <c r="D2369" t="s">
        <v>12</v>
      </c>
      <c r="E2369" s="1">
        <v>44789</v>
      </c>
      <c r="F2369" t="s">
        <v>452</v>
      </c>
      <c r="G2369">
        <f ca="1">DATEDIF(customers[[#This Row],[signup_date]],TODAY(),"D")</f>
        <v>1389</v>
      </c>
    </row>
    <row r="2370" spans="1:7" x14ac:dyDescent="0.3">
      <c r="A2370">
        <v>2369</v>
      </c>
      <c r="B2370" t="s">
        <v>4929</v>
      </c>
      <c r="C2370" t="s">
        <v>4930</v>
      </c>
      <c r="D2370" t="s">
        <v>22</v>
      </c>
      <c r="E2370" s="1">
        <v>45869</v>
      </c>
      <c r="F2370" t="s">
        <v>422</v>
      </c>
      <c r="G2370">
        <f ca="1">DATEDIF(customers[[#This Row],[signup_date]],TODAY(),"D")</f>
        <v>309</v>
      </c>
    </row>
    <row r="2371" spans="1:7" x14ac:dyDescent="0.3">
      <c r="A2371">
        <v>2370</v>
      </c>
      <c r="B2371" t="s">
        <v>4931</v>
      </c>
      <c r="C2371" t="s">
        <v>4932</v>
      </c>
      <c r="D2371" t="s">
        <v>22</v>
      </c>
      <c r="E2371" s="1">
        <v>45637</v>
      </c>
      <c r="F2371" t="s">
        <v>252</v>
      </c>
      <c r="G2371">
        <f ca="1">DATEDIF(customers[[#This Row],[signup_date]],TODAY(),"D")</f>
        <v>541</v>
      </c>
    </row>
    <row r="2372" spans="1:7" x14ac:dyDescent="0.3">
      <c r="A2372">
        <v>2371</v>
      </c>
      <c r="B2372" t="s">
        <v>4933</v>
      </c>
      <c r="C2372" t="s">
        <v>4934</v>
      </c>
      <c r="D2372" t="s">
        <v>8</v>
      </c>
      <c r="E2372" s="1">
        <v>44452</v>
      </c>
      <c r="F2372" t="s">
        <v>1291</v>
      </c>
      <c r="G2372">
        <f ca="1">DATEDIF(customers[[#This Row],[signup_date]],TODAY(),"D")</f>
        <v>1726</v>
      </c>
    </row>
    <row r="2373" spans="1:7" x14ac:dyDescent="0.3">
      <c r="A2373">
        <v>2372</v>
      </c>
      <c r="B2373" t="s">
        <v>4935</v>
      </c>
      <c r="C2373" t="s">
        <v>4936</v>
      </c>
      <c r="D2373" t="s">
        <v>8</v>
      </c>
      <c r="E2373" s="1">
        <v>44302</v>
      </c>
      <c r="F2373" t="s">
        <v>91</v>
      </c>
      <c r="G2373">
        <f ca="1">DATEDIF(customers[[#This Row],[signup_date]],TODAY(),"D")</f>
        <v>1876</v>
      </c>
    </row>
    <row r="2374" spans="1:7" x14ac:dyDescent="0.3">
      <c r="A2374">
        <v>2373</v>
      </c>
      <c r="B2374" t="s">
        <v>2361</v>
      </c>
      <c r="C2374" t="s">
        <v>4937</v>
      </c>
      <c r="D2374" t="s">
        <v>22</v>
      </c>
      <c r="E2374" s="1">
        <v>45804</v>
      </c>
      <c r="F2374" t="s">
        <v>1183</v>
      </c>
      <c r="G2374">
        <f ca="1">DATEDIF(customers[[#This Row],[signup_date]],TODAY(),"D")</f>
        <v>374</v>
      </c>
    </row>
    <row r="2375" spans="1:7" x14ac:dyDescent="0.3">
      <c r="A2375">
        <v>2374</v>
      </c>
      <c r="B2375" t="s">
        <v>4938</v>
      </c>
      <c r="C2375" t="s">
        <v>4939</v>
      </c>
      <c r="D2375" t="s">
        <v>12</v>
      </c>
      <c r="E2375" s="1">
        <v>44542</v>
      </c>
      <c r="F2375" t="s">
        <v>123</v>
      </c>
      <c r="G2375">
        <f ca="1">DATEDIF(customers[[#This Row],[signup_date]],TODAY(),"D")</f>
        <v>1636</v>
      </c>
    </row>
    <row r="2376" spans="1:7" x14ac:dyDescent="0.3">
      <c r="A2376">
        <v>2375</v>
      </c>
      <c r="B2376" t="s">
        <v>4940</v>
      </c>
      <c r="C2376" t="s">
        <v>4941</v>
      </c>
      <c r="D2376" t="s">
        <v>8</v>
      </c>
      <c r="E2376" s="1">
        <v>45298</v>
      </c>
      <c r="F2376" t="s">
        <v>506</v>
      </c>
      <c r="G2376">
        <f ca="1">DATEDIF(customers[[#This Row],[signup_date]],TODAY(),"D")</f>
        <v>880</v>
      </c>
    </row>
    <row r="2377" spans="1:7" x14ac:dyDescent="0.3">
      <c r="A2377">
        <v>2376</v>
      </c>
      <c r="B2377" t="s">
        <v>4942</v>
      </c>
      <c r="C2377" t="s">
        <v>4943</v>
      </c>
      <c r="D2377" t="s">
        <v>8</v>
      </c>
      <c r="E2377" s="1">
        <v>44499</v>
      </c>
      <c r="F2377" t="s">
        <v>573</v>
      </c>
      <c r="G2377">
        <f ca="1">DATEDIF(customers[[#This Row],[signup_date]],TODAY(),"D")</f>
        <v>1679</v>
      </c>
    </row>
    <row r="2378" spans="1:7" x14ac:dyDescent="0.3">
      <c r="A2378">
        <v>2377</v>
      </c>
      <c r="B2378" t="s">
        <v>4944</v>
      </c>
      <c r="C2378" t="s">
        <v>4945</v>
      </c>
      <c r="D2378" t="s">
        <v>8</v>
      </c>
      <c r="E2378" s="1">
        <v>45144</v>
      </c>
      <c r="F2378" t="s">
        <v>452</v>
      </c>
      <c r="G2378">
        <f ca="1">DATEDIF(customers[[#This Row],[signup_date]],TODAY(),"D")</f>
        <v>1034</v>
      </c>
    </row>
    <row r="2379" spans="1:7" x14ac:dyDescent="0.3">
      <c r="A2379">
        <v>2378</v>
      </c>
      <c r="B2379" t="s">
        <v>4946</v>
      </c>
      <c r="C2379" t="s">
        <v>4947</v>
      </c>
      <c r="D2379" t="s">
        <v>12</v>
      </c>
      <c r="E2379" s="1">
        <v>45887</v>
      </c>
      <c r="F2379" t="s">
        <v>383</v>
      </c>
      <c r="G2379">
        <f ca="1">DATEDIF(customers[[#This Row],[signup_date]],TODAY(),"D")</f>
        <v>291</v>
      </c>
    </row>
    <row r="2380" spans="1:7" x14ac:dyDescent="0.3">
      <c r="A2380">
        <v>2379</v>
      </c>
      <c r="B2380" t="s">
        <v>4948</v>
      </c>
      <c r="C2380" t="s">
        <v>4949</v>
      </c>
      <c r="D2380" t="s">
        <v>12</v>
      </c>
      <c r="E2380" s="1">
        <v>44413</v>
      </c>
      <c r="F2380" t="s">
        <v>23</v>
      </c>
      <c r="G2380">
        <f ca="1">DATEDIF(customers[[#This Row],[signup_date]],TODAY(),"D")</f>
        <v>1765</v>
      </c>
    </row>
    <row r="2381" spans="1:7" x14ac:dyDescent="0.3">
      <c r="A2381">
        <v>2380</v>
      </c>
      <c r="B2381" t="s">
        <v>4950</v>
      </c>
      <c r="C2381" t="s">
        <v>4951</v>
      </c>
      <c r="D2381" t="s">
        <v>22</v>
      </c>
      <c r="E2381" s="1">
        <v>44332</v>
      </c>
      <c r="F2381" t="s">
        <v>699</v>
      </c>
      <c r="G2381">
        <f ca="1">DATEDIF(customers[[#This Row],[signup_date]],TODAY(),"D")</f>
        <v>1846</v>
      </c>
    </row>
    <row r="2382" spans="1:7" x14ac:dyDescent="0.3">
      <c r="A2382">
        <v>2381</v>
      </c>
      <c r="B2382" t="s">
        <v>4952</v>
      </c>
      <c r="C2382" t="s">
        <v>4953</v>
      </c>
      <c r="D2382" t="s">
        <v>8</v>
      </c>
      <c r="E2382" s="1">
        <v>44441</v>
      </c>
      <c r="F2382" t="s">
        <v>347</v>
      </c>
      <c r="G2382">
        <f ca="1">DATEDIF(customers[[#This Row],[signup_date]],TODAY(),"D")</f>
        <v>1737</v>
      </c>
    </row>
    <row r="2383" spans="1:7" x14ac:dyDescent="0.3">
      <c r="A2383">
        <v>2382</v>
      </c>
      <c r="B2383" t="s">
        <v>4954</v>
      </c>
      <c r="C2383" t="s">
        <v>4955</v>
      </c>
      <c r="D2383" t="s">
        <v>12</v>
      </c>
      <c r="E2383" s="1">
        <v>45787</v>
      </c>
      <c r="F2383" t="s">
        <v>1677</v>
      </c>
      <c r="G2383">
        <f ca="1">DATEDIF(customers[[#This Row],[signup_date]],TODAY(),"D")</f>
        <v>391</v>
      </c>
    </row>
    <row r="2384" spans="1:7" x14ac:dyDescent="0.3">
      <c r="A2384">
        <v>2383</v>
      </c>
      <c r="B2384" t="s">
        <v>4956</v>
      </c>
      <c r="C2384" t="s">
        <v>4957</v>
      </c>
      <c r="D2384" t="s">
        <v>12</v>
      </c>
      <c r="E2384" s="1">
        <v>44253</v>
      </c>
      <c r="F2384" t="s">
        <v>341</v>
      </c>
      <c r="G2384">
        <f ca="1">DATEDIF(customers[[#This Row],[signup_date]],TODAY(),"D")</f>
        <v>1925</v>
      </c>
    </row>
    <row r="2385" spans="1:7" x14ac:dyDescent="0.3">
      <c r="A2385">
        <v>2384</v>
      </c>
      <c r="B2385" t="s">
        <v>4958</v>
      </c>
      <c r="C2385" t="s">
        <v>4959</v>
      </c>
      <c r="D2385" t="s">
        <v>8</v>
      </c>
      <c r="E2385" s="1">
        <v>45462</v>
      </c>
      <c r="F2385" t="s">
        <v>1329</v>
      </c>
      <c r="G2385">
        <f ca="1">DATEDIF(customers[[#This Row],[signup_date]],TODAY(),"D")</f>
        <v>716</v>
      </c>
    </row>
    <row r="2386" spans="1:7" x14ac:dyDescent="0.3">
      <c r="A2386">
        <v>2385</v>
      </c>
      <c r="B2386" t="s">
        <v>4960</v>
      </c>
      <c r="C2386" t="s">
        <v>4961</v>
      </c>
      <c r="D2386" t="s">
        <v>12</v>
      </c>
      <c r="E2386" s="1">
        <v>45256</v>
      </c>
      <c r="F2386" t="s">
        <v>441</v>
      </c>
      <c r="G2386">
        <f ca="1">DATEDIF(customers[[#This Row],[signup_date]],TODAY(),"D")</f>
        <v>922</v>
      </c>
    </row>
    <row r="2387" spans="1:7" x14ac:dyDescent="0.3">
      <c r="A2387">
        <v>2386</v>
      </c>
      <c r="B2387" t="s">
        <v>4962</v>
      </c>
      <c r="C2387" t="s">
        <v>4963</v>
      </c>
      <c r="D2387" t="s">
        <v>22</v>
      </c>
      <c r="E2387" s="1">
        <v>45823</v>
      </c>
      <c r="F2387" t="s">
        <v>903</v>
      </c>
      <c r="G2387">
        <f ca="1">DATEDIF(customers[[#This Row],[signup_date]],TODAY(),"D")</f>
        <v>355</v>
      </c>
    </row>
    <row r="2388" spans="1:7" x14ac:dyDescent="0.3">
      <c r="A2388">
        <v>2387</v>
      </c>
      <c r="B2388" t="s">
        <v>4964</v>
      </c>
      <c r="C2388" t="s">
        <v>4965</v>
      </c>
      <c r="D2388" t="s">
        <v>12</v>
      </c>
      <c r="E2388" s="1">
        <v>45308</v>
      </c>
      <c r="F2388" t="s">
        <v>470</v>
      </c>
      <c r="G2388">
        <f ca="1">DATEDIF(customers[[#This Row],[signup_date]],TODAY(),"D")</f>
        <v>870</v>
      </c>
    </row>
    <row r="2389" spans="1:7" x14ac:dyDescent="0.3">
      <c r="A2389">
        <v>2388</v>
      </c>
      <c r="B2389" t="s">
        <v>4966</v>
      </c>
      <c r="C2389" t="s">
        <v>4967</v>
      </c>
      <c r="D2389" t="s">
        <v>12</v>
      </c>
      <c r="E2389" s="1">
        <v>44487</v>
      </c>
      <c r="F2389" t="s">
        <v>949</v>
      </c>
      <c r="G2389">
        <f ca="1">DATEDIF(customers[[#This Row],[signup_date]],TODAY(),"D")</f>
        <v>1691</v>
      </c>
    </row>
    <row r="2390" spans="1:7" x14ac:dyDescent="0.3">
      <c r="A2390">
        <v>2389</v>
      </c>
      <c r="B2390" t="s">
        <v>4968</v>
      </c>
      <c r="C2390" t="s">
        <v>4969</v>
      </c>
      <c r="D2390" t="s">
        <v>22</v>
      </c>
      <c r="E2390" s="1">
        <v>44310</v>
      </c>
      <c r="F2390" t="s">
        <v>188</v>
      </c>
      <c r="G2390">
        <f ca="1">DATEDIF(customers[[#This Row],[signup_date]],TODAY(),"D")</f>
        <v>1868</v>
      </c>
    </row>
    <row r="2391" spans="1:7" x14ac:dyDescent="0.3">
      <c r="A2391">
        <v>2390</v>
      </c>
      <c r="B2391" t="s">
        <v>4970</v>
      </c>
      <c r="C2391" t="s">
        <v>4971</v>
      </c>
      <c r="D2391" t="s">
        <v>8</v>
      </c>
      <c r="E2391" s="1">
        <v>45051</v>
      </c>
      <c r="F2391" t="s">
        <v>82</v>
      </c>
      <c r="G2391">
        <f ca="1">DATEDIF(customers[[#This Row],[signup_date]],TODAY(),"D")</f>
        <v>1127</v>
      </c>
    </row>
    <row r="2392" spans="1:7" x14ac:dyDescent="0.3">
      <c r="A2392">
        <v>2391</v>
      </c>
      <c r="B2392" t="s">
        <v>4972</v>
      </c>
      <c r="C2392" t="s">
        <v>4973</v>
      </c>
      <c r="D2392" t="s">
        <v>12</v>
      </c>
      <c r="E2392" s="1">
        <v>44405</v>
      </c>
      <c r="F2392" t="s">
        <v>1652</v>
      </c>
      <c r="G2392">
        <f ca="1">DATEDIF(customers[[#This Row],[signup_date]],TODAY(),"D")</f>
        <v>1773</v>
      </c>
    </row>
    <row r="2393" spans="1:7" x14ac:dyDescent="0.3">
      <c r="A2393">
        <v>2392</v>
      </c>
      <c r="B2393" t="s">
        <v>4974</v>
      </c>
      <c r="C2393" t="s">
        <v>4975</v>
      </c>
      <c r="D2393" t="s">
        <v>22</v>
      </c>
      <c r="E2393" s="1">
        <v>44099</v>
      </c>
      <c r="F2393" t="s">
        <v>1580</v>
      </c>
      <c r="G2393">
        <f ca="1">DATEDIF(customers[[#This Row],[signup_date]],TODAY(),"D")</f>
        <v>2079</v>
      </c>
    </row>
    <row r="2394" spans="1:7" x14ac:dyDescent="0.3">
      <c r="A2394">
        <v>2393</v>
      </c>
      <c r="B2394" t="s">
        <v>4976</v>
      </c>
      <c r="C2394" t="s">
        <v>4977</v>
      </c>
      <c r="D2394" t="s">
        <v>8</v>
      </c>
      <c r="E2394" s="1">
        <v>44369</v>
      </c>
      <c r="F2394" t="s">
        <v>608</v>
      </c>
      <c r="G2394">
        <f ca="1">DATEDIF(customers[[#This Row],[signup_date]],TODAY(),"D")</f>
        <v>1809</v>
      </c>
    </row>
    <row r="2395" spans="1:7" x14ac:dyDescent="0.3">
      <c r="A2395">
        <v>2394</v>
      </c>
      <c r="B2395" t="s">
        <v>4978</v>
      </c>
      <c r="C2395" t="s">
        <v>4979</v>
      </c>
      <c r="D2395" t="s">
        <v>22</v>
      </c>
      <c r="E2395" s="1">
        <v>45080</v>
      </c>
      <c r="F2395" t="s">
        <v>441</v>
      </c>
      <c r="G2395">
        <f ca="1">DATEDIF(customers[[#This Row],[signup_date]],TODAY(),"D")</f>
        <v>1098</v>
      </c>
    </row>
    <row r="2396" spans="1:7" x14ac:dyDescent="0.3">
      <c r="A2396">
        <v>2395</v>
      </c>
      <c r="B2396" t="s">
        <v>4980</v>
      </c>
      <c r="C2396" t="s">
        <v>4981</v>
      </c>
      <c r="D2396" t="s">
        <v>12</v>
      </c>
      <c r="E2396" s="1">
        <v>44724</v>
      </c>
      <c r="F2396" t="s">
        <v>829</v>
      </c>
      <c r="G2396">
        <f ca="1">DATEDIF(customers[[#This Row],[signup_date]],TODAY(),"D")</f>
        <v>1454</v>
      </c>
    </row>
    <row r="2397" spans="1:7" x14ac:dyDescent="0.3">
      <c r="A2397">
        <v>2396</v>
      </c>
      <c r="B2397" t="s">
        <v>4982</v>
      </c>
      <c r="C2397" t="s">
        <v>4983</v>
      </c>
      <c r="D2397" t="s">
        <v>22</v>
      </c>
      <c r="E2397" s="1">
        <v>44173</v>
      </c>
      <c r="F2397" t="s">
        <v>503</v>
      </c>
      <c r="G2397">
        <f ca="1">DATEDIF(customers[[#This Row],[signup_date]],TODAY(),"D")</f>
        <v>2005</v>
      </c>
    </row>
    <row r="2398" spans="1:7" x14ac:dyDescent="0.3">
      <c r="A2398">
        <v>2397</v>
      </c>
      <c r="B2398" t="s">
        <v>4984</v>
      </c>
      <c r="C2398" t="s">
        <v>4985</v>
      </c>
      <c r="D2398" t="s">
        <v>12</v>
      </c>
      <c r="E2398" s="1">
        <v>44470</v>
      </c>
      <c r="F2398" t="s">
        <v>1633</v>
      </c>
      <c r="G2398">
        <f ca="1">DATEDIF(customers[[#This Row],[signup_date]],TODAY(),"D")</f>
        <v>1708</v>
      </c>
    </row>
    <row r="2399" spans="1:7" x14ac:dyDescent="0.3">
      <c r="A2399">
        <v>2398</v>
      </c>
      <c r="B2399" t="s">
        <v>4986</v>
      </c>
      <c r="C2399" t="s">
        <v>4987</v>
      </c>
      <c r="D2399" t="s">
        <v>8</v>
      </c>
      <c r="E2399" s="1">
        <v>45357</v>
      </c>
      <c r="F2399" t="s">
        <v>168</v>
      </c>
      <c r="G2399">
        <f ca="1">DATEDIF(customers[[#This Row],[signup_date]],TODAY(),"D")</f>
        <v>821</v>
      </c>
    </row>
    <row r="2400" spans="1:7" x14ac:dyDescent="0.3">
      <c r="A2400">
        <v>2399</v>
      </c>
      <c r="B2400" t="s">
        <v>4988</v>
      </c>
      <c r="C2400" t="s">
        <v>4989</v>
      </c>
      <c r="D2400" t="s">
        <v>8</v>
      </c>
      <c r="E2400" s="1">
        <v>44193</v>
      </c>
      <c r="F2400" t="s">
        <v>120</v>
      </c>
      <c r="G2400">
        <f ca="1">DATEDIF(customers[[#This Row],[signup_date]],TODAY(),"D")</f>
        <v>1985</v>
      </c>
    </row>
    <row r="2401" spans="1:7" x14ac:dyDescent="0.3">
      <c r="A2401">
        <v>2400</v>
      </c>
      <c r="B2401" t="s">
        <v>4990</v>
      </c>
      <c r="C2401" t="s">
        <v>4991</v>
      </c>
      <c r="D2401" t="s">
        <v>22</v>
      </c>
      <c r="E2401" s="1">
        <v>44158</v>
      </c>
      <c r="F2401" t="s">
        <v>222</v>
      </c>
      <c r="G2401">
        <f ca="1">DATEDIF(customers[[#This Row],[signup_date]],TODAY(),"D")</f>
        <v>2020</v>
      </c>
    </row>
    <row r="2402" spans="1:7" x14ac:dyDescent="0.3">
      <c r="A2402">
        <v>2401</v>
      </c>
      <c r="B2402" t="s">
        <v>4992</v>
      </c>
      <c r="C2402" t="s">
        <v>4993</v>
      </c>
      <c r="D2402" t="s">
        <v>12</v>
      </c>
      <c r="E2402" s="1">
        <v>44604</v>
      </c>
      <c r="F2402" t="s">
        <v>699</v>
      </c>
      <c r="G2402">
        <f ca="1">DATEDIF(customers[[#This Row],[signup_date]],TODAY(),"D")</f>
        <v>1574</v>
      </c>
    </row>
    <row r="2403" spans="1:7" x14ac:dyDescent="0.3">
      <c r="A2403">
        <v>2402</v>
      </c>
      <c r="B2403" t="s">
        <v>4994</v>
      </c>
      <c r="C2403" t="s">
        <v>4995</v>
      </c>
      <c r="D2403" t="s">
        <v>8</v>
      </c>
      <c r="E2403" s="1">
        <v>44078</v>
      </c>
      <c r="F2403" t="s">
        <v>1374</v>
      </c>
      <c r="G2403">
        <f ca="1">DATEDIF(customers[[#This Row],[signup_date]],TODAY(),"D")</f>
        <v>2100</v>
      </c>
    </row>
    <row r="2404" spans="1:7" x14ac:dyDescent="0.3">
      <c r="A2404">
        <v>2403</v>
      </c>
      <c r="B2404" t="s">
        <v>4996</v>
      </c>
      <c r="C2404" t="s">
        <v>4997</v>
      </c>
      <c r="D2404" t="s">
        <v>22</v>
      </c>
      <c r="E2404" s="1">
        <v>44969</v>
      </c>
      <c r="F2404" t="s">
        <v>772</v>
      </c>
      <c r="G2404">
        <f ca="1">DATEDIF(customers[[#This Row],[signup_date]],TODAY(),"D")</f>
        <v>1209</v>
      </c>
    </row>
    <row r="2405" spans="1:7" x14ac:dyDescent="0.3">
      <c r="A2405">
        <v>2404</v>
      </c>
      <c r="B2405" t="s">
        <v>4998</v>
      </c>
      <c r="C2405" t="s">
        <v>4999</v>
      </c>
      <c r="D2405" t="s">
        <v>8</v>
      </c>
      <c r="E2405" s="1">
        <v>44659</v>
      </c>
      <c r="F2405" t="s">
        <v>258</v>
      </c>
      <c r="G2405">
        <f ca="1">DATEDIF(customers[[#This Row],[signup_date]],TODAY(),"D")</f>
        <v>1519</v>
      </c>
    </row>
    <row r="2406" spans="1:7" x14ac:dyDescent="0.3">
      <c r="A2406">
        <v>2405</v>
      </c>
      <c r="B2406" t="s">
        <v>5000</v>
      </c>
      <c r="C2406" t="s">
        <v>5001</v>
      </c>
      <c r="D2406" t="s">
        <v>8</v>
      </c>
      <c r="E2406" s="1">
        <v>45547</v>
      </c>
      <c r="F2406" t="s">
        <v>482</v>
      </c>
      <c r="G2406">
        <f ca="1">DATEDIF(customers[[#This Row],[signup_date]],TODAY(),"D")</f>
        <v>631</v>
      </c>
    </row>
    <row r="2407" spans="1:7" x14ac:dyDescent="0.3">
      <c r="A2407">
        <v>2406</v>
      </c>
      <c r="B2407" t="s">
        <v>5002</v>
      </c>
      <c r="C2407" t="s">
        <v>5003</v>
      </c>
      <c r="D2407" t="s">
        <v>12</v>
      </c>
      <c r="E2407" s="1">
        <v>45633</v>
      </c>
      <c r="F2407" t="s">
        <v>496</v>
      </c>
      <c r="G2407">
        <f ca="1">DATEDIF(customers[[#This Row],[signup_date]],TODAY(),"D")</f>
        <v>545</v>
      </c>
    </row>
    <row r="2408" spans="1:7" x14ac:dyDescent="0.3">
      <c r="A2408">
        <v>2407</v>
      </c>
      <c r="B2408" t="s">
        <v>5004</v>
      </c>
      <c r="C2408" t="s">
        <v>5005</v>
      </c>
      <c r="D2408" t="s">
        <v>8</v>
      </c>
      <c r="E2408" s="1">
        <v>44613</v>
      </c>
      <c r="F2408" t="s">
        <v>396</v>
      </c>
      <c r="G2408">
        <f ca="1">DATEDIF(customers[[#This Row],[signup_date]],TODAY(),"D")</f>
        <v>1565</v>
      </c>
    </row>
    <row r="2409" spans="1:7" x14ac:dyDescent="0.3">
      <c r="A2409">
        <v>2408</v>
      </c>
      <c r="B2409" t="s">
        <v>5006</v>
      </c>
      <c r="C2409" t="s">
        <v>5007</v>
      </c>
      <c r="D2409" t="s">
        <v>8</v>
      </c>
      <c r="E2409" s="1">
        <v>44140</v>
      </c>
      <c r="F2409" t="s">
        <v>41</v>
      </c>
      <c r="G2409">
        <f ca="1">DATEDIF(customers[[#This Row],[signup_date]],TODAY(),"D")</f>
        <v>2038</v>
      </c>
    </row>
    <row r="2410" spans="1:7" x14ac:dyDescent="0.3">
      <c r="A2410">
        <v>2409</v>
      </c>
      <c r="B2410" t="s">
        <v>5008</v>
      </c>
      <c r="C2410" t="s">
        <v>5009</v>
      </c>
      <c r="D2410" t="s">
        <v>12</v>
      </c>
      <c r="E2410" s="1">
        <v>45451</v>
      </c>
      <c r="F2410" t="s">
        <v>281</v>
      </c>
      <c r="G2410">
        <f ca="1">DATEDIF(customers[[#This Row],[signup_date]],TODAY(),"D")</f>
        <v>727</v>
      </c>
    </row>
    <row r="2411" spans="1:7" x14ac:dyDescent="0.3">
      <c r="A2411">
        <v>2410</v>
      </c>
      <c r="B2411" t="s">
        <v>5010</v>
      </c>
      <c r="C2411" t="s">
        <v>5011</v>
      </c>
      <c r="D2411" t="s">
        <v>8</v>
      </c>
      <c r="E2411" s="1">
        <v>45861</v>
      </c>
      <c r="F2411" t="s">
        <v>409</v>
      </c>
      <c r="G2411">
        <f ca="1">DATEDIF(customers[[#This Row],[signup_date]],TODAY(),"D")</f>
        <v>317</v>
      </c>
    </row>
    <row r="2412" spans="1:7" x14ac:dyDescent="0.3">
      <c r="A2412">
        <v>2411</v>
      </c>
      <c r="B2412" t="s">
        <v>5012</v>
      </c>
      <c r="C2412" t="s">
        <v>5013</v>
      </c>
      <c r="D2412" t="s">
        <v>8</v>
      </c>
      <c r="E2412" s="1">
        <v>45362</v>
      </c>
      <c r="F2412" t="s">
        <v>583</v>
      </c>
      <c r="G2412">
        <f ca="1">DATEDIF(customers[[#This Row],[signup_date]],TODAY(),"D")</f>
        <v>816</v>
      </c>
    </row>
    <row r="2413" spans="1:7" x14ac:dyDescent="0.3">
      <c r="A2413">
        <v>2412</v>
      </c>
      <c r="B2413" t="s">
        <v>5014</v>
      </c>
      <c r="C2413" t="s">
        <v>5015</v>
      </c>
      <c r="D2413" t="s">
        <v>12</v>
      </c>
      <c r="E2413" s="1">
        <v>45865</v>
      </c>
      <c r="F2413" t="s">
        <v>1002</v>
      </c>
      <c r="G2413">
        <f ca="1">DATEDIF(customers[[#This Row],[signup_date]],TODAY(),"D")</f>
        <v>313</v>
      </c>
    </row>
    <row r="2414" spans="1:7" x14ac:dyDescent="0.3">
      <c r="A2414">
        <v>2413</v>
      </c>
      <c r="B2414" t="s">
        <v>5016</v>
      </c>
      <c r="C2414" t="s">
        <v>5017</v>
      </c>
      <c r="D2414" t="s">
        <v>12</v>
      </c>
      <c r="E2414" s="1">
        <v>44091</v>
      </c>
      <c r="F2414" t="s">
        <v>153</v>
      </c>
      <c r="G2414">
        <f ca="1">DATEDIF(customers[[#This Row],[signup_date]],TODAY(),"D")</f>
        <v>2087</v>
      </c>
    </row>
    <row r="2415" spans="1:7" x14ac:dyDescent="0.3">
      <c r="A2415">
        <v>2414</v>
      </c>
      <c r="B2415" t="s">
        <v>5018</v>
      </c>
      <c r="C2415" t="s">
        <v>5019</v>
      </c>
      <c r="D2415" t="s">
        <v>8</v>
      </c>
      <c r="E2415" s="1">
        <v>44453</v>
      </c>
      <c r="F2415" t="s">
        <v>217</v>
      </c>
      <c r="G2415">
        <f ca="1">DATEDIF(customers[[#This Row],[signup_date]],TODAY(),"D")</f>
        <v>1725</v>
      </c>
    </row>
    <row r="2416" spans="1:7" x14ac:dyDescent="0.3">
      <c r="A2416">
        <v>2415</v>
      </c>
      <c r="B2416" t="s">
        <v>5020</v>
      </c>
      <c r="C2416" t="s">
        <v>5021</v>
      </c>
      <c r="D2416" t="s">
        <v>8</v>
      </c>
      <c r="E2416" s="1">
        <v>44860</v>
      </c>
      <c r="F2416" t="s">
        <v>105</v>
      </c>
      <c r="G2416">
        <f ca="1">DATEDIF(customers[[#This Row],[signup_date]],TODAY(),"D")</f>
        <v>1318</v>
      </c>
    </row>
    <row r="2417" spans="1:7" x14ac:dyDescent="0.3">
      <c r="A2417">
        <v>2416</v>
      </c>
      <c r="B2417" t="s">
        <v>5022</v>
      </c>
      <c r="C2417" t="s">
        <v>5023</v>
      </c>
      <c r="D2417" t="s">
        <v>8</v>
      </c>
      <c r="E2417" s="1">
        <v>45888</v>
      </c>
      <c r="F2417" t="s">
        <v>1583</v>
      </c>
      <c r="G2417">
        <f ca="1">DATEDIF(customers[[#This Row],[signup_date]],TODAY(),"D")</f>
        <v>290</v>
      </c>
    </row>
    <row r="2418" spans="1:7" x14ac:dyDescent="0.3">
      <c r="A2418">
        <v>2417</v>
      </c>
      <c r="B2418" t="s">
        <v>5024</v>
      </c>
      <c r="C2418" t="s">
        <v>5025</v>
      </c>
      <c r="D2418" t="s">
        <v>8</v>
      </c>
      <c r="E2418" s="1">
        <v>45513</v>
      </c>
      <c r="F2418" t="s">
        <v>1202</v>
      </c>
      <c r="G2418">
        <f ca="1">DATEDIF(customers[[#This Row],[signup_date]],TODAY(),"D")</f>
        <v>665</v>
      </c>
    </row>
    <row r="2419" spans="1:7" x14ac:dyDescent="0.3">
      <c r="A2419">
        <v>2418</v>
      </c>
      <c r="B2419" t="s">
        <v>5026</v>
      </c>
      <c r="C2419" t="s">
        <v>5027</v>
      </c>
      <c r="D2419" t="s">
        <v>22</v>
      </c>
      <c r="E2419" s="1">
        <v>44226</v>
      </c>
      <c r="F2419" t="s">
        <v>798</v>
      </c>
      <c r="G2419">
        <f ca="1">DATEDIF(customers[[#This Row],[signup_date]],TODAY(),"D")</f>
        <v>1952</v>
      </c>
    </row>
    <row r="2420" spans="1:7" x14ac:dyDescent="0.3">
      <c r="A2420">
        <v>2419</v>
      </c>
      <c r="B2420" t="s">
        <v>5028</v>
      </c>
      <c r="C2420" t="s">
        <v>5029</v>
      </c>
      <c r="D2420" t="s">
        <v>8</v>
      </c>
      <c r="E2420" s="1">
        <v>45271</v>
      </c>
      <c r="F2420" t="s">
        <v>781</v>
      </c>
      <c r="G2420">
        <f ca="1">DATEDIF(customers[[#This Row],[signup_date]],TODAY(),"D")</f>
        <v>907</v>
      </c>
    </row>
    <row r="2421" spans="1:7" x14ac:dyDescent="0.3">
      <c r="A2421">
        <v>2420</v>
      </c>
      <c r="B2421" t="s">
        <v>4108</v>
      </c>
      <c r="C2421" t="s">
        <v>5030</v>
      </c>
      <c r="D2421" t="s">
        <v>12</v>
      </c>
      <c r="E2421" s="1">
        <v>44538</v>
      </c>
      <c r="F2421" t="s">
        <v>829</v>
      </c>
      <c r="G2421">
        <f ca="1">DATEDIF(customers[[#This Row],[signup_date]],TODAY(),"D")</f>
        <v>1640</v>
      </c>
    </row>
    <row r="2422" spans="1:7" x14ac:dyDescent="0.3">
      <c r="A2422">
        <v>2421</v>
      </c>
      <c r="B2422" t="s">
        <v>5031</v>
      </c>
      <c r="C2422" t="s">
        <v>5032</v>
      </c>
      <c r="D2422" t="s">
        <v>12</v>
      </c>
      <c r="E2422" s="1">
        <v>45616</v>
      </c>
      <c r="F2422" t="s">
        <v>228</v>
      </c>
      <c r="G2422">
        <f ca="1">DATEDIF(customers[[#This Row],[signup_date]],TODAY(),"D")</f>
        <v>562</v>
      </c>
    </row>
    <row r="2423" spans="1:7" x14ac:dyDescent="0.3">
      <c r="A2423">
        <v>2422</v>
      </c>
      <c r="B2423" t="s">
        <v>5033</v>
      </c>
      <c r="C2423" t="s">
        <v>5034</v>
      </c>
      <c r="D2423" t="s">
        <v>12</v>
      </c>
      <c r="E2423" s="1">
        <v>45363</v>
      </c>
      <c r="F2423" t="s">
        <v>743</v>
      </c>
      <c r="G2423">
        <f ca="1">DATEDIF(customers[[#This Row],[signup_date]],TODAY(),"D")</f>
        <v>815</v>
      </c>
    </row>
    <row r="2424" spans="1:7" x14ac:dyDescent="0.3">
      <c r="A2424">
        <v>2423</v>
      </c>
      <c r="B2424" t="s">
        <v>5035</v>
      </c>
      <c r="C2424" t="s">
        <v>5036</v>
      </c>
      <c r="D2424" t="s">
        <v>12</v>
      </c>
      <c r="E2424" s="1">
        <v>45693</v>
      </c>
      <c r="F2424" t="s">
        <v>237</v>
      </c>
      <c r="G2424">
        <f ca="1">DATEDIF(customers[[#This Row],[signup_date]],TODAY(),"D")</f>
        <v>485</v>
      </c>
    </row>
    <row r="2425" spans="1:7" x14ac:dyDescent="0.3">
      <c r="A2425">
        <v>2424</v>
      </c>
      <c r="B2425" t="s">
        <v>5037</v>
      </c>
      <c r="C2425" t="s">
        <v>5038</v>
      </c>
      <c r="D2425" t="s">
        <v>8</v>
      </c>
      <c r="E2425" s="1">
        <v>45686</v>
      </c>
      <c r="F2425" t="s">
        <v>669</v>
      </c>
      <c r="G2425">
        <f ca="1">DATEDIF(customers[[#This Row],[signup_date]],TODAY(),"D")</f>
        <v>492</v>
      </c>
    </row>
    <row r="2426" spans="1:7" x14ac:dyDescent="0.3">
      <c r="A2426">
        <v>2425</v>
      </c>
      <c r="B2426" t="s">
        <v>5039</v>
      </c>
      <c r="C2426" t="s">
        <v>5040</v>
      </c>
      <c r="D2426" t="s">
        <v>8</v>
      </c>
      <c r="E2426" s="1">
        <v>45599</v>
      </c>
      <c r="F2426" t="s">
        <v>422</v>
      </c>
      <c r="G2426">
        <f ca="1">DATEDIF(customers[[#This Row],[signup_date]],TODAY(),"D")</f>
        <v>579</v>
      </c>
    </row>
    <row r="2427" spans="1:7" x14ac:dyDescent="0.3">
      <c r="A2427">
        <v>2426</v>
      </c>
      <c r="B2427" t="s">
        <v>5041</v>
      </c>
      <c r="C2427" t="s">
        <v>5042</v>
      </c>
      <c r="D2427" t="s">
        <v>22</v>
      </c>
      <c r="E2427" s="1">
        <v>44827</v>
      </c>
      <c r="F2427" t="s">
        <v>688</v>
      </c>
      <c r="G2427">
        <f ca="1">DATEDIF(customers[[#This Row],[signup_date]],TODAY(),"D")</f>
        <v>1351</v>
      </c>
    </row>
    <row r="2428" spans="1:7" x14ac:dyDescent="0.3">
      <c r="A2428">
        <v>2427</v>
      </c>
      <c r="B2428" t="s">
        <v>5043</v>
      </c>
      <c r="C2428" t="s">
        <v>5044</v>
      </c>
      <c r="D2428" t="s">
        <v>8</v>
      </c>
      <c r="E2428" s="1">
        <v>45587</v>
      </c>
      <c r="F2428" t="s">
        <v>820</v>
      </c>
      <c r="G2428">
        <f ca="1">DATEDIF(customers[[#This Row],[signup_date]],TODAY(),"D")</f>
        <v>591</v>
      </c>
    </row>
    <row r="2429" spans="1:7" x14ac:dyDescent="0.3">
      <c r="A2429">
        <v>2428</v>
      </c>
      <c r="B2429" t="s">
        <v>5045</v>
      </c>
      <c r="C2429" t="s">
        <v>5046</v>
      </c>
      <c r="D2429" t="s">
        <v>12</v>
      </c>
      <c r="E2429" s="1">
        <v>45756</v>
      </c>
      <c r="F2429" t="s">
        <v>99</v>
      </c>
      <c r="G2429">
        <f ca="1">DATEDIF(customers[[#This Row],[signup_date]],TODAY(),"D")</f>
        <v>422</v>
      </c>
    </row>
    <row r="2430" spans="1:7" x14ac:dyDescent="0.3">
      <c r="A2430">
        <v>2429</v>
      </c>
      <c r="B2430" t="s">
        <v>5047</v>
      </c>
      <c r="C2430" t="s">
        <v>5048</v>
      </c>
      <c r="D2430" t="s">
        <v>8</v>
      </c>
      <c r="E2430" s="1">
        <v>44435</v>
      </c>
      <c r="F2430" t="s">
        <v>489</v>
      </c>
      <c r="G2430">
        <f ca="1">DATEDIF(customers[[#This Row],[signup_date]],TODAY(),"D")</f>
        <v>1743</v>
      </c>
    </row>
    <row r="2431" spans="1:7" x14ac:dyDescent="0.3">
      <c r="A2431">
        <v>2430</v>
      </c>
      <c r="B2431" t="s">
        <v>5049</v>
      </c>
      <c r="C2431" t="s">
        <v>5050</v>
      </c>
      <c r="D2431" t="s">
        <v>22</v>
      </c>
      <c r="E2431" s="1">
        <v>44365</v>
      </c>
      <c r="F2431" t="s">
        <v>719</v>
      </c>
      <c r="G2431">
        <f ca="1">DATEDIF(customers[[#This Row],[signup_date]],TODAY(),"D")</f>
        <v>1813</v>
      </c>
    </row>
    <row r="2432" spans="1:7" x14ac:dyDescent="0.3">
      <c r="A2432">
        <v>2431</v>
      </c>
      <c r="B2432" t="s">
        <v>5051</v>
      </c>
      <c r="C2432" t="s">
        <v>5052</v>
      </c>
      <c r="D2432" t="s">
        <v>8</v>
      </c>
      <c r="E2432" s="1">
        <v>45427</v>
      </c>
      <c r="F2432" t="s">
        <v>269</v>
      </c>
      <c r="G2432">
        <f ca="1">DATEDIF(customers[[#This Row],[signup_date]],TODAY(),"D")</f>
        <v>751</v>
      </c>
    </row>
    <row r="2433" spans="1:7" x14ac:dyDescent="0.3">
      <c r="A2433">
        <v>2432</v>
      </c>
      <c r="B2433" t="s">
        <v>5053</v>
      </c>
      <c r="C2433" t="s">
        <v>5054</v>
      </c>
      <c r="D2433" t="s">
        <v>8</v>
      </c>
      <c r="E2433" s="1">
        <v>44271</v>
      </c>
      <c r="F2433" t="s">
        <v>363</v>
      </c>
      <c r="G2433">
        <f ca="1">DATEDIF(customers[[#This Row],[signup_date]],TODAY(),"D")</f>
        <v>1907</v>
      </c>
    </row>
    <row r="2434" spans="1:7" x14ac:dyDescent="0.3">
      <c r="A2434">
        <v>2433</v>
      </c>
      <c r="B2434" t="s">
        <v>5055</v>
      </c>
      <c r="C2434" t="s">
        <v>5056</v>
      </c>
      <c r="D2434" t="s">
        <v>12</v>
      </c>
      <c r="E2434" s="1">
        <v>45646</v>
      </c>
      <c r="F2434" t="s">
        <v>308</v>
      </c>
      <c r="G2434">
        <f ca="1">DATEDIF(customers[[#This Row],[signup_date]],TODAY(),"D")</f>
        <v>532</v>
      </c>
    </row>
    <row r="2435" spans="1:7" x14ac:dyDescent="0.3">
      <c r="A2435">
        <v>2434</v>
      </c>
      <c r="B2435" t="s">
        <v>5057</v>
      </c>
      <c r="C2435" t="s">
        <v>5058</v>
      </c>
      <c r="D2435" t="s">
        <v>22</v>
      </c>
      <c r="E2435" s="1">
        <v>44181</v>
      </c>
      <c r="F2435" t="s">
        <v>436</v>
      </c>
      <c r="G2435">
        <f ca="1">DATEDIF(customers[[#This Row],[signup_date]],TODAY(),"D")</f>
        <v>1997</v>
      </c>
    </row>
    <row r="2436" spans="1:7" x14ac:dyDescent="0.3">
      <c r="A2436">
        <v>2435</v>
      </c>
      <c r="B2436" t="s">
        <v>2152</v>
      </c>
      <c r="C2436" t="s">
        <v>5059</v>
      </c>
      <c r="D2436" t="s">
        <v>8</v>
      </c>
      <c r="E2436" s="1">
        <v>45250</v>
      </c>
      <c r="F2436" t="s">
        <v>1312</v>
      </c>
      <c r="G2436">
        <f ca="1">DATEDIF(customers[[#This Row],[signup_date]],TODAY(),"D")</f>
        <v>928</v>
      </c>
    </row>
    <row r="2437" spans="1:7" x14ac:dyDescent="0.3">
      <c r="A2437">
        <v>2436</v>
      </c>
      <c r="B2437" t="s">
        <v>5060</v>
      </c>
      <c r="C2437" t="s">
        <v>5061</v>
      </c>
      <c r="D2437" t="s">
        <v>8</v>
      </c>
      <c r="E2437" s="1">
        <v>44867</v>
      </c>
      <c r="F2437" t="s">
        <v>714</v>
      </c>
      <c r="G2437">
        <f ca="1">DATEDIF(customers[[#This Row],[signup_date]],TODAY(),"D")</f>
        <v>1311</v>
      </c>
    </row>
    <row r="2438" spans="1:7" x14ac:dyDescent="0.3">
      <c r="A2438">
        <v>2437</v>
      </c>
      <c r="B2438" t="s">
        <v>5062</v>
      </c>
      <c r="C2438" t="s">
        <v>5063</v>
      </c>
      <c r="D2438" t="s">
        <v>22</v>
      </c>
      <c r="E2438" s="1">
        <v>44154</v>
      </c>
      <c r="F2438" t="s">
        <v>313</v>
      </c>
      <c r="G2438">
        <f ca="1">DATEDIF(customers[[#This Row],[signup_date]],TODAY(),"D")</f>
        <v>2024</v>
      </c>
    </row>
    <row r="2439" spans="1:7" x14ac:dyDescent="0.3">
      <c r="A2439">
        <v>2438</v>
      </c>
      <c r="B2439" t="s">
        <v>5064</v>
      </c>
      <c r="C2439" t="s">
        <v>5065</v>
      </c>
      <c r="D2439" t="s">
        <v>8</v>
      </c>
      <c r="E2439" s="1">
        <v>45724</v>
      </c>
      <c r="F2439" t="s">
        <v>467</v>
      </c>
      <c r="G2439">
        <f ca="1">DATEDIF(customers[[#This Row],[signup_date]],TODAY(),"D")</f>
        <v>454</v>
      </c>
    </row>
    <row r="2440" spans="1:7" x14ac:dyDescent="0.3">
      <c r="A2440">
        <v>2439</v>
      </c>
      <c r="B2440" t="s">
        <v>5066</v>
      </c>
      <c r="C2440" t="s">
        <v>5067</v>
      </c>
      <c r="D2440" t="s">
        <v>22</v>
      </c>
      <c r="E2440" s="1">
        <v>45141</v>
      </c>
      <c r="F2440" t="s">
        <v>743</v>
      </c>
      <c r="G2440">
        <f ca="1">DATEDIF(customers[[#This Row],[signup_date]],TODAY(),"D")</f>
        <v>1037</v>
      </c>
    </row>
    <row r="2441" spans="1:7" x14ac:dyDescent="0.3">
      <c r="A2441">
        <v>2440</v>
      </c>
      <c r="B2441" t="s">
        <v>5068</v>
      </c>
      <c r="C2441" t="s">
        <v>5069</v>
      </c>
      <c r="D2441" t="s">
        <v>22</v>
      </c>
      <c r="E2441" s="1">
        <v>44726</v>
      </c>
      <c r="F2441" t="s">
        <v>1540</v>
      </c>
      <c r="G2441">
        <f ca="1">DATEDIF(customers[[#This Row],[signup_date]],TODAY(),"D")</f>
        <v>1452</v>
      </c>
    </row>
    <row r="2442" spans="1:7" x14ac:dyDescent="0.3">
      <c r="A2442">
        <v>2441</v>
      </c>
      <c r="B2442" t="s">
        <v>5070</v>
      </c>
      <c r="C2442" t="s">
        <v>5071</v>
      </c>
      <c r="D2442" t="s">
        <v>12</v>
      </c>
      <c r="E2442" s="1">
        <v>45689</v>
      </c>
      <c r="F2442" t="s">
        <v>573</v>
      </c>
      <c r="G2442">
        <f ca="1">DATEDIF(customers[[#This Row],[signup_date]],TODAY(),"D")</f>
        <v>489</v>
      </c>
    </row>
    <row r="2443" spans="1:7" x14ac:dyDescent="0.3">
      <c r="A2443">
        <v>2442</v>
      </c>
      <c r="B2443" t="s">
        <v>5072</v>
      </c>
      <c r="C2443" t="s">
        <v>5073</v>
      </c>
      <c r="D2443" t="s">
        <v>8</v>
      </c>
      <c r="E2443" s="1">
        <v>45558</v>
      </c>
      <c r="F2443" t="s">
        <v>99</v>
      </c>
      <c r="G2443">
        <f ca="1">DATEDIF(customers[[#This Row],[signup_date]],TODAY(),"D")</f>
        <v>620</v>
      </c>
    </row>
    <row r="2444" spans="1:7" x14ac:dyDescent="0.3">
      <c r="A2444">
        <v>2443</v>
      </c>
      <c r="B2444" t="s">
        <v>5074</v>
      </c>
      <c r="C2444" t="s">
        <v>5075</v>
      </c>
      <c r="D2444" t="s">
        <v>22</v>
      </c>
      <c r="E2444" s="1">
        <v>44611</v>
      </c>
      <c r="F2444" t="s">
        <v>60</v>
      </c>
      <c r="G2444">
        <f ca="1">DATEDIF(customers[[#This Row],[signup_date]],TODAY(),"D")</f>
        <v>1567</v>
      </c>
    </row>
    <row r="2445" spans="1:7" x14ac:dyDescent="0.3">
      <c r="A2445">
        <v>2444</v>
      </c>
      <c r="B2445" t="s">
        <v>5076</v>
      </c>
      <c r="C2445" t="s">
        <v>5077</v>
      </c>
      <c r="D2445" t="s">
        <v>22</v>
      </c>
      <c r="E2445" s="1">
        <v>45437</v>
      </c>
      <c r="F2445" t="s">
        <v>823</v>
      </c>
      <c r="G2445">
        <f ca="1">DATEDIF(customers[[#This Row],[signup_date]],TODAY(),"D")</f>
        <v>741</v>
      </c>
    </row>
    <row r="2446" spans="1:7" x14ac:dyDescent="0.3">
      <c r="A2446">
        <v>2445</v>
      </c>
      <c r="B2446" t="s">
        <v>5078</v>
      </c>
      <c r="C2446" t="s">
        <v>5079</v>
      </c>
      <c r="D2446" t="s">
        <v>22</v>
      </c>
      <c r="E2446" s="1">
        <v>45498</v>
      </c>
      <c r="F2446" t="s">
        <v>44</v>
      </c>
      <c r="G2446">
        <f ca="1">DATEDIF(customers[[#This Row],[signup_date]],TODAY(),"D")</f>
        <v>680</v>
      </c>
    </row>
    <row r="2447" spans="1:7" x14ac:dyDescent="0.3">
      <c r="A2447">
        <v>2446</v>
      </c>
      <c r="B2447" t="s">
        <v>5080</v>
      </c>
      <c r="C2447" t="s">
        <v>5081</v>
      </c>
      <c r="D2447" t="s">
        <v>12</v>
      </c>
      <c r="E2447" s="1">
        <v>45839</v>
      </c>
      <c r="F2447" t="s">
        <v>1225</v>
      </c>
      <c r="G2447">
        <f ca="1">DATEDIF(customers[[#This Row],[signup_date]],TODAY(),"D")</f>
        <v>339</v>
      </c>
    </row>
    <row r="2448" spans="1:7" x14ac:dyDescent="0.3">
      <c r="A2448">
        <v>2447</v>
      </c>
      <c r="B2448" t="s">
        <v>5082</v>
      </c>
      <c r="C2448" t="s">
        <v>5083</v>
      </c>
      <c r="D2448" t="s">
        <v>8</v>
      </c>
      <c r="E2448" s="1">
        <v>44405</v>
      </c>
      <c r="F2448" t="s">
        <v>467</v>
      </c>
      <c r="G2448">
        <f ca="1">DATEDIF(customers[[#This Row],[signup_date]],TODAY(),"D")</f>
        <v>1773</v>
      </c>
    </row>
    <row r="2449" spans="1:7" x14ac:dyDescent="0.3">
      <c r="A2449">
        <v>2448</v>
      </c>
      <c r="B2449" t="s">
        <v>5084</v>
      </c>
      <c r="C2449" t="s">
        <v>5085</v>
      </c>
      <c r="D2449" t="s">
        <v>12</v>
      </c>
      <c r="E2449" s="1">
        <v>45143</v>
      </c>
      <c r="F2449" t="s">
        <v>383</v>
      </c>
      <c r="G2449">
        <f ca="1">DATEDIF(customers[[#This Row],[signup_date]],TODAY(),"D")</f>
        <v>1035</v>
      </c>
    </row>
    <row r="2450" spans="1:7" x14ac:dyDescent="0.3">
      <c r="A2450">
        <v>2449</v>
      </c>
      <c r="B2450" t="s">
        <v>5086</v>
      </c>
      <c r="C2450" t="s">
        <v>1233</v>
      </c>
      <c r="D2450" t="s">
        <v>12</v>
      </c>
      <c r="E2450" s="1">
        <v>44307</v>
      </c>
      <c r="F2450" t="s">
        <v>756</v>
      </c>
      <c r="G2450">
        <f ca="1">DATEDIF(customers[[#This Row],[signup_date]],TODAY(),"D")</f>
        <v>1871</v>
      </c>
    </row>
    <row r="2451" spans="1:7" x14ac:dyDescent="0.3">
      <c r="A2451">
        <v>2450</v>
      </c>
      <c r="B2451" t="s">
        <v>2504</v>
      </c>
      <c r="C2451" t="s">
        <v>5087</v>
      </c>
      <c r="D2451" t="s">
        <v>22</v>
      </c>
      <c r="E2451" s="1">
        <v>45354</v>
      </c>
      <c r="F2451" t="s">
        <v>924</v>
      </c>
      <c r="G2451">
        <f ca="1">DATEDIF(customers[[#This Row],[signup_date]],TODAY(),"D")</f>
        <v>824</v>
      </c>
    </row>
    <row r="2452" spans="1:7" x14ac:dyDescent="0.3">
      <c r="A2452">
        <v>2451</v>
      </c>
      <c r="B2452" t="s">
        <v>5088</v>
      </c>
      <c r="C2452" t="s">
        <v>5089</v>
      </c>
      <c r="D2452" t="s">
        <v>22</v>
      </c>
      <c r="E2452" s="1">
        <v>45278</v>
      </c>
      <c r="F2452" t="s">
        <v>1234</v>
      </c>
      <c r="G2452">
        <f ca="1">DATEDIF(customers[[#This Row],[signup_date]],TODAY(),"D")</f>
        <v>900</v>
      </c>
    </row>
    <row r="2453" spans="1:7" x14ac:dyDescent="0.3">
      <c r="A2453">
        <v>2452</v>
      </c>
      <c r="B2453" t="s">
        <v>5090</v>
      </c>
      <c r="C2453" t="s">
        <v>5091</v>
      </c>
      <c r="D2453" t="s">
        <v>22</v>
      </c>
      <c r="E2453" s="1">
        <v>44719</v>
      </c>
      <c r="F2453" t="s">
        <v>63</v>
      </c>
      <c r="G2453">
        <f ca="1">DATEDIF(customers[[#This Row],[signup_date]],TODAY(),"D")</f>
        <v>1459</v>
      </c>
    </row>
    <row r="2454" spans="1:7" x14ac:dyDescent="0.3">
      <c r="A2454">
        <v>2453</v>
      </c>
      <c r="B2454" t="s">
        <v>5092</v>
      </c>
      <c r="C2454" t="s">
        <v>5093</v>
      </c>
      <c r="D2454" t="s">
        <v>22</v>
      </c>
      <c r="E2454" s="1">
        <v>45242</v>
      </c>
      <c r="F2454" t="s">
        <v>709</v>
      </c>
      <c r="G2454">
        <f ca="1">DATEDIF(customers[[#This Row],[signup_date]],TODAY(),"D")</f>
        <v>936</v>
      </c>
    </row>
    <row r="2455" spans="1:7" x14ac:dyDescent="0.3">
      <c r="A2455">
        <v>2454</v>
      </c>
      <c r="B2455" t="s">
        <v>5094</v>
      </c>
      <c r="C2455" t="s">
        <v>5095</v>
      </c>
      <c r="D2455" t="s">
        <v>12</v>
      </c>
      <c r="E2455" s="1">
        <v>45238</v>
      </c>
      <c r="F2455" t="s">
        <v>984</v>
      </c>
      <c r="G2455">
        <f ca="1">DATEDIF(customers[[#This Row],[signup_date]],TODAY(),"D")</f>
        <v>940</v>
      </c>
    </row>
    <row r="2456" spans="1:7" x14ac:dyDescent="0.3">
      <c r="A2456">
        <v>2455</v>
      </c>
      <c r="B2456" t="s">
        <v>5096</v>
      </c>
      <c r="C2456" t="s">
        <v>5097</v>
      </c>
      <c r="D2456" t="s">
        <v>22</v>
      </c>
      <c r="E2456" s="1">
        <v>45069</v>
      </c>
      <c r="F2456" t="s">
        <v>523</v>
      </c>
      <c r="G2456">
        <f ca="1">DATEDIF(customers[[#This Row],[signup_date]],TODAY(),"D")</f>
        <v>1109</v>
      </c>
    </row>
    <row r="2457" spans="1:7" x14ac:dyDescent="0.3">
      <c r="A2457">
        <v>2456</v>
      </c>
      <c r="B2457" t="s">
        <v>5098</v>
      </c>
      <c r="C2457" t="s">
        <v>5099</v>
      </c>
      <c r="D2457" t="s">
        <v>8</v>
      </c>
      <c r="E2457" s="1">
        <v>44625</v>
      </c>
      <c r="F2457" t="s">
        <v>1473</v>
      </c>
      <c r="G2457">
        <f ca="1">DATEDIF(customers[[#This Row],[signup_date]],TODAY(),"D")</f>
        <v>1553</v>
      </c>
    </row>
    <row r="2458" spans="1:7" x14ac:dyDescent="0.3">
      <c r="A2458">
        <v>2457</v>
      </c>
      <c r="B2458" t="s">
        <v>5100</v>
      </c>
      <c r="C2458" t="s">
        <v>5101</v>
      </c>
      <c r="D2458" t="s">
        <v>12</v>
      </c>
      <c r="E2458" s="1">
        <v>45148</v>
      </c>
      <c r="F2458" t="s">
        <v>377</v>
      </c>
      <c r="G2458">
        <f ca="1">DATEDIF(customers[[#This Row],[signup_date]],TODAY(),"D")</f>
        <v>1030</v>
      </c>
    </row>
    <row r="2459" spans="1:7" x14ac:dyDescent="0.3">
      <c r="A2459">
        <v>2458</v>
      </c>
      <c r="B2459" t="s">
        <v>5102</v>
      </c>
      <c r="C2459" t="s">
        <v>5103</v>
      </c>
      <c r="D2459" t="s">
        <v>22</v>
      </c>
      <c r="E2459" s="1">
        <v>45288</v>
      </c>
      <c r="F2459" t="s">
        <v>69</v>
      </c>
      <c r="G2459">
        <f ca="1">DATEDIF(customers[[#This Row],[signup_date]],TODAY(),"D")</f>
        <v>890</v>
      </c>
    </row>
    <row r="2460" spans="1:7" x14ac:dyDescent="0.3">
      <c r="A2460">
        <v>2459</v>
      </c>
      <c r="B2460" t="s">
        <v>5104</v>
      </c>
      <c r="C2460" t="s">
        <v>5105</v>
      </c>
      <c r="D2460" t="s">
        <v>8</v>
      </c>
      <c r="E2460" s="1">
        <v>45062</v>
      </c>
      <c r="F2460" t="s">
        <v>467</v>
      </c>
      <c r="G2460">
        <f ca="1">DATEDIF(customers[[#This Row],[signup_date]],TODAY(),"D")</f>
        <v>1116</v>
      </c>
    </row>
    <row r="2461" spans="1:7" x14ac:dyDescent="0.3">
      <c r="A2461">
        <v>2460</v>
      </c>
      <c r="B2461" t="s">
        <v>5106</v>
      </c>
      <c r="C2461" t="s">
        <v>5107</v>
      </c>
      <c r="D2461" t="s">
        <v>22</v>
      </c>
      <c r="E2461" s="1">
        <v>45000</v>
      </c>
      <c r="F2461" t="s">
        <v>460</v>
      </c>
      <c r="G2461">
        <f ca="1">DATEDIF(customers[[#This Row],[signup_date]],TODAY(),"D")</f>
        <v>1178</v>
      </c>
    </row>
    <row r="2462" spans="1:7" x14ac:dyDescent="0.3">
      <c r="A2462">
        <v>2461</v>
      </c>
      <c r="B2462" t="s">
        <v>5108</v>
      </c>
      <c r="C2462" t="s">
        <v>5109</v>
      </c>
      <c r="D2462" t="s">
        <v>8</v>
      </c>
      <c r="E2462" s="1">
        <v>45419</v>
      </c>
      <c r="F2462" t="s">
        <v>240</v>
      </c>
      <c r="G2462">
        <f ca="1">DATEDIF(customers[[#This Row],[signup_date]],TODAY(),"D")</f>
        <v>759</v>
      </c>
    </row>
    <row r="2463" spans="1:7" x14ac:dyDescent="0.3">
      <c r="A2463">
        <v>2462</v>
      </c>
      <c r="B2463" t="s">
        <v>5110</v>
      </c>
      <c r="C2463" t="s">
        <v>5111</v>
      </c>
      <c r="D2463" t="s">
        <v>22</v>
      </c>
      <c r="E2463" s="1">
        <v>45047</v>
      </c>
      <c r="F2463" t="s">
        <v>479</v>
      </c>
      <c r="G2463">
        <f ca="1">DATEDIF(customers[[#This Row],[signup_date]],TODAY(),"D")</f>
        <v>1131</v>
      </c>
    </row>
    <row r="2464" spans="1:7" x14ac:dyDescent="0.3">
      <c r="A2464">
        <v>2463</v>
      </c>
      <c r="B2464" t="s">
        <v>5112</v>
      </c>
      <c r="C2464" t="s">
        <v>5113</v>
      </c>
      <c r="D2464" t="s">
        <v>22</v>
      </c>
      <c r="E2464" s="1">
        <v>44387</v>
      </c>
      <c r="F2464" t="s">
        <v>657</v>
      </c>
      <c r="G2464">
        <f ca="1">DATEDIF(customers[[#This Row],[signup_date]],TODAY(),"D")</f>
        <v>1791</v>
      </c>
    </row>
    <row r="2465" spans="1:7" x14ac:dyDescent="0.3">
      <c r="A2465">
        <v>2464</v>
      </c>
      <c r="B2465" t="s">
        <v>5114</v>
      </c>
      <c r="C2465" t="s">
        <v>5115</v>
      </c>
      <c r="D2465" t="s">
        <v>12</v>
      </c>
      <c r="E2465" s="1">
        <v>44521</v>
      </c>
      <c r="F2465" t="s">
        <v>360</v>
      </c>
      <c r="G2465">
        <f ca="1">DATEDIF(customers[[#This Row],[signup_date]],TODAY(),"D")</f>
        <v>1657</v>
      </c>
    </row>
    <row r="2466" spans="1:7" x14ac:dyDescent="0.3">
      <c r="A2466">
        <v>2465</v>
      </c>
      <c r="B2466" t="s">
        <v>5116</v>
      </c>
      <c r="C2466" t="s">
        <v>5117</v>
      </c>
      <c r="D2466" t="s">
        <v>22</v>
      </c>
      <c r="E2466" s="1">
        <v>44835</v>
      </c>
      <c r="F2466" t="s">
        <v>706</v>
      </c>
      <c r="G2466">
        <f ca="1">DATEDIF(customers[[#This Row],[signup_date]],TODAY(),"D")</f>
        <v>1343</v>
      </c>
    </row>
    <row r="2467" spans="1:7" x14ac:dyDescent="0.3">
      <c r="A2467">
        <v>2466</v>
      </c>
      <c r="B2467" t="s">
        <v>5118</v>
      </c>
      <c r="C2467" t="s">
        <v>5119</v>
      </c>
      <c r="D2467" t="s">
        <v>8</v>
      </c>
      <c r="E2467" s="1">
        <v>45832</v>
      </c>
      <c r="F2467" t="s">
        <v>201</v>
      </c>
      <c r="G2467">
        <f ca="1">DATEDIF(customers[[#This Row],[signup_date]],TODAY(),"D")</f>
        <v>346</v>
      </c>
    </row>
    <row r="2468" spans="1:7" x14ac:dyDescent="0.3">
      <c r="A2468">
        <v>2467</v>
      </c>
      <c r="B2468" t="s">
        <v>5120</v>
      </c>
      <c r="C2468" t="s">
        <v>5121</v>
      </c>
      <c r="D2468" t="s">
        <v>8</v>
      </c>
      <c r="E2468" s="1">
        <v>44209</v>
      </c>
      <c r="F2468" t="s">
        <v>855</v>
      </c>
      <c r="G2468">
        <f ca="1">DATEDIF(customers[[#This Row],[signup_date]],TODAY(),"D")</f>
        <v>1969</v>
      </c>
    </row>
    <row r="2469" spans="1:7" x14ac:dyDescent="0.3">
      <c r="A2469">
        <v>2468</v>
      </c>
      <c r="B2469" t="s">
        <v>67</v>
      </c>
      <c r="C2469" t="s">
        <v>5122</v>
      </c>
      <c r="D2469" t="s">
        <v>12</v>
      </c>
      <c r="E2469" s="1">
        <v>44617</v>
      </c>
      <c r="F2469" t="s">
        <v>2596</v>
      </c>
      <c r="G2469">
        <f ca="1">DATEDIF(customers[[#This Row],[signup_date]],TODAY(),"D")</f>
        <v>1561</v>
      </c>
    </row>
    <row r="2470" spans="1:7" x14ac:dyDescent="0.3">
      <c r="A2470">
        <v>2469</v>
      </c>
      <c r="B2470" t="s">
        <v>5123</v>
      </c>
      <c r="C2470" t="s">
        <v>5124</v>
      </c>
      <c r="D2470" t="s">
        <v>22</v>
      </c>
      <c r="E2470" s="1">
        <v>45775</v>
      </c>
      <c r="F2470" t="s">
        <v>540</v>
      </c>
      <c r="G2470">
        <f ca="1">DATEDIF(customers[[#This Row],[signup_date]],TODAY(),"D")</f>
        <v>403</v>
      </c>
    </row>
    <row r="2471" spans="1:7" x14ac:dyDescent="0.3">
      <c r="A2471">
        <v>2470</v>
      </c>
      <c r="B2471" t="s">
        <v>5125</v>
      </c>
      <c r="C2471" t="s">
        <v>5126</v>
      </c>
      <c r="D2471" t="s">
        <v>12</v>
      </c>
      <c r="E2471" s="1">
        <v>45855</v>
      </c>
      <c r="F2471" t="s">
        <v>952</v>
      </c>
      <c r="G2471">
        <f ca="1">DATEDIF(customers[[#This Row],[signup_date]],TODAY(),"D")</f>
        <v>323</v>
      </c>
    </row>
    <row r="2472" spans="1:7" x14ac:dyDescent="0.3">
      <c r="A2472">
        <v>2471</v>
      </c>
      <c r="B2472" t="s">
        <v>5127</v>
      </c>
      <c r="C2472" t="s">
        <v>5128</v>
      </c>
      <c r="D2472" t="s">
        <v>22</v>
      </c>
      <c r="E2472" s="1">
        <v>44918</v>
      </c>
      <c r="F2472" t="s">
        <v>188</v>
      </c>
      <c r="G2472">
        <f ca="1">DATEDIF(customers[[#This Row],[signup_date]],TODAY(),"D")</f>
        <v>1260</v>
      </c>
    </row>
    <row r="2473" spans="1:7" x14ac:dyDescent="0.3">
      <c r="A2473">
        <v>2472</v>
      </c>
      <c r="B2473" t="s">
        <v>5129</v>
      </c>
      <c r="C2473" t="s">
        <v>5130</v>
      </c>
      <c r="D2473" t="s">
        <v>12</v>
      </c>
      <c r="E2473" s="1">
        <v>45869</v>
      </c>
      <c r="F2473" t="s">
        <v>1266</v>
      </c>
      <c r="G2473">
        <f ca="1">DATEDIF(customers[[#This Row],[signup_date]],TODAY(),"D")</f>
        <v>309</v>
      </c>
    </row>
    <row r="2474" spans="1:7" x14ac:dyDescent="0.3">
      <c r="A2474">
        <v>2473</v>
      </c>
      <c r="B2474" t="s">
        <v>5131</v>
      </c>
      <c r="C2474" t="s">
        <v>5132</v>
      </c>
      <c r="D2474" t="s">
        <v>22</v>
      </c>
      <c r="E2474" s="1">
        <v>44323</v>
      </c>
      <c r="F2474" t="s">
        <v>188</v>
      </c>
      <c r="G2474">
        <f ca="1">DATEDIF(customers[[#This Row],[signup_date]],TODAY(),"D")</f>
        <v>1855</v>
      </c>
    </row>
    <row r="2475" spans="1:7" x14ac:dyDescent="0.3">
      <c r="A2475">
        <v>2474</v>
      </c>
      <c r="B2475" t="s">
        <v>5133</v>
      </c>
      <c r="C2475" t="s">
        <v>5134</v>
      </c>
      <c r="D2475" t="s">
        <v>22</v>
      </c>
      <c r="E2475" s="1">
        <v>44920</v>
      </c>
      <c r="F2475" t="s">
        <v>1074</v>
      </c>
      <c r="G2475">
        <f ca="1">DATEDIF(customers[[#This Row],[signup_date]],TODAY(),"D")</f>
        <v>1258</v>
      </c>
    </row>
    <row r="2476" spans="1:7" x14ac:dyDescent="0.3">
      <c r="A2476">
        <v>2475</v>
      </c>
      <c r="B2476" t="s">
        <v>5135</v>
      </c>
      <c r="C2476" t="s">
        <v>5136</v>
      </c>
      <c r="D2476" t="s">
        <v>12</v>
      </c>
      <c r="E2476" s="1">
        <v>44843</v>
      </c>
      <c r="F2476" t="s">
        <v>168</v>
      </c>
      <c r="G2476">
        <f ca="1">DATEDIF(customers[[#This Row],[signup_date]],TODAY(),"D")</f>
        <v>1335</v>
      </c>
    </row>
    <row r="2477" spans="1:7" x14ac:dyDescent="0.3">
      <c r="A2477">
        <v>2476</v>
      </c>
      <c r="B2477" t="s">
        <v>5137</v>
      </c>
      <c r="C2477" t="s">
        <v>5138</v>
      </c>
      <c r="D2477" t="s">
        <v>12</v>
      </c>
      <c r="E2477" s="1">
        <v>44937</v>
      </c>
      <c r="F2477" t="s">
        <v>959</v>
      </c>
      <c r="G2477">
        <f ca="1">DATEDIF(customers[[#This Row],[signup_date]],TODAY(),"D")</f>
        <v>1241</v>
      </c>
    </row>
    <row r="2478" spans="1:7" x14ac:dyDescent="0.3">
      <c r="A2478">
        <v>2477</v>
      </c>
      <c r="B2478" t="s">
        <v>5139</v>
      </c>
      <c r="C2478" t="s">
        <v>5140</v>
      </c>
      <c r="D2478" t="s">
        <v>12</v>
      </c>
      <c r="E2478" s="1">
        <v>45104</v>
      </c>
      <c r="F2478" t="s">
        <v>743</v>
      </c>
      <c r="G2478">
        <f ca="1">DATEDIF(customers[[#This Row],[signup_date]],TODAY(),"D")</f>
        <v>1074</v>
      </c>
    </row>
    <row r="2479" spans="1:7" x14ac:dyDescent="0.3">
      <c r="A2479">
        <v>2478</v>
      </c>
      <c r="B2479" t="s">
        <v>5141</v>
      </c>
      <c r="C2479" t="s">
        <v>5142</v>
      </c>
      <c r="D2479" t="s">
        <v>12</v>
      </c>
      <c r="E2479" s="1">
        <v>45482</v>
      </c>
      <c r="F2479" t="s">
        <v>292</v>
      </c>
      <c r="G2479">
        <f ca="1">DATEDIF(customers[[#This Row],[signup_date]],TODAY(),"D")</f>
        <v>696</v>
      </c>
    </row>
    <row r="2480" spans="1:7" x14ac:dyDescent="0.3">
      <c r="A2480">
        <v>2479</v>
      </c>
      <c r="B2480" t="s">
        <v>5143</v>
      </c>
      <c r="C2480" t="s">
        <v>5144</v>
      </c>
      <c r="D2480" t="s">
        <v>22</v>
      </c>
      <c r="E2480" s="1">
        <v>44988</v>
      </c>
      <c r="F2480" t="s">
        <v>171</v>
      </c>
      <c r="G2480">
        <f ca="1">DATEDIF(customers[[#This Row],[signup_date]],TODAY(),"D")</f>
        <v>1190</v>
      </c>
    </row>
    <row r="2481" spans="1:7" x14ac:dyDescent="0.3">
      <c r="A2481">
        <v>2480</v>
      </c>
      <c r="B2481" t="s">
        <v>5145</v>
      </c>
      <c r="C2481" t="s">
        <v>5146</v>
      </c>
      <c r="D2481" t="s">
        <v>22</v>
      </c>
      <c r="E2481" s="1">
        <v>44748</v>
      </c>
      <c r="F2481" t="s">
        <v>573</v>
      </c>
      <c r="G2481">
        <f ca="1">DATEDIF(customers[[#This Row],[signup_date]],TODAY(),"D")</f>
        <v>1430</v>
      </c>
    </row>
    <row r="2482" spans="1:7" x14ac:dyDescent="0.3">
      <c r="A2482">
        <v>2481</v>
      </c>
      <c r="B2482" t="s">
        <v>5147</v>
      </c>
      <c r="C2482" t="s">
        <v>5148</v>
      </c>
      <c r="D2482" t="s">
        <v>8</v>
      </c>
      <c r="E2482" s="1">
        <v>45015</v>
      </c>
      <c r="F2482" t="s">
        <v>1847</v>
      </c>
      <c r="G2482">
        <f ca="1">DATEDIF(customers[[#This Row],[signup_date]],TODAY(),"D")</f>
        <v>1163</v>
      </c>
    </row>
    <row r="2483" spans="1:7" x14ac:dyDescent="0.3">
      <c r="A2483">
        <v>2482</v>
      </c>
      <c r="B2483" t="s">
        <v>2538</v>
      </c>
      <c r="C2483" t="s">
        <v>5149</v>
      </c>
      <c r="D2483" t="s">
        <v>22</v>
      </c>
      <c r="E2483" s="1">
        <v>45216</v>
      </c>
      <c r="F2483" t="s">
        <v>91</v>
      </c>
      <c r="G2483">
        <f ca="1">DATEDIF(customers[[#This Row],[signup_date]],TODAY(),"D")</f>
        <v>962</v>
      </c>
    </row>
    <row r="2484" spans="1:7" x14ac:dyDescent="0.3">
      <c r="A2484">
        <v>2483</v>
      </c>
      <c r="B2484" t="s">
        <v>5150</v>
      </c>
      <c r="C2484" t="s">
        <v>5151</v>
      </c>
      <c r="D2484" t="s">
        <v>12</v>
      </c>
      <c r="E2484" s="1">
        <v>45598</v>
      </c>
      <c r="F2484" t="s">
        <v>32</v>
      </c>
      <c r="G2484">
        <f ca="1">DATEDIF(customers[[#This Row],[signup_date]],TODAY(),"D")</f>
        <v>580</v>
      </c>
    </row>
    <row r="2485" spans="1:7" x14ac:dyDescent="0.3">
      <c r="A2485">
        <v>2484</v>
      </c>
      <c r="B2485" t="s">
        <v>5152</v>
      </c>
      <c r="C2485" t="s">
        <v>5153</v>
      </c>
      <c r="D2485" t="s">
        <v>12</v>
      </c>
      <c r="E2485" s="1">
        <v>45619</v>
      </c>
      <c r="F2485" t="s">
        <v>826</v>
      </c>
      <c r="G2485">
        <f ca="1">DATEDIF(customers[[#This Row],[signup_date]],TODAY(),"D")</f>
        <v>559</v>
      </c>
    </row>
    <row r="2486" spans="1:7" x14ac:dyDescent="0.3">
      <c r="A2486">
        <v>2485</v>
      </c>
      <c r="B2486" t="s">
        <v>5154</v>
      </c>
      <c r="C2486" t="s">
        <v>5155</v>
      </c>
      <c r="D2486" t="s">
        <v>22</v>
      </c>
      <c r="E2486" s="1">
        <v>45402</v>
      </c>
      <c r="F2486" t="s">
        <v>860</v>
      </c>
      <c r="G2486">
        <f ca="1">DATEDIF(customers[[#This Row],[signup_date]],TODAY(),"D")</f>
        <v>776</v>
      </c>
    </row>
    <row r="2487" spans="1:7" x14ac:dyDescent="0.3">
      <c r="A2487">
        <v>2486</v>
      </c>
      <c r="B2487" t="s">
        <v>5156</v>
      </c>
      <c r="C2487" t="s">
        <v>5157</v>
      </c>
      <c r="D2487" t="s">
        <v>8</v>
      </c>
      <c r="E2487" s="1">
        <v>44313</v>
      </c>
      <c r="F2487" t="s">
        <v>52</v>
      </c>
      <c r="G2487">
        <f ca="1">DATEDIF(customers[[#This Row],[signup_date]],TODAY(),"D")</f>
        <v>1865</v>
      </c>
    </row>
    <row r="2488" spans="1:7" x14ac:dyDescent="0.3">
      <c r="A2488">
        <v>2487</v>
      </c>
      <c r="B2488" t="s">
        <v>5158</v>
      </c>
      <c r="C2488" t="s">
        <v>5159</v>
      </c>
      <c r="D2488" t="s">
        <v>8</v>
      </c>
      <c r="E2488" s="1">
        <v>44232</v>
      </c>
      <c r="F2488" t="s">
        <v>669</v>
      </c>
      <c r="G2488">
        <f ca="1">DATEDIF(customers[[#This Row],[signup_date]],TODAY(),"D")</f>
        <v>1946</v>
      </c>
    </row>
    <row r="2489" spans="1:7" x14ac:dyDescent="0.3">
      <c r="A2489">
        <v>2488</v>
      </c>
      <c r="B2489" t="s">
        <v>5160</v>
      </c>
      <c r="C2489" t="s">
        <v>5161</v>
      </c>
      <c r="D2489" t="s">
        <v>22</v>
      </c>
      <c r="E2489" s="1">
        <v>44377</v>
      </c>
      <c r="F2489" t="s">
        <v>759</v>
      </c>
      <c r="G2489">
        <f ca="1">DATEDIF(customers[[#This Row],[signup_date]],TODAY(),"D")</f>
        <v>1801</v>
      </c>
    </row>
    <row r="2490" spans="1:7" x14ac:dyDescent="0.3">
      <c r="A2490">
        <v>2489</v>
      </c>
      <c r="B2490" t="s">
        <v>5162</v>
      </c>
      <c r="C2490" t="s">
        <v>5163</v>
      </c>
      <c r="D2490" t="s">
        <v>12</v>
      </c>
      <c r="E2490" s="1">
        <v>44776</v>
      </c>
      <c r="F2490" t="s">
        <v>396</v>
      </c>
      <c r="G2490">
        <f ca="1">DATEDIF(customers[[#This Row],[signup_date]],TODAY(),"D")</f>
        <v>1402</v>
      </c>
    </row>
    <row r="2491" spans="1:7" x14ac:dyDescent="0.3">
      <c r="A2491">
        <v>2490</v>
      </c>
      <c r="B2491" t="s">
        <v>5164</v>
      </c>
      <c r="C2491" t="s">
        <v>3242</v>
      </c>
      <c r="D2491" t="s">
        <v>12</v>
      </c>
      <c r="E2491" s="1">
        <v>45362</v>
      </c>
      <c r="F2491" t="s">
        <v>417</v>
      </c>
      <c r="G2491">
        <f ca="1">DATEDIF(customers[[#This Row],[signup_date]],TODAY(),"D")</f>
        <v>816</v>
      </c>
    </row>
    <row r="2492" spans="1:7" x14ac:dyDescent="0.3">
      <c r="A2492">
        <v>2491</v>
      </c>
      <c r="B2492" t="s">
        <v>5165</v>
      </c>
      <c r="C2492" t="s">
        <v>5166</v>
      </c>
      <c r="D2492" t="s">
        <v>22</v>
      </c>
      <c r="E2492" s="1">
        <v>45289</v>
      </c>
      <c r="F2492" t="s">
        <v>1779</v>
      </c>
      <c r="G2492">
        <f ca="1">DATEDIF(customers[[#This Row],[signup_date]],TODAY(),"D")</f>
        <v>889</v>
      </c>
    </row>
    <row r="2493" spans="1:7" x14ac:dyDescent="0.3">
      <c r="A2493">
        <v>2492</v>
      </c>
      <c r="B2493" t="s">
        <v>5167</v>
      </c>
      <c r="C2493" t="s">
        <v>5168</v>
      </c>
      <c r="D2493" t="s">
        <v>8</v>
      </c>
      <c r="E2493" s="1">
        <v>44408</v>
      </c>
      <c r="F2493" t="s">
        <v>657</v>
      </c>
      <c r="G2493">
        <f ca="1">DATEDIF(customers[[#This Row],[signup_date]],TODAY(),"D")</f>
        <v>1770</v>
      </c>
    </row>
    <row r="2494" spans="1:7" x14ac:dyDescent="0.3">
      <c r="A2494">
        <v>2493</v>
      </c>
      <c r="B2494" t="s">
        <v>5169</v>
      </c>
      <c r="C2494" t="s">
        <v>5170</v>
      </c>
      <c r="D2494" t="s">
        <v>22</v>
      </c>
      <c r="E2494" s="1">
        <v>44899</v>
      </c>
      <c r="F2494" t="s">
        <v>429</v>
      </c>
      <c r="G2494">
        <f ca="1">DATEDIF(customers[[#This Row],[signup_date]],TODAY(),"D")</f>
        <v>1279</v>
      </c>
    </row>
    <row r="2495" spans="1:7" x14ac:dyDescent="0.3">
      <c r="A2495">
        <v>2494</v>
      </c>
      <c r="B2495" t="s">
        <v>5171</v>
      </c>
      <c r="C2495" t="s">
        <v>5172</v>
      </c>
      <c r="D2495" t="s">
        <v>22</v>
      </c>
      <c r="E2495" s="1">
        <v>45445</v>
      </c>
      <c r="F2495" t="s">
        <v>1435</v>
      </c>
      <c r="G2495">
        <f ca="1">DATEDIF(customers[[#This Row],[signup_date]],TODAY(),"D")</f>
        <v>733</v>
      </c>
    </row>
    <row r="2496" spans="1:7" x14ac:dyDescent="0.3">
      <c r="A2496">
        <v>2495</v>
      </c>
      <c r="B2496" t="s">
        <v>5173</v>
      </c>
      <c r="C2496" t="s">
        <v>5174</v>
      </c>
      <c r="D2496" t="s">
        <v>22</v>
      </c>
      <c r="E2496" s="1">
        <v>45614</v>
      </c>
      <c r="F2496" t="s">
        <v>209</v>
      </c>
      <c r="G2496">
        <f ca="1">DATEDIF(customers[[#This Row],[signup_date]],TODAY(),"D")</f>
        <v>564</v>
      </c>
    </row>
    <row r="2497" spans="1:7" x14ac:dyDescent="0.3">
      <c r="A2497">
        <v>2496</v>
      </c>
      <c r="B2497" t="s">
        <v>5175</v>
      </c>
      <c r="C2497" t="s">
        <v>5176</v>
      </c>
      <c r="D2497" t="s">
        <v>22</v>
      </c>
      <c r="E2497" s="1">
        <v>44905</v>
      </c>
      <c r="F2497" t="s">
        <v>35</v>
      </c>
      <c r="G2497">
        <f ca="1">DATEDIF(customers[[#This Row],[signup_date]],TODAY(),"D")</f>
        <v>1273</v>
      </c>
    </row>
    <row r="2498" spans="1:7" x14ac:dyDescent="0.3">
      <c r="A2498">
        <v>2497</v>
      </c>
      <c r="B2498" t="s">
        <v>5177</v>
      </c>
      <c r="C2498" t="s">
        <v>5178</v>
      </c>
      <c r="D2498" t="s">
        <v>12</v>
      </c>
      <c r="E2498" s="1">
        <v>44881</v>
      </c>
      <c r="F2498" t="s">
        <v>117</v>
      </c>
      <c r="G2498">
        <f ca="1">DATEDIF(customers[[#This Row],[signup_date]],TODAY(),"D")</f>
        <v>1297</v>
      </c>
    </row>
    <row r="2499" spans="1:7" x14ac:dyDescent="0.3">
      <c r="A2499">
        <v>2498</v>
      </c>
      <c r="B2499" t="s">
        <v>5179</v>
      </c>
      <c r="C2499" t="s">
        <v>5180</v>
      </c>
      <c r="D2499" t="s">
        <v>12</v>
      </c>
      <c r="E2499" s="1">
        <v>45710</v>
      </c>
      <c r="F2499" t="s">
        <v>1291</v>
      </c>
      <c r="G2499">
        <f ca="1">DATEDIF(customers[[#This Row],[signup_date]],TODAY(),"D")</f>
        <v>468</v>
      </c>
    </row>
    <row r="2500" spans="1:7" x14ac:dyDescent="0.3">
      <c r="A2500">
        <v>2499</v>
      </c>
      <c r="B2500" t="s">
        <v>5181</v>
      </c>
      <c r="C2500" t="s">
        <v>5182</v>
      </c>
      <c r="D2500" t="s">
        <v>22</v>
      </c>
      <c r="E2500" s="1">
        <v>44219</v>
      </c>
      <c r="F2500" t="s">
        <v>688</v>
      </c>
      <c r="G2500">
        <f ca="1">DATEDIF(customers[[#This Row],[signup_date]],TODAY(),"D")</f>
        <v>1959</v>
      </c>
    </row>
    <row r="2501" spans="1:7" x14ac:dyDescent="0.3">
      <c r="A2501">
        <v>2500</v>
      </c>
      <c r="B2501" t="s">
        <v>5183</v>
      </c>
      <c r="C2501" t="s">
        <v>5184</v>
      </c>
      <c r="D2501" t="s">
        <v>8</v>
      </c>
      <c r="E2501" s="1">
        <v>45484</v>
      </c>
      <c r="F2501" t="s">
        <v>243</v>
      </c>
      <c r="G2501">
        <f ca="1">DATEDIF(customers[[#This Row],[signup_date]],TODAY(),"D")</f>
        <v>694</v>
      </c>
    </row>
    <row r="2502" spans="1:7" x14ac:dyDescent="0.3">
      <c r="A2502">
        <v>2501</v>
      </c>
      <c r="B2502" t="s">
        <v>5185</v>
      </c>
      <c r="C2502" t="s">
        <v>5186</v>
      </c>
      <c r="D2502" t="s">
        <v>22</v>
      </c>
      <c r="E2502" s="1">
        <v>45188</v>
      </c>
      <c r="F2502" t="s">
        <v>706</v>
      </c>
      <c r="G2502">
        <f ca="1">DATEDIF(customers[[#This Row],[signup_date]],TODAY(),"D")</f>
        <v>990</v>
      </c>
    </row>
    <row r="2503" spans="1:7" x14ac:dyDescent="0.3">
      <c r="A2503">
        <v>2502</v>
      </c>
      <c r="B2503" t="s">
        <v>5187</v>
      </c>
      <c r="C2503" t="s">
        <v>5188</v>
      </c>
      <c r="D2503" t="s">
        <v>12</v>
      </c>
      <c r="E2503" s="1">
        <v>45822</v>
      </c>
      <c r="F2503" t="s">
        <v>142</v>
      </c>
      <c r="G2503">
        <f ca="1">DATEDIF(customers[[#This Row],[signup_date]],TODAY(),"D")</f>
        <v>356</v>
      </c>
    </row>
    <row r="2504" spans="1:7" x14ac:dyDescent="0.3">
      <c r="A2504">
        <v>2503</v>
      </c>
      <c r="B2504" t="s">
        <v>5189</v>
      </c>
      <c r="C2504" t="s">
        <v>5190</v>
      </c>
      <c r="D2504" t="s">
        <v>12</v>
      </c>
      <c r="E2504" s="1">
        <v>45860</v>
      </c>
      <c r="F2504" t="s">
        <v>366</v>
      </c>
      <c r="G2504">
        <f ca="1">DATEDIF(customers[[#This Row],[signup_date]],TODAY(),"D")</f>
        <v>318</v>
      </c>
    </row>
    <row r="2505" spans="1:7" x14ac:dyDescent="0.3">
      <c r="A2505">
        <v>2504</v>
      </c>
      <c r="B2505" t="s">
        <v>1642</v>
      </c>
      <c r="C2505" t="s">
        <v>5191</v>
      </c>
      <c r="D2505" t="s">
        <v>8</v>
      </c>
      <c r="E2505" s="1">
        <v>44745</v>
      </c>
      <c r="F2505" t="s">
        <v>234</v>
      </c>
      <c r="G2505">
        <f ca="1">DATEDIF(customers[[#This Row],[signup_date]],TODAY(),"D")</f>
        <v>1433</v>
      </c>
    </row>
    <row r="2506" spans="1:7" x14ac:dyDescent="0.3">
      <c r="A2506">
        <v>2505</v>
      </c>
      <c r="B2506" t="s">
        <v>5192</v>
      </c>
      <c r="C2506" t="s">
        <v>5193</v>
      </c>
      <c r="D2506" t="s">
        <v>22</v>
      </c>
      <c r="E2506" s="1">
        <v>44341</v>
      </c>
      <c r="F2506" t="s">
        <v>289</v>
      </c>
      <c r="G2506">
        <f ca="1">DATEDIF(customers[[#This Row],[signup_date]],TODAY(),"D")</f>
        <v>1837</v>
      </c>
    </row>
    <row r="2507" spans="1:7" x14ac:dyDescent="0.3">
      <c r="A2507">
        <v>2506</v>
      </c>
      <c r="B2507" t="s">
        <v>1226</v>
      </c>
      <c r="C2507" t="s">
        <v>5194</v>
      </c>
      <c r="D2507" t="s">
        <v>12</v>
      </c>
      <c r="E2507" s="1">
        <v>44778</v>
      </c>
      <c r="F2507" t="s">
        <v>444</v>
      </c>
      <c r="G2507">
        <f ca="1">DATEDIF(customers[[#This Row],[signup_date]],TODAY(),"D")</f>
        <v>1400</v>
      </c>
    </row>
    <row r="2508" spans="1:7" x14ac:dyDescent="0.3">
      <c r="A2508">
        <v>2507</v>
      </c>
      <c r="B2508" t="s">
        <v>5195</v>
      </c>
      <c r="C2508" t="s">
        <v>5196</v>
      </c>
      <c r="D2508" t="s">
        <v>12</v>
      </c>
      <c r="E2508" s="1">
        <v>45650</v>
      </c>
      <c r="F2508" t="s">
        <v>764</v>
      </c>
      <c r="G2508">
        <f ca="1">DATEDIF(customers[[#This Row],[signup_date]],TODAY(),"D")</f>
        <v>528</v>
      </c>
    </row>
    <row r="2509" spans="1:7" x14ac:dyDescent="0.3">
      <c r="A2509">
        <v>2508</v>
      </c>
      <c r="B2509" t="s">
        <v>5197</v>
      </c>
      <c r="C2509" t="s">
        <v>5198</v>
      </c>
      <c r="D2509" t="s">
        <v>22</v>
      </c>
      <c r="E2509" s="1">
        <v>45006</v>
      </c>
      <c r="F2509" t="s">
        <v>1108</v>
      </c>
      <c r="G2509">
        <f ca="1">DATEDIF(customers[[#This Row],[signup_date]],TODAY(),"D")</f>
        <v>1172</v>
      </c>
    </row>
    <row r="2510" spans="1:7" x14ac:dyDescent="0.3">
      <c r="A2510">
        <v>2509</v>
      </c>
      <c r="B2510" t="s">
        <v>5199</v>
      </c>
      <c r="C2510" t="s">
        <v>5200</v>
      </c>
      <c r="D2510" t="s">
        <v>22</v>
      </c>
      <c r="E2510" s="1">
        <v>44826</v>
      </c>
      <c r="F2510" t="s">
        <v>709</v>
      </c>
      <c r="G2510">
        <f ca="1">DATEDIF(customers[[#This Row],[signup_date]],TODAY(),"D")</f>
        <v>1352</v>
      </c>
    </row>
    <row r="2511" spans="1:7" x14ac:dyDescent="0.3">
      <c r="A2511">
        <v>2510</v>
      </c>
      <c r="B2511" t="s">
        <v>5201</v>
      </c>
      <c r="C2511" t="s">
        <v>5202</v>
      </c>
      <c r="D2511" t="s">
        <v>8</v>
      </c>
      <c r="E2511" s="1">
        <v>44902</v>
      </c>
      <c r="F2511" t="s">
        <v>1225</v>
      </c>
      <c r="G2511">
        <f ca="1">DATEDIF(customers[[#This Row],[signup_date]],TODAY(),"D")</f>
        <v>1276</v>
      </c>
    </row>
    <row r="2512" spans="1:7" x14ac:dyDescent="0.3">
      <c r="A2512">
        <v>2511</v>
      </c>
      <c r="B2512" t="s">
        <v>5203</v>
      </c>
      <c r="C2512" t="s">
        <v>5204</v>
      </c>
      <c r="D2512" t="s">
        <v>8</v>
      </c>
      <c r="E2512" s="1">
        <v>45612</v>
      </c>
      <c r="F2512" t="s">
        <v>693</v>
      </c>
      <c r="G2512">
        <f ca="1">DATEDIF(customers[[#This Row],[signup_date]],TODAY(),"D")</f>
        <v>566</v>
      </c>
    </row>
    <row r="2513" spans="1:7" x14ac:dyDescent="0.3">
      <c r="A2513">
        <v>2512</v>
      </c>
      <c r="B2513" t="s">
        <v>5205</v>
      </c>
      <c r="C2513" t="s">
        <v>5206</v>
      </c>
      <c r="D2513" t="s">
        <v>8</v>
      </c>
      <c r="E2513" s="1">
        <v>45131</v>
      </c>
      <c r="F2513" t="s">
        <v>177</v>
      </c>
      <c r="G2513">
        <f ca="1">DATEDIF(customers[[#This Row],[signup_date]],TODAY(),"D")</f>
        <v>1047</v>
      </c>
    </row>
    <row r="2514" spans="1:7" x14ac:dyDescent="0.3">
      <c r="A2514">
        <v>2513</v>
      </c>
      <c r="B2514" t="s">
        <v>5207</v>
      </c>
      <c r="C2514" t="s">
        <v>5208</v>
      </c>
      <c r="D2514" t="s">
        <v>22</v>
      </c>
      <c r="E2514" s="1">
        <v>44845</v>
      </c>
      <c r="F2514" t="s">
        <v>1583</v>
      </c>
      <c r="G2514">
        <f ca="1">DATEDIF(customers[[#This Row],[signup_date]],TODAY(),"D")</f>
        <v>1333</v>
      </c>
    </row>
    <row r="2515" spans="1:7" x14ac:dyDescent="0.3">
      <c r="A2515">
        <v>2514</v>
      </c>
      <c r="B2515" t="s">
        <v>5209</v>
      </c>
      <c r="C2515" t="s">
        <v>5210</v>
      </c>
      <c r="D2515" t="s">
        <v>22</v>
      </c>
      <c r="E2515" s="1">
        <v>44815</v>
      </c>
      <c r="F2515" t="s">
        <v>108</v>
      </c>
      <c r="G2515">
        <f ca="1">DATEDIF(customers[[#This Row],[signup_date]],TODAY(),"D")</f>
        <v>1363</v>
      </c>
    </row>
    <row r="2516" spans="1:7" x14ac:dyDescent="0.3">
      <c r="A2516">
        <v>2515</v>
      </c>
      <c r="B2516" t="s">
        <v>5211</v>
      </c>
      <c r="C2516" t="s">
        <v>5212</v>
      </c>
      <c r="D2516" t="s">
        <v>8</v>
      </c>
      <c r="E2516" s="1">
        <v>45234</v>
      </c>
      <c r="F2516" t="s">
        <v>246</v>
      </c>
      <c r="G2516">
        <f ca="1">DATEDIF(customers[[#This Row],[signup_date]],TODAY(),"D")</f>
        <v>944</v>
      </c>
    </row>
    <row r="2517" spans="1:7" x14ac:dyDescent="0.3">
      <c r="A2517">
        <v>2516</v>
      </c>
      <c r="B2517" t="s">
        <v>5213</v>
      </c>
      <c r="C2517" t="s">
        <v>5214</v>
      </c>
      <c r="D2517" t="s">
        <v>12</v>
      </c>
      <c r="E2517" s="1">
        <v>44769</v>
      </c>
      <c r="F2517" t="s">
        <v>1580</v>
      </c>
      <c r="G2517">
        <f ca="1">DATEDIF(customers[[#This Row],[signup_date]],TODAY(),"D")</f>
        <v>1409</v>
      </c>
    </row>
    <row r="2518" spans="1:7" x14ac:dyDescent="0.3">
      <c r="A2518">
        <v>2517</v>
      </c>
      <c r="B2518" t="s">
        <v>5215</v>
      </c>
      <c r="C2518" t="s">
        <v>5216</v>
      </c>
      <c r="D2518" t="s">
        <v>12</v>
      </c>
      <c r="E2518" s="1">
        <v>44093</v>
      </c>
      <c r="F2518" t="s">
        <v>733</v>
      </c>
      <c r="G2518">
        <f ca="1">DATEDIF(customers[[#This Row],[signup_date]],TODAY(),"D")</f>
        <v>2085</v>
      </c>
    </row>
    <row r="2519" spans="1:7" x14ac:dyDescent="0.3">
      <c r="A2519">
        <v>2518</v>
      </c>
      <c r="B2519" t="s">
        <v>4451</v>
      </c>
      <c r="C2519" t="s">
        <v>5217</v>
      </c>
      <c r="D2519" t="s">
        <v>22</v>
      </c>
      <c r="E2519" s="1">
        <v>45163</v>
      </c>
      <c r="F2519" t="s">
        <v>1415</v>
      </c>
      <c r="G2519">
        <f ca="1">DATEDIF(customers[[#This Row],[signup_date]],TODAY(),"D")</f>
        <v>1015</v>
      </c>
    </row>
    <row r="2520" spans="1:7" x14ac:dyDescent="0.3">
      <c r="A2520">
        <v>2519</v>
      </c>
      <c r="B2520" t="s">
        <v>5218</v>
      </c>
      <c r="C2520" t="s">
        <v>5219</v>
      </c>
      <c r="D2520" t="s">
        <v>12</v>
      </c>
      <c r="E2520" s="1">
        <v>45080</v>
      </c>
      <c r="F2520" t="s">
        <v>1543</v>
      </c>
      <c r="G2520">
        <f ca="1">DATEDIF(customers[[#This Row],[signup_date]],TODAY(),"D")</f>
        <v>1098</v>
      </c>
    </row>
    <row r="2521" spans="1:7" x14ac:dyDescent="0.3">
      <c r="A2521">
        <v>2520</v>
      </c>
      <c r="B2521" t="s">
        <v>5220</v>
      </c>
      <c r="C2521" t="s">
        <v>5221</v>
      </c>
      <c r="D2521" t="s">
        <v>22</v>
      </c>
      <c r="E2521" s="1">
        <v>44074</v>
      </c>
      <c r="F2521" t="s">
        <v>85</v>
      </c>
      <c r="G2521">
        <f ca="1">DATEDIF(customers[[#This Row],[signup_date]],TODAY(),"D")</f>
        <v>2104</v>
      </c>
    </row>
    <row r="2522" spans="1:7" x14ac:dyDescent="0.3">
      <c r="A2522">
        <v>2521</v>
      </c>
      <c r="B2522" t="s">
        <v>5222</v>
      </c>
      <c r="C2522" t="s">
        <v>5223</v>
      </c>
      <c r="D2522" t="s">
        <v>8</v>
      </c>
      <c r="E2522" s="1">
        <v>45469</v>
      </c>
      <c r="F2522" t="s">
        <v>191</v>
      </c>
      <c r="G2522">
        <f ca="1">DATEDIF(customers[[#This Row],[signup_date]],TODAY(),"D")</f>
        <v>709</v>
      </c>
    </row>
    <row r="2523" spans="1:7" x14ac:dyDescent="0.3">
      <c r="A2523">
        <v>2522</v>
      </c>
      <c r="B2523" t="s">
        <v>5224</v>
      </c>
      <c r="C2523" t="s">
        <v>5225</v>
      </c>
      <c r="D2523" t="s">
        <v>22</v>
      </c>
      <c r="E2523" s="1">
        <v>45314</v>
      </c>
      <c r="F2523" t="s">
        <v>206</v>
      </c>
      <c r="G2523">
        <f ca="1">DATEDIF(customers[[#This Row],[signup_date]],TODAY(),"D")</f>
        <v>864</v>
      </c>
    </row>
    <row r="2524" spans="1:7" x14ac:dyDescent="0.3">
      <c r="A2524">
        <v>2523</v>
      </c>
      <c r="B2524" t="s">
        <v>5226</v>
      </c>
      <c r="C2524" t="s">
        <v>5227</v>
      </c>
      <c r="D2524" t="s">
        <v>22</v>
      </c>
      <c r="E2524" s="1">
        <v>44898</v>
      </c>
      <c r="F2524" t="s">
        <v>832</v>
      </c>
      <c r="G2524">
        <f ca="1">DATEDIF(customers[[#This Row],[signup_date]],TODAY(),"D")</f>
        <v>1280</v>
      </c>
    </row>
    <row r="2525" spans="1:7" x14ac:dyDescent="0.3">
      <c r="A2525">
        <v>2524</v>
      </c>
      <c r="B2525" t="s">
        <v>5228</v>
      </c>
      <c r="C2525" t="s">
        <v>5229</v>
      </c>
      <c r="D2525" t="s">
        <v>22</v>
      </c>
      <c r="E2525" s="1">
        <v>44494</v>
      </c>
      <c r="F2525" t="s">
        <v>1122</v>
      </c>
      <c r="G2525">
        <f ca="1">DATEDIF(customers[[#This Row],[signup_date]],TODAY(),"D")</f>
        <v>1684</v>
      </c>
    </row>
    <row r="2526" spans="1:7" x14ac:dyDescent="0.3">
      <c r="A2526">
        <v>2525</v>
      </c>
      <c r="B2526" t="s">
        <v>5230</v>
      </c>
      <c r="C2526" t="s">
        <v>5231</v>
      </c>
      <c r="D2526" t="s">
        <v>12</v>
      </c>
      <c r="E2526" s="1">
        <v>44754</v>
      </c>
      <c r="F2526" t="s">
        <v>318</v>
      </c>
      <c r="G2526">
        <f ca="1">DATEDIF(customers[[#This Row],[signup_date]],TODAY(),"D")</f>
        <v>1424</v>
      </c>
    </row>
    <row r="2527" spans="1:7" x14ac:dyDescent="0.3">
      <c r="A2527">
        <v>2526</v>
      </c>
      <c r="B2527" t="s">
        <v>5232</v>
      </c>
      <c r="C2527" t="s">
        <v>5233</v>
      </c>
      <c r="D2527" t="s">
        <v>22</v>
      </c>
      <c r="E2527" s="1">
        <v>44412</v>
      </c>
      <c r="F2527" t="s">
        <v>352</v>
      </c>
      <c r="G2527">
        <f ca="1">DATEDIF(customers[[#This Row],[signup_date]],TODAY(),"D")</f>
        <v>1766</v>
      </c>
    </row>
    <row r="2528" spans="1:7" x14ac:dyDescent="0.3">
      <c r="A2528">
        <v>2527</v>
      </c>
      <c r="B2528" t="s">
        <v>5234</v>
      </c>
      <c r="C2528" t="s">
        <v>5235</v>
      </c>
      <c r="D2528" t="s">
        <v>12</v>
      </c>
      <c r="E2528" s="1">
        <v>45838</v>
      </c>
      <c r="F2528" t="s">
        <v>1158</v>
      </c>
      <c r="G2528">
        <f ca="1">DATEDIF(customers[[#This Row],[signup_date]],TODAY(),"D")</f>
        <v>340</v>
      </c>
    </row>
    <row r="2529" spans="1:7" x14ac:dyDescent="0.3">
      <c r="A2529">
        <v>2528</v>
      </c>
      <c r="B2529" t="s">
        <v>5236</v>
      </c>
      <c r="C2529" t="s">
        <v>5237</v>
      </c>
      <c r="D2529" t="s">
        <v>8</v>
      </c>
      <c r="E2529" s="1">
        <v>45573</v>
      </c>
      <c r="F2529" t="s">
        <v>1019</v>
      </c>
      <c r="G2529">
        <f ca="1">DATEDIF(customers[[#This Row],[signup_date]],TODAY(),"D")</f>
        <v>605</v>
      </c>
    </row>
    <row r="2530" spans="1:7" x14ac:dyDescent="0.3">
      <c r="A2530">
        <v>2529</v>
      </c>
      <c r="B2530" t="s">
        <v>5238</v>
      </c>
      <c r="C2530" t="s">
        <v>5239</v>
      </c>
      <c r="D2530" t="s">
        <v>8</v>
      </c>
      <c r="E2530" s="1">
        <v>44945</v>
      </c>
      <c r="F2530" t="s">
        <v>1225</v>
      </c>
      <c r="G2530">
        <f ca="1">DATEDIF(customers[[#This Row],[signup_date]],TODAY(),"D")</f>
        <v>1233</v>
      </c>
    </row>
    <row r="2531" spans="1:7" x14ac:dyDescent="0.3">
      <c r="A2531">
        <v>2530</v>
      </c>
      <c r="B2531" t="s">
        <v>5240</v>
      </c>
      <c r="C2531" t="s">
        <v>5241</v>
      </c>
      <c r="D2531" t="s">
        <v>12</v>
      </c>
      <c r="E2531" s="1">
        <v>44623</v>
      </c>
      <c r="F2531" t="s">
        <v>60</v>
      </c>
      <c r="G2531">
        <f ca="1">DATEDIF(customers[[#This Row],[signup_date]],TODAY(),"D")</f>
        <v>1555</v>
      </c>
    </row>
    <row r="2532" spans="1:7" x14ac:dyDescent="0.3">
      <c r="A2532">
        <v>2531</v>
      </c>
      <c r="B2532" t="s">
        <v>5242</v>
      </c>
      <c r="C2532" t="s">
        <v>5243</v>
      </c>
      <c r="D2532" t="s">
        <v>22</v>
      </c>
      <c r="E2532" s="1">
        <v>44438</v>
      </c>
      <c r="F2532" t="s">
        <v>409</v>
      </c>
      <c r="G2532">
        <f ca="1">DATEDIF(customers[[#This Row],[signup_date]],TODAY(),"D")</f>
        <v>1740</v>
      </c>
    </row>
    <row r="2533" spans="1:7" x14ac:dyDescent="0.3">
      <c r="A2533">
        <v>2532</v>
      </c>
      <c r="B2533" t="s">
        <v>5244</v>
      </c>
      <c r="C2533" t="s">
        <v>5245</v>
      </c>
      <c r="D2533" t="s">
        <v>8</v>
      </c>
      <c r="E2533" s="1">
        <v>44081</v>
      </c>
      <c r="F2533" t="s">
        <v>369</v>
      </c>
      <c r="G2533">
        <f ca="1">DATEDIF(customers[[#This Row],[signup_date]],TODAY(),"D")</f>
        <v>2097</v>
      </c>
    </row>
    <row r="2534" spans="1:7" x14ac:dyDescent="0.3">
      <c r="A2534">
        <v>2533</v>
      </c>
      <c r="B2534" t="s">
        <v>5246</v>
      </c>
      <c r="C2534" t="s">
        <v>5247</v>
      </c>
      <c r="D2534" t="s">
        <v>22</v>
      </c>
      <c r="E2534" s="1">
        <v>45396</v>
      </c>
      <c r="F2534" t="s">
        <v>545</v>
      </c>
      <c r="G2534">
        <f ca="1">DATEDIF(customers[[#This Row],[signup_date]],TODAY(),"D")</f>
        <v>782</v>
      </c>
    </row>
    <row r="2535" spans="1:7" x14ac:dyDescent="0.3">
      <c r="A2535">
        <v>2534</v>
      </c>
      <c r="B2535" t="s">
        <v>5248</v>
      </c>
      <c r="C2535" t="s">
        <v>5249</v>
      </c>
      <c r="D2535" t="s">
        <v>12</v>
      </c>
      <c r="E2535" s="1">
        <v>45782</v>
      </c>
      <c r="F2535" t="s">
        <v>815</v>
      </c>
      <c r="G2535">
        <f ca="1">DATEDIF(customers[[#This Row],[signup_date]],TODAY(),"D")</f>
        <v>396</v>
      </c>
    </row>
    <row r="2536" spans="1:7" x14ac:dyDescent="0.3">
      <c r="A2536">
        <v>2535</v>
      </c>
      <c r="B2536" t="s">
        <v>5250</v>
      </c>
      <c r="C2536" t="s">
        <v>5251</v>
      </c>
      <c r="D2536" t="s">
        <v>22</v>
      </c>
      <c r="E2536" s="1">
        <v>44931</v>
      </c>
      <c r="F2536" t="s">
        <v>32</v>
      </c>
      <c r="G2536">
        <f ca="1">DATEDIF(customers[[#This Row],[signup_date]],TODAY(),"D")</f>
        <v>1247</v>
      </c>
    </row>
    <row r="2537" spans="1:7" x14ac:dyDescent="0.3">
      <c r="A2537">
        <v>2536</v>
      </c>
      <c r="B2537" t="s">
        <v>5252</v>
      </c>
      <c r="C2537" t="s">
        <v>5253</v>
      </c>
      <c r="D2537" t="s">
        <v>8</v>
      </c>
      <c r="E2537" s="1">
        <v>45790</v>
      </c>
      <c r="F2537" t="s">
        <v>482</v>
      </c>
      <c r="G2537">
        <f ca="1">DATEDIF(customers[[#This Row],[signup_date]],TODAY(),"D")</f>
        <v>388</v>
      </c>
    </row>
    <row r="2538" spans="1:7" x14ac:dyDescent="0.3">
      <c r="A2538">
        <v>2537</v>
      </c>
      <c r="B2538" t="s">
        <v>5254</v>
      </c>
      <c r="C2538" t="s">
        <v>1835</v>
      </c>
      <c r="D2538" t="s">
        <v>22</v>
      </c>
      <c r="E2538" s="1">
        <v>45592</v>
      </c>
      <c r="F2538" t="s">
        <v>1269</v>
      </c>
      <c r="G2538">
        <f ca="1">DATEDIF(customers[[#This Row],[signup_date]],TODAY(),"D")</f>
        <v>586</v>
      </c>
    </row>
    <row r="2539" spans="1:7" x14ac:dyDescent="0.3">
      <c r="A2539">
        <v>2538</v>
      </c>
      <c r="B2539" t="s">
        <v>5255</v>
      </c>
      <c r="C2539" t="s">
        <v>5256</v>
      </c>
      <c r="D2539" t="s">
        <v>8</v>
      </c>
      <c r="E2539" s="1">
        <v>44805</v>
      </c>
      <c r="F2539" t="s">
        <v>2720</v>
      </c>
      <c r="G2539">
        <f ca="1">DATEDIF(customers[[#This Row],[signup_date]],TODAY(),"D")</f>
        <v>1373</v>
      </c>
    </row>
    <row r="2540" spans="1:7" x14ac:dyDescent="0.3">
      <c r="A2540">
        <v>2539</v>
      </c>
      <c r="B2540" t="s">
        <v>5257</v>
      </c>
      <c r="C2540" t="s">
        <v>5258</v>
      </c>
      <c r="D2540" t="s">
        <v>22</v>
      </c>
      <c r="E2540" s="1">
        <v>45048</v>
      </c>
      <c r="F2540" t="s">
        <v>1234</v>
      </c>
      <c r="G2540">
        <f ca="1">DATEDIF(customers[[#This Row],[signup_date]],TODAY(),"D")</f>
        <v>1130</v>
      </c>
    </row>
    <row r="2541" spans="1:7" x14ac:dyDescent="0.3">
      <c r="A2541">
        <v>2540</v>
      </c>
      <c r="B2541" t="s">
        <v>5259</v>
      </c>
      <c r="C2541" t="s">
        <v>5260</v>
      </c>
      <c r="D2541" t="s">
        <v>8</v>
      </c>
      <c r="E2541" s="1">
        <v>45783</v>
      </c>
      <c r="F2541" t="s">
        <v>69</v>
      </c>
      <c r="G2541">
        <f ca="1">DATEDIF(customers[[#This Row],[signup_date]],TODAY(),"D")</f>
        <v>395</v>
      </c>
    </row>
    <row r="2542" spans="1:7" x14ac:dyDescent="0.3">
      <c r="A2542">
        <v>2541</v>
      </c>
      <c r="B2542" t="s">
        <v>5261</v>
      </c>
      <c r="C2542" t="s">
        <v>5262</v>
      </c>
      <c r="D2542" t="s">
        <v>8</v>
      </c>
      <c r="E2542" s="1">
        <v>45526</v>
      </c>
      <c r="F2542" t="s">
        <v>393</v>
      </c>
      <c r="G2542">
        <f ca="1">DATEDIF(customers[[#This Row],[signup_date]],TODAY(),"D")</f>
        <v>652</v>
      </c>
    </row>
    <row r="2543" spans="1:7" x14ac:dyDescent="0.3">
      <c r="A2543">
        <v>2542</v>
      </c>
      <c r="B2543" t="s">
        <v>5263</v>
      </c>
      <c r="C2543" t="s">
        <v>5264</v>
      </c>
      <c r="D2543" t="s">
        <v>8</v>
      </c>
      <c r="E2543" s="1">
        <v>44649</v>
      </c>
      <c r="F2543" t="s">
        <v>214</v>
      </c>
      <c r="G2543">
        <f ca="1">DATEDIF(customers[[#This Row],[signup_date]],TODAY(),"D")</f>
        <v>1529</v>
      </c>
    </row>
    <row r="2544" spans="1:7" x14ac:dyDescent="0.3">
      <c r="A2544">
        <v>2543</v>
      </c>
      <c r="B2544" t="s">
        <v>5265</v>
      </c>
      <c r="C2544" t="s">
        <v>5266</v>
      </c>
      <c r="D2544" t="s">
        <v>12</v>
      </c>
      <c r="E2544" s="1">
        <v>44186</v>
      </c>
      <c r="F2544" t="s">
        <v>452</v>
      </c>
      <c r="G2544">
        <f ca="1">DATEDIF(customers[[#This Row],[signup_date]],TODAY(),"D")</f>
        <v>1992</v>
      </c>
    </row>
    <row r="2545" spans="1:7" x14ac:dyDescent="0.3">
      <c r="A2545">
        <v>2544</v>
      </c>
      <c r="B2545" t="s">
        <v>5267</v>
      </c>
      <c r="C2545" t="s">
        <v>5268</v>
      </c>
      <c r="D2545" t="s">
        <v>12</v>
      </c>
      <c r="E2545" s="1">
        <v>45432</v>
      </c>
      <c r="F2545" t="s">
        <v>1415</v>
      </c>
      <c r="G2545">
        <f ca="1">DATEDIF(customers[[#This Row],[signup_date]],TODAY(),"D")</f>
        <v>746</v>
      </c>
    </row>
    <row r="2546" spans="1:7" x14ac:dyDescent="0.3">
      <c r="A2546">
        <v>2545</v>
      </c>
      <c r="B2546" t="s">
        <v>5269</v>
      </c>
      <c r="C2546" t="s">
        <v>5270</v>
      </c>
      <c r="D2546" t="s">
        <v>12</v>
      </c>
      <c r="E2546" s="1">
        <v>44419</v>
      </c>
      <c r="F2546" t="s">
        <v>1847</v>
      </c>
      <c r="G2546">
        <f ca="1">DATEDIF(customers[[#This Row],[signup_date]],TODAY(),"D")</f>
        <v>1759</v>
      </c>
    </row>
    <row r="2547" spans="1:7" x14ac:dyDescent="0.3">
      <c r="A2547">
        <v>2546</v>
      </c>
      <c r="B2547" t="s">
        <v>5271</v>
      </c>
      <c r="C2547" t="s">
        <v>5272</v>
      </c>
      <c r="D2547" t="s">
        <v>22</v>
      </c>
      <c r="E2547" s="1">
        <v>44073</v>
      </c>
      <c r="F2547" t="s">
        <v>252</v>
      </c>
      <c r="G2547">
        <f ca="1">DATEDIF(customers[[#This Row],[signup_date]],TODAY(),"D")</f>
        <v>2105</v>
      </c>
    </row>
    <row r="2548" spans="1:7" x14ac:dyDescent="0.3">
      <c r="A2548">
        <v>2547</v>
      </c>
      <c r="B2548" t="s">
        <v>5273</v>
      </c>
      <c r="C2548" t="s">
        <v>5274</v>
      </c>
      <c r="D2548" t="s">
        <v>22</v>
      </c>
      <c r="E2548" s="1">
        <v>45759</v>
      </c>
      <c r="F2548" t="s">
        <v>1266</v>
      </c>
      <c r="G2548">
        <f ca="1">DATEDIF(customers[[#This Row],[signup_date]],TODAY(),"D")</f>
        <v>419</v>
      </c>
    </row>
    <row r="2549" spans="1:7" x14ac:dyDescent="0.3">
      <c r="A2549">
        <v>2548</v>
      </c>
      <c r="B2549" t="s">
        <v>5275</v>
      </c>
      <c r="C2549" t="s">
        <v>5276</v>
      </c>
      <c r="D2549" t="s">
        <v>22</v>
      </c>
      <c r="E2549" s="1">
        <v>45223</v>
      </c>
      <c r="F2549" t="s">
        <v>85</v>
      </c>
      <c r="G2549">
        <f ca="1">DATEDIF(customers[[#This Row],[signup_date]],TODAY(),"D")</f>
        <v>955</v>
      </c>
    </row>
    <row r="2550" spans="1:7" x14ac:dyDescent="0.3">
      <c r="A2550">
        <v>2549</v>
      </c>
      <c r="B2550" t="s">
        <v>5277</v>
      </c>
      <c r="C2550" t="s">
        <v>5278</v>
      </c>
      <c r="D2550" t="s">
        <v>8</v>
      </c>
      <c r="E2550" s="1">
        <v>44377</v>
      </c>
      <c r="F2550" t="s">
        <v>823</v>
      </c>
      <c r="G2550">
        <f ca="1">DATEDIF(customers[[#This Row],[signup_date]],TODAY(),"D")</f>
        <v>1801</v>
      </c>
    </row>
    <row r="2551" spans="1:7" x14ac:dyDescent="0.3">
      <c r="A2551">
        <v>2550</v>
      </c>
      <c r="B2551" t="s">
        <v>5279</v>
      </c>
      <c r="C2551" t="s">
        <v>5280</v>
      </c>
      <c r="D2551" t="s">
        <v>22</v>
      </c>
      <c r="E2551" s="1">
        <v>45093</v>
      </c>
      <c r="F2551" t="s">
        <v>479</v>
      </c>
      <c r="G2551">
        <f ca="1">DATEDIF(customers[[#This Row],[signup_date]],TODAY(),"D")</f>
        <v>1085</v>
      </c>
    </row>
    <row r="2552" spans="1:7" x14ac:dyDescent="0.3">
      <c r="A2552">
        <v>2551</v>
      </c>
      <c r="B2552" t="s">
        <v>5281</v>
      </c>
      <c r="C2552" t="s">
        <v>5282</v>
      </c>
      <c r="D2552" t="s">
        <v>12</v>
      </c>
      <c r="E2552" s="1">
        <v>45708</v>
      </c>
      <c r="F2552" t="s">
        <v>366</v>
      </c>
      <c r="G2552">
        <f ca="1">DATEDIF(customers[[#This Row],[signup_date]],TODAY(),"D")</f>
        <v>470</v>
      </c>
    </row>
    <row r="2553" spans="1:7" x14ac:dyDescent="0.3">
      <c r="A2553">
        <v>2552</v>
      </c>
      <c r="B2553" t="s">
        <v>5283</v>
      </c>
      <c r="C2553" t="s">
        <v>5284</v>
      </c>
      <c r="D2553" t="s">
        <v>12</v>
      </c>
      <c r="E2553" s="1">
        <v>45254</v>
      </c>
      <c r="F2553" t="s">
        <v>341</v>
      </c>
      <c r="G2553">
        <f ca="1">DATEDIF(customers[[#This Row],[signup_date]],TODAY(),"D")</f>
        <v>924</v>
      </c>
    </row>
    <row r="2554" spans="1:7" x14ac:dyDescent="0.3">
      <c r="A2554">
        <v>2553</v>
      </c>
      <c r="B2554" t="s">
        <v>2526</v>
      </c>
      <c r="C2554" t="s">
        <v>5285</v>
      </c>
      <c r="D2554" t="s">
        <v>8</v>
      </c>
      <c r="E2554" s="1">
        <v>44642</v>
      </c>
      <c r="F2554" t="s">
        <v>1002</v>
      </c>
      <c r="G2554">
        <f ca="1">DATEDIF(customers[[#This Row],[signup_date]],TODAY(),"D")</f>
        <v>1536</v>
      </c>
    </row>
    <row r="2555" spans="1:7" x14ac:dyDescent="0.3">
      <c r="A2555">
        <v>2554</v>
      </c>
      <c r="B2555" t="s">
        <v>5286</v>
      </c>
      <c r="C2555" t="s">
        <v>5287</v>
      </c>
      <c r="D2555" t="s">
        <v>8</v>
      </c>
      <c r="E2555" s="1">
        <v>44346</v>
      </c>
      <c r="F2555" t="s">
        <v>240</v>
      </c>
      <c r="G2555">
        <f ca="1">DATEDIF(customers[[#This Row],[signup_date]],TODAY(),"D")</f>
        <v>1832</v>
      </c>
    </row>
    <row r="2556" spans="1:7" x14ac:dyDescent="0.3">
      <c r="A2556">
        <v>2555</v>
      </c>
      <c r="B2556" t="s">
        <v>5288</v>
      </c>
      <c r="C2556" t="s">
        <v>5289</v>
      </c>
      <c r="D2556" t="s">
        <v>22</v>
      </c>
      <c r="E2556" s="1">
        <v>45409</v>
      </c>
      <c r="F2556" t="s">
        <v>305</v>
      </c>
      <c r="G2556">
        <f ca="1">DATEDIF(customers[[#This Row],[signup_date]],TODAY(),"D")</f>
        <v>769</v>
      </c>
    </row>
    <row r="2557" spans="1:7" x14ac:dyDescent="0.3">
      <c r="A2557">
        <v>2556</v>
      </c>
      <c r="B2557" t="s">
        <v>5290</v>
      </c>
      <c r="C2557" t="s">
        <v>5291</v>
      </c>
      <c r="D2557" t="s">
        <v>8</v>
      </c>
      <c r="E2557" s="1">
        <v>45849</v>
      </c>
      <c r="F2557" t="s">
        <v>162</v>
      </c>
      <c r="G2557">
        <f ca="1">DATEDIF(customers[[#This Row],[signup_date]],TODAY(),"D")</f>
        <v>329</v>
      </c>
    </row>
    <row r="2558" spans="1:7" x14ac:dyDescent="0.3">
      <c r="A2558">
        <v>2557</v>
      </c>
      <c r="B2558" t="s">
        <v>5292</v>
      </c>
      <c r="C2558" t="s">
        <v>5293</v>
      </c>
      <c r="D2558" t="s">
        <v>12</v>
      </c>
      <c r="E2558" s="1">
        <v>44690</v>
      </c>
      <c r="F2558" t="s">
        <v>145</v>
      </c>
      <c r="G2558">
        <f ca="1">DATEDIF(customers[[#This Row],[signup_date]],TODAY(),"D")</f>
        <v>1488</v>
      </c>
    </row>
    <row r="2559" spans="1:7" x14ac:dyDescent="0.3">
      <c r="A2559">
        <v>2558</v>
      </c>
      <c r="B2559" t="s">
        <v>5294</v>
      </c>
      <c r="C2559" t="s">
        <v>5295</v>
      </c>
      <c r="D2559" t="s">
        <v>12</v>
      </c>
      <c r="E2559" s="1">
        <v>45389</v>
      </c>
      <c r="F2559" t="s">
        <v>108</v>
      </c>
      <c r="G2559">
        <f ca="1">DATEDIF(customers[[#This Row],[signup_date]],TODAY(),"D")</f>
        <v>789</v>
      </c>
    </row>
    <row r="2560" spans="1:7" x14ac:dyDescent="0.3">
      <c r="A2560">
        <v>2559</v>
      </c>
      <c r="B2560" t="s">
        <v>5296</v>
      </c>
      <c r="C2560" t="s">
        <v>5297</v>
      </c>
      <c r="D2560" t="s">
        <v>12</v>
      </c>
      <c r="E2560" s="1">
        <v>45731</v>
      </c>
      <c r="F2560" t="s">
        <v>145</v>
      </c>
      <c r="G2560">
        <f ca="1">DATEDIF(customers[[#This Row],[signup_date]],TODAY(),"D")</f>
        <v>447</v>
      </c>
    </row>
    <row r="2561" spans="1:7" x14ac:dyDescent="0.3">
      <c r="A2561">
        <v>2560</v>
      </c>
      <c r="B2561" t="s">
        <v>5298</v>
      </c>
      <c r="C2561" t="s">
        <v>5299</v>
      </c>
      <c r="D2561" t="s">
        <v>12</v>
      </c>
      <c r="E2561" s="1">
        <v>44955</v>
      </c>
      <c r="F2561" t="s">
        <v>1540</v>
      </c>
      <c r="G2561">
        <f ca="1">DATEDIF(customers[[#This Row],[signup_date]],TODAY(),"D")</f>
        <v>1223</v>
      </c>
    </row>
    <row r="2562" spans="1:7" x14ac:dyDescent="0.3">
      <c r="A2562">
        <v>2561</v>
      </c>
      <c r="B2562" t="s">
        <v>5300</v>
      </c>
      <c r="C2562" t="s">
        <v>5301</v>
      </c>
      <c r="D2562" t="s">
        <v>8</v>
      </c>
      <c r="E2562" s="1">
        <v>45606</v>
      </c>
      <c r="F2562" t="s">
        <v>341</v>
      </c>
      <c r="G2562">
        <f ca="1">DATEDIF(customers[[#This Row],[signup_date]],TODAY(),"D")</f>
        <v>572</v>
      </c>
    </row>
    <row r="2563" spans="1:7" x14ac:dyDescent="0.3">
      <c r="A2563">
        <v>2562</v>
      </c>
      <c r="B2563" t="s">
        <v>5302</v>
      </c>
      <c r="C2563" t="s">
        <v>5303</v>
      </c>
      <c r="D2563" t="s">
        <v>22</v>
      </c>
      <c r="E2563" s="1">
        <v>45554</v>
      </c>
      <c r="F2563" t="s">
        <v>444</v>
      </c>
      <c r="G2563">
        <f ca="1">DATEDIF(customers[[#This Row],[signup_date]],TODAY(),"D")</f>
        <v>624</v>
      </c>
    </row>
    <row r="2564" spans="1:7" x14ac:dyDescent="0.3">
      <c r="A2564">
        <v>2563</v>
      </c>
      <c r="B2564" t="s">
        <v>5304</v>
      </c>
      <c r="C2564" t="s">
        <v>5305</v>
      </c>
      <c r="D2564" t="s">
        <v>22</v>
      </c>
      <c r="E2564" s="1">
        <v>44513</v>
      </c>
      <c r="F2564" t="s">
        <v>1074</v>
      </c>
      <c r="G2564">
        <f ca="1">DATEDIF(customers[[#This Row],[signup_date]],TODAY(),"D")</f>
        <v>1665</v>
      </c>
    </row>
    <row r="2565" spans="1:7" x14ac:dyDescent="0.3">
      <c r="A2565">
        <v>2564</v>
      </c>
      <c r="B2565" t="s">
        <v>5306</v>
      </c>
      <c r="C2565" t="s">
        <v>5307</v>
      </c>
      <c r="D2565" t="s">
        <v>8</v>
      </c>
      <c r="E2565" s="1">
        <v>44645</v>
      </c>
      <c r="F2565" t="s">
        <v>374</v>
      </c>
      <c r="G2565">
        <f ca="1">DATEDIF(customers[[#This Row],[signup_date]],TODAY(),"D")</f>
        <v>1533</v>
      </c>
    </row>
    <row r="2566" spans="1:7" x14ac:dyDescent="0.3">
      <c r="A2566">
        <v>2565</v>
      </c>
      <c r="B2566" t="s">
        <v>5308</v>
      </c>
      <c r="C2566" t="s">
        <v>5309</v>
      </c>
      <c r="D2566" t="s">
        <v>22</v>
      </c>
      <c r="E2566" s="1">
        <v>45400</v>
      </c>
      <c r="F2566" t="s">
        <v>249</v>
      </c>
      <c r="G2566">
        <f ca="1">DATEDIF(customers[[#This Row],[signup_date]],TODAY(),"D")</f>
        <v>778</v>
      </c>
    </row>
    <row r="2567" spans="1:7" x14ac:dyDescent="0.3">
      <c r="A2567">
        <v>2566</v>
      </c>
      <c r="B2567" t="s">
        <v>5310</v>
      </c>
      <c r="C2567" t="s">
        <v>5311</v>
      </c>
      <c r="D2567" t="s">
        <v>12</v>
      </c>
      <c r="E2567" s="1">
        <v>44883</v>
      </c>
      <c r="F2567" t="s">
        <v>41</v>
      </c>
      <c r="G2567">
        <f ca="1">DATEDIF(customers[[#This Row],[signup_date]],TODAY(),"D")</f>
        <v>1295</v>
      </c>
    </row>
    <row r="2568" spans="1:7" x14ac:dyDescent="0.3">
      <c r="A2568">
        <v>2567</v>
      </c>
      <c r="B2568" t="s">
        <v>5312</v>
      </c>
      <c r="C2568" t="s">
        <v>5313</v>
      </c>
      <c r="D2568" t="s">
        <v>8</v>
      </c>
      <c r="E2568" s="1">
        <v>45674</v>
      </c>
      <c r="F2568" t="s">
        <v>82</v>
      </c>
      <c r="G2568">
        <f ca="1">DATEDIF(customers[[#This Row],[signup_date]],TODAY(),"D")</f>
        <v>504</v>
      </c>
    </row>
    <row r="2569" spans="1:7" x14ac:dyDescent="0.3">
      <c r="A2569">
        <v>2568</v>
      </c>
      <c r="B2569" t="s">
        <v>5314</v>
      </c>
      <c r="C2569" t="s">
        <v>5315</v>
      </c>
      <c r="D2569" t="s">
        <v>8</v>
      </c>
      <c r="E2569" s="1">
        <v>45459</v>
      </c>
      <c r="F2569" t="s">
        <v>444</v>
      </c>
      <c r="G2569">
        <f ca="1">DATEDIF(customers[[#This Row],[signup_date]],TODAY(),"D")</f>
        <v>719</v>
      </c>
    </row>
    <row r="2570" spans="1:7" x14ac:dyDescent="0.3">
      <c r="A2570">
        <v>2569</v>
      </c>
      <c r="B2570" t="s">
        <v>5316</v>
      </c>
      <c r="C2570" t="s">
        <v>5317</v>
      </c>
      <c r="D2570" t="s">
        <v>12</v>
      </c>
      <c r="E2570" s="1">
        <v>44623</v>
      </c>
      <c r="F2570" t="s">
        <v>108</v>
      </c>
      <c r="G2570">
        <f ca="1">DATEDIF(customers[[#This Row],[signup_date]],TODAY(),"D")</f>
        <v>1555</v>
      </c>
    </row>
    <row r="2571" spans="1:7" x14ac:dyDescent="0.3">
      <c r="A2571">
        <v>2570</v>
      </c>
      <c r="B2571" t="s">
        <v>5318</v>
      </c>
      <c r="C2571" t="s">
        <v>5319</v>
      </c>
      <c r="D2571" t="s">
        <v>22</v>
      </c>
      <c r="E2571" s="1">
        <v>44161</v>
      </c>
      <c r="F2571" t="s">
        <v>57</v>
      </c>
      <c r="G2571">
        <f ca="1">DATEDIF(customers[[#This Row],[signup_date]],TODAY(),"D")</f>
        <v>2017</v>
      </c>
    </row>
    <row r="2572" spans="1:7" x14ac:dyDescent="0.3">
      <c r="A2572">
        <v>2571</v>
      </c>
      <c r="B2572" t="s">
        <v>5320</v>
      </c>
      <c r="C2572" t="s">
        <v>5321</v>
      </c>
      <c r="D2572" t="s">
        <v>8</v>
      </c>
      <c r="E2572" s="1">
        <v>44153</v>
      </c>
      <c r="F2572" t="s">
        <v>1847</v>
      </c>
      <c r="G2572">
        <f ca="1">DATEDIF(customers[[#This Row],[signup_date]],TODAY(),"D")</f>
        <v>2025</v>
      </c>
    </row>
    <row r="2573" spans="1:7" x14ac:dyDescent="0.3">
      <c r="A2573">
        <v>2572</v>
      </c>
      <c r="B2573" t="s">
        <v>5322</v>
      </c>
      <c r="C2573" t="s">
        <v>5323</v>
      </c>
      <c r="D2573" t="s">
        <v>22</v>
      </c>
      <c r="E2573" s="1">
        <v>45068</v>
      </c>
      <c r="F2573" t="s">
        <v>274</v>
      </c>
      <c r="G2573">
        <f ca="1">DATEDIF(customers[[#This Row],[signup_date]],TODAY(),"D")</f>
        <v>1110</v>
      </c>
    </row>
    <row r="2574" spans="1:7" x14ac:dyDescent="0.3">
      <c r="A2574">
        <v>2573</v>
      </c>
      <c r="B2574" t="s">
        <v>1895</v>
      </c>
      <c r="C2574" t="s">
        <v>5324</v>
      </c>
      <c r="D2574" t="s">
        <v>12</v>
      </c>
      <c r="E2574" s="1">
        <v>44506</v>
      </c>
      <c r="F2574" t="s">
        <v>1269</v>
      </c>
      <c r="G2574">
        <f ca="1">DATEDIF(customers[[#This Row],[signup_date]],TODAY(),"D")</f>
        <v>1672</v>
      </c>
    </row>
    <row r="2575" spans="1:7" x14ac:dyDescent="0.3">
      <c r="A2575">
        <v>2574</v>
      </c>
      <c r="B2575" t="s">
        <v>5325</v>
      </c>
      <c r="C2575" t="s">
        <v>5326</v>
      </c>
      <c r="D2575" t="s">
        <v>22</v>
      </c>
      <c r="E2575" s="1">
        <v>45111</v>
      </c>
      <c r="F2575" t="s">
        <v>1043</v>
      </c>
      <c r="G2575">
        <f ca="1">DATEDIF(customers[[#This Row],[signup_date]],TODAY(),"D")</f>
        <v>1067</v>
      </c>
    </row>
    <row r="2576" spans="1:7" x14ac:dyDescent="0.3">
      <c r="A2576">
        <v>2575</v>
      </c>
      <c r="B2576" t="s">
        <v>5327</v>
      </c>
      <c r="C2576" t="s">
        <v>5328</v>
      </c>
      <c r="D2576" t="s">
        <v>8</v>
      </c>
      <c r="E2576" s="1">
        <v>45382</v>
      </c>
      <c r="F2576" t="s">
        <v>69</v>
      </c>
      <c r="G2576">
        <f ca="1">DATEDIF(customers[[#This Row],[signup_date]],TODAY(),"D")</f>
        <v>796</v>
      </c>
    </row>
    <row r="2577" spans="1:7" x14ac:dyDescent="0.3">
      <c r="A2577">
        <v>2576</v>
      </c>
      <c r="B2577" t="s">
        <v>5329</v>
      </c>
      <c r="C2577" t="s">
        <v>5330</v>
      </c>
      <c r="D2577" t="s">
        <v>8</v>
      </c>
      <c r="E2577" s="1">
        <v>44543</v>
      </c>
      <c r="F2577" t="s">
        <v>252</v>
      </c>
      <c r="G2577">
        <f ca="1">DATEDIF(customers[[#This Row],[signup_date]],TODAY(),"D")</f>
        <v>1635</v>
      </c>
    </row>
    <row r="2578" spans="1:7" x14ac:dyDescent="0.3">
      <c r="A2578">
        <v>2577</v>
      </c>
      <c r="B2578" t="s">
        <v>5331</v>
      </c>
      <c r="C2578" t="s">
        <v>5332</v>
      </c>
      <c r="D2578" t="s">
        <v>22</v>
      </c>
      <c r="E2578" s="1">
        <v>44238</v>
      </c>
      <c r="F2578" t="s">
        <v>377</v>
      </c>
      <c r="G2578">
        <f ca="1">DATEDIF(customers[[#This Row],[signup_date]],TODAY(),"D")</f>
        <v>1940</v>
      </c>
    </row>
    <row r="2579" spans="1:7" x14ac:dyDescent="0.3">
      <c r="A2579">
        <v>2578</v>
      </c>
      <c r="B2579" t="s">
        <v>5333</v>
      </c>
      <c r="C2579" t="s">
        <v>5334</v>
      </c>
      <c r="D2579" t="s">
        <v>8</v>
      </c>
      <c r="E2579" s="1">
        <v>44459</v>
      </c>
      <c r="F2579" t="s">
        <v>1266</v>
      </c>
      <c r="G2579">
        <f ca="1">DATEDIF(customers[[#This Row],[signup_date]],TODAY(),"D")</f>
        <v>1719</v>
      </c>
    </row>
    <row r="2580" spans="1:7" x14ac:dyDescent="0.3">
      <c r="A2580">
        <v>2579</v>
      </c>
      <c r="B2580" t="s">
        <v>5335</v>
      </c>
      <c r="C2580" t="s">
        <v>5336</v>
      </c>
      <c r="D2580" t="s">
        <v>22</v>
      </c>
      <c r="E2580" s="1">
        <v>45524</v>
      </c>
      <c r="F2580" t="s">
        <v>334</v>
      </c>
      <c r="G2580">
        <f ca="1">DATEDIF(customers[[#This Row],[signup_date]],TODAY(),"D")</f>
        <v>654</v>
      </c>
    </row>
    <row r="2581" spans="1:7" x14ac:dyDescent="0.3">
      <c r="A2581">
        <v>2580</v>
      </c>
      <c r="B2581" t="s">
        <v>5337</v>
      </c>
      <c r="C2581" t="s">
        <v>5338</v>
      </c>
      <c r="D2581" t="s">
        <v>8</v>
      </c>
      <c r="E2581" s="1">
        <v>45844</v>
      </c>
      <c r="F2581" t="s">
        <v>117</v>
      </c>
      <c r="G2581">
        <f ca="1">DATEDIF(customers[[#This Row],[signup_date]],TODAY(),"D")</f>
        <v>334</v>
      </c>
    </row>
    <row r="2582" spans="1:7" x14ac:dyDescent="0.3">
      <c r="A2582">
        <v>2581</v>
      </c>
      <c r="B2582" t="s">
        <v>5339</v>
      </c>
      <c r="C2582" t="s">
        <v>5340</v>
      </c>
      <c r="D2582" t="s">
        <v>8</v>
      </c>
      <c r="E2582" s="1">
        <v>44893</v>
      </c>
      <c r="F2582" t="s">
        <v>496</v>
      </c>
      <c r="G2582">
        <f ca="1">DATEDIF(customers[[#This Row],[signup_date]],TODAY(),"D")</f>
        <v>1285</v>
      </c>
    </row>
    <row r="2583" spans="1:7" x14ac:dyDescent="0.3">
      <c r="A2583">
        <v>2582</v>
      </c>
      <c r="B2583" t="s">
        <v>5341</v>
      </c>
      <c r="C2583" t="s">
        <v>5342</v>
      </c>
      <c r="D2583" t="s">
        <v>8</v>
      </c>
      <c r="E2583" s="1">
        <v>44741</v>
      </c>
      <c r="F2583" t="s">
        <v>1633</v>
      </c>
      <c r="G2583">
        <f ca="1">DATEDIF(customers[[#This Row],[signup_date]],TODAY(),"D")</f>
        <v>1437</v>
      </c>
    </row>
    <row r="2584" spans="1:7" x14ac:dyDescent="0.3">
      <c r="A2584">
        <v>2583</v>
      </c>
      <c r="B2584" t="s">
        <v>5343</v>
      </c>
      <c r="C2584" t="s">
        <v>5344</v>
      </c>
      <c r="D2584" t="s">
        <v>22</v>
      </c>
      <c r="E2584" s="1">
        <v>45232</v>
      </c>
      <c r="F2584" t="s">
        <v>255</v>
      </c>
      <c r="G2584">
        <f ca="1">DATEDIF(customers[[#This Row],[signup_date]],TODAY(),"D")</f>
        <v>946</v>
      </c>
    </row>
    <row r="2585" spans="1:7" x14ac:dyDescent="0.3">
      <c r="A2585">
        <v>2584</v>
      </c>
      <c r="B2585" t="s">
        <v>5345</v>
      </c>
      <c r="C2585" t="s">
        <v>5346</v>
      </c>
      <c r="D2585" t="s">
        <v>8</v>
      </c>
      <c r="E2585" s="1">
        <v>44755</v>
      </c>
      <c r="F2585" t="s">
        <v>970</v>
      </c>
      <c r="G2585">
        <f ca="1">DATEDIF(customers[[#This Row],[signup_date]],TODAY(),"D")</f>
        <v>1423</v>
      </c>
    </row>
    <row r="2586" spans="1:7" x14ac:dyDescent="0.3">
      <c r="A2586">
        <v>2585</v>
      </c>
      <c r="B2586" t="s">
        <v>5347</v>
      </c>
      <c r="C2586" t="s">
        <v>5348</v>
      </c>
      <c r="D2586" t="s">
        <v>8</v>
      </c>
      <c r="E2586" s="1">
        <v>45369</v>
      </c>
      <c r="F2586" t="s">
        <v>35</v>
      </c>
      <c r="G2586">
        <f ca="1">DATEDIF(customers[[#This Row],[signup_date]],TODAY(),"D")</f>
        <v>809</v>
      </c>
    </row>
    <row r="2587" spans="1:7" x14ac:dyDescent="0.3">
      <c r="A2587">
        <v>2586</v>
      </c>
      <c r="B2587" t="s">
        <v>5349</v>
      </c>
      <c r="C2587" t="s">
        <v>5350</v>
      </c>
      <c r="D2587" t="s">
        <v>22</v>
      </c>
      <c r="E2587" s="1">
        <v>44656</v>
      </c>
      <c r="F2587" t="s">
        <v>676</v>
      </c>
      <c r="G2587">
        <f ca="1">DATEDIF(customers[[#This Row],[signup_date]],TODAY(),"D")</f>
        <v>1522</v>
      </c>
    </row>
    <row r="2588" spans="1:7" x14ac:dyDescent="0.3">
      <c r="A2588">
        <v>2587</v>
      </c>
      <c r="B2588" t="s">
        <v>5351</v>
      </c>
      <c r="C2588" t="s">
        <v>5352</v>
      </c>
      <c r="D2588" t="s">
        <v>22</v>
      </c>
      <c r="E2588" s="1">
        <v>45621</v>
      </c>
      <c r="F2588" t="s">
        <v>214</v>
      </c>
      <c r="G2588">
        <f ca="1">DATEDIF(customers[[#This Row],[signup_date]],TODAY(),"D")</f>
        <v>557</v>
      </c>
    </row>
    <row r="2589" spans="1:7" x14ac:dyDescent="0.3">
      <c r="A2589">
        <v>2588</v>
      </c>
      <c r="B2589" t="s">
        <v>5353</v>
      </c>
      <c r="C2589" t="s">
        <v>5354</v>
      </c>
      <c r="D2589" t="s">
        <v>12</v>
      </c>
      <c r="E2589" s="1">
        <v>45376</v>
      </c>
      <c r="F2589" t="s">
        <v>767</v>
      </c>
      <c r="G2589">
        <f ca="1">DATEDIF(customers[[#This Row],[signup_date]],TODAY(),"D")</f>
        <v>802</v>
      </c>
    </row>
    <row r="2590" spans="1:7" x14ac:dyDescent="0.3">
      <c r="A2590">
        <v>2589</v>
      </c>
      <c r="B2590" t="s">
        <v>5355</v>
      </c>
      <c r="C2590" t="s">
        <v>5356</v>
      </c>
      <c r="D2590" t="s">
        <v>22</v>
      </c>
      <c r="E2590" s="1">
        <v>45846</v>
      </c>
      <c r="F2590" t="s">
        <v>162</v>
      </c>
      <c r="G2590">
        <f ca="1">DATEDIF(customers[[#This Row],[signup_date]],TODAY(),"D")</f>
        <v>332</v>
      </c>
    </row>
    <row r="2591" spans="1:7" x14ac:dyDescent="0.3">
      <c r="A2591">
        <v>2590</v>
      </c>
      <c r="B2591" t="s">
        <v>5357</v>
      </c>
      <c r="C2591" t="s">
        <v>5358</v>
      </c>
      <c r="D2591" t="s">
        <v>22</v>
      </c>
      <c r="E2591" s="1">
        <v>45545</v>
      </c>
      <c r="F2591" t="s">
        <v>222</v>
      </c>
      <c r="G2591">
        <f ca="1">DATEDIF(customers[[#This Row],[signup_date]],TODAY(),"D")</f>
        <v>633</v>
      </c>
    </row>
    <row r="2592" spans="1:7" x14ac:dyDescent="0.3">
      <c r="A2592">
        <v>2591</v>
      </c>
      <c r="B2592" t="s">
        <v>5359</v>
      </c>
      <c r="C2592" t="s">
        <v>5360</v>
      </c>
      <c r="D2592" t="s">
        <v>8</v>
      </c>
      <c r="E2592" s="1">
        <v>45626</v>
      </c>
      <c r="F2592" t="s">
        <v>540</v>
      </c>
      <c r="G2592">
        <f ca="1">DATEDIF(customers[[#This Row],[signup_date]],TODAY(),"D")</f>
        <v>552</v>
      </c>
    </row>
    <row r="2593" spans="1:7" x14ac:dyDescent="0.3">
      <c r="A2593">
        <v>2592</v>
      </c>
      <c r="B2593" t="s">
        <v>5361</v>
      </c>
      <c r="C2593" t="s">
        <v>5362</v>
      </c>
      <c r="D2593" t="s">
        <v>12</v>
      </c>
      <c r="E2593" s="1">
        <v>44601</v>
      </c>
      <c r="F2593" t="s">
        <v>1540</v>
      </c>
      <c r="G2593">
        <f ca="1">DATEDIF(customers[[#This Row],[signup_date]],TODAY(),"D")</f>
        <v>1577</v>
      </c>
    </row>
    <row r="2594" spans="1:7" x14ac:dyDescent="0.3">
      <c r="A2594">
        <v>2593</v>
      </c>
      <c r="B2594" t="s">
        <v>5363</v>
      </c>
      <c r="C2594" t="s">
        <v>5364</v>
      </c>
      <c r="D2594" t="s">
        <v>22</v>
      </c>
      <c r="E2594" s="1">
        <v>44760</v>
      </c>
      <c r="F2594" t="s">
        <v>23</v>
      </c>
      <c r="G2594">
        <f ca="1">DATEDIF(customers[[#This Row],[signup_date]],TODAY(),"D")</f>
        <v>1418</v>
      </c>
    </row>
    <row r="2595" spans="1:7" x14ac:dyDescent="0.3">
      <c r="A2595">
        <v>2594</v>
      </c>
      <c r="B2595" t="s">
        <v>5365</v>
      </c>
      <c r="C2595" t="s">
        <v>5366</v>
      </c>
      <c r="D2595" t="s">
        <v>8</v>
      </c>
      <c r="E2595" s="1">
        <v>44364</v>
      </c>
      <c r="F2595" t="s">
        <v>528</v>
      </c>
      <c r="G2595">
        <f ca="1">DATEDIF(customers[[#This Row],[signup_date]],TODAY(),"D")</f>
        <v>1814</v>
      </c>
    </row>
    <row r="2596" spans="1:7" x14ac:dyDescent="0.3">
      <c r="A2596">
        <v>2595</v>
      </c>
      <c r="B2596" t="s">
        <v>5367</v>
      </c>
      <c r="C2596" t="s">
        <v>5368</v>
      </c>
      <c r="D2596" t="s">
        <v>22</v>
      </c>
      <c r="E2596" s="1">
        <v>44244</v>
      </c>
      <c r="F2596" t="s">
        <v>111</v>
      </c>
      <c r="G2596">
        <f ca="1">DATEDIF(customers[[#This Row],[signup_date]],TODAY(),"D")</f>
        <v>1934</v>
      </c>
    </row>
    <row r="2597" spans="1:7" x14ac:dyDescent="0.3">
      <c r="A2597">
        <v>2596</v>
      </c>
      <c r="B2597" t="s">
        <v>5369</v>
      </c>
      <c r="C2597" t="s">
        <v>5370</v>
      </c>
      <c r="D2597" t="s">
        <v>8</v>
      </c>
      <c r="E2597" s="1">
        <v>45829</v>
      </c>
      <c r="F2597" t="s">
        <v>767</v>
      </c>
      <c r="G2597">
        <f ca="1">DATEDIF(customers[[#This Row],[signup_date]],TODAY(),"D")</f>
        <v>349</v>
      </c>
    </row>
    <row r="2598" spans="1:7" x14ac:dyDescent="0.3">
      <c r="A2598">
        <v>2597</v>
      </c>
      <c r="B2598" t="s">
        <v>5371</v>
      </c>
      <c r="C2598" t="s">
        <v>5372</v>
      </c>
      <c r="D2598" t="s">
        <v>8</v>
      </c>
      <c r="E2598" s="1">
        <v>45647</v>
      </c>
      <c r="F2598" t="s">
        <v>1108</v>
      </c>
      <c r="G2598">
        <f ca="1">DATEDIF(customers[[#This Row],[signup_date]],TODAY(),"D")</f>
        <v>531</v>
      </c>
    </row>
    <row r="2599" spans="1:7" x14ac:dyDescent="0.3">
      <c r="A2599">
        <v>2598</v>
      </c>
      <c r="B2599" t="s">
        <v>226</v>
      </c>
      <c r="C2599" t="s">
        <v>5373</v>
      </c>
      <c r="D2599" t="s">
        <v>8</v>
      </c>
      <c r="E2599" s="1">
        <v>44870</v>
      </c>
      <c r="F2599" t="s">
        <v>111</v>
      </c>
      <c r="G2599">
        <f ca="1">DATEDIF(customers[[#This Row],[signup_date]],TODAY(),"D")</f>
        <v>1308</v>
      </c>
    </row>
    <row r="2600" spans="1:7" x14ac:dyDescent="0.3">
      <c r="A2600">
        <v>2599</v>
      </c>
      <c r="B2600" t="s">
        <v>5374</v>
      </c>
      <c r="C2600" t="s">
        <v>5375</v>
      </c>
      <c r="D2600" t="s">
        <v>12</v>
      </c>
      <c r="E2600" s="1">
        <v>45513</v>
      </c>
      <c r="F2600" t="s">
        <v>206</v>
      </c>
      <c r="G2600">
        <f ca="1">DATEDIF(customers[[#This Row],[signup_date]],TODAY(),"D")</f>
        <v>665</v>
      </c>
    </row>
    <row r="2601" spans="1:7" x14ac:dyDescent="0.3">
      <c r="A2601">
        <v>2600</v>
      </c>
      <c r="B2601" t="s">
        <v>5376</v>
      </c>
      <c r="C2601" t="s">
        <v>5377</v>
      </c>
      <c r="D2601" t="s">
        <v>8</v>
      </c>
      <c r="E2601" s="1">
        <v>45742</v>
      </c>
      <c r="F2601" t="s">
        <v>767</v>
      </c>
      <c r="G2601">
        <f ca="1">DATEDIF(customers[[#This Row],[signup_date]],TODAY(),"D")</f>
        <v>436</v>
      </c>
    </row>
    <row r="2602" spans="1:7" x14ac:dyDescent="0.3">
      <c r="A2602">
        <v>2601</v>
      </c>
      <c r="B2602" t="s">
        <v>5378</v>
      </c>
      <c r="C2602" t="s">
        <v>5379</v>
      </c>
      <c r="D2602" t="s">
        <v>22</v>
      </c>
      <c r="E2602" s="1">
        <v>45827</v>
      </c>
      <c r="F2602" t="s">
        <v>422</v>
      </c>
      <c r="G2602">
        <f ca="1">DATEDIF(customers[[#This Row],[signup_date]],TODAY(),"D")</f>
        <v>351</v>
      </c>
    </row>
    <row r="2603" spans="1:7" x14ac:dyDescent="0.3">
      <c r="A2603">
        <v>2602</v>
      </c>
      <c r="B2603" t="s">
        <v>5380</v>
      </c>
      <c r="C2603" t="s">
        <v>5381</v>
      </c>
      <c r="D2603" t="s">
        <v>22</v>
      </c>
      <c r="E2603" s="1">
        <v>45093</v>
      </c>
      <c r="F2603" t="s">
        <v>225</v>
      </c>
      <c r="G2603">
        <f ca="1">DATEDIF(customers[[#This Row],[signup_date]],TODAY(),"D")</f>
        <v>1085</v>
      </c>
    </row>
    <row r="2604" spans="1:7" x14ac:dyDescent="0.3">
      <c r="A2604">
        <v>2603</v>
      </c>
      <c r="B2604" t="s">
        <v>3583</v>
      </c>
      <c r="C2604" t="s">
        <v>5382</v>
      </c>
      <c r="D2604" t="s">
        <v>8</v>
      </c>
      <c r="E2604" s="1">
        <v>45224</v>
      </c>
      <c r="F2604" t="s">
        <v>860</v>
      </c>
      <c r="G2604">
        <f ca="1">DATEDIF(customers[[#This Row],[signup_date]],TODAY(),"D")</f>
        <v>954</v>
      </c>
    </row>
    <row r="2605" spans="1:7" x14ac:dyDescent="0.3">
      <c r="A2605">
        <v>2604</v>
      </c>
      <c r="B2605" t="s">
        <v>5383</v>
      </c>
      <c r="C2605" t="s">
        <v>5384</v>
      </c>
      <c r="D2605" t="s">
        <v>8</v>
      </c>
      <c r="E2605" s="1">
        <v>44106</v>
      </c>
      <c r="F2605" t="s">
        <v>429</v>
      </c>
      <c r="G2605">
        <f ca="1">DATEDIF(customers[[#This Row],[signup_date]],TODAY(),"D")</f>
        <v>2072</v>
      </c>
    </row>
    <row r="2606" spans="1:7" x14ac:dyDescent="0.3">
      <c r="A2606">
        <v>2605</v>
      </c>
      <c r="B2606" t="s">
        <v>5385</v>
      </c>
      <c r="C2606" t="s">
        <v>5386</v>
      </c>
      <c r="D2606" t="s">
        <v>8</v>
      </c>
      <c r="E2606" s="1">
        <v>45112</v>
      </c>
      <c r="F2606" t="s">
        <v>79</v>
      </c>
      <c r="G2606">
        <f ca="1">DATEDIF(customers[[#This Row],[signup_date]],TODAY(),"D")</f>
        <v>1066</v>
      </c>
    </row>
    <row r="2607" spans="1:7" x14ac:dyDescent="0.3">
      <c r="A2607">
        <v>2606</v>
      </c>
      <c r="B2607" t="s">
        <v>5387</v>
      </c>
      <c r="C2607" t="s">
        <v>5388</v>
      </c>
      <c r="D2607" t="s">
        <v>12</v>
      </c>
      <c r="E2607" s="1">
        <v>45283</v>
      </c>
      <c r="F2607" t="s">
        <v>1312</v>
      </c>
      <c r="G2607">
        <f ca="1">DATEDIF(customers[[#This Row],[signup_date]],TODAY(),"D")</f>
        <v>895</v>
      </c>
    </row>
    <row r="2608" spans="1:7" x14ac:dyDescent="0.3">
      <c r="A2608">
        <v>2607</v>
      </c>
      <c r="B2608" t="s">
        <v>5389</v>
      </c>
      <c r="C2608" t="s">
        <v>5390</v>
      </c>
      <c r="D2608" t="s">
        <v>8</v>
      </c>
      <c r="E2608" s="1">
        <v>44891</v>
      </c>
      <c r="F2608" t="s">
        <v>91</v>
      </c>
      <c r="G2608">
        <f ca="1">DATEDIF(customers[[#This Row],[signup_date]],TODAY(),"D")</f>
        <v>1287</v>
      </c>
    </row>
    <row r="2609" spans="1:7" x14ac:dyDescent="0.3">
      <c r="A2609">
        <v>2608</v>
      </c>
      <c r="B2609" t="s">
        <v>5391</v>
      </c>
      <c r="C2609" t="s">
        <v>5392</v>
      </c>
      <c r="D2609" t="s">
        <v>12</v>
      </c>
      <c r="E2609" s="1">
        <v>45314</v>
      </c>
      <c r="F2609" t="s">
        <v>733</v>
      </c>
      <c r="G2609">
        <f ca="1">DATEDIF(customers[[#This Row],[signup_date]],TODAY(),"D")</f>
        <v>864</v>
      </c>
    </row>
    <row r="2610" spans="1:7" x14ac:dyDescent="0.3">
      <c r="A2610">
        <v>2609</v>
      </c>
      <c r="B2610" t="s">
        <v>3958</v>
      </c>
      <c r="C2610" t="s">
        <v>5393</v>
      </c>
      <c r="D2610" t="s">
        <v>8</v>
      </c>
      <c r="E2610" s="1">
        <v>44853</v>
      </c>
      <c r="F2610" t="s">
        <v>1019</v>
      </c>
      <c r="G2610">
        <f ca="1">DATEDIF(customers[[#This Row],[signup_date]],TODAY(),"D")</f>
        <v>1325</v>
      </c>
    </row>
    <row r="2611" spans="1:7" x14ac:dyDescent="0.3">
      <c r="A2611">
        <v>2610</v>
      </c>
      <c r="B2611" t="s">
        <v>5394</v>
      </c>
      <c r="C2611" t="s">
        <v>5395</v>
      </c>
      <c r="D2611" t="s">
        <v>22</v>
      </c>
      <c r="E2611" s="1">
        <v>44452</v>
      </c>
      <c r="F2611" t="s">
        <v>341</v>
      </c>
      <c r="G2611">
        <f ca="1">DATEDIF(customers[[#This Row],[signup_date]],TODAY(),"D")</f>
        <v>1726</v>
      </c>
    </row>
    <row r="2612" spans="1:7" x14ac:dyDescent="0.3">
      <c r="A2612">
        <v>2611</v>
      </c>
      <c r="B2612" t="s">
        <v>5396</v>
      </c>
      <c r="C2612" t="s">
        <v>5397</v>
      </c>
      <c r="D2612" t="s">
        <v>12</v>
      </c>
      <c r="E2612" s="1">
        <v>44543</v>
      </c>
      <c r="F2612" t="s">
        <v>26</v>
      </c>
      <c r="G2612">
        <f ca="1">DATEDIF(customers[[#This Row],[signup_date]],TODAY(),"D")</f>
        <v>1635</v>
      </c>
    </row>
    <row r="2613" spans="1:7" x14ac:dyDescent="0.3">
      <c r="A2613">
        <v>2612</v>
      </c>
      <c r="B2613" t="s">
        <v>5398</v>
      </c>
      <c r="C2613" t="s">
        <v>5399</v>
      </c>
      <c r="D2613" t="s">
        <v>8</v>
      </c>
      <c r="E2613" s="1">
        <v>45198</v>
      </c>
      <c r="F2613" t="s">
        <v>329</v>
      </c>
      <c r="G2613">
        <f ca="1">DATEDIF(customers[[#This Row],[signup_date]],TODAY(),"D")</f>
        <v>980</v>
      </c>
    </row>
    <row r="2614" spans="1:7" x14ac:dyDescent="0.3">
      <c r="A2614">
        <v>2613</v>
      </c>
      <c r="B2614" t="s">
        <v>5400</v>
      </c>
      <c r="C2614" t="s">
        <v>5401</v>
      </c>
      <c r="D2614" t="s">
        <v>8</v>
      </c>
      <c r="E2614" s="1">
        <v>45350</v>
      </c>
      <c r="F2614" t="s">
        <v>85</v>
      </c>
      <c r="G2614">
        <f ca="1">DATEDIF(customers[[#This Row],[signup_date]],TODAY(),"D")</f>
        <v>828</v>
      </c>
    </row>
    <row r="2615" spans="1:7" x14ac:dyDescent="0.3">
      <c r="A2615">
        <v>2614</v>
      </c>
      <c r="B2615" t="s">
        <v>5402</v>
      </c>
      <c r="C2615" t="s">
        <v>5403</v>
      </c>
      <c r="D2615" t="s">
        <v>8</v>
      </c>
      <c r="E2615" s="1">
        <v>44368</v>
      </c>
      <c r="F2615" t="s">
        <v>460</v>
      </c>
      <c r="G2615">
        <f ca="1">DATEDIF(customers[[#This Row],[signup_date]],TODAY(),"D")</f>
        <v>1810</v>
      </c>
    </row>
    <row r="2616" spans="1:7" x14ac:dyDescent="0.3">
      <c r="A2616">
        <v>2615</v>
      </c>
      <c r="B2616" t="s">
        <v>5404</v>
      </c>
      <c r="C2616" t="s">
        <v>5405</v>
      </c>
      <c r="D2616" t="s">
        <v>8</v>
      </c>
      <c r="E2616" s="1">
        <v>44331</v>
      </c>
      <c r="F2616" t="s">
        <v>993</v>
      </c>
      <c r="G2616">
        <f ca="1">DATEDIF(customers[[#This Row],[signup_date]],TODAY(),"D")</f>
        <v>1847</v>
      </c>
    </row>
    <row r="2617" spans="1:7" x14ac:dyDescent="0.3">
      <c r="A2617">
        <v>2616</v>
      </c>
      <c r="B2617" t="s">
        <v>5406</v>
      </c>
      <c r="C2617" t="s">
        <v>5407</v>
      </c>
      <c r="D2617" t="s">
        <v>22</v>
      </c>
      <c r="E2617" s="1">
        <v>45849</v>
      </c>
      <c r="F2617" t="s">
        <v>396</v>
      </c>
      <c r="G2617">
        <f ca="1">DATEDIF(customers[[#This Row],[signup_date]],TODAY(),"D")</f>
        <v>329</v>
      </c>
    </row>
    <row r="2618" spans="1:7" x14ac:dyDescent="0.3">
      <c r="A2618">
        <v>2617</v>
      </c>
      <c r="B2618" t="s">
        <v>5408</v>
      </c>
      <c r="C2618" t="s">
        <v>5409</v>
      </c>
      <c r="D2618" t="s">
        <v>12</v>
      </c>
      <c r="E2618" s="1">
        <v>44539</v>
      </c>
      <c r="F2618" t="s">
        <v>380</v>
      </c>
      <c r="G2618">
        <f ca="1">DATEDIF(customers[[#This Row],[signup_date]],TODAY(),"D")</f>
        <v>1639</v>
      </c>
    </row>
    <row r="2619" spans="1:7" x14ac:dyDescent="0.3">
      <c r="A2619">
        <v>2618</v>
      </c>
      <c r="B2619" t="s">
        <v>5410</v>
      </c>
      <c r="C2619" t="s">
        <v>5411</v>
      </c>
      <c r="D2619" t="s">
        <v>8</v>
      </c>
      <c r="E2619" s="1">
        <v>45327</v>
      </c>
      <c r="F2619" t="s">
        <v>136</v>
      </c>
      <c r="G2619">
        <f ca="1">DATEDIF(customers[[#This Row],[signup_date]],TODAY(),"D")</f>
        <v>851</v>
      </c>
    </row>
    <row r="2620" spans="1:7" x14ac:dyDescent="0.3">
      <c r="A2620">
        <v>2619</v>
      </c>
      <c r="B2620" t="s">
        <v>5412</v>
      </c>
      <c r="C2620" t="s">
        <v>5413</v>
      </c>
      <c r="D2620" t="s">
        <v>12</v>
      </c>
      <c r="E2620" s="1">
        <v>44354</v>
      </c>
      <c r="F2620" t="s">
        <v>460</v>
      </c>
      <c r="G2620">
        <f ca="1">DATEDIF(customers[[#This Row],[signup_date]],TODAY(),"D")</f>
        <v>1824</v>
      </c>
    </row>
    <row r="2621" spans="1:7" x14ac:dyDescent="0.3">
      <c r="A2621">
        <v>2620</v>
      </c>
      <c r="B2621" t="s">
        <v>5414</v>
      </c>
      <c r="C2621" t="s">
        <v>5415</v>
      </c>
      <c r="D2621" t="s">
        <v>12</v>
      </c>
      <c r="E2621" s="1">
        <v>44086</v>
      </c>
      <c r="F2621" t="s">
        <v>452</v>
      </c>
      <c r="G2621">
        <f ca="1">DATEDIF(customers[[#This Row],[signup_date]],TODAY(),"D")</f>
        <v>2092</v>
      </c>
    </row>
    <row r="2622" spans="1:7" x14ac:dyDescent="0.3">
      <c r="A2622">
        <v>2621</v>
      </c>
      <c r="B2622" t="s">
        <v>5416</v>
      </c>
      <c r="C2622" t="s">
        <v>5417</v>
      </c>
      <c r="D2622" t="s">
        <v>8</v>
      </c>
      <c r="E2622" s="1">
        <v>45288</v>
      </c>
      <c r="F2622" t="s">
        <v>1013</v>
      </c>
      <c r="G2622">
        <f ca="1">DATEDIF(customers[[#This Row],[signup_date]],TODAY(),"D")</f>
        <v>890</v>
      </c>
    </row>
    <row r="2623" spans="1:7" x14ac:dyDescent="0.3">
      <c r="A2623">
        <v>2622</v>
      </c>
      <c r="B2623" t="s">
        <v>5418</v>
      </c>
      <c r="C2623" t="s">
        <v>5419</v>
      </c>
      <c r="D2623" t="s">
        <v>8</v>
      </c>
      <c r="E2623" s="1">
        <v>44538</v>
      </c>
      <c r="F2623" t="s">
        <v>69</v>
      </c>
      <c r="G2623">
        <f ca="1">DATEDIF(customers[[#This Row],[signup_date]],TODAY(),"D")</f>
        <v>1640</v>
      </c>
    </row>
    <row r="2624" spans="1:7" x14ac:dyDescent="0.3">
      <c r="A2624">
        <v>2623</v>
      </c>
      <c r="B2624" t="s">
        <v>5420</v>
      </c>
      <c r="C2624" t="s">
        <v>5421</v>
      </c>
      <c r="D2624" t="s">
        <v>12</v>
      </c>
      <c r="E2624" s="1">
        <v>45549</v>
      </c>
      <c r="F2624" t="s">
        <v>959</v>
      </c>
      <c r="G2624">
        <f ca="1">DATEDIF(customers[[#This Row],[signup_date]],TODAY(),"D")</f>
        <v>629</v>
      </c>
    </row>
    <row r="2625" spans="1:7" x14ac:dyDescent="0.3">
      <c r="A2625">
        <v>2624</v>
      </c>
      <c r="B2625" t="s">
        <v>5422</v>
      </c>
      <c r="C2625" t="s">
        <v>5423</v>
      </c>
      <c r="D2625" t="s">
        <v>12</v>
      </c>
      <c r="E2625" s="1">
        <v>44267</v>
      </c>
      <c r="F2625" t="s">
        <v>743</v>
      </c>
      <c r="G2625">
        <f ca="1">DATEDIF(customers[[#This Row],[signup_date]],TODAY(),"D")</f>
        <v>1911</v>
      </c>
    </row>
    <row r="2626" spans="1:7" x14ac:dyDescent="0.3">
      <c r="A2626">
        <v>2625</v>
      </c>
      <c r="B2626" t="s">
        <v>5424</v>
      </c>
      <c r="C2626" t="s">
        <v>5425</v>
      </c>
      <c r="D2626" t="s">
        <v>12</v>
      </c>
      <c r="E2626" s="1">
        <v>45537</v>
      </c>
      <c r="F2626" t="s">
        <v>399</v>
      </c>
      <c r="G2626">
        <f ca="1">DATEDIF(customers[[#This Row],[signup_date]],TODAY(),"D")</f>
        <v>641</v>
      </c>
    </row>
    <row r="2627" spans="1:7" x14ac:dyDescent="0.3">
      <c r="A2627">
        <v>2626</v>
      </c>
      <c r="B2627" t="s">
        <v>5426</v>
      </c>
      <c r="C2627" t="s">
        <v>2469</v>
      </c>
      <c r="D2627" t="s">
        <v>22</v>
      </c>
      <c r="E2627" s="1">
        <v>45601</v>
      </c>
      <c r="F2627" t="s">
        <v>341</v>
      </c>
      <c r="G2627">
        <f ca="1">DATEDIF(customers[[#This Row],[signup_date]],TODAY(),"D")</f>
        <v>577</v>
      </c>
    </row>
    <row r="2628" spans="1:7" x14ac:dyDescent="0.3">
      <c r="A2628">
        <v>2627</v>
      </c>
      <c r="B2628" t="s">
        <v>5427</v>
      </c>
      <c r="C2628" t="s">
        <v>5428</v>
      </c>
      <c r="D2628" t="s">
        <v>22</v>
      </c>
      <c r="E2628" s="1">
        <v>45684</v>
      </c>
      <c r="F2628" t="s">
        <v>709</v>
      </c>
      <c r="G2628">
        <f ca="1">DATEDIF(customers[[#This Row],[signup_date]],TODAY(),"D")</f>
        <v>494</v>
      </c>
    </row>
    <row r="2629" spans="1:7" x14ac:dyDescent="0.3">
      <c r="A2629">
        <v>2628</v>
      </c>
      <c r="B2629" t="s">
        <v>5429</v>
      </c>
      <c r="C2629" t="s">
        <v>5430</v>
      </c>
      <c r="D2629" t="s">
        <v>22</v>
      </c>
      <c r="E2629" s="1">
        <v>44680</v>
      </c>
      <c r="F2629" t="s">
        <v>156</v>
      </c>
      <c r="G2629">
        <f ca="1">DATEDIF(customers[[#This Row],[signup_date]],TODAY(),"D")</f>
        <v>1498</v>
      </c>
    </row>
    <row r="2630" spans="1:7" x14ac:dyDescent="0.3">
      <c r="A2630">
        <v>2629</v>
      </c>
      <c r="B2630" t="s">
        <v>5431</v>
      </c>
      <c r="C2630" t="s">
        <v>5432</v>
      </c>
      <c r="D2630" t="s">
        <v>12</v>
      </c>
      <c r="E2630" s="1">
        <v>45129</v>
      </c>
      <c r="F2630" t="s">
        <v>1415</v>
      </c>
      <c r="G2630">
        <f ca="1">DATEDIF(customers[[#This Row],[signup_date]],TODAY(),"D")</f>
        <v>1049</v>
      </c>
    </row>
    <row r="2631" spans="1:7" x14ac:dyDescent="0.3">
      <c r="A2631">
        <v>2630</v>
      </c>
      <c r="B2631" t="s">
        <v>5433</v>
      </c>
      <c r="C2631" t="s">
        <v>5434</v>
      </c>
      <c r="D2631" t="s">
        <v>22</v>
      </c>
      <c r="E2631" s="1">
        <v>44319</v>
      </c>
      <c r="F2631" t="s">
        <v>252</v>
      </c>
      <c r="G2631">
        <f ca="1">DATEDIF(customers[[#This Row],[signup_date]],TODAY(),"D")</f>
        <v>1859</v>
      </c>
    </row>
    <row r="2632" spans="1:7" x14ac:dyDescent="0.3">
      <c r="A2632">
        <v>2631</v>
      </c>
      <c r="B2632" t="s">
        <v>5435</v>
      </c>
      <c r="C2632" t="s">
        <v>5436</v>
      </c>
      <c r="D2632" t="s">
        <v>8</v>
      </c>
      <c r="E2632" s="1">
        <v>44097</v>
      </c>
      <c r="F2632" t="s">
        <v>518</v>
      </c>
      <c r="G2632">
        <f ca="1">DATEDIF(customers[[#This Row],[signup_date]],TODAY(),"D")</f>
        <v>2081</v>
      </c>
    </row>
    <row r="2633" spans="1:7" x14ac:dyDescent="0.3">
      <c r="A2633">
        <v>2632</v>
      </c>
      <c r="B2633" t="s">
        <v>5437</v>
      </c>
      <c r="C2633" t="s">
        <v>5438</v>
      </c>
      <c r="D2633" t="s">
        <v>12</v>
      </c>
      <c r="E2633" s="1">
        <v>45877</v>
      </c>
      <c r="F2633" t="s">
        <v>1291</v>
      </c>
      <c r="G2633">
        <f ca="1">DATEDIF(customers[[#This Row],[signup_date]],TODAY(),"D")</f>
        <v>301</v>
      </c>
    </row>
    <row r="2634" spans="1:7" x14ac:dyDescent="0.3">
      <c r="A2634">
        <v>2633</v>
      </c>
      <c r="B2634" t="s">
        <v>5439</v>
      </c>
      <c r="C2634" t="s">
        <v>5440</v>
      </c>
      <c r="D2634" t="s">
        <v>22</v>
      </c>
      <c r="E2634" s="1">
        <v>45140</v>
      </c>
      <c r="F2634" t="s">
        <v>793</v>
      </c>
      <c r="G2634">
        <f ca="1">DATEDIF(customers[[#This Row],[signup_date]],TODAY(),"D")</f>
        <v>1038</v>
      </c>
    </row>
    <row r="2635" spans="1:7" x14ac:dyDescent="0.3">
      <c r="A2635">
        <v>2634</v>
      </c>
      <c r="B2635" t="s">
        <v>5441</v>
      </c>
      <c r="C2635" t="s">
        <v>5442</v>
      </c>
      <c r="D2635" t="s">
        <v>8</v>
      </c>
      <c r="E2635" s="1">
        <v>44531</v>
      </c>
      <c r="F2635" t="s">
        <v>302</v>
      </c>
      <c r="G2635">
        <f ca="1">DATEDIF(customers[[#This Row],[signup_date]],TODAY(),"D")</f>
        <v>1647</v>
      </c>
    </row>
    <row r="2636" spans="1:7" x14ac:dyDescent="0.3">
      <c r="A2636">
        <v>2635</v>
      </c>
      <c r="B2636" t="s">
        <v>5443</v>
      </c>
      <c r="C2636" t="s">
        <v>5444</v>
      </c>
      <c r="D2636" t="s">
        <v>8</v>
      </c>
      <c r="E2636" s="1">
        <v>45170</v>
      </c>
      <c r="F2636" t="s">
        <v>258</v>
      </c>
      <c r="G2636">
        <f ca="1">DATEDIF(customers[[#This Row],[signup_date]],TODAY(),"D")</f>
        <v>1008</v>
      </c>
    </row>
    <row r="2637" spans="1:7" x14ac:dyDescent="0.3">
      <c r="A2637">
        <v>2636</v>
      </c>
      <c r="B2637" t="s">
        <v>5445</v>
      </c>
      <c r="C2637" t="s">
        <v>5446</v>
      </c>
      <c r="D2637" t="s">
        <v>22</v>
      </c>
      <c r="E2637" s="1">
        <v>44147</v>
      </c>
      <c r="F2637" t="s">
        <v>874</v>
      </c>
      <c r="G2637">
        <f ca="1">DATEDIF(customers[[#This Row],[signup_date]],TODAY(),"D")</f>
        <v>2031</v>
      </c>
    </row>
    <row r="2638" spans="1:7" x14ac:dyDescent="0.3">
      <c r="A2638">
        <v>2637</v>
      </c>
      <c r="B2638" t="s">
        <v>5447</v>
      </c>
      <c r="C2638" t="s">
        <v>326</v>
      </c>
      <c r="D2638" t="s">
        <v>8</v>
      </c>
      <c r="E2638" s="1">
        <v>44740</v>
      </c>
      <c r="F2638" t="s">
        <v>1158</v>
      </c>
      <c r="G2638">
        <f ca="1">DATEDIF(customers[[#This Row],[signup_date]],TODAY(),"D")</f>
        <v>1438</v>
      </c>
    </row>
    <row r="2639" spans="1:7" x14ac:dyDescent="0.3">
      <c r="A2639">
        <v>2638</v>
      </c>
      <c r="B2639" t="s">
        <v>2925</v>
      </c>
      <c r="C2639" t="s">
        <v>5448</v>
      </c>
      <c r="D2639" t="s">
        <v>8</v>
      </c>
      <c r="E2639" s="1">
        <v>45391</v>
      </c>
      <c r="F2639" t="s">
        <v>188</v>
      </c>
      <c r="G2639">
        <f ca="1">DATEDIF(customers[[#This Row],[signup_date]],TODAY(),"D")</f>
        <v>787</v>
      </c>
    </row>
    <row r="2640" spans="1:7" x14ac:dyDescent="0.3">
      <c r="A2640">
        <v>2639</v>
      </c>
      <c r="B2640" t="s">
        <v>5449</v>
      </c>
      <c r="C2640" t="s">
        <v>5450</v>
      </c>
      <c r="D2640" t="s">
        <v>12</v>
      </c>
      <c r="E2640" s="1">
        <v>45012</v>
      </c>
      <c r="F2640" t="s">
        <v>1329</v>
      </c>
      <c r="G2640">
        <f ca="1">DATEDIF(customers[[#This Row],[signup_date]],TODAY(),"D")</f>
        <v>1166</v>
      </c>
    </row>
    <row r="2641" spans="1:7" x14ac:dyDescent="0.3">
      <c r="A2641">
        <v>2640</v>
      </c>
      <c r="B2641" t="s">
        <v>5451</v>
      </c>
      <c r="C2641" t="s">
        <v>5452</v>
      </c>
      <c r="D2641" t="s">
        <v>8</v>
      </c>
      <c r="E2641" s="1">
        <v>45419</v>
      </c>
      <c r="F2641" t="s">
        <v>201</v>
      </c>
      <c r="G2641">
        <f ca="1">DATEDIF(customers[[#This Row],[signup_date]],TODAY(),"D")</f>
        <v>759</v>
      </c>
    </row>
    <row r="2642" spans="1:7" x14ac:dyDescent="0.3">
      <c r="A2642">
        <v>2641</v>
      </c>
      <c r="B2642" t="s">
        <v>5453</v>
      </c>
      <c r="C2642" t="s">
        <v>5454</v>
      </c>
      <c r="D2642" t="s">
        <v>12</v>
      </c>
      <c r="E2642" s="1">
        <v>45768</v>
      </c>
      <c r="F2642" t="s">
        <v>1677</v>
      </c>
      <c r="G2642">
        <f ca="1">DATEDIF(customers[[#This Row],[signup_date]],TODAY(),"D")</f>
        <v>410</v>
      </c>
    </row>
    <row r="2643" spans="1:7" x14ac:dyDescent="0.3">
      <c r="A2643">
        <v>2642</v>
      </c>
      <c r="B2643" t="s">
        <v>5455</v>
      </c>
      <c r="C2643" t="s">
        <v>5456</v>
      </c>
      <c r="D2643" t="s">
        <v>8</v>
      </c>
      <c r="E2643" s="1">
        <v>44463</v>
      </c>
      <c r="F2643" t="s">
        <v>380</v>
      </c>
      <c r="G2643">
        <f ca="1">DATEDIF(customers[[#This Row],[signup_date]],TODAY(),"D")</f>
        <v>1715</v>
      </c>
    </row>
    <row r="2644" spans="1:7" x14ac:dyDescent="0.3">
      <c r="A2644">
        <v>2643</v>
      </c>
      <c r="B2644" t="s">
        <v>5457</v>
      </c>
      <c r="C2644" t="s">
        <v>5458</v>
      </c>
      <c r="D2644" t="s">
        <v>12</v>
      </c>
      <c r="E2644" s="1">
        <v>45496</v>
      </c>
      <c r="F2644" t="s">
        <v>1266</v>
      </c>
      <c r="G2644">
        <f ca="1">DATEDIF(customers[[#This Row],[signup_date]],TODAY(),"D")</f>
        <v>682</v>
      </c>
    </row>
    <row r="2645" spans="1:7" x14ac:dyDescent="0.3">
      <c r="A2645">
        <v>2644</v>
      </c>
      <c r="B2645" t="s">
        <v>5459</v>
      </c>
      <c r="C2645" t="s">
        <v>5460</v>
      </c>
      <c r="D2645" t="s">
        <v>8</v>
      </c>
      <c r="E2645" s="1">
        <v>45778</v>
      </c>
      <c r="F2645" t="s">
        <v>57</v>
      </c>
      <c r="G2645">
        <f ca="1">DATEDIF(customers[[#This Row],[signup_date]],TODAY(),"D")</f>
        <v>400</v>
      </c>
    </row>
    <row r="2646" spans="1:7" x14ac:dyDescent="0.3">
      <c r="A2646">
        <v>2645</v>
      </c>
      <c r="B2646" t="s">
        <v>5461</v>
      </c>
      <c r="C2646" t="s">
        <v>5462</v>
      </c>
      <c r="D2646" t="s">
        <v>22</v>
      </c>
      <c r="E2646" s="1">
        <v>44991</v>
      </c>
      <c r="F2646" t="s">
        <v>618</v>
      </c>
      <c r="G2646">
        <f ca="1">DATEDIF(customers[[#This Row],[signup_date]],TODAY(),"D")</f>
        <v>1187</v>
      </c>
    </row>
    <row r="2647" spans="1:7" x14ac:dyDescent="0.3">
      <c r="A2647">
        <v>2646</v>
      </c>
      <c r="B2647" t="s">
        <v>5463</v>
      </c>
      <c r="C2647" t="s">
        <v>2225</v>
      </c>
      <c r="D2647" t="s">
        <v>8</v>
      </c>
      <c r="E2647" s="1">
        <v>44138</v>
      </c>
      <c r="F2647" t="s">
        <v>714</v>
      </c>
      <c r="G2647">
        <f ca="1">DATEDIF(customers[[#This Row],[signup_date]],TODAY(),"D")</f>
        <v>2040</v>
      </c>
    </row>
    <row r="2648" spans="1:7" x14ac:dyDescent="0.3">
      <c r="A2648">
        <v>2647</v>
      </c>
      <c r="B2648" t="s">
        <v>5464</v>
      </c>
      <c r="C2648" t="s">
        <v>5465</v>
      </c>
      <c r="D2648" t="s">
        <v>22</v>
      </c>
      <c r="E2648" s="1">
        <v>45299</v>
      </c>
      <c r="F2648" t="s">
        <v>139</v>
      </c>
      <c r="G2648">
        <f ca="1">DATEDIF(customers[[#This Row],[signup_date]],TODAY(),"D")</f>
        <v>879</v>
      </c>
    </row>
    <row r="2649" spans="1:7" x14ac:dyDescent="0.3">
      <c r="A2649">
        <v>2648</v>
      </c>
      <c r="B2649" t="s">
        <v>5466</v>
      </c>
      <c r="C2649" t="s">
        <v>5467</v>
      </c>
      <c r="D2649" t="s">
        <v>8</v>
      </c>
      <c r="E2649" s="1">
        <v>44979</v>
      </c>
      <c r="F2649" t="s">
        <v>91</v>
      </c>
      <c r="G2649">
        <f ca="1">DATEDIF(customers[[#This Row],[signup_date]],TODAY(),"D")</f>
        <v>1199</v>
      </c>
    </row>
    <row r="2650" spans="1:7" x14ac:dyDescent="0.3">
      <c r="A2650">
        <v>2649</v>
      </c>
      <c r="B2650" t="s">
        <v>5468</v>
      </c>
      <c r="C2650" t="s">
        <v>5469</v>
      </c>
      <c r="D2650" t="s">
        <v>22</v>
      </c>
      <c r="E2650" s="1">
        <v>45012</v>
      </c>
      <c r="F2650" t="s">
        <v>479</v>
      </c>
      <c r="G2650">
        <f ca="1">DATEDIF(customers[[#This Row],[signup_date]],TODAY(),"D")</f>
        <v>1166</v>
      </c>
    </row>
    <row r="2651" spans="1:7" x14ac:dyDescent="0.3">
      <c r="A2651">
        <v>2650</v>
      </c>
      <c r="B2651" t="s">
        <v>5470</v>
      </c>
      <c r="C2651" t="s">
        <v>5471</v>
      </c>
      <c r="D2651" t="s">
        <v>22</v>
      </c>
      <c r="E2651" s="1">
        <v>44812</v>
      </c>
      <c r="F2651" t="s">
        <v>217</v>
      </c>
      <c r="G2651">
        <f ca="1">DATEDIF(customers[[#This Row],[signup_date]],TODAY(),"D")</f>
        <v>1366</v>
      </c>
    </row>
    <row r="2652" spans="1:7" x14ac:dyDescent="0.3">
      <c r="A2652">
        <v>2651</v>
      </c>
      <c r="B2652" t="s">
        <v>5472</v>
      </c>
      <c r="C2652" t="s">
        <v>5473</v>
      </c>
      <c r="D2652" t="s">
        <v>12</v>
      </c>
      <c r="E2652" s="1">
        <v>45825</v>
      </c>
      <c r="F2652" t="s">
        <v>1202</v>
      </c>
      <c r="G2652">
        <f ca="1">DATEDIF(customers[[#This Row],[signup_date]],TODAY(),"D")</f>
        <v>353</v>
      </c>
    </row>
    <row r="2653" spans="1:7" x14ac:dyDescent="0.3">
      <c r="A2653">
        <v>2652</v>
      </c>
      <c r="B2653" t="s">
        <v>5474</v>
      </c>
      <c r="C2653" t="s">
        <v>5475</v>
      </c>
      <c r="D2653" t="s">
        <v>22</v>
      </c>
      <c r="E2653" s="1">
        <v>45782</v>
      </c>
      <c r="F2653" t="s">
        <v>123</v>
      </c>
      <c r="G2653">
        <f ca="1">DATEDIF(customers[[#This Row],[signup_date]],TODAY(),"D")</f>
        <v>396</v>
      </c>
    </row>
    <row r="2654" spans="1:7" x14ac:dyDescent="0.3">
      <c r="A2654">
        <v>2653</v>
      </c>
      <c r="B2654" t="s">
        <v>5476</v>
      </c>
      <c r="C2654" t="s">
        <v>5477</v>
      </c>
      <c r="D2654" t="s">
        <v>8</v>
      </c>
      <c r="E2654" s="1">
        <v>44355</v>
      </c>
      <c r="F2654" t="s">
        <v>688</v>
      </c>
      <c r="G2654">
        <f ca="1">DATEDIF(customers[[#This Row],[signup_date]],TODAY(),"D")</f>
        <v>1823</v>
      </c>
    </row>
    <row r="2655" spans="1:7" x14ac:dyDescent="0.3">
      <c r="A2655">
        <v>2654</v>
      </c>
      <c r="B2655" t="s">
        <v>5478</v>
      </c>
      <c r="C2655" t="s">
        <v>5479</v>
      </c>
      <c r="D2655" t="s">
        <v>22</v>
      </c>
      <c r="E2655" s="1">
        <v>45258</v>
      </c>
      <c r="F2655" t="s">
        <v>1278</v>
      </c>
      <c r="G2655">
        <f ca="1">DATEDIF(customers[[#This Row],[signup_date]],TODAY(),"D")</f>
        <v>920</v>
      </c>
    </row>
    <row r="2656" spans="1:7" x14ac:dyDescent="0.3">
      <c r="A2656">
        <v>2655</v>
      </c>
      <c r="B2656" t="s">
        <v>5480</v>
      </c>
      <c r="C2656" t="s">
        <v>5481</v>
      </c>
      <c r="D2656" t="s">
        <v>8</v>
      </c>
      <c r="E2656" s="1">
        <v>44314</v>
      </c>
      <c r="F2656" t="s">
        <v>281</v>
      </c>
      <c r="G2656">
        <f ca="1">DATEDIF(customers[[#This Row],[signup_date]],TODAY(),"D")</f>
        <v>1864</v>
      </c>
    </row>
    <row r="2657" spans="1:7" x14ac:dyDescent="0.3">
      <c r="A2657">
        <v>2656</v>
      </c>
      <c r="B2657" t="s">
        <v>5482</v>
      </c>
      <c r="C2657" t="s">
        <v>5483</v>
      </c>
      <c r="D2657" t="s">
        <v>22</v>
      </c>
      <c r="E2657" s="1">
        <v>45283</v>
      </c>
      <c r="F2657" t="s">
        <v>511</v>
      </c>
      <c r="G2657">
        <f ca="1">DATEDIF(customers[[#This Row],[signup_date]],TODAY(),"D")</f>
        <v>895</v>
      </c>
    </row>
    <row r="2658" spans="1:7" x14ac:dyDescent="0.3">
      <c r="A2658">
        <v>2657</v>
      </c>
      <c r="B2658" t="s">
        <v>5484</v>
      </c>
      <c r="C2658" t="s">
        <v>5485</v>
      </c>
      <c r="D2658" t="s">
        <v>8</v>
      </c>
      <c r="E2658" s="1">
        <v>44969</v>
      </c>
      <c r="F2658" t="s">
        <v>676</v>
      </c>
      <c r="G2658">
        <f ca="1">DATEDIF(customers[[#This Row],[signup_date]],TODAY(),"D")</f>
        <v>1209</v>
      </c>
    </row>
    <row r="2659" spans="1:7" x14ac:dyDescent="0.3">
      <c r="A2659">
        <v>2658</v>
      </c>
      <c r="B2659" t="s">
        <v>5486</v>
      </c>
      <c r="C2659" t="s">
        <v>5487</v>
      </c>
      <c r="D2659" t="s">
        <v>8</v>
      </c>
      <c r="E2659" s="1">
        <v>45334</v>
      </c>
      <c r="F2659" t="s">
        <v>1291</v>
      </c>
      <c r="G2659">
        <f ca="1">DATEDIF(customers[[#This Row],[signup_date]],TODAY(),"D")</f>
        <v>844</v>
      </c>
    </row>
    <row r="2660" spans="1:7" x14ac:dyDescent="0.3">
      <c r="A2660">
        <v>2659</v>
      </c>
      <c r="B2660" t="s">
        <v>5488</v>
      </c>
      <c r="C2660" t="s">
        <v>5489</v>
      </c>
      <c r="D2660" t="s">
        <v>8</v>
      </c>
      <c r="E2660" s="1">
        <v>44255</v>
      </c>
      <c r="F2660" t="s">
        <v>1108</v>
      </c>
      <c r="G2660">
        <f ca="1">DATEDIF(customers[[#This Row],[signup_date]],TODAY(),"D")</f>
        <v>1923</v>
      </c>
    </row>
    <row r="2661" spans="1:7" x14ac:dyDescent="0.3">
      <c r="A2661">
        <v>2660</v>
      </c>
      <c r="B2661" t="s">
        <v>5490</v>
      </c>
      <c r="C2661" t="s">
        <v>5491</v>
      </c>
      <c r="D2661" t="s">
        <v>8</v>
      </c>
      <c r="E2661" s="1">
        <v>45249</v>
      </c>
      <c r="F2661" t="s">
        <v>352</v>
      </c>
      <c r="G2661">
        <f ca="1">DATEDIF(customers[[#This Row],[signup_date]],TODAY(),"D")</f>
        <v>929</v>
      </c>
    </row>
    <row r="2662" spans="1:7" x14ac:dyDescent="0.3">
      <c r="A2662">
        <v>2661</v>
      </c>
      <c r="B2662" t="s">
        <v>5492</v>
      </c>
      <c r="C2662" t="s">
        <v>5493</v>
      </c>
      <c r="D2662" t="s">
        <v>8</v>
      </c>
      <c r="E2662" s="1">
        <v>44554</v>
      </c>
      <c r="F2662" t="s">
        <v>318</v>
      </c>
      <c r="G2662">
        <f ca="1">DATEDIF(customers[[#This Row],[signup_date]],TODAY(),"D")</f>
        <v>1624</v>
      </c>
    </row>
    <row r="2663" spans="1:7" x14ac:dyDescent="0.3">
      <c r="A2663">
        <v>2662</v>
      </c>
      <c r="B2663" t="s">
        <v>5494</v>
      </c>
      <c r="C2663" t="s">
        <v>5495</v>
      </c>
      <c r="D2663" t="s">
        <v>22</v>
      </c>
      <c r="E2663" s="1">
        <v>45810</v>
      </c>
      <c r="F2663" t="s">
        <v>1580</v>
      </c>
      <c r="G2663">
        <f ca="1">DATEDIF(customers[[#This Row],[signup_date]],TODAY(),"D")</f>
        <v>368</v>
      </c>
    </row>
    <row r="2664" spans="1:7" x14ac:dyDescent="0.3">
      <c r="A2664">
        <v>2663</v>
      </c>
      <c r="B2664" t="s">
        <v>5496</v>
      </c>
      <c r="C2664" t="s">
        <v>5497</v>
      </c>
      <c r="D2664" t="s">
        <v>8</v>
      </c>
      <c r="E2664" s="1">
        <v>44435</v>
      </c>
      <c r="F2664" t="s">
        <v>823</v>
      </c>
      <c r="G2664">
        <f ca="1">DATEDIF(customers[[#This Row],[signup_date]],TODAY(),"D")</f>
        <v>1743</v>
      </c>
    </row>
    <row r="2665" spans="1:7" x14ac:dyDescent="0.3">
      <c r="A2665">
        <v>2664</v>
      </c>
      <c r="B2665" t="s">
        <v>5498</v>
      </c>
      <c r="C2665" t="s">
        <v>5499</v>
      </c>
      <c r="D2665" t="s">
        <v>22</v>
      </c>
      <c r="E2665" s="1">
        <v>45677</v>
      </c>
      <c r="F2665" t="s">
        <v>366</v>
      </c>
      <c r="G2665">
        <f ca="1">DATEDIF(customers[[#This Row],[signup_date]],TODAY(),"D")</f>
        <v>501</v>
      </c>
    </row>
    <row r="2666" spans="1:7" x14ac:dyDescent="0.3">
      <c r="A2666">
        <v>2665</v>
      </c>
      <c r="B2666" t="s">
        <v>5500</v>
      </c>
      <c r="C2666" t="s">
        <v>5501</v>
      </c>
      <c r="D2666" t="s">
        <v>12</v>
      </c>
      <c r="E2666" s="1">
        <v>44560</v>
      </c>
      <c r="F2666" t="s">
        <v>237</v>
      </c>
      <c r="G2666">
        <f ca="1">DATEDIF(customers[[#This Row],[signup_date]],TODAY(),"D")</f>
        <v>1618</v>
      </c>
    </row>
    <row r="2667" spans="1:7" x14ac:dyDescent="0.3">
      <c r="A2667">
        <v>2666</v>
      </c>
      <c r="B2667" t="s">
        <v>5502</v>
      </c>
      <c r="C2667" t="s">
        <v>5503</v>
      </c>
      <c r="D2667" t="s">
        <v>12</v>
      </c>
      <c r="E2667" s="1">
        <v>45637</v>
      </c>
      <c r="F2667" t="s">
        <v>422</v>
      </c>
      <c r="G2667">
        <f ca="1">DATEDIF(customers[[#This Row],[signup_date]],TODAY(),"D")</f>
        <v>541</v>
      </c>
    </row>
    <row r="2668" spans="1:7" x14ac:dyDescent="0.3">
      <c r="A2668">
        <v>2667</v>
      </c>
      <c r="B2668" t="s">
        <v>5504</v>
      </c>
      <c r="C2668" t="s">
        <v>5505</v>
      </c>
      <c r="D2668" t="s">
        <v>22</v>
      </c>
      <c r="E2668" s="1">
        <v>44997</v>
      </c>
      <c r="F2668" t="s">
        <v>1677</v>
      </c>
      <c r="G2668">
        <f ca="1">DATEDIF(customers[[#This Row],[signup_date]],TODAY(),"D")</f>
        <v>1181</v>
      </c>
    </row>
    <row r="2669" spans="1:7" x14ac:dyDescent="0.3">
      <c r="A2669">
        <v>2668</v>
      </c>
      <c r="B2669" t="s">
        <v>5506</v>
      </c>
      <c r="C2669" t="s">
        <v>5507</v>
      </c>
      <c r="D2669" t="s">
        <v>8</v>
      </c>
      <c r="E2669" s="1">
        <v>45295</v>
      </c>
      <c r="F2669" t="s">
        <v>263</v>
      </c>
      <c r="G2669">
        <f ca="1">DATEDIF(customers[[#This Row],[signup_date]],TODAY(),"D")</f>
        <v>883</v>
      </c>
    </row>
    <row r="2670" spans="1:7" x14ac:dyDescent="0.3">
      <c r="A2670">
        <v>2669</v>
      </c>
      <c r="B2670" t="s">
        <v>5508</v>
      </c>
      <c r="C2670" t="s">
        <v>5509</v>
      </c>
      <c r="D2670" t="s">
        <v>22</v>
      </c>
      <c r="E2670" s="1">
        <v>44678</v>
      </c>
      <c r="F2670" t="s">
        <v>334</v>
      </c>
      <c r="G2670">
        <f ca="1">DATEDIF(customers[[#This Row],[signup_date]],TODAY(),"D")</f>
        <v>1500</v>
      </c>
    </row>
    <row r="2671" spans="1:7" x14ac:dyDescent="0.3">
      <c r="A2671">
        <v>2670</v>
      </c>
      <c r="B2671" t="s">
        <v>5510</v>
      </c>
      <c r="C2671" t="s">
        <v>5511</v>
      </c>
      <c r="D2671" t="s">
        <v>12</v>
      </c>
      <c r="E2671" s="1">
        <v>45634</v>
      </c>
      <c r="F2671" t="s">
        <v>855</v>
      </c>
      <c r="G2671">
        <f ca="1">DATEDIF(customers[[#This Row],[signup_date]],TODAY(),"D")</f>
        <v>544</v>
      </c>
    </row>
    <row r="2672" spans="1:7" x14ac:dyDescent="0.3">
      <c r="A2672">
        <v>2671</v>
      </c>
      <c r="B2672" t="s">
        <v>4331</v>
      </c>
      <c r="C2672" t="s">
        <v>5512</v>
      </c>
      <c r="D2672" t="s">
        <v>22</v>
      </c>
      <c r="E2672" s="1">
        <v>44116</v>
      </c>
      <c r="F2672" t="s">
        <v>979</v>
      </c>
      <c r="G2672">
        <f ca="1">DATEDIF(customers[[#This Row],[signup_date]],TODAY(),"D")</f>
        <v>2062</v>
      </c>
    </row>
    <row r="2673" spans="1:7" x14ac:dyDescent="0.3">
      <c r="A2673">
        <v>2672</v>
      </c>
      <c r="B2673" t="s">
        <v>5513</v>
      </c>
      <c r="C2673" t="s">
        <v>5514</v>
      </c>
      <c r="D2673" t="s">
        <v>22</v>
      </c>
      <c r="E2673" s="1">
        <v>45401</v>
      </c>
      <c r="F2673" t="s">
        <v>198</v>
      </c>
      <c r="G2673">
        <f ca="1">DATEDIF(customers[[#This Row],[signup_date]],TODAY(),"D")</f>
        <v>777</v>
      </c>
    </row>
    <row r="2674" spans="1:7" x14ac:dyDescent="0.3">
      <c r="A2674">
        <v>2673</v>
      </c>
      <c r="B2674" t="s">
        <v>5515</v>
      </c>
      <c r="C2674" t="s">
        <v>5516</v>
      </c>
      <c r="D2674" t="s">
        <v>8</v>
      </c>
      <c r="E2674" s="1">
        <v>45775</v>
      </c>
      <c r="F2674" t="s">
        <v>57</v>
      </c>
      <c r="G2674">
        <f ca="1">DATEDIF(customers[[#This Row],[signup_date]],TODAY(),"D")</f>
        <v>403</v>
      </c>
    </row>
    <row r="2675" spans="1:7" x14ac:dyDescent="0.3">
      <c r="A2675">
        <v>2674</v>
      </c>
      <c r="B2675" t="s">
        <v>5517</v>
      </c>
      <c r="C2675" t="s">
        <v>5518</v>
      </c>
      <c r="D2675" t="s">
        <v>12</v>
      </c>
      <c r="E2675" s="1">
        <v>45011</v>
      </c>
      <c r="F2675" t="s">
        <v>874</v>
      </c>
      <c r="G2675">
        <f ca="1">DATEDIF(customers[[#This Row],[signup_date]],TODAY(),"D")</f>
        <v>1167</v>
      </c>
    </row>
    <row r="2676" spans="1:7" x14ac:dyDescent="0.3">
      <c r="A2676">
        <v>2675</v>
      </c>
      <c r="B2676" t="s">
        <v>5519</v>
      </c>
      <c r="C2676" t="s">
        <v>5520</v>
      </c>
      <c r="D2676" t="s">
        <v>8</v>
      </c>
      <c r="E2676" s="1">
        <v>45603</v>
      </c>
      <c r="F2676" t="s">
        <v>1710</v>
      </c>
      <c r="G2676">
        <f ca="1">DATEDIF(customers[[#This Row],[signup_date]],TODAY(),"D")</f>
        <v>575</v>
      </c>
    </row>
    <row r="2677" spans="1:7" x14ac:dyDescent="0.3">
      <c r="A2677">
        <v>2676</v>
      </c>
      <c r="B2677" t="s">
        <v>2985</v>
      </c>
      <c r="C2677" t="s">
        <v>5521</v>
      </c>
      <c r="D2677" t="s">
        <v>8</v>
      </c>
      <c r="E2677" s="1">
        <v>44598</v>
      </c>
      <c r="F2677" t="s">
        <v>855</v>
      </c>
      <c r="G2677">
        <f ca="1">DATEDIF(customers[[#This Row],[signup_date]],TODAY(),"D")</f>
        <v>1580</v>
      </c>
    </row>
    <row r="2678" spans="1:7" x14ac:dyDescent="0.3">
      <c r="A2678">
        <v>2677</v>
      </c>
      <c r="B2678" t="s">
        <v>5522</v>
      </c>
      <c r="C2678" t="s">
        <v>5523</v>
      </c>
      <c r="D2678" t="s">
        <v>22</v>
      </c>
      <c r="E2678" s="1">
        <v>45847</v>
      </c>
      <c r="F2678" t="s">
        <v>266</v>
      </c>
      <c r="G2678">
        <f ca="1">DATEDIF(customers[[#This Row],[signup_date]],TODAY(),"D")</f>
        <v>331</v>
      </c>
    </row>
    <row r="2679" spans="1:7" x14ac:dyDescent="0.3">
      <c r="A2679">
        <v>2678</v>
      </c>
      <c r="B2679" t="s">
        <v>5524</v>
      </c>
      <c r="C2679" t="s">
        <v>5525</v>
      </c>
      <c r="D2679" t="s">
        <v>22</v>
      </c>
      <c r="E2679" s="1">
        <v>45252</v>
      </c>
      <c r="F2679" t="s">
        <v>284</v>
      </c>
      <c r="G2679">
        <f ca="1">DATEDIF(customers[[#This Row],[signup_date]],TODAY(),"D")</f>
        <v>926</v>
      </c>
    </row>
    <row r="2680" spans="1:7" x14ac:dyDescent="0.3">
      <c r="A2680">
        <v>2679</v>
      </c>
      <c r="B2680" t="s">
        <v>5526</v>
      </c>
      <c r="C2680" t="s">
        <v>5527</v>
      </c>
      <c r="D2680" t="s">
        <v>22</v>
      </c>
      <c r="E2680" s="1">
        <v>45168</v>
      </c>
      <c r="F2680" t="s">
        <v>444</v>
      </c>
      <c r="G2680">
        <f ca="1">DATEDIF(customers[[#This Row],[signup_date]],TODAY(),"D")</f>
        <v>1010</v>
      </c>
    </row>
    <row r="2681" spans="1:7" x14ac:dyDescent="0.3">
      <c r="A2681">
        <v>2680</v>
      </c>
      <c r="B2681" t="s">
        <v>5528</v>
      </c>
      <c r="C2681" t="s">
        <v>5529</v>
      </c>
      <c r="D2681" t="s">
        <v>22</v>
      </c>
      <c r="E2681" s="1">
        <v>45555</v>
      </c>
      <c r="F2681" t="s">
        <v>85</v>
      </c>
      <c r="G2681">
        <f ca="1">DATEDIF(customers[[#This Row],[signup_date]],TODAY(),"D")</f>
        <v>623</v>
      </c>
    </row>
    <row r="2682" spans="1:7" x14ac:dyDescent="0.3">
      <c r="A2682">
        <v>2681</v>
      </c>
      <c r="B2682" t="s">
        <v>5530</v>
      </c>
      <c r="C2682" t="s">
        <v>5531</v>
      </c>
      <c r="D2682" t="s">
        <v>8</v>
      </c>
      <c r="E2682" s="1">
        <v>45194</v>
      </c>
      <c r="F2682" t="s">
        <v>533</v>
      </c>
      <c r="G2682">
        <f ca="1">DATEDIF(customers[[#This Row],[signup_date]],TODAY(),"D")</f>
        <v>984</v>
      </c>
    </row>
    <row r="2683" spans="1:7" x14ac:dyDescent="0.3">
      <c r="A2683">
        <v>2682</v>
      </c>
      <c r="B2683" t="s">
        <v>5532</v>
      </c>
      <c r="C2683" t="s">
        <v>5533</v>
      </c>
      <c r="D2683" t="s">
        <v>8</v>
      </c>
      <c r="E2683" s="1">
        <v>45701</v>
      </c>
      <c r="F2683" t="s">
        <v>82</v>
      </c>
      <c r="G2683">
        <f ca="1">DATEDIF(customers[[#This Row],[signup_date]],TODAY(),"D")</f>
        <v>477</v>
      </c>
    </row>
    <row r="2684" spans="1:7" x14ac:dyDescent="0.3">
      <c r="A2684">
        <v>2683</v>
      </c>
      <c r="B2684" t="s">
        <v>5534</v>
      </c>
      <c r="C2684" t="s">
        <v>5535</v>
      </c>
      <c r="D2684" t="s">
        <v>22</v>
      </c>
      <c r="E2684" s="1">
        <v>45234</v>
      </c>
      <c r="F2684" t="s">
        <v>360</v>
      </c>
      <c r="G2684">
        <f ca="1">DATEDIF(customers[[#This Row],[signup_date]],TODAY(),"D")</f>
        <v>944</v>
      </c>
    </row>
    <row r="2685" spans="1:7" x14ac:dyDescent="0.3">
      <c r="A2685">
        <v>2684</v>
      </c>
      <c r="B2685" t="s">
        <v>5536</v>
      </c>
      <c r="C2685" t="s">
        <v>5537</v>
      </c>
      <c r="D2685" t="s">
        <v>22</v>
      </c>
      <c r="E2685" s="1">
        <v>44187</v>
      </c>
      <c r="F2685" t="s">
        <v>142</v>
      </c>
      <c r="G2685">
        <f ca="1">DATEDIF(customers[[#This Row],[signup_date]],TODAY(),"D")</f>
        <v>1991</v>
      </c>
    </row>
    <row r="2686" spans="1:7" x14ac:dyDescent="0.3">
      <c r="A2686">
        <v>2685</v>
      </c>
      <c r="B2686" t="s">
        <v>5538</v>
      </c>
      <c r="C2686" t="s">
        <v>5539</v>
      </c>
      <c r="D2686" t="s">
        <v>12</v>
      </c>
      <c r="E2686" s="1">
        <v>45077</v>
      </c>
      <c r="F2686" t="s">
        <v>60</v>
      </c>
      <c r="G2686">
        <f ca="1">DATEDIF(customers[[#This Row],[signup_date]],TODAY(),"D")</f>
        <v>1101</v>
      </c>
    </row>
    <row r="2687" spans="1:7" x14ac:dyDescent="0.3">
      <c r="A2687">
        <v>2686</v>
      </c>
      <c r="B2687" t="s">
        <v>5540</v>
      </c>
      <c r="C2687" t="s">
        <v>5541</v>
      </c>
      <c r="D2687" t="s">
        <v>8</v>
      </c>
      <c r="E2687" s="1">
        <v>44684</v>
      </c>
      <c r="F2687" t="s">
        <v>1415</v>
      </c>
      <c r="G2687">
        <f ca="1">DATEDIF(customers[[#This Row],[signup_date]],TODAY(),"D")</f>
        <v>1494</v>
      </c>
    </row>
    <row r="2688" spans="1:7" x14ac:dyDescent="0.3">
      <c r="A2688">
        <v>2687</v>
      </c>
      <c r="B2688" t="s">
        <v>5542</v>
      </c>
      <c r="C2688" t="s">
        <v>5543</v>
      </c>
      <c r="D2688" t="s">
        <v>8</v>
      </c>
      <c r="E2688" s="1">
        <v>44618</v>
      </c>
      <c r="F2688" t="s">
        <v>19</v>
      </c>
      <c r="G2688">
        <f ca="1">DATEDIF(customers[[#This Row],[signup_date]],TODAY(),"D")</f>
        <v>1560</v>
      </c>
    </row>
    <row r="2689" spans="1:7" x14ac:dyDescent="0.3">
      <c r="A2689">
        <v>2688</v>
      </c>
      <c r="B2689" t="s">
        <v>5544</v>
      </c>
      <c r="C2689" t="s">
        <v>5545</v>
      </c>
      <c r="D2689" t="s">
        <v>8</v>
      </c>
      <c r="E2689" s="1">
        <v>44189</v>
      </c>
      <c r="F2689" t="s">
        <v>528</v>
      </c>
      <c r="G2689">
        <f ca="1">DATEDIF(customers[[#This Row],[signup_date]],TODAY(),"D")</f>
        <v>1989</v>
      </c>
    </row>
    <row r="2690" spans="1:7" x14ac:dyDescent="0.3">
      <c r="A2690">
        <v>2689</v>
      </c>
      <c r="B2690" t="s">
        <v>5546</v>
      </c>
      <c r="C2690" t="s">
        <v>5547</v>
      </c>
      <c r="D2690" t="s">
        <v>22</v>
      </c>
      <c r="E2690" s="1">
        <v>44951</v>
      </c>
      <c r="F2690" t="s">
        <v>383</v>
      </c>
      <c r="G2690">
        <f ca="1">DATEDIF(customers[[#This Row],[signup_date]],TODAY(),"D")</f>
        <v>1227</v>
      </c>
    </row>
    <row r="2691" spans="1:7" x14ac:dyDescent="0.3">
      <c r="A2691">
        <v>2690</v>
      </c>
      <c r="B2691" t="s">
        <v>5548</v>
      </c>
      <c r="C2691" t="s">
        <v>5549</v>
      </c>
      <c r="D2691" t="s">
        <v>22</v>
      </c>
      <c r="E2691" s="1">
        <v>44534</v>
      </c>
      <c r="F2691" t="s">
        <v>201</v>
      </c>
      <c r="G2691">
        <f ca="1">DATEDIF(customers[[#This Row],[signup_date]],TODAY(),"D")</f>
        <v>1644</v>
      </c>
    </row>
    <row r="2692" spans="1:7" x14ac:dyDescent="0.3">
      <c r="A2692">
        <v>2691</v>
      </c>
      <c r="B2692" t="s">
        <v>5550</v>
      </c>
      <c r="C2692" t="s">
        <v>5551</v>
      </c>
      <c r="D2692" t="s">
        <v>22</v>
      </c>
      <c r="E2692" s="1">
        <v>44344</v>
      </c>
      <c r="F2692" t="s">
        <v>255</v>
      </c>
      <c r="G2692">
        <f ca="1">DATEDIF(customers[[#This Row],[signup_date]],TODAY(),"D")</f>
        <v>1834</v>
      </c>
    </row>
    <row r="2693" spans="1:7" x14ac:dyDescent="0.3">
      <c r="A2693">
        <v>2692</v>
      </c>
      <c r="B2693" t="s">
        <v>5552</v>
      </c>
      <c r="C2693" t="s">
        <v>5553</v>
      </c>
      <c r="D2693" t="s">
        <v>12</v>
      </c>
      <c r="E2693" s="1">
        <v>44189</v>
      </c>
      <c r="F2693" t="s">
        <v>289</v>
      </c>
      <c r="G2693">
        <f ca="1">DATEDIF(customers[[#This Row],[signup_date]],TODAY(),"D")</f>
        <v>1989</v>
      </c>
    </row>
    <row r="2694" spans="1:7" x14ac:dyDescent="0.3">
      <c r="A2694">
        <v>2693</v>
      </c>
      <c r="B2694" t="s">
        <v>5554</v>
      </c>
      <c r="C2694" t="s">
        <v>5555</v>
      </c>
      <c r="D2694" t="s">
        <v>22</v>
      </c>
      <c r="E2694" s="1">
        <v>44246</v>
      </c>
      <c r="F2694" t="s">
        <v>49</v>
      </c>
      <c r="G2694">
        <f ca="1">DATEDIF(customers[[#This Row],[signup_date]],TODAY(),"D")</f>
        <v>1932</v>
      </c>
    </row>
    <row r="2695" spans="1:7" x14ac:dyDescent="0.3">
      <c r="A2695">
        <v>2694</v>
      </c>
      <c r="B2695" t="s">
        <v>5556</v>
      </c>
      <c r="C2695" t="s">
        <v>5557</v>
      </c>
      <c r="D2695" t="s">
        <v>12</v>
      </c>
      <c r="E2695" s="1">
        <v>44950</v>
      </c>
      <c r="F2695" t="s">
        <v>206</v>
      </c>
      <c r="G2695">
        <f ca="1">DATEDIF(customers[[#This Row],[signup_date]],TODAY(),"D")</f>
        <v>1228</v>
      </c>
    </row>
    <row r="2696" spans="1:7" x14ac:dyDescent="0.3">
      <c r="A2696">
        <v>2695</v>
      </c>
      <c r="B2696" t="s">
        <v>5558</v>
      </c>
      <c r="C2696" t="s">
        <v>5559</v>
      </c>
      <c r="D2696" t="s">
        <v>22</v>
      </c>
      <c r="E2696" s="1">
        <v>44952</v>
      </c>
      <c r="F2696" t="s">
        <v>657</v>
      </c>
      <c r="G2696">
        <f ca="1">DATEDIF(customers[[#This Row],[signup_date]],TODAY(),"D")</f>
        <v>1226</v>
      </c>
    </row>
    <row r="2697" spans="1:7" x14ac:dyDescent="0.3">
      <c r="A2697">
        <v>2696</v>
      </c>
      <c r="B2697" t="s">
        <v>5560</v>
      </c>
      <c r="C2697" t="s">
        <v>5561</v>
      </c>
      <c r="D2697" t="s">
        <v>8</v>
      </c>
      <c r="E2697" s="1">
        <v>44906</v>
      </c>
      <c r="F2697" t="s">
        <v>19</v>
      </c>
      <c r="G2697">
        <f ca="1">DATEDIF(customers[[#This Row],[signup_date]],TODAY(),"D")</f>
        <v>1272</v>
      </c>
    </row>
    <row r="2698" spans="1:7" x14ac:dyDescent="0.3">
      <c r="A2698">
        <v>2697</v>
      </c>
      <c r="B2698" t="s">
        <v>5562</v>
      </c>
      <c r="C2698" t="s">
        <v>5563</v>
      </c>
      <c r="D2698" t="s">
        <v>12</v>
      </c>
      <c r="E2698" s="1">
        <v>45605</v>
      </c>
      <c r="F2698" t="s">
        <v>117</v>
      </c>
      <c r="G2698">
        <f ca="1">DATEDIF(customers[[#This Row],[signup_date]],TODAY(),"D")</f>
        <v>573</v>
      </c>
    </row>
    <row r="2699" spans="1:7" x14ac:dyDescent="0.3">
      <c r="A2699">
        <v>2698</v>
      </c>
      <c r="B2699" t="s">
        <v>5564</v>
      </c>
      <c r="C2699" t="s">
        <v>5565</v>
      </c>
      <c r="D2699" t="s">
        <v>22</v>
      </c>
      <c r="E2699" s="1">
        <v>44519</v>
      </c>
      <c r="F2699" t="s">
        <v>728</v>
      </c>
      <c r="G2699">
        <f ca="1">DATEDIF(customers[[#This Row],[signup_date]],TODAY(),"D")</f>
        <v>1659</v>
      </c>
    </row>
    <row r="2700" spans="1:7" x14ac:dyDescent="0.3">
      <c r="A2700">
        <v>2699</v>
      </c>
      <c r="B2700" t="s">
        <v>5566</v>
      </c>
      <c r="C2700" t="s">
        <v>5567</v>
      </c>
      <c r="D2700" t="s">
        <v>22</v>
      </c>
      <c r="E2700" s="1">
        <v>44429</v>
      </c>
      <c r="F2700" t="s">
        <v>489</v>
      </c>
      <c r="G2700">
        <f ca="1">DATEDIF(customers[[#This Row],[signup_date]],TODAY(),"D")</f>
        <v>1749</v>
      </c>
    </row>
    <row r="2701" spans="1:7" x14ac:dyDescent="0.3">
      <c r="A2701">
        <v>2700</v>
      </c>
      <c r="B2701" t="s">
        <v>4032</v>
      </c>
      <c r="C2701" t="s">
        <v>5568</v>
      </c>
      <c r="D2701" t="s">
        <v>8</v>
      </c>
      <c r="E2701" s="1">
        <v>44380</v>
      </c>
      <c r="F2701" t="s">
        <v>1036</v>
      </c>
      <c r="G2701">
        <f ca="1">DATEDIF(customers[[#This Row],[signup_date]],TODAY(),"D")</f>
        <v>1798</v>
      </c>
    </row>
    <row r="2702" spans="1:7" x14ac:dyDescent="0.3">
      <c r="A2702">
        <v>2701</v>
      </c>
      <c r="B2702" t="s">
        <v>5569</v>
      </c>
      <c r="C2702" t="s">
        <v>5570</v>
      </c>
      <c r="D2702" t="s">
        <v>22</v>
      </c>
      <c r="E2702" s="1">
        <v>44648</v>
      </c>
      <c r="F2702" t="s">
        <v>191</v>
      </c>
      <c r="G2702">
        <f ca="1">DATEDIF(customers[[#This Row],[signup_date]],TODAY(),"D")</f>
        <v>1530</v>
      </c>
    </row>
    <row r="2703" spans="1:7" x14ac:dyDescent="0.3">
      <c r="A2703">
        <v>2702</v>
      </c>
      <c r="B2703" t="s">
        <v>5571</v>
      </c>
      <c r="C2703" t="s">
        <v>5572</v>
      </c>
      <c r="D2703" t="s">
        <v>8</v>
      </c>
      <c r="E2703" s="1">
        <v>44449</v>
      </c>
      <c r="F2703" t="s">
        <v>1036</v>
      </c>
      <c r="G2703">
        <f ca="1">DATEDIF(customers[[#This Row],[signup_date]],TODAY(),"D")</f>
        <v>1729</v>
      </c>
    </row>
    <row r="2704" spans="1:7" x14ac:dyDescent="0.3">
      <c r="A2704">
        <v>2703</v>
      </c>
      <c r="B2704" t="s">
        <v>5573</v>
      </c>
      <c r="C2704" t="s">
        <v>5574</v>
      </c>
      <c r="D2704" t="s">
        <v>22</v>
      </c>
      <c r="E2704" s="1">
        <v>44311</v>
      </c>
      <c r="F2704" t="s">
        <v>1710</v>
      </c>
      <c r="G2704">
        <f ca="1">DATEDIF(customers[[#This Row],[signup_date]],TODAY(),"D")</f>
        <v>1867</v>
      </c>
    </row>
    <row r="2705" spans="1:7" x14ac:dyDescent="0.3">
      <c r="A2705">
        <v>2704</v>
      </c>
      <c r="B2705" t="s">
        <v>5575</v>
      </c>
      <c r="C2705" t="s">
        <v>5576</v>
      </c>
      <c r="D2705" t="s">
        <v>12</v>
      </c>
      <c r="E2705" s="1">
        <v>45456</v>
      </c>
      <c r="F2705" t="s">
        <v>511</v>
      </c>
      <c r="G2705">
        <f ca="1">DATEDIF(customers[[#This Row],[signup_date]],TODAY(),"D")</f>
        <v>722</v>
      </c>
    </row>
    <row r="2706" spans="1:7" x14ac:dyDescent="0.3">
      <c r="A2706">
        <v>2705</v>
      </c>
      <c r="B2706" t="s">
        <v>5577</v>
      </c>
      <c r="C2706" t="s">
        <v>5578</v>
      </c>
      <c r="D2706" t="s">
        <v>12</v>
      </c>
      <c r="E2706" s="1">
        <v>44489</v>
      </c>
      <c r="F2706" t="s">
        <v>743</v>
      </c>
      <c r="G2706">
        <f ca="1">DATEDIF(customers[[#This Row],[signup_date]],TODAY(),"D")</f>
        <v>1689</v>
      </c>
    </row>
    <row r="2707" spans="1:7" x14ac:dyDescent="0.3">
      <c r="A2707">
        <v>2706</v>
      </c>
      <c r="B2707" t="s">
        <v>5579</v>
      </c>
      <c r="C2707" t="s">
        <v>5580</v>
      </c>
      <c r="D2707" t="s">
        <v>8</v>
      </c>
      <c r="E2707" s="1">
        <v>45165</v>
      </c>
      <c r="F2707" t="s">
        <v>556</v>
      </c>
      <c r="G2707">
        <f ca="1">DATEDIF(customers[[#This Row],[signup_date]],TODAY(),"D")</f>
        <v>1013</v>
      </c>
    </row>
    <row r="2708" spans="1:7" x14ac:dyDescent="0.3">
      <c r="A2708">
        <v>2707</v>
      </c>
      <c r="B2708" t="s">
        <v>5581</v>
      </c>
      <c r="C2708" t="s">
        <v>5582</v>
      </c>
      <c r="D2708" t="s">
        <v>22</v>
      </c>
      <c r="E2708" s="1">
        <v>44618</v>
      </c>
      <c r="F2708" t="s">
        <v>246</v>
      </c>
      <c r="G2708">
        <f ca="1">DATEDIF(customers[[#This Row],[signup_date]],TODAY(),"D")</f>
        <v>1560</v>
      </c>
    </row>
    <row r="2709" spans="1:7" x14ac:dyDescent="0.3">
      <c r="A2709">
        <v>2708</v>
      </c>
      <c r="B2709" t="s">
        <v>5583</v>
      </c>
      <c r="C2709" t="s">
        <v>5584</v>
      </c>
      <c r="D2709" t="s">
        <v>8</v>
      </c>
      <c r="E2709" s="1">
        <v>44426</v>
      </c>
      <c r="F2709" t="s">
        <v>743</v>
      </c>
      <c r="G2709">
        <f ca="1">DATEDIF(customers[[#This Row],[signup_date]],TODAY(),"D")</f>
        <v>1752</v>
      </c>
    </row>
    <row r="2710" spans="1:7" x14ac:dyDescent="0.3">
      <c r="A2710">
        <v>2709</v>
      </c>
      <c r="B2710" t="s">
        <v>5585</v>
      </c>
      <c r="C2710" t="s">
        <v>5586</v>
      </c>
      <c r="D2710" t="s">
        <v>8</v>
      </c>
      <c r="E2710" s="1">
        <v>45726</v>
      </c>
      <c r="F2710" t="s">
        <v>341</v>
      </c>
      <c r="G2710">
        <f ca="1">DATEDIF(customers[[#This Row],[signup_date]],TODAY(),"D")</f>
        <v>452</v>
      </c>
    </row>
    <row r="2711" spans="1:7" x14ac:dyDescent="0.3">
      <c r="A2711">
        <v>2710</v>
      </c>
      <c r="B2711" t="s">
        <v>5587</v>
      </c>
      <c r="C2711" t="s">
        <v>5588</v>
      </c>
      <c r="D2711" t="s">
        <v>22</v>
      </c>
      <c r="E2711" s="1">
        <v>44812</v>
      </c>
      <c r="F2711" t="s">
        <v>467</v>
      </c>
      <c r="G2711">
        <f ca="1">DATEDIF(customers[[#This Row],[signup_date]],TODAY(),"D")</f>
        <v>1366</v>
      </c>
    </row>
    <row r="2712" spans="1:7" x14ac:dyDescent="0.3">
      <c r="A2712">
        <v>2711</v>
      </c>
      <c r="B2712" t="s">
        <v>5589</v>
      </c>
      <c r="C2712" t="s">
        <v>5590</v>
      </c>
      <c r="D2712" t="s">
        <v>12</v>
      </c>
      <c r="E2712" s="1">
        <v>45620</v>
      </c>
      <c r="F2712" t="s">
        <v>1543</v>
      </c>
      <c r="G2712">
        <f ca="1">DATEDIF(customers[[#This Row],[signup_date]],TODAY(),"D")</f>
        <v>558</v>
      </c>
    </row>
    <row r="2713" spans="1:7" x14ac:dyDescent="0.3">
      <c r="A2713">
        <v>2712</v>
      </c>
      <c r="B2713" t="s">
        <v>5591</v>
      </c>
      <c r="C2713" t="s">
        <v>5592</v>
      </c>
      <c r="D2713" t="s">
        <v>12</v>
      </c>
      <c r="E2713" s="1">
        <v>45746</v>
      </c>
      <c r="F2713" t="s">
        <v>643</v>
      </c>
      <c r="G2713">
        <f ca="1">DATEDIF(customers[[#This Row],[signup_date]],TODAY(),"D")</f>
        <v>432</v>
      </c>
    </row>
    <row r="2714" spans="1:7" x14ac:dyDescent="0.3">
      <c r="A2714">
        <v>2713</v>
      </c>
      <c r="B2714" t="s">
        <v>5593</v>
      </c>
      <c r="C2714" t="s">
        <v>5594</v>
      </c>
      <c r="D2714" t="s">
        <v>8</v>
      </c>
      <c r="E2714" s="1">
        <v>44750</v>
      </c>
      <c r="F2714" t="s">
        <v>1652</v>
      </c>
      <c r="G2714">
        <f ca="1">DATEDIF(customers[[#This Row],[signup_date]],TODAY(),"D")</f>
        <v>1428</v>
      </c>
    </row>
    <row r="2715" spans="1:7" x14ac:dyDescent="0.3">
      <c r="A2715">
        <v>2714</v>
      </c>
      <c r="B2715" t="s">
        <v>5595</v>
      </c>
      <c r="C2715" t="s">
        <v>5596</v>
      </c>
      <c r="D2715" t="s">
        <v>8</v>
      </c>
      <c r="E2715" s="1">
        <v>44499</v>
      </c>
      <c r="F2715" t="s">
        <v>1677</v>
      </c>
      <c r="G2715">
        <f ca="1">DATEDIF(customers[[#This Row],[signup_date]],TODAY(),"D")</f>
        <v>1679</v>
      </c>
    </row>
    <row r="2716" spans="1:7" x14ac:dyDescent="0.3">
      <c r="A2716">
        <v>2715</v>
      </c>
      <c r="B2716" t="s">
        <v>5597</v>
      </c>
      <c r="C2716" t="s">
        <v>5598</v>
      </c>
      <c r="D2716" t="s">
        <v>8</v>
      </c>
      <c r="E2716" s="1">
        <v>45080</v>
      </c>
      <c r="F2716" t="s">
        <v>177</v>
      </c>
      <c r="G2716">
        <f ca="1">DATEDIF(customers[[#This Row],[signup_date]],TODAY(),"D")</f>
        <v>1098</v>
      </c>
    </row>
    <row r="2717" spans="1:7" x14ac:dyDescent="0.3">
      <c r="A2717">
        <v>2716</v>
      </c>
      <c r="B2717" t="s">
        <v>5599</v>
      </c>
      <c r="C2717" t="s">
        <v>5600</v>
      </c>
      <c r="D2717" t="s">
        <v>12</v>
      </c>
      <c r="E2717" s="1">
        <v>44617</v>
      </c>
      <c r="F2717" t="s">
        <v>177</v>
      </c>
      <c r="G2717">
        <f ca="1">DATEDIF(customers[[#This Row],[signup_date]],TODAY(),"D")</f>
        <v>1561</v>
      </c>
    </row>
    <row r="2718" spans="1:7" x14ac:dyDescent="0.3">
      <c r="A2718">
        <v>2717</v>
      </c>
      <c r="B2718" t="s">
        <v>5601</v>
      </c>
      <c r="C2718" t="s">
        <v>5602</v>
      </c>
      <c r="D2718" t="s">
        <v>12</v>
      </c>
      <c r="E2718" s="1">
        <v>45072</v>
      </c>
      <c r="F2718" t="s">
        <v>573</v>
      </c>
      <c r="G2718">
        <f ca="1">DATEDIF(customers[[#This Row],[signup_date]],TODAY(),"D")</f>
        <v>1106</v>
      </c>
    </row>
    <row r="2719" spans="1:7" x14ac:dyDescent="0.3">
      <c r="A2719">
        <v>2718</v>
      </c>
      <c r="B2719" t="s">
        <v>5603</v>
      </c>
      <c r="C2719" t="s">
        <v>5604</v>
      </c>
      <c r="D2719" t="s">
        <v>12</v>
      </c>
      <c r="E2719" s="1">
        <v>44857</v>
      </c>
      <c r="F2719" t="s">
        <v>583</v>
      </c>
      <c r="G2719">
        <f ca="1">DATEDIF(customers[[#This Row],[signup_date]],TODAY(),"D")</f>
        <v>1321</v>
      </c>
    </row>
    <row r="2720" spans="1:7" x14ac:dyDescent="0.3">
      <c r="A2720">
        <v>2719</v>
      </c>
      <c r="B2720" t="s">
        <v>5605</v>
      </c>
      <c r="C2720" t="s">
        <v>5606</v>
      </c>
      <c r="D2720" t="s">
        <v>8</v>
      </c>
      <c r="E2720" s="1">
        <v>44504</v>
      </c>
      <c r="F2720" t="s">
        <v>234</v>
      </c>
      <c r="G2720">
        <f ca="1">DATEDIF(customers[[#This Row],[signup_date]],TODAY(),"D")</f>
        <v>1674</v>
      </c>
    </row>
    <row r="2721" spans="1:7" x14ac:dyDescent="0.3">
      <c r="A2721">
        <v>2720</v>
      </c>
      <c r="B2721" t="s">
        <v>5607</v>
      </c>
      <c r="C2721" t="s">
        <v>5608</v>
      </c>
      <c r="D2721" t="s">
        <v>8</v>
      </c>
      <c r="E2721" s="1">
        <v>45304</v>
      </c>
      <c r="F2721" t="s">
        <v>736</v>
      </c>
      <c r="G2721">
        <f ca="1">DATEDIF(customers[[#This Row],[signup_date]],TODAY(),"D")</f>
        <v>874</v>
      </c>
    </row>
    <row r="2722" spans="1:7" x14ac:dyDescent="0.3">
      <c r="A2722">
        <v>2721</v>
      </c>
      <c r="B2722" t="s">
        <v>5609</v>
      </c>
      <c r="C2722" t="s">
        <v>5610</v>
      </c>
      <c r="D2722" t="s">
        <v>12</v>
      </c>
      <c r="E2722" s="1">
        <v>44115</v>
      </c>
      <c r="F2722" t="s">
        <v>99</v>
      </c>
      <c r="G2722">
        <f ca="1">DATEDIF(customers[[#This Row],[signup_date]],TODAY(),"D")</f>
        <v>2063</v>
      </c>
    </row>
    <row r="2723" spans="1:7" x14ac:dyDescent="0.3">
      <c r="A2723">
        <v>2722</v>
      </c>
      <c r="B2723" t="s">
        <v>5611</v>
      </c>
      <c r="C2723" t="s">
        <v>5612</v>
      </c>
      <c r="D2723" t="s">
        <v>8</v>
      </c>
      <c r="E2723" s="1">
        <v>44573</v>
      </c>
      <c r="F2723" t="s">
        <v>355</v>
      </c>
      <c r="G2723">
        <f ca="1">DATEDIF(customers[[#This Row],[signup_date]],TODAY(),"D")</f>
        <v>1605</v>
      </c>
    </row>
    <row r="2724" spans="1:7" x14ac:dyDescent="0.3">
      <c r="A2724">
        <v>2723</v>
      </c>
      <c r="B2724" t="s">
        <v>5613</v>
      </c>
      <c r="C2724" t="s">
        <v>5614</v>
      </c>
      <c r="D2724" t="s">
        <v>12</v>
      </c>
      <c r="E2724" s="1">
        <v>44575</v>
      </c>
      <c r="F2724" t="s">
        <v>1677</v>
      </c>
      <c r="G2724">
        <f ca="1">DATEDIF(customers[[#This Row],[signup_date]],TODAY(),"D")</f>
        <v>1603</v>
      </c>
    </row>
    <row r="2725" spans="1:7" x14ac:dyDescent="0.3">
      <c r="A2725">
        <v>2724</v>
      </c>
      <c r="B2725" t="s">
        <v>5615</v>
      </c>
      <c r="C2725" t="s">
        <v>5616</v>
      </c>
      <c r="D2725" t="s">
        <v>12</v>
      </c>
      <c r="E2725" s="1">
        <v>45503</v>
      </c>
      <c r="F2725" t="s">
        <v>417</v>
      </c>
      <c r="G2725">
        <f ca="1">DATEDIF(customers[[#This Row],[signup_date]],TODAY(),"D")</f>
        <v>675</v>
      </c>
    </row>
    <row r="2726" spans="1:7" x14ac:dyDescent="0.3">
      <c r="A2726">
        <v>2725</v>
      </c>
      <c r="B2726" t="s">
        <v>5617</v>
      </c>
      <c r="C2726" t="s">
        <v>5618</v>
      </c>
      <c r="D2726" t="s">
        <v>12</v>
      </c>
      <c r="E2726" s="1">
        <v>44373</v>
      </c>
      <c r="F2726" t="s">
        <v>759</v>
      </c>
      <c r="G2726">
        <f ca="1">DATEDIF(customers[[#This Row],[signup_date]],TODAY(),"D")</f>
        <v>1805</v>
      </c>
    </row>
    <row r="2727" spans="1:7" x14ac:dyDescent="0.3">
      <c r="A2727">
        <v>2726</v>
      </c>
      <c r="B2727" t="s">
        <v>5619</v>
      </c>
      <c r="C2727" t="s">
        <v>5620</v>
      </c>
      <c r="D2727" t="s">
        <v>22</v>
      </c>
      <c r="E2727" s="1">
        <v>45773</v>
      </c>
      <c r="F2727" t="s">
        <v>23</v>
      </c>
      <c r="G2727">
        <f ca="1">DATEDIF(customers[[#This Row],[signup_date]],TODAY(),"D")</f>
        <v>405</v>
      </c>
    </row>
    <row r="2728" spans="1:7" x14ac:dyDescent="0.3">
      <c r="A2728">
        <v>2727</v>
      </c>
      <c r="B2728" t="s">
        <v>5621</v>
      </c>
      <c r="C2728" t="s">
        <v>5622</v>
      </c>
      <c r="D2728" t="s">
        <v>22</v>
      </c>
      <c r="E2728" s="1">
        <v>45619</v>
      </c>
      <c r="F2728" t="s">
        <v>240</v>
      </c>
      <c r="G2728">
        <f ca="1">DATEDIF(customers[[#This Row],[signup_date]],TODAY(),"D")</f>
        <v>559</v>
      </c>
    </row>
    <row r="2729" spans="1:7" x14ac:dyDescent="0.3">
      <c r="A2729">
        <v>2728</v>
      </c>
      <c r="B2729" t="s">
        <v>5623</v>
      </c>
      <c r="C2729" t="s">
        <v>5624</v>
      </c>
      <c r="D2729" t="s">
        <v>8</v>
      </c>
      <c r="E2729" s="1">
        <v>44234</v>
      </c>
      <c r="F2729" t="s">
        <v>117</v>
      </c>
      <c r="G2729">
        <f ca="1">DATEDIF(customers[[#This Row],[signup_date]],TODAY(),"D")</f>
        <v>1944</v>
      </c>
    </row>
    <row r="2730" spans="1:7" x14ac:dyDescent="0.3">
      <c r="A2730">
        <v>2729</v>
      </c>
      <c r="B2730" t="s">
        <v>5625</v>
      </c>
      <c r="C2730" t="s">
        <v>5626</v>
      </c>
      <c r="D2730" t="s">
        <v>22</v>
      </c>
      <c r="E2730" s="1">
        <v>44133</v>
      </c>
      <c r="F2730" t="s">
        <v>422</v>
      </c>
      <c r="G2730">
        <f ca="1">DATEDIF(customers[[#This Row],[signup_date]],TODAY(),"D")</f>
        <v>2045</v>
      </c>
    </row>
    <row r="2731" spans="1:7" x14ac:dyDescent="0.3">
      <c r="A2731">
        <v>2730</v>
      </c>
      <c r="B2731" t="s">
        <v>5627</v>
      </c>
      <c r="C2731" t="s">
        <v>5628</v>
      </c>
      <c r="D2731" t="s">
        <v>12</v>
      </c>
      <c r="E2731" s="1">
        <v>45110</v>
      </c>
      <c r="F2731" t="s">
        <v>252</v>
      </c>
      <c r="G2731">
        <f ca="1">DATEDIF(customers[[#This Row],[signup_date]],TODAY(),"D")</f>
        <v>1068</v>
      </c>
    </row>
    <row r="2732" spans="1:7" x14ac:dyDescent="0.3">
      <c r="A2732">
        <v>2731</v>
      </c>
      <c r="B2732" t="s">
        <v>5629</v>
      </c>
      <c r="C2732" t="s">
        <v>5630</v>
      </c>
      <c r="D2732" t="s">
        <v>8</v>
      </c>
      <c r="E2732" s="1">
        <v>44466</v>
      </c>
      <c r="F2732" t="s">
        <v>2720</v>
      </c>
      <c r="G2732">
        <f ca="1">DATEDIF(customers[[#This Row],[signup_date]],TODAY(),"D")</f>
        <v>1712</v>
      </c>
    </row>
    <row r="2733" spans="1:7" x14ac:dyDescent="0.3">
      <c r="A2733">
        <v>2732</v>
      </c>
      <c r="B2733" t="s">
        <v>5631</v>
      </c>
      <c r="C2733" t="s">
        <v>5632</v>
      </c>
      <c r="D2733" t="s">
        <v>12</v>
      </c>
      <c r="E2733" s="1">
        <v>44587</v>
      </c>
      <c r="F2733" t="s">
        <v>608</v>
      </c>
      <c r="G2733">
        <f ca="1">DATEDIF(customers[[#This Row],[signup_date]],TODAY(),"D")</f>
        <v>1591</v>
      </c>
    </row>
    <row r="2734" spans="1:7" x14ac:dyDescent="0.3">
      <c r="A2734">
        <v>2733</v>
      </c>
      <c r="B2734" t="s">
        <v>5633</v>
      </c>
      <c r="C2734" t="s">
        <v>5634</v>
      </c>
      <c r="D2734" t="s">
        <v>12</v>
      </c>
      <c r="E2734" s="1">
        <v>45170</v>
      </c>
      <c r="F2734" t="s">
        <v>1122</v>
      </c>
      <c r="G2734">
        <f ca="1">DATEDIF(customers[[#This Row],[signup_date]],TODAY(),"D")</f>
        <v>1008</v>
      </c>
    </row>
    <row r="2735" spans="1:7" x14ac:dyDescent="0.3">
      <c r="A2735">
        <v>2734</v>
      </c>
      <c r="B2735" t="s">
        <v>5635</v>
      </c>
      <c r="C2735" t="s">
        <v>5636</v>
      </c>
      <c r="D2735" t="s">
        <v>8</v>
      </c>
      <c r="E2735" s="1">
        <v>45268</v>
      </c>
      <c r="F2735" t="s">
        <v>1583</v>
      </c>
      <c r="G2735">
        <f ca="1">DATEDIF(customers[[#This Row],[signup_date]],TODAY(),"D")</f>
        <v>910</v>
      </c>
    </row>
    <row r="2736" spans="1:7" x14ac:dyDescent="0.3">
      <c r="A2736">
        <v>2735</v>
      </c>
      <c r="B2736" t="s">
        <v>5637</v>
      </c>
      <c r="C2736" t="s">
        <v>5638</v>
      </c>
      <c r="D2736" t="s">
        <v>12</v>
      </c>
      <c r="E2736" s="1">
        <v>45040</v>
      </c>
      <c r="F2736" t="s">
        <v>436</v>
      </c>
      <c r="G2736">
        <f ca="1">DATEDIF(customers[[#This Row],[signup_date]],TODAY(),"D")</f>
        <v>1138</v>
      </c>
    </row>
    <row r="2737" spans="1:7" x14ac:dyDescent="0.3">
      <c r="A2737">
        <v>2736</v>
      </c>
      <c r="B2737" t="s">
        <v>5639</v>
      </c>
      <c r="C2737" t="s">
        <v>5640</v>
      </c>
      <c r="D2737" t="s">
        <v>22</v>
      </c>
      <c r="E2737" s="1">
        <v>45835</v>
      </c>
      <c r="F2737" t="s">
        <v>52</v>
      </c>
      <c r="G2737">
        <f ca="1">DATEDIF(customers[[#This Row],[signup_date]],TODAY(),"D")</f>
        <v>343</v>
      </c>
    </row>
    <row r="2738" spans="1:7" x14ac:dyDescent="0.3">
      <c r="A2738">
        <v>2737</v>
      </c>
      <c r="B2738" t="s">
        <v>5641</v>
      </c>
      <c r="C2738" t="s">
        <v>5642</v>
      </c>
      <c r="D2738" t="s">
        <v>8</v>
      </c>
      <c r="E2738" s="1">
        <v>44990</v>
      </c>
      <c r="F2738" t="s">
        <v>162</v>
      </c>
      <c r="G2738">
        <f ca="1">DATEDIF(customers[[#This Row],[signup_date]],TODAY(),"D")</f>
        <v>1188</v>
      </c>
    </row>
    <row r="2739" spans="1:7" x14ac:dyDescent="0.3">
      <c r="A2739">
        <v>2738</v>
      </c>
      <c r="B2739" t="s">
        <v>5643</v>
      </c>
      <c r="C2739" t="s">
        <v>5644</v>
      </c>
      <c r="D2739" t="s">
        <v>22</v>
      </c>
      <c r="E2739" s="1">
        <v>44209</v>
      </c>
      <c r="F2739" t="s">
        <v>820</v>
      </c>
      <c r="G2739">
        <f ca="1">DATEDIF(customers[[#This Row],[signup_date]],TODAY(),"D")</f>
        <v>1969</v>
      </c>
    </row>
    <row r="2740" spans="1:7" x14ac:dyDescent="0.3">
      <c r="A2740">
        <v>2739</v>
      </c>
      <c r="B2740" t="s">
        <v>5645</v>
      </c>
      <c r="C2740" t="s">
        <v>5646</v>
      </c>
      <c r="D2740" t="s">
        <v>22</v>
      </c>
      <c r="E2740" s="1">
        <v>44448</v>
      </c>
      <c r="F2740" t="s">
        <v>533</v>
      </c>
      <c r="G2740">
        <f ca="1">DATEDIF(customers[[#This Row],[signup_date]],TODAY(),"D")</f>
        <v>1730</v>
      </c>
    </row>
    <row r="2741" spans="1:7" x14ac:dyDescent="0.3">
      <c r="A2741">
        <v>2740</v>
      </c>
      <c r="B2741" t="s">
        <v>5647</v>
      </c>
      <c r="C2741" t="s">
        <v>5648</v>
      </c>
      <c r="D2741" t="s">
        <v>8</v>
      </c>
      <c r="E2741" s="1">
        <v>44284</v>
      </c>
      <c r="F2741" t="s">
        <v>52</v>
      </c>
      <c r="G2741">
        <f ca="1">DATEDIF(customers[[#This Row],[signup_date]],TODAY(),"D")</f>
        <v>1894</v>
      </c>
    </row>
    <row r="2742" spans="1:7" x14ac:dyDescent="0.3">
      <c r="A2742">
        <v>2741</v>
      </c>
      <c r="B2742" t="s">
        <v>5649</v>
      </c>
      <c r="C2742" t="s">
        <v>5650</v>
      </c>
      <c r="D2742" t="s">
        <v>12</v>
      </c>
      <c r="E2742" s="1">
        <v>45728</v>
      </c>
      <c r="F2742" t="s">
        <v>583</v>
      </c>
      <c r="G2742">
        <f ca="1">DATEDIF(customers[[#This Row],[signup_date]],TODAY(),"D")</f>
        <v>450</v>
      </c>
    </row>
    <row r="2743" spans="1:7" x14ac:dyDescent="0.3">
      <c r="A2743">
        <v>2742</v>
      </c>
      <c r="B2743" t="s">
        <v>5651</v>
      </c>
      <c r="C2743" t="s">
        <v>5652</v>
      </c>
      <c r="D2743" t="s">
        <v>22</v>
      </c>
      <c r="E2743" s="1">
        <v>44912</v>
      </c>
      <c r="F2743" t="s">
        <v>297</v>
      </c>
      <c r="G2743">
        <f ca="1">DATEDIF(customers[[#This Row],[signup_date]],TODAY(),"D")</f>
        <v>1266</v>
      </c>
    </row>
    <row r="2744" spans="1:7" x14ac:dyDescent="0.3">
      <c r="A2744">
        <v>2743</v>
      </c>
      <c r="B2744" t="s">
        <v>5653</v>
      </c>
      <c r="C2744" t="s">
        <v>5654</v>
      </c>
      <c r="D2744" t="s">
        <v>22</v>
      </c>
      <c r="E2744" s="1">
        <v>44943</v>
      </c>
      <c r="F2744" t="s">
        <v>128</v>
      </c>
      <c r="G2744">
        <f ca="1">DATEDIF(customers[[#This Row],[signup_date]],TODAY(),"D")</f>
        <v>1235</v>
      </c>
    </row>
    <row r="2745" spans="1:7" x14ac:dyDescent="0.3">
      <c r="A2745">
        <v>2744</v>
      </c>
      <c r="B2745" t="s">
        <v>5655</v>
      </c>
      <c r="C2745" t="s">
        <v>5656</v>
      </c>
      <c r="D2745" t="s">
        <v>22</v>
      </c>
      <c r="E2745" s="1">
        <v>44141</v>
      </c>
      <c r="F2745" t="s">
        <v>496</v>
      </c>
      <c r="G2745">
        <f ca="1">DATEDIF(customers[[#This Row],[signup_date]],TODAY(),"D")</f>
        <v>2037</v>
      </c>
    </row>
    <row r="2746" spans="1:7" x14ac:dyDescent="0.3">
      <c r="A2746">
        <v>2745</v>
      </c>
      <c r="B2746" t="s">
        <v>5657</v>
      </c>
      <c r="C2746" t="s">
        <v>5658</v>
      </c>
      <c r="D2746" t="s">
        <v>8</v>
      </c>
      <c r="E2746" s="1">
        <v>44591</v>
      </c>
      <c r="F2746" t="s">
        <v>156</v>
      </c>
      <c r="G2746">
        <f ca="1">DATEDIF(customers[[#This Row],[signup_date]],TODAY(),"D")</f>
        <v>1587</v>
      </c>
    </row>
    <row r="2747" spans="1:7" x14ac:dyDescent="0.3">
      <c r="A2747">
        <v>2746</v>
      </c>
      <c r="B2747" t="s">
        <v>5659</v>
      </c>
      <c r="C2747" t="s">
        <v>5660</v>
      </c>
      <c r="D2747" t="s">
        <v>12</v>
      </c>
      <c r="E2747" s="1">
        <v>44864</v>
      </c>
      <c r="F2747" t="s">
        <v>263</v>
      </c>
      <c r="G2747">
        <f ca="1">DATEDIF(customers[[#This Row],[signup_date]],TODAY(),"D")</f>
        <v>1314</v>
      </c>
    </row>
    <row r="2748" spans="1:7" x14ac:dyDescent="0.3">
      <c r="A2748">
        <v>2747</v>
      </c>
      <c r="B2748" t="s">
        <v>5661</v>
      </c>
      <c r="C2748" t="s">
        <v>5662</v>
      </c>
      <c r="D2748" t="s">
        <v>12</v>
      </c>
      <c r="E2748" s="1">
        <v>44980</v>
      </c>
      <c r="F2748" t="s">
        <v>318</v>
      </c>
      <c r="G2748">
        <f ca="1">DATEDIF(customers[[#This Row],[signup_date]],TODAY(),"D")</f>
        <v>1198</v>
      </c>
    </row>
    <row r="2749" spans="1:7" x14ac:dyDescent="0.3">
      <c r="A2749">
        <v>2748</v>
      </c>
      <c r="B2749" t="s">
        <v>5663</v>
      </c>
      <c r="C2749" t="s">
        <v>5664</v>
      </c>
      <c r="D2749" t="s">
        <v>8</v>
      </c>
      <c r="E2749" s="1">
        <v>45064</v>
      </c>
      <c r="F2749" t="s">
        <v>652</v>
      </c>
      <c r="G2749">
        <f ca="1">DATEDIF(customers[[#This Row],[signup_date]],TODAY(),"D")</f>
        <v>1114</v>
      </c>
    </row>
    <row r="2750" spans="1:7" x14ac:dyDescent="0.3">
      <c r="A2750">
        <v>2749</v>
      </c>
      <c r="B2750" t="s">
        <v>5665</v>
      </c>
      <c r="C2750" t="s">
        <v>5666</v>
      </c>
      <c r="D2750" t="s">
        <v>8</v>
      </c>
      <c r="E2750" s="1">
        <v>45114</v>
      </c>
      <c r="F2750" t="s">
        <v>159</v>
      </c>
      <c r="G2750">
        <f ca="1">DATEDIF(customers[[#This Row],[signup_date]],TODAY(),"D")</f>
        <v>1064</v>
      </c>
    </row>
    <row r="2751" spans="1:7" x14ac:dyDescent="0.3">
      <c r="A2751">
        <v>2750</v>
      </c>
      <c r="B2751" t="s">
        <v>5667</v>
      </c>
      <c r="C2751" t="s">
        <v>5668</v>
      </c>
      <c r="D2751" t="s">
        <v>12</v>
      </c>
      <c r="E2751" s="1">
        <v>44695</v>
      </c>
      <c r="F2751" t="s">
        <v>366</v>
      </c>
      <c r="G2751">
        <f ca="1">DATEDIF(customers[[#This Row],[signup_date]],TODAY(),"D")</f>
        <v>1483</v>
      </c>
    </row>
    <row r="2752" spans="1:7" x14ac:dyDescent="0.3">
      <c r="A2752">
        <v>2751</v>
      </c>
      <c r="B2752" t="s">
        <v>5669</v>
      </c>
      <c r="C2752" t="s">
        <v>5670</v>
      </c>
      <c r="D2752" t="s">
        <v>8</v>
      </c>
      <c r="E2752" s="1">
        <v>45629</v>
      </c>
      <c r="F2752" t="s">
        <v>489</v>
      </c>
      <c r="G2752">
        <f ca="1">DATEDIF(customers[[#This Row],[signup_date]],TODAY(),"D")</f>
        <v>549</v>
      </c>
    </row>
    <row r="2753" spans="1:7" x14ac:dyDescent="0.3">
      <c r="A2753">
        <v>2752</v>
      </c>
      <c r="B2753" t="s">
        <v>5671</v>
      </c>
      <c r="C2753" t="s">
        <v>5672</v>
      </c>
      <c r="D2753" t="s">
        <v>8</v>
      </c>
      <c r="E2753" s="1">
        <v>44733</v>
      </c>
      <c r="F2753" t="s">
        <v>1633</v>
      </c>
      <c r="G2753">
        <f ca="1">DATEDIF(customers[[#This Row],[signup_date]],TODAY(),"D")</f>
        <v>1445</v>
      </c>
    </row>
    <row r="2754" spans="1:7" x14ac:dyDescent="0.3">
      <c r="A2754">
        <v>2753</v>
      </c>
      <c r="B2754" t="s">
        <v>5673</v>
      </c>
      <c r="C2754" t="s">
        <v>5674</v>
      </c>
      <c r="D2754" t="s">
        <v>8</v>
      </c>
      <c r="E2754" s="1">
        <v>45755</v>
      </c>
      <c r="F2754" t="s">
        <v>949</v>
      </c>
      <c r="G2754">
        <f ca="1">DATEDIF(customers[[#This Row],[signup_date]],TODAY(),"D")</f>
        <v>423</v>
      </c>
    </row>
    <row r="2755" spans="1:7" x14ac:dyDescent="0.3">
      <c r="A2755">
        <v>2754</v>
      </c>
      <c r="B2755" t="s">
        <v>5675</v>
      </c>
      <c r="C2755" t="s">
        <v>5676</v>
      </c>
      <c r="D2755" t="s">
        <v>12</v>
      </c>
      <c r="E2755" s="1">
        <v>45511</v>
      </c>
      <c r="F2755" t="s">
        <v>457</v>
      </c>
      <c r="G2755">
        <f ca="1">DATEDIF(customers[[#This Row],[signup_date]],TODAY(),"D")</f>
        <v>667</v>
      </c>
    </row>
    <row r="2756" spans="1:7" x14ac:dyDescent="0.3">
      <c r="A2756">
        <v>2755</v>
      </c>
      <c r="B2756" t="s">
        <v>5677</v>
      </c>
      <c r="C2756" t="s">
        <v>5678</v>
      </c>
      <c r="D2756" t="s">
        <v>12</v>
      </c>
      <c r="E2756" s="1">
        <v>44820</v>
      </c>
      <c r="F2756" t="s">
        <v>374</v>
      </c>
      <c r="G2756">
        <f ca="1">DATEDIF(customers[[#This Row],[signup_date]],TODAY(),"D")</f>
        <v>1358</v>
      </c>
    </row>
    <row r="2757" spans="1:7" x14ac:dyDescent="0.3">
      <c r="A2757">
        <v>2756</v>
      </c>
      <c r="B2757" t="s">
        <v>5679</v>
      </c>
      <c r="C2757" t="s">
        <v>5680</v>
      </c>
      <c r="D2757" t="s">
        <v>22</v>
      </c>
      <c r="E2757" s="1">
        <v>44934</v>
      </c>
      <c r="F2757" t="s">
        <v>706</v>
      </c>
      <c r="G2757">
        <f ca="1">DATEDIF(customers[[#This Row],[signup_date]],TODAY(),"D")</f>
        <v>1244</v>
      </c>
    </row>
    <row r="2758" spans="1:7" x14ac:dyDescent="0.3">
      <c r="A2758">
        <v>2757</v>
      </c>
      <c r="B2758" t="s">
        <v>5681</v>
      </c>
      <c r="C2758" t="s">
        <v>5682</v>
      </c>
      <c r="D2758" t="s">
        <v>12</v>
      </c>
      <c r="E2758" s="1">
        <v>44403</v>
      </c>
      <c r="F2758" t="s">
        <v>377</v>
      </c>
      <c r="G2758">
        <f ca="1">DATEDIF(customers[[#This Row],[signup_date]],TODAY(),"D")</f>
        <v>1775</v>
      </c>
    </row>
    <row r="2759" spans="1:7" x14ac:dyDescent="0.3">
      <c r="A2759">
        <v>2758</v>
      </c>
      <c r="B2759" t="s">
        <v>5683</v>
      </c>
      <c r="C2759" t="s">
        <v>5684</v>
      </c>
      <c r="D2759" t="s">
        <v>12</v>
      </c>
      <c r="E2759" s="1">
        <v>45899</v>
      </c>
      <c r="F2759" t="s">
        <v>1583</v>
      </c>
      <c r="G2759">
        <f ca="1">DATEDIF(customers[[#This Row],[signup_date]],TODAY(),"D")</f>
        <v>279</v>
      </c>
    </row>
    <row r="2760" spans="1:7" x14ac:dyDescent="0.3">
      <c r="A2760">
        <v>2759</v>
      </c>
      <c r="B2760" t="s">
        <v>5685</v>
      </c>
      <c r="C2760" t="s">
        <v>5686</v>
      </c>
      <c r="D2760" t="s">
        <v>22</v>
      </c>
      <c r="E2760" s="1">
        <v>45178</v>
      </c>
      <c r="F2760" t="s">
        <v>503</v>
      </c>
      <c r="G2760">
        <f ca="1">DATEDIF(customers[[#This Row],[signup_date]],TODAY(),"D")</f>
        <v>1000</v>
      </c>
    </row>
    <row r="2761" spans="1:7" x14ac:dyDescent="0.3">
      <c r="A2761">
        <v>2760</v>
      </c>
      <c r="B2761" t="s">
        <v>5687</v>
      </c>
      <c r="C2761" t="s">
        <v>5688</v>
      </c>
      <c r="D2761" t="s">
        <v>22</v>
      </c>
      <c r="E2761" s="1">
        <v>45582</v>
      </c>
      <c r="F2761" t="s">
        <v>1158</v>
      </c>
      <c r="G2761">
        <f ca="1">DATEDIF(customers[[#This Row],[signup_date]],TODAY(),"D")</f>
        <v>596</v>
      </c>
    </row>
    <row r="2762" spans="1:7" x14ac:dyDescent="0.3">
      <c r="A2762">
        <v>2761</v>
      </c>
      <c r="B2762" t="s">
        <v>5689</v>
      </c>
      <c r="C2762" t="s">
        <v>5690</v>
      </c>
      <c r="D2762" t="s">
        <v>12</v>
      </c>
      <c r="E2762" s="1">
        <v>45042</v>
      </c>
      <c r="F2762" t="s">
        <v>108</v>
      </c>
      <c r="G2762">
        <f ca="1">DATEDIF(customers[[#This Row],[signup_date]],TODAY(),"D")</f>
        <v>1136</v>
      </c>
    </row>
    <row r="2763" spans="1:7" x14ac:dyDescent="0.3">
      <c r="A2763">
        <v>2762</v>
      </c>
      <c r="B2763" t="s">
        <v>5691</v>
      </c>
      <c r="C2763" t="s">
        <v>5692</v>
      </c>
      <c r="D2763" t="s">
        <v>8</v>
      </c>
      <c r="E2763" s="1">
        <v>45864</v>
      </c>
      <c r="F2763" t="s">
        <v>374</v>
      </c>
      <c r="G2763">
        <f ca="1">DATEDIF(customers[[#This Row],[signup_date]],TODAY(),"D")</f>
        <v>314</v>
      </c>
    </row>
    <row r="2764" spans="1:7" x14ac:dyDescent="0.3">
      <c r="A2764">
        <v>2763</v>
      </c>
      <c r="B2764" t="s">
        <v>1085</v>
      </c>
      <c r="C2764" t="s">
        <v>5693</v>
      </c>
      <c r="D2764" t="s">
        <v>22</v>
      </c>
      <c r="E2764" s="1">
        <v>44259</v>
      </c>
      <c r="F2764" t="s">
        <v>1652</v>
      </c>
      <c r="G2764">
        <f ca="1">DATEDIF(customers[[#This Row],[signup_date]],TODAY(),"D")</f>
        <v>1919</v>
      </c>
    </row>
    <row r="2765" spans="1:7" x14ac:dyDescent="0.3">
      <c r="A2765">
        <v>2764</v>
      </c>
      <c r="B2765" t="s">
        <v>5694</v>
      </c>
      <c r="C2765" t="s">
        <v>5695</v>
      </c>
      <c r="D2765" t="s">
        <v>12</v>
      </c>
      <c r="E2765" s="1">
        <v>45463</v>
      </c>
      <c r="F2765" t="s">
        <v>874</v>
      </c>
      <c r="G2765">
        <f ca="1">DATEDIF(customers[[#This Row],[signup_date]],TODAY(),"D")</f>
        <v>715</v>
      </c>
    </row>
    <row r="2766" spans="1:7" x14ac:dyDescent="0.3">
      <c r="A2766">
        <v>2765</v>
      </c>
      <c r="B2766" t="s">
        <v>5696</v>
      </c>
      <c r="C2766" t="s">
        <v>5697</v>
      </c>
      <c r="D2766" t="s">
        <v>12</v>
      </c>
      <c r="E2766" s="1">
        <v>45687</v>
      </c>
      <c r="F2766" t="s">
        <v>993</v>
      </c>
      <c r="G2766">
        <f ca="1">DATEDIF(customers[[#This Row],[signup_date]],TODAY(),"D")</f>
        <v>491</v>
      </c>
    </row>
    <row r="2767" spans="1:7" x14ac:dyDescent="0.3">
      <c r="A2767">
        <v>2766</v>
      </c>
      <c r="B2767" t="s">
        <v>5698</v>
      </c>
      <c r="C2767" t="s">
        <v>5699</v>
      </c>
      <c r="D2767" t="s">
        <v>22</v>
      </c>
      <c r="E2767" s="1">
        <v>44982</v>
      </c>
      <c r="F2767" t="s">
        <v>898</v>
      </c>
      <c r="G2767">
        <f ca="1">DATEDIF(customers[[#This Row],[signup_date]],TODAY(),"D")</f>
        <v>1196</v>
      </c>
    </row>
    <row r="2768" spans="1:7" x14ac:dyDescent="0.3">
      <c r="A2768">
        <v>2767</v>
      </c>
      <c r="B2768" t="s">
        <v>5700</v>
      </c>
      <c r="C2768" t="s">
        <v>5701</v>
      </c>
      <c r="D2768" t="s">
        <v>8</v>
      </c>
      <c r="E2768" s="1">
        <v>45292</v>
      </c>
      <c r="F2768" t="s">
        <v>874</v>
      </c>
      <c r="G2768">
        <f ca="1">DATEDIF(customers[[#This Row],[signup_date]],TODAY(),"D")</f>
        <v>886</v>
      </c>
    </row>
    <row r="2769" spans="1:7" x14ac:dyDescent="0.3">
      <c r="A2769">
        <v>2768</v>
      </c>
      <c r="B2769" t="s">
        <v>5702</v>
      </c>
      <c r="C2769" t="s">
        <v>5703</v>
      </c>
      <c r="D2769" t="s">
        <v>8</v>
      </c>
      <c r="E2769" s="1">
        <v>44808</v>
      </c>
      <c r="F2769" t="s">
        <v>231</v>
      </c>
      <c r="G2769">
        <f ca="1">DATEDIF(customers[[#This Row],[signup_date]],TODAY(),"D")</f>
        <v>1370</v>
      </c>
    </row>
    <row r="2770" spans="1:7" x14ac:dyDescent="0.3">
      <c r="A2770">
        <v>2769</v>
      </c>
      <c r="B2770" t="s">
        <v>5704</v>
      </c>
      <c r="C2770" t="s">
        <v>5705</v>
      </c>
      <c r="D2770" t="s">
        <v>12</v>
      </c>
      <c r="E2770" s="1">
        <v>44632</v>
      </c>
      <c r="F2770" t="s">
        <v>150</v>
      </c>
      <c r="G2770">
        <f ca="1">DATEDIF(customers[[#This Row],[signup_date]],TODAY(),"D")</f>
        <v>1546</v>
      </c>
    </row>
    <row r="2771" spans="1:7" x14ac:dyDescent="0.3">
      <c r="A2771">
        <v>2770</v>
      </c>
      <c r="B2771" t="s">
        <v>5706</v>
      </c>
      <c r="C2771" t="s">
        <v>5707</v>
      </c>
      <c r="D2771" t="s">
        <v>22</v>
      </c>
      <c r="E2771" s="1">
        <v>45107</v>
      </c>
      <c r="F2771" t="s">
        <v>156</v>
      </c>
      <c r="G2771">
        <f ca="1">DATEDIF(customers[[#This Row],[signup_date]],TODAY(),"D")</f>
        <v>1071</v>
      </c>
    </row>
    <row r="2772" spans="1:7" x14ac:dyDescent="0.3">
      <c r="A2772">
        <v>2771</v>
      </c>
      <c r="B2772" t="s">
        <v>5708</v>
      </c>
      <c r="C2772" t="s">
        <v>5709</v>
      </c>
      <c r="D2772" t="s">
        <v>22</v>
      </c>
      <c r="E2772" s="1">
        <v>44161</v>
      </c>
      <c r="F2772" t="s">
        <v>1108</v>
      </c>
      <c r="G2772">
        <f ca="1">DATEDIF(customers[[#This Row],[signup_date]],TODAY(),"D")</f>
        <v>2017</v>
      </c>
    </row>
    <row r="2773" spans="1:7" x14ac:dyDescent="0.3">
      <c r="A2773">
        <v>2772</v>
      </c>
      <c r="B2773" t="s">
        <v>5710</v>
      </c>
      <c r="C2773" t="s">
        <v>5711</v>
      </c>
      <c r="D2773" t="s">
        <v>22</v>
      </c>
      <c r="E2773" s="1">
        <v>44654</v>
      </c>
      <c r="F2773" t="s">
        <v>417</v>
      </c>
      <c r="G2773">
        <f ca="1">DATEDIF(customers[[#This Row],[signup_date]],TODAY(),"D")</f>
        <v>1524</v>
      </c>
    </row>
    <row r="2774" spans="1:7" x14ac:dyDescent="0.3">
      <c r="A2774">
        <v>2773</v>
      </c>
      <c r="B2774" t="s">
        <v>5712</v>
      </c>
      <c r="C2774" t="s">
        <v>5713</v>
      </c>
      <c r="D2774" t="s">
        <v>8</v>
      </c>
      <c r="E2774" s="1">
        <v>44328</v>
      </c>
      <c r="F2774" t="s">
        <v>1145</v>
      </c>
      <c r="G2774">
        <f ca="1">DATEDIF(customers[[#This Row],[signup_date]],TODAY(),"D")</f>
        <v>1850</v>
      </c>
    </row>
    <row r="2775" spans="1:7" x14ac:dyDescent="0.3">
      <c r="A2775">
        <v>2774</v>
      </c>
      <c r="B2775" t="s">
        <v>5714</v>
      </c>
      <c r="C2775" t="s">
        <v>5715</v>
      </c>
      <c r="D2775" t="s">
        <v>8</v>
      </c>
      <c r="E2775" s="1">
        <v>45192</v>
      </c>
      <c r="F2775" t="s">
        <v>460</v>
      </c>
      <c r="G2775">
        <f ca="1">DATEDIF(customers[[#This Row],[signup_date]],TODAY(),"D")</f>
        <v>986</v>
      </c>
    </row>
    <row r="2776" spans="1:7" x14ac:dyDescent="0.3">
      <c r="A2776">
        <v>2775</v>
      </c>
      <c r="B2776" t="s">
        <v>5716</v>
      </c>
      <c r="C2776" t="s">
        <v>5717</v>
      </c>
      <c r="D2776" t="s">
        <v>8</v>
      </c>
      <c r="E2776" s="1">
        <v>45539</v>
      </c>
      <c r="F2776" t="s">
        <v>728</v>
      </c>
      <c r="G2776">
        <f ca="1">DATEDIF(customers[[#This Row],[signup_date]],TODAY(),"D")</f>
        <v>639</v>
      </c>
    </row>
    <row r="2777" spans="1:7" x14ac:dyDescent="0.3">
      <c r="A2777">
        <v>2776</v>
      </c>
      <c r="B2777" t="s">
        <v>5718</v>
      </c>
      <c r="C2777" t="s">
        <v>5719</v>
      </c>
      <c r="D2777" t="s">
        <v>22</v>
      </c>
      <c r="E2777" s="1">
        <v>45008</v>
      </c>
      <c r="F2777" t="s">
        <v>150</v>
      </c>
      <c r="G2777">
        <f ca="1">DATEDIF(customers[[#This Row],[signup_date]],TODAY(),"D")</f>
        <v>1170</v>
      </c>
    </row>
    <row r="2778" spans="1:7" x14ac:dyDescent="0.3">
      <c r="A2778">
        <v>2777</v>
      </c>
      <c r="B2778" t="s">
        <v>5720</v>
      </c>
      <c r="C2778" t="s">
        <v>5721</v>
      </c>
      <c r="D2778" t="s">
        <v>12</v>
      </c>
      <c r="E2778" s="1">
        <v>45794</v>
      </c>
      <c r="F2778" t="s">
        <v>460</v>
      </c>
      <c r="G2778">
        <f ca="1">DATEDIF(customers[[#This Row],[signup_date]],TODAY(),"D")</f>
        <v>384</v>
      </c>
    </row>
    <row r="2779" spans="1:7" x14ac:dyDescent="0.3">
      <c r="A2779">
        <v>2778</v>
      </c>
      <c r="B2779" t="s">
        <v>5722</v>
      </c>
      <c r="C2779" t="s">
        <v>5723</v>
      </c>
      <c r="D2779" t="s">
        <v>8</v>
      </c>
      <c r="E2779" s="1">
        <v>44774</v>
      </c>
      <c r="F2779" t="s">
        <v>399</v>
      </c>
      <c r="G2779">
        <f ca="1">DATEDIF(customers[[#This Row],[signup_date]],TODAY(),"D")</f>
        <v>1404</v>
      </c>
    </row>
    <row r="2780" spans="1:7" x14ac:dyDescent="0.3">
      <c r="A2780">
        <v>2779</v>
      </c>
      <c r="B2780" t="s">
        <v>5724</v>
      </c>
      <c r="C2780" t="s">
        <v>5725</v>
      </c>
      <c r="D2780" t="s">
        <v>22</v>
      </c>
      <c r="E2780" s="1">
        <v>45273</v>
      </c>
      <c r="F2780" t="s">
        <v>404</v>
      </c>
      <c r="G2780">
        <f ca="1">DATEDIF(customers[[#This Row],[signup_date]],TODAY(),"D")</f>
        <v>905</v>
      </c>
    </row>
    <row r="2781" spans="1:7" x14ac:dyDescent="0.3">
      <c r="A2781">
        <v>2780</v>
      </c>
      <c r="B2781" t="s">
        <v>5726</v>
      </c>
      <c r="C2781" t="s">
        <v>5727</v>
      </c>
      <c r="D2781" t="s">
        <v>22</v>
      </c>
      <c r="E2781" s="1">
        <v>45242</v>
      </c>
      <c r="F2781" t="s">
        <v>85</v>
      </c>
      <c r="G2781">
        <f ca="1">DATEDIF(customers[[#This Row],[signup_date]],TODAY(),"D")</f>
        <v>936</v>
      </c>
    </row>
    <row r="2782" spans="1:7" x14ac:dyDescent="0.3">
      <c r="A2782">
        <v>2781</v>
      </c>
      <c r="B2782" t="s">
        <v>5728</v>
      </c>
      <c r="C2782" t="s">
        <v>5729</v>
      </c>
      <c r="D2782" t="s">
        <v>12</v>
      </c>
      <c r="E2782" s="1">
        <v>44789</v>
      </c>
      <c r="F2782" t="s">
        <v>798</v>
      </c>
      <c r="G2782">
        <f ca="1">DATEDIF(customers[[#This Row],[signup_date]],TODAY(),"D")</f>
        <v>1389</v>
      </c>
    </row>
    <row r="2783" spans="1:7" x14ac:dyDescent="0.3">
      <c r="A2783">
        <v>2782</v>
      </c>
      <c r="B2783" t="s">
        <v>5730</v>
      </c>
      <c r="C2783" t="s">
        <v>5731</v>
      </c>
      <c r="D2783" t="s">
        <v>12</v>
      </c>
      <c r="E2783" s="1">
        <v>45169</v>
      </c>
      <c r="F2783" t="s">
        <v>436</v>
      </c>
      <c r="G2783">
        <f ca="1">DATEDIF(customers[[#This Row],[signup_date]],TODAY(),"D")</f>
        <v>1009</v>
      </c>
    </row>
    <row r="2784" spans="1:7" x14ac:dyDescent="0.3">
      <c r="A2784">
        <v>2783</v>
      </c>
      <c r="B2784" t="s">
        <v>5732</v>
      </c>
      <c r="C2784" t="s">
        <v>5733</v>
      </c>
      <c r="D2784" t="s">
        <v>22</v>
      </c>
      <c r="E2784" s="1">
        <v>45151</v>
      </c>
      <c r="F2784" t="s">
        <v>145</v>
      </c>
      <c r="G2784">
        <f ca="1">DATEDIF(customers[[#This Row],[signup_date]],TODAY(),"D")</f>
        <v>1027</v>
      </c>
    </row>
    <row r="2785" spans="1:7" x14ac:dyDescent="0.3">
      <c r="A2785">
        <v>2784</v>
      </c>
      <c r="B2785" t="s">
        <v>5734</v>
      </c>
      <c r="C2785" t="s">
        <v>5735</v>
      </c>
      <c r="D2785" t="s">
        <v>12</v>
      </c>
      <c r="E2785" s="1">
        <v>45446</v>
      </c>
      <c r="F2785" t="s">
        <v>386</v>
      </c>
      <c r="G2785">
        <f ca="1">DATEDIF(customers[[#This Row],[signup_date]],TODAY(),"D")</f>
        <v>732</v>
      </c>
    </row>
    <row r="2786" spans="1:7" x14ac:dyDescent="0.3">
      <c r="A2786">
        <v>2785</v>
      </c>
      <c r="B2786" t="s">
        <v>5736</v>
      </c>
      <c r="C2786" t="s">
        <v>5737</v>
      </c>
      <c r="D2786" t="s">
        <v>8</v>
      </c>
      <c r="E2786" s="1">
        <v>44086</v>
      </c>
      <c r="F2786" t="s">
        <v>1183</v>
      </c>
      <c r="G2786">
        <f ca="1">DATEDIF(customers[[#This Row],[signup_date]],TODAY(),"D")</f>
        <v>2092</v>
      </c>
    </row>
    <row r="2787" spans="1:7" x14ac:dyDescent="0.3">
      <c r="A2787">
        <v>2786</v>
      </c>
      <c r="B2787" t="s">
        <v>5738</v>
      </c>
      <c r="C2787" t="s">
        <v>5739</v>
      </c>
      <c r="D2787" t="s">
        <v>22</v>
      </c>
      <c r="E2787" s="1">
        <v>44755</v>
      </c>
      <c r="F2787" t="s">
        <v>573</v>
      </c>
      <c r="G2787">
        <f ca="1">DATEDIF(customers[[#This Row],[signup_date]],TODAY(),"D")</f>
        <v>1423</v>
      </c>
    </row>
    <row r="2788" spans="1:7" x14ac:dyDescent="0.3">
      <c r="A2788">
        <v>2787</v>
      </c>
      <c r="B2788" t="s">
        <v>5740</v>
      </c>
      <c r="C2788" t="s">
        <v>5741</v>
      </c>
      <c r="D2788" t="s">
        <v>8</v>
      </c>
      <c r="E2788" s="1">
        <v>44859</v>
      </c>
      <c r="F2788" t="s">
        <v>444</v>
      </c>
      <c r="G2788">
        <f ca="1">DATEDIF(customers[[#This Row],[signup_date]],TODAY(),"D")</f>
        <v>1319</v>
      </c>
    </row>
    <row r="2789" spans="1:7" x14ac:dyDescent="0.3">
      <c r="A2789">
        <v>2788</v>
      </c>
      <c r="B2789" t="s">
        <v>5742</v>
      </c>
      <c r="C2789" t="s">
        <v>5743</v>
      </c>
      <c r="D2789" t="s">
        <v>22</v>
      </c>
      <c r="E2789" s="1">
        <v>44746</v>
      </c>
      <c r="F2789" t="s">
        <v>374</v>
      </c>
      <c r="G2789">
        <f ca="1">DATEDIF(customers[[#This Row],[signup_date]],TODAY(),"D")</f>
        <v>1432</v>
      </c>
    </row>
    <row r="2790" spans="1:7" x14ac:dyDescent="0.3">
      <c r="A2790">
        <v>2789</v>
      </c>
      <c r="B2790" t="s">
        <v>5744</v>
      </c>
      <c r="C2790" t="s">
        <v>5745</v>
      </c>
      <c r="D2790" t="s">
        <v>8</v>
      </c>
      <c r="E2790" s="1">
        <v>45401</v>
      </c>
      <c r="F2790" t="s">
        <v>386</v>
      </c>
      <c r="G2790">
        <f ca="1">DATEDIF(customers[[#This Row],[signup_date]],TODAY(),"D")</f>
        <v>777</v>
      </c>
    </row>
    <row r="2791" spans="1:7" x14ac:dyDescent="0.3">
      <c r="A2791">
        <v>2790</v>
      </c>
      <c r="B2791" t="s">
        <v>5746</v>
      </c>
      <c r="C2791" t="s">
        <v>5747</v>
      </c>
      <c r="D2791" t="s">
        <v>12</v>
      </c>
      <c r="E2791" s="1">
        <v>45476</v>
      </c>
      <c r="F2791" t="s">
        <v>790</v>
      </c>
      <c r="G2791">
        <f ca="1">DATEDIF(customers[[#This Row],[signup_date]],TODAY(),"D")</f>
        <v>702</v>
      </c>
    </row>
    <row r="2792" spans="1:7" x14ac:dyDescent="0.3">
      <c r="A2792">
        <v>2791</v>
      </c>
      <c r="B2792" t="s">
        <v>5748</v>
      </c>
      <c r="C2792" t="s">
        <v>5749</v>
      </c>
      <c r="D2792" t="s">
        <v>12</v>
      </c>
      <c r="E2792" s="1">
        <v>45196</v>
      </c>
      <c r="F2792" t="s">
        <v>545</v>
      </c>
      <c r="G2792">
        <f ca="1">DATEDIF(customers[[#This Row],[signup_date]],TODAY(),"D")</f>
        <v>982</v>
      </c>
    </row>
    <row r="2793" spans="1:7" x14ac:dyDescent="0.3">
      <c r="A2793">
        <v>2792</v>
      </c>
      <c r="B2793" t="s">
        <v>5750</v>
      </c>
      <c r="C2793" t="s">
        <v>5751</v>
      </c>
      <c r="D2793" t="s">
        <v>8</v>
      </c>
      <c r="E2793" s="1">
        <v>44854</v>
      </c>
      <c r="F2793" t="s">
        <v>452</v>
      </c>
      <c r="G2793">
        <f ca="1">DATEDIF(customers[[#This Row],[signup_date]],TODAY(),"D")</f>
        <v>1324</v>
      </c>
    </row>
    <row r="2794" spans="1:7" x14ac:dyDescent="0.3">
      <c r="A2794">
        <v>2793</v>
      </c>
      <c r="B2794" t="s">
        <v>5752</v>
      </c>
      <c r="C2794" t="s">
        <v>5753</v>
      </c>
      <c r="D2794" t="s">
        <v>22</v>
      </c>
      <c r="E2794" s="1">
        <v>44195</v>
      </c>
      <c r="F2794" t="s">
        <v>120</v>
      </c>
      <c r="G2794">
        <f ca="1">DATEDIF(customers[[#This Row],[signup_date]],TODAY(),"D")</f>
        <v>1983</v>
      </c>
    </row>
    <row r="2795" spans="1:7" x14ac:dyDescent="0.3">
      <c r="A2795">
        <v>2794</v>
      </c>
      <c r="B2795" t="s">
        <v>5754</v>
      </c>
      <c r="C2795" t="s">
        <v>5755</v>
      </c>
      <c r="D2795" t="s">
        <v>22</v>
      </c>
      <c r="E2795" s="1">
        <v>44208</v>
      </c>
      <c r="F2795" t="s">
        <v>528</v>
      </c>
      <c r="G2795">
        <f ca="1">DATEDIF(customers[[#This Row],[signup_date]],TODAY(),"D")</f>
        <v>1970</v>
      </c>
    </row>
    <row r="2796" spans="1:7" x14ac:dyDescent="0.3">
      <c r="A2796">
        <v>2795</v>
      </c>
      <c r="B2796" t="s">
        <v>5756</v>
      </c>
      <c r="C2796" t="s">
        <v>5757</v>
      </c>
      <c r="D2796" t="s">
        <v>8</v>
      </c>
      <c r="E2796" s="1">
        <v>45767</v>
      </c>
      <c r="F2796" t="s">
        <v>120</v>
      </c>
      <c r="G2796">
        <f ca="1">DATEDIF(customers[[#This Row],[signup_date]],TODAY(),"D")</f>
        <v>411</v>
      </c>
    </row>
    <row r="2797" spans="1:7" x14ac:dyDescent="0.3">
      <c r="A2797">
        <v>2796</v>
      </c>
      <c r="B2797" t="s">
        <v>5758</v>
      </c>
      <c r="C2797" t="s">
        <v>5759</v>
      </c>
      <c r="D2797" t="s">
        <v>8</v>
      </c>
      <c r="E2797" s="1">
        <v>45322</v>
      </c>
      <c r="F2797" t="s">
        <v>1296</v>
      </c>
      <c r="G2797">
        <f ca="1">DATEDIF(customers[[#This Row],[signup_date]],TODAY(),"D")</f>
        <v>856</v>
      </c>
    </row>
    <row r="2798" spans="1:7" x14ac:dyDescent="0.3">
      <c r="A2798">
        <v>2797</v>
      </c>
      <c r="B2798" t="s">
        <v>5760</v>
      </c>
      <c r="C2798" t="s">
        <v>5761</v>
      </c>
      <c r="D2798" t="s">
        <v>12</v>
      </c>
      <c r="E2798" s="1">
        <v>44592</v>
      </c>
      <c r="F2798" t="s">
        <v>457</v>
      </c>
      <c r="G2798">
        <f ca="1">DATEDIF(customers[[#This Row],[signup_date]],TODAY(),"D")</f>
        <v>1586</v>
      </c>
    </row>
    <row r="2799" spans="1:7" x14ac:dyDescent="0.3">
      <c r="A2799">
        <v>2798</v>
      </c>
      <c r="B2799" t="s">
        <v>5762</v>
      </c>
      <c r="C2799" t="s">
        <v>5763</v>
      </c>
      <c r="D2799" t="s">
        <v>12</v>
      </c>
      <c r="E2799" s="1">
        <v>44424</v>
      </c>
      <c r="F2799" t="s">
        <v>1540</v>
      </c>
      <c r="G2799">
        <f ca="1">DATEDIF(customers[[#This Row],[signup_date]],TODAY(),"D")</f>
        <v>1754</v>
      </c>
    </row>
    <row r="2800" spans="1:7" x14ac:dyDescent="0.3">
      <c r="A2800">
        <v>2799</v>
      </c>
      <c r="B2800" t="s">
        <v>5764</v>
      </c>
      <c r="C2800" t="s">
        <v>5765</v>
      </c>
      <c r="D2800" t="s">
        <v>8</v>
      </c>
      <c r="E2800" s="1">
        <v>45104</v>
      </c>
      <c r="F2800" t="s">
        <v>1043</v>
      </c>
      <c r="G2800">
        <f ca="1">DATEDIF(customers[[#This Row],[signup_date]],TODAY(),"D")</f>
        <v>1074</v>
      </c>
    </row>
    <row r="2801" spans="1:7" x14ac:dyDescent="0.3">
      <c r="A2801">
        <v>2800</v>
      </c>
      <c r="B2801" t="s">
        <v>5766</v>
      </c>
      <c r="C2801" t="s">
        <v>5767</v>
      </c>
      <c r="D2801" t="s">
        <v>8</v>
      </c>
      <c r="E2801" s="1">
        <v>45276</v>
      </c>
      <c r="F2801" t="s">
        <v>736</v>
      </c>
      <c r="G2801">
        <f ca="1">DATEDIF(customers[[#This Row],[signup_date]],TODAY(),"D")</f>
        <v>902</v>
      </c>
    </row>
    <row r="2802" spans="1:7" x14ac:dyDescent="0.3">
      <c r="A2802">
        <v>2801</v>
      </c>
      <c r="B2802" t="s">
        <v>5768</v>
      </c>
      <c r="C2802" t="s">
        <v>5769</v>
      </c>
      <c r="D2802" t="s">
        <v>22</v>
      </c>
      <c r="E2802" s="1">
        <v>44544</v>
      </c>
      <c r="F2802" t="s">
        <v>1278</v>
      </c>
      <c r="G2802">
        <f ca="1">DATEDIF(customers[[#This Row],[signup_date]],TODAY(),"D")</f>
        <v>1634</v>
      </c>
    </row>
    <row r="2803" spans="1:7" x14ac:dyDescent="0.3">
      <c r="A2803">
        <v>2802</v>
      </c>
      <c r="B2803" t="s">
        <v>5770</v>
      </c>
      <c r="C2803" t="s">
        <v>5771</v>
      </c>
      <c r="D2803" t="s">
        <v>22</v>
      </c>
      <c r="E2803" s="1">
        <v>45709</v>
      </c>
      <c r="F2803" t="s">
        <v>85</v>
      </c>
      <c r="G2803">
        <f ca="1">DATEDIF(customers[[#This Row],[signup_date]],TODAY(),"D")</f>
        <v>469</v>
      </c>
    </row>
    <row r="2804" spans="1:7" x14ac:dyDescent="0.3">
      <c r="A2804">
        <v>2803</v>
      </c>
      <c r="B2804" t="s">
        <v>1590</v>
      </c>
      <c r="C2804" t="s">
        <v>5772</v>
      </c>
      <c r="D2804" t="s">
        <v>8</v>
      </c>
      <c r="E2804" s="1">
        <v>44372</v>
      </c>
      <c r="F2804" t="s">
        <v>237</v>
      </c>
      <c r="G2804">
        <f ca="1">DATEDIF(customers[[#This Row],[signup_date]],TODAY(),"D")</f>
        <v>1806</v>
      </c>
    </row>
    <row r="2805" spans="1:7" x14ac:dyDescent="0.3">
      <c r="A2805">
        <v>2804</v>
      </c>
      <c r="B2805" t="s">
        <v>5773</v>
      </c>
      <c r="C2805" t="s">
        <v>5774</v>
      </c>
      <c r="D2805" t="s">
        <v>22</v>
      </c>
      <c r="E2805" s="1">
        <v>44964</v>
      </c>
      <c r="F2805" t="s">
        <v>719</v>
      </c>
      <c r="G2805">
        <f ca="1">DATEDIF(customers[[#This Row],[signup_date]],TODAY(),"D")</f>
        <v>1214</v>
      </c>
    </row>
    <row r="2806" spans="1:7" x14ac:dyDescent="0.3">
      <c r="A2806">
        <v>2805</v>
      </c>
      <c r="B2806" t="s">
        <v>5775</v>
      </c>
      <c r="C2806" t="s">
        <v>5776</v>
      </c>
      <c r="D2806" t="s">
        <v>12</v>
      </c>
      <c r="E2806" s="1">
        <v>44789</v>
      </c>
      <c r="F2806" t="s">
        <v>852</v>
      </c>
      <c r="G2806">
        <f ca="1">DATEDIF(customers[[#This Row],[signup_date]],TODAY(),"D")</f>
        <v>1389</v>
      </c>
    </row>
    <row r="2807" spans="1:7" x14ac:dyDescent="0.3">
      <c r="A2807">
        <v>2806</v>
      </c>
      <c r="B2807" t="s">
        <v>5777</v>
      </c>
      <c r="C2807" t="s">
        <v>5778</v>
      </c>
      <c r="D2807" t="s">
        <v>22</v>
      </c>
      <c r="E2807" s="1">
        <v>44851</v>
      </c>
      <c r="F2807" t="s">
        <v>1016</v>
      </c>
      <c r="G2807">
        <f ca="1">DATEDIF(customers[[#This Row],[signup_date]],TODAY(),"D")</f>
        <v>1327</v>
      </c>
    </row>
    <row r="2808" spans="1:7" x14ac:dyDescent="0.3">
      <c r="A2808">
        <v>2807</v>
      </c>
      <c r="B2808" t="s">
        <v>5779</v>
      </c>
      <c r="C2808" t="s">
        <v>5780</v>
      </c>
      <c r="D2808" t="s">
        <v>8</v>
      </c>
      <c r="E2808" s="1">
        <v>45215</v>
      </c>
      <c r="F2808" t="s">
        <v>91</v>
      </c>
      <c r="G2808">
        <f ca="1">DATEDIF(customers[[#This Row],[signup_date]],TODAY(),"D")</f>
        <v>963</v>
      </c>
    </row>
    <row r="2809" spans="1:7" x14ac:dyDescent="0.3">
      <c r="A2809">
        <v>2808</v>
      </c>
      <c r="B2809" t="s">
        <v>5781</v>
      </c>
      <c r="C2809" t="s">
        <v>5782</v>
      </c>
      <c r="D2809" t="s">
        <v>12</v>
      </c>
      <c r="E2809" s="1">
        <v>45641</v>
      </c>
      <c r="F2809" t="s">
        <v>540</v>
      </c>
      <c r="G2809">
        <f ca="1">DATEDIF(customers[[#This Row],[signup_date]],TODAY(),"D")</f>
        <v>537</v>
      </c>
    </row>
    <row r="2810" spans="1:7" x14ac:dyDescent="0.3">
      <c r="A2810">
        <v>2809</v>
      </c>
      <c r="B2810" t="s">
        <v>5783</v>
      </c>
      <c r="C2810" t="s">
        <v>5784</v>
      </c>
      <c r="D2810" t="s">
        <v>12</v>
      </c>
      <c r="E2810" s="1">
        <v>44972</v>
      </c>
      <c r="F2810" t="s">
        <v>347</v>
      </c>
      <c r="G2810">
        <f ca="1">DATEDIF(customers[[#This Row],[signup_date]],TODAY(),"D")</f>
        <v>1206</v>
      </c>
    </row>
    <row r="2811" spans="1:7" x14ac:dyDescent="0.3">
      <c r="A2811">
        <v>2810</v>
      </c>
      <c r="B2811" t="s">
        <v>5785</v>
      </c>
      <c r="C2811" t="s">
        <v>5786</v>
      </c>
      <c r="D2811" t="s">
        <v>12</v>
      </c>
      <c r="E2811" s="1">
        <v>45324</v>
      </c>
      <c r="F2811" t="s">
        <v>1543</v>
      </c>
      <c r="G2811">
        <f ca="1">DATEDIF(customers[[#This Row],[signup_date]],TODAY(),"D")</f>
        <v>854</v>
      </c>
    </row>
    <row r="2812" spans="1:7" x14ac:dyDescent="0.3">
      <c r="A2812">
        <v>2811</v>
      </c>
      <c r="B2812" t="s">
        <v>5787</v>
      </c>
      <c r="C2812" t="s">
        <v>5788</v>
      </c>
      <c r="D2812" t="s">
        <v>22</v>
      </c>
      <c r="E2812" s="1">
        <v>44342</v>
      </c>
      <c r="F2812" t="s">
        <v>49</v>
      </c>
      <c r="G2812">
        <f ca="1">DATEDIF(customers[[#This Row],[signup_date]],TODAY(),"D")</f>
        <v>1836</v>
      </c>
    </row>
    <row r="2813" spans="1:7" x14ac:dyDescent="0.3">
      <c r="A2813">
        <v>2812</v>
      </c>
      <c r="B2813" t="s">
        <v>5789</v>
      </c>
      <c r="C2813" t="s">
        <v>5790</v>
      </c>
      <c r="D2813" t="s">
        <v>22</v>
      </c>
      <c r="E2813" s="1">
        <v>45393</v>
      </c>
      <c r="F2813" t="s">
        <v>2596</v>
      </c>
      <c r="G2813">
        <f ca="1">DATEDIF(customers[[#This Row],[signup_date]],TODAY(),"D")</f>
        <v>785</v>
      </c>
    </row>
    <row r="2814" spans="1:7" x14ac:dyDescent="0.3">
      <c r="A2814">
        <v>2813</v>
      </c>
      <c r="B2814" t="s">
        <v>5791</v>
      </c>
      <c r="C2814" t="s">
        <v>5792</v>
      </c>
      <c r="D2814" t="s">
        <v>12</v>
      </c>
      <c r="E2814" s="1">
        <v>44444</v>
      </c>
      <c r="F2814" t="s">
        <v>1580</v>
      </c>
      <c r="G2814">
        <f ca="1">DATEDIF(customers[[#This Row],[signup_date]],TODAY(),"D")</f>
        <v>1734</v>
      </c>
    </row>
    <row r="2815" spans="1:7" x14ac:dyDescent="0.3">
      <c r="A2815">
        <v>2814</v>
      </c>
      <c r="B2815" t="s">
        <v>5793</v>
      </c>
      <c r="C2815" t="s">
        <v>5794</v>
      </c>
      <c r="D2815" t="s">
        <v>12</v>
      </c>
      <c r="E2815" s="1">
        <v>45408</v>
      </c>
      <c r="F2815" t="s">
        <v>16</v>
      </c>
      <c r="G2815">
        <f ca="1">DATEDIF(customers[[#This Row],[signup_date]],TODAY(),"D")</f>
        <v>770</v>
      </c>
    </row>
    <row r="2816" spans="1:7" x14ac:dyDescent="0.3">
      <c r="A2816">
        <v>2815</v>
      </c>
      <c r="B2816" t="s">
        <v>5795</v>
      </c>
      <c r="C2816" t="s">
        <v>5796</v>
      </c>
      <c r="D2816" t="s">
        <v>22</v>
      </c>
      <c r="E2816" s="1">
        <v>45472</v>
      </c>
      <c r="F2816" t="s">
        <v>417</v>
      </c>
      <c r="G2816">
        <f ca="1">DATEDIF(customers[[#This Row],[signup_date]],TODAY(),"D")</f>
        <v>706</v>
      </c>
    </row>
    <row r="2817" spans="1:7" x14ac:dyDescent="0.3">
      <c r="A2817">
        <v>2816</v>
      </c>
      <c r="B2817" t="s">
        <v>5797</v>
      </c>
      <c r="C2817" t="s">
        <v>5798</v>
      </c>
      <c r="D2817" t="s">
        <v>22</v>
      </c>
      <c r="E2817" s="1">
        <v>44851</v>
      </c>
      <c r="F2817" t="s">
        <v>1101</v>
      </c>
      <c r="G2817">
        <f ca="1">DATEDIF(customers[[#This Row],[signup_date]],TODAY(),"D")</f>
        <v>1327</v>
      </c>
    </row>
    <row r="2818" spans="1:7" x14ac:dyDescent="0.3">
      <c r="A2818">
        <v>2817</v>
      </c>
      <c r="B2818" t="s">
        <v>5799</v>
      </c>
      <c r="C2818" t="s">
        <v>5800</v>
      </c>
      <c r="D2818" t="s">
        <v>12</v>
      </c>
      <c r="E2818" s="1">
        <v>45701</v>
      </c>
      <c r="F2818" t="s">
        <v>528</v>
      </c>
      <c r="G2818">
        <f ca="1">DATEDIF(customers[[#This Row],[signup_date]],TODAY(),"D")</f>
        <v>477</v>
      </c>
    </row>
    <row r="2819" spans="1:7" x14ac:dyDescent="0.3">
      <c r="A2819">
        <v>2818</v>
      </c>
      <c r="B2819" t="s">
        <v>5801</v>
      </c>
      <c r="C2819" t="s">
        <v>5802</v>
      </c>
      <c r="D2819" t="s">
        <v>22</v>
      </c>
      <c r="E2819" s="1">
        <v>44444</v>
      </c>
      <c r="F2819" t="s">
        <v>44</v>
      </c>
      <c r="G2819">
        <f ca="1">DATEDIF(customers[[#This Row],[signup_date]],TODAY(),"D")</f>
        <v>1734</v>
      </c>
    </row>
    <row r="2820" spans="1:7" x14ac:dyDescent="0.3">
      <c r="A2820">
        <v>2819</v>
      </c>
      <c r="B2820" t="s">
        <v>5803</v>
      </c>
      <c r="C2820" t="s">
        <v>5804</v>
      </c>
      <c r="D2820" t="s">
        <v>22</v>
      </c>
      <c r="E2820" s="1">
        <v>44376</v>
      </c>
      <c r="F2820" t="s">
        <v>111</v>
      </c>
      <c r="G2820">
        <f ca="1">DATEDIF(customers[[#This Row],[signup_date]],TODAY(),"D")</f>
        <v>1802</v>
      </c>
    </row>
    <row r="2821" spans="1:7" x14ac:dyDescent="0.3">
      <c r="A2821">
        <v>2820</v>
      </c>
      <c r="B2821" t="s">
        <v>5805</v>
      </c>
      <c r="C2821" t="s">
        <v>5806</v>
      </c>
      <c r="D2821" t="s">
        <v>22</v>
      </c>
      <c r="E2821" s="1">
        <v>45242</v>
      </c>
      <c r="F2821" t="s">
        <v>1426</v>
      </c>
      <c r="G2821">
        <f ca="1">DATEDIF(customers[[#This Row],[signup_date]],TODAY(),"D")</f>
        <v>936</v>
      </c>
    </row>
    <row r="2822" spans="1:7" x14ac:dyDescent="0.3">
      <c r="A2822">
        <v>2821</v>
      </c>
      <c r="B2822" t="s">
        <v>5807</v>
      </c>
      <c r="C2822" t="s">
        <v>5808</v>
      </c>
      <c r="D2822" t="s">
        <v>22</v>
      </c>
      <c r="E2822" s="1">
        <v>44584</v>
      </c>
      <c r="F2822" t="s">
        <v>1745</v>
      </c>
      <c r="G2822">
        <f ca="1">DATEDIF(customers[[#This Row],[signup_date]],TODAY(),"D")</f>
        <v>1594</v>
      </c>
    </row>
    <row r="2823" spans="1:7" x14ac:dyDescent="0.3">
      <c r="A2823">
        <v>2822</v>
      </c>
      <c r="B2823" t="s">
        <v>5809</v>
      </c>
      <c r="C2823" t="s">
        <v>5810</v>
      </c>
      <c r="D2823" t="s">
        <v>8</v>
      </c>
      <c r="E2823" s="1">
        <v>44756</v>
      </c>
      <c r="F2823" t="s">
        <v>608</v>
      </c>
      <c r="G2823">
        <f ca="1">DATEDIF(customers[[#This Row],[signup_date]],TODAY(),"D")</f>
        <v>1422</v>
      </c>
    </row>
    <row r="2824" spans="1:7" x14ac:dyDescent="0.3">
      <c r="A2824">
        <v>2823</v>
      </c>
      <c r="B2824" t="s">
        <v>5811</v>
      </c>
      <c r="C2824" t="s">
        <v>5812</v>
      </c>
      <c r="D2824" t="s">
        <v>8</v>
      </c>
      <c r="E2824" s="1">
        <v>44941</v>
      </c>
      <c r="F2824" t="s">
        <v>123</v>
      </c>
      <c r="G2824">
        <f ca="1">DATEDIF(customers[[#This Row],[signup_date]],TODAY(),"D")</f>
        <v>1237</v>
      </c>
    </row>
    <row r="2825" spans="1:7" x14ac:dyDescent="0.3">
      <c r="A2825">
        <v>2824</v>
      </c>
      <c r="B2825" t="s">
        <v>5813</v>
      </c>
      <c r="C2825" t="s">
        <v>5814</v>
      </c>
      <c r="D2825" t="s">
        <v>8</v>
      </c>
      <c r="E2825" s="1">
        <v>45413</v>
      </c>
      <c r="F2825" t="s">
        <v>231</v>
      </c>
      <c r="G2825">
        <f ca="1">DATEDIF(customers[[#This Row],[signup_date]],TODAY(),"D")</f>
        <v>765</v>
      </c>
    </row>
    <row r="2826" spans="1:7" x14ac:dyDescent="0.3">
      <c r="A2826">
        <v>2825</v>
      </c>
      <c r="B2826" t="s">
        <v>5815</v>
      </c>
      <c r="C2826" t="s">
        <v>5816</v>
      </c>
      <c r="D2826" t="s">
        <v>12</v>
      </c>
      <c r="E2826" s="1">
        <v>44569</v>
      </c>
      <c r="F2826" t="s">
        <v>41</v>
      </c>
      <c r="G2826">
        <f ca="1">DATEDIF(customers[[#This Row],[signup_date]],TODAY(),"D")</f>
        <v>1609</v>
      </c>
    </row>
    <row r="2827" spans="1:7" x14ac:dyDescent="0.3">
      <c r="A2827">
        <v>2826</v>
      </c>
      <c r="B2827" t="s">
        <v>5817</v>
      </c>
      <c r="C2827" t="s">
        <v>5818</v>
      </c>
      <c r="D2827" t="s">
        <v>22</v>
      </c>
      <c r="E2827" s="1">
        <v>45027</v>
      </c>
      <c r="F2827" t="s">
        <v>153</v>
      </c>
      <c r="G2827">
        <f ca="1">DATEDIF(customers[[#This Row],[signup_date]],TODAY(),"D")</f>
        <v>1151</v>
      </c>
    </row>
    <row r="2828" spans="1:7" x14ac:dyDescent="0.3">
      <c r="A2828">
        <v>2827</v>
      </c>
      <c r="B2828" t="s">
        <v>5819</v>
      </c>
      <c r="C2828" t="s">
        <v>5820</v>
      </c>
      <c r="D2828" t="s">
        <v>8</v>
      </c>
      <c r="E2828" s="1">
        <v>44433</v>
      </c>
      <c r="F2828" t="s">
        <v>136</v>
      </c>
      <c r="G2828">
        <f ca="1">DATEDIF(customers[[#This Row],[signup_date]],TODAY(),"D")</f>
        <v>1745</v>
      </c>
    </row>
    <row r="2829" spans="1:7" x14ac:dyDescent="0.3">
      <c r="A2829">
        <v>2828</v>
      </c>
      <c r="B2829" t="s">
        <v>5821</v>
      </c>
      <c r="C2829" t="s">
        <v>5822</v>
      </c>
      <c r="D2829" t="s">
        <v>22</v>
      </c>
      <c r="E2829" s="1">
        <v>45609</v>
      </c>
      <c r="F2829" t="s">
        <v>366</v>
      </c>
      <c r="G2829">
        <f ca="1">DATEDIF(customers[[#This Row],[signup_date]],TODAY(),"D")</f>
        <v>569</v>
      </c>
    </row>
    <row r="2830" spans="1:7" x14ac:dyDescent="0.3">
      <c r="A2830">
        <v>2829</v>
      </c>
      <c r="B2830" t="s">
        <v>5823</v>
      </c>
      <c r="C2830" t="s">
        <v>5824</v>
      </c>
      <c r="D2830" t="s">
        <v>8</v>
      </c>
      <c r="E2830" s="1">
        <v>44260</v>
      </c>
      <c r="F2830" t="s">
        <v>1387</v>
      </c>
      <c r="G2830">
        <f ca="1">DATEDIF(customers[[#This Row],[signup_date]],TODAY(),"D")</f>
        <v>1918</v>
      </c>
    </row>
    <row r="2831" spans="1:7" x14ac:dyDescent="0.3">
      <c r="A2831">
        <v>2830</v>
      </c>
      <c r="B2831" t="s">
        <v>5825</v>
      </c>
      <c r="C2831" t="s">
        <v>5826</v>
      </c>
      <c r="D2831" t="s">
        <v>12</v>
      </c>
      <c r="E2831" s="1">
        <v>44267</v>
      </c>
      <c r="F2831" t="s">
        <v>1213</v>
      </c>
      <c r="G2831">
        <f ca="1">DATEDIF(customers[[#This Row],[signup_date]],TODAY(),"D")</f>
        <v>1911</v>
      </c>
    </row>
    <row r="2832" spans="1:7" x14ac:dyDescent="0.3">
      <c r="A2832">
        <v>2831</v>
      </c>
      <c r="B2832" t="s">
        <v>5827</v>
      </c>
      <c r="C2832" t="s">
        <v>5828</v>
      </c>
      <c r="D2832" t="s">
        <v>12</v>
      </c>
      <c r="E2832" s="1">
        <v>44931</v>
      </c>
      <c r="F2832" t="s">
        <v>436</v>
      </c>
      <c r="G2832">
        <f ca="1">DATEDIF(customers[[#This Row],[signup_date]],TODAY(),"D")</f>
        <v>1247</v>
      </c>
    </row>
    <row r="2833" spans="1:7" x14ac:dyDescent="0.3">
      <c r="A2833">
        <v>2832</v>
      </c>
      <c r="B2833" t="s">
        <v>5829</v>
      </c>
      <c r="C2833" t="s">
        <v>5830</v>
      </c>
      <c r="D2833" t="s">
        <v>8</v>
      </c>
      <c r="E2833" s="1">
        <v>44943</v>
      </c>
      <c r="F2833" t="s">
        <v>1540</v>
      </c>
      <c r="G2833">
        <f ca="1">DATEDIF(customers[[#This Row],[signup_date]],TODAY(),"D")</f>
        <v>1235</v>
      </c>
    </row>
    <row r="2834" spans="1:7" x14ac:dyDescent="0.3">
      <c r="A2834">
        <v>2833</v>
      </c>
      <c r="B2834" t="s">
        <v>5831</v>
      </c>
      <c r="C2834" t="s">
        <v>5832</v>
      </c>
      <c r="D2834" t="s">
        <v>12</v>
      </c>
      <c r="E2834" s="1">
        <v>45057</v>
      </c>
      <c r="F2834" t="s">
        <v>1019</v>
      </c>
      <c r="G2834">
        <f ca="1">DATEDIF(customers[[#This Row],[signup_date]],TODAY(),"D")</f>
        <v>1121</v>
      </c>
    </row>
    <row r="2835" spans="1:7" x14ac:dyDescent="0.3">
      <c r="A2835">
        <v>2834</v>
      </c>
      <c r="B2835" t="s">
        <v>5833</v>
      </c>
      <c r="C2835" t="s">
        <v>5834</v>
      </c>
      <c r="D2835" t="s">
        <v>22</v>
      </c>
      <c r="E2835" s="1">
        <v>45271</v>
      </c>
      <c r="F2835" t="s">
        <v>266</v>
      </c>
      <c r="G2835">
        <f ca="1">DATEDIF(customers[[#This Row],[signup_date]],TODAY(),"D")</f>
        <v>907</v>
      </c>
    </row>
    <row r="2836" spans="1:7" x14ac:dyDescent="0.3">
      <c r="A2836">
        <v>2835</v>
      </c>
      <c r="B2836" t="s">
        <v>5835</v>
      </c>
      <c r="C2836" t="s">
        <v>5836</v>
      </c>
      <c r="D2836" t="s">
        <v>22</v>
      </c>
      <c r="E2836" s="1">
        <v>45727</v>
      </c>
      <c r="F2836" t="s">
        <v>13</v>
      </c>
      <c r="G2836">
        <f ca="1">DATEDIF(customers[[#This Row],[signup_date]],TODAY(),"D")</f>
        <v>451</v>
      </c>
    </row>
    <row r="2837" spans="1:7" x14ac:dyDescent="0.3">
      <c r="A2837">
        <v>2836</v>
      </c>
      <c r="B2837" t="s">
        <v>5837</v>
      </c>
      <c r="C2837" t="s">
        <v>5838</v>
      </c>
      <c r="D2837" t="s">
        <v>12</v>
      </c>
      <c r="E2837" s="1">
        <v>45177</v>
      </c>
      <c r="F2837" t="s">
        <v>1677</v>
      </c>
      <c r="G2837">
        <f ca="1">DATEDIF(customers[[#This Row],[signup_date]],TODAY(),"D")</f>
        <v>1001</v>
      </c>
    </row>
    <row r="2838" spans="1:7" x14ac:dyDescent="0.3">
      <c r="A2838">
        <v>2837</v>
      </c>
      <c r="B2838" t="s">
        <v>5839</v>
      </c>
      <c r="C2838" t="s">
        <v>5840</v>
      </c>
      <c r="D2838" t="s">
        <v>22</v>
      </c>
      <c r="E2838" s="1">
        <v>45719</v>
      </c>
      <c r="F2838" t="s">
        <v>2596</v>
      </c>
      <c r="G2838">
        <f ca="1">DATEDIF(customers[[#This Row],[signup_date]],TODAY(),"D")</f>
        <v>459</v>
      </c>
    </row>
    <row r="2839" spans="1:7" x14ac:dyDescent="0.3">
      <c r="A2839">
        <v>2838</v>
      </c>
      <c r="B2839" t="s">
        <v>5841</v>
      </c>
      <c r="C2839" t="s">
        <v>5842</v>
      </c>
      <c r="D2839" t="s">
        <v>8</v>
      </c>
      <c r="E2839" s="1">
        <v>45554</v>
      </c>
      <c r="F2839" t="s">
        <v>523</v>
      </c>
      <c r="G2839">
        <f ca="1">DATEDIF(customers[[#This Row],[signup_date]],TODAY(),"D")</f>
        <v>624</v>
      </c>
    </row>
    <row r="2840" spans="1:7" x14ac:dyDescent="0.3">
      <c r="A2840">
        <v>2839</v>
      </c>
      <c r="B2840" t="s">
        <v>5843</v>
      </c>
      <c r="C2840" t="s">
        <v>5844</v>
      </c>
      <c r="D2840" t="s">
        <v>8</v>
      </c>
      <c r="E2840" s="1">
        <v>44081</v>
      </c>
      <c r="F2840" t="s">
        <v>533</v>
      </c>
      <c r="G2840">
        <f ca="1">DATEDIF(customers[[#This Row],[signup_date]],TODAY(),"D")</f>
        <v>2097</v>
      </c>
    </row>
    <row r="2841" spans="1:7" x14ac:dyDescent="0.3">
      <c r="A2841">
        <v>2840</v>
      </c>
      <c r="B2841" t="s">
        <v>5845</v>
      </c>
      <c r="C2841" t="s">
        <v>5846</v>
      </c>
      <c r="D2841" t="s">
        <v>8</v>
      </c>
      <c r="E2841" s="1">
        <v>45240</v>
      </c>
      <c r="F2841" t="s">
        <v>258</v>
      </c>
      <c r="G2841">
        <f ca="1">DATEDIF(customers[[#This Row],[signup_date]],TODAY(),"D")</f>
        <v>938</v>
      </c>
    </row>
    <row r="2842" spans="1:7" x14ac:dyDescent="0.3">
      <c r="A2842">
        <v>2841</v>
      </c>
      <c r="B2842" t="s">
        <v>5847</v>
      </c>
      <c r="C2842" t="s">
        <v>5848</v>
      </c>
      <c r="D2842" t="s">
        <v>22</v>
      </c>
      <c r="E2842" s="1">
        <v>44905</v>
      </c>
      <c r="F2842" t="s">
        <v>733</v>
      </c>
      <c r="G2842">
        <f ca="1">DATEDIF(customers[[#This Row],[signup_date]],TODAY(),"D")</f>
        <v>1273</v>
      </c>
    </row>
    <row r="2843" spans="1:7" x14ac:dyDescent="0.3">
      <c r="A2843">
        <v>2842</v>
      </c>
      <c r="B2843" t="s">
        <v>5849</v>
      </c>
      <c r="C2843" t="s">
        <v>5850</v>
      </c>
      <c r="D2843" t="s">
        <v>8</v>
      </c>
      <c r="E2843" s="1">
        <v>44993</v>
      </c>
      <c r="F2843" t="s">
        <v>171</v>
      </c>
      <c r="G2843">
        <f ca="1">DATEDIF(customers[[#This Row],[signup_date]],TODAY(),"D")</f>
        <v>1185</v>
      </c>
    </row>
    <row r="2844" spans="1:7" x14ac:dyDescent="0.3">
      <c r="A2844">
        <v>2843</v>
      </c>
      <c r="B2844" t="s">
        <v>5851</v>
      </c>
      <c r="C2844" t="s">
        <v>5852</v>
      </c>
      <c r="D2844" t="s">
        <v>12</v>
      </c>
      <c r="E2844" s="1">
        <v>44160</v>
      </c>
      <c r="F2844" t="s">
        <v>540</v>
      </c>
      <c r="G2844">
        <f ca="1">DATEDIF(customers[[#This Row],[signup_date]],TODAY(),"D")</f>
        <v>2018</v>
      </c>
    </row>
    <row r="2845" spans="1:7" x14ac:dyDescent="0.3">
      <c r="A2845">
        <v>2844</v>
      </c>
      <c r="B2845" t="s">
        <v>5853</v>
      </c>
      <c r="C2845" t="s">
        <v>5854</v>
      </c>
      <c r="D2845" t="s">
        <v>8</v>
      </c>
      <c r="E2845" s="1">
        <v>45276</v>
      </c>
      <c r="F2845" t="s">
        <v>511</v>
      </c>
      <c r="G2845">
        <f ca="1">DATEDIF(customers[[#This Row],[signup_date]],TODAY(),"D")</f>
        <v>902</v>
      </c>
    </row>
    <row r="2846" spans="1:7" x14ac:dyDescent="0.3">
      <c r="A2846">
        <v>2845</v>
      </c>
      <c r="B2846" t="s">
        <v>5855</v>
      </c>
      <c r="C2846" t="s">
        <v>5856</v>
      </c>
      <c r="D2846" t="s">
        <v>22</v>
      </c>
      <c r="E2846" s="1">
        <v>45723</v>
      </c>
      <c r="F2846" t="s">
        <v>66</v>
      </c>
      <c r="G2846">
        <f ca="1">DATEDIF(customers[[#This Row],[signup_date]],TODAY(),"D")</f>
        <v>455</v>
      </c>
    </row>
    <row r="2847" spans="1:7" x14ac:dyDescent="0.3">
      <c r="A2847">
        <v>2846</v>
      </c>
      <c r="B2847" t="s">
        <v>5857</v>
      </c>
      <c r="C2847" t="s">
        <v>5858</v>
      </c>
      <c r="D2847" t="s">
        <v>22</v>
      </c>
      <c r="E2847" s="1">
        <v>44712</v>
      </c>
      <c r="F2847" t="s">
        <v>1225</v>
      </c>
      <c r="G2847">
        <f ca="1">DATEDIF(customers[[#This Row],[signup_date]],TODAY(),"D")</f>
        <v>1466</v>
      </c>
    </row>
    <row r="2848" spans="1:7" x14ac:dyDescent="0.3">
      <c r="A2848">
        <v>2847</v>
      </c>
      <c r="B2848" t="s">
        <v>5859</v>
      </c>
      <c r="C2848" t="s">
        <v>5860</v>
      </c>
      <c r="D2848" t="s">
        <v>8</v>
      </c>
      <c r="E2848" s="1">
        <v>44598</v>
      </c>
      <c r="F2848" t="s">
        <v>1543</v>
      </c>
      <c r="G2848">
        <f ca="1">DATEDIF(customers[[#This Row],[signup_date]],TODAY(),"D")</f>
        <v>1580</v>
      </c>
    </row>
    <row r="2849" spans="1:7" x14ac:dyDescent="0.3">
      <c r="A2849">
        <v>2848</v>
      </c>
      <c r="B2849" t="s">
        <v>5861</v>
      </c>
      <c r="C2849" t="s">
        <v>5862</v>
      </c>
      <c r="D2849" t="s">
        <v>12</v>
      </c>
      <c r="E2849" s="1">
        <v>45875</v>
      </c>
      <c r="F2849" t="s">
        <v>26</v>
      </c>
      <c r="G2849">
        <f ca="1">DATEDIF(customers[[#This Row],[signup_date]],TODAY(),"D")</f>
        <v>303</v>
      </c>
    </row>
    <row r="2850" spans="1:7" x14ac:dyDescent="0.3">
      <c r="A2850">
        <v>2849</v>
      </c>
      <c r="B2850" t="s">
        <v>5863</v>
      </c>
      <c r="C2850" t="s">
        <v>5864</v>
      </c>
      <c r="D2850" t="s">
        <v>12</v>
      </c>
      <c r="E2850" s="1">
        <v>45131</v>
      </c>
      <c r="F2850" t="s">
        <v>764</v>
      </c>
      <c r="G2850">
        <f ca="1">DATEDIF(customers[[#This Row],[signup_date]],TODAY(),"D")</f>
        <v>1047</v>
      </c>
    </row>
    <row r="2851" spans="1:7" x14ac:dyDescent="0.3">
      <c r="A2851">
        <v>2850</v>
      </c>
      <c r="B2851" t="s">
        <v>5865</v>
      </c>
      <c r="C2851" t="s">
        <v>802</v>
      </c>
      <c r="D2851" t="s">
        <v>12</v>
      </c>
      <c r="E2851" s="1">
        <v>44946</v>
      </c>
      <c r="F2851" t="s">
        <v>206</v>
      </c>
      <c r="G2851">
        <f ca="1">DATEDIF(customers[[#This Row],[signup_date]],TODAY(),"D")</f>
        <v>1232</v>
      </c>
    </row>
    <row r="2852" spans="1:7" x14ac:dyDescent="0.3">
      <c r="A2852">
        <v>2851</v>
      </c>
      <c r="B2852" t="s">
        <v>5866</v>
      </c>
      <c r="C2852" t="s">
        <v>5867</v>
      </c>
      <c r="D2852" t="s">
        <v>22</v>
      </c>
      <c r="E2852" s="1">
        <v>45434</v>
      </c>
      <c r="F2852" t="s">
        <v>874</v>
      </c>
      <c r="G2852">
        <f ca="1">DATEDIF(customers[[#This Row],[signup_date]],TODAY(),"D")</f>
        <v>744</v>
      </c>
    </row>
    <row r="2853" spans="1:7" x14ac:dyDescent="0.3">
      <c r="A2853">
        <v>2852</v>
      </c>
      <c r="B2853" t="s">
        <v>5868</v>
      </c>
      <c r="C2853" t="s">
        <v>5869</v>
      </c>
      <c r="D2853" t="s">
        <v>12</v>
      </c>
      <c r="E2853" s="1">
        <v>44318</v>
      </c>
      <c r="F2853" t="s">
        <v>96</v>
      </c>
      <c r="G2853">
        <f ca="1">DATEDIF(customers[[#This Row],[signup_date]],TODAY(),"D")</f>
        <v>1860</v>
      </c>
    </row>
    <row r="2854" spans="1:7" x14ac:dyDescent="0.3">
      <c r="A2854">
        <v>2853</v>
      </c>
      <c r="B2854" t="s">
        <v>5870</v>
      </c>
      <c r="C2854" t="s">
        <v>5871</v>
      </c>
      <c r="D2854" t="s">
        <v>22</v>
      </c>
      <c r="E2854" s="1">
        <v>45650</v>
      </c>
      <c r="F2854" t="s">
        <v>85</v>
      </c>
      <c r="G2854">
        <f ca="1">DATEDIF(customers[[#This Row],[signup_date]],TODAY(),"D")</f>
        <v>528</v>
      </c>
    </row>
    <row r="2855" spans="1:7" x14ac:dyDescent="0.3">
      <c r="A2855">
        <v>2854</v>
      </c>
      <c r="B2855" t="s">
        <v>5872</v>
      </c>
      <c r="C2855" t="s">
        <v>5873</v>
      </c>
      <c r="D2855" t="s">
        <v>8</v>
      </c>
      <c r="E2855" s="1">
        <v>44414</v>
      </c>
      <c r="F2855" t="s">
        <v>790</v>
      </c>
      <c r="G2855">
        <f ca="1">DATEDIF(customers[[#This Row],[signup_date]],TODAY(),"D")</f>
        <v>1764</v>
      </c>
    </row>
    <row r="2856" spans="1:7" x14ac:dyDescent="0.3">
      <c r="A2856">
        <v>2855</v>
      </c>
      <c r="B2856" t="s">
        <v>5874</v>
      </c>
      <c r="C2856" t="s">
        <v>5875</v>
      </c>
      <c r="D2856" t="s">
        <v>8</v>
      </c>
      <c r="E2856" s="1">
        <v>44780</v>
      </c>
      <c r="F2856" t="s">
        <v>790</v>
      </c>
      <c r="G2856">
        <f ca="1">DATEDIF(customers[[#This Row],[signup_date]],TODAY(),"D")</f>
        <v>1398</v>
      </c>
    </row>
    <row r="2857" spans="1:7" x14ac:dyDescent="0.3">
      <c r="A2857">
        <v>2856</v>
      </c>
      <c r="B2857" t="s">
        <v>5876</v>
      </c>
      <c r="C2857" t="s">
        <v>5877</v>
      </c>
      <c r="D2857" t="s">
        <v>22</v>
      </c>
      <c r="E2857" s="1">
        <v>45338</v>
      </c>
      <c r="F2857" t="s">
        <v>772</v>
      </c>
      <c r="G2857">
        <f ca="1">DATEDIF(customers[[#This Row],[signup_date]],TODAY(),"D")</f>
        <v>840</v>
      </c>
    </row>
    <row r="2858" spans="1:7" x14ac:dyDescent="0.3">
      <c r="A2858">
        <v>2857</v>
      </c>
      <c r="B2858" t="s">
        <v>5878</v>
      </c>
      <c r="C2858" t="s">
        <v>5879</v>
      </c>
      <c r="D2858" t="s">
        <v>22</v>
      </c>
      <c r="E2858" s="1">
        <v>45641</v>
      </c>
      <c r="F2858" t="s">
        <v>1583</v>
      </c>
      <c r="G2858">
        <f ca="1">DATEDIF(customers[[#This Row],[signup_date]],TODAY(),"D")</f>
        <v>537</v>
      </c>
    </row>
    <row r="2859" spans="1:7" x14ac:dyDescent="0.3">
      <c r="A2859">
        <v>2858</v>
      </c>
      <c r="B2859" t="s">
        <v>5880</v>
      </c>
      <c r="C2859" t="s">
        <v>5881</v>
      </c>
      <c r="D2859" t="s">
        <v>8</v>
      </c>
      <c r="E2859" s="1">
        <v>45332</v>
      </c>
      <c r="F2859" t="s">
        <v>855</v>
      </c>
      <c r="G2859">
        <f ca="1">DATEDIF(customers[[#This Row],[signup_date]],TODAY(),"D")</f>
        <v>846</v>
      </c>
    </row>
    <row r="2860" spans="1:7" x14ac:dyDescent="0.3">
      <c r="A2860">
        <v>2859</v>
      </c>
      <c r="B2860" t="s">
        <v>5882</v>
      </c>
      <c r="C2860" t="s">
        <v>5883</v>
      </c>
      <c r="D2860" t="s">
        <v>8</v>
      </c>
      <c r="E2860" s="1">
        <v>45516</v>
      </c>
      <c r="F2860" t="s">
        <v>518</v>
      </c>
      <c r="G2860">
        <f ca="1">DATEDIF(customers[[#This Row],[signup_date]],TODAY(),"D")</f>
        <v>662</v>
      </c>
    </row>
    <row r="2861" spans="1:7" x14ac:dyDescent="0.3">
      <c r="A2861">
        <v>2860</v>
      </c>
      <c r="B2861" t="s">
        <v>5884</v>
      </c>
      <c r="C2861" t="s">
        <v>5885</v>
      </c>
      <c r="D2861" t="s">
        <v>22</v>
      </c>
      <c r="E2861" s="1">
        <v>44804</v>
      </c>
      <c r="F2861" t="s">
        <v>1580</v>
      </c>
      <c r="G2861">
        <f ca="1">DATEDIF(customers[[#This Row],[signup_date]],TODAY(),"D")</f>
        <v>1374</v>
      </c>
    </row>
    <row r="2862" spans="1:7" x14ac:dyDescent="0.3">
      <c r="A2862">
        <v>2861</v>
      </c>
      <c r="B2862" t="s">
        <v>5886</v>
      </c>
      <c r="C2862" t="s">
        <v>5887</v>
      </c>
      <c r="D2862" t="s">
        <v>8</v>
      </c>
      <c r="E2862" s="1">
        <v>45616</v>
      </c>
      <c r="F2862" t="s">
        <v>623</v>
      </c>
      <c r="G2862">
        <f ca="1">DATEDIF(customers[[#This Row],[signup_date]],TODAY(),"D")</f>
        <v>562</v>
      </c>
    </row>
    <row r="2863" spans="1:7" x14ac:dyDescent="0.3">
      <c r="A2863">
        <v>2862</v>
      </c>
      <c r="B2863" t="s">
        <v>5888</v>
      </c>
      <c r="C2863" t="s">
        <v>5889</v>
      </c>
      <c r="D2863" t="s">
        <v>8</v>
      </c>
      <c r="E2863" s="1">
        <v>44176</v>
      </c>
      <c r="F2863" t="s">
        <v>1122</v>
      </c>
      <c r="G2863">
        <f ca="1">DATEDIF(customers[[#This Row],[signup_date]],TODAY(),"D")</f>
        <v>2002</v>
      </c>
    </row>
    <row r="2864" spans="1:7" x14ac:dyDescent="0.3">
      <c r="A2864">
        <v>2863</v>
      </c>
      <c r="B2864" t="s">
        <v>5890</v>
      </c>
      <c r="C2864" t="s">
        <v>5891</v>
      </c>
      <c r="D2864" t="s">
        <v>12</v>
      </c>
      <c r="E2864" s="1">
        <v>45401</v>
      </c>
      <c r="F2864" t="s">
        <v>728</v>
      </c>
      <c r="G2864">
        <f ca="1">DATEDIF(customers[[#This Row],[signup_date]],TODAY(),"D")</f>
        <v>777</v>
      </c>
    </row>
    <row r="2865" spans="1:7" x14ac:dyDescent="0.3">
      <c r="A2865">
        <v>2864</v>
      </c>
      <c r="B2865" t="s">
        <v>5892</v>
      </c>
      <c r="C2865" t="s">
        <v>5893</v>
      </c>
      <c r="D2865" t="s">
        <v>12</v>
      </c>
      <c r="E2865" s="1">
        <v>44686</v>
      </c>
      <c r="F2865" t="s">
        <v>159</v>
      </c>
      <c r="G2865">
        <f ca="1">DATEDIF(customers[[#This Row],[signup_date]],TODAY(),"D")</f>
        <v>1492</v>
      </c>
    </row>
    <row r="2866" spans="1:7" x14ac:dyDescent="0.3">
      <c r="A2866">
        <v>2865</v>
      </c>
      <c r="B2866" t="s">
        <v>5894</v>
      </c>
      <c r="C2866" t="s">
        <v>5895</v>
      </c>
      <c r="D2866" t="s">
        <v>8</v>
      </c>
      <c r="E2866" s="1">
        <v>44493</v>
      </c>
      <c r="F2866" t="s">
        <v>414</v>
      </c>
      <c r="G2866">
        <f ca="1">DATEDIF(customers[[#This Row],[signup_date]],TODAY(),"D")</f>
        <v>1685</v>
      </c>
    </row>
    <row r="2867" spans="1:7" x14ac:dyDescent="0.3">
      <c r="A2867">
        <v>2866</v>
      </c>
      <c r="B2867" t="s">
        <v>5896</v>
      </c>
      <c r="C2867" t="s">
        <v>5897</v>
      </c>
      <c r="D2867" t="s">
        <v>8</v>
      </c>
      <c r="E2867" s="1">
        <v>44792</v>
      </c>
      <c r="F2867" t="s">
        <v>29</v>
      </c>
      <c r="G2867">
        <f ca="1">DATEDIF(customers[[#This Row],[signup_date]],TODAY(),"D")</f>
        <v>1386</v>
      </c>
    </row>
    <row r="2868" spans="1:7" x14ac:dyDescent="0.3">
      <c r="A2868">
        <v>2867</v>
      </c>
      <c r="B2868" t="s">
        <v>5898</v>
      </c>
      <c r="C2868" t="s">
        <v>5899</v>
      </c>
      <c r="D2868" t="s">
        <v>12</v>
      </c>
      <c r="E2868" s="1">
        <v>44856</v>
      </c>
      <c r="F2868" t="s">
        <v>369</v>
      </c>
      <c r="G2868">
        <f ca="1">DATEDIF(customers[[#This Row],[signup_date]],TODAY(),"D")</f>
        <v>1322</v>
      </c>
    </row>
    <row r="2869" spans="1:7" x14ac:dyDescent="0.3">
      <c r="A2869">
        <v>2868</v>
      </c>
      <c r="B2869" t="s">
        <v>5900</v>
      </c>
      <c r="C2869" t="s">
        <v>5901</v>
      </c>
      <c r="D2869" t="s">
        <v>8</v>
      </c>
      <c r="E2869" s="1">
        <v>45665</v>
      </c>
      <c r="F2869" t="s">
        <v>898</v>
      </c>
      <c r="G2869">
        <f ca="1">DATEDIF(customers[[#This Row],[signup_date]],TODAY(),"D")</f>
        <v>513</v>
      </c>
    </row>
    <row r="2870" spans="1:7" x14ac:dyDescent="0.3">
      <c r="A2870">
        <v>2869</v>
      </c>
      <c r="B2870" t="s">
        <v>5902</v>
      </c>
      <c r="C2870" t="s">
        <v>5903</v>
      </c>
      <c r="D2870" t="s">
        <v>22</v>
      </c>
      <c r="E2870" s="1">
        <v>45802</v>
      </c>
      <c r="F2870" t="s">
        <v>839</v>
      </c>
      <c r="G2870">
        <f ca="1">DATEDIF(customers[[#This Row],[signup_date]],TODAY(),"D")</f>
        <v>376</v>
      </c>
    </row>
    <row r="2871" spans="1:7" x14ac:dyDescent="0.3">
      <c r="A2871">
        <v>2870</v>
      </c>
      <c r="B2871" t="s">
        <v>5904</v>
      </c>
      <c r="C2871" t="s">
        <v>5905</v>
      </c>
      <c r="D2871" t="s">
        <v>8</v>
      </c>
      <c r="E2871" s="1">
        <v>44891</v>
      </c>
      <c r="F2871" t="s">
        <v>736</v>
      </c>
      <c r="G2871">
        <f ca="1">DATEDIF(customers[[#This Row],[signup_date]],TODAY(),"D")</f>
        <v>1287</v>
      </c>
    </row>
    <row r="2872" spans="1:7" x14ac:dyDescent="0.3">
      <c r="A2872">
        <v>2871</v>
      </c>
      <c r="B2872" t="s">
        <v>5906</v>
      </c>
      <c r="C2872" t="s">
        <v>5907</v>
      </c>
      <c r="D2872" t="s">
        <v>8</v>
      </c>
      <c r="E2872" s="1">
        <v>45180</v>
      </c>
      <c r="F2872" t="s">
        <v>683</v>
      </c>
      <c r="G2872">
        <f ca="1">DATEDIF(customers[[#This Row],[signup_date]],TODAY(),"D")</f>
        <v>998</v>
      </c>
    </row>
    <row r="2873" spans="1:7" x14ac:dyDescent="0.3">
      <c r="A2873">
        <v>2872</v>
      </c>
      <c r="B2873" t="s">
        <v>5908</v>
      </c>
      <c r="C2873" t="s">
        <v>5909</v>
      </c>
      <c r="D2873" t="s">
        <v>22</v>
      </c>
      <c r="E2873" s="1">
        <v>45333</v>
      </c>
      <c r="F2873" t="s">
        <v>222</v>
      </c>
      <c r="G2873">
        <f ca="1">DATEDIF(customers[[#This Row],[signup_date]],TODAY(),"D")</f>
        <v>845</v>
      </c>
    </row>
    <row r="2874" spans="1:7" x14ac:dyDescent="0.3">
      <c r="A2874">
        <v>2873</v>
      </c>
      <c r="B2874" t="s">
        <v>5910</v>
      </c>
      <c r="C2874" t="s">
        <v>5911</v>
      </c>
      <c r="D2874" t="s">
        <v>12</v>
      </c>
      <c r="E2874" s="1">
        <v>44820</v>
      </c>
      <c r="F2874" t="s">
        <v>88</v>
      </c>
      <c r="G2874">
        <f ca="1">DATEDIF(customers[[#This Row],[signup_date]],TODAY(),"D")</f>
        <v>1358</v>
      </c>
    </row>
    <row r="2875" spans="1:7" x14ac:dyDescent="0.3">
      <c r="A2875">
        <v>2874</v>
      </c>
      <c r="B2875" t="s">
        <v>5912</v>
      </c>
      <c r="C2875" t="s">
        <v>5913</v>
      </c>
      <c r="D2875" t="s">
        <v>8</v>
      </c>
      <c r="E2875" s="1">
        <v>45761</v>
      </c>
      <c r="F2875" t="s">
        <v>743</v>
      </c>
      <c r="G2875">
        <f ca="1">DATEDIF(customers[[#This Row],[signup_date]],TODAY(),"D")</f>
        <v>417</v>
      </c>
    </row>
    <row r="2876" spans="1:7" x14ac:dyDescent="0.3">
      <c r="A2876">
        <v>2875</v>
      </c>
      <c r="B2876" t="s">
        <v>5914</v>
      </c>
      <c r="C2876" t="s">
        <v>5915</v>
      </c>
      <c r="D2876" t="s">
        <v>12</v>
      </c>
      <c r="E2876" s="1">
        <v>44093</v>
      </c>
      <c r="F2876" t="s">
        <v>13</v>
      </c>
      <c r="G2876">
        <f ca="1">DATEDIF(customers[[#This Row],[signup_date]],TODAY(),"D")</f>
        <v>2085</v>
      </c>
    </row>
    <row r="2877" spans="1:7" x14ac:dyDescent="0.3">
      <c r="A2877">
        <v>2876</v>
      </c>
      <c r="B2877" t="s">
        <v>5916</v>
      </c>
      <c r="C2877" t="s">
        <v>5917</v>
      </c>
      <c r="D2877" t="s">
        <v>12</v>
      </c>
      <c r="E2877" s="1">
        <v>44415</v>
      </c>
      <c r="F2877" t="s">
        <v>2720</v>
      </c>
      <c r="G2877">
        <f ca="1">DATEDIF(customers[[#This Row],[signup_date]],TODAY(),"D")</f>
        <v>1763</v>
      </c>
    </row>
    <row r="2878" spans="1:7" x14ac:dyDescent="0.3">
      <c r="A2878">
        <v>2877</v>
      </c>
      <c r="B2878" t="s">
        <v>5918</v>
      </c>
      <c r="C2878" t="s">
        <v>5919</v>
      </c>
      <c r="D2878" t="s">
        <v>8</v>
      </c>
      <c r="E2878" s="1">
        <v>45549</v>
      </c>
      <c r="F2878" t="s">
        <v>611</v>
      </c>
      <c r="G2878">
        <f ca="1">DATEDIF(customers[[#This Row],[signup_date]],TODAY(),"D")</f>
        <v>629</v>
      </c>
    </row>
    <row r="2879" spans="1:7" x14ac:dyDescent="0.3">
      <c r="A2879">
        <v>2878</v>
      </c>
      <c r="B2879" t="s">
        <v>5920</v>
      </c>
      <c r="C2879" t="s">
        <v>5921</v>
      </c>
      <c r="D2879" t="s">
        <v>8</v>
      </c>
      <c r="E2879" s="1">
        <v>44662</v>
      </c>
      <c r="F2879" t="s">
        <v>363</v>
      </c>
      <c r="G2879">
        <f ca="1">DATEDIF(customers[[#This Row],[signup_date]],TODAY(),"D")</f>
        <v>1516</v>
      </c>
    </row>
    <row r="2880" spans="1:7" x14ac:dyDescent="0.3">
      <c r="A2880">
        <v>2879</v>
      </c>
      <c r="B2880" t="s">
        <v>5922</v>
      </c>
      <c r="C2880" t="s">
        <v>5923</v>
      </c>
      <c r="D2880" t="s">
        <v>12</v>
      </c>
      <c r="E2880" s="1">
        <v>45045</v>
      </c>
      <c r="F2880" t="s">
        <v>518</v>
      </c>
      <c r="G2880">
        <f ca="1">DATEDIF(customers[[#This Row],[signup_date]],TODAY(),"D")</f>
        <v>1133</v>
      </c>
    </row>
    <row r="2881" spans="1:7" x14ac:dyDescent="0.3">
      <c r="A2881">
        <v>2880</v>
      </c>
      <c r="B2881" t="s">
        <v>5924</v>
      </c>
      <c r="C2881" t="s">
        <v>5925</v>
      </c>
      <c r="D2881" t="s">
        <v>8</v>
      </c>
      <c r="E2881" s="1">
        <v>44675</v>
      </c>
      <c r="F2881" t="s">
        <v>139</v>
      </c>
      <c r="G2881">
        <f ca="1">DATEDIF(customers[[#This Row],[signup_date]],TODAY(),"D")</f>
        <v>1503</v>
      </c>
    </row>
    <row r="2882" spans="1:7" x14ac:dyDescent="0.3">
      <c r="A2882">
        <v>2881</v>
      </c>
      <c r="B2882" t="s">
        <v>5926</v>
      </c>
      <c r="C2882" t="s">
        <v>5927</v>
      </c>
      <c r="D2882" t="s">
        <v>8</v>
      </c>
      <c r="E2882" s="1">
        <v>45657</v>
      </c>
      <c r="F2882" t="s">
        <v>96</v>
      </c>
      <c r="G2882">
        <f ca="1">DATEDIF(customers[[#This Row],[signup_date]],TODAY(),"D")</f>
        <v>521</v>
      </c>
    </row>
    <row r="2883" spans="1:7" x14ac:dyDescent="0.3">
      <c r="A2883">
        <v>2882</v>
      </c>
      <c r="B2883" t="s">
        <v>5928</v>
      </c>
      <c r="C2883" t="s">
        <v>5929</v>
      </c>
      <c r="D2883" t="s">
        <v>12</v>
      </c>
      <c r="E2883" s="1">
        <v>44144</v>
      </c>
      <c r="F2883" t="s">
        <v>289</v>
      </c>
      <c r="G2883">
        <f ca="1">DATEDIF(customers[[#This Row],[signup_date]],TODAY(),"D")</f>
        <v>2034</v>
      </c>
    </row>
    <row r="2884" spans="1:7" x14ac:dyDescent="0.3">
      <c r="A2884">
        <v>2883</v>
      </c>
      <c r="B2884" t="s">
        <v>5930</v>
      </c>
      <c r="C2884" t="s">
        <v>5931</v>
      </c>
      <c r="D2884" t="s">
        <v>12</v>
      </c>
      <c r="E2884" s="1">
        <v>44403</v>
      </c>
      <c r="F2884" t="s">
        <v>1158</v>
      </c>
      <c r="G2884">
        <f ca="1">DATEDIF(customers[[#This Row],[signup_date]],TODAY(),"D")</f>
        <v>1775</v>
      </c>
    </row>
    <row r="2885" spans="1:7" x14ac:dyDescent="0.3">
      <c r="A2885">
        <v>2884</v>
      </c>
      <c r="B2885" t="s">
        <v>5932</v>
      </c>
      <c r="C2885" t="s">
        <v>5933</v>
      </c>
      <c r="D2885" t="s">
        <v>22</v>
      </c>
      <c r="E2885" s="1">
        <v>45246</v>
      </c>
      <c r="F2885" t="s">
        <v>467</v>
      </c>
      <c r="G2885">
        <f ca="1">DATEDIF(customers[[#This Row],[signup_date]],TODAY(),"D")</f>
        <v>932</v>
      </c>
    </row>
    <row r="2886" spans="1:7" x14ac:dyDescent="0.3">
      <c r="A2886">
        <v>2885</v>
      </c>
      <c r="B2886" t="s">
        <v>5934</v>
      </c>
      <c r="C2886" t="s">
        <v>5935</v>
      </c>
      <c r="D2886" t="s">
        <v>8</v>
      </c>
      <c r="E2886" s="1">
        <v>44999</v>
      </c>
      <c r="F2886" t="s">
        <v>399</v>
      </c>
      <c r="G2886">
        <f ca="1">DATEDIF(customers[[#This Row],[signup_date]],TODAY(),"D")</f>
        <v>1179</v>
      </c>
    </row>
    <row r="2887" spans="1:7" x14ac:dyDescent="0.3">
      <c r="A2887">
        <v>2886</v>
      </c>
      <c r="B2887" t="s">
        <v>5936</v>
      </c>
      <c r="C2887" t="s">
        <v>5937</v>
      </c>
      <c r="D2887" t="s">
        <v>22</v>
      </c>
      <c r="E2887" s="1">
        <v>44345</v>
      </c>
      <c r="F2887" t="s">
        <v>383</v>
      </c>
      <c r="G2887">
        <f ca="1">DATEDIF(customers[[#This Row],[signup_date]],TODAY(),"D")</f>
        <v>1833</v>
      </c>
    </row>
    <row r="2888" spans="1:7" x14ac:dyDescent="0.3">
      <c r="A2888">
        <v>2887</v>
      </c>
      <c r="B2888" t="s">
        <v>5938</v>
      </c>
      <c r="C2888" t="s">
        <v>5939</v>
      </c>
      <c r="D2888" t="s">
        <v>12</v>
      </c>
      <c r="E2888" s="1">
        <v>44775</v>
      </c>
      <c r="F2888" t="s">
        <v>1266</v>
      </c>
      <c r="G2888">
        <f ca="1">DATEDIF(customers[[#This Row],[signup_date]],TODAY(),"D")</f>
        <v>1403</v>
      </c>
    </row>
    <row r="2889" spans="1:7" x14ac:dyDescent="0.3">
      <c r="A2889">
        <v>2888</v>
      </c>
      <c r="B2889" t="s">
        <v>5940</v>
      </c>
      <c r="C2889" t="s">
        <v>5941</v>
      </c>
      <c r="D2889" t="s">
        <v>8</v>
      </c>
      <c r="E2889" s="1">
        <v>45508</v>
      </c>
      <c r="F2889" t="s">
        <v>798</v>
      </c>
      <c r="G2889">
        <f ca="1">DATEDIF(customers[[#This Row],[signup_date]],TODAY(),"D")</f>
        <v>670</v>
      </c>
    </row>
    <row r="2890" spans="1:7" x14ac:dyDescent="0.3">
      <c r="A2890">
        <v>2889</v>
      </c>
      <c r="B2890" t="s">
        <v>5942</v>
      </c>
      <c r="C2890" t="s">
        <v>5943</v>
      </c>
      <c r="D2890" t="s">
        <v>12</v>
      </c>
      <c r="E2890" s="1">
        <v>45233</v>
      </c>
      <c r="F2890" t="s">
        <v>120</v>
      </c>
      <c r="G2890">
        <f ca="1">DATEDIF(customers[[#This Row],[signup_date]],TODAY(),"D")</f>
        <v>945</v>
      </c>
    </row>
    <row r="2891" spans="1:7" x14ac:dyDescent="0.3">
      <c r="A2891">
        <v>2890</v>
      </c>
      <c r="B2891" t="s">
        <v>5944</v>
      </c>
      <c r="C2891" t="s">
        <v>5945</v>
      </c>
      <c r="D2891" t="s">
        <v>8</v>
      </c>
      <c r="E2891" s="1">
        <v>44787</v>
      </c>
      <c r="F2891" t="s">
        <v>263</v>
      </c>
      <c r="G2891">
        <f ca="1">DATEDIF(customers[[#This Row],[signup_date]],TODAY(),"D")</f>
        <v>1391</v>
      </c>
    </row>
    <row r="2892" spans="1:7" x14ac:dyDescent="0.3">
      <c r="A2892">
        <v>2891</v>
      </c>
      <c r="B2892" t="s">
        <v>5946</v>
      </c>
      <c r="C2892" t="s">
        <v>5947</v>
      </c>
      <c r="D2892" t="s">
        <v>8</v>
      </c>
      <c r="E2892" s="1">
        <v>45064</v>
      </c>
      <c r="F2892" t="s">
        <v>767</v>
      </c>
      <c r="G2892">
        <f ca="1">DATEDIF(customers[[#This Row],[signup_date]],TODAY(),"D")</f>
        <v>1114</v>
      </c>
    </row>
    <row r="2893" spans="1:7" x14ac:dyDescent="0.3">
      <c r="A2893">
        <v>2892</v>
      </c>
      <c r="B2893" t="s">
        <v>5948</v>
      </c>
      <c r="C2893" t="s">
        <v>5949</v>
      </c>
      <c r="D2893" t="s">
        <v>22</v>
      </c>
      <c r="E2893" s="1">
        <v>44768</v>
      </c>
      <c r="F2893" t="s">
        <v>237</v>
      </c>
      <c r="G2893">
        <f ca="1">DATEDIF(customers[[#This Row],[signup_date]],TODAY(),"D")</f>
        <v>1410</v>
      </c>
    </row>
    <row r="2894" spans="1:7" x14ac:dyDescent="0.3">
      <c r="A2894">
        <v>2893</v>
      </c>
      <c r="B2894" t="s">
        <v>5950</v>
      </c>
      <c r="C2894" t="s">
        <v>5951</v>
      </c>
      <c r="D2894" t="s">
        <v>12</v>
      </c>
      <c r="E2894" s="1">
        <v>45290</v>
      </c>
      <c r="F2894" t="s">
        <v>289</v>
      </c>
      <c r="G2894">
        <f ca="1">DATEDIF(customers[[#This Row],[signup_date]],TODAY(),"D")</f>
        <v>888</v>
      </c>
    </row>
    <row r="2895" spans="1:7" x14ac:dyDescent="0.3">
      <c r="A2895">
        <v>2894</v>
      </c>
      <c r="B2895" t="s">
        <v>5952</v>
      </c>
      <c r="C2895" t="s">
        <v>5953</v>
      </c>
      <c r="D2895" t="s">
        <v>8</v>
      </c>
      <c r="E2895" s="1">
        <v>45072</v>
      </c>
      <c r="F2895" t="s">
        <v>237</v>
      </c>
      <c r="G2895">
        <f ca="1">DATEDIF(customers[[#This Row],[signup_date]],TODAY(),"D")</f>
        <v>1106</v>
      </c>
    </row>
    <row r="2896" spans="1:7" x14ac:dyDescent="0.3">
      <c r="A2896">
        <v>2895</v>
      </c>
      <c r="B2896" t="s">
        <v>5954</v>
      </c>
      <c r="C2896" t="s">
        <v>5955</v>
      </c>
      <c r="D2896" t="s">
        <v>22</v>
      </c>
      <c r="E2896" s="1">
        <v>45018</v>
      </c>
      <c r="F2896" t="s">
        <v>305</v>
      </c>
      <c r="G2896">
        <f ca="1">DATEDIF(customers[[#This Row],[signup_date]],TODAY(),"D")</f>
        <v>1160</v>
      </c>
    </row>
    <row r="2897" spans="1:7" x14ac:dyDescent="0.3">
      <c r="A2897">
        <v>2896</v>
      </c>
      <c r="B2897" t="s">
        <v>5956</v>
      </c>
      <c r="C2897" t="s">
        <v>5957</v>
      </c>
      <c r="D2897" t="s">
        <v>12</v>
      </c>
      <c r="E2897" s="1">
        <v>45761</v>
      </c>
      <c r="F2897" t="s">
        <v>145</v>
      </c>
      <c r="G2897">
        <f ca="1">DATEDIF(customers[[#This Row],[signup_date]],TODAY(),"D")</f>
        <v>417</v>
      </c>
    </row>
    <row r="2898" spans="1:7" x14ac:dyDescent="0.3">
      <c r="A2898">
        <v>2897</v>
      </c>
      <c r="B2898" t="s">
        <v>5958</v>
      </c>
      <c r="C2898" t="s">
        <v>5959</v>
      </c>
      <c r="D2898" t="s">
        <v>22</v>
      </c>
      <c r="E2898" s="1">
        <v>44472</v>
      </c>
      <c r="F2898" t="s">
        <v>436</v>
      </c>
      <c r="G2898">
        <f ca="1">DATEDIF(customers[[#This Row],[signup_date]],TODAY(),"D")</f>
        <v>1706</v>
      </c>
    </row>
    <row r="2899" spans="1:7" x14ac:dyDescent="0.3">
      <c r="A2899">
        <v>2898</v>
      </c>
      <c r="B2899" t="s">
        <v>5960</v>
      </c>
      <c r="C2899" t="s">
        <v>5961</v>
      </c>
      <c r="D2899" t="s">
        <v>12</v>
      </c>
      <c r="E2899" s="1">
        <v>45656</v>
      </c>
      <c r="F2899" t="s">
        <v>32</v>
      </c>
      <c r="G2899">
        <f ca="1">DATEDIF(customers[[#This Row],[signup_date]],TODAY(),"D")</f>
        <v>522</v>
      </c>
    </row>
    <row r="2900" spans="1:7" x14ac:dyDescent="0.3">
      <c r="A2900">
        <v>2899</v>
      </c>
      <c r="B2900" t="s">
        <v>5962</v>
      </c>
      <c r="C2900" t="s">
        <v>5963</v>
      </c>
      <c r="D2900" t="s">
        <v>8</v>
      </c>
      <c r="E2900" s="1">
        <v>44392</v>
      </c>
      <c r="F2900" t="s">
        <v>1543</v>
      </c>
      <c r="G2900">
        <f ca="1">DATEDIF(customers[[#This Row],[signup_date]],TODAY(),"D")</f>
        <v>1786</v>
      </c>
    </row>
    <row r="2901" spans="1:7" x14ac:dyDescent="0.3">
      <c r="A2901">
        <v>2900</v>
      </c>
      <c r="B2901" t="s">
        <v>5964</v>
      </c>
      <c r="C2901" t="s">
        <v>5965</v>
      </c>
      <c r="D2901" t="s">
        <v>22</v>
      </c>
      <c r="E2901" s="1">
        <v>45458</v>
      </c>
      <c r="F2901" t="s">
        <v>688</v>
      </c>
      <c r="G2901">
        <f ca="1">DATEDIF(customers[[#This Row],[signup_date]],TODAY(),"D")</f>
        <v>720</v>
      </c>
    </row>
    <row r="2902" spans="1:7" x14ac:dyDescent="0.3">
      <c r="A2902">
        <v>2901</v>
      </c>
      <c r="B2902" t="s">
        <v>5966</v>
      </c>
      <c r="C2902" t="s">
        <v>5967</v>
      </c>
      <c r="D2902" t="s">
        <v>22</v>
      </c>
      <c r="E2902" s="1">
        <v>44565</v>
      </c>
      <c r="F2902" t="s">
        <v>123</v>
      </c>
      <c r="G2902">
        <f ca="1">DATEDIF(customers[[#This Row],[signup_date]],TODAY(),"D")</f>
        <v>1613</v>
      </c>
    </row>
    <row r="2903" spans="1:7" x14ac:dyDescent="0.3">
      <c r="A2903">
        <v>2902</v>
      </c>
      <c r="B2903" t="s">
        <v>5968</v>
      </c>
      <c r="C2903" t="s">
        <v>5969</v>
      </c>
      <c r="D2903" t="s">
        <v>8</v>
      </c>
      <c r="E2903" s="1">
        <v>44843</v>
      </c>
      <c r="F2903" t="s">
        <v>556</v>
      </c>
      <c r="G2903">
        <f ca="1">DATEDIF(customers[[#This Row],[signup_date]],TODAY(),"D")</f>
        <v>1335</v>
      </c>
    </row>
    <row r="2904" spans="1:7" x14ac:dyDescent="0.3">
      <c r="A2904">
        <v>2903</v>
      </c>
      <c r="B2904" t="s">
        <v>5970</v>
      </c>
      <c r="C2904" t="s">
        <v>5971</v>
      </c>
      <c r="D2904" t="s">
        <v>12</v>
      </c>
      <c r="E2904" s="1">
        <v>45886</v>
      </c>
      <c r="F2904" t="s">
        <v>1779</v>
      </c>
      <c r="G2904">
        <f ca="1">DATEDIF(customers[[#This Row],[signup_date]],TODAY(),"D")</f>
        <v>292</v>
      </c>
    </row>
    <row r="2905" spans="1:7" x14ac:dyDescent="0.3">
      <c r="A2905">
        <v>2904</v>
      </c>
      <c r="B2905" t="s">
        <v>5972</v>
      </c>
      <c r="C2905" t="s">
        <v>5973</v>
      </c>
      <c r="D2905" t="s">
        <v>8</v>
      </c>
      <c r="E2905" s="1">
        <v>45733</v>
      </c>
      <c r="F2905" t="s">
        <v>347</v>
      </c>
      <c r="G2905">
        <f ca="1">DATEDIF(customers[[#This Row],[signup_date]],TODAY(),"D")</f>
        <v>445</v>
      </c>
    </row>
    <row r="2906" spans="1:7" x14ac:dyDescent="0.3">
      <c r="A2906">
        <v>2905</v>
      </c>
      <c r="B2906" t="s">
        <v>5974</v>
      </c>
      <c r="C2906" t="s">
        <v>5975</v>
      </c>
      <c r="D2906" t="s">
        <v>22</v>
      </c>
      <c r="E2906" s="1">
        <v>45641</v>
      </c>
      <c r="F2906" t="s">
        <v>764</v>
      </c>
      <c r="G2906">
        <f ca="1">DATEDIF(customers[[#This Row],[signup_date]],TODAY(),"D")</f>
        <v>537</v>
      </c>
    </row>
    <row r="2907" spans="1:7" x14ac:dyDescent="0.3">
      <c r="A2907">
        <v>2906</v>
      </c>
      <c r="B2907" t="s">
        <v>5976</v>
      </c>
      <c r="C2907" t="s">
        <v>5977</v>
      </c>
      <c r="D2907" t="s">
        <v>8</v>
      </c>
      <c r="E2907" s="1">
        <v>45125</v>
      </c>
      <c r="F2907" t="s">
        <v>360</v>
      </c>
      <c r="G2907">
        <f ca="1">DATEDIF(customers[[#This Row],[signup_date]],TODAY(),"D")</f>
        <v>1053</v>
      </c>
    </row>
    <row r="2908" spans="1:7" x14ac:dyDescent="0.3">
      <c r="A2908">
        <v>2907</v>
      </c>
      <c r="B2908" t="s">
        <v>5978</v>
      </c>
      <c r="C2908" t="s">
        <v>5979</v>
      </c>
      <c r="D2908" t="s">
        <v>22</v>
      </c>
      <c r="E2908" s="1">
        <v>45545</v>
      </c>
      <c r="F2908" t="s">
        <v>198</v>
      </c>
      <c r="G2908">
        <f ca="1">DATEDIF(customers[[#This Row],[signup_date]],TODAY(),"D")</f>
        <v>633</v>
      </c>
    </row>
    <row r="2909" spans="1:7" x14ac:dyDescent="0.3">
      <c r="A2909">
        <v>2908</v>
      </c>
      <c r="B2909" t="s">
        <v>5980</v>
      </c>
      <c r="C2909" t="s">
        <v>5981</v>
      </c>
      <c r="D2909" t="s">
        <v>8</v>
      </c>
      <c r="E2909" s="1">
        <v>44712</v>
      </c>
      <c r="F2909" t="s">
        <v>396</v>
      </c>
      <c r="G2909">
        <f ca="1">DATEDIF(customers[[#This Row],[signup_date]],TODAY(),"D")</f>
        <v>1466</v>
      </c>
    </row>
    <row r="2910" spans="1:7" x14ac:dyDescent="0.3">
      <c r="A2910">
        <v>2909</v>
      </c>
      <c r="B2910" t="s">
        <v>5982</v>
      </c>
      <c r="C2910" t="s">
        <v>5983</v>
      </c>
      <c r="D2910" t="s">
        <v>12</v>
      </c>
      <c r="E2910" s="1">
        <v>45578</v>
      </c>
      <c r="F2910" t="s">
        <v>793</v>
      </c>
      <c r="G2910">
        <f ca="1">DATEDIF(customers[[#This Row],[signup_date]],TODAY(),"D")</f>
        <v>600</v>
      </c>
    </row>
    <row r="2911" spans="1:7" x14ac:dyDescent="0.3">
      <c r="A2911">
        <v>2910</v>
      </c>
      <c r="B2911" t="s">
        <v>5984</v>
      </c>
      <c r="C2911" t="s">
        <v>5985</v>
      </c>
      <c r="D2911" t="s">
        <v>22</v>
      </c>
      <c r="E2911" s="1">
        <v>45587</v>
      </c>
      <c r="F2911" t="s">
        <v>91</v>
      </c>
      <c r="G2911">
        <f ca="1">DATEDIF(customers[[#This Row],[signup_date]],TODAY(),"D")</f>
        <v>591</v>
      </c>
    </row>
    <row r="2912" spans="1:7" x14ac:dyDescent="0.3">
      <c r="A2912">
        <v>2911</v>
      </c>
      <c r="B2912" t="s">
        <v>5986</v>
      </c>
      <c r="C2912" t="s">
        <v>5987</v>
      </c>
      <c r="D2912" t="s">
        <v>22</v>
      </c>
      <c r="E2912" s="1">
        <v>44413</v>
      </c>
      <c r="F2912" t="s">
        <v>441</v>
      </c>
      <c r="G2912">
        <f ca="1">DATEDIF(customers[[#This Row],[signup_date]],TODAY(),"D")</f>
        <v>1765</v>
      </c>
    </row>
    <row r="2913" spans="1:7" x14ac:dyDescent="0.3">
      <c r="A2913">
        <v>2912</v>
      </c>
      <c r="B2913" t="s">
        <v>5988</v>
      </c>
      <c r="C2913" t="s">
        <v>5989</v>
      </c>
      <c r="D2913" t="s">
        <v>12</v>
      </c>
      <c r="E2913" s="1">
        <v>44653</v>
      </c>
      <c r="F2913" t="s">
        <v>683</v>
      </c>
      <c r="G2913">
        <f ca="1">DATEDIF(customers[[#This Row],[signup_date]],TODAY(),"D")</f>
        <v>1525</v>
      </c>
    </row>
    <row r="2914" spans="1:7" x14ac:dyDescent="0.3">
      <c r="A2914">
        <v>2913</v>
      </c>
      <c r="B2914" t="s">
        <v>5990</v>
      </c>
      <c r="C2914" t="s">
        <v>5991</v>
      </c>
      <c r="D2914" t="s">
        <v>8</v>
      </c>
      <c r="E2914" s="1">
        <v>44390</v>
      </c>
      <c r="F2914" t="s">
        <v>756</v>
      </c>
      <c r="G2914">
        <f ca="1">DATEDIF(customers[[#This Row],[signup_date]],TODAY(),"D")</f>
        <v>1788</v>
      </c>
    </row>
    <row r="2915" spans="1:7" x14ac:dyDescent="0.3">
      <c r="A2915">
        <v>2914</v>
      </c>
      <c r="B2915" t="s">
        <v>5992</v>
      </c>
      <c r="C2915" t="s">
        <v>5993</v>
      </c>
      <c r="D2915" t="s">
        <v>12</v>
      </c>
      <c r="E2915" s="1">
        <v>45208</v>
      </c>
      <c r="F2915" t="s">
        <v>820</v>
      </c>
      <c r="G2915">
        <f ca="1">DATEDIF(customers[[#This Row],[signup_date]],TODAY(),"D")</f>
        <v>970</v>
      </c>
    </row>
    <row r="2916" spans="1:7" x14ac:dyDescent="0.3">
      <c r="A2916">
        <v>2915</v>
      </c>
      <c r="B2916" t="s">
        <v>5994</v>
      </c>
      <c r="C2916" t="s">
        <v>5995</v>
      </c>
      <c r="D2916" t="s">
        <v>8</v>
      </c>
      <c r="E2916" s="1">
        <v>45759</v>
      </c>
      <c r="F2916" t="s">
        <v>374</v>
      </c>
      <c r="G2916">
        <f ca="1">DATEDIF(customers[[#This Row],[signup_date]],TODAY(),"D")</f>
        <v>419</v>
      </c>
    </row>
    <row r="2917" spans="1:7" x14ac:dyDescent="0.3">
      <c r="A2917">
        <v>2916</v>
      </c>
      <c r="B2917" t="s">
        <v>5996</v>
      </c>
      <c r="C2917" t="s">
        <v>5997</v>
      </c>
      <c r="D2917" t="s">
        <v>12</v>
      </c>
      <c r="E2917" s="1">
        <v>45390</v>
      </c>
      <c r="F2917" t="s">
        <v>341</v>
      </c>
      <c r="G2917">
        <f ca="1">DATEDIF(customers[[#This Row],[signup_date]],TODAY(),"D")</f>
        <v>788</v>
      </c>
    </row>
    <row r="2918" spans="1:7" x14ac:dyDescent="0.3">
      <c r="A2918">
        <v>2917</v>
      </c>
      <c r="B2918" t="s">
        <v>5998</v>
      </c>
      <c r="C2918" t="s">
        <v>5999</v>
      </c>
      <c r="D2918" t="s">
        <v>12</v>
      </c>
      <c r="E2918" s="1">
        <v>45804</v>
      </c>
      <c r="F2918" t="s">
        <v>159</v>
      </c>
      <c r="G2918">
        <f ca="1">DATEDIF(customers[[#This Row],[signup_date]],TODAY(),"D")</f>
        <v>374</v>
      </c>
    </row>
    <row r="2919" spans="1:7" x14ac:dyDescent="0.3">
      <c r="A2919">
        <v>2918</v>
      </c>
      <c r="B2919" t="s">
        <v>6000</v>
      </c>
      <c r="C2919" t="s">
        <v>6001</v>
      </c>
      <c r="D2919" t="s">
        <v>22</v>
      </c>
      <c r="E2919" s="1">
        <v>45274</v>
      </c>
      <c r="F2919" t="s">
        <v>1580</v>
      </c>
      <c r="G2919">
        <f ca="1">DATEDIF(customers[[#This Row],[signup_date]],TODAY(),"D")</f>
        <v>904</v>
      </c>
    </row>
    <row r="2920" spans="1:7" x14ac:dyDescent="0.3">
      <c r="A2920">
        <v>2919</v>
      </c>
      <c r="B2920" t="s">
        <v>955</v>
      </c>
      <c r="C2920" t="s">
        <v>6002</v>
      </c>
      <c r="D2920" t="s">
        <v>22</v>
      </c>
      <c r="E2920" s="1">
        <v>44337</v>
      </c>
      <c r="F2920" t="s">
        <v>743</v>
      </c>
      <c r="G2920">
        <f ca="1">DATEDIF(customers[[#This Row],[signup_date]],TODAY(),"D")</f>
        <v>1841</v>
      </c>
    </row>
    <row r="2921" spans="1:7" x14ac:dyDescent="0.3">
      <c r="A2921">
        <v>2920</v>
      </c>
      <c r="B2921" t="s">
        <v>6003</v>
      </c>
      <c r="C2921" t="s">
        <v>6004</v>
      </c>
      <c r="D2921" t="s">
        <v>8</v>
      </c>
      <c r="E2921" s="1">
        <v>44764</v>
      </c>
      <c r="F2921" t="s">
        <v>489</v>
      </c>
      <c r="G2921">
        <f ca="1">DATEDIF(customers[[#This Row],[signup_date]],TODAY(),"D")</f>
        <v>1414</v>
      </c>
    </row>
    <row r="2922" spans="1:7" x14ac:dyDescent="0.3">
      <c r="A2922">
        <v>2921</v>
      </c>
      <c r="B2922" t="s">
        <v>6005</v>
      </c>
      <c r="C2922" t="s">
        <v>6006</v>
      </c>
      <c r="D2922" t="s">
        <v>12</v>
      </c>
      <c r="E2922" s="1">
        <v>45708</v>
      </c>
      <c r="F2922" t="s">
        <v>1013</v>
      </c>
      <c r="G2922">
        <f ca="1">DATEDIF(customers[[#This Row],[signup_date]],TODAY(),"D")</f>
        <v>470</v>
      </c>
    </row>
    <row r="2923" spans="1:7" x14ac:dyDescent="0.3">
      <c r="A2923">
        <v>2922</v>
      </c>
      <c r="B2923" t="s">
        <v>6007</v>
      </c>
      <c r="C2923" t="s">
        <v>6008</v>
      </c>
      <c r="D2923" t="s">
        <v>8</v>
      </c>
      <c r="E2923" s="1">
        <v>45745</v>
      </c>
      <c r="F2923" t="s">
        <v>860</v>
      </c>
      <c r="G2923">
        <f ca="1">DATEDIF(customers[[#This Row],[signup_date]],TODAY(),"D")</f>
        <v>433</v>
      </c>
    </row>
    <row r="2924" spans="1:7" x14ac:dyDescent="0.3">
      <c r="A2924">
        <v>2923</v>
      </c>
      <c r="B2924" t="s">
        <v>6009</v>
      </c>
      <c r="C2924" t="s">
        <v>6010</v>
      </c>
      <c r="D2924" t="s">
        <v>12</v>
      </c>
      <c r="E2924" s="1">
        <v>44268</v>
      </c>
      <c r="F2924" t="s">
        <v>1374</v>
      </c>
      <c r="G2924">
        <f ca="1">DATEDIF(customers[[#This Row],[signup_date]],TODAY(),"D")</f>
        <v>1910</v>
      </c>
    </row>
    <row r="2925" spans="1:7" x14ac:dyDescent="0.3">
      <c r="A2925">
        <v>2924</v>
      </c>
      <c r="B2925" t="s">
        <v>6011</v>
      </c>
      <c r="C2925" t="s">
        <v>6012</v>
      </c>
      <c r="D2925" t="s">
        <v>12</v>
      </c>
      <c r="E2925" s="1">
        <v>45550</v>
      </c>
      <c r="F2925" t="s">
        <v>623</v>
      </c>
      <c r="G2925">
        <f ca="1">DATEDIF(customers[[#This Row],[signup_date]],TODAY(),"D")</f>
        <v>628</v>
      </c>
    </row>
    <row r="2926" spans="1:7" x14ac:dyDescent="0.3">
      <c r="A2926">
        <v>2925</v>
      </c>
      <c r="B2926" t="s">
        <v>6013</v>
      </c>
      <c r="C2926" t="s">
        <v>6014</v>
      </c>
      <c r="D2926" t="s">
        <v>22</v>
      </c>
      <c r="E2926" s="1">
        <v>45431</v>
      </c>
      <c r="F2926" t="s">
        <v>1847</v>
      </c>
      <c r="G2926">
        <f ca="1">DATEDIF(customers[[#This Row],[signup_date]],TODAY(),"D")</f>
        <v>747</v>
      </c>
    </row>
    <row r="2927" spans="1:7" x14ac:dyDescent="0.3">
      <c r="A2927">
        <v>2926</v>
      </c>
      <c r="B2927" t="s">
        <v>6015</v>
      </c>
      <c r="C2927" t="s">
        <v>6016</v>
      </c>
      <c r="D2927" t="s">
        <v>12</v>
      </c>
      <c r="E2927" s="1">
        <v>45109</v>
      </c>
      <c r="F2927" t="s">
        <v>292</v>
      </c>
      <c r="G2927">
        <f ca="1">DATEDIF(customers[[#This Row],[signup_date]],TODAY(),"D")</f>
        <v>1069</v>
      </c>
    </row>
    <row r="2928" spans="1:7" x14ac:dyDescent="0.3">
      <c r="A2928">
        <v>2927</v>
      </c>
      <c r="B2928" t="s">
        <v>6017</v>
      </c>
      <c r="C2928" t="s">
        <v>6018</v>
      </c>
      <c r="D2928" t="s">
        <v>22</v>
      </c>
      <c r="E2928" s="1">
        <v>44728</v>
      </c>
      <c r="F2928" t="s">
        <v>611</v>
      </c>
      <c r="G2928">
        <f ca="1">DATEDIF(customers[[#This Row],[signup_date]],TODAY(),"D")</f>
        <v>1450</v>
      </c>
    </row>
    <row r="2929" spans="1:7" x14ac:dyDescent="0.3">
      <c r="A2929">
        <v>2928</v>
      </c>
      <c r="B2929" t="s">
        <v>6019</v>
      </c>
      <c r="C2929" t="s">
        <v>6020</v>
      </c>
      <c r="D2929" t="s">
        <v>22</v>
      </c>
      <c r="E2929" s="1">
        <v>44220</v>
      </c>
      <c r="F2929" t="s">
        <v>1303</v>
      </c>
      <c r="G2929">
        <f ca="1">DATEDIF(customers[[#This Row],[signup_date]],TODAY(),"D")</f>
        <v>1958</v>
      </c>
    </row>
    <row r="2930" spans="1:7" x14ac:dyDescent="0.3">
      <c r="A2930">
        <v>2929</v>
      </c>
      <c r="B2930" t="s">
        <v>6021</v>
      </c>
      <c r="C2930" t="s">
        <v>6022</v>
      </c>
      <c r="D2930" t="s">
        <v>12</v>
      </c>
      <c r="E2930" s="1">
        <v>45490</v>
      </c>
      <c r="F2930" t="s">
        <v>444</v>
      </c>
      <c r="G2930">
        <f ca="1">DATEDIF(customers[[#This Row],[signup_date]],TODAY(),"D")</f>
        <v>688</v>
      </c>
    </row>
    <row r="2931" spans="1:7" x14ac:dyDescent="0.3">
      <c r="A2931">
        <v>2930</v>
      </c>
      <c r="B2931" t="s">
        <v>6023</v>
      </c>
      <c r="C2931" t="s">
        <v>6024</v>
      </c>
      <c r="D2931" t="s">
        <v>12</v>
      </c>
      <c r="E2931" s="1">
        <v>45238</v>
      </c>
      <c r="F2931" t="s">
        <v>1234</v>
      </c>
      <c r="G2931">
        <f ca="1">DATEDIF(customers[[#This Row],[signup_date]],TODAY(),"D")</f>
        <v>940</v>
      </c>
    </row>
    <row r="2932" spans="1:7" x14ac:dyDescent="0.3">
      <c r="A2932">
        <v>2931</v>
      </c>
      <c r="B2932" t="s">
        <v>6025</v>
      </c>
      <c r="C2932" t="s">
        <v>6026</v>
      </c>
      <c r="D2932" t="s">
        <v>8</v>
      </c>
      <c r="E2932" s="1">
        <v>45257</v>
      </c>
      <c r="F2932" t="s">
        <v>156</v>
      </c>
      <c r="G2932">
        <f ca="1">DATEDIF(customers[[#This Row],[signup_date]],TODAY(),"D")</f>
        <v>921</v>
      </c>
    </row>
    <row r="2933" spans="1:7" x14ac:dyDescent="0.3">
      <c r="A2933">
        <v>2932</v>
      </c>
      <c r="B2933" t="s">
        <v>6027</v>
      </c>
      <c r="C2933" t="s">
        <v>6028</v>
      </c>
      <c r="D2933" t="s">
        <v>8</v>
      </c>
      <c r="E2933" s="1">
        <v>45314</v>
      </c>
      <c r="F2933" t="s">
        <v>709</v>
      </c>
      <c r="G2933">
        <f ca="1">DATEDIF(customers[[#This Row],[signup_date]],TODAY(),"D")</f>
        <v>864</v>
      </c>
    </row>
    <row r="2934" spans="1:7" x14ac:dyDescent="0.3">
      <c r="A2934">
        <v>2933</v>
      </c>
      <c r="B2934" t="s">
        <v>6029</v>
      </c>
      <c r="C2934" t="s">
        <v>6030</v>
      </c>
      <c r="D2934" t="s">
        <v>8</v>
      </c>
      <c r="E2934" s="1">
        <v>44154</v>
      </c>
      <c r="F2934" t="s">
        <v>924</v>
      </c>
      <c r="G2934">
        <f ca="1">DATEDIF(customers[[#This Row],[signup_date]],TODAY(),"D")</f>
        <v>2024</v>
      </c>
    </row>
    <row r="2935" spans="1:7" x14ac:dyDescent="0.3">
      <c r="A2935">
        <v>2934</v>
      </c>
      <c r="B2935" t="s">
        <v>6031</v>
      </c>
      <c r="C2935" t="s">
        <v>6032</v>
      </c>
      <c r="D2935" t="s">
        <v>22</v>
      </c>
      <c r="E2935" s="1">
        <v>44255</v>
      </c>
      <c r="F2935" t="s">
        <v>206</v>
      </c>
      <c r="G2935">
        <f ca="1">DATEDIF(customers[[#This Row],[signup_date]],TODAY(),"D")</f>
        <v>1923</v>
      </c>
    </row>
    <row r="2936" spans="1:7" x14ac:dyDescent="0.3">
      <c r="A2936">
        <v>2935</v>
      </c>
      <c r="B2936" t="s">
        <v>6033</v>
      </c>
      <c r="C2936" t="s">
        <v>6034</v>
      </c>
      <c r="D2936" t="s">
        <v>22</v>
      </c>
      <c r="E2936" s="1">
        <v>45274</v>
      </c>
      <c r="F2936" t="s">
        <v>706</v>
      </c>
      <c r="G2936">
        <f ca="1">DATEDIF(customers[[#This Row],[signup_date]],TODAY(),"D")</f>
        <v>904</v>
      </c>
    </row>
    <row r="2937" spans="1:7" x14ac:dyDescent="0.3">
      <c r="A2937">
        <v>2936</v>
      </c>
      <c r="B2937" t="s">
        <v>6035</v>
      </c>
      <c r="C2937" t="s">
        <v>6036</v>
      </c>
      <c r="D2937" t="s">
        <v>22</v>
      </c>
      <c r="E2937" s="1">
        <v>44779</v>
      </c>
      <c r="F2937" t="s">
        <v>1296</v>
      </c>
      <c r="G2937">
        <f ca="1">DATEDIF(customers[[#This Row],[signup_date]],TODAY(),"D")</f>
        <v>1399</v>
      </c>
    </row>
    <row r="2938" spans="1:7" x14ac:dyDescent="0.3">
      <c r="A2938">
        <v>2937</v>
      </c>
      <c r="B2938" t="s">
        <v>6037</v>
      </c>
      <c r="C2938" t="s">
        <v>6038</v>
      </c>
      <c r="D2938" t="s">
        <v>22</v>
      </c>
      <c r="E2938" s="1">
        <v>45315</v>
      </c>
      <c r="F2938" t="s">
        <v>1580</v>
      </c>
      <c r="G2938">
        <f ca="1">DATEDIF(customers[[#This Row],[signup_date]],TODAY(),"D")</f>
        <v>863</v>
      </c>
    </row>
    <row r="2939" spans="1:7" x14ac:dyDescent="0.3">
      <c r="A2939">
        <v>2938</v>
      </c>
      <c r="B2939" t="s">
        <v>6039</v>
      </c>
      <c r="C2939" t="s">
        <v>6040</v>
      </c>
      <c r="D2939" t="s">
        <v>22</v>
      </c>
      <c r="E2939" s="1">
        <v>45005</v>
      </c>
      <c r="F2939" t="s">
        <v>652</v>
      </c>
      <c r="G2939">
        <f ca="1">DATEDIF(customers[[#This Row],[signup_date]],TODAY(),"D")</f>
        <v>1173</v>
      </c>
    </row>
    <row r="2940" spans="1:7" x14ac:dyDescent="0.3">
      <c r="A2940">
        <v>2939</v>
      </c>
      <c r="B2940" t="s">
        <v>6041</v>
      </c>
      <c r="C2940" t="s">
        <v>6042</v>
      </c>
      <c r="D2940" t="s">
        <v>22</v>
      </c>
      <c r="E2940" s="1">
        <v>44542</v>
      </c>
      <c r="F2940" t="s">
        <v>1745</v>
      </c>
      <c r="G2940">
        <f ca="1">DATEDIF(customers[[#This Row],[signup_date]],TODAY(),"D")</f>
        <v>1636</v>
      </c>
    </row>
    <row r="2941" spans="1:7" x14ac:dyDescent="0.3">
      <c r="A2941">
        <v>2940</v>
      </c>
      <c r="B2941" t="s">
        <v>4108</v>
      </c>
      <c r="C2941" t="s">
        <v>6043</v>
      </c>
      <c r="D2941" t="s">
        <v>12</v>
      </c>
      <c r="E2941" s="1">
        <v>45097</v>
      </c>
      <c r="F2941" t="s">
        <v>289</v>
      </c>
      <c r="G2941">
        <f ca="1">DATEDIF(customers[[#This Row],[signup_date]],TODAY(),"D")</f>
        <v>1081</v>
      </c>
    </row>
    <row r="2942" spans="1:7" x14ac:dyDescent="0.3">
      <c r="A2942">
        <v>2941</v>
      </c>
      <c r="B2942" t="s">
        <v>6044</v>
      </c>
      <c r="C2942" t="s">
        <v>6045</v>
      </c>
      <c r="D2942" t="s">
        <v>8</v>
      </c>
      <c r="E2942" s="1">
        <v>45039</v>
      </c>
      <c r="F2942" t="s">
        <v>240</v>
      </c>
      <c r="G2942">
        <f ca="1">DATEDIF(customers[[#This Row],[signup_date]],TODAY(),"D")</f>
        <v>1139</v>
      </c>
    </row>
    <row r="2943" spans="1:7" x14ac:dyDescent="0.3">
      <c r="A2943">
        <v>2942</v>
      </c>
      <c r="B2943" t="s">
        <v>6046</v>
      </c>
      <c r="C2943" t="s">
        <v>6047</v>
      </c>
      <c r="D2943" t="s">
        <v>8</v>
      </c>
      <c r="E2943" s="1">
        <v>44734</v>
      </c>
      <c r="F2943" t="s">
        <v>66</v>
      </c>
      <c r="G2943">
        <f ca="1">DATEDIF(customers[[#This Row],[signup_date]],TODAY(),"D")</f>
        <v>1444</v>
      </c>
    </row>
    <row r="2944" spans="1:7" x14ac:dyDescent="0.3">
      <c r="A2944">
        <v>2943</v>
      </c>
      <c r="B2944" t="s">
        <v>6048</v>
      </c>
      <c r="C2944" t="s">
        <v>6049</v>
      </c>
      <c r="D2944" t="s">
        <v>8</v>
      </c>
      <c r="E2944" s="1">
        <v>45169</v>
      </c>
      <c r="F2944" t="s">
        <v>366</v>
      </c>
      <c r="G2944">
        <f ca="1">DATEDIF(customers[[#This Row],[signup_date]],TODAY(),"D")</f>
        <v>1009</v>
      </c>
    </row>
    <row r="2945" spans="1:7" x14ac:dyDescent="0.3">
      <c r="A2945">
        <v>2944</v>
      </c>
      <c r="B2945" t="s">
        <v>6050</v>
      </c>
      <c r="C2945" t="s">
        <v>6051</v>
      </c>
      <c r="D2945" t="s">
        <v>12</v>
      </c>
      <c r="E2945" s="1">
        <v>44831</v>
      </c>
      <c r="F2945" t="s">
        <v>540</v>
      </c>
      <c r="G2945">
        <f ca="1">DATEDIF(customers[[#This Row],[signup_date]],TODAY(),"D")</f>
        <v>1347</v>
      </c>
    </row>
    <row r="2946" spans="1:7" x14ac:dyDescent="0.3">
      <c r="A2946">
        <v>2945</v>
      </c>
      <c r="B2946" t="s">
        <v>6052</v>
      </c>
      <c r="C2946" t="s">
        <v>6053</v>
      </c>
      <c r="D2946" t="s">
        <v>8</v>
      </c>
      <c r="E2946" s="1">
        <v>45760</v>
      </c>
      <c r="F2946" t="s">
        <v>165</v>
      </c>
      <c r="G2946">
        <f ca="1">DATEDIF(customers[[#This Row],[signup_date]],TODAY(),"D")</f>
        <v>418</v>
      </c>
    </row>
    <row r="2947" spans="1:7" x14ac:dyDescent="0.3">
      <c r="A2947">
        <v>2946</v>
      </c>
      <c r="B2947" t="s">
        <v>6054</v>
      </c>
      <c r="C2947" t="s">
        <v>6055</v>
      </c>
      <c r="D2947" t="s">
        <v>22</v>
      </c>
      <c r="E2947" s="1">
        <v>45067</v>
      </c>
      <c r="F2947" t="s">
        <v>174</v>
      </c>
      <c r="G2947">
        <f ca="1">DATEDIF(customers[[#This Row],[signup_date]],TODAY(),"D")</f>
        <v>1111</v>
      </c>
    </row>
    <row r="2948" spans="1:7" x14ac:dyDescent="0.3">
      <c r="A2948">
        <v>2947</v>
      </c>
      <c r="B2948" t="s">
        <v>6056</v>
      </c>
      <c r="C2948" t="s">
        <v>6057</v>
      </c>
      <c r="D2948" t="s">
        <v>12</v>
      </c>
      <c r="E2948" s="1">
        <v>45270</v>
      </c>
      <c r="F2948" t="s">
        <v>1745</v>
      </c>
      <c r="G2948">
        <f ca="1">DATEDIF(customers[[#This Row],[signup_date]],TODAY(),"D")</f>
        <v>908</v>
      </c>
    </row>
    <row r="2949" spans="1:7" x14ac:dyDescent="0.3">
      <c r="A2949">
        <v>2948</v>
      </c>
      <c r="B2949" t="s">
        <v>6058</v>
      </c>
      <c r="C2949" t="s">
        <v>6059</v>
      </c>
      <c r="D2949" t="s">
        <v>12</v>
      </c>
      <c r="E2949" s="1">
        <v>44394</v>
      </c>
      <c r="F2949" t="s">
        <v>756</v>
      </c>
      <c r="G2949">
        <f ca="1">DATEDIF(customers[[#This Row],[signup_date]],TODAY(),"D")</f>
        <v>1784</v>
      </c>
    </row>
    <row r="2950" spans="1:7" x14ac:dyDescent="0.3">
      <c r="A2950">
        <v>2949</v>
      </c>
      <c r="B2950" t="s">
        <v>6060</v>
      </c>
      <c r="C2950" t="s">
        <v>6061</v>
      </c>
      <c r="D2950" t="s">
        <v>8</v>
      </c>
      <c r="E2950" s="1">
        <v>45323</v>
      </c>
      <c r="F2950" t="s">
        <v>743</v>
      </c>
      <c r="G2950">
        <f ca="1">DATEDIF(customers[[#This Row],[signup_date]],TODAY(),"D")</f>
        <v>855</v>
      </c>
    </row>
    <row r="2951" spans="1:7" x14ac:dyDescent="0.3">
      <c r="A2951">
        <v>2950</v>
      </c>
      <c r="B2951" t="s">
        <v>5809</v>
      </c>
      <c r="C2951" t="s">
        <v>6062</v>
      </c>
      <c r="D2951" t="s">
        <v>22</v>
      </c>
      <c r="E2951" s="1">
        <v>45419</v>
      </c>
      <c r="F2951" t="s">
        <v>1677</v>
      </c>
      <c r="G2951">
        <f ca="1">DATEDIF(customers[[#This Row],[signup_date]],TODAY(),"D")</f>
        <v>759</v>
      </c>
    </row>
    <row r="2952" spans="1:7" x14ac:dyDescent="0.3">
      <c r="A2952">
        <v>2951</v>
      </c>
      <c r="B2952" t="s">
        <v>4868</v>
      </c>
      <c r="C2952" t="s">
        <v>6063</v>
      </c>
      <c r="D2952" t="s">
        <v>8</v>
      </c>
      <c r="E2952" s="1">
        <v>44780</v>
      </c>
      <c r="F2952" t="s">
        <v>128</v>
      </c>
      <c r="G2952">
        <f ca="1">DATEDIF(customers[[#This Row],[signup_date]],TODAY(),"D")</f>
        <v>1398</v>
      </c>
    </row>
    <row r="2953" spans="1:7" x14ac:dyDescent="0.3">
      <c r="A2953">
        <v>2952</v>
      </c>
      <c r="B2953" t="s">
        <v>6064</v>
      </c>
      <c r="C2953" t="s">
        <v>6065</v>
      </c>
      <c r="D2953" t="s">
        <v>12</v>
      </c>
      <c r="E2953" s="1">
        <v>44961</v>
      </c>
      <c r="F2953" t="s">
        <v>363</v>
      </c>
      <c r="G2953">
        <f ca="1">DATEDIF(customers[[#This Row],[signup_date]],TODAY(),"D")</f>
        <v>1217</v>
      </c>
    </row>
    <row r="2954" spans="1:7" x14ac:dyDescent="0.3">
      <c r="A2954">
        <v>2953</v>
      </c>
      <c r="B2954" t="s">
        <v>6066</v>
      </c>
      <c r="C2954" t="s">
        <v>6067</v>
      </c>
      <c r="D2954" t="s">
        <v>8</v>
      </c>
      <c r="E2954" s="1">
        <v>45437</v>
      </c>
      <c r="F2954" t="s">
        <v>302</v>
      </c>
      <c r="G2954">
        <f ca="1">DATEDIF(customers[[#This Row],[signup_date]],TODAY(),"D")</f>
        <v>741</v>
      </c>
    </row>
    <row r="2955" spans="1:7" x14ac:dyDescent="0.3">
      <c r="A2955">
        <v>2954</v>
      </c>
      <c r="B2955" t="s">
        <v>6068</v>
      </c>
      <c r="C2955" t="s">
        <v>6069</v>
      </c>
      <c r="D2955" t="s">
        <v>12</v>
      </c>
      <c r="E2955" s="1">
        <v>44773</v>
      </c>
      <c r="F2955" t="s">
        <v>374</v>
      </c>
      <c r="G2955">
        <f ca="1">DATEDIF(customers[[#This Row],[signup_date]],TODAY(),"D")</f>
        <v>1405</v>
      </c>
    </row>
    <row r="2956" spans="1:7" x14ac:dyDescent="0.3">
      <c r="A2956">
        <v>2955</v>
      </c>
      <c r="B2956" t="s">
        <v>6070</v>
      </c>
      <c r="C2956" t="s">
        <v>6071</v>
      </c>
      <c r="D2956" t="s">
        <v>12</v>
      </c>
      <c r="E2956" s="1">
        <v>45130</v>
      </c>
      <c r="F2956" t="s">
        <v>240</v>
      </c>
      <c r="G2956">
        <f ca="1">DATEDIF(customers[[#This Row],[signup_date]],TODAY(),"D")</f>
        <v>1048</v>
      </c>
    </row>
    <row r="2957" spans="1:7" x14ac:dyDescent="0.3">
      <c r="A2957">
        <v>2956</v>
      </c>
      <c r="B2957" t="s">
        <v>6072</v>
      </c>
      <c r="C2957" t="s">
        <v>6073</v>
      </c>
      <c r="D2957" t="s">
        <v>12</v>
      </c>
      <c r="E2957" s="1">
        <v>44232</v>
      </c>
      <c r="F2957" t="s">
        <v>503</v>
      </c>
      <c r="G2957">
        <f ca="1">DATEDIF(customers[[#This Row],[signup_date]],TODAY(),"D")</f>
        <v>1946</v>
      </c>
    </row>
    <row r="2958" spans="1:7" x14ac:dyDescent="0.3">
      <c r="A2958">
        <v>2957</v>
      </c>
      <c r="B2958" t="s">
        <v>6074</v>
      </c>
      <c r="C2958" t="s">
        <v>6075</v>
      </c>
      <c r="D2958" t="s">
        <v>22</v>
      </c>
      <c r="E2958" s="1">
        <v>45310</v>
      </c>
      <c r="F2958" t="s">
        <v>352</v>
      </c>
      <c r="G2958">
        <f ca="1">DATEDIF(customers[[#This Row],[signup_date]],TODAY(),"D")</f>
        <v>868</v>
      </c>
    </row>
    <row r="2959" spans="1:7" x14ac:dyDescent="0.3">
      <c r="A2959">
        <v>2958</v>
      </c>
      <c r="B2959" t="s">
        <v>6076</v>
      </c>
      <c r="C2959" t="s">
        <v>6077</v>
      </c>
      <c r="D2959" t="s">
        <v>22</v>
      </c>
      <c r="E2959" s="1">
        <v>45195</v>
      </c>
      <c r="F2959" t="s">
        <v>136</v>
      </c>
      <c r="G2959">
        <f ca="1">DATEDIF(customers[[#This Row],[signup_date]],TODAY(),"D")</f>
        <v>983</v>
      </c>
    </row>
    <row r="2960" spans="1:7" x14ac:dyDescent="0.3">
      <c r="A2960">
        <v>2959</v>
      </c>
      <c r="B2960" t="s">
        <v>6078</v>
      </c>
      <c r="C2960" t="s">
        <v>6079</v>
      </c>
      <c r="D2960" t="s">
        <v>8</v>
      </c>
      <c r="E2960" s="1">
        <v>45071</v>
      </c>
      <c r="F2960" t="s">
        <v>117</v>
      </c>
      <c r="G2960">
        <f ca="1">DATEDIF(customers[[#This Row],[signup_date]],TODAY(),"D")</f>
        <v>1107</v>
      </c>
    </row>
    <row r="2961" spans="1:7" x14ac:dyDescent="0.3">
      <c r="A2961">
        <v>2960</v>
      </c>
      <c r="B2961" t="s">
        <v>6080</v>
      </c>
      <c r="C2961" t="s">
        <v>6081</v>
      </c>
      <c r="D2961" t="s">
        <v>8</v>
      </c>
      <c r="E2961" s="1">
        <v>45890</v>
      </c>
      <c r="F2961" t="s">
        <v>1002</v>
      </c>
      <c r="G2961">
        <f ca="1">DATEDIF(customers[[#This Row],[signup_date]],TODAY(),"D")</f>
        <v>288</v>
      </c>
    </row>
    <row r="2962" spans="1:7" x14ac:dyDescent="0.3">
      <c r="A2962">
        <v>2961</v>
      </c>
      <c r="B2962" t="s">
        <v>6082</v>
      </c>
      <c r="C2962" t="s">
        <v>6083</v>
      </c>
      <c r="D2962" t="s">
        <v>8</v>
      </c>
      <c r="E2962" s="1">
        <v>44438</v>
      </c>
      <c r="F2962" t="s">
        <v>874</v>
      </c>
      <c r="G2962">
        <f ca="1">DATEDIF(customers[[#This Row],[signup_date]],TODAY(),"D")</f>
        <v>1740</v>
      </c>
    </row>
    <row r="2963" spans="1:7" x14ac:dyDescent="0.3">
      <c r="A2963">
        <v>2962</v>
      </c>
      <c r="B2963" t="s">
        <v>6084</v>
      </c>
      <c r="C2963" t="s">
        <v>6085</v>
      </c>
      <c r="D2963" t="s">
        <v>22</v>
      </c>
      <c r="E2963" s="1">
        <v>44837</v>
      </c>
      <c r="F2963" t="s">
        <v>393</v>
      </c>
      <c r="G2963">
        <f ca="1">DATEDIF(customers[[#This Row],[signup_date]],TODAY(),"D")</f>
        <v>1341</v>
      </c>
    </row>
    <row r="2964" spans="1:7" x14ac:dyDescent="0.3">
      <c r="A2964">
        <v>2963</v>
      </c>
      <c r="B2964" t="s">
        <v>6086</v>
      </c>
      <c r="C2964" t="s">
        <v>6087</v>
      </c>
      <c r="D2964" t="s">
        <v>8</v>
      </c>
      <c r="E2964" s="1">
        <v>45033</v>
      </c>
      <c r="F2964" t="s">
        <v>111</v>
      </c>
      <c r="G2964">
        <f ca="1">DATEDIF(customers[[#This Row],[signup_date]],TODAY(),"D")</f>
        <v>1145</v>
      </c>
    </row>
    <row r="2965" spans="1:7" x14ac:dyDescent="0.3">
      <c r="A2965">
        <v>2964</v>
      </c>
      <c r="B2965" t="s">
        <v>6088</v>
      </c>
      <c r="C2965" t="s">
        <v>6089</v>
      </c>
      <c r="D2965" t="s">
        <v>22</v>
      </c>
      <c r="E2965" s="1">
        <v>45347</v>
      </c>
      <c r="F2965" t="s">
        <v>503</v>
      </c>
      <c r="G2965">
        <f ca="1">DATEDIF(customers[[#This Row],[signup_date]],TODAY(),"D")</f>
        <v>831</v>
      </c>
    </row>
    <row r="2966" spans="1:7" x14ac:dyDescent="0.3">
      <c r="A2966">
        <v>2965</v>
      </c>
      <c r="B2966" t="s">
        <v>6090</v>
      </c>
      <c r="C2966" t="s">
        <v>6091</v>
      </c>
      <c r="D2966" t="s">
        <v>12</v>
      </c>
      <c r="E2966" s="1">
        <v>45526</v>
      </c>
      <c r="F2966" t="s">
        <v>1043</v>
      </c>
      <c r="G2966">
        <f ca="1">DATEDIF(customers[[#This Row],[signup_date]],TODAY(),"D")</f>
        <v>652</v>
      </c>
    </row>
    <row r="2967" spans="1:7" x14ac:dyDescent="0.3">
      <c r="A2967">
        <v>2966</v>
      </c>
      <c r="B2967" t="s">
        <v>6092</v>
      </c>
      <c r="C2967" t="s">
        <v>6093</v>
      </c>
      <c r="D2967" t="s">
        <v>12</v>
      </c>
      <c r="E2967" s="1">
        <v>44213</v>
      </c>
      <c r="F2967" t="s">
        <v>355</v>
      </c>
      <c r="G2967">
        <f ca="1">DATEDIF(customers[[#This Row],[signup_date]],TODAY(),"D")</f>
        <v>1965</v>
      </c>
    </row>
    <row r="2968" spans="1:7" x14ac:dyDescent="0.3">
      <c r="A2968">
        <v>2967</v>
      </c>
      <c r="B2968" t="s">
        <v>2030</v>
      </c>
      <c r="C2968" t="s">
        <v>6094</v>
      </c>
      <c r="D2968" t="s">
        <v>22</v>
      </c>
      <c r="E2968" s="1">
        <v>44516</v>
      </c>
      <c r="F2968" t="s">
        <v>839</v>
      </c>
      <c r="G2968">
        <f ca="1">DATEDIF(customers[[#This Row],[signup_date]],TODAY(),"D")</f>
        <v>1662</v>
      </c>
    </row>
    <row r="2969" spans="1:7" x14ac:dyDescent="0.3">
      <c r="A2969">
        <v>2968</v>
      </c>
      <c r="B2969" t="s">
        <v>6095</v>
      </c>
      <c r="C2969" t="s">
        <v>6096</v>
      </c>
      <c r="D2969" t="s">
        <v>22</v>
      </c>
      <c r="E2969" s="1">
        <v>45315</v>
      </c>
      <c r="F2969" t="s">
        <v>2720</v>
      </c>
      <c r="G2969">
        <f ca="1">DATEDIF(customers[[#This Row],[signup_date]],TODAY(),"D")</f>
        <v>863</v>
      </c>
    </row>
    <row r="2970" spans="1:7" x14ac:dyDescent="0.3">
      <c r="A2970">
        <v>2969</v>
      </c>
      <c r="B2970" t="s">
        <v>6097</v>
      </c>
      <c r="C2970" t="s">
        <v>6098</v>
      </c>
      <c r="D2970" t="s">
        <v>12</v>
      </c>
      <c r="E2970" s="1">
        <v>45176</v>
      </c>
      <c r="F2970" t="s">
        <v>16</v>
      </c>
      <c r="G2970">
        <f ca="1">DATEDIF(customers[[#This Row],[signup_date]],TODAY(),"D")</f>
        <v>1002</v>
      </c>
    </row>
    <row r="2971" spans="1:7" x14ac:dyDescent="0.3">
      <c r="A2971">
        <v>2970</v>
      </c>
      <c r="B2971" t="s">
        <v>6099</v>
      </c>
      <c r="C2971" t="s">
        <v>6100</v>
      </c>
      <c r="D2971" t="s">
        <v>22</v>
      </c>
      <c r="E2971" s="1">
        <v>45352</v>
      </c>
      <c r="F2971" t="s">
        <v>489</v>
      </c>
      <c r="G2971">
        <f ca="1">DATEDIF(customers[[#This Row],[signup_date]],TODAY(),"D")</f>
        <v>826</v>
      </c>
    </row>
    <row r="2972" spans="1:7" x14ac:dyDescent="0.3">
      <c r="A2972">
        <v>2971</v>
      </c>
      <c r="B2972" t="s">
        <v>6101</v>
      </c>
      <c r="C2972" t="s">
        <v>6102</v>
      </c>
      <c r="D2972" t="s">
        <v>12</v>
      </c>
      <c r="E2972" s="1">
        <v>45569</v>
      </c>
      <c r="F2972" t="s">
        <v>383</v>
      </c>
      <c r="G2972">
        <f ca="1">DATEDIF(customers[[#This Row],[signup_date]],TODAY(),"D")</f>
        <v>609</v>
      </c>
    </row>
    <row r="2973" spans="1:7" x14ac:dyDescent="0.3">
      <c r="A2973">
        <v>2972</v>
      </c>
      <c r="B2973" t="s">
        <v>6103</v>
      </c>
      <c r="C2973" t="s">
        <v>6104</v>
      </c>
      <c r="D2973" t="s">
        <v>8</v>
      </c>
      <c r="E2973" s="1">
        <v>44727</v>
      </c>
      <c r="F2973" t="s">
        <v>222</v>
      </c>
      <c r="G2973">
        <f ca="1">DATEDIF(customers[[#This Row],[signup_date]],TODAY(),"D")</f>
        <v>1451</v>
      </c>
    </row>
    <row r="2974" spans="1:7" x14ac:dyDescent="0.3">
      <c r="A2974">
        <v>2973</v>
      </c>
      <c r="B2974" t="s">
        <v>6105</v>
      </c>
      <c r="C2974" t="s">
        <v>6106</v>
      </c>
      <c r="D2974" t="s">
        <v>12</v>
      </c>
      <c r="E2974" s="1">
        <v>45490</v>
      </c>
      <c r="F2974" t="s">
        <v>363</v>
      </c>
      <c r="G2974">
        <f ca="1">DATEDIF(customers[[#This Row],[signup_date]],TODAY(),"D")</f>
        <v>688</v>
      </c>
    </row>
    <row r="2975" spans="1:7" x14ac:dyDescent="0.3">
      <c r="A2975">
        <v>2974</v>
      </c>
      <c r="B2975" t="s">
        <v>6107</v>
      </c>
      <c r="C2975" t="s">
        <v>6108</v>
      </c>
      <c r="D2975" t="s">
        <v>12</v>
      </c>
      <c r="E2975" s="1">
        <v>45489</v>
      </c>
      <c r="F2975" t="s">
        <v>136</v>
      </c>
      <c r="G2975">
        <f ca="1">DATEDIF(customers[[#This Row],[signup_date]],TODAY(),"D")</f>
        <v>689</v>
      </c>
    </row>
    <row r="2976" spans="1:7" x14ac:dyDescent="0.3">
      <c r="A2976">
        <v>2975</v>
      </c>
      <c r="B2976" t="s">
        <v>6109</v>
      </c>
      <c r="C2976" t="s">
        <v>6110</v>
      </c>
      <c r="D2976" t="s">
        <v>8</v>
      </c>
      <c r="E2976" s="1">
        <v>44320</v>
      </c>
      <c r="F2976" t="s">
        <v>719</v>
      </c>
      <c r="G2976">
        <f ca="1">DATEDIF(customers[[#This Row],[signup_date]],TODAY(),"D")</f>
        <v>1858</v>
      </c>
    </row>
    <row r="2977" spans="1:7" x14ac:dyDescent="0.3">
      <c r="A2977">
        <v>2976</v>
      </c>
      <c r="B2977" t="s">
        <v>6111</v>
      </c>
      <c r="C2977" t="s">
        <v>6112</v>
      </c>
      <c r="D2977" t="s">
        <v>22</v>
      </c>
      <c r="E2977" s="1">
        <v>45491</v>
      </c>
      <c r="F2977" t="s">
        <v>133</v>
      </c>
      <c r="G2977">
        <f ca="1">DATEDIF(customers[[#This Row],[signup_date]],TODAY(),"D")</f>
        <v>687</v>
      </c>
    </row>
    <row r="2978" spans="1:7" x14ac:dyDescent="0.3">
      <c r="A2978">
        <v>2977</v>
      </c>
      <c r="B2978" t="s">
        <v>6113</v>
      </c>
      <c r="C2978" t="s">
        <v>6114</v>
      </c>
      <c r="D2978" t="s">
        <v>8</v>
      </c>
      <c r="E2978" s="1">
        <v>45675</v>
      </c>
      <c r="F2978" t="s">
        <v>386</v>
      </c>
      <c r="G2978">
        <f ca="1">DATEDIF(customers[[#This Row],[signup_date]],TODAY(),"D")</f>
        <v>503</v>
      </c>
    </row>
    <row r="2979" spans="1:7" x14ac:dyDescent="0.3">
      <c r="A2979">
        <v>2978</v>
      </c>
      <c r="B2979" t="s">
        <v>6115</v>
      </c>
      <c r="C2979" t="s">
        <v>6116</v>
      </c>
      <c r="D2979" t="s">
        <v>12</v>
      </c>
      <c r="E2979" s="1">
        <v>44294</v>
      </c>
      <c r="F2979" t="s">
        <v>1074</v>
      </c>
      <c r="G2979">
        <f ca="1">DATEDIF(customers[[#This Row],[signup_date]],TODAY(),"D")</f>
        <v>1884</v>
      </c>
    </row>
    <row r="2980" spans="1:7" x14ac:dyDescent="0.3">
      <c r="A2980">
        <v>2979</v>
      </c>
      <c r="B2980" t="s">
        <v>6117</v>
      </c>
      <c r="C2980" t="s">
        <v>6118</v>
      </c>
      <c r="D2980" t="s">
        <v>12</v>
      </c>
      <c r="E2980" s="1">
        <v>44384</v>
      </c>
      <c r="F2980" t="s">
        <v>511</v>
      </c>
      <c r="G2980">
        <f ca="1">DATEDIF(customers[[#This Row],[signup_date]],TODAY(),"D")</f>
        <v>1794</v>
      </c>
    </row>
    <row r="2981" spans="1:7" x14ac:dyDescent="0.3">
      <c r="A2981">
        <v>2980</v>
      </c>
      <c r="B2981" t="s">
        <v>6119</v>
      </c>
      <c r="C2981" t="s">
        <v>6120</v>
      </c>
      <c r="D2981" t="s">
        <v>12</v>
      </c>
      <c r="E2981" s="1">
        <v>45739</v>
      </c>
      <c r="F2981" t="s">
        <v>489</v>
      </c>
      <c r="G2981">
        <f ca="1">DATEDIF(customers[[#This Row],[signup_date]],TODAY(),"D")</f>
        <v>439</v>
      </c>
    </row>
    <row r="2982" spans="1:7" x14ac:dyDescent="0.3">
      <c r="A2982">
        <v>2981</v>
      </c>
      <c r="B2982" t="s">
        <v>6121</v>
      </c>
      <c r="C2982" t="s">
        <v>6122</v>
      </c>
      <c r="D2982" t="s">
        <v>12</v>
      </c>
      <c r="E2982" s="1">
        <v>45517</v>
      </c>
      <c r="F2982" t="s">
        <v>396</v>
      </c>
      <c r="G2982">
        <f ca="1">DATEDIF(customers[[#This Row],[signup_date]],TODAY(),"D")</f>
        <v>661</v>
      </c>
    </row>
    <row r="2983" spans="1:7" x14ac:dyDescent="0.3">
      <c r="A2983">
        <v>2982</v>
      </c>
      <c r="B2983" t="s">
        <v>6123</v>
      </c>
      <c r="C2983" t="s">
        <v>6124</v>
      </c>
      <c r="D2983" t="s">
        <v>12</v>
      </c>
      <c r="E2983" s="1">
        <v>44583</v>
      </c>
      <c r="F2983" t="s">
        <v>99</v>
      </c>
      <c r="G2983">
        <f ca="1">DATEDIF(customers[[#This Row],[signup_date]],TODAY(),"D")</f>
        <v>1595</v>
      </c>
    </row>
    <row r="2984" spans="1:7" x14ac:dyDescent="0.3">
      <c r="A2984">
        <v>2983</v>
      </c>
      <c r="B2984" t="s">
        <v>6125</v>
      </c>
      <c r="C2984" t="s">
        <v>6126</v>
      </c>
      <c r="D2984" t="s">
        <v>8</v>
      </c>
      <c r="E2984" s="1">
        <v>45293</v>
      </c>
      <c r="F2984" t="s">
        <v>457</v>
      </c>
      <c r="G2984">
        <f ca="1">DATEDIF(customers[[#This Row],[signup_date]],TODAY(),"D")</f>
        <v>885</v>
      </c>
    </row>
    <row r="2985" spans="1:7" x14ac:dyDescent="0.3">
      <c r="A2985">
        <v>2984</v>
      </c>
      <c r="B2985" t="s">
        <v>4729</v>
      </c>
      <c r="C2985" t="s">
        <v>6127</v>
      </c>
      <c r="D2985" t="s">
        <v>12</v>
      </c>
      <c r="E2985" s="1">
        <v>44637</v>
      </c>
      <c r="F2985" t="s">
        <v>96</v>
      </c>
      <c r="G2985">
        <f ca="1">DATEDIF(customers[[#This Row],[signup_date]],TODAY(),"D")</f>
        <v>1541</v>
      </c>
    </row>
    <row r="2986" spans="1:7" x14ac:dyDescent="0.3">
      <c r="A2986">
        <v>2985</v>
      </c>
      <c r="B2986" t="s">
        <v>6128</v>
      </c>
      <c r="C2986" t="s">
        <v>6129</v>
      </c>
      <c r="D2986" t="s">
        <v>22</v>
      </c>
      <c r="E2986" s="1">
        <v>44318</v>
      </c>
      <c r="F2986" t="s">
        <v>470</v>
      </c>
      <c r="G2986">
        <f ca="1">DATEDIF(customers[[#This Row],[signup_date]],TODAY(),"D")</f>
        <v>1860</v>
      </c>
    </row>
    <row r="2987" spans="1:7" x14ac:dyDescent="0.3">
      <c r="A2987">
        <v>2986</v>
      </c>
      <c r="B2987" t="s">
        <v>6130</v>
      </c>
      <c r="C2987" t="s">
        <v>6131</v>
      </c>
      <c r="D2987" t="s">
        <v>8</v>
      </c>
      <c r="E2987" s="1">
        <v>45644</v>
      </c>
      <c r="F2987" t="s">
        <v>1710</v>
      </c>
      <c r="G2987">
        <f ca="1">DATEDIF(customers[[#This Row],[signup_date]],TODAY(),"D")</f>
        <v>534</v>
      </c>
    </row>
    <row r="2988" spans="1:7" x14ac:dyDescent="0.3">
      <c r="A2988">
        <v>2987</v>
      </c>
      <c r="B2988" t="s">
        <v>6132</v>
      </c>
      <c r="C2988" t="s">
        <v>6133</v>
      </c>
      <c r="D2988" t="s">
        <v>8</v>
      </c>
      <c r="E2988" s="1">
        <v>44404</v>
      </c>
      <c r="F2988" t="s">
        <v>231</v>
      </c>
      <c r="G2988">
        <f ca="1">DATEDIF(customers[[#This Row],[signup_date]],TODAY(),"D")</f>
        <v>1774</v>
      </c>
    </row>
    <row r="2989" spans="1:7" x14ac:dyDescent="0.3">
      <c r="A2989">
        <v>2988</v>
      </c>
      <c r="B2989" t="s">
        <v>6134</v>
      </c>
      <c r="C2989" t="s">
        <v>6135</v>
      </c>
      <c r="D2989" t="s">
        <v>8</v>
      </c>
      <c r="E2989" s="1">
        <v>44863</v>
      </c>
      <c r="F2989" t="s">
        <v>263</v>
      </c>
      <c r="G2989">
        <f ca="1">DATEDIF(customers[[#This Row],[signup_date]],TODAY(),"D")</f>
        <v>1315</v>
      </c>
    </row>
    <row r="2990" spans="1:7" x14ac:dyDescent="0.3">
      <c r="A2990">
        <v>2989</v>
      </c>
      <c r="B2990" t="s">
        <v>6136</v>
      </c>
      <c r="C2990" t="s">
        <v>6137</v>
      </c>
      <c r="D2990" t="s">
        <v>12</v>
      </c>
      <c r="E2990" s="1">
        <v>44774</v>
      </c>
      <c r="F2990" t="s">
        <v>688</v>
      </c>
      <c r="G2990">
        <f ca="1">DATEDIF(customers[[#This Row],[signup_date]],TODAY(),"D")</f>
        <v>1404</v>
      </c>
    </row>
    <row r="2991" spans="1:7" x14ac:dyDescent="0.3">
      <c r="A2991">
        <v>2990</v>
      </c>
      <c r="B2991" t="s">
        <v>6138</v>
      </c>
      <c r="C2991" t="s">
        <v>6139</v>
      </c>
      <c r="D2991" t="s">
        <v>12</v>
      </c>
      <c r="E2991" s="1">
        <v>45521</v>
      </c>
      <c r="F2991" t="s">
        <v>449</v>
      </c>
      <c r="G2991">
        <f ca="1">DATEDIF(customers[[#This Row],[signup_date]],TODAY(),"D")</f>
        <v>657</v>
      </c>
    </row>
    <row r="2992" spans="1:7" x14ac:dyDescent="0.3">
      <c r="A2992">
        <v>2991</v>
      </c>
      <c r="B2992" t="s">
        <v>6140</v>
      </c>
      <c r="C2992" t="s">
        <v>6141</v>
      </c>
      <c r="D2992" t="s">
        <v>8</v>
      </c>
      <c r="E2992" s="1">
        <v>44397</v>
      </c>
      <c r="F2992" t="s">
        <v>162</v>
      </c>
      <c r="G2992">
        <f ca="1">DATEDIF(customers[[#This Row],[signup_date]],TODAY(),"D")</f>
        <v>1781</v>
      </c>
    </row>
    <row r="2993" spans="1:7" x14ac:dyDescent="0.3">
      <c r="A2993">
        <v>2992</v>
      </c>
      <c r="B2993" t="s">
        <v>567</v>
      </c>
      <c r="C2993" t="s">
        <v>6142</v>
      </c>
      <c r="D2993" t="s">
        <v>12</v>
      </c>
      <c r="E2993" s="1">
        <v>45812</v>
      </c>
      <c r="F2993" t="s">
        <v>191</v>
      </c>
      <c r="G2993">
        <f ca="1">DATEDIF(customers[[#This Row],[signup_date]],TODAY(),"D")</f>
        <v>366</v>
      </c>
    </row>
    <row r="2994" spans="1:7" x14ac:dyDescent="0.3">
      <c r="A2994">
        <v>2993</v>
      </c>
      <c r="B2994" t="s">
        <v>5228</v>
      </c>
      <c r="C2994" t="s">
        <v>6143</v>
      </c>
      <c r="D2994" t="s">
        <v>22</v>
      </c>
      <c r="E2994" s="1">
        <v>45409</v>
      </c>
      <c r="F2994" t="s">
        <v>105</v>
      </c>
      <c r="G2994">
        <f ca="1">DATEDIF(customers[[#This Row],[signup_date]],TODAY(),"D")</f>
        <v>769</v>
      </c>
    </row>
    <row r="2995" spans="1:7" x14ac:dyDescent="0.3">
      <c r="A2995">
        <v>2994</v>
      </c>
      <c r="B2995" t="s">
        <v>6144</v>
      </c>
      <c r="C2995" t="s">
        <v>6145</v>
      </c>
      <c r="D2995" t="s">
        <v>22</v>
      </c>
      <c r="E2995" s="1">
        <v>44774</v>
      </c>
      <c r="F2995" t="s">
        <v>404</v>
      </c>
      <c r="G2995">
        <f ca="1">DATEDIF(customers[[#This Row],[signup_date]],TODAY(),"D")</f>
        <v>1404</v>
      </c>
    </row>
    <row r="2996" spans="1:7" x14ac:dyDescent="0.3">
      <c r="A2996">
        <v>2995</v>
      </c>
      <c r="B2996" t="s">
        <v>6146</v>
      </c>
      <c r="C2996" t="s">
        <v>6147</v>
      </c>
      <c r="D2996" t="s">
        <v>12</v>
      </c>
      <c r="E2996" s="1">
        <v>45128</v>
      </c>
      <c r="F2996" t="s">
        <v>198</v>
      </c>
      <c r="G2996">
        <f ca="1">DATEDIF(customers[[#This Row],[signup_date]],TODAY(),"D")</f>
        <v>1050</v>
      </c>
    </row>
    <row r="2997" spans="1:7" x14ac:dyDescent="0.3">
      <c r="A2997">
        <v>2996</v>
      </c>
      <c r="B2997" t="s">
        <v>6148</v>
      </c>
      <c r="C2997" t="s">
        <v>6149</v>
      </c>
      <c r="D2997" t="s">
        <v>8</v>
      </c>
      <c r="E2997" s="1">
        <v>45113</v>
      </c>
      <c r="F2997" t="s">
        <v>99</v>
      </c>
      <c r="G2997">
        <f ca="1">DATEDIF(customers[[#This Row],[signup_date]],TODAY(),"D")</f>
        <v>1065</v>
      </c>
    </row>
    <row r="2998" spans="1:7" x14ac:dyDescent="0.3">
      <c r="A2998">
        <v>2997</v>
      </c>
      <c r="B2998" t="s">
        <v>6150</v>
      </c>
      <c r="C2998" t="s">
        <v>6151</v>
      </c>
      <c r="D2998" t="s">
        <v>12</v>
      </c>
      <c r="E2998" s="1">
        <v>44812</v>
      </c>
      <c r="F2998" t="s">
        <v>19</v>
      </c>
      <c r="G2998">
        <f ca="1">DATEDIF(customers[[#This Row],[signup_date]],TODAY(),"D")</f>
        <v>1366</v>
      </c>
    </row>
    <row r="2999" spans="1:7" x14ac:dyDescent="0.3">
      <c r="A2999">
        <v>2998</v>
      </c>
      <c r="B2999" t="s">
        <v>6152</v>
      </c>
      <c r="C2999" t="s">
        <v>6153</v>
      </c>
      <c r="D2999" t="s">
        <v>12</v>
      </c>
      <c r="E2999" s="1">
        <v>44694</v>
      </c>
      <c r="F2999" t="s">
        <v>482</v>
      </c>
      <c r="G2999">
        <f ca="1">DATEDIF(customers[[#This Row],[signup_date]],TODAY(),"D")</f>
        <v>1484</v>
      </c>
    </row>
    <row r="3000" spans="1:7" x14ac:dyDescent="0.3">
      <c r="A3000">
        <v>2999</v>
      </c>
      <c r="B3000" t="s">
        <v>6154</v>
      </c>
      <c r="C3000" t="s">
        <v>6155</v>
      </c>
      <c r="D3000" t="s">
        <v>12</v>
      </c>
      <c r="E3000" s="1">
        <v>44762</v>
      </c>
      <c r="F3000" t="s">
        <v>829</v>
      </c>
      <c r="G3000">
        <f ca="1">DATEDIF(customers[[#This Row],[signup_date]],TODAY(),"D")</f>
        <v>1416</v>
      </c>
    </row>
    <row r="3001" spans="1:7" x14ac:dyDescent="0.3">
      <c r="A3001">
        <v>3000</v>
      </c>
      <c r="B3001" t="s">
        <v>6156</v>
      </c>
      <c r="C3001" t="s">
        <v>6157</v>
      </c>
      <c r="D3001" t="s">
        <v>8</v>
      </c>
      <c r="E3001" s="1">
        <v>45352</v>
      </c>
      <c r="F3001" t="s">
        <v>174</v>
      </c>
      <c r="G3001">
        <f ca="1">DATEDIF(customers[[#This Row],[signup_date]],TODAY(),"D")</f>
        <v>826</v>
      </c>
    </row>
    <row r="3002" spans="1:7" x14ac:dyDescent="0.3">
      <c r="A3002">
        <v>3001</v>
      </c>
      <c r="B3002" t="s">
        <v>6158</v>
      </c>
      <c r="C3002" t="s">
        <v>6159</v>
      </c>
      <c r="D3002" t="s">
        <v>22</v>
      </c>
      <c r="E3002" s="1">
        <v>45207</v>
      </c>
      <c r="F3002" t="s">
        <v>623</v>
      </c>
      <c r="G3002">
        <f ca="1">DATEDIF(customers[[#This Row],[signup_date]],TODAY(),"D")</f>
        <v>971</v>
      </c>
    </row>
    <row r="3003" spans="1:7" x14ac:dyDescent="0.3">
      <c r="A3003">
        <v>3002</v>
      </c>
      <c r="B3003" t="s">
        <v>6160</v>
      </c>
      <c r="C3003" t="s">
        <v>6161</v>
      </c>
      <c r="D3003" t="s">
        <v>12</v>
      </c>
      <c r="E3003" s="1">
        <v>44789</v>
      </c>
      <c r="F3003" t="s">
        <v>436</v>
      </c>
      <c r="G3003">
        <f ca="1">DATEDIF(customers[[#This Row],[signup_date]],TODAY(),"D")</f>
        <v>1389</v>
      </c>
    </row>
    <row r="3004" spans="1:7" x14ac:dyDescent="0.3">
      <c r="A3004">
        <v>3003</v>
      </c>
      <c r="B3004" t="s">
        <v>6162</v>
      </c>
      <c r="C3004" t="s">
        <v>6163</v>
      </c>
      <c r="D3004" t="s">
        <v>8</v>
      </c>
      <c r="E3004" s="1">
        <v>45326</v>
      </c>
      <c r="F3004" t="s">
        <v>284</v>
      </c>
      <c r="G3004">
        <f ca="1">DATEDIF(customers[[#This Row],[signup_date]],TODAY(),"D")</f>
        <v>852</v>
      </c>
    </row>
    <row r="3005" spans="1:7" x14ac:dyDescent="0.3">
      <c r="A3005">
        <v>3004</v>
      </c>
      <c r="B3005" t="s">
        <v>6164</v>
      </c>
      <c r="C3005" t="s">
        <v>6165</v>
      </c>
      <c r="D3005" t="s">
        <v>8</v>
      </c>
      <c r="E3005" s="1">
        <v>45188</v>
      </c>
      <c r="F3005" t="s">
        <v>496</v>
      </c>
      <c r="G3005">
        <f ca="1">DATEDIF(customers[[#This Row],[signup_date]],TODAY(),"D")</f>
        <v>990</v>
      </c>
    </row>
    <row r="3006" spans="1:7" x14ac:dyDescent="0.3">
      <c r="A3006">
        <v>3005</v>
      </c>
      <c r="B3006" t="s">
        <v>6166</v>
      </c>
      <c r="C3006" t="s">
        <v>6167</v>
      </c>
      <c r="D3006" t="s">
        <v>22</v>
      </c>
      <c r="E3006" s="1">
        <v>44819</v>
      </c>
      <c r="F3006" t="s">
        <v>523</v>
      </c>
      <c r="G3006">
        <f ca="1">DATEDIF(customers[[#This Row],[signup_date]],TODAY(),"D")</f>
        <v>1359</v>
      </c>
    </row>
    <row r="3007" spans="1:7" x14ac:dyDescent="0.3">
      <c r="A3007">
        <v>3006</v>
      </c>
      <c r="B3007" t="s">
        <v>6168</v>
      </c>
      <c r="C3007" t="s">
        <v>6169</v>
      </c>
      <c r="D3007" t="s">
        <v>8</v>
      </c>
      <c r="E3007" s="1">
        <v>44867</v>
      </c>
      <c r="F3007" t="s">
        <v>185</v>
      </c>
      <c r="G3007">
        <f ca="1">DATEDIF(customers[[#This Row],[signup_date]],TODAY(),"D")</f>
        <v>1311</v>
      </c>
    </row>
    <row r="3008" spans="1:7" x14ac:dyDescent="0.3">
      <c r="A3008">
        <v>3007</v>
      </c>
      <c r="B3008" t="s">
        <v>6170</v>
      </c>
      <c r="C3008" t="s">
        <v>6171</v>
      </c>
      <c r="D3008" t="s">
        <v>8</v>
      </c>
      <c r="E3008" s="1">
        <v>45615</v>
      </c>
      <c r="F3008" t="s">
        <v>1108</v>
      </c>
      <c r="G3008">
        <f ca="1">DATEDIF(customers[[#This Row],[signup_date]],TODAY(),"D")</f>
        <v>563</v>
      </c>
    </row>
    <row r="3009" spans="1:7" x14ac:dyDescent="0.3">
      <c r="A3009">
        <v>3008</v>
      </c>
      <c r="B3009" t="s">
        <v>6172</v>
      </c>
      <c r="C3009" t="s">
        <v>6173</v>
      </c>
      <c r="D3009" t="s">
        <v>8</v>
      </c>
      <c r="E3009" s="1">
        <v>44388</v>
      </c>
      <c r="F3009" t="s">
        <v>444</v>
      </c>
      <c r="G3009">
        <f ca="1">DATEDIF(customers[[#This Row],[signup_date]],TODAY(),"D")</f>
        <v>1790</v>
      </c>
    </row>
    <row r="3010" spans="1:7" x14ac:dyDescent="0.3">
      <c r="A3010">
        <v>3009</v>
      </c>
      <c r="B3010" t="s">
        <v>6174</v>
      </c>
      <c r="C3010" t="s">
        <v>6175</v>
      </c>
      <c r="D3010" t="s">
        <v>22</v>
      </c>
      <c r="E3010" s="1">
        <v>45018</v>
      </c>
      <c r="F3010" t="s">
        <v>1652</v>
      </c>
      <c r="G3010">
        <f ca="1">DATEDIF(customers[[#This Row],[signup_date]],TODAY(),"D")</f>
        <v>1160</v>
      </c>
    </row>
    <row r="3011" spans="1:7" x14ac:dyDescent="0.3">
      <c r="A3011">
        <v>3010</v>
      </c>
      <c r="B3011" t="s">
        <v>6176</v>
      </c>
      <c r="C3011" t="s">
        <v>6177</v>
      </c>
      <c r="D3011" t="s">
        <v>12</v>
      </c>
      <c r="E3011" s="1">
        <v>44713</v>
      </c>
      <c r="F3011" t="s">
        <v>1374</v>
      </c>
      <c r="G3011">
        <f ca="1">DATEDIF(customers[[#This Row],[signup_date]],TODAY(),"D")</f>
        <v>1465</v>
      </c>
    </row>
    <row r="3012" spans="1:7" x14ac:dyDescent="0.3">
      <c r="A3012">
        <v>3011</v>
      </c>
      <c r="B3012" t="s">
        <v>6178</v>
      </c>
      <c r="C3012" t="s">
        <v>6179</v>
      </c>
      <c r="D3012" t="s">
        <v>22</v>
      </c>
      <c r="E3012" s="1">
        <v>44682</v>
      </c>
      <c r="F3012" t="s">
        <v>99</v>
      </c>
      <c r="G3012">
        <f ca="1">DATEDIF(customers[[#This Row],[signup_date]],TODAY(),"D")</f>
        <v>1496</v>
      </c>
    </row>
    <row r="3013" spans="1:7" x14ac:dyDescent="0.3">
      <c r="A3013">
        <v>3012</v>
      </c>
      <c r="B3013" t="s">
        <v>6180</v>
      </c>
      <c r="C3013" t="s">
        <v>6181</v>
      </c>
      <c r="D3013" t="s">
        <v>12</v>
      </c>
      <c r="E3013" s="1">
        <v>45030</v>
      </c>
      <c r="F3013" t="s">
        <v>764</v>
      </c>
      <c r="G3013">
        <f ca="1">DATEDIF(customers[[#This Row],[signup_date]],TODAY(),"D")</f>
        <v>1148</v>
      </c>
    </row>
    <row r="3014" spans="1:7" x14ac:dyDescent="0.3">
      <c r="A3014">
        <v>3013</v>
      </c>
      <c r="B3014" t="s">
        <v>6182</v>
      </c>
      <c r="C3014" t="s">
        <v>6183</v>
      </c>
      <c r="D3014" t="s">
        <v>8</v>
      </c>
      <c r="E3014" s="1">
        <v>44844</v>
      </c>
      <c r="F3014" t="s">
        <v>1426</v>
      </c>
      <c r="G3014">
        <f ca="1">DATEDIF(customers[[#This Row],[signup_date]],TODAY(),"D")</f>
        <v>1334</v>
      </c>
    </row>
    <row r="3015" spans="1:7" x14ac:dyDescent="0.3">
      <c r="A3015">
        <v>3014</v>
      </c>
      <c r="B3015" t="s">
        <v>6184</v>
      </c>
      <c r="C3015" t="s">
        <v>6185</v>
      </c>
      <c r="D3015" t="s">
        <v>8</v>
      </c>
      <c r="E3015" s="1">
        <v>45422</v>
      </c>
      <c r="F3015" t="s">
        <v>206</v>
      </c>
      <c r="G3015">
        <f ca="1">DATEDIF(customers[[#This Row],[signup_date]],TODAY(),"D")</f>
        <v>756</v>
      </c>
    </row>
    <row r="3016" spans="1:7" x14ac:dyDescent="0.3">
      <c r="A3016">
        <v>3015</v>
      </c>
      <c r="B3016" t="s">
        <v>6186</v>
      </c>
      <c r="C3016" t="s">
        <v>6187</v>
      </c>
      <c r="D3016" t="s">
        <v>12</v>
      </c>
      <c r="E3016" s="1">
        <v>44843</v>
      </c>
      <c r="F3016" t="s">
        <v>228</v>
      </c>
      <c r="G3016">
        <f ca="1">DATEDIF(customers[[#This Row],[signup_date]],TODAY(),"D")</f>
        <v>1335</v>
      </c>
    </row>
    <row r="3017" spans="1:7" x14ac:dyDescent="0.3">
      <c r="A3017">
        <v>3016</v>
      </c>
      <c r="B3017" t="s">
        <v>6188</v>
      </c>
      <c r="C3017" t="s">
        <v>6189</v>
      </c>
      <c r="D3017" t="s">
        <v>22</v>
      </c>
      <c r="E3017" s="1">
        <v>44584</v>
      </c>
      <c r="F3017" t="s">
        <v>1312</v>
      </c>
      <c r="G3017">
        <f ca="1">DATEDIF(customers[[#This Row],[signup_date]],TODAY(),"D")</f>
        <v>1594</v>
      </c>
    </row>
    <row r="3018" spans="1:7" x14ac:dyDescent="0.3">
      <c r="A3018">
        <v>3017</v>
      </c>
      <c r="B3018" t="s">
        <v>6190</v>
      </c>
      <c r="C3018" t="s">
        <v>6191</v>
      </c>
      <c r="D3018" t="s">
        <v>22</v>
      </c>
      <c r="E3018" s="1">
        <v>45796</v>
      </c>
      <c r="F3018" t="s">
        <v>417</v>
      </c>
      <c r="G3018">
        <f ca="1">DATEDIF(customers[[#This Row],[signup_date]],TODAY(),"D")</f>
        <v>382</v>
      </c>
    </row>
    <row r="3019" spans="1:7" x14ac:dyDescent="0.3">
      <c r="A3019">
        <v>3018</v>
      </c>
      <c r="B3019" t="s">
        <v>6192</v>
      </c>
      <c r="C3019" t="s">
        <v>6193</v>
      </c>
      <c r="D3019" t="s">
        <v>22</v>
      </c>
      <c r="E3019" s="1">
        <v>45838</v>
      </c>
      <c r="F3019" t="s">
        <v>959</v>
      </c>
      <c r="G3019">
        <f ca="1">DATEDIF(customers[[#This Row],[signup_date]],TODAY(),"D")</f>
        <v>340</v>
      </c>
    </row>
    <row r="3020" spans="1:7" x14ac:dyDescent="0.3">
      <c r="A3020">
        <v>3019</v>
      </c>
      <c r="B3020" t="s">
        <v>6194</v>
      </c>
      <c r="C3020" t="s">
        <v>6195</v>
      </c>
      <c r="D3020" t="s">
        <v>12</v>
      </c>
      <c r="E3020" s="1">
        <v>44683</v>
      </c>
      <c r="F3020" t="s">
        <v>1019</v>
      </c>
      <c r="G3020">
        <f ca="1">DATEDIF(customers[[#This Row],[signup_date]],TODAY(),"D")</f>
        <v>1495</v>
      </c>
    </row>
    <row r="3021" spans="1:7" x14ac:dyDescent="0.3">
      <c r="A3021">
        <v>3020</v>
      </c>
      <c r="B3021" t="s">
        <v>6196</v>
      </c>
      <c r="C3021" t="s">
        <v>6197</v>
      </c>
      <c r="D3021" t="s">
        <v>8</v>
      </c>
      <c r="E3021" s="1">
        <v>44784</v>
      </c>
      <c r="F3021" t="s">
        <v>452</v>
      </c>
      <c r="G3021">
        <f ca="1">DATEDIF(customers[[#This Row],[signup_date]],TODAY(),"D")</f>
        <v>1394</v>
      </c>
    </row>
    <row r="3022" spans="1:7" x14ac:dyDescent="0.3">
      <c r="A3022">
        <v>3021</v>
      </c>
      <c r="B3022" t="s">
        <v>6198</v>
      </c>
      <c r="C3022" t="s">
        <v>6199</v>
      </c>
      <c r="D3022" t="s">
        <v>8</v>
      </c>
      <c r="E3022" s="1">
        <v>44926</v>
      </c>
      <c r="F3022" t="s">
        <v>240</v>
      </c>
      <c r="G3022">
        <f ca="1">DATEDIF(customers[[#This Row],[signup_date]],TODAY(),"D")</f>
        <v>1252</v>
      </c>
    </row>
    <row r="3023" spans="1:7" x14ac:dyDescent="0.3">
      <c r="A3023">
        <v>3022</v>
      </c>
      <c r="B3023" t="s">
        <v>6200</v>
      </c>
      <c r="C3023" t="s">
        <v>6201</v>
      </c>
      <c r="D3023" t="s">
        <v>8</v>
      </c>
      <c r="E3023" s="1">
        <v>45263</v>
      </c>
      <c r="F3023" t="s">
        <v>1677</v>
      </c>
      <c r="G3023">
        <f ca="1">DATEDIF(customers[[#This Row],[signup_date]],TODAY(),"D")</f>
        <v>915</v>
      </c>
    </row>
    <row r="3024" spans="1:7" x14ac:dyDescent="0.3">
      <c r="A3024">
        <v>3023</v>
      </c>
      <c r="B3024" t="s">
        <v>6202</v>
      </c>
      <c r="C3024" t="s">
        <v>6203</v>
      </c>
      <c r="D3024" t="s">
        <v>12</v>
      </c>
      <c r="E3024" s="1">
        <v>45527</v>
      </c>
      <c r="F3024" t="s">
        <v>669</v>
      </c>
      <c r="G3024">
        <f ca="1">DATEDIF(customers[[#This Row],[signup_date]],TODAY(),"D")</f>
        <v>651</v>
      </c>
    </row>
    <row r="3025" spans="1:7" x14ac:dyDescent="0.3">
      <c r="A3025">
        <v>3024</v>
      </c>
      <c r="B3025" t="s">
        <v>6204</v>
      </c>
      <c r="C3025" t="s">
        <v>6205</v>
      </c>
      <c r="D3025" t="s">
        <v>8</v>
      </c>
      <c r="E3025" s="1">
        <v>45869</v>
      </c>
      <c r="F3025" t="s">
        <v>209</v>
      </c>
      <c r="G3025">
        <f ca="1">DATEDIF(customers[[#This Row],[signup_date]],TODAY(),"D")</f>
        <v>309</v>
      </c>
    </row>
    <row r="3026" spans="1:7" x14ac:dyDescent="0.3">
      <c r="A3026">
        <v>3025</v>
      </c>
      <c r="B3026" t="s">
        <v>6206</v>
      </c>
      <c r="C3026" t="s">
        <v>6207</v>
      </c>
      <c r="D3026" t="s">
        <v>8</v>
      </c>
      <c r="E3026" s="1">
        <v>44858</v>
      </c>
      <c r="F3026" t="s">
        <v>32</v>
      </c>
      <c r="G3026">
        <f ca="1">DATEDIF(customers[[#This Row],[signup_date]],TODAY(),"D")</f>
        <v>1320</v>
      </c>
    </row>
    <row r="3027" spans="1:7" x14ac:dyDescent="0.3">
      <c r="A3027">
        <v>3026</v>
      </c>
      <c r="B3027" t="s">
        <v>6208</v>
      </c>
      <c r="C3027" t="s">
        <v>6209</v>
      </c>
      <c r="D3027" t="s">
        <v>22</v>
      </c>
      <c r="E3027" s="1">
        <v>44125</v>
      </c>
      <c r="F3027" t="s">
        <v>1435</v>
      </c>
      <c r="G3027">
        <f ca="1">DATEDIF(customers[[#This Row],[signup_date]],TODAY(),"D")</f>
        <v>2053</v>
      </c>
    </row>
    <row r="3028" spans="1:7" x14ac:dyDescent="0.3">
      <c r="A3028">
        <v>3027</v>
      </c>
      <c r="B3028" t="s">
        <v>6210</v>
      </c>
      <c r="C3028" t="s">
        <v>6211</v>
      </c>
      <c r="D3028" t="s">
        <v>8</v>
      </c>
      <c r="E3028" s="1">
        <v>44216</v>
      </c>
      <c r="F3028" t="s">
        <v>111</v>
      </c>
      <c r="G3028">
        <f ca="1">DATEDIF(customers[[#This Row],[signup_date]],TODAY(),"D")</f>
        <v>1962</v>
      </c>
    </row>
    <row r="3029" spans="1:7" x14ac:dyDescent="0.3">
      <c r="A3029">
        <v>3028</v>
      </c>
      <c r="B3029" t="s">
        <v>6212</v>
      </c>
      <c r="C3029" t="s">
        <v>6213</v>
      </c>
      <c r="D3029" t="s">
        <v>22</v>
      </c>
      <c r="E3029" s="1">
        <v>45073</v>
      </c>
      <c r="F3029" t="s">
        <v>696</v>
      </c>
      <c r="G3029">
        <f ca="1">DATEDIF(customers[[#This Row],[signup_date]],TODAY(),"D")</f>
        <v>1105</v>
      </c>
    </row>
    <row r="3030" spans="1:7" x14ac:dyDescent="0.3">
      <c r="A3030">
        <v>3029</v>
      </c>
      <c r="B3030" t="s">
        <v>6214</v>
      </c>
      <c r="C3030" t="s">
        <v>6215</v>
      </c>
      <c r="D3030" t="s">
        <v>12</v>
      </c>
      <c r="E3030" s="1">
        <v>44852</v>
      </c>
      <c r="F3030" t="s">
        <v>318</v>
      </c>
      <c r="G3030">
        <f ca="1">DATEDIF(customers[[#This Row],[signup_date]],TODAY(),"D")</f>
        <v>1326</v>
      </c>
    </row>
    <row r="3031" spans="1:7" x14ac:dyDescent="0.3">
      <c r="A3031">
        <v>3030</v>
      </c>
      <c r="B3031" t="s">
        <v>6216</v>
      </c>
      <c r="C3031" t="s">
        <v>6217</v>
      </c>
      <c r="D3031" t="s">
        <v>22</v>
      </c>
      <c r="E3031" s="1">
        <v>45006</v>
      </c>
      <c r="F3031" t="s">
        <v>583</v>
      </c>
      <c r="G3031">
        <f ca="1">DATEDIF(customers[[#This Row],[signup_date]],TODAY(),"D")</f>
        <v>1172</v>
      </c>
    </row>
    <row r="3032" spans="1:7" x14ac:dyDescent="0.3">
      <c r="A3032">
        <v>3031</v>
      </c>
      <c r="B3032" t="s">
        <v>6218</v>
      </c>
      <c r="C3032" t="s">
        <v>6219</v>
      </c>
      <c r="D3032" t="s">
        <v>8</v>
      </c>
      <c r="E3032" s="1">
        <v>45073</v>
      </c>
      <c r="F3032" t="s">
        <v>302</v>
      </c>
      <c r="G3032">
        <f ca="1">DATEDIF(customers[[#This Row],[signup_date]],TODAY(),"D")</f>
        <v>1105</v>
      </c>
    </row>
    <row r="3033" spans="1:7" x14ac:dyDescent="0.3">
      <c r="A3033">
        <v>3032</v>
      </c>
      <c r="B3033" t="s">
        <v>6220</v>
      </c>
      <c r="C3033" t="s">
        <v>6221</v>
      </c>
      <c r="D3033" t="s">
        <v>8</v>
      </c>
      <c r="E3033" s="1">
        <v>45143</v>
      </c>
      <c r="F3033" t="s">
        <v>1374</v>
      </c>
      <c r="G3033">
        <f ca="1">DATEDIF(customers[[#This Row],[signup_date]],TODAY(),"D")</f>
        <v>1035</v>
      </c>
    </row>
    <row r="3034" spans="1:7" x14ac:dyDescent="0.3">
      <c r="A3034">
        <v>3033</v>
      </c>
      <c r="B3034" t="s">
        <v>6222</v>
      </c>
      <c r="C3034" t="s">
        <v>6223</v>
      </c>
      <c r="D3034" t="s">
        <v>22</v>
      </c>
      <c r="E3034" s="1">
        <v>45406</v>
      </c>
      <c r="F3034" t="s">
        <v>231</v>
      </c>
      <c r="G3034">
        <f ca="1">DATEDIF(customers[[#This Row],[signup_date]],TODAY(),"D")</f>
        <v>772</v>
      </c>
    </row>
    <row r="3035" spans="1:7" x14ac:dyDescent="0.3">
      <c r="A3035">
        <v>3034</v>
      </c>
      <c r="B3035" t="s">
        <v>6224</v>
      </c>
      <c r="C3035" t="s">
        <v>6225</v>
      </c>
      <c r="D3035" t="s">
        <v>8</v>
      </c>
      <c r="E3035" s="1">
        <v>44515</v>
      </c>
      <c r="F3035" t="s">
        <v>29</v>
      </c>
      <c r="G3035">
        <f ca="1">DATEDIF(customers[[#This Row],[signup_date]],TODAY(),"D")</f>
        <v>1663</v>
      </c>
    </row>
    <row r="3036" spans="1:7" x14ac:dyDescent="0.3">
      <c r="A3036">
        <v>3035</v>
      </c>
      <c r="B3036" t="s">
        <v>4740</v>
      </c>
      <c r="C3036" t="s">
        <v>6226</v>
      </c>
      <c r="D3036" t="s">
        <v>22</v>
      </c>
      <c r="E3036" s="1">
        <v>45044</v>
      </c>
      <c r="F3036" t="s">
        <v>444</v>
      </c>
      <c r="G3036">
        <f ca="1">DATEDIF(customers[[#This Row],[signup_date]],TODAY(),"D")</f>
        <v>1134</v>
      </c>
    </row>
    <row r="3037" spans="1:7" x14ac:dyDescent="0.3">
      <c r="A3037">
        <v>3036</v>
      </c>
      <c r="B3037" t="s">
        <v>6227</v>
      </c>
      <c r="C3037" t="s">
        <v>6228</v>
      </c>
      <c r="D3037" t="s">
        <v>8</v>
      </c>
      <c r="E3037" s="1">
        <v>44535</v>
      </c>
      <c r="F3037" t="s">
        <v>1847</v>
      </c>
      <c r="G3037">
        <f ca="1">DATEDIF(customers[[#This Row],[signup_date]],TODAY(),"D")</f>
        <v>1643</v>
      </c>
    </row>
    <row r="3038" spans="1:7" x14ac:dyDescent="0.3">
      <c r="A3038">
        <v>3037</v>
      </c>
      <c r="B3038" t="s">
        <v>6229</v>
      </c>
      <c r="C3038" t="s">
        <v>6230</v>
      </c>
      <c r="D3038" t="s">
        <v>22</v>
      </c>
      <c r="E3038" s="1">
        <v>44671</v>
      </c>
      <c r="F3038" t="s">
        <v>35</v>
      </c>
      <c r="G3038">
        <f ca="1">DATEDIF(customers[[#This Row],[signup_date]],TODAY(),"D")</f>
        <v>1507</v>
      </c>
    </row>
    <row r="3039" spans="1:7" x14ac:dyDescent="0.3">
      <c r="A3039">
        <v>3038</v>
      </c>
      <c r="B3039" t="s">
        <v>6231</v>
      </c>
      <c r="C3039" t="s">
        <v>6232</v>
      </c>
      <c r="D3039" t="s">
        <v>22</v>
      </c>
      <c r="E3039" s="1">
        <v>44951</v>
      </c>
      <c r="F3039" t="s">
        <v>573</v>
      </c>
      <c r="G3039">
        <f ca="1">DATEDIF(customers[[#This Row],[signup_date]],TODAY(),"D")</f>
        <v>1227</v>
      </c>
    </row>
    <row r="3040" spans="1:7" x14ac:dyDescent="0.3">
      <c r="A3040">
        <v>3039</v>
      </c>
      <c r="B3040" t="s">
        <v>6233</v>
      </c>
      <c r="C3040" t="s">
        <v>6234</v>
      </c>
      <c r="D3040" t="s">
        <v>12</v>
      </c>
      <c r="E3040" s="1">
        <v>44625</v>
      </c>
      <c r="F3040" t="s">
        <v>344</v>
      </c>
      <c r="G3040">
        <f ca="1">DATEDIF(customers[[#This Row],[signup_date]],TODAY(),"D")</f>
        <v>1553</v>
      </c>
    </row>
    <row r="3041" spans="1:7" x14ac:dyDescent="0.3">
      <c r="A3041">
        <v>3040</v>
      </c>
      <c r="B3041" t="s">
        <v>6235</v>
      </c>
      <c r="C3041" t="s">
        <v>6236</v>
      </c>
      <c r="D3041" t="s">
        <v>22</v>
      </c>
      <c r="E3041" s="1">
        <v>44430</v>
      </c>
      <c r="F3041" t="s">
        <v>145</v>
      </c>
      <c r="G3041">
        <f ca="1">DATEDIF(customers[[#This Row],[signup_date]],TODAY(),"D")</f>
        <v>1748</v>
      </c>
    </row>
    <row r="3042" spans="1:7" x14ac:dyDescent="0.3">
      <c r="A3042">
        <v>3041</v>
      </c>
      <c r="B3042" t="s">
        <v>987</v>
      </c>
      <c r="C3042" t="s">
        <v>6237</v>
      </c>
      <c r="D3042" t="s">
        <v>22</v>
      </c>
      <c r="E3042" s="1">
        <v>45490</v>
      </c>
      <c r="F3042" t="s">
        <v>1633</v>
      </c>
      <c r="G3042">
        <f ca="1">DATEDIF(customers[[#This Row],[signup_date]],TODAY(),"D")</f>
        <v>688</v>
      </c>
    </row>
    <row r="3043" spans="1:7" x14ac:dyDescent="0.3">
      <c r="A3043">
        <v>3042</v>
      </c>
      <c r="B3043" t="s">
        <v>6238</v>
      </c>
      <c r="C3043" t="s">
        <v>6239</v>
      </c>
      <c r="D3043" t="s">
        <v>12</v>
      </c>
      <c r="E3043" s="1">
        <v>45550</v>
      </c>
      <c r="F3043" t="s">
        <v>1013</v>
      </c>
      <c r="G3043">
        <f ca="1">DATEDIF(customers[[#This Row],[signup_date]],TODAY(),"D")</f>
        <v>628</v>
      </c>
    </row>
    <row r="3044" spans="1:7" x14ac:dyDescent="0.3">
      <c r="A3044">
        <v>3043</v>
      </c>
      <c r="B3044" t="s">
        <v>6240</v>
      </c>
      <c r="C3044" t="s">
        <v>6241</v>
      </c>
      <c r="D3044" t="s">
        <v>8</v>
      </c>
      <c r="E3044" s="1">
        <v>45862</v>
      </c>
      <c r="F3044" t="s">
        <v>1108</v>
      </c>
      <c r="G3044">
        <f ca="1">DATEDIF(customers[[#This Row],[signup_date]],TODAY(),"D")</f>
        <v>316</v>
      </c>
    </row>
    <row r="3045" spans="1:7" x14ac:dyDescent="0.3">
      <c r="A3045">
        <v>3044</v>
      </c>
      <c r="B3045" t="s">
        <v>6242</v>
      </c>
      <c r="C3045" t="s">
        <v>6243</v>
      </c>
      <c r="D3045" t="s">
        <v>22</v>
      </c>
      <c r="E3045" s="1">
        <v>44397</v>
      </c>
      <c r="F3045" t="s">
        <v>823</v>
      </c>
      <c r="G3045">
        <f ca="1">DATEDIF(customers[[#This Row],[signup_date]],TODAY(),"D")</f>
        <v>1781</v>
      </c>
    </row>
    <row r="3046" spans="1:7" x14ac:dyDescent="0.3">
      <c r="A3046">
        <v>3045</v>
      </c>
      <c r="B3046" t="s">
        <v>6244</v>
      </c>
      <c r="C3046" t="s">
        <v>6245</v>
      </c>
      <c r="D3046" t="s">
        <v>12</v>
      </c>
      <c r="E3046" s="1">
        <v>45701</v>
      </c>
      <c r="F3046" t="s">
        <v>258</v>
      </c>
      <c r="G3046">
        <f ca="1">DATEDIF(customers[[#This Row],[signup_date]],TODAY(),"D")</f>
        <v>477</v>
      </c>
    </row>
    <row r="3047" spans="1:7" x14ac:dyDescent="0.3">
      <c r="A3047">
        <v>3046</v>
      </c>
      <c r="B3047" t="s">
        <v>6246</v>
      </c>
      <c r="C3047" t="s">
        <v>6247</v>
      </c>
      <c r="D3047" t="s">
        <v>12</v>
      </c>
      <c r="E3047" s="1">
        <v>44546</v>
      </c>
      <c r="F3047" t="s">
        <v>652</v>
      </c>
      <c r="G3047">
        <f ca="1">DATEDIF(customers[[#This Row],[signup_date]],TODAY(),"D")</f>
        <v>1632</v>
      </c>
    </row>
    <row r="3048" spans="1:7" x14ac:dyDescent="0.3">
      <c r="A3048">
        <v>3047</v>
      </c>
      <c r="B3048" t="s">
        <v>6248</v>
      </c>
      <c r="C3048" t="s">
        <v>6249</v>
      </c>
      <c r="D3048" t="s">
        <v>22</v>
      </c>
      <c r="E3048" s="1">
        <v>45122</v>
      </c>
      <c r="F3048" t="s">
        <v>162</v>
      </c>
      <c r="G3048">
        <f ca="1">DATEDIF(customers[[#This Row],[signup_date]],TODAY(),"D")</f>
        <v>1056</v>
      </c>
    </row>
    <row r="3049" spans="1:7" x14ac:dyDescent="0.3">
      <c r="A3049">
        <v>3048</v>
      </c>
      <c r="B3049" t="s">
        <v>6250</v>
      </c>
      <c r="C3049" t="s">
        <v>6251</v>
      </c>
      <c r="D3049" t="s">
        <v>8</v>
      </c>
      <c r="E3049" s="1">
        <v>44935</v>
      </c>
      <c r="F3049" t="s">
        <v>49</v>
      </c>
      <c r="G3049">
        <f ca="1">DATEDIF(customers[[#This Row],[signup_date]],TODAY(),"D")</f>
        <v>1243</v>
      </c>
    </row>
    <row r="3050" spans="1:7" x14ac:dyDescent="0.3">
      <c r="A3050">
        <v>3049</v>
      </c>
      <c r="B3050" t="s">
        <v>6252</v>
      </c>
      <c r="C3050" t="s">
        <v>6253</v>
      </c>
      <c r="D3050" t="s">
        <v>12</v>
      </c>
      <c r="E3050" s="1">
        <v>44680</v>
      </c>
      <c r="F3050" t="s">
        <v>380</v>
      </c>
      <c r="G3050">
        <f ca="1">DATEDIF(customers[[#This Row],[signup_date]],TODAY(),"D")</f>
        <v>1498</v>
      </c>
    </row>
    <row r="3051" spans="1:7" x14ac:dyDescent="0.3">
      <c r="A3051">
        <v>3050</v>
      </c>
      <c r="B3051" t="s">
        <v>6254</v>
      </c>
      <c r="C3051" t="s">
        <v>6255</v>
      </c>
      <c r="D3051" t="s">
        <v>22</v>
      </c>
      <c r="E3051" s="1">
        <v>45550</v>
      </c>
      <c r="F3051" t="s">
        <v>660</v>
      </c>
      <c r="G3051">
        <f ca="1">DATEDIF(customers[[#This Row],[signup_date]],TODAY(),"D")</f>
        <v>628</v>
      </c>
    </row>
    <row r="3052" spans="1:7" x14ac:dyDescent="0.3">
      <c r="A3052">
        <v>3051</v>
      </c>
      <c r="B3052" t="s">
        <v>6256</v>
      </c>
      <c r="C3052" t="s">
        <v>6257</v>
      </c>
      <c r="D3052" t="s">
        <v>12</v>
      </c>
      <c r="E3052" s="1">
        <v>44817</v>
      </c>
      <c r="F3052" t="s">
        <v>355</v>
      </c>
      <c r="G3052">
        <f ca="1">DATEDIF(customers[[#This Row],[signup_date]],TODAY(),"D")</f>
        <v>1361</v>
      </c>
    </row>
    <row r="3053" spans="1:7" x14ac:dyDescent="0.3">
      <c r="A3053">
        <v>3052</v>
      </c>
      <c r="B3053" t="s">
        <v>6258</v>
      </c>
      <c r="C3053" t="s">
        <v>6259</v>
      </c>
      <c r="D3053" t="s">
        <v>8</v>
      </c>
      <c r="E3053" s="1">
        <v>44506</v>
      </c>
      <c r="F3053" t="s">
        <v>209</v>
      </c>
      <c r="G3053">
        <f ca="1">DATEDIF(customers[[#This Row],[signup_date]],TODAY(),"D")</f>
        <v>1672</v>
      </c>
    </row>
    <row r="3054" spans="1:7" x14ac:dyDescent="0.3">
      <c r="A3054">
        <v>3053</v>
      </c>
      <c r="B3054" t="s">
        <v>6260</v>
      </c>
      <c r="C3054" t="s">
        <v>6261</v>
      </c>
      <c r="D3054" t="s">
        <v>22</v>
      </c>
      <c r="E3054" s="1">
        <v>45788</v>
      </c>
      <c r="F3054" t="s">
        <v>959</v>
      </c>
      <c r="G3054">
        <f ca="1">DATEDIF(customers[[#This Row],[signup_date]],TODAY(),"D")</f>
        <v>390</v>
      </c>
    </row>
    <row r="3055" spans="1:7" x14ac:dyDescent="0.3">
      <c r="A3055">
        <v>3054</v>
      </c>
      <c r="B3055" t="s">
        <v>6262</v>
      </c>
      <c r="C3055" t="s">
        <v>6263</v>
      </c>
      <c r="D3055" t="s">
        <v>22</v>
      </c>
      <c r="E3055" s="1">
        <v>45749</v>
      </c>
      <c r="F3055" t="s">
        <v>246</v>
      </c>
      <c r="G3055">
        <f ca="1">DATEDIF(customers[[#This Row],[signup_date]],TODAY(),"D")</f>
        <v>429</v>
      </c>
    </row>
    <row r="3056" spans="1:7" x14ac:dyDescent="0.3">
      <c r="A3056">
        <v>3055</v>
      </c>
      <c r="B3056" t="s">
        <v>6264</v>
      </c>
      <c r="C3056" t="s">
        <v>6265</v>
      </c>
      <c r="D3056" t="s">
        <v>8</v>
      </c>
      <c r="E3056" s="1">
        <v>45198</v>
      </c>
      <c r="F3056" t="s">
        <v>1374</v>
      </c>
      <c r="G3056">
        <f ca="1">DATEDIF(customers[[#This Row],[signup_date]],TODAY(),"D")</f>
        <v>980</v>
      </c>
    </row>
    <row r="3057" spans="1:7" x14ac:dyDescent="0.3">
      <c r="A3057">
        <v>3056</v>
      </c>
      <c r="B3057" t="s">
        <v>6266</v>
      </c>
      <c r="C3057" t="s">
        <v>6267</v>
      </c>
      <c r="D3057" t="s">
        <v>8</v>
      </c>
      <c r="E3057" s="1">
        <v>44298</v>
      </c>
      <c r="F3057" t="s">
        <v>823</v>
      </c>
      <c r="G3057">
        <f ca="1">DATEDIF(customers[[#This Row],[signup_date]],TODAY(),"D")</f>
        <v>1880</v>
      </c>
    </row>
    <row r="3058" spans="1:7" x14ac:dyDescent="0.3">
      <c r="A3058">
        <v>3057</v>
      </c>
      <c r="B3058" t="s">
        <v>6268</v>
      </c>
      <c r="C3058" t="s">
        <v>6269</v>
      </c>
      <c r="D3058" t="s">
        <v>12</v>
      </c>
      <c r="E3058" s="1">
        <v>44723</v>
      </c>
      <c r="F3058" t="s">
        <v>496</v>
      </c>
      <c r="G3058">
        <f ca="1">DATEDIF(customers[[#This Row],[signup_date]],TODAY(),"D")</f>
        <v>1455</v>
      </c>
    </row>
    <row r="3059" spans="1:7" x14ac:dyDescent="0.3">
      <c r="A3059">
        <v>3058</v>
      </c>
      <c r="B3059" t="s">
        <v>6270</v>
      </c>
      <c r="C3059" t="s">
        <v>6271</v>
      </c>
      <c r="D3059" t="s">
        <v>22</v>
      </c>
      <c r="E3059" s="1">
        <v>44426</v>
      </c>
      <c r="F3059" t="s">
        <v>252</v>
      </c>
      <c r="G3059">
        <f ca="1">DATEDIF(customers[[#This Row],[signup_date]],TODAY(),"D")</f>
        <v>1752</v>
      </c>
    </row>
    <row r="3060" spans="1:7" x14ac:dyDescent="0.3">
      <c r="A3060">
        <v>3059</v>
      </c>
      <c r="B3060" t="s">
        <v>6272</v>
      </c>
      <c r="C3060" t="s">
        <v>6273</v>
      </c>
      <c r="D3060" t="s">
        <v>12</v>
      </c>
      <c r="E3060" s="1">
        <v>45533</v>
      </c>
      <c r="F3060" t="s">
        <v>826</v>
      </c>
      <c r="G3060">
        <f ca="1">DATEDIF(customers[[#This Row],[signup_date]],TODAY(),"D")</f>
        <v>645</v>
      </c>
    </row>
    <row r="3061" spans="1:7" x14ac:dyDescent="0.3">
      <c r="A3061">
        <v>3060</v>
      </c>
      <c r="B3061" t="s">
        <v>6274</v>
      </c>
      <c r="C3061" t="s">
        <v>6275</v>
      </c>
      <c r="D3061" t="s">
        <v>22</v>
      </c>
      <c r="E3061" s="1">
        <v>44162</v>
      </c>
      <c r="F3061" t="s">
        <v>188</v>
      </c>
      <c r="G3061">
        <f ca="1">DATEDIF(customers[[#This Row],[signup_date]],TODAY(),"D")</f>
        <v>2016</v>
      </c>
    </row>
    <row r="3062" spans="1:7" x14ac:dyDescent="0.3">
      <c r="A3062">
        <v>3061</v>
      </c>
      <c r="B3062" t="s">
        <v>6276</v>
      </c>
      <c r="C3062" t="s">
        <v>6277</v>
      </c>
      <c r="D3062" t="s">
        <v>12</v>
      </c>
      <c r="E3062" s="1">
        <v>44693</v>
      </c>
      <c r="F3062" t="s">
        <v>767</v>
      </c>
      <c r="G3062">
        <f ca="1">DATEDIF(customers[[#This Row],[signup_date]],TODAY(),"D")</f>
        <v>1485</v>
      </c>
    </row>
    <row r="3063" spans="1:7" x14ac:dyDescent="0.3">
      <c r="A3063">
        <v>3062</v>
      </c>
      <c r="B3063" t="s">
        <v>6278</v>
      </c>
      <c r="C3063" t="s">
        <v>6279</v>
      </c>
      <c r="D3063" t="s">
        <v>22</v>
      </c>
      <c r="E3063" s="1">
        <v>44711</v>
      </c>
      <c r="F3063" t="s">
        <v>660</v>
      </c>
      <c r="G3063">
        <f ca="1">DATEDIF(customers[[#This Row],[signup_date]],TODAY(),"D")</f>
        <v>1467</v>
      </c>
    </row>
    <row r="3064" spans="1:7" x14ac:dyDescent="0.3">
      <c r="A3064">
        <v>3063</v>
      </c>
      <c r="B3064" t="s">
        <v>6280</v>
      </c>
      <c r="C3064" t="s">
        <v>6281</v>
      </c>
      <c r="D3064" t="s">
        <v>8</v>
      </c>
      <c r="E3064" s="1">
        <v>45771</v>
      </c>
      <c r="F3064" t="s">
        <v>898</v>
      </c>
      <c r="G3064">
        <f ca="1">DATEDIF(customers[[#This Row],[signup_date]],TODAY(),"D")</f>
        <v>407</v>
      </c>
    </row>
    <row r="3065" spans="1:7" x14ac:dyDescent="0.3">
      <c r="A3065">
        <v>3064</v>
      </c>
      <c r="B3065" t="s">
        <v>6282</v>
      </c>
      <c r="C3065" t="s">
        <v>6283</v>
      </c>
      <c r="D3065" t="s">
        <v>12</v>
      </c>
      <c r="E3065" s="1">
        <v>44389</v>
      </c>
      <c r="F3065" t="s">
        <v>66</v>
      </c>
      <c r="G3065">
        <f ca="1">DATEDIF(customers[[#This Row],[signup_date]],TODAY(),"D")</f>
        <v>1789</v>
      </c>
    </row>
    <row r="3066" spans="1:7" x14ac:dyDescent="0.3">
      <c r="A3066">
        <v>3065</v>
      </c>
      <c r="B3066" t="s">
        <v>6284</v>
      </c>
      <c r="C3066" t="s">
        <v>6285</v>
      </c>
      <c r="D3066" t="s">
        <v>22</v>
      </c>
      <c r="E3066" s="1">
        <v>45817</v>
      </c>
      <c r="F3066" t="s">
        <v>1225</v>
      </c>
      <c r="G3066">
        <f ca="1">DATEDIF(customers[[#This Row],[signup_date]],TODAY(),"D")</f>
        <v>361</v>
      </c>
    </row>
    <row r="3067" spans="1:7" x14ac:dyDescent="0.3">
      <c r="A3067">
        <v>3066</v>
      </c>
      <c r="B3067" t="s">
        <v>6286</v>
      </c>
      <c r="C3067" t="s">
        <v>6287</v>
      </c>
      <c r="D3067" t="s">
        <v>22</v>
      </c>
      <c r="E3067" s="1">
        <v>45848</v>
      </c>
      <c r="F3067" t="s">
        <v>1415</v>
      </c>
      <c r="G3067">
        <f ca="1">DATEDIF(customers[[#This Row],[signup_date]],TODAY(),"D")</f>
        <v>330</v>
      </c>
    </row>
    <row r="3068" spans="1:7" x14ac:dyDescent="0.3">
      <c r="A3068">
        <v>3067</v>
      </c>
      <c r="B3068" t="s">
        <v>6288</v>
      </c>
      <c r="C3068" t="s">
        <v>6289</v>
      </c>
      <c r="D3068" t="s">
        <v>12</v>
      </c>
      <c r="E3068" s="1">
        <v>45218</v>
      </c>
      <c r="F3068" t="s">
        <v>479</v>
      </c>
      <c r="G3068">
        <f ca="1">DATEDIF(customers[[#This Row],[signup_date]],TODAY(),"D")</f>
        <v>960</v>
      </c>
    </row>
    <row r="3069" spans="1:7" x14ac:dyDescent="0.3">
      <c r="A3069">
        <v>3068</v>
      </c>
      <c r="B3069" t="s">
        <v>6290</v>
      </c>
      <c r="C3069" t="s">
        <v>6291</v>
      </c>
      <c r="D3069" t="s">
        <v>8</v>
      </c>
      <c r="E3069" s="1">
        <v>45403</v>
      </c>
      <c r="F3069" t="s">
        <v>26</v>
      </c>
      <c r="G3069">
        <f ca="1">DATEDIF(customers[[#This Row],[signup_date]],TODAY(),"D")</f>
        <v>775</v>
      </c>
    </row>
    <row r="3070" spans="1:7" x14ac:dyDescent="0.3">
      <c r="A3070">
        <v>3069</v>
      </c>
      <c r="B3070" t="s">
        <v>6292</v>
      </c>
      <c r="C3070" t="s">
        <v>6293</v>
      </c>
      <c r="D3070" t="s">
        <v>8</v>
      </c>
      <c r="E3070" s="1">
        <v>44834</v>
      </c>
      <c r="F3070" t="s">
        <v>993</v>
      </c>
      <c r="G3070">
        <f ca="1">DATEDIF(customers[[#This Row],[signup_date]],TODAY(),"D")</f>
        <v>1344</v>
      </c>
    </row>
    <row r="3071" spans="1:7" x14ac:dyDescent="0.3">
      <c r="A3071">
        <v>3070</v>
      </c>
      <c r="B3071" t="s">
        <v>6294</v>
      </c>
      <c r="C3071" t="s">
        <v>6295</v>
      </c>
      <c r="D3071" t="s">
        <v>12</v>
      </c>
      <c r="E3071" s="1">
        <v>45088</v>
      </c>
      <c r="F3071" t="s">
        <v>313</v>
      </c>
      <c r="G3071">
        <f ca="1">DATEDIF(customers[[#This Row],[signup_date]],TODAY(),"D")</f>
        <v>1090</v>
      </c>
    </row>
    <row r="3072" spans="1:7" x14ac:dyDescent="0.3">
      <c r="A3072">
        <v>3071</v>
      </c>
      <c r="B3072" t="s">
        <v>6296</v>
      </c>
      <c r="C3072" t="s">
        <v>6297</v>
      </c>
      <c r="D3072" t="s">
        <v>12</v>
      </c>
      <c r="E3072" s="1">
        <v>45197</v>
      </c>
      <c r="F3072" t="s">
        <v>580</v>
      </c>
      <c r="G3072">
        <f ca="1">DATEDIF(customers[[#This Row],[signup_date]],TODAY(),"D")</f>
        <v>981</v>
      </c>
    </row>
    <row r="3073" spans="1:7" x14ac:dyDescent="0.3">
      <c r="A3073">
        <v>3072</v>
      </c>
      <c r="B3073" t="s">
        <v>6298</v>
      </c>
      <c r="C3073" t="s">
        <v>6299</v>
      </c>
      <c r="D3073" t="s">
        <v>22</v>
      </c>
      <c r="E3073" s="1">
        <v>45406</v>
      </c>
      <c r="F3073" t="s">
        <v>329</v>
      </c>
      <c r="G3073">
        <f ca="1">DATEDIF(customers[[#This Row],[signup_date]],TODAY(),"D")</f>
        <v>772</v>
      </c>
    </row>
    <row r="3074" spans="1:7" x14ac:dyDescent="0.3">
      <c r="A3074">
        <v>3073</v>
      </c>
      <c r="B3074" t="s">
        <v>6300</v>
      </c>
      <c r="C3074" t="s">
        <v>6301</v>
      </c>
      <c r="D3074" t="s">
        <v>22</v>
      </c>
      <c r="E3074" s="1">
        <v>44912</v>
      </c>
      <c r="F3074" t="s">
        <v>611</v>
      </c>
      <c r="G3074">
        <f ca="1">DATEDIF(customers[[#This Row],[signup_date]],TODAY(),"D")</f>
        <v>1266</v>
      </c>
    </row>
    <row r="3075" spans="1:7" x14ac:dyDescent="0.3">
      <c r="A3075">
        <v>3074</v>
      </c>
      <c r="B3075" t="s">
        <v>6302</v>
      </c>
      <c r="C3075" t="s">
        <v>6303</v>
      </c>
      <c r="D3075" t="s">
        <v>8</v>
      </c>
      <c r="E3075" s="1">
        <v>44727</v>
      </c>
      <c r="F3075" t="s">
        <v>255</v>
      </c>
      <c r="G3075">
        <f ca="1">DATEDIF(customers[[#This Row],[signup_date]],TODAY(),"D")</f>
        <v>1451</v>
      </c>
    </row>
    <row r="3076" spans="1:7" x14ac:dyDescent="0.3">
      <c r="A3076">
        <v>3075</v>
      </c>
      <c r="B3076" t="s">
        <v>6304</v>
      </c>
      <c r="C3076" t="s">
        <v>6305</v>
      </c>
      <c r="D3076" t="s">
        <v>8</v>
      </c>
      <c r="E3076" s="1">
        <v>44303</v>
      </c>
      <c r="F3076" t="s">
        <v>72</v>
      </c>
      <c r="G3076">
        <f ca="1">DATEDIF(customers[[#This Row],[signup_date]],TODAY(),"D")</f>
        <v>1875</v>
      </c>
    </row>
    <row r="3077" spans="1:7" x14ac:dyDescent="0.3">
      <c r="A3077">
        <v>3076</v>
      </c>
      <c r="B3077" t="s">
        <v>6306</v>
      </c>
      <c r="C3077" t="s">
        <v>6307</v>
      </c>
      <c r="D3077" t="s">
        <v>8</v>
      </c>
      <c r="E3077" s="1">
        <v>45480</v>
      </c>
      <c r="F3077" t="s">
        <v>399</v>
      </c>
      <c r="G3077">
        <f ca="1">DATEDIF(customers[[#This Row],[signup_date]],TODAY(),"D")</f>
        <v>698</v>
      </c>
    </row>
    <row r="3078" spans="1:7" x14ac:dyDescent="0.3">
      <c r="A3078">
        <v>3077</v>
      </c>
      <c r="B3078" t="s">
        <v>6308</v>
      </c>
      <c r="C3078" t="s">
        <v>6309</v>
      </c>
      <c r="D3078" t="s">
        <v>12</v>
      </c>
      <c r="E3078" s="1">
        <v>45050</v>
      </c>
      <c r="F3078" t="s">
        <v>489</v>
      </c>
      <c r="G3078">
        <f ca="1">DATEDIF(customers[[#This Row],[signup_date]],TODAY(),"D")</f>
        <v>1128</v>
      </c>
    </row>
    <row r="3079" spans="1:7" x14ac:dyDescent="0.3">
      <c r="A3079">
        <v>3078</v>
      </c>
      <c r="B3079" t="s">
        <v>6310</v>
      </c>
      <c r="C3079" t="s">
        <v>6311</v>
      </c>
      <c r="D3079" t="s">
        <v>12</v>
      </c>
      <c r="E3079" s="1">
        <v>44354</v>
      </c>
      <c r="F3079" t="s">
        <v>669</v>
      </c>
      <c r="G3079">
        <f ca="1">DATEDIF(customers[[#This Row],[signup_date]],TODAY(),"D")</f>
        <v>1824</v>
      </c>
    </row>
    <row r="3080" spans="1:7" x14ac:dyDescent="0.3">
      <c r="A3080">
        <v>3079</v>
      </c>
      <c r="B3080" t="s">
        <v>6312</v>
      </c>
      <c r="C3080" t="s">
        <v>6313</v>
      </c>
      <c r="D3080" t="s">
        <v>12</v>
      </c>
      <c r="E3080" s="1">
        <v>45729</v>
      </c>
      <c r="F3080" t="s">
        <v>496</v>
      </c>
      <c r="G3080">
        <f ca="1">DATEDIF(customers[[#This Row],[signup_date]],TODAY(),"D")</f>
        <v>449</v>
      </c>
    </row>
    <row r="3081" spans="1:7" x14ac:dyDescent="0.3">
      <c r="A3081">
        <v>3080</v>
      </c>
      <c r="B3081" t="s">
        <v>6314</v>
      </c>
      <c r="C3081" t="s">
        <v>6315</v>
      </c>
      <c r="D3081" t="s">
        <v>8</v>
      </c>
      <c r="E3081" s="1">
        <v>45122</v>
      </c>
      <c r="F3081" t="s">
        <v>436</v>
      </c>
      <c r="G3081">
        <f ca="1">DATEDIF(customers[[#This Row],[signup_date]],TODAY(),"D")</f>
        <v>1056</v>
      </c>
    </row>
    <row r="3082" spans="1:7" x14ac:dyDescent="0.3">
      <c r="A3082">
        <v>3081</v>
      </c>
      <c r="B3082" t="s">
        <v>6316</v>
      </c>
      <c r="C3082" t="s">
        <v>6317</v>
      </c>
      <c r="D3082" t="s">
        <v>8</v>
      </c>
      <c r="E3082" s="1">
        <v>45712</v>
      </c>
      <c r="F3082" t="s">
        <v>1202</v>
      </c>
      <c r="G3082">
        <f ca="1">DATEDIF(customers[[#This Row],[signup_date]],TODAY(),"D")</f>
        <v>466</v>
      </c>
    </row>
    <row r="3083" spans="1:7" x14ac:dyDescent="0.3">
      <c r="A3083">
        <v>3082</v>
      </c>
      <c r="B3083" t="s">
        <v>6318</v>
      </c>
      <c r="C3083" t="s">
        <v>6319</v>
      </c>
      <c r="D3083" t="s">
        <v>8</v>
      </c>
      <c r="E3083" s="1">
        <v>45836</v>
      </c>
      <c r="F3083" t="s">
        <v>9</v>
      </c>
      <c r="G3083">
        <f ca="1">DATEDIF(customers[[#This Row],[signup_date]],TODAY(),"D")</f>
        <v>342</v>
      </c>
    </row>
    <row r="3084" spans="1:7" x14ac:dyDescent="0.3">
      <c r="A3084">
        <v>3083</v>
      </c>
      <c r="B3084" t="s">
        <v>6320</v>
      </c>
      <c r="C3084" t="s">
        <v>6321</v>
      </c>
      <c r="D3084" t="s">
        <v>8</v>
      </c>
      <c r="E3084" s="1">
        <v>44883</v>
      </c>
      <c r="F3084" t="s">
        <v>764</v>
      </c>
      <c r="G3084">
        <f ca="1">DATEDIF(customers[[#This Row],[signup_date]],TODAY(),"D")</f>
        <v>1295</v>
      </c>
    </row>
    <row r="3085" spans="1:7" x14ac:dyDescent="0.3">
      <c r="A3085">
        <v>3084</v>
      </c>
      <c r="B3085" t="s">
        <v>6322</v>
      </c>
      <c r="C3085" t="s">
        <v>6323</v>
      </c>
      <c r="D3085" t="s">
        <v>12</v>
      </c>
      <c r="E3085" s="1">
        <v>44563</v>
      </c>
      <c r="F3085" t="s">
        <v>117</v>
      </c>
      <c r="G3085">
        <f ca="1">DATEDIF(customers[[#This Row],[signup_date]],TODAY(),"D")</f>
        <v>1615</v>
      </c>
    </row>
    <row r="3086" spans="1:7" x14ac:dyDescent="0.3">
      <c r="A3086">
        <v>3085</v>
      </c>
      <c r="B3086" t="s">
        <v>6324</v>
      </c>
      <c r="C3086" t="s">
        <v>6325</v>
      </c>
      <c r="D3086" t="s">
        <v>22</v>
      </c>
      <c r="E3086" s="1">
        <v>44809</v>
      </c>
      <c r="F3086" t="s">
        <v>409</v>
      </c>
      <c r="G3086">
        <f ca="1">DATEDIF(customers[[#This Row],[signup_date]],TODAY(),"D")</f>
        <v>1369</v>
      </c>
    </row>
    <row r="3087" spans="1:7" x14ac:dyDescent="0.3">
      <c r="A3087">
        <v>3086</v>
      </c>
      <c r="B3087" t="s">
        <v>6326</v>
      </c>
      <c r="C3087" t="s">
        <v>6327</v>
      </c>
      <c r="D3087" t="s">
        <v>12</v>
      </c>
      <c r="E3087" s="1">
        <v>44994</v>
      </c>
      <c r="F3087" t="s">
        <v>489</v>
      </c>
      <c r="G3087">
        <f ca="1">DATEDIF(customers[[#This Row],[signup_date]],TODAY(),"D")</f>
        <v>1184</v>
      </c>
    </row>
    <row r="3088" spans="1:7" x14ac:dyDescent="0.3">
      <c r="A3088">
        <v>3087</v>
      </c>
      <c r="B3088" t="s">
        <v>6328</v>
      </c>
      <c r="C3088" t="s">
        <v>6329</v>
      </c>
      <c r="D3088" t="s">
        <v>22</v>
      </c>
      <c r="E3088" s="1">
        <v>44941</v>
      </c>
      <c r="F3088" t="s">
        <v>496</v>
      </c>
      <c r="G3088">
        <f ca="1">DATEDIF(customers[[#This Row],[signup_date]],TODAY(),"D")</f>
        <v>1237</v>
      </c>
    </row>
    <row r="3089" spans="1:7" x14ac:dyDescent="0.3">
      <c r="A3089">
        <v>3088</v>
      </c>
      <c r="B3089" t="s">
        <v>6330</v>
      </c>
      <c r="C3089" t="s">
        <v>6331</v>
      </c>
      <c r="D3089" t="s">
        <v>22</v>
      </c>
      <c r="E3089" s="1">
        <v>45169</v>
      </c>
      <c r="F3089" t="s">
        <v>228</v>
      </c>
      <c r="G3089">
        <f ca="1">DATEDIF(customers[[#This Row],[signup_date]],TODAY(),"D")</f>
        <v>1009</v>
      </c>
    </row>
    <row r="3090" spans="1:7" x14ac:dyDescent="0.3">
      <c r="A3090">
        <v>3089</v>
      </c>
      <c r="B3090" t="s">
        <v>6332</v>
      </c>
      <c r="C3090" t="s">
        <v>6333</v>
      </c>
      <c r="D3090" t="s">
        <v>12</v>
      </c>
      <c r="E3090" s="1">
        <v>45670</v>
      </c>
      <c r="F3090" t="s">
        <v>32</v>
      </c>
      <c r="G3090">
        <f ca="1">DATEDIF(customers[[#This Row],[signup_date]],TODAY(),"D")</f>
        <v>508</v>
      </c>
    </row>
    <row r="3091" spans="1:7" x14ac:dyDescent="0.3">
      <c r="A3091">
        <v>3090</v>
      </c>
      <c r="B3091" t="s">
        <v>6334</v>
      </c>
      <c r="C3091" t="s">
        <v>6335</v>
      </c>
      <c r="D3091" t="s">
        <v>12</v>
      </c>
      <c r="E3091" s="1">
        <v>44874</v>
      </c>
      <c r="F3091" t="s">
        <v>305</v>
      </c>
      <c r="G3091">
        <f ca="1">DATEDIF(customers[[#This Row],[signup_date]],TODAY(),"D")</f>
        <v>1304</v>
      </c>
    </row>
    <row r="3092" spans="1:7" x14ac:dyDescent="0.3">
      <c r="A3092">
        <v>3091</v>
      </c>
      <c r="B3092" t="s">
        <v>6336</v>
      </c>
      <c r="C3092" t="s">
        <v>6337</v>
      </c>
      <c r="D3092" t="s">
        <v>12</v>
      </c>
      <c r="E3092" s="1">
        <v>44550</v>
      </c>
      <c r="F3092" t="s">
        <v>643</v>
      </c>
      <c r="G3092">
        <f ca="1">DATEDIF(customers[[#This Row],[signup_date]],TODAY(),"D")</f>
        <v>1628</v>
      </c>
    </row>
    <row r="3093" spans="1:7" x14ac:dyDescent="0.3">
      <c r="A3093">
        <v>3092</v>
      </c>
      <c r="B3093" t="s">
        <v>6338</v>
      </c>
      <c r="C3093" t="s">
        <v>6339</v>
      </c>
      <c r="D3093" t="s">
        <v>8</v>
      </c>
      <c r="E3093" s="1">
        <v>45636</v>
      </c>
      <c r="F3093" t="s">
        <v>852</v>
      </c>
      <c r="G3093">
        <f ca="1">DATEDIF(customers[[#This Row],[signup_date]],TODAY(),"D")</f>
        <v>542</v>
      </c>
    </row>
    <row r="3094" spans="1:7" x14ac:dyDescent="0.3">
      <c r="A3094">
        <v>3093</v>
      </c>
      <c r="B3094" t="s">
        <v>6340</v>
      </c>
      <c r="C3094" t="s">
        <v>6341</v>
      </c>
      <c r="D3094" t="s">
        <v>12</v>
      </c>
      <c r="E3094" s="1">
        <v>45442</v>
      </c>
      <c r="F3094" t="s">
        <v>460</v>
      </c>
      <c r="G3094">
        <f ca="1">DATEDIF(customers[[#This Row],[signup_date]],TODAY(),"D")</f>
        <v>736</v>
      </c>
    </row>
    <row r="3095" spans="1:7" x14ac:dyDescent="0.3">
      <c r="A3095">
        <v>3094</v>
      </c>
      <c r="B3095" t="s">
        <v>6342</v>
      </c>
      <c r="C3095" t="s">
        <v>6343</v>
      </c>
      <c r="D3095" t="s">
        <v>8</v>
      </c>
      <c r="E3095" s="1">
        <v>45042</v>
      </c>
      <c r="F3095" t="s">
        <v>96</v>
      </c>
      <c r="G3095">
        <f ca="1">DATEDIF(customers[[#This Row],[signup_date]],TODAY(),"D")</f>
        <v>1136</v>
      </c>
    </row>
    <row r="3096" spans="1:7" x14ac:dyDescent="0.3">
      <c r="A3096">
        <v>3095</v>
      </c>
      <c r="B3096" t="s">
        <v>6344</v>
      </c>
      <c r="C3096" t="s">
        <v>6345</v>
      </c>
      <c r="D3096" t="s">
        <v>22</v>
      </c>
      <c r="E3096" s="1">
        <v>44384</v>
      </c>
      <c r="F3096" t="s">
        <v>860</v>
      </c>
      <c r="G3096">
        <f ca="1">DATEDIF(customers[[#This Row],[signup_date]],TODAY(),"D")</f>
        <v>1794</v>
      </c>
    </row>
    <row r="3097" spans="1:7" x14ac:dyDescent="0.3">
      <c r="A3097">
        <v>3096</v>
      </c>
      <c r="B3097" t="s">
        <v>6346</v>
      </c>
      <c r="C3097" t="s">
        <v>6347</v>
      </c>
      <c r="D3097" t="s">
        <v>12</v>
      </c>
      <c r="E3097" s="1">
        <v>44981</v>
      </c>
      <c r="F3097" t="s">
        <v>903</v>
      </c>
      <c r="G3097">
        <f ca="1">DATEDIF(customers[[#This Row],[signup_date]],TODAY(),"D")</f>
        <v>1197</v>
      </c>
    </row>
    <row r="3098" spans="1:7" x14ac:dyDescent="0.3">
      <c r="A3098">
        <v>3097</v>
      </c>
      <c r="B3098" t="s">
        <v>6348</v>
      </c>
      <c r="C3098" t="s">
        <v>6349</v>
      </c>
      <c r="D3098" t="s">
        <v>8</v>
      </c>
      <c r="E3098" s="1">
        <v>45794</v>
      </c>
      <c r="F3098" t="s">
        <v>334</v>
      </c>
      <c r="G3098">
        <f ca="1">DATEDIF(customers[[#This Row],[signup_date]],TODAY(),"D")</f>
        <v>384</v>
      </c>
    </row>
    <row r="3099" spans="1:7" x14ac:dyDescent="0.3">
      <c r="A3099">
        <v>3098</v>
      </c>
      <c r="B3099" t="s">
        <v>6350</v>
      </c>
      <c r="C3099" t="s">
        <v>6351</v>
      </c>
      <c r="D3099" t="s">
        <v>8</v>
      </c>
      <c r="E3099" s="1">
        <v>45492</v>
      </c>
      <c r="F3099" t="s">
        <v>1779</v>
      </c>
      <c r="G3099">
        <f ca="1">DATEDIF(customers[[#This Row],[signup_date]],TODAY(),"D")</f>
        <v>686</v>
      </c>
    </row>
    <row r="3100" spans="1:7" x14ac:dyDescent="0.3">
      <c r="A3100">
        <v>3099</v>
      </c>
      <c r="B3100" t="s">
        <v>6352</v>
      </c>
      <c r="C3100" t="s">
        <v>6353</v>
      </c>
      <c r="D3100" t="s">
        <v>8</v>
      </c>
      <c r="E3100" s="1">
        <v>44757</v>
      </c>
      <c r="F3100" t="s">
        <v>369</v>
      </c>
      <c r="G3100">
        <f ca="1">DATEDIF(customers[[#This Row],[signup_date]],TODAY(),"D")</f>
        <v>1421</v>
      </c>
    </row>
    <row r="3101" spans="1:7" x14ac:dyDescent="0.3">
      <c r="A3101">
        <v>3100</v>
      </c>
      <c r="B3101" t="s">
        <v>6354</v>
      </c>
      <c r="C3101" t="s">
        <v>6355</v>
      </c>
      <c r="D3101" t="s">
        <v>12</v>
      </c>
      <c r="E3101" s="1">
        <v>44692</v>
      </c>
      <c r="F3101" t="s">
        <v>839</v>
      </c>
      <c r="G3101">
        <f ca="1">DATEDIF(customers[[#This Row],[signup_date]],TODAY(),"D")</f>
        <v>1486</v>
      </c>
    </row>
    <row r="3102" spans="1:7" x14ac:dyDescent="0.3">
      <c r="A3102">
        <v>3101</v>
      </c>
      <c r="B3102" t="s">
        <v>6356</v>
      </c>
      <c r="C3102" t="s">
        <v>6357</v>
      </c>
      <c r="D3102" t="s">
        <v>22</v>
      </c>
      <c r="E3102" s="1">
        <v>45018</v>
      </c>
      <c r="F3102" t="s">
        <v>380</v>
      </c>
      <c r="G3102">
        <f ca="1">DATEDIF(customers[[#This Row],[signup_date]],TODAY(),"D")</f>
        <v>1160</v>
      </c>
    </row>
    <row r="3103" spans="1:7" x14ac:dyDescent="0.3">
      <c r="A3103">
        <v>3102</v>
      </c>
      <c r="B3103" t="s">
        <v>6358</v>
      </c>
      <c r="C3103" t="s">
        <v>6359</v>
      </c>
      <c r="D3103" t="s">
        <v>12</v>
      </c>
      <c r="E3103" s="1">
        <v>45136</v>
      </c>
      <c r="F3103" t="s">
        <v>1122</v>
      </c>
      <c r="G3103">
        <f ca="1">DATEDIF(customers[[#This Row],[signup_date]],TODAY(),"D")</f>
        <v>1042</v>
      </c>
    </row>
    <row r="3104" spans="1:7" x14ac:dyDescent="0.3">
      <c r="A3104">
        <v>3103</v>
      </c>
      <c r="B3104" t="s">
        <v>6360</v>
      </c>
      <c r="C3104" t="s">
        <v>6361</v>
      </c>
      <c r="D3104" t="s">
        <v>8</v>
      </c>
      <c r="E3104" s="1">
        <v>45054</v>
      </c>
      <c r="F3104" t="s">
        <v>1074</v>
      </c>
      <c r="G3104">
        <f ca="1">DATEDIF(customers[[#This Row],[signup_date]],TODAY(),"D")</f>
        <v>1124</v>
      </c>
    </row>
    <row r="3105" spans="1:7" x14ac:dyDescent="0.3">
      <c r="A3105">
        <v>3104</v>
      </c>
      <c r="B3105" t="s">
        <v>6362</v>
      </c>
      <c r="C3105" t="s">
        <v>6363</v>
      </c>
      <c r="D3105" t="s">
        <v>22</v>
      </c>
      <c r="E3105" s="1">
        <v>45475</v>
      </c>
      <c r="F3105" t="s">
        <v>959</v>
      </c>
      <c r="G3105">
        <f ca="1">DATEDIF(customers[[#This Row],[signup_date]],TODAY(),"D")</f>
        <v>703</v>
      </c>
    </row>
    <row r="3106" spans="1:7" x14ac:dyDescent="0.3">
      <c r="A3106">
        <v>3105</v>
      </c>
      <c r="B3106" t="s">
        <v>6364</v>
      </c>
      <c r="C3106" t="s">
        <v>6365</v>
      </c>
      <c r="D3106" t="s">
        <v>22</v>
      </c>
      <c r="E3106" s="1">
        <v>44730</v>
      </c>
      <c r="F3106" t="s">
        <v>2596</v>
      </c>
      <c r="G3106">
        <f ca="1">DATEDIF(customers[[#This Row],[signup_date]],TODAY(),"D")</f>
        <v>1448</v>
      </c>
    </row>
    <row r="3107" spans="1:7" x14ac:dyDescent="0.3">
      <c r="A3107">
        <v>3106</v>
      </c>
      <c r="B3107" t="s">
        <v>6366</v>
      </c>
      <c r="C3107" t="s">
        <v>6367</v>
      </c>
      <c r="D3107" t="s">
        <v>22</v>
      </c>
      <c r="E3107" s="1">
        <v>44917</v>
      </c>
      <c r="F3107" t="s">
        <v>959</v>
      </c>
      <c r="G3107">
        <f ca="1">DATEDIF(customers[[#This Row],[signup_date]],TODAY(),"D")</f>
        <v>1261</v>
      </c>
    </row>
    <row r="3108" spans="1:7" x14ac:dyDescent="0.3">
      <c r="A3108">
        <v>3107</v>
      </c>
      <c r="B3108" t="s">
        <v>6368</v>
      </c>
      <c r="C3108" t="s">
        <v>6369</v>
      </c>
      <c r="D3108" t="s">
        <v>22</v>
      </c>
      <c r="E3108" s="1">
        <v>44552</v>
      </c>
      <c r="F3108" t="s">
        <v>823</v>
      </c>
      <c r="G3108">
        <f ca="1">DATEDIF(customers[[#This Row],[signup_date]],TODAY(),"D")</f>
        <v>1626</v>
      </c>
    </row>
    <row r="3109" spans="1:7" x14ac:dyDescent="0.3">
      <c r="A3109">
        <v>3108</v>
      </c>
      <c r="B3109" t="s">
        <v>6370</v>
      </c>
      <c r="C3109" t="s">
        <v>6371</v>
      </c>
      <c r="D3109" t="s">
        <v>8</v>
      </c>
      <c r="E3109" s="1">
        <v>44566</v>
      </c>
      <c r="F3109" t="s">
        <v>1847</v>
      </c>
      <c r="G3109">
        <f ca="1">DATEDIF(customers[[#This Row],[signup_date]],TODAY(),"D")</f>
        <v>1612</v>
      </c>
    </row>
    <row r="3110" spans="1:7" x14ac:dyDescent="0.3">
      <c r="A3110">
        <v>3109</v>
      </c>
      <c r="B3110" t="s">
        <v>6372</v>
      </c>
      <c r="C3110" t="s">
        <v>6373</v>
      </c>
      <c r="D3110" t="s">
        <v>8</v>
      </c>
      <c r="E3110" s="1">
        <v>45204</v>
      </c>
      <c r="F3110" t="s">
        <v>91</v>
      </c>
      <c r="G3110">
        <f ca="1">DATEDIF(customers[[#This Row],[signup_date]],TODAY(),"D")</f>
        <v>974</v>
      </c>
    </row>
    <row r="3111" spans="1:7" x14ac:dyDescent="0.3">
      <c r="A3111">
        <v>3110</v>
      </c>
      <c r="B3111" t="s">
        <v>6374</v>
      </c>
      <c r="C3111" t="s">
        <v>6375</v>
      </c>
      <c r="D3111" t="s">
        <v>22</v>
      </c>
      <c r="E3111" s="1">
        <v>44960</v>
      </c>
      <c r="F3111" t="s">
        <v>374</v>
      </c>
      <c r="G3111">
        <f ca="1">DATEDIF(customers[[#This Row],[signup_date]],TODAY(),"D")</f>
        <v>1218</v>
      </c>
    </row>
    <row r="3112" spans="1:7" x14ac:dyDescent="0.3">
      <c r="A3112">
        <v>3111</v>
      </c>
      <c r="B3112" t="s">
        <v>6376</v>
      </c>
      <c r="C3112" t="s">
        <v>6377</v>
      </c>
      <c r="D3112" t="s">
        <v>22</v>
      </c>
      <c r="E3112" s="1">
        <v>45511</v>
      </c>
      <c r="F3112" t="s">
        <v>623</v>
      </c>
      <c r="G3112">
        <f ca="1">DATEDIF(customers[[#This Row],[signup_date]],TODAY(),"D")</f>
        <v>667</v>
      </c>
    </row>
    <row r="3113" spans="1:7" x14ac:dyDescent="0.3">
      <c r="A3113">
        <v>3112</v>
      </c>
      <c r="B3113" t="s">
        <v>6378</v>
      </c>
      <c r="C3113" t="s">
        <v>6379</v>
      </c>
      <c r="D3113" t="s">
        <v>22</v>
      </c>
      <c r="E3113" s="1">
        <v>44462</v>
      </c>
      <c r="F3113" t="s">
        <v>855</v>
      </c>
      <c r="G3113">
        <f ca="1">DATEDIF(customers[[#This Row],[signup_date]],TODAY(),"D")</f>
        <v>1716</v>
      </c>
    </row>
    <row r="3114" spans="1:7" x14ac:dyDescent="0.3">
      <c r="A3114">
        <v>3113</v>
      </c>
      <c r="B3114" t="s">
        <v>6380</v>
      </c>
      <c r="C3114" t="s">
        <v>6381</v>
      </c>
      <c r="D3114" t="s">
        <v>22</v>
      </c>
      <c r="E3114" s="1">
        <v>44804</v>
      </c>
      <c r="F3114" t="s">
        <v>1583</v>
      </c>
      <c r="G3114">
        <f ca="1">DATEDIF(customers[[#This Row],[signup_date]],TODAY(),"D")</f>
        <v>1374</v>
      </c>
    </row>
    <row r="3115" spans="1:7" x14ac:dyDescent="0.3">
      <c r="A3115">
        <v>3114</v>
      </c>
      <c r="B3115" t="s">
        <v>6382</v>
      </c>
      <c r="C3115" t="s">
        <v>6383</v>
      </c>
      <c r="D3115" t="s">
        <v>8</v>
      </c>
      <c r="E3115" s="1">
        <v>45551</v>
      </c>
      <c r="F3115" t="s">
        <v>341</v>
      </c>
      <c r="G3115">
        <f ca="1">DATEDIF(customers[[#This Row],[signup_date]],TODAY(),"D")</f>
        <v>627</v>
      </c>
    </row>
    <row r="3116" spans="1:7" x14ac:dyDescent="0.3">
      <c r="A3116">
        <v>3115</v>
      </c>
      <c r="B3116" t="s">
        <v>6384</v>
      </c>
      <c r="C3116" t="s">
        <v>6385</v>
      </c>
      <c r="D3116" t="s">
        <v>22</v>
      </c>
      <c r="E3116" s="1">
        <v>45019</v>
      </c>
      <c r="F3116" t="s">
        <v>386</v>
      </c>
      <c r="G3116">
        <f ca="1">DATEDIF(customers[[#This Row],[signup_date]],TODAY(),"D")</f>
        <v>1159</v>
      </c>
    </row>
    <row r="3117" spans="1:7" x14ac:dyDescent="0.3">
      <c r="A3117">
        <v>3116</v>
      </c>
      <c r="B3117" t="s">
        <v>6386</v>
      </c>
      <c r="C3117" t="s">
        <v>6387</v>
      </c>
      <c r="D3117" t="s">
        <v>22</v>
      </c>
      <c r="E3117" s="1">
        <v>44108</v>
      </c>
      <c r="F3117" t="s">
        <v>676</v>
      </c>
      <c r="G3117">
        <f ca="1">DATEDIF(customers[[#This Row],[signup_date]],TODAY(),"D")</f>
        <v>2070</v>
      </c>
    </row>
    <row r="3118" spans="1:7" x14ac:dyDescent="0.3">
      <c r="A3118">
        <v>3117</v>
      </c>
      <c r="B3118" t="s">
        <v>6388</v>
      </c>
      <c r="C3118" t="s">
        <v>6389</v>
      </c>
      <c r="D3118" t="s">
        <v>12</v>
      </c>
      <c r="E3118" s="1">
        <v>45790</v>
      </c>
      <c r="F3118" t="s">
        <v>676</v>
      </c>
      <c r="G3118">
        <f ca="1">DATEDIF(customers[[#This Row],[signup_date]],TODAY(),"D")</f>
        <v>388</v>
      </c>
    </row>
    <row r="3119" spans="1:7" x14ac:dyDescent="0.3">
      <c r="A3119">
        <v>3118</v>
      </c>
      <c r="B3119" t="s">
        <v>6390</v>
      </c>
      <c r="C3119" t="s">
        <v>6391</v>
      </c>
      <c r="D3119" t="s">
        <v>8</v>
      </c>
      <c r="E3119" s="1">
        <v>44398</v>
      </c>
      <c r="F3119" t="s">
        <v>409</v>
      </c>
      <c r="G3119">
        <f ca="1">DATEDIF(customers[[#This Row],[signup_date]],TODAY(),"D")</f>
        <v>1780</v>
      </c>
    </row>
    <row r="3120" spans="1:7" x14ac:dyDescent="0.3">
      <c r="A3120">
        <v>3119</v>
      </c>
      <c r="B3120" t="s">
        <v>6392</v>
      </c>
      <c r="C3120" t="s">
        <v>6393</v>
      </c>
      <c r="D3120" t="s">
        <v>22</v>
      </c>
      <c r="E3120" s="1">
        <v>45553</v>
      </c>
      <c r="F3120" t="s">
        <v>88</v>
      </c>
      <c r="G3120">
        <f ca="1">DATEDIF(customers[[#This Row],[signup_date]],TODAY(),"D")</f>
        <v>625</v>
      </c>
    </row>
    <row r="3121" spans="1:7" x14ac:dyDescent="0.3">
      <c r="A3121">
        <v>3120</v>
      </c>
      <c r="B3121" t="s">
        <v>6394</v>
      </c>
      <c r="C3121" t="s">
        <v>6395</v>
      </c>
      <c r="D3121" t="s">
        <v>22</v>
      </c>
      <c r="E3121" s="1">
        <v>44717</v>
      </c>
      <c r="F3121" t="s">
        <v>49</v>
      </c>
      <c r="G3121">
        <f ca="1">DATEDIF(customers[[#This Row],[signup_date]],TODAY(),"D")</f>
        <v>1461</v>
      </c>
    </row>
    <row r="3122" spans="1:7" x14ac:dyDescent="0.3">
      <c r="A3122">
        <v>3121</v>
      </c>
      <c r="B3122" t="s">
        <v>6396</v>
      </c>
      <c r="C3122" t="s">
        <v>6397</v>
      </c>
      <c r="D3122" t="s">
        <v>12</v>
      </c>
      <c r="E3122" s="1">
        <v>44966</v>
      </c>
      <c r="F3122" t="s">
        <v>366</v>
      </c>
      <c r="G3122">
        <f ca="1">DATEDIF(customers[[#This Row],[signup_date]],TODAY(),"D")</f>
        <v>1212</v>
      </c>
    </row>
    <row r="3123" spans="1:7" x14ac:dyDescent="0.3">
      <c r="A3123">
        <v>3122</v>
      </c>
      <c r="B3123" t="s">
        <v>6398</v>
      </c>
      <c r="C3123" t="s">
        <v>6399</v>
      </c>
      <c r="D3123" t="s">
        <v>22</v>
      </c>
      <c r="E3123" s="1">
        <v>45571</v>
      </c>
      <c r="F3123" t="s">
        <v>44</v>
      </c>
      <c r="G3123">
        <f ca="1">DATEDIF(customers[[#This Row],[signup_date]],TODAY(),"D")</f>
        <v>607</v>
      </c>
    </row>
    <row r="3124" spans="1:7" x14ac:dyDescent="0.3">
      <c r="A3124">
        <v>3123</v>
      </c>
      <c r="B3124" t="s">
        <v>6400</v>
      </c>
      <c r="C3124" t="s">
        <v>6401</v>
      </c>
      <c r="D3124" t="s">
        <v>22</v>
      </c>
      <c r="E3124" s="1">
        <v>44374</v>
      </c>
      <c r="F3124" t="s">
        <v>826</v>
      </c>
      <c r="G3124">
        <f ca="1">DATEDIF(customers[[#This Row],[signup_date]],TODAY(),"D")</f>
        <v>1804</v>
      </c>
    </row>
    <row r="3125" spans="1:7" x14ac:dyDescent="0.3">
      <c r="A3125">
        <v>3124</v>
      </c>
      <c r="B3125" t="s">
        <v>6402</v>
      </c>
      <c r="C3125" t="s">
        <v>6403</v>
      </c>
      <c r="D3125" t="s">
        <v>22</v>
      </c>
      <c r="E3125" s="1">
        <v>45110</v>
      </c>
      <c r="F3125" t="s">
        <v>417</v>
      </c>
      <c r="G3125">
        <f ca="1">DATEDIF(customers[[#This Row],[signup_date]],TODAY(),"D")</f>
        <v>1068</v>
      </c>
    </row>
    <row r="3126" spans="1:7" x14ac:dyDescent="0.3">
      <c r="A3126">
        <v>3125</v>
      </c>
      <c r="B3126" t="s">
        <v>6404</v>
      </c>
      <c r="C3126" t="s">
        <v>6405</v>
      </c>
      <c r="D3126" t="s">
        <v>12</v>
      </c>
      <c r="E3126" s="1">
        <v>45475</v>
      </c>
      <c r="F3126" t="s">
        <v>1002</v>
      </c>
      <c r="G3126">
        <f ca="1">DATEDIF(customers[[#This Row],[signup_date]],TODAY(),"D")</f>
        <v>703</v>
      </c>
    </row>
    <row r="3127" spans="1:7" x14ac:dyDescent="0.3">
      <c r="A3127">
        <v>3126</v>
      </c>
      <c r="B3127" t="s">
        <v>6406</v>
      </c>
      <c r="C3127" t="s">
        <v>6407</v>
      </c>
      <c r="D3127" t="s">
        <v>8</v>
      </c>
      <c r="E3127" s="1">
        <v>45614</v>
      </c>
      <c r="F3127" t="s">
        <v>329</v>
      </c>
      <c r="G3127">
        <f ca="1">DATEDIF(customers[[#This Row],[signup_date]],TODAY(),"D")</f>
        <v>564</v>
      </c>
    </row>
    <row r="3128" spans="1:7" x14ac:dyDescent="0.3">
      <c r="A3128">
        <v>3127</v>
      </c>
      <c r="B3128" t="s">
        <v>6408</v>
      </c>
      <c r="C3128" t="s">
        <v>6409</v>
      </c>
      <c r="D3128" t="s">
        <v>12</v>
      </c>
      <c r="E3128" s="1">
        <v>44831</v>
      </c>
      <c r="F3128" t="s">
        <v>1387</v>
      </c>
      <c r="G3128">
        <f ca="1">DATEDIF(customers[[#This Row],[signup_date]],TODAY(),"D")</f>
        <v>1347</v>
      </c>
    </row>
    <row r="3129" spans="1:7" x14ac:dyDescent="0.3">
      <c r="A3129">
        <v>3128</v>
      </c>
      <c r="B3129" t="s">
        <v>6410</v>
      </c>
      <c r="C3129" t="s">
        <v>6411</v>
      </c>
      <c r="D3129" t="s">
        <v>8</v>
      </c>
      <c r="E3129" s="1">
        <v>44786</v>
      </c>
      <c r="F3129" t="s">
        <v>1329</v>
      </c>
      <c r="G3129">
        <f ca="1">DATEDIF(customers[[#This Row],[signup_date]],TODAY(),"D")</f>
        <v>1392</v>
      </c>
    </row>
    <row r="3130" spans="1:7" x14ac:dyDescent="0.3">
      <c r="A3130">
        <v>3129</v>
      </c>
      <c r="B3130" t="s">
        <v>6412</v>
      </c>
      <c r="C3130" t="s">
        <v>6413</v>
      </c>
      <c r="D3130" t="s">
        <v>12</v>
      </c>
      <c r="E3130" s="1">
        <v>44211</v>
      </c>
      <c r="F3130" t="s">
        <v>793</v>
      </c>
      <c r="G3130">
        <f ca="1">DATEDIF(customers[[#This Row],[signup_date]],TODAY(),"D")</f>
        <v>1967</v>
      </c>
    </row>
    <row r="3131" spans="1:7" x14ac:dyDescent="0.3">
      <c r="A3131">
        <v>3130</v>
      </c>
      <c r="B3131" t="s">
        <v>6414</v>
      </c>
      <c r="C3131" t="s">
        <v>6415</v>
      </c>
      <c r="D3131" t="s">
        <v>12</v>
      </c>
      <c r="E3131" s="1">
        <v>44966</v>
      </c>
      <c r="F3131" t="s">
        <v>380</v>
      </c>
      <c r="G3131">
        <f ca="1">DATEDIF(customers[[#This Row],[signup_date]],TODAY(),"D")</f>
        <v>1212</v>
      </c>
    </row>
    <row r="3132" spans="1:7" x14ac:dyDescent="0.3">
      <c r="A3132">
        <v>3131</v>
      </c>
      <c r="B3132" t="s">
        <v>3085</v>
      </c>
      <c r="C3132" t="s">
        <v>6416</v>
      </c>
      <c r="D3132" t="s">
        <v>22</v>
      </c>
      <c r="E3132" s="1">
        <v>44897</v>
      </c>
      <c r="F3132" t="s">
        <v>35</v>
      </c>
      <c r="G3132">
        <f ca="1">DATEDIF(customers[[#This Row],[signup_date]],TODAY(),"D")</f>
        <v>1281</v>
      </c>
    </row>
    <row r="3133" spans="1:7" x14ac:dyDescent="0.3">
      <c r="A3133">
        <v>3132</v>
      </c>
      <c r="B3133" t="s">
        <v>6417</v>
      </c>
      <c r="C3133" t="s">
        <v>6418</v>
      </c>
      <c r="D3133" t="s">
        <v>8</v>
      </c>
      <c r="E3133" s="1">
        <v>44584</v>
      </c>
      <c r="F3133" t="s">
        <v>414</v>
      </c>
      <c r="G3133">
        <f ca="1">DATEDIF(customers[[#This Row],[signup_date]],TODAY(),"D")</f>
        <v>1594</v>
      </c>
    </row>
    <row r="3134" spans="1:7" x14ac:dyDescent="0.3">
      <c r="A3134">
        <v>3133</v>
      </c>
      <c r="B3134" t="s">
        <v>6419</v>
      </c>
      <c r="C3134" t="s">
        <v>6420</v>
      </c>
      <c r="D3134" t="s">
        <v>8</v>
      </c>
      <c r="E3134" s="1">
        <v>45006</v>
      </c>
      <c r="F3134" t="s">
        <v>1374</v>
      </c>
      <c r="G3134">
        <f ca="1">DATEDIF(customers[[#This Row],[signup_date]],TODAY(),"D")</f>
        <v>1172</v>
      </c>
    </row>
    <row r="3135" spans="1:7" x14ac:dyDescent="0.3">
      <c r="A3135">
        <v>3134</v>
      </c>
      <c r="B3135" t="s">
        <v>6421</v>
      </c>
      <c r="C3135" t="s">
        <v>6422</v>
      </c>
      <c r="D3135" t="s">
        <v>8</v>
      </c>
      <c r="E3135" s="1">
        <v>44856</v>
      </c>
      <c r="F3135" t="s">
        <v>142</v>
      </c>
      <c r="G3135">
        <f ca="1">DATEDIF(customers[[#This Row],[signup_date]],TODAY(),"D")</f>
        <v>1322</v>
      </c>
    </row>
    <row r="3136" spans="1:7" x14ac:dyDescent="0.3">
      <c r="A3136">
        <v>3135</v>
      </c>
      <c r="B3136" t="s">
        <v>6423</v>
      </c>
      <c r="C3136" t="s">
        <v>6424</v>
      </c>
      <c r="D3136" t="s">
        <v>8</v>
      </c>
      <c r="E3136" s="1">
        <v>45298</v>
      </c>
      <c r="F3136" t="s">
        <v>1016</v>
      </c>
      <c r="G3136">
        <f ca="1">DATEDIF(customers[[#This Row],[signup_date]],TODAY(),"D")</f>
        <v>880</v>
      </c>
    </row>
    <row r="3137" spans="1:7" x14ac:dyDescent="0.3">
      <c r="A3137">
        <v>3136</v>
      </c>
      <c r="B3137" t="s">
        <v>6425</v>
      </c>
      <c r="C3137" t="s">
        <v>6426</v>
      </c>
      <c r="D3137" t="s">
        <v>22</v>
      </c>
      <c r="E3137" s="1">
        <v>45716</v>
      </c>
      <c r="F3137" t="s">
        <v>949</v>
      </c>
      <c r="G3137">
        <f ca="1">DATEDIF(customers[[#This Row],[signup_date]],TODAY(),"D")</f>
        <v>462</v>
      </c>
    </row>
    <row r="3138" spans="1:7" x14ac:dyDescent="0.3">
      <c r="A3138">
        <v>3137</v>
      </c>
      <c r="B3138" t="s">
        <v>6427</v>
      </c>
      <c r="C3138" t="s">
        <v>6428</v>
      </c>
      <c r="D3138" t="s">
        <v>22</v>
      </c>
      <c r="E3138" s="1">
        <v>44953</v>
      </c>
      <c r="F3138" t="s">
        <v>891</v>
      </c>
      <c r="G3138">
        <f ca="1">DATEDIF(customers[[#This Row],[signup_date]],TODAY(),"D")</f>
        <v>1225</v>
      </c>
    </row>
    <row r="3139" spans="1:7" x14ac:dyDescent="0.3">
      <c r="A3139">
        <v>3138</v>
      </c>
      <c r="B3139" t="s">
        <v>6429</v>
      </c>
      <c r="C3139" t="s">
        <v>6430</v>
      </c>
      <c r="D3139" t="s">
        <v>12</v>
      </c>
      <c r="E3139" s="1">
        <v>45281</v>
      </c>
      <c r="F3139" t="s">
        <v>281</v>
      </c>
      <c r="G3139">
        <f ca="1">DATEDIF(customers[[#This Row],[signup_date]],TODAY(),"D")</f>
        <v>897</v>
      </c>
    </row>
    <row r="3140" spans="1:7" x14ac:dyDescent="0.3">
      <c r="A3140">
        <v>3139</v>
      </c>
      <c r="B3140" t="s">
        <v>6431</v>
      </c>
      <c r="C3140" t="s">
        <v>6432</v>
      </c>
      <c r="D3140" t="s">
        <v>12</v>
      </c>
      <c r="E3140" s="1">
        <v>44754</v>
      </c>
      <c r="F3140" t="s">
        <v>281</v>
      </c>
      <c r="G3140">
        <f ca="1">DATEDIF(customers[[#This Row],[signup_date]],TODAY(),"D")</f>
        <v>1424</v>
      </c>
    </row>
    <row r="3141" spans="1:7" x14ac:dyDescent="0.3">
      <c r="A3141">
        <v>3140</v>
      </c>
      <c r="B3141" t="s">
        <v>6433</v>
      </c>
      <c r="C3141" t="s">
        <v>6434</v>
      </c>
      <c r="D3141" t="s">
        <v>22</v>
      </c>
      <c r="E3141" s="1">
        <v>44342</v>
      </c>
      <c r="F3141" t="s">
        <v>790</v>
      </c>
      <c r="G3141">
        <f ca="1">DATEDIF(customers[[#This Row],[signup_date]],TODAY(),"D")</f>
        <v>1836</v>
      </c>
    </row>
    <row r="3142" spans="1:7" x14ac:dyDescent="0.3">
      <c r="A3142">
        <v>3141</v>
      </c>
      <c r="B3142" t="s">
        <v>6435</v>
      </c>
      <c r="C3142" t="s">
        <v>6436</v>
      </c>
      <c r="D3142" t="s">
        <v>12</v>
      </c>
      <c r="E3142" s="1">
        <v>45560</v>
      </c>
      <c r="F3142" t="s">
        <v>1145</v>
      </c>
      <c r="G3142">
        <f ca="1">DATEDIF(customers[[#This Row],[signup_date]],TODAY(),"D")</f>
        <v>618</v>
      </c>
    </row>
    <row r="3143" spans="1:7" x14ac:dyDescent="0.3">
      <c r="A3143">
        <v>3142</v>
      </c>
      <c r="B3143" t="s">
        <v>6437</v>
      </c>
      <c r="C3143" t="s">
        <v>6438</v>
      </c>
      <c r="D3143" t="s">
        <v>22</v>
      </c>
      <c r="E3143" s="1">
        <v>45527</v>
      </c>
      <c r="F3143" t="s">
        <v>191</v>
      </c>
      <c r="G3143">
        <f ca="1">DATEDIF(customers[[#This Row],[signup_date]],TODAY(),"D")</f>
        <v>651</v>
      </c>
    </row>
    <row r="3144" spans="1:7" x14ac:dyDescent="0.3">
      <c r="A3144">
        <v>3143</v>
      </c>
      <c r="B3144" t="s">
        <v>6439</v>
      </c>
      <c r="C3144" t="s">
        <v>6440</v>
      </c>
      <c r="D3144" t="s">
        <v>8</v>
      </c>
      <c r="E3144" s="1">
        <v>45448</v>
      </c>
      <c r="F3144" t="s">
        <v>234</v>
      </c>
      <c r="G3144">
        <f ca="1">DATEDIF(customers[[#This Row],[signup_date]],TODAY(),"D")</f>
        <v>730</v>
      </c>
    </row>
    <row r="3145" spans="1:7" x14ac:dyDescent="0.3">
      <c r="A3145">
        <v>3144</v>
      </c>
      <c r="B3145" t="s">
        <v>6441</v>
      </c>
      <c r="C3145" t="s">
        <v>6442</v>
      </c>
      <c r="D3145" t="s">
        <v>12</v>
      </c>
      <c r="E3145" s="1">
        <v>45251</v>
      </c>
      <c r="F3145" t="s">
        <v>63</v>
      </c>
      <c r="G3145">
        <f ca="1">DATEDIF(customers[[#This Row],[signup_date]],TODAY(),"D")</f>
        <v>927</v>
      </c>
    </row>
    <row r="3146" spans="1:7" x14ac:dyDescent="0.3">
      <c r="A3146">
        <v>3145</v>
      </c>
      <c r="B3146" t="s">
        <v>6443</v>
      </c>
      <c r="C3146" t="s">
        <v>6444</v>
      </c>
      <c r="D3146" t="s">
        <v>22</v>
      </c>
      <c r="E3146" s="1">
        <v>44169</v>
      </c>
      <c r="F3146" t="s">
        <v>139</v>
      </c>
      <c r="G3146">
        <f ca="1">DATEDIF(customers[[#This Row],[signup_date]],TODAY(),"D")</f>
        <v>2009</v>
      </c>
    </row>
    <row r="3147" spans="1:7" x14ac:dyDescent="0.3">
      <c r="A3147">
        <v>3146</v>
      </c>
      <c r="B3147" t="s">
        <v>6445</v>
      </c>
      <c r="C3147" t="s">
        <v>6446</v>
      </c>
      <c r="D3147" t="s">
        <v>8</v>
      </c>
      <c r="E3147" s="1">
        <v>45131</v>
      </c>
      <c r="F3147" t="s">
        <v>2596</v>
      </c>
      <c r="G3147">
        <f ca="1">DATEDIF(customers[[#This Row],[signup_date]],TODAY(),"D")</f>
        <v>1047</v>
      </c>
    </row>
    <row r="3148" spans="1:7" x14ac:dyDescent="0.3">
      <c r="A3148">
        <v>3147</v>
      </c>
      <c r="B3148" t="s">
        <v>6447</v>
      </c>
      <c r="C3148" t="s">
        <v>6448</v>
      </c>
      <c r="D3148" t="s">
        <v>8</v>
      </c>
      <c r="E3148" s="1">
        <v>45237</v>
      </c>
      <c r="F3148" t="s">
        <v>460</v>
      </c>
      <c r="G3148">
        <f ca="1">DATEDIF(customers[[#This Row],[signup_date]],TODAY(),"D")</f>
        <v>941</v>
      </c>
    </row>
    <row r="3149" spans="1:7" x14ac:dyDescent="0.3">
      <c r="A3149">
        <v>3148</v>
      </c>
      <c r="B3149" t="s">
        <v>6449</v>
      </c>
      <c r="C3149" t="s">
        <v>6450</v>
      </c>
      <c r="D3149" t="s">
        <v>8</v>
      </c>
      <c r="E3149" s="1">
        <v>44279</v>
      </c>
      <c r="F3149" t="s">
        <v>1435</v>
      </c>
      <c r="G3149">
        <f ca="1">DATEDIF(customers[[#This Row],[signup_date]],TODAY(),"D")</f>
        <v>1899</v>
      </c>
    </row>
    <row r="3150" spans="1:7" x14ac:dyDescent="0.3">
      <c r="A3150">
        <v>3149</v>
      </c>
      <c r="B3150" t="s">
        <v>6451</v>
      </c>
      <c r="C3150" t="s">
        <v>6452</v>
      </c>
      <c r="D3150" t="s">
        <v>22</v>
      </c>
      <c r="E3150" s="1">
        <v>44092</v>
      </c>
      <c r="F3150" t="s">
        <v>1303</v>
      </c>
      <c r="G3150">
        <f ca="1">DATEDIF(customers[[#This Row],[signup_date]],TODAY(),"D")</f>
        <v>2086</v>
      </c>
    </row>
    <row r="3151" spans="1:7" x14ac:dyDescent="0.3">
      <c r="A3151">
        <v>3150</v>
      </c>
      <c r="B3151" t="s">
        <v>6453</v>
      </c>
      <c r="C3151" t="s">
        <v>6454</v>
      </c>
      <c r="D3151" t="s">
        <v>22</v>
      </c>
      <c r="E3151" s="1">
        <v>45319</v>
      </c>
      <c r="F3151" t="s">
        <v>136</v>
      </c>
      <c r="G3151">
        <f ca="1">DATEDIF(customers[[#This Row],[signup_date]],TODAY(),"D")</f>
        <v>859</v>
      </c>
    </row>
    <row r="3152" spans="1:7" x14ac:dyDescent="0.3">
      <c r="A3152">
        <v>3151</v>
      </c>
      <c r="B3152" t="s">
        <v>6455</v>
      </c>
      <c r="C3152" t="s">
        <v>6456</v>
      </c>
      <c r="D3152" t="s">
        <v>22</v>
      </c>
      <c r="E3152" s="1">
        <v>44949</v>
      </c>
      <c r="F3152" t="s">
        <v>177</v>
      </c>
      <c r="G3152">
        <f ca="1">DATEDIF(customers[[#This Row],[signup_date]],TODAY(),"D")</f>
        <v>1229</v>
      </c>
    </row>
    <row r="3153" spans="1:7" x14ac:dyDescent="0.3">
      <c r="A3153">
        <v>3152</v>
      </c>
      <c r="B3153" t="s">
        <v>6457</v>
      </c>
      <c r="C3153" t="s">
        <v>6458</v>
      </c>
      <c r="D3153" t="s">
        <v>8</v>
      </c>
      <c r="E3153" s="1">
        <v>44159</v>
      </c>
      <c r="F3153" t="s">
        <v>99</v>
      </c>
      <c r="G3153">
        <f ca="1">DATEDIF(customers[[#This Row],[signup_date]],TODAY(),"D")</f>
        <v>2019</v>
      </c>
    </row>
    <row r="3154" spans="1:7" x14ac:dyDescent="0.3">
      <c r="A3154">
        <v>3153</v>
      </c>
      <c r="B3154" t="s">
        <v>6459</v>
      </c>
      <c r="C3154" t="s">
        <v>6460</v>
      </c>
      <c r="D3154" t="s">
        <v>8</v>
      </c>
      <c r="E3154" s="1">
        <v>45811</v>
      </c>
      <c r="F3154" t="s">
        <v>1415</v>
      </c>
      <c r="G3154">
        <f ca="1">DATEDIF(customers[[#This Row],[signup_date]],TODAY(),"D")</f>
        <v>367</v>
      </c>
    </row>
    <row r="3155" spans="1:7" x14ac:dyDescent="0.3">
      <c r="A3155">
        <v>3154</v>
      </c>
      <c r="B3155" t="s">
        <v>6461</v>
      </c>
      <c r="C3155" t="s">
        <v>6462</v>
      </c>
      <c r="D3155" t="s">
        <v>8</v>
      </c>
      <c r="E3155" s="1">
        <v>44902</v>
      </c>
      <c r="F3155" t="s">
        <v>767</v>
      </c>
      <c r="G3155">
        <f ca="1">DATEDIF(customers[[#This Row],[signup_date]],TODAY(),"D")</f>
        <v>1276</v>
      </c>
    </row>
    <row r="3156" spans="1:7" x14ac:dyDescent="0.3">
      <c r="A3156">
        <v>3155</v>
      </c>
      <c r="B3156" t="s">
        <v>6463</v>
      </c>
      <c r="C3156" t="s">
        <v>6464</v>
      </c>
      <c r="D3156" t="s">
        <v>22</v>
      </c>
      <c r="E3156" s="1">
        <v>44898</v>
      </c>
      <c r="F3156" t="s">
        <v>1630</v>
      </c>
      <c r="G3156">
        <f ca="1">DATEDIF(customers[[#This Row],[signup_date]],TODAY(),"D")</f>
        <v>1280</v>
      </c>
    </row>
    <row r="3157" spans="1:7" x14ac:dyDescent="0.3">
      <c r="A3157">
        <v>3156</v>
      </c>
      <c r="B3157" t="s">
        <v>6465</v>
      </c>
      <c r="C3157" t="s">
        <v>6466</v>
      </c>
      <c r="D3157" t="s">
        <v>22</v>
      </c>
      <c r="E3157" s="1">
        <v>44535</v>
      </c>
      <c r="F3157" t="s">
        <v>728</v>
      </c>
      <c r="G3157">
        <f ca="1">DATEDIF(customers[[#This Row],[signup_date]],TODAY(),"D")</f>
        <v>1643</v>
      </c>
    </row>
    <row r="3158" spans="1:7" x14ac:dyDescent="0.3">
      <c r="A3158">
        <v>3157</v>
      </c>
      <c r="B3158" t="s">
        <v>6467</v>
      </c>
      <c r="C3158" t="s">
        <v>34</v>
      </c>
      <c r="D3158" t="s">
        <v>12</v>
      </c>
      <c r="E3158" s="1">
        <v>44545</v>
      </c>
      <c r="F3158" t="s">
        <v>269</v>
      </c>
      <c r="G3158">
        <f ca="1">DATEDIF(customers[[#This Row],[signup_date]],TODAY(),"D")</f>
        <v>1633</v>
      </c>
    </row>
    <row r="3159" spans="1:7" x14ac:dyDescent="0.3">
      <c r="A3159">
        <v>3158</v>
      </c>
      <c r="B3159" t="s">
        <v>6468</v>
      </c>
      <c r="C3159" t="s">
        <v>6469</v>
      </c>
      <c r="D3159" t="s">
        <v>8</v>
      </c>
      <c r="E3159" s="1">
        <v>44090</v>
      </c>
      <c r="F3159" t="s">
        <v>719</v>
      </c>
      <c r="G3159">
        <f ca="1">DATEDIF(customers[[#This Row],[signup_date]],TODAY(),"D")</f>
        <v>2088</v>
      </c>
    </row>
    <row r="3160" spans="1:7" x14ac:dyDescent="0.3">
      <c r="A3160">
        <v>3159</v>
      </c>
      <c r="B3160" t="s">
        <v>6470</v>
      </c>
      <c r="C3160" t="s">
        <v>6471</v>
      </c>
      <c r="D3160" t="s">
        <v>22</v>
      </c>
      <c r="E3160" s="1">
        <v>45612</v>
      </c>
      <c r="F3160" t="s">
        <v>496</v>
      </c>
      <c r="G3160">
        <f ca="1">DATEDIF(customers[[#This Row],[signup_date]],TODAY(),"D")</f>
        <v>566</v>
      </c>
    </row>
    <row r="3161" spans="1:7" x14ac:dyDescent="0.3">
      <c r="A3161">
        <v>3160</v>
      </c>
      <c r="B3161" t="s">
        <v>6472</v>
      </c>
      <c r="C3161" t="s">
        <v>6473</v>
      </c>
      <c r="D3161" t="s">
        <v>12</v>
      </c>
      <c r="E3161" s="1">
        <v>45440</v>
      </c>
      <c r="F3161" t="s">
        <v>528</v>
      </c>
      <c r="G3161">
        <f ca="1">DATEDIF(customers[[#This Row],[signup_date]],TODAY(),"D")</f>
        <v>738</v>
      </c>
    </row>
    <row r="3162" spans="1:7" x14ac:dyDescent="0.3">
      <c r="A3162">
        <v>3161</v>
      </c>
      <c r="B3162" t="s">
        <v>6474</v>
      </c>
      <c r="C3162" t="s">
        <v>6475</v>
      </c>
      <c r="D3162" t="s">
        <v>12</v>
      </c>
      <c r="E3162" s="1">
        <v>44285</v>
      </c>
      <c r="F3162" t="s">
        <v>79</v>
      </c>
      <c r="G3162">
        <f ca="1">DATEDIF(customers[[#This Row],[signup_date]],TODAY(),"D")</f>
        <v>1893</v>
      </c>
    </row>
    <row r="3163" spans="1:7" x14ac:dyDescent="0.3">
      <c r="A3163">
        <v>3162</v>
      </c>
      <c r="B3163" t="s">
        <v>6476</v>
      </c>
      <c r="C3163" t="s">
        <v>6477</v>
      </c>
      <c r="D3163" t="s">
        <v>8</v>
      </c>
      <c r="E3163" s="1">
        <v>45398</v>
      </c>
      <c r="F3163" t="s">
        <v>386</v>
      </c>
      <c r="G3163">
        <f ca="1">DATEDIF(customers[[#This Row],[signup_date]],TODAY(),"D")</f>
        <v>780</v>
      </c>
    </row>
    <row r="3164" spans="1:7" x14ac:dyDescent="0.3">
      <c r="A3164">
        <v>3163</v>
      </c>
      <c r="B3164" t="s">
        <v>6478</v>
      </c>
      <c r="C3164" t="s">
        <v>6479</v>
      </c>
      <c r="D3164" t="s">
        <v>8</v>
      </c>
      <c r="E3164" s="1">
        <v>44369</v>
      </c>
      <c r="F3164" t="s">
        <v>225</v>
      </c>
      <c r="G3164">
        <f ca="1">DATEDIF(customers[[#This Row],[signup_date]],TODAY(),"D")</f>
        <v>1809</v>
      </c>
    </row>
    <row r="3165" spans="1:7" x14ac:dyDescent="0.3">
      <c r="A3165">
        <v>3164</v>
      </c>
      <c r="B3165" t="s">
        <v>6480</v>
      </c>
      <c r="C3165" t="s">
        <v>6481</v>
      </c>
      <c r="D3165" t="s">
        <v>22</v>
      </c>
      <c r="E3165" s="1">
        <v>45592</v>
      </c>
      <c r="F3165" t="s">
        <v>1090</v>
      </c>
      <c r="G3165">
        <f ca="1">DATEDIF(customers[[#This Row],[signup_date]],TODAY(),"D")</f>
        <v>586</v>
      </c>
    </row>
    <row r="3166" spans="1:7" x14ac:dyDescent="0.3">
      <c r="A3166">
        <v>3165</v>
      </c>
      <c r="B3166" t="s">
        <v>6482</v>
      </c>
      <c r="C3166" t="s">
        <v>6483</v>
      </c>
      <c r="D3166" t="s">
        <v>12</v>
      </c>
      <c r="E3166" s="1">
        <v>44602</v>
      </c>
      <c r="F3166" t="s">
        <v>162</v>
      </c>
      <c r="G3166">
        <f ca="1">DATEDIF(customers[[#This Row],[signup_date]],TODAY(),"D")</f>
        <v>1576</v>
      </c>
    </row>
    <row r="3167" spans="1:7" x14ac:dyDescent="0.3">
      <c r="A3167">
        <v>3166</v>
      </c>
      <c r="B3167" t="s">
        <v>6484</v>
      </c>
      <c r="C3167" t="s">
        <v>6485</v>
      </c>
      <c r="D3167" t="s">
        <v>8</v>
      </c>
      <c r="E3167" s="1">
        <v>45126</v>
      </c>
      <c r="F3167" t="s">
        <v>660</v>
      </c>
      <c r="G3167">
        <f ca="1">DATEDIF(customers[[#This Row],[signup_date]],TODAY(),"D")</f>
        <v>1052</v>
      </c>
    </row>
    <row r="3168" spans="1:7" x14ac:dyDescent="0.3">
      <c r="A3168">
        <v>3167</v>
      </c>
      <c r="B3168" t="s">
        <v>6486</v>
      </c>
      <c r="C3168" t="s">
        <v>6487</v>
      </c>
      <c r="D3168" t="s">
        <v>8</v>
      </c>
      <c r="E3168" s="1">
        <v>45000</v>
      </c>
      <c r="F3168" t="s">
        <v>422</v>
      </c>
      <c r="G3168">
        <f ca="1">DATEDIF(customers[[#This Row],[signup_date]],TODAY(),"D")</f>
        <v>1178</v>
      </c>
    </row>
    <row r="3169" spans="1:7" x14ac:dyDescent="0.3">
      <c r="A3169">
        <v>3168</v>
      </c>
      <c r="B3169" t="s">
        <v>6488</v>
      </c>
      <c r="C3169" t="s">
        <v>6489</v>
      </c>
      <c r="D3169" t="s">
        <v>12</v>
      </c>
      <c r="E3169" s="1">
        <v>45394</v>
      </c>
      <c r="F3169" t="s">
        <v>72</v>
      </c>
      <c r="G3169">
        <f ca="1">DATEDIF(customers[[#This Row],[signup_date]],TODAY(),"D")</f>
        <v>784</v>
      </c>
    </row>
    <row r="3170" spans="1:7" x14ac:dyDescent="0.3">
      <c r="A3170">
        <v>3169</v>
      </c>
      <c r="B3170" t="s">
        <v>6490</v>
      </c>
      <c r="C3170" t="s">
        <v>6491</v>
      </c>
      <c r="D3170" t="s">
        <v>8</v>
      </c>
      <c r="E3170" s="1">
        <v>45774</v>
      </c>
      <c r="F3170" t="s">
        <v>449</v>
      </c>
      <c r="G3170">
        <f ca="1">DATEDIF(customers[[#This Row],[signup_date]],TODAY(),"D")</f>
        <v>404</v>
      </c>
    </row>
    <row r="3171" spans="1:7" x14ac:dyDescent="0.3">
      <c r="A3171">
        <v>3170</v>
      </c>
      <c r="B3171" t="s">
        <v>6492</v>
      </c>
      <c r="C3171" t="s">
        <v>6493</v>
      </c>
      <c r="D3171" t="s">
        <v>12</v>
      </c>
      <c r="E3171" s="1">
        <v>45162</v>
      </c>
      <c r="F3171" t="s">
        <v>979</v>
      </c>
      <c r="G3171">
        <f ca="1">DATEDIF(customers[[#This Row],[signup_date]],TODAY(),"D")</f>
        <v>1016</v>
      </c>
    </row>
    <row r="3172" spans="1:7" x14ac:dyDescent="0.3">
      <c r="A3172">
        <v>3171</v>
      </c>
      <c r="B3172" t="s">
        <v>6494</v>
      </c>
      <c r="C3172" t="s">
        <v>783</v>
      </c>
      <c r="D3172" t="s">
        <v>12</v>
      </c>
      <c r="E3172" s="1">
        <v>44928</v>
      </c>
      <c r="F3172" t="s">
        <v>489</v>
      </c>
      <c r="G3172">
        <f ca="1">DATEDIF(customers[[#This Row],[signup_date]],TODAY(),"D")</f>
        <v>1250</v>
      </c>
    </row>
    <row r="3173" spans="1:7" x14ac:dyDescent="0.3">
      <c r="A3173">
        <v>3172</v>
      </c>
      <c r="B3173" t="s">
        <v>6495</v>
      </c>
      <c r="C3173" t="s">
        <v>6496</v>
      </c>
      <c r="D3173" t="s">
        <v>8</v>
      </c>
      <c r="E3173" s="1">
        <v>45460</v>
      </c>
      <c r="F3173" t="s">
        <v>1312</v>
      </c>
      <c r="G3173">
        <f ca="1">DATEDIF(customers[[#This Row],[signup_date]],TODAY(),"D")</f>
        <v>718</v>
      </c>
    </row>
    <row r="3174" spans="1:7" x14ac:dyDescent="0.3">
      <c r="A3174">
        <v>3173</v>
      </c>
      <c r="B3174" t="s">
        <v>6497</v>
      </c>
      <c r="C3174" t="s">
        <v>6498</v>
      </c>
      <c r="D3174" t="s">
        <v>12</v>
      </c>
      <c r="E3174" s="1">
        <v>45839</v>
      </c>
      <c r="F3174" t="s">
        <v>153</v>
      </c>
      <c r="G3174">
        <f ca="1">DATEDIF(customers[[#This Row],[signup_date]],TODAY(),"D")</f>
        <v>339</v>
      </c>
    </row>
    <row r="3175" spans="1:7" x14ac:dyDescent="0.3">
      <c r="A3175">
        <v>3174</v>
      </c>
      <c r="B3175" t="s">
        <v>6499</v>
      </c>
      <c r="C3175" t="s">
        <v>6500</v>
      </c>
      <c r="D3175" t="s">
        <v>12</v>
      </c>
      <c r="E3175" s="1">
        <v>45512</v>
      </c>
      <c r="F3175" t="s">
        <v>386</v>
      </c>
      <c r="G3175">
        <f ca="1">DATEDIF(customers[[#This Row],[signup_date]],TODAY(),"D")</f>
        <v>666</v>
      </c>
    </row>
    <row r="3176" spans="1:7" x14ac:dyDescent="0.3">
      <c r="A3176">
        <v>3175</v>
      </c>
      <c r="B3176" t="s">
        <v>6501</v>
      </c>
      <c r="C3176" t="s">
        <v>6502</v>
      </c>
      <c r="D3176" t="s">
        <v>22</v>
      </c>
      <c r="E3176" s="1">
        <v>45698</v>
      </c>
      <c r="F3176" t="s">
        <v>399</v>
      </c>
      <c r="G3176">
        <f ca="1">DATEDIF(customers[[#This Row],[signup_date]],TODAY(),"D")</f>
        <v>480</v>
      </c>
    </row>
    <row r="3177" spans="1:7" x14ac:dyDescent="0.3">
      <c r="A3177">
        <v>3176</v>
      </c>
      <c r="B3177" t="s">
        <v>3283</v>
      </c>
      <c r="C3177" t="s">
        <v>6503</v>
      </c>
      <c r="D3177" t="s">
        <v>12</v>
      </c>
      <c r="E3177" s="1">
        <v>44701</v>
      </c>
      <c r="F3177" t="s">
        <v>108</v>
      </c>
      <c r="G3177">
        <f ca="1">DATEDIF(customers[[#This Row],[signup_date]],TODAY(),"D")</f>
        <v>1477</v>
      </c>
    </row>
    <row r="3178" spans="1:7" x14ac:dyDescent="0.3">
      <c r="A3178">
        <v>3177</v>
      </c>
      <c r="B3178" t="s">
        <v>6504</v>
      </c>
      <c r="C3178" t="s">
        <v>6505</v>
      </c>
      <c r="D3178" t="s">
        <v>8</v>
      </c>
      <c r="E3178" s="1">
        <v>44322</v>
      </c>
      <c r="F3178" t="s">
        <v>903</v>
      </c>
      <c r="G3178">
        <f ca="1">DATEDIF(customers[[#This Row],[signup_date]],TODAY(),"D")</f>
        <v>1856</v>
      </c>
    </row>
    <row r="3179" spans="1:7" x14ac:dyDescent="0.3">
      <c r="A3179">
        <v>3178</v>
      </c>
      <c r="B3179" t="s">
        <v>6506</v>
      </c>
      <c r="C3179" t="s">
        <v>6507</v>
      </c>
      <c r="D3179" t="s">
        <v>12</v>
      </c>
      <c r="E3179" s="1">
        <v>45043</v>
      </c>
      <c r="F3179" t="s">
        <v>608</v>
      </c>
      <c r="G3179">
        <f ca="1">DATEDIF(customers[[#This Row],[signup_date]],TODAY(),"D")</f>
        <v>1135</v>
      </c>
    </row>
    <row r="3180" spans="1:7" x14ac:dyDescent="0.3">
      <c r="A3180">
        <v>3179</v>
      </c>
      <c r="B3180" t="s">
        <v>6508</v>
      </c>
      <c r="C3180" t="s">
        <v>6509</v>
      </c>
      <c r="D3180" t="s">
        <v>12</v>
      </c>
      <c r="E3180" s="1">
        <v>45449</v>
      </c>
      <c r="F3180" t="s">
        <v>209</v>
      </c>
      <c r="G3180">
        <f ca="1">DATEDIF(customers[[#This Row],[signup_date]],TODAY(),"D")</f>
        <v>729</v>
      </c>
    </row>
    <row r="3181" spans="1:7" x14ac:dyDescent="0.3">
      <c r="A3181">
        <v>3180</v>
      </c>
      <c r="B3181" t="s">
        <v>6510</v>
      </c>
      <c r="C3181" t="s">
        <v>6511</v>
      </c>
      <c r="D3181" t="s">
        <v>8</v>
      </c>
      <c r="E3181" s="1">
        <v>44664</v>
      </c>
      <c r="F3181" t="s">
        <v>417</v>
      </c>
      <c r="G3181">
        <f ca="1">DATEDIF(customers[[#This Row],[signup_date]],TODAY(),"D")</f>
        <v>1514</v>
      </c>
    </row>
    <row r="3182" spans="1:7" x14ac:dyDescent="0.3">
      <c r="A3182">
        <v>3181</v>
      </c>
      <c r="B3182" t="s">
        <v>6512</v>
      </c>
      <c r="C3182" t="s">
        <v>6513</v>
      </c>
      <c r="D3182" t="s">
        <v>12</v>
      </c>
      <c r="E3182" s="1">
        <v>45643</v>
      </c>
      <c r="F3182" t="s">
        <v>159</v>
      </c>
      <c r="G3182">
        <f ca="1">DATEDIF(customers[[#This Row],[signup_date]],TODAY(),"D")</f>
        <v>535</v>
      </c>
    </row>
    <row r="3183" spans="1:7" x14ac:dyDescent="0.3">
      <c r="A3183">
        <v>3182</v>
      </c>
      <c r="B3183" t="s">
        <v>6514</v>
      </c>
      <c r="C3183" t="s">
        <v>6515</v>
      </c>
      <c r="D3183" t="s">
        <v>12</v>
      </c>
      <c r="E3183" s="1">
        <v>44490</v>
      </c>
      <c r="F3183" t="s">
        <v>1583</v>
      </c>
      <c r="G3183">
        <f ca="1">DATEDIF(customers[[#This Row],[signup_date]],TODAY(),"D")</f>
        <v>1688</v>
      </c>
    </row>
    <row r="3184" spans="1:7" x14ac:dyDescent="0.3">
      <c r="A3184">
        <v>3183</v>
      </c>
      <c r="B3184" t="s">
        <v>6516</v>
      </c>
      <c r="C3184" t="s">
        <v>6517</v>
      </c>
      <c r="D3184" t="s">
        <v>12</v>
      </c>
      <c r="E3184" s="1">
        <v>45208</v>
      </c>
      <c r="F3184" t="s">
        <v>1745</v>
      </c>
      <c r="G3184">
        <f ca="1">DATEDIF(customers[[#This Row],[signup_date]],TODAY(),"D")</f>
        <v>970</v>
      </c>
    </row>
    <row r="3185" spans="1:7" x14ac:dyDescent="0.3">
      <c r="A3185">
        <v>3184</v>
      </c>
      <c r="B3185" t="s">
        <v>6518</v>
      </c>
      <c r="C3185" t="s">
        <v>6519</v>
      </c>
      <c r="D3185" t="s">
        <v>8</v>
      </c>
      <c r="E3185" s="1">
        <v>44313</v>
      </c>
      <c r="F3185" t="s">
        <v>728</v>
      </c>
      <c r="G3185">
        <f ca="1">DATEDIF(customers[[#This Row],[signup_date]],TODAY(),"D")</f>
        <v>1865</v>
      </c>
    </row>
    <row r="3186" spans="1:7" x14ac:dyDescent="0.3">
      <c r="A3186">
        <v>3185</v>
      </c>
      <c r="B3186" t="s">
        <v>6520</v>
      </c>
      <c r="C3186" t="s">
        <v>6521</v>
      </c>
      <c r="D3186" t="s">
        <v>22</v>
      </c>
      <c r="E3186" s="1">
        <v>44212</v>
      </c>
      <c r="F3186" t="s">
        <v>246</v>
      </c>
      <c r="G3186">
        <f ca="1">DATEDIF(customers[[#This Row],[signup_date]],TODAY(),"D")</f>
        <v>1966</v>
      </c>
    </row>
    <row r="3187" spans="1:7" x14ac:dyDescent="0.3">
      <c r="A3187">
        <v>3186</v>
      </c>
      <c r="B3187" t="s">
        <v>6522</v>
      </c>
      <c r="C3187" t="s">
        <v>6523</v>
      </c>
      <c r="D3187" t="s">
        <v>22</v>
      </c>
      <c r="E3187" s="1">
        <v>45746</v>
      </c>
      <c r="F3187" t="s">
        <v>231</v>
      </c>
      <c r="G3187">
        <f ca="1">DATEDIF(customers[[#This Row],[signup_date]],TODAY(),"D")</f>
        <v>432</v>
      </c>
    </row>
    <row r="3188" spans="1:7" x14ac:dyDescent="0.3">
      <c r="A3188">
        <v>3187</v>
      </c>
      <c r="B3188" t="s">
        <v>6524</v>
      </c>
      <c r="C3188" t="s">
        <v>6525</v>
      </c>
      <c r="D3188" t="s">
        <v>12</v>
      </c>
      <c r="E3188" s="1">
        <v>44998</v>
      </c>
      <c r="F3188" t="s">
        <v>185</v>
      </c>
      <c r="G3188">
        <f ca="1">DATEDIF(customers[[#This Row],[signup_date]],TODAY(),"D")</f>
        <v>1180</v>
      </c>
    </row>
    <row r="3189" spans="1:7" x14ac:dyDescent="0.3">
      <c r="A3189">
        <v>3188</v>
      </c>
      <c r="B3189" t="s">
        <v>6526</v>
      </c>
      <c r="C3189" t="s">
        <v>6527</v>
      </c>
      <c r="D3189" t="s">
        <v>8</v>
      </c>
      <c r="E3189" s="1">
        <v>44217</v>
      </c>
      <c r="F3189" t="s">
        <v>1329</v>
      </c>
      <c r="G3189">
        <f ca="1">DATEDIF(customers[[#This Row],[signup_date]],TODAY(),"D")</f>
        <v>1961</v>
      </c>
    </row>
    <row r="3190" spans="1:7" x14ac:dyDescent="0.3">
      <c r="A3190">
        <v>3189</v>
      </c>
      <c r="B3190" t="s">
        <v>6528</v>
      </c>
      <c r="C3190" t="s">
        <v>6529</v>
      </c>
      <c r="D3190" t="s">
        <v>8</v>
      </c>
      <c r="E3190" s="1">
        <v>44616</v>
      </c>
      <c r="F3190" t="s">
        <v>1158</v>
      </c>
      <c r="G3190">
        <f ca="1">DATEDIF(customers[[#This Row],[signup_date]],TODAY(),"D")</f>
        <v>1562</v>
      </c>
    </row>
    <row r="3191" spans="1:7" x14ac:dyDescent="0.3">
      <c r="A3191">
        <v>3190</v>
      </c>
      <c r="B3191" t="s">
        <v>3952</v>
      </c>
      <c r="C3191" t="s">
        <v>6530</v>
      </c>
      <c r="D3191" t="s">
        <v>8</v>
      </c>
      <c r="E3191" s="1">
        <v>45659</v>
      </c>
      <c r="F3191" t="s">
        <v>1543</v>
      </c>
      <c r="G3191">
        <f ca="1">DATEDIF(customers[[#This Row],[signup_date]],TODAY(),"D")</f>
        <v>519</v>
      </c>
    </row>
    <row r="3192" spans="1:7" x14ac:dyDescent="0.3">
      <c r="A3192">
        <v>3191</v>
      </c>
      <c r="B3192" t="s">
        <v>6531</v>
      </c>
      <c r="C3192" t="s">
        <v>6532</v>
      </c>
      <c r="D3192" t="s">
        <v>8</v>
      </c>
      <c r="E3192" s="1">
        <v>45317</v>
      </c>
      <c r="F3192" t="s">
        <v>1435</v>
      </c>
      <c r="G3192">
        <f ca="1">DATEDIF(customers[[#This Row],[signup_date]],TODAY(),"D")</f>
        <v>861</v>
      </c>
    </row>
    <row r="3193" spans="1:7" x14ac:dyDescent="0.3">
      <c r="A3193">
        <v>3192</v>
      </c>
      <c r="B3193" t="s">
        <v>6533</v>
      </c>
      <c r="C3193" t="s">
        <v>6534</v>
      </c>
      <c r="D3193" t="s">
        <v>22</v>
      </c>
      <c r="E3193" s="1">
        <v>45049</v>
      </c>
      <c r="F3193" t="s">
        <v>150</v>
      </c>
      <c r="G3193">
        <f ca="1">DATEDIF(customers[[#This Row],[signup_date]],TODAY(),"D")</f>
        <v>1129</v>
      </c>
    </row>
    <row r="3194" spans="1:7" x14ac:dyDescent="0.3">
      <c r="A3194">
        <v>3193</v>
      </c>
      <c r="B3194" t="s">
        <v>6535</v>
      </c>
      <c r="C3194" t="s">
        <v>6536</v>
      </c>
      <c r="D3194" t="s">
        <v>8</v>
      </c>
      <c r="E3194" s="1">
        <v>45000</v>
      </c>
      <c r="F3194" t="s">
        <v>767</v>
      </c>
      <c r="G3194">
        <f ca="1">DATEDIF(customers[[#This Row],[signup_date]],TODAY(),"D")</f>
        <v>1178</v>
      </c>
    </row>
    <row r="3195" spans="1:7" x14ac:dyDescent="0.3">
      <c r="A3195">
        <v>3194</v>
      </c>
      <c r="B3195" t="s">
        <v>6537</v>
      </c>
      <c r="C3195" t="s">
        <v>6538</v>
      </c>
      <c r="D3195" t="s">
        <v>22</v>
      </c>
      <c r="E3195" s="1">
        <v>44851</v>
      </c>
      <c r="F3195" t="s">
        <v>114</v>
      </c>
      <c r="G3195">
        <f ca="1">DATEDIF(customers[[#This Row],[signup_date]],TODAY(),"D")</f>
        <v>1327</v>
      </c>
    </row>
    <row r="3196" spans="1:7" x14ac:dyDescent="0.3">
      <c r="A3196">
        <v>3195</v>
      </c>
      <c r="B3196" t="s">
        <v>6539</v>
      </c>
      <c r="C3196" t="s">
        <v>6540</v>
      </c>
      <c r="D3196" t="s">
        <v>12</v>
      </c>
      <c r="E3196" s="1">
        <v>44562</v>
      </c>
      <c r="F3196" t="s">
        <v>263</v>
      </c>
      <c r="G3196">
        <f ca="1">DATEDIF(customers[[#This Row],[signup_date]],TODAY(),"D")</f>
        <v>1616</v>
      </c>
    </row>
    <row r="3197" spans="1:7" x14ac:dyDescent="0.3">
      <c r="A3197">
        <v>3196</v>
      </c>
      <c r="B3197" t="s">
        <v>6541</v>
      </c>
      <c r="C3197" t="s">
        <v>2469</v>
      </c>
      <c r="D3197" t="s">
        <v>12</v>
      </c>
      <c r="E3197" s="1">
        <v>45392</v>
      </c>
      <c r="F3197" t="s">
        <v>611</v>
      </c>
      <c r="G3197">
        <f ca="1">DATEDIF(customers[[#This Row],[signup_date]],TODAY(),"D")</f>
        <v>786</v>
      </c>
    </row>
    <row r="3198" spans="1:7" x14ac:dyDescent="0.3">
      <c r="A3198">
        <v>3197</v>
      </c>
      <c r="B3198" t="s">
        <v>6542</v>
      </c>
      <c r="C3198" t="s">
        <v>6543</v>
      </c>
      <c r="D3198" t="s">
        <v>8</v>
      </c>
      <c r="E3198" s="1">
        <v>44308</v>
      </c>
      <c r="F3198" t="s">
        <v>815</v>
      </c>
      <c r="G3198">
        <f ca="1">DATEDIF(customers[[#This Row],[signup_date]],TODAY(),"D")</f>
        <v>1870</v>
      </c>
    </row>
    <row r="3199" spans="1:7" x14ac:dyDescent="0.3">
      <c r="A3199">
        <v>3198</v>
      </c>
      <c r="B3199" t="s">
        <v>6544</v>
      </c>
      <c r="C3199" t="s">
        <v>6545</v>
      </c>
      <c r="D3199" t="s">
        <v>8</v>
      </c>
      <c r="E3199" s="1">
        <v>44508</v>
      </c>
      <c r="F3199" t="s">
        <v>652</v>
      </c>
      <c r="G3199">
        <f ca="1">DATEDIF(customers[[#This Row],[signup_date]],TODAY(),"D")</f>
        <v>1670</v>
      </c>
    </row>
    <row r="3200" spans="1:7" x14ac:dyDescent="0.3">
      <c r="A3200">
        <v>3199</v>
      </c>
      <c r="B3200" t="s">
        <v>6546</v>
      </c>
      <c r="C3200" t="s">
        <v>6547</v>
      </c>
      <c r="D3200" t="s">
        <v>22</v>
      </c>
      <c r="E3200" s="1">
        <v>44695</v>
      </c>
      <c r="F3200" t="s">
        <v>1087</v>
      </c>
      <c r="G3200">
        <f ca="1">DATEDIF(customers[[#This Row],[signup_date]],TODAY(),"D")</f>
        <v>1483</v>
      </c>
    </row>
    <row r="3201" spans="1:7" x14ac:dyDescent="0.3">
      <c r="A3201">
        <v>3200</v>
      </c>
      <c r="B3201" t="s">
        <v>6548</v>
      </c>
      <c r="C3201" t="s">
        <v>6549</v>
      </c>
      <c r="D3201" t="s">
        <v>12</v>
      </c>
      <c r="E3201" s="1">
        <v>45611</v>
      </c>
      <c r="F3201" t="s">
        <v>246</v>
      </c>
      <c r="G3201">
        <f ca="1">DATEDIF(customers[[#This Row],[signup_date]],TODAY(),"D")</f>
        <v>567</v>
      </c>
    </row>
    <row r="3202" spans="1:7" x14ac:dyDescent="0.3">
      <c r="A3202">
        <v>3201</v>
      </c>
      <c r="B3202" t="s">
        <v>6550</v>
      </c>
      <c r="C3202" t="s">
        <v>6551</v>
      </c>
      <c r="D3202" t="s">
        <v>12</v>
      </c>
      <c r="E3202" s="1">
        <v>44683</v>
      </c>
      <c r="F3202" t="s">
        <v>66</v>
      </c>
      <c r="G3202">
        <f ca="1">DATEDIF(customers[[#This Row],[signup_date]],TODAY(),"D")</f>
        <v>1495</v>
      </c>
    </row>
    <row r="3203" spans="1:7" x14ac:dyDescent="0.3">
      <c r="A3203">
        <v>3202</v>
      </c>
      <c r="B3203" t="s">
        <v>6552</v>
      </c>
      <c r="C3203" t="s">
        <v>6553</v>
      </c>
      <c r="D3203" t="s">
        <v>8</v>
      </c>
      <c r="E3203" s="1">
        <v>45583</v>
      </c>
      <c r="F3203" t="s">
        <v>1415</v>
      </c>
      <c r="G3203">
        <f ca="1">DATEDIF(customers[[#This Row],[signup_date]],TODAY(),"D")</f>
        <v>595</v>
      </c>
    </row>
    <row r="3204" spans="1:7" x14ac:dyDescent="0.3">
      <c r="A3204">
        <v>3203</v>
      </c>
      <c r="B3204" t="s">
        <v>6554</v>
      </c>
      <c r="C3204" t="s">
        <v>6555</v>
      </c>
      <c r="D3204" t="s">
        <v>8</v>
      </c>
      <c r="E3204" s="1">
        <v>44201</v>
      </c>
      <c r="F3204" t="s">
        <v>709</v>
      </c>
      <c r="G3204">
        <f ca="1">DATEDIF(customers[[#This Row],[signup_date]],TODAY(),"D")</f>
        <v>1977</v>
      </c>
    </row>
    <row r="3205" spans="1:7" x14ac:dyDescent="0.3">
      <c r="A3205">
        <v>3204</v>
      </c>
      <c r="B3205" t="s">
        <v>6556</v>
      </c>
      <c r="C3205" t="s">
        <v>6557</v>
      </c>
      <c r="D3205" t="s">
        <v>22</v>
      </c>
      <c r="E3205" s="1">
        <v>44866</v>
      </c>
      <c r="F3205" t="s">
        <v>249</v>
      </c>
      <c r="G3205">
        <f ca="1">DATEDIF(customers[[#This Row],[signup_date]],TODAY(),"D")</f>
        <v>1312</v>
      </c>
    </row>
    <row r="3206" spans="1:7" x14ac:dyDescent="0.3">
      <c r="A3206">
        <v>3205</v>
      </c>
      <c r="B3206" t="s">
        <v>6558</v>
      </c>
      <c r="C3206" t="s">
        <v>6559</v>
      </c>
      <c r="D3206" t="s">
        <v>8</v>
      </c>
      <c r="E3206" s="1">
        <v>45686</v>
      </c>
      <c r="F3206" t="s">
        <v>23</v>
      </c>
      <c r="G3206">
        <f ca="1">DATEDIF(customers[[#This Row],[signup_date]],TODAY(),"D")</f>
        <v>492</v>
      </c>
    </row>
    <row r="3207" spans="1:7" x14ac:dyDescent="0.3">
      <c r="A3207">
        <v>3206</v>
      </c>
      <c r="B3207" t="s">
        <v>6560</v>
      </c>
      <c r="C3207" t="s">
        <v>6561</v>
      </c>
      <c r="D3207" t="s">
        <v>22</v>
      </c>
      <c r="E3207" s="1">
        <v>44943</v>
      </c>
      <c r="F3207" t="s">
        <v>177</v>
      </c>
      <c r="G3207">
        <f ca="1">DATEDIF(customers[[#This Row],[signup_date]],TODAY(),"D")</f>
        <v>1235</v>
      </c>
    </row>
    <row r="3208" spans="1:7" x14ac:dyDescent="0.3">
      <c r="A3208">
        <v>3207</v>
      </c>
      <c r="B3208" t="s">
        <v>6562</v>
      </c>
      <c r="C3208" t="s">
        <v>6563</v>
      </c>
      <c r="D3208" t="s">
        <v>12</v>
      </c>
      <c r="E3208" s="1">
        <v>44151</v>
      </c>
      <c r="F3208" t="s">
        <v>308</v>
      </c>
      <c r="G3208">
        <f ca="1">DATEDIF(customers[[#This Row],[signup_date]],TODAY(),"D")</f>
        <v>2027</v>
      </c>
    </row>
    <row r="3209" spans="1:7" x14ac:dyDescent="0.3">
      <c r="A3209">
        <v>3208</v>
      </c>
      <c r="B3209" t="s">
        <v>6564</v>
      </c>
      <c r="C3209" t="s">
        <v>6565</v>
      </c>
      <c r="D3209" t="s">
        <v>8</v>
      </c>
      <c r="E3209" s="1">
        <v>45243</v>
      </c>
      <c r="F3209" t="s">
        <v>993</v>
      </c>
      <c r="G3209">
        <f ca="1">DATEDIF(customers[[#This Row],[signup_date]],TODAY(),"D")</f>
        <v>935</v>
      </c>
    </row>
    <row r="3210" spans="1:7" x14ac:dyDescent="0.3">
      <c r="A3210">
        <v>3209</v>
      </c>
      <c r="B3210" t="s">
        <v>6566</v>
      </c>
      <c r="C3210" t="s">
        <v>6567</v>
      </c>
      <c r="D3210" t="s">
        <v>8</v>
      </c>
      <c r="E3210" s="1">
        <v>44597</v>
      </c>
      <c r="F3210" t="s">
        <v>374</v>
      </c>
      <c r="G3210">
        <f ca="1">DATEDIF(customers[[#This Row],[signup_date]],TODAY(),"D")</f>
        <v>1581</v>
      </c>
    </row>
    <row r="3211" spans="1:7" x14ac:dyDescent="0.3">
      <c r="A3211">
        <v>3210</v>
      </c>
      <c r="B3211" t="s">
        <v>6568</v>
      </c>
      <c r="C3211" t="s">
        <v>6569</v>
      </c>
      <c r="D3211" t="s">
        <v>8</v>
      </c>
      <c r="E3211" s="1">
        <v>44813</v>
      </c>
      <c r="F3211" t="s">
        <v>168</v>
      </c>
      <c r="G3211">
        <f ca="1">DATEDIF(customers[[#This Row],[signup_date]],TODAY(),"D")</f>
        <v>1365</v>
      </c>
    </row>
    <row r="3212" spans="1:7" x14ac:dyDescent="0.3">
      <c r="A3212">
        <v>3211</v>
      </c>
      <c r="B3212" t="s">
        <v>1416</v>
      </c>
      <c r="C3212" t="s">
        <v>6570</v>
      </c>
      <c r="D3212" t="s">
        <v>22</v>
      </c>
      <c r="E3212" s="1">
        <v>44826</v>
      </c>
      <c r="F3212" t="s">
        <v>374</v>
      </c>
      <c r="G3212">
        <f ca="1">DATEDIF(customers[[#This Row],[signup_date]],TODAY(),"D")</f>
        <v>1352</v>
      </c>
    </row>
    <row r="3213" spans="1:7" x14ac:dyDescent="0.3">
      <c r="A3213">
        <v>3212</v>
      </c>
      <c r="B3213" t="s">
        <v>6571</v>
      </c>
      <c r="C3213" t="s">
        <v>6572</v>
      </c>
      <c r="D3213" t="s">
        <v>12</v>
      </c>
      <c r="E3213" s="1">
        <v>44679</v>
      </c>
      <c r="F3213" t="s">
        <v>979</v>
      </c>
      <c r="G3213">
        <f ca="1">DATEDIF(customers[[#This Row],[signup_date]],TODAY(),"D")</f>
        <v>1499</v>
      </c>
    </row>
    <row r="3214" spans="1:7" x14ac:dyDescent="0.3">
      <c r="A3214">
        <v>3213</v>
      </c>
      <c r="B3214" t="s">
        <v>6573</v>
      </c>
      <c r="C3214" t="s">
        <v>6574</v>
      </c>
      <c r="D3214" t="s">
        <v>12</v>
      </c>
      <c r="E3214" s="1">
        <v>44640</v>
      </c>
      <c r="F3214" t="s">
        <v>41</v>
      </c>
      <c r="G3214">
        <f ca="1">DATEDIF(customers[[#This Row],[signup_date]],TODAY(),"D")</f>
        <v>1538</v>
      </c>
    </row>
    <row r="3215" spans="1:7" x14ac:dyDescent="0.3">
      <c r="A3215">
        <v>3214</v>
      </c>
      <c r="B3215" t="s">
        <v>6575</v>
      </c>
      <c r="C3215" t="s">
        <v>6576</v>
      </c>
      <c r="D3215" t="s">
        <v>12</v>
      </c>
      <c r="E3215" s="1">
        <v>44558</v>
      </c>
      <c r="F3215" t="s">
        <v>85</v>
      </c>
      <c r="G3215">
        <f ca="1">DATEDIF(customers[[#This Row],[signup_date]],TODAY(),"D")</f>
        <v>1620</v>
      </c>
    </row>
    <row r="3216" spans="1:7" x14ac:dyDescent="0.3">
      <c r="A3216">
        <v>3215</v>
      </c>
      <c r="B3216" t="s">
        <v>6577</v>
      </c>
      <c r="C3216" t="s">
        <v>6578</v>
      </c>
      <c r="D3216" t="s">
        <v>8</v>
      </c>
      <c r="E3216" s="1">
        <v>45123</v>
      </c>
      <c r="F3216" t="s">
        <v>496</v>
      </c>
      <c r="G3216">
        <f ca="1">DATEDIF(customers[[#This Row],[signup_date]],TODAY(),"D")</f>
        <v>1055</v>
      </c>
    </row>
    <row r="3217" spans="1:7" x14ac:dyDescent="0.3">
      <c r="A3217">
        <v>3216</v>
      </c>
      <c r="B3217" t="s">
        <v>6579</v>
      </c>
      <c r="C3217" t="s">
        <v>6580</v>
      </c>
      <c r="D3217" t="s">
        <v>12</v>
      </c>
      <c r="E3217" s="1">
        <v>45529</v>
      </c>
      <c r="F3217" t="s">
        <v>860</v>
      </c>
      <c r="G3217">
        <f ca="1">DATEDIF(customers[[#This Row],[signup_date]],TODAY(),"D")</f>
        <v>649</v>
      </c>
    </row>
    <row r="3218" spans="1:7" x14ac:dyDescent="0.3">
      <c r="A3218">
        <v>3217</v>
      </c>
      <c r="B3218" t="s">
        <v>6581</v>
      </c>
      <c r="C3218" t="s">
        <v>6582</v>
      </c>
      <c r="D3218" t="s">
        <v>12</v>
      </c>
      <c r="E3218" s="1">
        <v>44623</v>
      </c>
      <c r="F3218" t="s">
        <v>72</v>
      </c>
      <c r="G3218">
        <f ca="1">DATEDIF(customers[[#This Row],[signup_date]],TODAY(),"D")</f>
        <v>1555</v>
      </c>
    </row>
    <row r="3219" spans="1:7" x14ac:dyDescent="0.3">
      <c r="A3219">
        <v>3218</v>
      </c>
      <c r="B3219" t="s">
        <v>6583</v>
      </c>
      <c r="C3219" t="s">
        <v>6584</v>
      </c>
      <c r="D3219" t="s">
        <v>12</v>
      </c>
      <c r="E3219" s="1">
        <v>44142</v>
      </c>
      <c r="F3219" t="s">
        <v>826</v>
      </c>
      <c r="G3219">
        <f ca="1">DATEDIF(customers[[#This Row],[signup_date]],TODAY(),"D")</f>
        <v>2036</v>
      </c>
    </row>
    <row r="3220" spans="1:7" x14ac:dyDescent="0.3">
      <c r="A3220">
        <v>3219</v>
      </c>
      <c r="B3220" t="s">
        <v>6585</v>
      </c>
      <c r="C3220" t="s">
        <v>6586</v>
      </c>
      <c r="D3220" t="s">
        <v>8</v>
      </c>
      <c r="E3220" s="1">
        <v>44339</v>
      </c>
      <c r="F3220" t="s">
        <v>736</v>
      </c>
      <c r="G3220">
        <f ca="1">DATEDIF(customers[[#This Row],[signup_date]],TODAY(),"D")</f>
        <v>1839</v>
      </c>
    </row>
    <row r="3221" spans="1:7" x14ac:dyDescent="0.3">
      <c r="A3221">
        <v>3220</v>
      </c>
      <c r="B3221" t="s">
        <v>6587</v>
      </c>
      <c r="C3221" t="s">
        <v>6588</v>
      </c>
      <c r="D3221" t="s">
        <v>8</v>
      </c>
      <c r="E3221" s="1">
        <v>44527</v>
      </c>
      <c r="F3221" t="s">
        <v>1225</v>
      </c>
      <c r="G3221">
        <f ca="1">DATEDIF(customers[[#This Row],[signup_date]],TODAY(),"D")</f>
        <v>1651</v>
      </c>
    </row>
    <row r="3222" spans="1:7" x14ac:dyDescent="0.3">
      <c r="A3222">
        <v>3221</v>
      </c>
      <c r="B3222" t="s">
        <v>6589</v>
      </c>
      <c r="C3222" t="s">
        <v>6590</v>
      </c>
      <c r="D3222" t="s">
        <v>22</v>
      </c>
      <c r="E3222" s="1">
        <v>45555</v>
      </c>
      <c r="F3222" t="s">
        <v>1543</v>
      </c>
      <c r="G3222">
        <f ca="1">DATEDIF(customers[[#This Row],[signup_date]],TODAY(),"D")</f>
        <v>623</v>
      </c>
    </row>
    <row r="3223" spans="1:7" x14ac:dyDescent="0.3">
      <c r="A3223">
        <v>3222</v>
      </c>
      <c r="B3223" t="s">
        <v>6591</v>
      </c>
      <c r="C3223" t="s">
        <v>6592</v>
      </c>
      <c r="D3223" t="s">
        <v>22</v>
      </c>
      <c r="E3223" s="1">
        <v>44579</v>
      </c>
      <c r="F3223" t="s">
        <v>174</v>
      </c>
      <c r="G3223">
        <f ca="1">DATEDIF(customers[[#This Row],[signup_date]],TODAY(),"D")</f>
        <v>1599</v>
      </c>
    </row>
    <row r="3224" spans="1:7" x14ac:dyDescent="0.3">
      <c r="A3224">
        <v>3223</v>
      </c>
      <c r="B3224" t="s">
        <v>6593</v>
      </c>
      <c r="C3224" t="s">
        <v>6594</v>
      </c>
      <c r="D3224" t="s">
        <v>22</v>
      </c>
      <c r="E3224" s="1">
        <v>45010</v>
      </c>
      <c r="F3224" t="s">
        <v>377</v>
      </c>
      <c r="G3224">
        <f ca="1">DATEDIF(customers[[#This Row],[signup_date]],TODAY(),"D")</f>
        <v>1168</v>
      </c>
    </row>
    <row r="3225" spans="1:7" x14ac:dyDescent="0.3">
      <c r="A3225">
        <v>3224</v>
      </c>
      <c r="B3225" t="s">
        <v>6595</v>
      </c>
      <c r="C3225" t="s">
        <v>6596</v>
      </c>
      <c r="D3225" t="s">
        <v>22</v>
      </c>
      <c r="E3225" s="1">
        <v>44497</v>
      </c>
      <c r="F3225" t="s">
        <v>903</v>
      </c>
      <c r="G3225">
        <f ca="1">DATEDIF(customers[[#This Row],[signup_date]],TODAY(),"D")</f>
        <v>1681</v>
      </c>
    </row>
    <row r="3226" spans="1:7" x14ac:dyDescent="0.3">
      <c r="A3226">
        <v>3225</v>
      </c>
      <c r="B3226" t="s">
        <v>6597</v>
      </c>
      <c r="C3226" t="s">
        <v>6598</v>
      </c>
      <c r="D3226" t="s">
        <v>12</v>
      </c>
      <c r="E3226" s="1">
        <v>44258</v>
      </c>
      <c r="F3226" t="s">
        <v>970</v>
      </c>
      <c r="G3226">
        <f ca="1">DATEDIF(customers[[#This Row],[signup_date]],TODAY(),"D")</f>
        <v>1920</v>
      </c>
    </row>
    <row r="3227" spans="1:7" x14ac:dyDescent="0.3">
      <c r="A3227">
        <v>3226</v>
      </c>
      <c r="B3227" t="s">
        <v>6599</v>
      </c>
      <c r="C3227" t="s">
        <v>6600</v>
      </c>
      <c r="D3227" t="s">
        <v>22</v>
      </c>
      <c r="E3227" s="1">
        <v>45378</v>
      </c>
      <c r="F3227" t="s">
        <v>676</v>
      </c>
      <c r="G3227">
        <f ca="1">DATEDIF(customers[[#This Row],[signup_date]],TODAY(),"D")</f>
        <v>800</v>
      </c>
    </row>
    <row r="3228" spans="1:7" x14ac:dyDescent="0.3">
      <c r="A3228">
        <v>3227</v>
      </c>
      <c r="B3228" t="s">
        <v>853</v>
      </c>
      <c r="C3228" t="s">
        <v>6601</v>
      </c>
      <c r="D3228" t="s">
        <v>22</v>
      </c>
      <c r="E3228" s="1">
        <v>44527</v>
      </c>
      <c r="F3228" t="s">
        <v>108</v>
      </c>
      <c r="G3228">
        <f ca="1">DATEDIF(customers[[#This Row],[signup_date]],TODAY(),"D")</f>
        <v>1651</v>
      </c>
    </row>
    <row r="3229" spans="1:7" x14ac:dyDescent="0.3">
      <c r="A3229">
        <v>3228</v>
      </c>
      <c r="B3229" t="s">
        <v>3097</v>
      </c>
      <c r="C3229" t="s">
        <v>6602</v>
      </c>
      <c r="D3229" t="s">
        <v>22</v>
      </c>
      <c r="E3229" s="1">
        <v>45642</v>
      </c>
      <c r="F3229" t="s">
        <v>225</v>
      </c>
      <c r="G3229">
        <f ca="1">DATEDIF(customers[[#This Row],[signup_date]],TODAY(),"D")</f>
        <v>536</v>
      </c>
    </row>
    <row r="3230" spans="1:7" x14ac:dyDescent="0.3">
      <c r="A3230">
        <v>3229</v>
      </c>
      <c r="B3230" t="s">
        <v>6603</v>
      </c>
      <c r="C3230" t="s">
        <v>6604</v>
      </c>
      <c r="D3230" t="s">
        <v>8</v>
      </c>
      <c r="E3230" s="1">
        <v>45567</v>
      </c>
      <c r="F3230" t="s">
        <v>839</v>
      </c>
      <c r="G3230">
        <f ca="1">DATEDIF(customers[[#This Row],[signup_date]],TODAY(),"D")</f>
        <v>611</v>
      </c>
    </row>
    <row r="3231" spans="1:7" x14ac:dyDescent="0.3">
      <c r="A3231">
        <v>3230</v>
      </c>
      <c r="B3231" t="s">
        <v>6605</v>
      </c>
      <c r="C3231" t="s">
        <v>6606</v>
      </c>
      <c r="D3231" t="s">
        <v>12</v>
      </c>
      <c r="E3231" s="1">
        <v>45636</v>
      </c>
      <c r="F3231" t="s">
        <v>108</v>
      </c>
      <c r="G3231">
        <f ca="1">DATEDIF(customers[[#This Row],[signup_date]],TODAY(),"D")</f>
        <v>542</v>
      </c>
    </row>
    <row r="3232" spans="1:7" x14ac:dyDescent="0.3">
      <c r="A3232">
        <v>3231</v>
      </c>
      <c r="B3232" t="s">
        <v>6607</v>
      </c>
      <c r="C3232" t="s">
        <v>6608</v>
      </c>
      <c r="D3232" t="s">
        <v>8</v>
      </c>
      <c r="E3232" s="1">
        <v>44239</v>
      </c>
      <c r="F3232" t="s">
        <v>60</v>
      </c>
      <c r="G3232">
        <f ca="1">DATEDIF(customers[[#This Row],[signup_date]],TODAY(),"D")</f>
        <v>1939</v>
      </c>
    </row>
    <row r="3233" spans="1:7" x14ac:dyDescent="0.3">
      <c r="A3233">
        <v>3232</v>
      </c>
      <c r="B3233" t="s">
        <v>6609</v>
      </c>
      <c r="C3233" t="s">
        <v>6610</v>
      </c>
      <c r="D3233" t="s">
        <v>12</v>
      </c>
      <c r="E3233" s="1">
        <v>45331</v>
      </c>
      <c r="F3233" t="s">
        <v>506</v>
      </c>
      <c r="G3233">
        <f ca="1">DATEDIF(customers[[#This Row],[signup_date]],TODAY(),"D")</f>
        <v>847</v>
      </c>
    </row>
    <row r="3234" spans="1:7" x14ac:dyDescent="0.3">
      <c r="A3234">
        <v>3233</v>
      </c>
      <c r="B3234" t="s">
        <v>6611</v>
      </c>
      <c r="C3234" t="s">
        <v>6612</v>
      </c>
      <c r="D3234" t="s">
        <v>22</v>
      </c>
      <c r="E3234" s="1">
        <v>45641</v>
      </c>
      <c r="F3234" t="s">
        <v>91</v>
      </c>
      <c r="G3234">
        <f ca="1">DATEDIF(customers[[#This Row],[signup_date]],TODAY(),"D")</f>
        <v>537</v>
      </c>
    </row>
    <row r="3235" spans="1:7" x14ac:dyDescent="0.3">
      <c r="A3235">
        <v>3234</v>
      </c>
      <c r="B3235" t="s">
        <v>6613</v>
      </c>
      <c r="C3235" t="s">
        <v>6614</v>
      </c>
      <c r="D3235" t="s">
        <v>8</v>
      </c>
      <c r="E3235" s="1">
        <v>45824</v>
      </c>
      <c r="F3235" t="s">
        <v>297</v>
      </c>
      <c r="G3235">
        <f ca="1">DATEDIF(customers[[#This Row],[signup_date]],TODAY(),"D")</f>
        <v>354</v>
      </c>
    </row>
    <row r="3236" spans="1:7" x14ac:dyDescent="0.3">
      <c r="A3236">
        <v>3235</v>
      </c>
      <c r="B3236" t="s">
        <v>6615</v>
      </c>
      <c r="C3236" t="s">
        <v>6616</v>
      </c>
      <c r="D3236" t="s">
        <v>12</v>
      </c>
      <c r="E3236" s="1">
        <v>44823</v>
      </c>
      <c r="F3236" t="s">
        <v>441</v>
      </c>
      <c r="G3236">
        <f ca="1">DATEDIF(customers[[#This Row],[signup_date]],TODAY(),"D")</f>
        <v>1355</v>
      </c>
    </row>
    <row r="3237" spans="1:7" x14ac:dyDescent="0.3">
      <c r="A3237">
        <v>3236</v>
      </c>
      <c r="B3237" t="s">
        <v>6617</v>
      </c>
      <c r="C3237" t="s">
        <v>6618</v>
      </c>
      <c r="D3237" t="s">
        <v>8</v>
      </c>
      <c r="E3237" s="1">
        <v>44313</v>
      </c>
      <c r="F3237" t="s">
        <v>289</v>
      </c>
      <c r="G3237">
        <f ca="1">DATEDIF(customers[[#This Row],[signup_date]],TODAY(),"D")</f>
        <v>1865</v>
      </c>
    </row>
    <row r="3238" spans="1:7" x14ac:dyDescent="0.3">
      <c r="A3238">
        <v>3237</v>
      </c>
      <c r="B3238" t="s">
        <v>6619</v>
      </c>
      <c r="C3238" t="s">
        <v>6620</v>
      </c>
      <c r="D3238" t="s">
        <v>8</v>
      </c>
      <c r="E3238" s="1">
        <v>45182</v>
      </c>
      <c r="F3238" t="s">
        <v>1074</v>
      </c>
      <c r="G3238">
        <f ca="1">DATEDIF(customers[[#This Row],[signup_date]],TODAY(),"D")</f>
        <v>996</v>
      </c>
    </row>
    <row r="3239" spans="1:7" x14ac:dyDescent="0.3">
      <c r="A3239">
        <v>3238</v>
      </c>
      <c r="B3239" t="s">
        <v>6621</v>
      </c>
      <c r="C3239" t="s">
        <v>6622</v>
      </c>
      <c r="D3239" t="s">
        <v>12</v>
      </c>
      <c r="E3239" s="1">
        <v>44632</v>
      </c>
      <c r="F3239" t="s">
        <v>1202</v>
      </c>
      <c r="G3239">
        <f ca="1">DATEDIF(customers[[#This Row],[signup_date]],TODAY(),"D")</f>
        <v>1546</v>
      </c>
    </row>
    <row r="3240" spans="1:7" x14ac:dyDescent="0.3">
      <c r="A3240">
        <v>3239</v>
      </c>
      <c r="B3240" t="s">
        <v>6623</v>
      </c>
      <c r="C3240" t="s">
        <v>6624</v>
      </c>
      <c r="D3240" t="s">
        <v>12</v>
      </c>
      <c r="E3240" s="1">
        <v>44153</v>
      </c>
      <c r="F3240" t="s">
        <v>2720</v>
      </c>
      <c r="G3240">
        <f ca="1">DATEDIF(customers[[#This Row],[signup_date]],TODAY(),"D")</f>
        <v>2025</v>
      </c>
    </row>
    <row r="3241" spans="1:7" x14ac:dyDescent="0.3">
      <c r="A3241">
        <v>3240</v>
      </c>
      <c r="B3241" t="s">
        <v>6625</v>
      </c>
      <c r="C3241" t="s">
        <v>6626</v>
      </c>
      <c r="D3241" t="s">
        <v>22</v>
      </c>
      <c r="E3241" s="1">
        <v>45591</v>
      </c>
      <c r="F3241" t="s">
        <v>352</v>
      </c>
      <c r="G3241">
        <f ca="1">DATEDIF(customers[[#This Row],[signup_date]],TODAY(),"D")</f>
        <v>587</v>
      </c>
    </row>
    <row r="3242" spans="1:7" x14ac:dyDescent="0.3">
      <c r="A3242">
        <v>3241</v>
      </c>
      <c r="B3242" t="s">
        <v>6627</v>
      </c>
      <c r="C3242" t="s">
        <v>6628</v>
      </c>
      <c r="D3242" t="s">
        <v>22</v>
      </c>
      <c r="E3242" s="1">
        <v>45272</v>
      </c>
      <c r="F3242" t="s">
        <v>284</v>
      </c>
      <c r="G3242">
        <f ca="1">DATEDIF(customers[[#This Row],[signup_date]],TODAY(),"D")</f>
        <v>906</v>
      </c>
    </row>
    <row r="3243" spans="1:7" x14ac:dyDescent="0.3">
      <c r="A3243">
        <v>3242</v>
      </c>
      <c r="B3243" t="s">
        <v>6629</v>
      </c>
      <c r="C3243" t="s">
        <v>6630</v>
      </c>
      <c r="D3243" t="s">
        <v>22</v>
      </c>
      <c r="E3243" s="1">
        <v>44234</v>
      </c>
      <c r="F3243" t="s">
        <v>772</v>
      </c>
      <c r="G3243">
        <f ca="1">DATEDIF(customers[[#This Row],[signup_date]],TODAY(),"D")</f>
        <v>1944</v>
      </c>
    </row>
    <row r="3244" spans="1:7" x14ac:dyDescent="0.3">
      <c r="A3244">
        <v>3243</v>
      </c>
      <c r="B3244" t="s">
        <v>6631</v>
      </c>
      <c r="C3244" t="s">
        <v>6632</v>
      </c>
      <c r="D3244" t="s">
        <v>8</v>
      </c>
      <c r="E3244" s="1">
        <v>45153</v>
      </c>
      <c r="F3244" t="s">
        <v>556</v>
      </c>
      <c r="G3244">
        <f ca="1">DATEDIF(customers[[#This Row],[signup_date]],TODAY(),"D")</f>
        <v>1025</v>
      </c>
    </row>
    <row r="3245" spans="1:7" x14ac:dyDescent="0.3">
      <c r="A3245">
        <v>3244</v>
      </c>
      <c r="B3245" t="s">
        <v>6633</v>
      </c>
      <c r="C3245" t="s">
        <v>6634</v>
      </c>
      <c r="D3245" t="s">
        <v>22</v>
      </c>
      <c r="E3245" s="1">
        <v>44948</v>
      </c>
      <c r="F3245" t="s">
        <v>16</v>
      </c>
      <c r="G3245">
        <f ca="1">DATEDIF(customers[[#This Row],[signup_date]],TODAY(),"D")</f>
        <v>1230</v>
      </c>
    </row>
    <row r="3246" spans="1:7" x14ac:dyDescent="0.3">
      <c r="A3246">
        <v>3245</v>
      </c>
      <c r="B3246" t="s">
        <v>6635</v>
      </c>
      <c r="C3246" t="s">
        <v>6636</v>
      </c>
      <c r="D3246" t="s">
        <v>12</v>
      </c>
      <c r="E3246" s="1">
        <v>44890</v>
      </c>
      <c r="F3246" t="s">
        <v>297</v>
      </c>
      <c r="G3246">
        <f ca="1">DATEDIF(customers[[#This Row],[signup_date]],TODAY(),"D")</f>
        <v>1288</v>
      </c>
    </row>
    <row r="3247" spans="1:7" x14ac:dyDescent="0.3">
      <c r="A3247">
        <v>3246</v>
      </c>
      <c r="B3247" t="s">
        <v>6637</v>
      </c>
      <c r="C3247" t="s">
        <v>6638</v>
      </c>
      <c r="D3247" t="s">
        <v>8</v>
      </c>
      <c r="E3247" s="1">
        <v>45373</v>
      </c>
      <c r="F3247" t="s">
        <v>1269</v>
      </c>
      <c r="G3247">
        <f ca="1">DATEDIF(customers[[#This Row],[signup_date]],TODAY(),"D")</f>
        <v>805</v>
      </c>
    </row>
    <row r="3248" spans="1:7" x14ac:dyDescent="0.3">
      <c r="A3248">
        <v>3247</v>
      </c>
      <c r="B3248" t="s">
        <v>6639</v>
      </c>
      <c r="C3248" t="s">
        <v>6640</v>
      </c>
      <c r="D3248" t="s">
        <v>12</v>
      </c>
      <c r="E3248" s="1">
        <v>45139</v>
      </c>
      <c r="F3248" t="s">
        <v>688</v>
      </c>
      <c r="G3248">
        <f ca="1">DATEDIF(customers[[#This Row],[signup_date]],TODAY(),"D")</f>
        <v>1039</v>
      </c>
    </row>
    <row r="3249" spans="1:7" x14ac:dyDescent="0.3">
      <c r="A3249">
        <v>3248</v>
      </c>
      <c r="B3249" t="s">
        <v>6641</v>
      </c>
      <c r="C3249" t="s">
        <v>6642</v>
      </c>
      <c r="D3249" t="s">
        <v>8</v>
      </c>
      <c r="E3249" s="1">
        <v>45702</v>
      </c>
      <c r="F3249" t="s">
        <v>984</v>
      </c>
      <c r="G3249">
        <f ca="1">DATEDIF(customers[[#This Row],[signup_date]],TODAY(),"D")</f>
        <v>476</v>
      </c>
    </row>
    <row r="3250" spans="1:7" x14ac:dyDescent="0.3">
      <c r="A3250">
        <v>3249</v>
      </c>
      <c r="B3250" t="s">
        <v>6643</v>
      </c>
      <c r="C3250" t="s">
        <v>6644</v>
      </c>
      <c r="D3250" t="s">
        <v>12</v>
      </c>
      <c r="E3250" s="1">
        <v>44836</v>
      </c>
      <c r="F3250" t="s">
        <v>669</v>
      </c>
      <c r="G3250">
        <f ca="1">DATEDIF(customers[[#This Row],[signup_date]],TODAY(),"D")</f>
        <v>1342</v>
      </c>
    </row>
    <row r="3251" spans="1:7" x14ac:dyDescent="0.3">
      <c r="A3251">
        <v>3250</v>
      </c>
      <c r="B3251" t="s">
        <v>6645</v>
      </c>
      <c r="C3251" t="s">
        <v>6646</v>
      </c>
      <c r="D3251" t="s">
        <v>12</v>
      </c>
      <c r="E3251" s="1">
        <v>44156</v>
      </c>
      <c r="F3251" t="s">
        <v>583</v>
      </c>
      <c r="G3251">
        <f ca="1">DATEDIF(customers[[#This Row],[signup_date]],TODAY(),"D")</f>
        <v>2022</v>
      </c>
    </row>
    <row r="3252" spans="1:7" x14ac:dyDescent="0.3">
      <c r="A3252">
        <v>3251</v>
      </c>
      <c r="B3252" t="s">
        <v>6647</v>
      </c>
      <c r="C3252" t="s">
        <v>6648</v>
      </c>
      <c r="D3252" t="s">
        <v>22</v>
      </c>
      <c r="E3252" s="1">
        <v>45746</v>
      </c>
      <c r="F3252" t="s">
        <v>153</v>
      </c>
      <c r="G3252">
        <f ca="1">DATEDIF(customers[[#This Row],[signup_date]],TODAY(),"D")</f>
        <v>432</v>
      </c>
    </row>
    <row r="3253" spans="1:7" x14ac:dyDescent="0.3">
      <c r="A3253">
        <v>3252</v>
      </c>
      <c r="B3253" t="s">
        <v>5571</v>
      </c>
      <c r="C3253" t="s">
        <v>6649</v>
      </c>
      <c r="D3253" t="s">
        <v>22</v>
      </c>
      <c r="E3253" s="1">
        <v>44855</v>
      </c>
      <c r="F3253" t="s">
        <v>764</v>
      </c>
      <c r="G3253">
        <f ca="1">DATEDIF(customers[[#This Row],[signup_date]],TODAY(),"D")</f>
        <v>1323</v>
      </c>
    </row>
    <row r="3254" spans="1:7" x14ac:dyDescent="0.3">
      <c r="A3254">
        <v>3253</v>
      </c>
      <c r="B3254" t="s">
        <v>6650</v>
      </c>
      <c r="C3254" t="s">
        <v>6651</v>
      </c>
      <c r="D3254" t="s">
        <v>8</v>
      </c>
      <c r="E3254" s="1">
        <v>45309</v>
      </c>
      <c r="F3254" t="s">
        <v>222</v>
      </c>
      <c r="G3254">
        <f ca="1">DATEDIF(customers[[#This Row],[signup_date]],TODAY(),"D")</f>
        <v>869</v>
      </c>
    </row>
    <row r="3255" spans="1:7" x14ac:dyDescent="0.3">
      <c r="A3255">
        <v>3254</v>
      </c>
      <c r="B3255" t="s">
        <v>6652</v>
      </c>
      <c r="C3255" t="s">
        <v>6653</v>
      </c>
      <c r="D3255" t="s">
        <v>22</v>
      </c>
      <c r="E3255" s="1">
        <v>45073</v>
      </c>
      <c r="F3255" t="s">
        <v>839</v>
      </c>
      <c r="G3255">
        <f ca="1">DATEDIF(customers[[#This Row],[signup_date]],TODAY(),"D")</f>
        <v>1105</v>
      </c>
    </row>
    <row r="3256" spans="1:7" x14ac:dyDescent="0.3">
      <c r="A3256">
        <v>3255</v>
      </c>
      <c r="B3256" t="s">
        <v>6654</v>
      </c>
      <c r="C3256" t="s">
        <v>6655</v>
      </c>
      <c r="D3256" t="s">
        <v>8</v>
      </c>
      <c r="E3256" s="1">
        <v>44688</v>
      </c>
      <c r="F3256" t="s">
        <v>120</v>
      </c>
      <c r="G3256">
        <f ca="1">DATEDIF(customers[[#This Row],[signup_date]],TODAY(),"D")</f>
        <v>1490</v>
      </c>
    </row>
    <row r="3257" spans="1:7" x14ac:dyDescent="0.3">
      <c r="A3257">
        <v>3256</v>
      </c>
      <c r="B3257" t="s">
        <v>6656</v>
      </c>
      <c r="C3257" t="s">
        <v>6657</v>
      </c>
      <c r="D3257" t="s">
        <v>12</v>
      </c>
      <c r="E3257" s="1">
        <v>45289</v>
      </c>
      <c r="F3257" t="s">
        <v>1019</v>
      </c>
      <c r="G3257">
        <f ca="1">DATEDIF(customers[[#This Row],[signup_date]],TODAY(),"D")</f>
        <v>889</v>
      </c>
    </row>
    <row r="3258" spans="1:7" x14ac:dyDescent="0.3">
      <c r="A3258">
        <v>3257</v>
      </c>
      <c r="B3258" t="s">
        <v>6658</v>
      </c>
      <c r="C3258" t="s">
        <v>6659</v>
      </c>
      <c r="D3258" t="s">
        <v>8</v>
      </c>
      <c r="E3258" s="1">
        <v>45023</v>
      </c>
      <c r="F3258" t="s">
        <v>228</v>
      </c>
      <c r="G3258">
        <f ca="1">DATEDIF(customers[[#This Row],[signup_date]],TODAY(),"D")</f>
        <v>1155</v>
      </c>
    </row>
    <row r="3259" spans="1:7" x14ac:dyDescent="0.3">
      <c r="A3259">
        <v>3258</v>
      </c>
      <c r="B3259" t="s">
        <v>6660</v>
      </c>
      <c r="C3259" t="s">
        <v>6661</v>
      </c>
      <c r="D3259" t="s">
        <v>12</v>
      </c>
      <c r="E3259" s="1">
        <v>44527</v>
      </c>
      <c r="F3259" t="s">
        <v>1145</v>
      </c>
      <c r="G3259">
        <f ca="1">DATEDIF(customers[[#This Row],[signup_date]],TODAY(),"D")</f>
        <v>1651</v>
      </c>
    </row>
    <row r="3260" spans="1:7" x14ac:dyDescent="0.3">
      <c r="A3260">
        <v>3259</v>
      </c>
      <c r="B3260" t="s">
        <v>6662</v>
      </c>
      <c r="C3260" t="s">
        <v>6663</v>
      </c>
      <c r="D3260" t="s">
        <v>12</v>
      </c>
      <c r="E3260" s="1">
        <v>44634</v>
      </c>
      <c r="F3260" t="s">
        <v>66</v>
      </c>
      <c r="G3260">
        <f ca="1">DATEDIF(customers[[#This Row],[signup_date]],TODAY(),"D")</f>
        <v>1544</v>
      </c>
    </row>
    <row r="3261" spans="1:7" x14ac:dyDescent="0.3">
      <c r="A3261">
        <v>3260</v>
      </c>
      <c r="B3261" t="s">
        <v>6664</v>
      </c>
      <c r="C3261" t="s">
        <v>6665</v>
      </c>
      <c r="D3261" t="s">
        <v>12</v>
      </c>
      <c r="E3261" s="1">
        <v>44827</v>
      </c>
      <c r="F3261" t="s">
        <v>252</v>
      </c>
      <c r="G3261">
        <f ca="1">DATEDIF(customers[[#This Row],[signup_date]],TODAY(),"D")</f>
        <v>1351</v>
      </c>
    </row>
    <row r="3262" spans="1:7" x14ac:dyDescent="0.3">
      <c r="A3262">
        <v>3261</v>
      </c>
      <c r="B3262" t="s">
        <v>6666</v>
      </c>
      <c r="C3262" t="s">
        <v>6667</v>
      </c>
      <c r="D3262" t="s">
        <v>8</v>
      </c>
      <c r="E3262" s="1">
        <v>45026</v>
      </c>
      <c r="F3262" t="s">
        <v>209</v>
      </c>
      <c r="G3262">
        <f ca="1">DATEDIF(customers[[#This Row],[signup_date]],TODAY(),"D")</f>
        <v>1152</v>
      </c>
    </row>
    <row r="3263" spans="1:7" x14ac:dyDescent="0.3">
      <c r="A3263">
        <v>3262</v>
      </c>
      <c r="B3263" t="s">
        <v>6668</v>
      </c>
      <c r="C3263" t="s">
        <v>6669</v>
      </c>
      <c r="D3263" t="s">
        <v>8</v>
      </c>
      <c r="E3263" s="1">
        <v>44305</v>
      </c>
      <c r="F3263" t="s">
        <v>1122</v>
      </c>
      <c r="G3263">
        <f ca="1">DATEDIF(customers[[#This Row],[signup_date]],TODAY(),"D")</f>
        <v>1873</v>
      </c>
    </row>
    <row r="3264" spans="1:7" x14ac:dyDescent="0.3">
      <c r="A3264">
        <v>3263</v>
      </c>
      <c r="B3264" t="s">
        <v>6670</v>
      </c>
      <c r="C3264" t="s">
        <v>6671</v>
      </c>
      <c r="D3264" t="s">
        <v>22</v>
      </c>
      <c r="E3264" s="1">
        <v>44409</v>
      </c>
      <c r="F3264" t="s">
        <v>240</v>
      </c>
      <c r="G3264">
        <f ca="1">DATEDIF(customers[[#This Row],[signup_date]],TODAY(),"D")</f>
        <v>1769</v>
      </c>
    </row>
    <row r="3265" spans="1:7" x14ac:dyDescent="0.3">
      <c r="A3265">
        <v>3264</v>
      </c>
      <c r="B3265" t="s">
        <v>6672</v>
      </c>
      <c r="C3265" t="s">
        <v>6673</v>
      </c>
      <c r="D3265" t="s">
        <v>22</v>
      </c>
      <c r="E3265" s="1">
        <v>45685</v>
      </c>
      <c r="F3265" t="s">
        <v>1291</v>
      </c>
      <c r="G3265">
        <f ca="1">DATEDIF(customers[[#This Row],[signup_date]],TODAY(),"D")</f>
        <v>493</v>
      </c>
    </row>
    <row r="3266" spans="1:7" x14ac:dyDescent="0.3">
      <c r="A3266">
        <v>3265</v>
      </c>
      <c r="B3266" t="s">
        <v>6674</v>
      </c>
      <c r="C3266" t="s">
        <v>6675</v>
      </c>
      <c r="D3266" t="s">
        <v>12</v>
      </c>
      <c r="E3266" s="1">
        <v>44964</v>
      </c>
      <c r="F3266" t="s">
        <v>139</v>
      </c>
      <c r="G3266">
        <f ca="1">DATEDIF(customers[[#This Row],[signup_date]],TODAY(),"D")</f>
        <v>1214</v>
      </c>
    </row>
    <row r="3267" spans="1:7" x14ac:dyDescent="0.3">
      <c r="A3267">
        <v>3266</v>
      </c>
      <c r="B3267" t="s">
        <v>6676</v>
      </c>
      <c r="C3267" t="s">
        <v>6677</v>
      </c>
      <c r="D3267" t="s">
        <v>12</v>
      </c>
      <c r="E3267" s="1">
        <v>44833</v>
      </c>
      <c r="F3267" t="s">
        <v>693</v>
      </c>
      <c r="G3267">
        <f ca="1">DATEDIF(customers[[#This Row],[signup_date]],TODAY(),"D")</f>
        <v>1345</v>
      </c>
    </row>
    <row r="3268" spans="1:7" x14ac:dyDescent="0.3">
      <c r="A3268">
        <v>3267</v>
      </c>
      <c r="B3268" t="s">
        <v>6678</v>
      </c>
      <c r="C3268" t="s">
        <v>6679</v>
      </c>
      <c r="D3268" t="s">
        <v>8</v>
      </c>
      <c r="E3268" s="1">
        <v>44365</v>
      </c>
      <c r="F3268" t="s">
        <v>984</v>
      </c>
      <c r="G3268">
        <f ca="1">DATEDIF(customers[[#This Row],[signup_date]],TODAY(),"D")</f>
        <v>1813</v>
      </c>
    </row>
    <row r="3269" spans="1:7" x14ac:dyDescent="0.3">
      <c r="A3269">
        <v>3268</v>
      </c>
      <c r="B3269" t="s">
        <v>6680</v>
      </c>
      <c r="C3269" t="s">
        <v>6681</v>
      </c>
      <c r="D3269" t="s">
        <v>22</v>
      </c>
      <c r="E3269" s="1">
        <v>45659</v>
      </c>
      <c r="F3269" t="s">
        <v>88</v>
      </c>
      <c r="G3269">
        <f ca="1">DATEDIF(customers[[#This Row],[signup_date]],TODAY(),"D")</f>
        <v>519</v>
      </c>
    </row>
    <row r="3270" spans="1:7" x14ac:dyDescent="0.3">
      <c r="A3270">
        <v>3269</v>
      </c>
      <c r="B3270" t="s">
        <v>468</v>
      </c>
      <c r="C3270" t="s">
        <v>6682</v>
      </c>
      <c r="D3270" t="s">
        <v>8</v>
      </c>
      <c r="E3270" s="1">
        <v>44130</v>
      </c>
      <c r="F3270" t="s">
        <v>16</v>
      </c>
      <c r="G3270">
        <f ca="1">DATEDIF(customers[[#This Row],[signup_date]],TODAY(),"D")</f>
        <v>2048</v>
      </c>
    </row>
    <row r="3271" spans="1:7" x14ac:dyDescent="0.3">
      <c r="A3271">
        <v>3270</v>
      </c>
      <c r="B3271" t="s">
        <v>6683</v>
      </c>
      <c r="C3271" t="s">
        <v>6684</v>
      </c>
      <c r="D3271" t="s">
        <v>8</v>
      </c>
      <c r="E3271" s="1">
        <v>45465</v>
      </c>
      <c r="F3271" t="s">
        <v>583</v>
      </c>
      <c r="G3271">
        <f ca="1">DATEDIF(customers[[#This Row],[signup_date]],TODAY(),"D")</f>
        <v>713</v>
      </c>
    </row>
    <row r="3272" spans="1:7" x14ac:dyDescent="0.3">
      <c r="A3272">
        <v>3271</v>
      </c>
      <c r="B3272" t="s">
        <v>6685</v>
      </c>
      <c r="C3272" t="s">
        <v>6686</v>
      </c>
      <c r="D3272" t="s">
        <v>8</v>
      </c>
      <c r="E3272" s="1">
        <v>45595</v>
      </c>
      <c r="F3272" t="s">
        <v>1296</v>
      </c>
      <c r="G3272">
        <f ca="1">DATEDIF(customers[[#This Row],[signup_date]],TODAY(),"D")</f>
        <v>583</v>
      </c>
    </row>
    <row r="3273" spans="1:7" x14ac:dyDescent="0.3">
      <c r="A3273">
        <v>3272</v>
      </c>
      <c r="B3273" t="s">
        <v>6687</v>
      </c>
      <c r="C3273" t="s">
        <v>6688</v>
      </c>
      <c r="D3273" t="s">
        <v>12</v>
      </c>
      <c r="E3273" s="1">
        <v>45820</v>
      </c>
      <c r="F3273" t="s">
        <v>871</v>
      </c>
      <c r="G3273">
        <f ca="1">DATEDIF(customers[[#This Row],[signup_date]],TODAY(),"D")</f>
        <v>358</v>
      </c>
    </row>
    <row r="3274" spans="1:7" x14ac:dyDescent="0.3">
      <c r="A3274">
        <v>3273</v>
      </c>
      <c r="B3274" t="s">
        <v>6689</v>
      </c>
      <c r="C3274" t="s">
        <v>6690</v>
      </c>
      <c r="D3274" t="s">
        <v>12</v>
      </c>
      <c r="E3274" s="1">
        <v>44601</v>
      </c>
      <c r="F3274" t="s">
        <v>19</v>
      </c>
      <c r="G3274">
        <f ca="1">DATEDIF(customers[[#This Row],[signup_date]],TODAY(),"D")</f>
        <v>1577</v>
      </c>
    </row>
    <row r="3275" spans="1:7" x14ac:dyDescent="0.3">
      <c r="A3275">
        <v>3274</v>
      </c>
      <c r="B3275" t="s">
        <v>6691</v>
      </c>
      <c r="C3275" t="s">
        <v>6692</v>
      </c>
      <c r="D3275" t="s">
        <v>22</v>
      </c>
      <c r="E3275" s="1">
        <v>45230</v>
      </c>
      <c r="F3275" t="s">
        <v>318</v>
      </c>
      <c r="G3275">
        <f ca="1">DATEDIF(customers[[#This Row],[signup_date]],TODAY(),"D")</f>
        <v>948</v>
      </c>
    </row>
    <row r="3276" spans="1:7" x14ac:dyDescent="0.3">
      <c r="A3276">
        <v>3275</v>
      </c>
      <c r="B3276" t="s">
        <v>6693</v>
      </c>
      <c r="C3276" t="s">
        <v>6694</v>
      </c>
      <c r="D3276" t="s">
        <v>12</v>
      </c>
      <c r="E3276" s="1">
        <v>45669</v>
      </c>
      <c r="F3276" t="s">
        <v>583</v>
      </c>
      <c r="G3276">
        <f ca="1">DATEDIF(customers[[#This Row],[signup_date]],TODAY(),"D")</f>
        <v>509</v>
      </c>
    </row>
    <row r="3277" spans="1:7" x14ac:dyDescent="0.3">
      <c r="A3277">
        <v>3276</v>
      </c>
      <c r="B3277" t="s">
        <v>6695</v>
      </c>
      <c r="C3277" t="s">
        <v>6696</v>
      </c>
      <c r="D3277" t="s">
        <v>12</v>
      </c>
      <c r="E3277" s="1">
        <v>45546</v>
      </c>
      <c r="F3277" t="s">
        <v>798</v>
      </c>
      <c r="G3277">
        <f ca="1">DATEDIF(customers[[#This Row],[signup_date]],TODAY(),"D")</f>
        <v>632</v>
      </c>
    </row>
    <row r="3278" spans="1:7" x14ac:dyDescent="0.3">
      <c r="A3278">
        <v>3277</v>
      </c>
      <c r="B3278" t="s">
        <v>6697</v>
      </c>
      <c r="C3278" t="s">
        <v>6698</v>
      </c>
      <c r="D3278" t="s">
        <v>8</v>
      </c>
      <c r="E3278" s="1">
        <v>44434</v>
      </c>
      <c r="F3278" t="s">
        <v>35</v>
      </c>
      <c r="G3278">
        <f ca="1">DATEDIF(customers[[#This Row],[signup_date]],TODAY(),"D")</f>
        <v>1744</v>
      </c>
    </row>
    <row r="3279" spans="1:7" x14ac:dyDescent="0.3">
      <c r="A3279">
        <v>3278</v>
      </c>
      <c r="B3279" t="s">
        <v>6699</v>
      </c>
      <c r="C3279" t="s">
        <v>6700</v>
      </c>
      <c r="D3279" t="s">
        <v>12</v>
      </c>
      <c r="E3279" s="1">
        <v>44672</v>
      </c>
      <c r="F3279" t="s">
        <v>185</v>
      </c>
      <c r="G3279">
        <f ca="1">DATEDIF(customers[[#This Row],[signup_date]],TODAY(),"D")</f>
        <v>1506</v>
      </c>
    </row>
    <row r="3280" spans="1:7" x14ac:dyDescent="0.3">
      <c r="A3280">
        <v>3279</v>
      </c>
      <c r="B3280" t="s">
        <v>6701</v>
      </c>
      <c r="C3280" t="s">
        <v>6702</v>
      </c>
      <c r="D3280" t="s">
        <v>8</v>
      </c>
      <c r="E3280" s="1">
        <v>44544</v>
      </c>
      <c r="F3280" t="s">
        <v>793</v>
      </c>
      <c r="G3280">
        <f ca="1">DATEDIF(customers[[#This Row],[signup_date]],TODAY(),"D")</f>
        <v>1634</v>
      </c>
    </row>
    <row r="3281" spans="1:7" x14ac:dyDescent="0.3">
      <c r="A3281">
        <v>3280</v>
      </c>
      <c r="B3281" t="s">
        <v>6703</v>
      </c>
      <c r="C3281" t="s">
        <v>6704</v>
      </c>
      <c r="D3281" t="s">
        <v>22</v>
      </c>
      <c r="E3281" s="1">
        <v>44267</v>
      </c>
      <c r="F3281" t="s">
        <v>63</v>
      </c>
      <c r="G3281">
        <f ca="1">DATEDIF(customers[[#This Row],[signup_date]],TODAY(),"D")</f>
        <v>1911</v>
      </c>
    </row>
    <row r="3282" spans="1:7" x14ac:dyDescent="0.3">
      <c r="A3282">
        <v>3281</v>
      </c>
      <c r="B3282" t="s">
        <v>6705</v>
      </c>
      <c r="C3282" t="s">
        <v>6706</v>
      </c>
      <c r="D3282" t="s">
        <v>12</v>
      </c>
      <c r="E3282" s="1">
        <v>44202</v>
      </c>
      <c r="F3282" t="s">
        <v>399</v>
      </c>
      <c r="G3282">
        <f ca="1">DATEDIF(customers[[#This Row],[signup_date]],TODAY(),"D")</f>
        <v>1976</v>
      </c>
    </row>
    <row r="3283" spans="1:7" x14ac:dyDescent="0.3">
      <c r="A3283">
        <v>3282</v>
      </c>
      <c r="B3283" t="s">
        <v>6707</v>
      </c>
      <c r="C3283" t="s">
        <v>6708</v>
      </c>
      <c r="D3283" t="s">
        <v>22</v>
      </c>
      <c r="E3283" s="1">
        <v>45253</v>
      </c>
      <c r="F3283" t="s">
        <v>19</v>
      </c>
      <c r="G3283">
        <f ca="1">DATEDIF(customers[[#This Row],[signup_date]],TODAY(),"D")</f>
        <v>925</v>
      </c>
    </row>
    <row r="3284" spans="1:7" x14ac:dyDescent="0.3">
      <c r="A3284">
        <v>3283</v>
      </c>
      <c r="B3284" t="s">
        <v>6709</v>
      </c>
      <c r="C3284" t="s">
        <v>6710</v>
      </c>
      <c r="D3284" t="s">
        <v>12</v>
      </c>
      <c r="E3284" s="1">
        <v>45893</v>
      </c>
      <c r="F3284" t="s">
        <v>363</v>
      </c>
      <c r="G3284">
        <f ca="1">DATEDIF(customers[[#This Row],[signup_date]],TODAY(),"D")</f>
        <v>285</v>
      </c>
    </row>
    <row r="3285" spans="1:7" x14ac:dyDescent="0.3">
      <c r="A3285">
        <v>3284</v>
      </c>
      <c r="B3285" t="s">
        <v>6711</v>
      </c>
      <c r="C3285" t="s">
        <v>6712</v>
      </c>
      <c r="D3285" t="s">
        <v>8</v>
      </c>
      <c r="E3285" s="1">
        <v>44782</v>
      </c>
      <c r="F3285" t="s">
        <v>1652</v>
      </c>
      <c r="G3285">
        <f ca="1">DATEDIF(customers[[#This Row],[signup_date]],TODAY(),"D")</f>
        <v>1396</v>
      </c>
    </row>
    <row r="3286" spans="1:7" x14ac:dyDescent="0.3">
      <c r="A3286">
        <v>3285</v>
      </c>
      <c r="B3286" t="s">
        <v>6713</v>
      </c>
      <c r="C3286" t="s">
        <v>6714</v>
      </c>
      <c r="D3286" t="s">
        <v>12</v>
      </c>
      <c r="E3286" s="1">
        <v>44764</v>
      </c>
      <c r="F3286" t="s">
        <v>826</v>
      </c>
      <c r="G3286">
        <f ca="1">DATEDIF(customers[[#This Row],[signup_date]],TODAY(),"D")</f>
        <v>1414</v>
      </c>
    </row>
    <row r="3287" spans="1:7" x14ac:dyDescent="0.3">
      <c r="A3287">
        <v>3286</v>
      </c>
      <c r="B3287" t="s">
        <v>6715</v>
      </c>
      <c r="C3287" t="s">
        <v>6716</v>
      </c>
      <c r="D3287" t="s">
        <v>8</v>
      </c>
      <c r="E3287" s="1">
        <v>44523</v>
      </c>
      <c r="F3287" t="s">
        <v>99</v>
      </c>
      <c r="G3287">
        <f ca="1">DATEDIF(customers[[#This Row],[signup_date]],TODAY(),"D")</f>
        <v>1655</v>
      </c>
    </row>
    <row r="3288" spans="1:7" x14ac:dyDescent="0.3">
      <c r="A3288">
        <v>3287</v>
      </c>
      <c r="B3288" t="s">
        <v>6717</v>
      </c>
      <c r="C3288" t="s">
        <v>6718</v>
      </c>
      <c r="D3288" t="s">
        <v>22</v>
      </c>
      <c r="E3288" s="1">
        <v>44885</v>
      </c>
      <c r="F3288" t="s">
        <v>159</v>
      </c>
      <c r="G3288">
        <f ca="1">DATEDIF(customers[[#This Row],[signup_date]],TODAY(),"D")</f>
        <v>1293</v>
      </c>
    </row>
    <row r="3289" spans="1:7" x14ac:dyDescent="0.3">
      <c r="A3289">
        <v>3288</v>
      </c>
      <c r="B3289" t="s">
        <v>6719</v>
      </c>
      <c r="C3289" t="s">
        <v>6720</v>
      </c>
      <c r="D3289" t="s">
        <v>8</v>
      </c>
      <c r="E3289" s="1">
        <v>45550</v>
      </c>
      <c r="F3289" t="s">
        <v>714</v>
      </c>
      <c r="G3289">
        <f ca="1">DATEDIF(customers[[#This Row],[signup_date]],TODAY(),"D")</f>
        <v>628</v>
      </c>
    </row>
    <row r="3290" spans="1:7" x14ac:dyDescent="0.3">
      <c r="A3290">
        <v>3289</v>
      </c>
      <c r="B3290" t="s">
        <v>6721</v>
      </c>
      <c r="C3290" t="s">
        <v>6722</v>
      </c>
      <c r="D3290" t="s">
        <v>8</v>
      </c>
      <c r="E3290" s="1">
        <v>45593</v>
      </c>
      <c r="F3290" t="s">
        <v>1122</v>
      </c>
      <c r="G3290">
        <f ca="1">DATEDIF(customers[[#This Row],[signup_date]],TODAY(),"D")</f>
        <v>585</v>
      </c>
    </row>
    <row r="3291" spans="1:7" x14ac:dyDescent="0.3">
      <c r="A3291">
        <v>3290</v>
      </c>
      <c r="B3291" t="s">
        <v>6723</v>
      </c>
      <c r="C3291" t="s">
        <v>6724</v>
      </c>
      <c r="D3291" t="s">
        <v>22</v>
      </c>
      <c r="E3291" s="1">
        <v>45624</v>
      </c>
      <c r="F3291" t="s">
        <v>756</v>
      </c>
      <c r="G3291">
        <f ca="1">DATEDIF(customers[[#This Row],[signup_date]],TODAY(),"D")</f>
        <v>554</v>
      </c>
    </row>
    <row r="3292" spans="1:7" x14ac:dyDescent="0.3">
      <c r="A3292">
        <v>3291</v>
      </c>
      <c r="B3292" t="s">
        <v>6725</v>
      </c>
      <c r="C3292" t="s">
        <v>6726</v>
      </c>
      <c r="D3292" t="s">
        <v>22</v>
      </c>
      <c r="E3292" s="1">
        <v>45790</v>
      </c>
      <c r="F3292" t="s">
        <v>63</v>
      </c>
      <c r="G3292">
        <f ca="1">DATEDIF(customers[[#This Row],[signup_date]],TODAY(),"D")</f>
        <v>388</v>
      </c>
    </row>
    <row r="3293" spans="1:7" x14ac:dyDescent="0.3">
      <c r="A3293">
        <v>3292</v>
      </c>
      <c r="B3293" t="s">
        <v>6727</v>
      </c>
      <c r="C3293" t="s">
        <v>6728</v>
      </c>
      <c r="D3293" t="s">
        <v>8</v>
      </c>
      <c r="E3293" s="1">
        <v>44518</v>
      </c>
      <c r="F3293" t="s">
        <v>79</v>
      </c>
      <c r="G3293">
        <f ca="1">DATEDIF(customers[[#This Row],[signup_date]],TODAY(),"D")</f>
        <v>1660</v>
      </c>
    </row>
    <row r="3294" spans="1:7" x14ac:dyDescent="0.3">
      <c r="A3294">
        <v>3293</v>
      </c>
      <c r="B3294" t="s">
        <v>6729</v>
      </c>
      <c r="C3294" t="s">
        <v>6730</v>
      </c>
      <c r="D3294" t="s">
        <v>12</v>
      </c>
      <c r="E3294" s="1">
        <v>44464</v>
      </c>
      <c r="F3294" t="s">
        <v>284</v>
      </c>
      <c r="G3294">
        <f ca="1">DATEDIF(customers[[#This Row],[signup_date]],TODAY(),"D")</f>
        <v>1714</v>
      </c>
    </row>
    <row r="3295" spans="1:7" x14ac:dyDescent="0.3">
      <c r="A3295">
        <v>3294</v>
      </c>
      <c r="B3295" t="s">
        <v>6731</v>
      </c>
      <c r="C3295" t="s">
        <v>6732</v>
      </c>
      <c r="D3295" t="s">
        <v>8</v>
      </c>
      <c r="E3295" s="1">
        <v>45829</v>
      </c>
      <c r="F3295" t="s">
        <v>952</v>
      </c>
      <c r="G3295">
        <f ca="1">DATEDIF(customers[[#This Row],[signup_date]],TODAY(),"D")</f>
        <v>349</v>
      </c>
    </row>
    <row r="3296" spans="1:7" x14ac:dyDescent="0.3">
      <c r="A3296">
        <v>3295</v>
      </c>
      <c r="B3296" t="s">
        <v>6733</v>
      </c>
      <c r="C3296" t="s">
        <v>6734</v>
      </c>
      <c r="D3296" t="s">
        <v>8</v>
      </c>
      <c r="E3296" s="1">
        <v>45556</v>
      </c>
      <c r="F3296" t="s">
        <v>341</v>
      </c>
      <c r="G3296">
        <f ca="1">DATEDIF(customers[[#This Row],[signup_date]],TODAY(),"D")</f>
        <v>622</v>
      </c>
    </row>
    <row r="3297" spans="1:7" x14ac:dyDescent="0.3">
      <c r="A3297">
        <v>3296</v>
      </c>
      <c r="B3297" t="s">
        <v>6735</v>
      </c>
      <c r="C3297" t="s">
        <v>6736</v>
      </c>
      <c r="D3297" t="s">
        <v>12</v>
      </c>
      <c r="E3297" s="1">
        <v>45276</v>
      </c>
      <c r="F3297" t="s">
        <v>171</v>
      </c>
      <c r="G3297">
        <f ca="1">DATEDIF(customers[[#This Row],[signup_date]],TODAY(),"D")</f>
        <v>902</v>
      </c>
    </row>
    <row r="3298" spans="1:7" x14ac:dyDescent="0.3">
      <c r="A3298">
        <v>3297</v>
      </c>
      <c r="B3298" t="s">
        <v>6737</v>
      </c>
      <c r="C3298" t="s">
        <v>6738</v>
      </c>
      <c r="D3298" t="s">
        <v>8</v>
      </c>
      <c r="E3298" s="1">
        <v>45126</v>
      </c>
      <c r="F3298" t="s">
        <v>249</v>
      </c>
      <c r="G3298">
        <f ca="1">DATEDIF(customers[[#This Row],[signup_date]],TODAY(),"D")</f>
        <v>1052</v>
      </c>
    </row>
    <row r="3299" spans="1:7" x14ac:dyDescent="0.3">
      <c r="A3299">
        <v>3298</v>
      </c>
      <c r="B3299" t="s">
        <v>6739</v>
      </c>
      <c r="C3299" t="s">
        <v>6740</v>
      </c>
      <c r="D3299" t="s">
        <v>8</v>
      </c>
      <c r="E3299" s="1">
        <v>44083</v>
      </c>
      <c r="F3299" t="s">
        <v>1633</v>
      </c>
      <c r="G3299">
        <f ca="1">DATEDIF(customers[[#This Row],[signup_date]],TODAY(),"D")</f>
        <v>2095</v>
      </c>
    </row>
    <row r="3300" spans="1:7" x14ac:dyDescent="0.3">
      <c r="A3300">
        <v>3299</v>
      </c>
      <c r="B3300" t="s">
        <v>6741</v>
      </c>
      <c r="C3300" t="s">
        <v>6742</v>
      </c>
      <c r="D3300" t="s">
        <v>22</v>
      </c>
      <c r="E3300" s="1">
        <v>44294</v>
      </c>
      <c r="F3300" t="s">
        <v>482</v>
      </c>
      <c r="G3300">
        <f ca="1">DATEDIF(customers[[#This Row],[signup_date]],TODAY(),"D")</f>
        <v>1884</v>
      </c>
    </row>
    <row r="3301" spans="1:7" x14ac:dyDescent="0.3">
      <c r="A3301">
        <v>3300</v>
      </c>
      <c r="B3301" t="s">
        <v>6743</v>
      </c>
      <c r="C3301" t="s">
        <v>6744</v>
      </c>
      <c r="D3301" t="s">
        <v>12</v>
      </c>
      <c r="E3301" s="1">
        <v>44791</v>
      </c>
      <c r="F3301" t="s">
        <v>1225</v>
      </c>
      <c r="G3301">
        <f ca="1">DATEDIF(customers[[#This Row],[signup_date]],TODAY(),"D")</f>
        <v>1387</v>
      </c>
    </row>
    <row r="3302" spans="1:7" x14ac:dyDescent="0.3">
      <c r="A3302">
        <v>3301</v>
      </c>
      <c r="B3302" t="s">
        <v>6745</v>
      </c>
      <c r="C3302" t="s">
        <v>6746</v>
      </c>
      <c r="D3302" t="s">
        <v>12</v>
      </c>
      <c r="E3302" s="1">
        <v>45858</v>
      </c>
      <c r="F3302" t="s">
        <v>429</v>
      </c>
      <c r="G3302">
        <f ca="1">DATEDIF(customers[[#This Row],[signup_date]],TODAY(),"D")</f>
        <v>320</v>
      </c>
    </row>
    <row r="3303" spans="1:7" x14ac:dyDescent="0.3">
      <c r="A3303">
        <v>3302</v>
      </c>
      <c r="B3303" t="s">
        <v>6747</v>
      </c>
      <c r="C3303" t="s">
        <v>6748</v>
      </c>
      <c r="D3303" t="s">
        <v>22</v>
      </c>
      <c r="E3303" s="1">
        <v>44314</v>
      </c>
      <c r="F3303" t="s">
        <v>1043</v>
      </c>
      <c r="G3303">
        <f ca="1">DATEDIF(customers[[#This Row],[signup_date]],TODAY(),"D")</f>
        <v>1864</v>
      </c>
    </row>
    <row r="3304" spans="1:7" x14ac:dyDescent="0.3">
      <c r="A3304">
        <v>3303</v>
      </c>
      <c r="B3304" t="s">
        <v>6749</v>
      </c>
      <c r="C3304" t="s">
        <v>6750</v>
      </c>
      <c r="D3304" t="s">
        <v>12</v>
      </c>
      <c r="E3304" s="1">
        <v>45835</v>
      </c>
      <c r="F3304" t="s">
        <v>201</v>
      </c>
      <c r="G3304">
        <f ca="1">DATEDIF(customers[[#This Row],[signup_date]],TODAY(),"D")</f>
        <v>343</v>
      </c>
    </row>
    <row r="3305" spans="1:7" x14ac:dyDescent="0.3">
      <c r="A3305">
        <v>3304</v>
      </c>
      <c r="B3305" t="s">
        <v>6751</v>
      </c>
      <c r="C3305" t="s">
        <v>6752</v>
      </c>
      <c r="D3305" t="s">
        <v>12</v>
      </c>
      <c r="E3305" s="1">
        <v>44784</v>
      </c>
      <c r="F3305" t="s">
        <v>225</v>
      </c>
      <c r="G3305">
        <f ca="1">DATEDIF(customers[[#This Row],[signup_date]],TODAY(),"D")</f>
        <v>1394</v>
      </c>
    </row>
    <row r="3306" spans="1:7" x14ac:dyDescent="0.3">
      <c r="A3306">
        <v>3305</v>
      </c>
      <c r="B3306" t="s">
        <v>6753</v>
      </c>
      <c r="C3306" t="s">
        <v>6754</v>
      </c>
      <c r="D3306" t="s">
        <v>22</v>
      </c>
      <c r="E3306" s="1">
        <v>45567</v>
      </c>
      <c r="F3306" t="s">
        <v>756</v>
      </c>
      <c r="G3306">
        <f ca="1">DATEDIF(customers[[#This Row],[signup_date]],TODAY(),"D")</f>
        <v>611</v>
      </c>
    </row>
    <row r="3307" spans="1:7" x14ac:dyDescent="0.3">
      <c r="A3307">
        <v>3306</v>
      </c>
      <c r="B3307" t="s">
        <v>6755</v>
      </c>
      <c r="C3307" t="s">
        <v>6756</v>
      </c>
      <c r="D3307" t="s">
        <v>8</v>
      </c>
      <c r="E3307" s="1">
        <v>45212</v>
      </c>
      <c r="F3307" t="s">
        <v>457</v>
      </c>
      <c r="G3307">
        <f ca="1">DATEDIF(customers[[#This Row],[signup_date]],TODAY(),"D")</f>
        <v>966</v>
      </c>
    </row>
    <row r="3308" spans="1:7" x14ac:dyDescent="0.3">
      <c r="A3308">
        <v>3307</v>
      </c>
      <c r="B3308" t="s">
        <v>6757</v>
      </c>
      <c r="C3308" t="s">
        <v>6758</v>
      </c>
      <c r="D3308" t="s">
        <v>8</v>
      </c>
      <c r="E3308" s="1">
        <v>44328</v>
      </c>
      <c r="F3308" t="s">
        <v>258</v>
      </c>
      <c r="G3308">
        <f ca="1">DATEDIF(customers[[#This Row],[signup_date]],TODAY(),"D")</f>
        <v>1850</v>
      </c>
    </row>
    <row r="3309" spans="1:7" x14ac:dyDescent="0.3">
      <c r="A3309">
        <v>3308</v>
      </c>
      <c r="B3309" t="s">
        <v>6759</v>
      </c>
      <c r="C3309" t="s">
        <v>6760</v>
      </c>
      <c r="D3309" t="s">
        <v>8</v>
      </c>
      <c r="E3309" s="1">
        <v>45469</v>
      </c>
      <c r="F3309" t="s">
        <v>1202</v>
      </c>
      <c r="G3309">
        <f ca="1">DATEDIF(customers[[#This Row],[signup_date]],TODAY(),"D")</f>
        <v>709</v>
      </c>
    </row>
    <row r="3310" spans="1:7" x14ac:dyDescent="0.3">
      <c r="A3310">
        <v>3309</v>
      </c>
      <c r="B3310" t="s">
        <v>6761</v>
      </c>
      <c r="C3310" t="s">
        <v>6762</v>
      </c>
      <c r="D3310" t="s">
        <v>22</v>
      </c>
      <c r="E3310" s="1">
        <v>45776</v>
      </c>
      <c r="F3310" t="s">
        <v>815</v>
      </c>
      <c r="G3310">
        <f ca="1">DATEDIF(customers[[#This Row],[signup_date]],TODAY(),"D")</f>
        <v>402</v>
      </c>
    </row>
    <row r="3311" spans="1:7" x14ac:dyDescent="0.3">
      <c r="A3311">
        <v>3310</v>
      </c>
      <c r="B3311" t="s">
        <v>6763</v>
      </c>
      <c r="C3311" t="s">
        <v>6764</v>
      </c>
      <c r="D3311" t="s">
        <v>22</v>
      </c>
      <c r="E3311" s="1">
        <v>44520</v>
      </c>
      <c r="F3311" t="s">
        <v>657</v>
      </c>
      <c r="G3311">
        <f ca="1">DATEDIF(customers[[#This Row],[signup_date]],TODAY(),"D")</f>
        <v>1658</v>
      </c>
    </row>
    <row r="3312" spans="1:7" x14ac:dyDescent="0.3">
      <c r="A3312">
        <v>3311</v>
      </c>
      <c r="B3312" t="s">
        <v>6765</v>
      </c>
      <c r="C3312" t="s">
        <v>6766</v>
      </c>
      <c r="D3312" t="s">
        <v>12</v>
      </c>
      <c r="E3312" s="1">
        <v>45877</v>
      </c>
      <c r="F3312" t="s">
        <v>266</v>
      </c>
      <c r="G3312">
        <f ca="1">DATEDIF(customers[[#This Row],[signup_date]],TODAY(),"D")</f>
        <v>301</v>
      </c>
    </row>
    <row r="3313" spans="1:7" x14ac:dyDescent="0.3">
      <c r="A3313">
        <v>3312</v>
      </c>
      <c r="B3313" t="s">
        <v>6767</v>
      </c>
      <c r="C3313" t="s">
        <v>6768</v>
      </c>
      <c r="D3313" t="s">
        <v>8</v>
      </c>
      <c r="E3313" s="1">
        <v>45574</v>
      </c>
      <c r="F3313" t="s">
        <v>1296</v>
      </c>
      <c r="G3313">
        <f ca="1">DATEDIF(customers[[#This Row],[signup_date]],TODAY(),"D")</f>
        <v>604</v>
      </c>
    </row>
    <row r="3314" spans="1:7" x14ac:dyDescent="0.3">
      <c r="A3314">
        <v>3313</v>
      </c>
      <c r="B3314" t="s">
        <v>6769</v>
      </c>
      <c r="C3314" t="s">
        <v>6770</v>
      </c>
      <c r="D3314" t="s">
        <v>22</v>
      </c>
      <c r="E3314" s="1">
        <v>44551</v>
      </c>
      <c r="F3314" t="s">
        <v>503</v>
      </c>
      <c r="G3314">
        <f ca="1">DATEDIF(customers[[#This Row],[signup_date]],TODAY(),"D")</f>
        <v>1627</v>
      </c>
    </row>
    <row r="3315" spans="1:7" x14ac:dyDescent="0.3">
      <c r="A3315">
        <v>3314</v>
      </c>
      <c r="B3315" t="s">
        <v>5051</v>
      </c>
      <c r="C3315" t="s">
        <v>6771</v>
      </c>
      <c r="D3315" t="s">
        <v>22</v>
      </c>
      <c r="E3315" s="1">
        <v>44193</v>
      </c>
      <c r="F3315" t="s">
        <v>441</v>
      </c>
      <c r="G3315">
        <f ca="1">DATEDIF(customers[[#This Row],[signup_date]],TODAY(),"D")</f>
        <v>1985</v>
      </c>
    </row>
    <row r="3316" spans="1:7" x14ac:dyDescent="0.3">
      <c r="A3316">
        <v>3315</v>
      </c>
      <c r="B3316" t="s">
        <v>6772</v>
      </c>
      <c r="C3316" t="s">
        <v>6773</v>
      </c>
      <c r="D3316" t="s">
        <v>22</v>
      </c>
      <c r="E3316" s="1">
        <v>45375</v>
      </c>
      <c r="F3316" t="s">
        <v>1847</v>
      </c>
      <c r="G3316">
        <f ca="1">DATEDIF(customers[[#This Row],[signup_date]],TODAY(),"D")</f>
        <v>803</v>
      </c>
    </row>
    <row r="3317" spans="1:7" x14ac:dyDescent="0.3">
      <c r="A3317">
        <v>3316</v>
      </c>
      <c r="B3317" t="s">
        <v>6774</v>
      </c>
      <c r="C3317" t="s">
        <v>6775</v>
      </c>
      <c r="D3317" t="s">
        <v>12</v>
      </c>
      <c r="E3317" s="1">
        <v>45543</v>
      </c>
      <c r="F3317" t="s">
        <v>898</v>
      </c>
      <c r="G3317">
        <f ca="1">DATEDIF(customers[[#This Row],[signup_date]],TODAY(),"D")</f>
        <v>635</v>
      </c>
    </row>
    <row r="3318" spans="1:7" x14ac:dyDescent="0.3">
      <c r="A3318">
        <v>3317</v>
      </c>
      <c r="B3318" t="s">
        <v>6776</v>
      </c>
      <c r="C3318" t="s">
        <v>6777</v>
      </c>
      <c r="D3318" t="s">
        <v>22</v>
      </c>
      <c r="E3318" s="1">
        <v>45110</v>
      </c>
      <c r="F3318" t="s">
        <v>441</v>
      </c>
      <c r="G3318">
        <f ca="1">DATEDIF(customers[[#This Row],[signup_date]],TODAY(),"D")</f>
        <v>1068</v>
      </c>
    </row>
    <row r="3319" spans="1:7" x14ac:dyDescent="0.3">
      <c r="A3319">
        <v>3318</v>
      </c>
      <c r="B3319" t="s">
        <v>6778</v>
      </c>
      <c r="C3319" t="s">
        <v>1950</v>
      </c>
      <c r="D3319" t="s">
        <v>8</v>
      </c>
      <c r="E3319" s="1">
        <v>45322</v>
      </c>
      <c r="F3319" t="s">
        <v>719</v>
      </c>
      <c r="G3319">
        <f ca="1">DATEDIF(customers[[#This Row],[signup_date]],TODAY(),"D")</f>
        <v>856</v>
      </c>
    </row>
    <row r="3320" spans="1:7" x14ac:dyDescent="0.3">
      <c r="A3320">
        <v>3319</v>
      </c>
      <c r="B3320" t="s">
        <v>6779</v>
      </c>
      <c r="C3320" t="s">
        <v>6780</v>
      </c>
      <c r="D3320" t="s">
        <v>22</v>
      </c>
      <c r="E3320" s="1">
        <v>44867</v>
      </c>
      <c r="F3320" t="s">
        <v>949</v>
      </c>
      <c r="G3320">
        <f ca="1">DATEDIF(customers[[#This Row],[signup_date]],TODAY(),"D")</f>
        <v>1311</v>
      </c>
    </row>
    <row r="3321" spans="1:7" x14ac:dyDescent="0.3">
      <c r="A3321">
        <v>3320</v>
      </c>
      <c r="B3321" t="s">
        <v>6781</v>
      </c>
      <c r="C3321" t="s">
        <v>6782</v>
      </c>
      <c r="D3321" t="s">
        <v>22</v>
      </c>
      <c r="E3321" s="1">
        <v>45178</v>
      </c>
      <c r="F3321" t="s">
        <v>1013</v>
      </c>
      <c r="G3321">
        <f ca="1">DATEDIF(customers[[#This Row],[signup_date]],TODAY(),"D")</f>
        <v>1000</v>
      </c>
    </row>
    <row r="3322" spans="1:7" x14ac:dyDescent="0.3">
      <c r="A3322">
        <v>3321</v>
      </c>
      <c r="B3322" t="s">
        <v>6783</v>
      </c>
      <c r="C3322" t="s">
        <v>6784</v>
      </c>
      <c r="D3322" t="s">
        <v>12</v>
      </c>
      <c r="E3322" s="1">
        <v>45278</v>
      </c>
      <c r="F3322" t="s">
        <v>168</v>
      </c>
      <c r="G3322">
        <f ca="1">DATEDIF(customers[[#This Row],[signup_date]],TODAY(),"D")</f>
        <v>900</v>
      </c>
    </row>
    <row r="3323" spans="1:7" x14ac:dyDescent="0.3">
      <c r="A3323">
        <v>3322</v>
      </c>
      <c r="B3323" t="s">
        <v>6785</v>
      </c>
      <c r="C3323" t="s">
        <v>6786</v>
      </c>
      <c r="D3323" t="s">
        <v>8</v>
      </c>
      <c r="E3323" s="1">
        <v>44168</v>
      </c>
      <c r="F3323" t="s">
        <v>414</v>
      </c>
      <c r="G3323">
        <f ca="1">DATEDIF(customers[[#This Row],[signup_date]],TODAY(),"D")</f>
        <v>2010</v>
      </c>
    </row>
    <row r="3324" spans="1:7" x14ac:dyDescent="0.3">
      <c r="A3324">
        <v>3323</v>
      </c>
      <c r="B3324" t="s">
        <v>6787</v>
      </c>
      <c r="C3324" t="s">
        <v>6788</v>
      </c>
      <c r="D3324" t="s">
        <v>8</v>
      </c>
      <c r="E3324" s="1">
        <v>44285</v>
      </c>
      <c r="F3324" t="s">
        <v>970</v>
      </c>
      <c r="G3324">
        <f ca="1">DATEDIF(customers[[#This Row],[signup_date]],TODAY(),"D")</f>
        <v>1893</v>
      </c>
    </row>
    <row r="3325" spans="1:7" x14ac:dyDescent="0.3">
      <c r="A3325">
        <v>3324</v>
      </c>
      <c r="B3325" t="s">
        <v>6789</v>
      </c>
      <c r="C3325" t="s">
        <v>6790</v>
      </c>
      <c r="D3325" t="s">
        <v>8</v>
      </c>
      <c r="E3325" s="1">
        <v>44615</v>
      </c>
      <c r="F3325" t="s">
        <v>823</v>
      </c>
      <c r="G3325">
        <f ca="1">DATEDIF(customers[[#This Row],[signup_date]],TODAY(),"D")</f>
        <v>1563</v>
      </c>
    </row>
    <row r="3326" spans="1:7" x14ac:dyDescent="0.3">
      <c r="A3326">
        <v>3325</v>
      </c>
      <c r="B3326" t="s">
        <v>6791</v>
      </c>
      <c r="C3326" t="s">
        <v>6792</v>
      </c>
      <c r="D3326" t="s">
        <v>22</v>
      </c>
      <c r="E3326" s="1">
        <v>44904</v>
      </c>
      <c r="F3326" t="s">
        <v>2720</v>
      </c>
      <c r="G3326">
        <f ca="1">DATEDIF(customers[[#This Row],[signup_date]],TODAY(),"D")</f>
        <v>1274</v>
      </c>
    </row>
    <row r="3327" spans="1:7" x14ac:dyDescent="0.3">
      <c r="A3327">
        <v>3326</v>
      </c>
      <c r="B3327" t="s">
        <v>6793</v>
      </c>
      <c r="C3327" t="s">
        <v>6794</v>
      </c>
      <c r="D3327" t="s">
        <v>12</v>
      </c>
      <c r="E3327" s="1">
        <v>44196</v>
      </c>
      <c r="F3327" t="s">
        <v>380</v>
      </c>
      <c r="G3327">
        <f ca="1">DATEDIF(customers[[#This Row],[signup_date]],TODAY(),"D")</f>
        <v>1982</v>
      </c>
    </row>
    <row r="3328" spans="1:7" x14ac:dyDescent="0.3">
      <c r="A3328">
        <v>3327</v>
      </c>
      <c r="B3328" t="s">
        <v>6795</v>
      </c>
      <c r="C3328" t="s">
        <v>6796</v>
      </c>
      <c r="D3328" t="s">
        <v>8</v>
      </c>
      <c r="E3328" s="1">
        <v>45877</v>
      </c>
      <c r="F3328" t="s">
        <v>414</v>
      </c>
      <c r="G3328">
        <f ca="1">DATEDIF(customers[[#This Row],[signup_date]],TODAY(),"D")</f>
        <v>301</v>
      </c>
    </row>
    <row r="3329" spans="1:7" x14ac:dyDescent="0.3">
      <c r="A3329">
        <v>3328</v>
      </c>
      <c r="B3329" t="s">
        <v>6797</v>
      </c>
      <c r="C3329" t="s">
        <v>6798</v>
      </c>
      <c r="D3329" t="s">
        <v>22</v>
      </c>
      <c r="E3329" s="1">
        <v>44918</v>
      </c>
      <c r="F3329" t="s">
        <v>69</v>
      </c>
      <c r="G3329">
        <f ca="1">DATEDIF(customers[[#This Row],[signup_date]],TODAY(),"D")</f>
        <v>1260</v>
      </c>
    </row>
    <row r="3330" spans="1:7" x14ac:dyDescent="0.3">
      <c r="A3330">
        <v>3329</v>
      </c>
      <c r="B3330" t="s">
        <v>6799</v>
      </c>
      <c r="C3330" t="s">
        <v>6800</v>
      </c>
      <c r="D3330" t="s">
        <v>12</v>
      </c>
      <c r="E3330" s="1">
        <v>44128</v>
      </c>
      <c r="F3330" t="s">
        <v>1291</v>
      </c>
      <c r="G3330">
        <f ca="1">DATEDIF(customers[[#This Row],[signup_date]],TODAY(),"D")</f>
        <v>2050</v>
      </c>
    </row>
    <row r="3331" spans="1:7" x14ac:dyDescent="0.3">
      <c r="A3331">
        <v>3330</v>
      </c>
      <c r="B3331" t="s">
        <v>6801</v>
      </c>
      <c r="C3331" t="s">
        <v>6802</v>
      </c>
      <c r="D3331" t="s">
        <v>8</v>
      </c>
      <c r="E3331" s="1">
        <v>45129</v>
      </c>
      <c r="F3331" t="s">
        <v>1016</v>
      </c>
      <c r="G3331">
        <f ca="1">DATEDIF(customers[[#This Row],[signup_date]],TODAY(),"D")</f>
        <v>1049</v>
      </c>
    </row>
    <row r="3332" spans="1:7" x14ac:dyDescent="0.3">
      <c r="A3332">
        <v>3331</v>
      </c>
      <c r="B3332" t="s">
        <v>6803</v>
      </c>
      <c r="C3332" t="s">
        <v>6804</v>
      </c>
      <c r="D3332" t="s">
        <v>12</v>
      </c>
      <c r="E3332" s="1">
        <v>44144</v>
      </c>
      <c r="F3332" t="s">
        <v>185</v>
      </c>
      <c r="G3332">
        <f ca="1">DATEDIF(customers[[#This Row],[signup_date]],TODAY(),"D")</f>
        <v>2034</v>
      </c>
    </row>
    <row r="3333" spans="1:7" x14ac:dyDescent="0.3">
      <c r="A3333">
        <v>3332</v>
      </c>
      <c r="B3333" t="s">
        <v>6805</v>
      </c>
      <c r="C3333" t="s">
        <v>6806</v>
      </c>
      <c r="D3333" t="s">
        <v>12</v>
      </c>
      <c r="E3333" s="1">
        <v>45866</v>
      </c>
      <c r="F3333" t="s">
        <v>258</v>
      </c>
      <c r="G3333">
        <f ca="1">DATEDIF(customers[[#This Row],[signup_date]],TODAY(),"D")</f>
        <v>312</v>
      </c>
    </row>
    <row r="3334" spans="1:7" x14ac:dyDescent="0.3">
      <c r="A3334">
        <v>3333</v>
      </c>
      <c r="B3334" t="s">
        <v>6807</v>
      </c>
      <c r="C3334" t="s">
        <v>6808</v>
      </c>
      <c r="D3334" t="s">
        <v>22</v>
      </c>
      <c r="E3334" s="1">
        <v>44893</v>
      </c>
      <c r="F3334" t="s">
        <v>1779</v>
      </c>
      <c r="G3334">
        <f ca="1">DATEDIF(customers[[#This Row],[signup_date]],TODAY(),"D")</f>
        <v>1285</v>
      </c>
    </row>
    <row r="3335" spans="1:7" x14ac:dyDescent="0.3">
      <c r="A3335">
        <v>3334</v>
      </c>
      <c r="B3335" t="s">
        <v>6809</v>
      </c>
      <c r="C3335" t="s">
        <v>6810</v>
      </c>
      <c r="D3335" t="s">
        <v>12</v>
      </c>
      <c r="E3335" s="1">
        <v>45193</v>
      </c>
      <c r="F3335" t="s">
        <v>69</v>
      </c>
      <c r="G3335">
        <f ca="1">DATEDIF(customers[[#This Row],[signup_date]],TODAY(),"D")</f>
        <v>985</v>
      </c>
    </row>
    <row r="3336" spans="1:7" x14ac:dyDescent="0.3">
      <c r="A3336">
        <v>3335</v>
      </c>
      <c r="B3336" t="s">
        <v>6811</v>
      </c>
      <c r="C3336" t="s">
        <v>6812</v>
      </c>
      <c r="D3336" t="s">
        <v>22</v>
      </c>
      <c r="E3336" s="1">
        <v>44718</v>
      </c>
      <c r="F3336" t="s">
        <v>255</v>
      </c>
      <c r="G3336">
        <f ca="1">DATEDIF(customers[[#This Row],[signup_date]],TODAY(),"D")</f>
        <v>1460</v>
      </c>
    </row>
    <row r="3337" spans="1:7" x14ac:dyDescent="0.3">
      <c r="A3337">
        <v>3336</v>
      </c>
      <c r="B3337" t="s">
        <v>6813</v>
      </c>
      <c r="C3337" t="s">
        <v>6814</v>
      </c>
      <c r="D3337" t="s">
        <v>8</v>
      </c>
      <c r="E3337" s="1">
        <v>45331</v>
      </c>
      <c r="F3337" t="s">
        <v>150</v>
      </c>
      <c r="G3337">
        <f ca="1">DATEDIF(customers[[#This Row],[signup_date]],TODAY(),"D")</f>
        <v>847</v>
      </c>
    </row>
    <row r="3338" spans="1:7" x14ac:dyDescent="0.3">
      <c r="A3338">
        <v>3337</v>
      </c>
      <c r="B3338" t="s">
        <v>6815</v>
      </c>
      <c r="C3338" t="s">
        <v>6816</v>
      </c>
      <c r="D3338" t="s">
        <v>8</v>
      </c>
      <c r="E3338" s="1">
        <v>44837</v>
      </c>
      <c r="F3338" t="s">
        <v>366</v>
      </c>
      <c r="G3338">
        <f ca="1">DATEDIF(customers[[#This Row],[signup_date]],TODAY(),"D")</f>
        <v>1341</v>
      </c>
    </row>
    <row r="3339" spans="1:7" x14ac:dyDescent="0.3">
      <c r="A3339">
        <v>3338</v>
      </c>
      <c r="B3339" t="s">
        <v>6035</v>
      </c>
      <c r="C3339" t="s">
        <v>6817</v>
      </c>
      <c r="D3339" t="s">
        <v>12</v>
      </c>
      <c r="E3339" s="1">
        <v>44569</v>
      </c>
      <c r="F3339" t="s">
        <v>540</v>
      </c>
      <c r="G3339">
        <f ca="1">DATEDIF(customers[[#This Row],[signup_date]],TODAY(),"D")</f>
        <v>1609</v>
      </c>
    </row>
    <row r="3340" spans="1:7" x14ac:dyDescent="0.3">
      <c r="A3340">
        <v>3339</v>
      </c>
      <c r="B3340" t="s">
        <v>6818</v>
      </c>
      <c r="C3340" t="s">
        <v>6819</v>
      </c>
      <c r="D3340" t="s">
        <v>8</v>
      </c>
      <c r="E3340" s="1">
        <v>44282</v>
      </c>
      <c r="F3340" t="s">
        <v>829</v>
      </c>
      <c r="G3340">
        <f ca="1">DATEDIF(customers[[#This Row],[signup_date]],TODAY(),"D")</f>
        <v>1896</v>
      </c>
    </row>
    <row r="3341" spans="1:7" x14ac:dyDescent="0.3">
      <c r="A3341">
        <v>3340</v>
      </c>
      <c r="B3341" t="s">
        <v>6820</v>
      </c>
      <c r="C3341" t="s">
        <v>6821</v>
      </c>
      <c r="D3341" t="s">
        <v>22</v>
      </c>
      <c r="E3341" s="1">
        <v>45369</v>
      </c>
      <c r="F3341" t="s">
        <v>1145</v>
      </c>
      <c r="G3341">
        <f ca="1">DATEDIF(customers[[#This Row],[signup_date]],TODAY(),"D")</f>
        <v>809</v>
      </c>
    </row>
    <row r="3342" spans="1:7" x14ac:dyDescent="0.3">
      <c r="A3342">
        <v>3341</v>
      </c>
      <c r="B3342" t="s">
        <v>6822</v>
      </c>
      <c r="C3342" t="s">
        <v>6823</v>
      </c>
      <c r="D3342" t="s">
        <v>22</v>
      </c>
      <c r="E3342" s="1">
        <v>45308</v>
      </c>
      <c r="F3342" t="s">
        <v>313</v>
      </c>
      <c r="G3342">
        <f ca="1">DATEDIF(customers[[#This Row],[signup_date]],TODAY(),"D")</f>
        <v>870</v>
      </c>
    </row>
    <row r="3343" spans="1:7" x14ac:dyDescent="0.3">
      <c r="A3343">
        <v>3342</v>
      </c>
      <c r="B3343" t="s">
        <v>6824</v>
      </c>
      <c r="C3343" t="s">
        <v>6825</v>
      </c>
      <c r="D3343" t="s">
        <v>22</v>
      </c>
      <c r="E3343" s="1">
        <v>44254</v>
      </c>
      <c r="F3343" t="s">
        <v>180</v>
      </c>
      <c r="G3343">
        <f ca="1">DATEDIF(customers[[#This Row],[signup_date]],TODAY(),"D")</f>
        <v>1924</v>
      </c>
    </row>
    <row r="3344" spans="1:7" x14ac:dyDescent="0.3">
      <c r="A3344">
        <v>3343</v>
      </c>
      <c r="B3344" t="s">
        <v>6826</v>
      </c>
      <c r="C3344" t="s">
        <v>6827</v>
      </c>
      <c r="D3344" t="s">
        <v>12</v>
      </c>
      <c r="E3344" s="1">
        <v>44255</v>
      </c>
      <c r="F3344" t="s">
        <v>72</v>
      </c>
      <c r="G3344">
        <f ca="1">DATEDIF(customers[[#This Row],[signup_date]],TODAY(),"D")</f>
        <v>1923</v>
      </c>
    </row>
    <row r="3345" spans="1:7" x14ac:dyDescent="0.3">
      <c r="A3345">
        <v>3344</v>
      </c>
      <c r="B3345" t="s">
        <v>6828</v>
      </c>
      <c r="C3345" t="s">
        <v>6829</v>
      </c>
      <c r="D3345" t="s">
        <v>12</v>
      </c>
      <c r="E3345" s="1">
        <v>44079</v>
      </c>
      <c r="F3345" t="s">
        <v>108</v>
      </c>
      <c r="G3345">
        <f ca="1">DATEDIF(customers[[#This Row],[signup_date]],TODAY(),"D")</f>
        <v>2099</v>
      </c>
    </row>
    <row r="3346" spans="1:7" x14ac:dyDescent="0.3">
      <c r="A3346">
        <v>3345</v>
      </c>
      <c r="B3346" t="s">
        <v>6830</v>
      </c>
      <c r="C3346" t="s">
        <v>6831</v>
      </c>
      <c r="D3346" t="s">
        <v>12</v>
      </c>
      <c r="E3346" s="1">
        <v>45197</v>
      </c>
      <c r="F3346" t="s">
        <v>652</v>
      </c>
      <c r="G3346">
        <f ca="1">DATEDIF(customers[[#This Row],[signup_date]],TODAY(),"D")</f>
        <v>981</v>
      </c>
    </row>
    <row r="3347" spans="1:7" x14ac:dyDescent="0.3">
      <c r="A3347">
        <v>3346</v>
      </c>
      <c r="B3347" t="s">
        <v>6832</v>
      </c>
      <c r="C3347" t="s">
        <v>6833</v>
      </c>
      <c r="D3347" t="s">
        <v>22</v>
      </c>
      <c r="E3347" s="1">
        <v>44753</v>
      </c>
      <c r="F3347" t="s">
        <v>1043</v>
      </c>
      <c r="G3347">
        <f ca="1">DATEDIF(customers[[#This Row],[signup_date]],TODAY(),"D")</f>
        <v>1425</v>
      </c>
    </row>
    <row r="3348" spans="1:7" x14ac:dyDescent="0.3">
      <c r="A3348">
        <v>3347</v>
      </c>
      <c r="B3348" t="s">
        <v>6834</v>
      </c>
      <c r="C3348" t="s">
        <v>6835</v>
      </c>
      <c r="D3348" t="s">
        <v>22</v>
      </c>
      <c r="E3348" s="1">
        <v>45870</v>
      </c>
      <c r="F3348" t="s">
        <v>429</v>
      </c>
      <c r="G3348">
        <f ca="1">DATEDIF(customers[[#This Row],[signup_date]],TODAY(),"D")</f>
        <v>308</v>
      </c>
    </row>
    <row r="3349" spans="1:7" x14ac:dyDescent="0.3">
      <c r="A3349">
        <v>3348</v>
      </c>
      <c r="B3349" t="s">
        <v>6836</v>
      </c>
      <c r="C3349" t="s">
        <v>6837</v>
      </c>
      <c r="D3349" t="s">
        <v>22</v>
      </c>
      <c r="E3349" s="1">
        <v>44391</v>
      </c>
      <c r="F3349" t="s">
        <v>903</v>
      </c>
      <c r="G3349">
        <f ca="1">DATEDIF(customers[[#This Row],[signup_date]],TODAY(),"D")</f>
        <v>1787</v>
      </c>
    </row>
    <row r="3350" spans="1:7" x14ac:dyDescent="0.3">
      <c r="A3350">
        <v>3349</v>
      </c>
      <c r="B3350" t="s">
        <v>6838</v>
      </c>
      <c r="C3350" t="s">
        <v>6839</v>
      </c>
      <c r="D3350" t="s">
        <v>22</v>
      </c>
      <c r="E3350" s="1">
        <v>45491</v>
      </c>
      <c r="F3350" t="s">
        <v>772</v>
      </c>
      <c r="G3350">
        <f ca="1">DATEDIF(customers[[#This Row],[signup_date]],TODAY(),"D")</f>
        <v>687</v>
      </c>
    </row>
    <row r="3351" spans="1:7" x14ac:dyDescent="0.3">
      <c r="A3351">
        <v>3350</v>
      </c>
      <c r="B3351" t="s">
        <v>6840</v>
      </c>
      <c r="C3351" t="s">
        <v>6841</v>
      </c>
      <c r="D3351" t="s">
        <v>12</v>
      </c>
      <c r="E3351" s="1">
        <v>45056</v>
      </c>
      <c r="F3351" t="s">
        <v>1225</v>
      </c>
      <c r="G3351">
        <f ca="1">DATEDIF(customers[[#This Row],[signup_date]],TODAY(),"D")</f>
        <v>1122</v>
      </c>
    </row>
    <row r="3352" spans="1:7" x14ac:dyDescent="0.3">
      <c r="A3352">
        <v>3351</v>
      </c>
      <c r="B3352" t="s">
        <v>6842</v>
      </c>
      <c r="C3352" t="s">
        <v>6843</v>
      </c>
      <c r="D3352" t="s">
        <v>12</v>
      </c>
      <c r="E3352" s="1">
        <v>45538</v>
      </c>
      <c r="F3352" t="s">
        <v>29</v>
      </c>
      <c r="G3352">
        <f ca="1">DATEDIF(customers[[#This Row],[signup_date]],TODAY(),"D")</f>
        <v>640</v>
      </c>
    </row>
    <row r="3353" spans="1:7" x14ac:dyDescent="0.3">
      <c r="A3353">
        <v>3352</v>
      </c>
      <c r="B3353" t="s">
        <v>6844</v>
      </c>
      <c r="C3353" t="s">
        <v>6845</v>
      </c>
      <c r="D3353" t="s">
        <v>12</v>
      </c>
      <c r="E3353" s="1">
        <v>44196</v>
      </c>
      <c r="F3353" t="s">
        <v>924</v>
      </c>
      <c r="G3353">
        <f ca="1">DATEDIF(customers[[#This Row],[signup_date]],TODAY(),"D")</f>
        <v>1982</v>
      </c>
    </row>
    <row r="3354" spans="1:7" x14ac:dyDescent="0.3">
      <c r="A3354">
        <v>3353</v>
      </c>
      <c r="B3354" t="s">
        <v>6846</v>
      </c>
      <c r="C3354" t="s">
        <v>6847</v>
      </c>
      <c r="D3354" t="s">
        <v>12</v>
      </c>
      <c r="E3354" s="1">
        <v>45821</v>
      </c>
      <c r="F3354" t="s">
        <v>1108</v>
      </c>
      <c r="G3354">
        <f ca="1">DATEDIF(customers[[#This Row],[signup_date]],TODAY(),"D")</f>
        <v>357</v>
      </c>
    </row>
    <row r="3355" spans="1:7" x14ac:dyDescent="0.3">
      <c r="A3355">
        <v>3354</v>
      </c>
      <c r="B3355" t="s">
        <v>6848</v>
      </c>
      <c r="C3355" t="s">
        <v>6849</v>
      </c>
      <c r="D3355" t="s">
        <v>22</v>
      </c>
      <c r="E3355" s="1">
        <v>45418</v>
      </c>
      <c r="F3355" t="s">
        <v>479</v>
      </c>
      <c r="G3355">
        <f ca="1">DATEDIF(customers[[#This Row],[signup_date]],TODAY(),"D")</f>
        <v>760</v>
      </c>
    </row>
    <row r="3356" spans="1:7" x14ac:dyDescent="0.3">
      <c r="A3356">
        <v>3355</v>
      </c>
      <c r="B3356" t="s">
        <v>6850</v>
      </c>
      <c r="C3356" t="s">
        <v>6851</v>
      </c>
      <c r="D3356" t="s">
        <v>22</v>
      </c>
      <c r="E3356" s="1">
        <v>45880</v>
      </c>
      <c r="F3356" t="s">
        <v>209</v>
      </c>
      <c r="G3356">
        <f ca="1">DATEDIF(customers[[#This Row],[signup_date]],TODAY(),"D")</f>
        <v>298</v>
      </c>
    </row>
    <row r="3357" spans="1:7" x14ac:dyDescent="0.3">
      <c r="A3357">
        <v>3356</v>
      </c>
      <c r="B3357" t="s">
        <v>6852</v>
      </c>
      <c r="C3357" t="s">
        <v>6853</v>
      </c>
      <c r="D3357" t="s">
        <v>8</v>
      </c>
      <c r="E3357" s="1">
        <v>44667</v>
      </c>
      <c r="F3357" t="s">
        <v>952</v>
      </c>
      <c r="G3357">
        <f ca="1">DATEDIF(customers[[#This Row],[signup_date]],TODAY(),"D")</f>
        <v>1511</v>
      </c>
    </row>
    <row r="3358" spans="1:7" x14ac:dyDescent="0.3">
      <c r="A3358">
        <v>3357</v>
      </c>
      <c r="B3358" t="s">
        <v>6854</v>
      </c>
      <c r="C3358" t="s">
        <v>2828</v>
      </c>
      <c r="D3358" t="s">
        <v>8</v>
      </c>
      <c r="E3358" s="1">
        <v>45530</v>
      </c>
      <c r="F3358" t="s">
        <v>102</v>
      </c>
      <c r="G3358">
        <f ca="1">DATEDIF(customers[[#This Row],[signup_date]],TODAY(),"D")</f>
        <v>648</v>
      </c>
    </row>
    <row r="3359" spans="1:7" x14ac:dyDescent="0.3">
      <c r="A3359">
        <v>3358</v>
      </c>
      <c r="B3359" t="s">
        <v>6855</v>
      </c>
      <c r="C3359" t="s">
        <v>6856</v>
      </c>
      <c r="D3359" t="s">
        <v>8</v>
      </c>
      <c r="E3359" s="1">
        <v>45368</v>
      </c>
      <c r="F3359" t="s">
        <v>347</v>
      </c>
      <c r="G3359">
        <f ca="1">DATEDIF(customers[[#This Row],[signup_date]],TODAY(),"D")</f>
        <v>810</v>
      </c>
    </row>
    <row r="3360" spans="1:7" x14ac:dyDescent="0.3">
      <c r="A3360">
        <v>3359</v>
      </c>
      <c r="B3360" t="s">
        <v>6857</v>
      </c>
      <c r="C3360" t="s">
        <v>6858</v>
      </c>
      <c r="D3360" t="s">
        <v>22</v>
      </c>
      <c r="E3360" s="1">
        <v>44201</v>
      </c>
      <c r="F3360" t="s">
        <v>583</v>
      </c>
      <c r="G3360">
        <f ca="1">DATEDIF(customers[[#This Row],[signup_date]],TODAY(),"D")</f>
        <v>1977</v>
      </c>
    </row>
    <row r="3361" spans="1:7" x14ac:dyDescent="0.3">
      <c r="A3361">
        <v>3360</v>
      </c>
      <c r="B3361" t="s">
        <v>6859</v>
      </c>
      <c r="C3361" t="s">
        <v>6860</v>
      </c>
      <c r="D3361" t="s">
        <v>12</v>
      </c>
      <c r="E3361" s="1">
        <v>44585</v>
      </c>
      <c r="F3361" t="s">
        <v>798</v>
      </c>
      <c r="G3361">
        <f ca="1">DATEDIF(customers[[#This Row],[signup_date]],TODAY(),"D")</f>
        <v>1593</v>
      </c>
    </row>
    <row r="3362" spans="1:7" x14ac:dyDescent="0.3">
      <c r="A3362">
        <v>3361</v>
      </c>
      <c r="B3362" t="s">
        <v>6861</v>
      </c>
      <c r="C3362" t="s">
        <v>6862</v>
      </c>
      <c r="D3362" t="s">
        <v>12</v>
      </c>
      <c r="E3362" s="1">
        <v>44925</v>
      </c>
      <c r="F3362" t="s">
        <v>826</v>
      </c>
      <c r="G3362">
        <f ca="1">DATEDIF(customers[[#This Row],[signup_date]],TODAY(),"D")</f>
        <v>1253</v>
      </c>
    </row>
    <row r="3363" spans="1:7" x14ac:dyDescent="0.3">
      <c r="A3363">
        <v>3362</v>
      </c>
      <c r="B3363" t="s">
        <v>6863</v>
      </c>
      <c r="C3363" t="s">
        <v>6864</v>
      </c>
      <c r="D3363" t="s">
        <v>12</v>
      </c>
      <c r="E3363" s="1">
        <v>44458</v>
      </c>
      <c r="F3363" t="s">
        <v>871</v>
      </c>
      <c r="G3363">
        <f ca="1">DATEDIF(customers[[#This Row],[signup_date]],TODAY(),"D")</f>
        <v>1720</v>
      </c>
    </row>
    <row r="3364" spans="1:7" x14ac:dyDescent="0.3">
      <c r="A3364">
        <v>3363</v>
      </c>
      <c r="B3364" t="s">
        <v>6865</v>
      </c>
      <c r="C3364" t="s">
        <v>6866</v>
      </c>
      <c r="D3364" t="s">
        <v>22</v>
      </c>
      <c r="E3364" s="1">
        <v>45645</v>
      </c>
      <c r="F3364" t="s">
        <v>457</v>
      </c>
      <c r="G3364">
        <f ca="1">DATEDIF(customers[[#This Row],[signup_date]],TODAY(),"D")</f>
        <v>533</v>
      </c>
    </row>
    <row r="3365" spans="1:7" x14ac:dyDescent="0.3">
      <c r="A3365">
        <v>3364</v>
      </c>
      <c r="B3365" t="s">
        <v>6867</v>
      </c>
      <c r="C3365" t="s">
        <v>6868</v>
      </c>
      <c r="D3365" t="s">
        <v>8</v>
      </c>
      <c r="E3365" s="1">
        <v>45345</v>
      </c>
      <c r="F3365" t="s">
        <v>225</v>
      </c>
      <c r="G3365">
        <f ca="1">DATEDIF(customers[[#This Row],[signup_date]],TODAY(),"D")</f>
        <v>833</v>
      </c>
    </row>
    <row r="3366" spans="1:7" x14ac:dyDescent="0.3">
      <c r="A3366">
        <v>3365</v>
      </c>
      <c r="B3366" t="s">
        <v>6869</v>
      </c>
      <c r="C3366" t="s">
        <v>6870</v>
      </c>
      <c r="D3366" t="s">
        <v>12</v>
      </c>
      <c r="E3366" s="1">
        <v>45197</v>
      </c>
      <c r="F3366" t="s">
        <v>506</v>
      </c>
      <c r="G3366">
        <f ca="1">DATEDIF(customers[[#This Row],[signup_date]],TODAY(),"D")</f>
        <v>981</v>
      </c>
    </row>
    <row r="3367" spans="1:7" x14ac:dyDescent="0.3">
      <c r="A3367">
        <v>3366</v>
      </c>
      <c r="B3367" t="s">
        <v>6871</v>
      </c>
      <c r="C3367" t="s">
        <v>6872</v>
      </c>
      <c r="D3367" t="s">
        <v>8</v>
      </c>
      <c r="E3367" s="1">
        <v>45718</v>
      </c>
      <c r="F3367" t="s">
        <v>1074</v>
      </c>
      <c r="G3367">
        <f ca="1">DATEDIF(customers[[#This Row],[signup_date]],TODAY(),"D")</f>
        <v>460</v>
      </c>
    </row>
    <row r="3368" spans="1:7" x14ac:dyDescent="0.3">
      <c r="A3368">
        <v>3367</v>
      </c>
      <c r="B3368" t="s">
        <v>6873</v>
      </c>
      <c r="C3368" t="s">
        <v>6874</v>
      </c>
      <c r="D3368" t="s">
        <v>8</v>
      </c>
      <c r="E3368" s="1">
        <v>45431</v>
      </c>
      <c r="F3368" t="s">
        <v>482</v>
      </c>
      <c r="G3368">
        <f ca="1">DATEDIF(customers[[#This Row],[signup_date]],TODAY(),"D")</f>
        <v>747</v>
      </c>
    </row>
    <row r="3369" spans="1:7" x14ac:dyDescent="0.3">
      <c r="A3369">
        <v>3368</v>
      </c>
      <c r="B3369" t="s">
        <v>6875</v>
      </c>
      <c r="C3369" t="s">
        <v>6876</v>
      </c>
      <c r="D3369" t="s">
        <v>22</v>
      </c>
      <c r="E3369" s="1">
        <v>45888</v>
      </c>
      <c r="F3369" t="s">
        <v>102</v>
      </c>
      <c r="G3369">
        <f ca="1">DATEDIF(customers[[#This Row],[signup_date]],TODAY(),"D")</f>
        <v>290</v>
      </c>
    </row>
    <row r="3370" spans="1:7" x14ac:dyDescent="0.3">
      <c r="A3370">
        <v>3369</v>
      </c>
      <c r="B3370" t="s">
        <v>6877</v>
      </c>
      <c r="C3370" t="s">
        <v>6878</v>
      </c>
      <c r="D3370" t="s">
        <v>22</v>
      </c>
      <c r="E3370" s="1">
        <v>45755</v>
      </c>
      <c r="F3370" t="s">
        <v>1213</v>
      </c>
      <c r="G3370">
        <f ca="1">DATEDIF(customers[[#This Row],[signup_date]],TODAY(),"D")</f>
        <v>423</v>
      </c>
    </row>
    <row r="3371" spans="1:7" x14ac:dyDescent="0.3">
      <c r="A3371">
        <v>3370</v>
      </c>
      <c r="B3371" t="s">
        <v>6879</v>
      </c>
      <c r="C3371" t="s">
        <v>6880</v>
      </c>
      <c r="D3371" t="s">
        <v>12</v>
      </c>
      <c r="E3371" s="1">
        <v>45838</v>
      </c>
      <c r="F3371" t="s">
        <v>1633</v>
      </c>
      <c r="G3371">
        <f ca="1">DATEDIF(customers[[#This Row],[signup_date]],TODAY(),"D")</f>
        <v>340</v>
      </c>
    </row>
    <row r="3372" spans="1:7" x14ac:dyDescent="0.3">
      <c r="A3372">
        <v>3371</v>
      </c>
      <c r="B3372" t="s">
        <v>6881</v>
      </c>
      <c r="C3372" t="s">
        <v>6882</v>
      </c>
      <c r="D3372" t="s">
        <v>22</v>
      </c>
      <c r="E3372" s="1">
        <v>45289</v>
      </c>
      <c r="F3372" t="s">
        <v>209</v>
      </c>
      <c r="G3372">
        <f ca="1">DATEDIF(customers[[#This Row],[signup_date]],TODAY(),"D")</f>
        <v>889</v>
      </c>
    </row>
    <row r="3373" spans="1:7" x14ac:dyDescent="0.3">
      <c r="A3373">
        <v>3372</v>
      </c>
      <c r="B3373" t="s">
        <v>6883</v>
      </c>
      <c r="C3373" t="s">
        <v>6884</v>
      </c>
      <c r="D3373" t="s">
        <v>22</v>
      </c>
      <c r="E3373" s="1">
        <v>45609</v>
      </c>
      <c r="F3373" t="s">
        <v>168</v>
      </c>
      <c r="G3373">
        <f ca="1">DATEDIF(customers[[#This Row],[signup_date]],TODAY(),"D")</f>
        <v>569</v>
      </c>
    </row>
    <row r="3374" spans="1:7" x14ac:dyDescent="0.3">
      <c r="A3374">
        <v>3373</v>
      </c>
      <c r="B3374" t="s">
        <v>6885</v>
      </c>
      <c r="C3374" t="s">
        <v>6886</v>
      </c>
      <c r="D3374" t="s">
        <v>22</v>
      </c>
      <c r="E3374" s="1">
        <v>45821</v>
      </c>
      <c r="F3374" t="s">
        <v>874</v>
      </c>
      <c r="G3374">
        <f ca="1">DATEDIF(customers[[#This Row],[signup_date]],TODAY(),"D")</f>
        <v>357</v>
      </c>
    </row>
    <row r="3375" spans="1:7" x14ac:dyDescent="0.3">
      <c r="A3375">
        <v>3374</v>
      </c>
      <c r="B3375" t="s">
        <v>6887</v>
      </c>
      <c r="C3375" t="s">
        <v>6888</v>
      </c>
      <c r="D3375" t="s">
        <v>12</v>
      </c>
      <c r="E3375" s="1">
        <v>45049</v>
      </c>
      <c r="F3375" t="s">
        <v>171</v>
      </c>
      <c r="G3375">
        <f ca="1">DATEDIF(customers[[#This Row],[signup_date]],TODAY(),"D")</f>
        <v>1129</v>
      </c>
    </row>
    <row r="3376" spans="1:7" x14ac:dyDescent="0.3">
      <c r="A3376">
        <v>3375</v>
      </c>
      <c r="B3376" t="s">
        <v>6889</v>
      </c>
      <c r="C3376" t="s">
        <v>6890</v>
      </c>
      <c r="D3376" t="s">
        <v>8</v>
      </c>
      <c r="E3376" s="1">
        <v>45135</v>
      </c>
      <c r="F3376" t="s">
        <v>363</v>
      </c>
      <c r="G3376">
        <f ca="1">DATEDIF(customers[[#This Row],[signup_date]],TODAY(),"D")</f>
        <v>1043</v>
      </c>
    </row>
    <row r="3377" spans="1:7" x14ac:dyDescent="0.3">
      <c r="A3377">
        <v>3376</v>
      </c>
      <c r="B3377" t="s">
        <v>6891</v>
      </c>
      <c r="C3377" t="s">
        <v>6892</v>
      </c>
      <c r="D3377" t="s">
        <v>8</v>
      </c>
      <c r="E3377" s="1">
        <v>45771</v>
      </c>
      <c r="F3377" t="s">
        <v>696</v>
      </c>
      <c r="G3377">
        <f ca="1">DATEDIF(customers[[#This Row],[signup_date]],TODAY(),"D")</f>
        <v>407</v>
      </c>
    </row>
    <row r="3378" spans="1:7" x14ac:dyDescent="0.3">
      <c r="A3378">
        <v>3377</v>
      </c>
      <c r="B3378" t="s">
        <v>6893</v>
      </c>
      <c r="C3378" t="s">
        <v>6894</v>
      </c>
      <c r="D3378" t="s">
        <v>12</v>
      </c>
      <c r="E3378" s="1">
        <v>45550</v>
      </c>
      <c r="F3378" t="s">
        <v>790</v>
      </c>
      <c r="G3378">
        <f ca="1">DATEDIF(customers[[#This Row],[signup_date]],TODAY(),"D")</f>
        <v>628</v>
      </c>
    </row>
    <row r="3379" spans="1:7" x14ac:dyDescent="0.3">
      <c r="A3379">
        <v>3378</v>
      </c>
      <c r="B3379" t="s">
        <v>6895</v>
      </c>
      <c r="C3379" t="s">
        <v>6896</v>
      </c>
      <c r="D3379" t="s">
        <v>8</v>
      </c>
      <c r="E3379" s="1">
        <v>44562</v>
      </c>
      <c r="F3379" t="s">
        <v>82</v>
      </c>
      <c r="G3379">
        <f ca="1">DATEDIF(customers[[#This Row],[signup_date]],TODAY(),"D")</f>
        <v>1616</v>
      </c>
    </row>
    <row r="3380" spans="1:7" x14ac:dyDescent="0.3">
      <c r="A3380">
        <v>3379</v>
      </c>
      <c r="B3380" t="s">
        <v>6897</v>
      </c>
      <c r="C3380" t="s">
        <v>6898</v>
      </c>
      <c r="D3380" t="s">
        <v>8</v>
      </c>
      <c r="E3380" s="1">
        <v>44745</v>
      </c>
      <c r="F3380" t="s">
        <v>168</v>
      </c>
      <c r="G3380">
        <f ca="1">DATEDIF(customers[[#This Row],[signup_date]],TODAY(),"D")</f>
        <v>1433</v>
      </c>
    </row>
    <row r="3381" spans="1:7" x14ac:dyDescent="0.3">
      <c r="A3381">
        <v>3380</v>
      </c>
      <c r="B3381" t="s">
        <v>6899</v>
      </c>
      <c r="C3381" t="s">
        <v>6900</v>
      </c>
      <c r="D3381" t="s">
        <v>12</v>
      </c>
      <c r="E3381" s="1">
        <v>44532</v>
      </c>
      <c r="F3381" t="s">
        <v>49</v>
      </c>
      <c r="G3381">
        <f ca="1">DATEDIF(customers[[#This Row],[signup_date]],TODAY(),"D")</f>
        <v>1646</v>
      </c>
    </row>
    <row r="3382" spans="1:7" x14ac:dyDescent="0.3">
      <c r="A3382">
        <v>3381</v>
      </c>
      <c r="B3382" t="s">
        <v>6901</v>
      </c>
      <c r="C3382" t="s">
        <v>6902</v>
      </c>
      <c r="D3382" t="s">
        <v>8</v>
      </c>
      <c r="E3382" s="1">
        <v>45472</v>
      </c>
      <c r="F3382" t="s">
        <v>102</v>
      </c>
      <c r="G3382">
        <f ca="1">DATEDIF(customers[[#This Row],[signup_date]],TODAY(),"D")</f>
        <v>706</v>
      </c>
    </row>
    <row r="3383" spans="1:7" x14ac:dyDescent="0.3">
      <c r="A3383">
        <v>3382</v>
      </c>
      <c r="B3383" t="s">
        <v>6903</v>
      </c>
      <c r="C3383" t="s">
        <v>6904</v>
      </c>
      <c r="D3383" t="s">
        <v>22</v>
      </c>
      <c r="E3383" s="1">
        <v>45411</v>
      </c>
      <c r="F3383" t="s">
        <v>123</v>
      </c>
      <c r="G3383">
        <f ca="1">DATEDIF(customers[[#This Row],[signup_date]],TODAY(),"D")</f>
        <v>767</v>
      </c>
    </row>
    <row r="3384" spans="1:7" x14ac:dyDescent="0.3">
      <c r="A3384">
        <v>3383</v>
      </c>
      <c r="B3384" t="s">
        <v>6905</v>
      </c>
      <c r="C3384" t="s">
        <v>6906</v>
      </c>
      <c r="D3384" t="s">
        <v>12</v>
      </c>
      <c r="E3384" s="1">
        <v>45661</v>
      </c>
      <c r="F3384" t="s">
        <v>623</v>
      </c>
      <c r="G3384">
        <f ca="1">DATEDIF(customers[[#This Row],[signup_date]],TODAY(),"D")</f>
        <v>517</v>
      </c>
    </row>
    <row r="3385" spans="1:7" x14ac:dyDescent="0.3">
      <c r="A3385">
        <v>3384</v>
      </c>
      <c r="B3385" t="s">
        <v>6907</v>
      </c>
      <c r="C3385" t="s">
        <v>6908</v>
      </c>
      <c r="D3385" t="s">
        <v>12</v>
      </c>
      <c r="E3385" s="1">
        <v>45091</v>
      </c>
      <c r="F3385" t="s">
        <v>479</v>
      </c>
      <c r="G3385">
        <f ca="1">DATEDIF(customers[[#This Row],[signup_date]],TODAY(),"D")</f>
        <v>1087</v>
      </c>
    </row>
    <row r="3386" spans="1:7" x14ac:dyDescent="0.3">
      <c r="A3386">
        <v>3385</v>
      </c>
      <c r="B3386" t="s">
        <v>6909</v>
      </c>
      <c r="C3386" t="s">
        <v>6910</v>
      </c>
      <c r="D3386" t="s">
        <v>22</v>
      </c>
      <c r="E3386" s="1">
        <v>44166</v>
      </c>
      <c r="F3386" t="s">
        <v>117</v>
      </c>
      <c r="G3386">
        <f ca="1">DATEDIF(customers[[#This Row],[signup_date]],TODAY(),"D")</f>
        <v>2012</v>
      </c>
    </row>
    <row r="3387" spans="1:7" x14ac:dyDescent="0.3">
      <c r="A3387">
        <v>3386</v>
      </c>
      <c r="B3387" t="s">
        <v>6911</v>
      </c>
      <c r="C3387" t="s">
        <v>6912</v>
      </c>
      <c r="D3387" t="s">
        <v>22</v>
      </c>
      <c r="E3387" s="1">
        <v>45538</v>
      </c>
      <c r="F3387" t="s">
        <v>318</v>
      </c>
      <c r="G3387">
        <f ca="1">DATEDIF(customers[[#This Row],[signup_date]],TODAY(),"D")</f>
        <v>640</v>
      </c>
    </row>
    <row r="3388" spans="1:7" x14ac:dyDescent="0.3">
      <c r="A3388">
        <v>3387</v>
      </c>
      <c r="B3388" t="s">
        <v>6913</v>
      </c>
      <c r="C3388" t="s">
        <v>6914</v>
      </c>
      <c r="D3388" t="s">
        <v>22</v>
      </c>
      <c r="E3388" s="1">
        <v>45394</v>
      </c>
      <c r="F3388" t="s">
        <v>820</v>
      </c>
      <c r="G3388">
        <f ca="1">DATEDIF(customers[[#This Row],[signup_date]],TODAY(),"D")</f>
        <v>784</v>
      </c>
    </row>
    <row r="3389" spans="1:7" x14ac:dyDescent="0.3">
      <c r="A3389">
        <v>3388</v>
      </c>
      <c r="B3389" t="s">
        <v>6915</v>
      </c>
      <c r="C3389" t="s">
        <v>6916</v>
      </c>
      <c r="D3389" t="s">
        <v>22</v>
      </c>
      <c r="E3389" s="1">
        <v>45106</v>
      </c>
      <c r="F3389" t="s">
        <v>528</v>
      </c>
      <c r="G3389">
        <f ca="1">DATEDIF(customers[[#This Row],[signup_date]],TODAY(),"D")</f>
        <v>1072</v>
      </c>
    </row>
    <row r="3390" spans="1:7" x14ac:dyDescent="0.3">
      <c r="A3390">
        <v>3389</v>
      </c>
      <c r="B3390" t="s">
        <v>6917</v>
      </c>
      <c r="C3390" t="s">
        <v>6918</v>
      </c>
      <c r="D3390" t="s">
        <v>12</v>
      </c>
      <c r="E3390" s="1">
        <v>44408</v>
      </c>
      <c r="F3390" t="s">
        <v>1202</v>
      </c>
      <c r="G3390">
        <f ca="1">DATEDIF(customers[[#This Row],[signup_date]],TODAY(),"D")</f>
        <v>1770</v>
      </c>
    </row>
    <row r="3391" spans="1:7" x14ac:dyDescent="0.3">
      <c r="A3391">
        <v>3390</v>
      </c>
      <c r="B3391" t="s">
        <v>6919</v>
      </c>
      <c r="C3391" t="s">
        <v>6920</v>
      </c>
      <c r="D3391" t="s">
        <v>12</v>
      </c>
      <c r="E3391" s="1">
        <v>45485</v>
      </c>
      <c r="F3391" t="s">
        <v>1122</v>
      </c>
      <c r="G3391">
        <f ca="1">DATEDIF(customers[[#This Row],[signup_date]],TODAY(),"D")</f>
        <v>693</v>
      </c>
    </row>
    <row r="3392" spans="1:7" x14ac:dyDescent="0.3">
      <c r="A3392">
        <v>3391</v>
      </c>
      <c r="B3392" t="s">
        <v>6921</v>
      </c>
      <c r="C3392" t="s">
        <v>6922</v>
      </c>
      <c r="D3392" t="s">
        <v>12</v>
      </c>
      <c r="E3392" s="1">
        <v>44143</v>
      </c>
      <c r="F3392" t="s">
        <v>1677</v>
      </c>
      <c r="G3392">
        <f ca="1">DATEDIF(customers[[#This Row],[signup_date]],TODAY(),"D")</f>
        <v>2035</v>
      </c>
    </row>
    <row r="3393" spans="1:7" x14ac:dyDescent="0.3">
      <c r="A3393">
        <v>3392</v>
      </c>
      <c r="B3393" t="s">
        <v>6923</v>
      </c>
      <c r="C3393" t="s">
        <v>6924</v>
      </c>
      <c r="D3393" t="s">
        <v>22</v>
      </c>
      <c r="E3393" s="1">
        <v>45739</v>
      </c>
      <c r="F3393" t="s">
        <v>26</v>
      </c>
      <c r="G3393">
        <f ca="1">DATEDIF(customers[[#This Row],[signup_date]],TODAY(),"D")</f>
        <v>439</v>
      </c>
    </row>
    <row r="3394" spans="1:7" x14ac:dyDescent="0.3">
      <c r="A3394">
        <v>3393</v>
      </c>
      <c r="B3394" t="s">
        <v>6925</v>
      </c>
      <c r="C3394" t="s">
        <v>6926</v>
      </c>
      <c r="D3394" t="s">
        <v>22</v>
      </c>
      <c r="E3394" s="1">
        <v>45415</v>
      </c>
      <c r="F3394" t="s">
        <v>174</v>
      </c>
      <c r="G3394">
        <f ca="1">DATEDIF(customers[[#This Row],[signup_date]],TODAY(),"D")</f>
        <v>763</v>
      </c>
    </row>
    <row r="3395" spans="1:7" x14ac:dyDescent="0.3">
      <c r="A3395">
        <v>3394</v>
      </c>
      <c r="B3395" t="s">
        <v>6927</v>
      </c>
      <c r="C3395" t="s">
        <v>6928</v>
      </c>
      <c r="D3395" t="s">
        <v>22</v>
      </c>
      <c r="E3395" s="1">
        <v>44278</v>
      </c>
      <c r="F3395" t="s">
        <v>511</v>
      </c>
      <c r="G3395">
        <f ca="1">DATEDIF(customers[[#This Row],[signup_date]],TODAY(),"D")</f>
        <v>1900</v>
      </c>
    </row>
    <row r="3396" spans="1:7" x14ac:dyDescent="0.3">
      <c r="A3396">
        <v>3395</v>
      </c>
      <c r="B3396" t="s">
        <v>6929</v>
      </c>
      <c r="C3396" t="s">
        <v>6930</v>
      </c>
      <c r="D3396" t="s">
        <v>22</v>
      </c>
      <c r="E3396" s="1">
        <v>45713</v>
      </c>
      <c r="F3396" t="s">
        <v>993</v>
      </c>
      <c r="G3396">
        <f ca="1">DATEDIF(customers[[#This Row],[signup_date]],TODAY(),"D")</f>
        <v>465</v>
      </c>
    </row>
    <row r="3397" spans="1:7" x14ac:dyDescent="0.3">
      <c r="A3397">
        <v>3396</v>
      </c>
      <c r="B3397" t="s">
        <v>6931</v>
      </c>
      <c r="C3397" t="s">
        <v>6932</v>
      </c>
      <c r="D3397" t="s">
        <v>22</v>
      </c>
      <c r="E3397" s="1">
        <v>45496</v>
      </c>
      <c r="F3397" t="s">
        <v>91</v>
      </c>
      <c r="G3397">
        <f ca="1">DATEDIF(customers[[#This Row],[signup_date]],TODAY(),"D")</f>
        <v>682</v>
      </c>
    </row>
    <row r="3398" spans="1:7" x14ac:dyDescent="0.3">
      <c r="A3398">
        <v>3397</v>
      </c>
      <c r="B3398" t="s">
        <v>6933</v>
      </c>
      <c r="C3398" t="s">
        <v>6934</v>
      </c>
      <c r="D3398" t="s">
        <v>12</v>
      </c>
      <c r="E3398" s="1">
        <v>44186</v>
      </c>
      <c r="F3398" t="s">
        <v>49</v>
      </c>
      <c r="G3398">
        <f ca="1">DATEDIF(customers[[#This Row],[signup_date]],TODAY(),"D")</f>
        <v>1992</v>
      </c>
    </row>
    <row r="3399" spans="1:7" x14ac:dyDescent="0.3">
      <c r="A3399">
        <v>3398</v>
      </c>
      <c r="B3399" t="s">
        <v>6935</v>
      </c>
      <c r="C3399" t="s">
        <v>6936</v>
      </c>
      <c r="D3399" t="s">
        <v>22</v>
      </c>
      <c r="E3399" s="1">
        <v>44842</v>
      </c>
      <c r="F3399" t="s">
        <v>231</v>
      </c>
      <c r="G3399">
        <f ca="1">DATEDIF(customers[[#This Row],[signup_date]],TODAY(),"D")</f>
        <v>1336</v>
      </c>
    </row>
    <row r="3400" spans="1:7" x14ac:dyDescent="0.3">
      <c r="A3400">
        <v>3399</v>
      </c>
      <c r="B3400" t="s">
        <v>6937</v>
      </c>
      <c r="C3400" t="s">
        <v>6938</v>
      </c>
      <c r="D3400" t="s">
        <v>22</v>
      </c>
      <c r="E3400" s="1">
        <v>44323</v>
      </c>
      <c r="F3400" t="s">
        <v>1234</v>
      </c>
      <c r="G3400">
        <f ca="1">DATEDIF(customers[[#This Row],[signup_date]],TODAY(),"D")</f>
        <v>1855</v>
      </c>
    </row>
    <row r="3401" spans="1:7" x14ac:dyDescent="0.3">
      <c r="A3401">
        <v>3400</v>
      </c>
      <c r="B3401" t="s">
        <v>6939</v>
      </c>
      <c r="C3401" t="s">
        <v>6940</v>
      </c>
      <c r="D3401" t="s">
        <v>12</v>
      </c>
      <c r="E3401" s="1">
        <v>44852</v>
      </c>
      <c r="F3401" t="s">
        <v>436</v>
      </c>
      <c r="G3401">
        <f ca="1">DATEDIF(customers[[#This Row],[signup_date]],TODAY(),"D")</f>
        <v>1326</v>
      </c>
    </row>
    <row r="3402" spans="1:7" x14ac:dyDescent="0.3">
      <c r="A3402">
        <v>3401</v>
      </c>
      <c r="B3402" t="s">
        <v>6941</v>
      </c>
      <c r="C3402" t="s">
        <v>6942</v>
      </c>
      <c r="D3402" t="s">
        <v>8</v>
      </c>
      <c r="E3402" s="1">
        <v>44915</v>
      </c>
      <c r="F3402" t="s">
        <v>366</v>
      </c>
      <c r="G3402">
        <f ca="1">DATEDIF(customers[[#This Row],[signup_date]],TODAY(),"D")</f>
        <v>1263</v>
      </c>
    </row>
    <row r="3403" spans="1:7" x14ac:dyDescent="0.3">
      <c r="A3403">
        <v>3402</v>
      </c>
      <c r="B3403" t="s">
        <v>6943</v>
      </c>
      <c r="C3403" t="s">
        <v>6944</v>
      </c>
      <c r="D3403" t="s">
        <v>8</v>
      </c>
      <c r="E3403" s="1">
        <v>44834</v>
      </c>
      <c r="F3403" t="s">
        <v>228</v>
      </c>
      <c r="G3403">
        <f ca="1">DATEDIF(customers[[#This Row],[signup_date]],TODAY(),"D")</f>
        <v>1344</v>
      </c>
    </row>
    <row r="3404" spans="1:7" x14ac:dyDescent="0.3">
      <c r="A3404">
        <v>3403</v>
      </c>
      <c r="B3404" t="s">
        <v>6945</v>
      </c>
      <c r="C3404" t="s">
        <v>6946</v>
      </c>
      <c r="D3404" t="s">
        <v>22</v>
      </c>
      <c r="E3404" s="1">
        <v>44986</v>
      </c>
      <c r="F3404" t="s">
        <v>366</v>
      </c>
      <c r="G3404">
        <f ca="1">DATEDIF(customers[[#This Row],[signup_date]],TODAY(),"D")</f>
        <v>1192</v>
      </c>
    </row>
    <row r="3405" spans="1:7" x14ac:dyDescent="0.3">
      <c r="A3405">
        <v>3404</v>
      </c>
      <c r="B3405" t="s">
        <v>6947</v>
      </c>
      <c r="C3405" t="s">
        <v>6948</v>
      </c>
      <c r="D3405" t="s">
        <v>8</v>
      </c>
      <c r="E3405" s="1">
        <v>44322</v>
      </c>
      <c r="F3405" t="s">
        <v>114</v>
      </c>
      <c r="G3405">
        <f ca="1">DATEDIF(customers[[#This Row],[signup_date]],TODAY(),"D")</f>
        <v>1856</v>
      </c>
    </row>
    <row r="3406" spans="1:7" x14ac:dyDescent="0.3">
      <c r="A3406">
        <v>3405</v>
      </c>
      <c r="B3406" t="s">
        <v>6949</v>
      </c>
      <c r="C3406" t="s">
        <v>6950</v>
      </c>
      <c r="D3406" t="s">
        <v>8</v>
      </c>
      <c r="E3406" s="1">
        <v>44075</v>
      </c>
      <c r="F3406" t="s">
        <v>49</v>
      </c>
      <c r="G3406">
        <f ca="1">DATEDIF(customers[[#This Row],[signup_date]],TODAY(),"D")</f>
        <v>2103</v>
      </c>
    </row>
    <row r="3407" spans="1:7" x14ac:dyDescent="0.3">
      <c r="A3407">
        <v>3406</v>
      </c>
      <c r="B3407" t="s">
        <v>6951</v>
      </c>
      <c r="C3407" t="s">
        <v>5804</v>
      </c>
      <c r="D3407" t="s">
        <v>12</v>
      </c>
      <c r="E3407" s="1">
        <v>45383</v>
      </c>
      <c r="F3407" t="s">
        <v>1473</v>
      </c>
      <c r="G3407">
        <f ca="1">DATEDIF(customers[[#This Row],[signup_date]],TODAY(),"D")</f>
        <v>795</v>
      </c>
    </row>
    <row r="3408" spans="1:7" x14ac:dyDescent="0.3">
      <c r="A3408">
        <v>3407</v>
      </c>
      <c r="B3408" t="s">
        <v>6952</v>
      </c>
      <c r="C3408" t="s">
        <v>6953</v>
      </c>
      <c r="D3408" t="s">
        <v>22</v>
      </c>
      <c r="E3408" s="1">
        <v>45604</v>
      </c>
      <c r="F3408" t="s">
        <v>826</v>
      </c>
      <c r="G3408">
        <f ca="1">DATEDIF(customers[[#This Row],[signup_date]],TODAY(),"D")</f>
        <v>574</v>
      </c>
    </row>
    <row r="3409" spans="1:7" x14ac:dyDescent="0.3">
      <c r="A3409">
        <v>3408</v>
      </c>
      <c r="B3409" t="s">
        <v>6954</v>
      </c>
      <c r="C3409" t="s">
        <v>6955</v>
      </c>
      <c r="D3409" t="s">
        <v>12</v>
      </c>
      <c r="E3409" s="1">
        <v>44316</v>
      </c>
      <c r="F3409" t="s">
        <v>1202</v>
      </c>
      <c r="G3409">
        <f ca="1">DATEDIF(customers[[#This Row],[signup_date]],TODAY(),"D")</f>
        <v>1862</v>
      </c>
    </row>
    <row r="3410" spans="1:7" x14ac:dyDescent="0.3">
      <c r="A3410">
        <v>3409</v>
      </c>
      <c r="B3410" t="s">
        <v>6956</v>
      </c>
      <c r="C3410" t="s">
        <v>6957</v>
      </c>
      <c r="D3410" t="s">
        <v>12</v>
      </c>
      <c r="E3410" s="1">
        <v>45126</v>
      </c>
      <c r="F3410" t="s">
        <v>860</v>
      </c>
      <c r="G3410">
        <f ca="1">DATEDIF(customers[[#This Row],[signup_date]],TODAY(),"D")</f>
        <v>1052</v>
      </c>
    </row>
    <row r="3411" spans="1:7" x14ac:dyDescent="0.3">
      <c r="A3411">
        <v>3410</v>
      </c>
      <c r="B3411" t="s">
        <v>6958</v>
      </c>
      <c r="C3411" t="s">
        <v>6959</v>
      </c>
      <c r="D3411" t="s">
        <v>22</v>
      </c>
      <c r="E3411" s="1">
        <v>44289</v>
      </c>
      <c r="F3411" t="s">
        <v>79</v>
      </c>
      <c r="G3411">
        <f ca="1">DATEDIF(customers[[#This Row],[signup_date]],TODAY(),"D")</f>
        <v>1889</v>
      </c>
    </row>
    <row r="3412" spans="1:7" x14ac:dyDescent="0.3">
      <c r="A3412">
        <v>3411</v>
      </c>
      <c r="B3412" t="s">
        <v>6960</v>
      </c>
      <c r="C3412" t="s">
        <v>6961</v>
      </c>
      <c r="D3412" t="s">
        <v>12</v>
      </c>
      <c r="E3412" s="1">
        <v>44384</v>
      </c>
      <c r="F3412" t="s">
        <v>228</v>
      </c>
      <c r="G3412">
        <f ca="1">DATEDIF(customers[[#This Row],[signup_date]],TODAY(),"D")</f>
        <v>1794</v>
      </c>
    </row>
    <row r="3413" spans="1:7" x14ac:dyDescent="0.3">
      <c r="A3413">
        <v>3412</v>
      </c>
      <c r="B3413" t="s">
        <v>6962</v>
      </c>
      <c r="C3413" t="s">
        <v>6963</v>
      </c>
      <c r="D3413" t="s">
        <v>22</v>
      </c>
      <c r="E3413" s="1">
        <v>44486</v>
      </c>
      <c r="F3413" t="s">
        <v>756</v>
      </c>
      <c r="G3413">
        <f ca="1">DATEDIF(customers[[#This Row],[signup_date]],TODAY(),"D")</f>
        <v>1692</v>
      </c>
    </row>
    <row r="3414" spans="1:7" x14ac:dyDescent="0.3">
      <c r="A3414">
        <v>3413</v>
      </c>
      <c r="B3414" t="s">
        <v>6964</v>
      </c>
      <c r="C3414" t="s">
        <v>6965</v>
      </c>
      <c r="D3414" t="s">
        <v>22</v>
      </c>
      <c r="E3414" s="1">
        <v>45739</v>
      </c>
      <c r="F3414" t="s">
        <v>657</v>
      </c>
      <c r="G3414">
        <f ca="1">DATEDIF(customers[[#This Row],[signup_date]],TODAY(),"D")</f>
        <v>439</v>
      </c>
    </row>
    <row r="3415" spans="1:7" x14ac:dyDescent="0.3">
      <c r="A3415">
        <v>3414</v>
      </c>
      <c r="B3415" t="s">
        <v>6966</v>
      </c>
      <c r="C3415" t="s">
        <v>6967</v>
      </c>
      <c r="D3415" t="s">
        <v>8</v>
      </c>
      <c r="E3415" s="1">
        <v>44166</v>
      </c>
      <c r="F3415" t="s">
        <v>185</v>
      </c>
      <c r="G3415">
        <f ca="1">DATEDIF(customers[[#This Row],[signup_date]],TODAY(),"D")</f>
        <v>2012</v>
      </c>
    </row>
    <row r="3416" spans="1:7" x14ac:dyDescent="0.3">
      <c r="A3416">
        <v>3415</v>
      </c>
      <c r="B3416" t="s">
        <v>6968</v>
      </c>
      <c r="C3416" t="s">
        <v>6969</v>
      </c>
      <c r="D3416" t="s">
        <v>22</v>
      </c>
      <c r="E3416" s="1">
        <v>44160</v>
      </c>
      <c r="F3416" t="s">
        <v>96</v>
      </c>
      <c r="G3416">
        <f ca="1">DATEDIF(customers[[#This Row],[signup_date]],TODAY(),"D")</f>
        <v>2018</v>
      </c>
    </row>
    <row r="3417" spans="1:7" x14ac:dyDescent="0.3">
      <c r="A3417">
        <v>3416</v>
      </c>
      <c r="B3417" t="s">
        <v>6970</v>
      </c>
      <c r="C3417" t="s">
        <v>6971</v>
      </c>
      <c r="D3417" t="s">
        <v>22</v>
      </c>
      <c r="E3417" s="1">
        <v>44222</v>
      </c>
      <c r="F3417" t="s">
        <v>839</v>
      </c>
      <c r="G3417">
        <f ca="1">DATEDIF(customers[[#This Row],[signup_date]],TODAY(),"D")</f>
        <v>1956</v>
      </c>
    </row>
    <row r="3418" spans="1:7" x14ac:dyDescent="0.3">
      <c r="A3418">
        <v>3417</v>
      </c>
      <c r="B3418" t="s">
        <v>6972</v>
      </c>
      <c r="C3418" t="s">
        <v>6973</v>
      </c>
      <c r="D3418" t="s">
        <v>22</v>
      </c>
      <c r="E3418" s="1">
        <v>45338</v>
      </c>
      <c r="F3418" t="s">
        <v>263</v>
      </c>
      <c r="G3418">
        <f ca="1">DATEDIF(customers[[#This Row],[signup_date]],TODAY(),"D")</f>
        <v>840</v>
      </c>
    </row>
    <row r="3419" spans="1:7" x14ac:dyDescent="0.3">
      <c r="A3419">
        <v>3418</v>
      </c>
      <c r="B3419" t="s">
        <v>6974</v>
      </c>
      <c r="C3419" t="s">
        <v>6975</v>
      </c>
      <c r="D3419" t="s">
        <v>22</v>
      </c>
      <c r="E3419" s="1">
        <v>45439</v>
      </c>
      <c r="F3419" t="s">
        <v>191</v>
      </c>
      <c r="G3419">
        <f ca="1">DATEDIF(customers[[#This Row],[signup_date]],TODAY(),"D")</f>
        <v>739</v>
      </c>
    </row>
    <row r="3420" spans="1:7" x14ac:dyDescent="0.3">
      <c r="A3420">
        <v>3419</v>
      </c>
      <c r="B3420" t="s">
        <v>6976</v>
      </c>
      <c r="C3420" t="s">
        <v>6977</v>
      </c>
      <c r="D3420" t="s">
        <v>22</v>
      </c>
      <c r="E3420" s="1">
        <v>44225</v>
      </c>
      <c r="F3420" t="s">
        <v>790</v>
      </c>
      <c r="G3420">
        <f ca="1">DATEDIF(customers[[#This Row],[signup_date]],TODAY(),"D")</f>
        <v>1953</v>
      </c>
    </row>
    <row r="3421" spans="1:7" x14ac:dyDescent="0.3">
      <c r="A3421">
        <v>3420</v>
      </c>
      <c r="B3421" t="s">
        <v>6978</v>
      </c>
      <c r="C3421" t="s">
        <v>6979</v>
      </c>
      <c r="D3421" t="s">
        <v>8</v>
      </c>
      <c r="E3421" s="1">
        <v>44508</v>
      </c>
      <c r="F3421" t="s">
        <v>66</v>
      </c>
      <c r="G3421">
        <f ca="1">DATEDIF(customers[[#This Row],[signup_date]],TODAY(),"D")</f>
        <v>1670</v>
      </c>
    </row>
    <row r="3422" spans="1:7" x14ac:dyDescent="0.3">
      <c r="A3422">
        <v>3421</v>
      </c>
      <c r="B3422" t="s">
        <v>6980</v>
      </c>
      <c r="C3422" t="s">
        <v>6981</v>
      </c>
      <c r="D3422" t="s">
        <v>8</v>
      </c>
      <c r="E3422" s="1">
        <v>45427</v>
      </c>
      <c r="F3422" t="s">
        <v>266</v>
      </c>
      <c r="G3422">
        <f ca="1">DATEDIF(customers[[#This Row],[signup_date]],TODAY(),"D")</f>
        <v>751</v>
      </c>
    </row>
    <row r="3423" spans="1:7" x14ac:dyDescent="0.3">
      <c r="A3423">
        <v>3422</v>
      </c>
      <c r="B3423" t="s">
        <v>6982</v>
      </c>
      <c r="C3423" t="s">
        <v>6983</v>
      </c>
      <c r="D3423" t="s">
        <v>12</v>
      </c>
      <c r="E3423" s="1">
        <v>45603</v>
      </c>
      <c r="F3423" t="s">
        <v>518</v>
      </c>
      <c r="G3423">
        <f ca="1">DATEDIF(customers[[#This Row],[signup_date]],TODAY(),"D")</f>
        <v>575</v>
      </c>
    </row>
    <row r="3424" spans="1:7" x14ac:dyDescent="0.3">
      <c r="A3424">
        <v>3423</v>
      </c>
      <c r="B3424" t="s">
        <v>6984</v>
      </c>
      <c r="C3424" t="s">
        <v>6985</v>
      </c>
      <c r="D3424" t="s">
        <v>22</v>
      </c>
      <c r="E3424" s="1">
        <v>45534</v>
      </c>
      <c r="F3424" t="s">
        <v>1013</v>
      </c>
      <c r="G3424">
        <f ca="1">DATEDIF(customers[[#This Row],[signup_date]],TODAY(),"D")</f>
        <v>644</v>
      </c>
    </row>
    <row r="3425" spans="1:7" x14ac:dyDescent="0.3">
      <c r="A3425">
        <v>3424</v>
      </c>
      <c r="B3425" t="s">
        <v>6986</v>
      </c>
      <c r="C3425" t="s">
        <v>6987</v>
      </c>
      <c r="D3425" t="s">
        <v>22</v>
      </c>
      <c r="E3425" s="1">
        <v>45014</v>
      </c>
      <c r="F3425" t="s">
        <v>580</v>
      </c>
      <c r="G3425">
        <f ca="1">DATEDIF(customers[[#This Row],[signup_date]],TODAY(),"D")</f>
        <v>1164</v>
      </c>
    </row>
    <row r="3426" spans="1:7" x14ac:dyDescent="0.3">
      <c r="A3426">
        <v>3425</v>
      </c>
      <c r="B3426" t="s">
        <v>6988</v>
      </c>
      <c r="C3426" t="s">
        <v>6989</v>
      </c>
      <c r="D3426" t="s">
        <v>8</v>
      </c>
      <c r="E3426" s="1">
        <v>44884</v>
      </c>
      <c r="F3426" t="s">
        <v>35</v>
      </c>
      <c r="G3426">
        <f ca="1">DATEDIF(customers[[#This Row],[signup_date]],TODAY(),"D")</f>
        <v>1294</v>
      </c>
    </row>
    <row r="3427" spans="1:7" x14ac:dyDescent="0.3">
      <c r="A3427">
        <v>3426</v>
      </c>
      <c r="B3427" t="s">
        <v>6990</v>
      </c>
      <c r="C3427" t="s">
        <v>6991</v>
      </c>
      <c r="D3427" t="s">
        <v>8</v>
      </c>
      <c r="E3427" s="1">
        <v>45470</v>
      </c>
      <c r="F3427" t="s">
        <v>518</v>
      </c>
      <c r="G3427">
        <f ca="1">DATEDIF(customers[[#This Row],[signup_date]],TODAY(),"D")</f>
        <v>708</v>
      </c>
    </row>
    <row r="3428" spans="1:7" x14ac:dyDescent="0.3">
      <c r="A3428">
        <v>3427</v>
      </c>
      <c r="B3428" t="s">
        <v>6992</v>
      </c>
      <c r="C3428" t="s">
        <v>6993</v>
      </c>
      <c r="D3428" t="s">
        <v>12</v>
      </c>
      <c r="E3428" s="1">
        <v>45737</v>
      </c>
      <c r="F3428" t="s">
        <v>1213</v>
      </c>
      <c r="G3428">
        <f ca="1">DATEDIF(customers[[#This Row],[signup_date]],TODAY(),"D")</f>
        <v>441</v>
      </c>
    </row>
    <row r="3429" spans="1:7" x14ac:dyDescent="0.3">
      <c r="A3429">
        <v>3428</v>
      </c>
      <c r="B3429" t="s">
        <v>3174</v>
      </c>
      <c r="C3429" t="s">
        <v>6994</v>
      </c>
      <c r="D3429" t="s">
        <v>22</v>
      </c>
      <c r="E3429" s="1">
        <v>45084</v>
      </c>
      <c r="F3429" t="s">
        <v>72</v>
      </c>
      <c r="G3429">
        <f ca="1">DATEDIF(customers[[#This Row],[signup_date]],TODAY(),"D")</f>
        <v>1094</v>
      </c>
    </row>
    <row r="3430" spans="1:7" x14ac:dyDescent="0.3">
      <c r="A3430">
        <v>3429</v>
      </c>
      <c r="B3430" t="s">
        <v>6995</v>
      </c>
      <c r="C3430" t="s">
        <v>6996</v>
      </c>
      <c r="D3430" t="s">
        <v>22</v>
      </c>
      <c r="E3430" s="1">
        <v>44986</v>
      </c>
      <c r="F3430" t="s">
        <v>1677</v>
      </c>
      <c r="G3430">
        <f ca="1">DATEDIF(customers[[#This Row],[signup_date]],TODAY(),"D")</f>
        <v>1192</v>
      </c>
    </row>
    <row r="3431" spans="1:7" x14ac:dyDescent="0.3">
      <c r="A3431">
        <v>3430</v>
      </c>
      <c r="B3431" t="s">
        <v>6997</v>
      </c>
      <c r="C3431" t="s">
        <v>6998</v>
      </c>
      <c r="D3431" t="s">
        <v>12</v>
      </c>
      <c r="E3431" s="1">
        <v>44088</v>
      </c>
      <c r="F3431" t="s">
        <v>764</v>
      </c>
      <c r="G3431">
        <f ca="1">DATEDIF(customers[[#This Row],[signup_date]],TODAY(),"D")</f>
        <v>2090</v>
      </c>
    </row>
    <row r="3432" spans="1:7" x14ac:dyDescent="0.3">
      <c r="A3432">
        <v>3431</v>
      </c>
      <c r="B3432" t="s">
        <v>6999</v>
      </c>
      <c r="C3432" t="s">
        <v>7000</v>
      </c>
      <c r="D3432" t="s">
        <v>22</v>
      </c>
      <c r="E3432" s="1">
        <v>45841</v>
      </c>
      <c r="F3432" t="s">
        <v>767</v>
      </c>
      <c r="G3432">
        <f ca="1">DATEDIF(customers[[#This Row],[signup_date]],TODAY(),"D")</f>
        <v>337</v>
      </c>
    </row>
    <row r="3433" spans="1:7" x14ac:dyDescent="0.3">
      <c r="A3433">
        <v>3432</v>
      </c>
      <c r="B3433" t="s">
        <v>7001</v>
      </c>
      <c r="C3433" t="s">
        <v>7002</v>
      </c>
      <c r="D3433" t="s">
        <v>22</v>
      </c>
      <c r="E3433" s="1">
        <v>45662</v>
      </c>
      <c r="F3433" t="s">
        <v>57</v>
      </c>
      <c r="G3433">
        <f ca="1">DATEDIF(customers[[#This Row],[signup_date]],TODAY(),"D")</f>
        <v>516</v>
      </c>
    </row>
    <row r="3434" spans="1:7" x14ac:dyDescent="0.3">
      <c r="A3434">
        <v>3433</v>
      </c>
      <c r="B3434" t="s">
        <v>7003</v>
      </c>
      <c r="C3434" t="s">
        <v>7004</v>
      </c>
      <c r="D3434" t="s">
        <v>22</v>
      </c>
      <c r="E3434" s="1">
        <v>44932</v>
      </c>
      <c r="F3434" t="s">
        <v>696</v>
      </c>
      <c r="G3434">
        <f ca="1">DATEDIF(customers[[#This Row],[signup_date]],TODAY(),"D")</f>
        <v>1246</v>
      </c>
    </row>
    <row r="3435" spans="1:7" x14ac:dyDescent="0.3">
      <c r="A3435">
        <v>3434</v>
      </c>
      <c r="B3435" t="s">
        <v>7005</v>
      </c>
      <c r="C3435" t="s">
        <v>7006</v>
      </c>
      <c r="D3435" t="s">
        <v>8</v>
      </c>
      <c r="E3435" s="1">
        <v>44525</v>
      </c>
      <c r="F3435" t="s">
        <v>366</v>
      </c>
      <c r="G3435">
        <f ca="1">DATEDIF(customers[[#This Row],[signup_date]],TODAY(),"D")</f>
        <v>1653</v>
      </c>
    </row>
    <row r="3436" spans="1:7" x14ac:dyDescent="0.3">
      <c r="A3436">
        <v>3435</v>
      </c>
      <c r="B3436" t="s">
        <v>7007</v>
      </c>
      <c r="C3436" t="s">
        <v>7008</v>
      </c>
      <c r="D3436" t="s">
        <v>8</v>
      </c>
      <c r="E3436" s="1">
        <v>44858</v>
      </c>
      <c r="F3436" t="s">
        <v>676</v>
      </c>
      <c r="G3436">
        <f ca="1">DATEDIF(customers[[#This Row],[signup_date]],TODAY(),"D")</f>
        <v>1320</v>
      </c>
    </row>
    <row r="3437" spans="1:7" x14ac:dyDescent="0.3">
      <c r="A3437">
        <v>3436</v>
      </c>
      <c r="B3437" t="s">
        <v>7009</v>
      </c>
      <c r="C3437" t="s">
        <v>7010</v>
      </c>
      <c r="D3437" t="s">
        <v>8</v>
      </c>
      <c r="E3437" s="1">
        <v>44847</v>
      </c>
      <c r="F3437" t="s">
        <v>1303</v>
      </c>
      <c r="G3437">
        <f ca="1">DATEDIF(customers[[#This Row],[signup_date]],TODAY(),"D")</f>
        <v>1331</v>
      </c>
    </row>
    <row r="3438" spans="1:7" x14ac:dyDescent="0.3">
      <c r="A3438">
        <v>3437</v>
      </c>
      <c r="B3438" t="s">
        <v>7011</v>
      </c>
      <c r="C3438" t="s">
        <v>7012</v>
      </c>
      <c r="D3438" t="s">
        <v>22</v>
      </c>
      <c r="E3438" s="1">
        <v>44915</v>
      </c>
      <c r="F3438" t="s">
        <v>185</v>
      </c>
      <c r="G3438">
        <f ca="1">DATEDIF(customers[[#This Row],[signup_date]],TODAY(),"D")</f>
        <v>1263</v>
      </c>
    </row>
    <row r="3439" spans="1:7" x14ac:dyDescent="0.3">
      <c r="A3439">
        <v>3438</v>
      </c>
      <c r="B3439" t="s">
        <v>7013</v>
      </c>
      <c r="C3439" t="s">
        <v>7014</v>
      </c>
      <c r="D3439" t="s">
        <v>8</v>
      </c>
      <c r="E3439" s="1">
        <v>44580</v>
      </c>
      <c r="F3439" t="s">
        <v>503</v>
      </c>
      <c r="G3439">
        <f ca="1">DATEDIF(customers[[#This Row],[signup_date]],TODAY(),"D")</f>
        <v>1598</v>
      </c>
    </row>
    <row r="3440" spans="1:7" x14ac:dyDescent="0.3">
      <c r="A3440">
        <v>3439</v>
      </c>
      <c r="B3440" t="s">
        <v>7015</v>
      </c>
      <c r="C3440" t="s">
        <v>7016</v>
      </c>
      <c r="D3440" t="s">
        <v>12</v>
      </c>
      <c r="E3440" s="1">
        <v>45335</v>
      </c>
      <c r="F3440" t="s">
        <v>363</v>
      </c>
      <c r="G3440">
        <f ca="1">DATEDIF(customers[[#This Row],[signup_date]],TODAY(),"D")</f>
        <v>843</v>
      </c>
    </row>
    <row r="3441" spans="1:7" x14ac:dyDescent="0.3">
      <c r="A3441">
        <v>3440</v>
      </c>
      <c r="B3441" t="s">
        <v>7017</v>
      </c>
      <c r="C3441" t="s">
        <v>7018</v>
      </c>
      <c r="D3441" t="s">
        <v>22</v>
      </c>
      <c r="E3441" s="1">
        <v>44761</v>
      </c>
      <c r="F3441" t="s">
        <v>60</v>
      </c>
      <c r="G3441">
        <f ca="1">DATEDIF(customers[[#This Row],[signup_date]],TODAY(),"D")</f>
        <v>1417</v>
      </c>
    </row>
    <row r="3442" spans="1:7" x14ac:dyDescent="0.3">
      <c r="A3442">
        <v>3441</v>
      </c>
      <c r="B3442" t="s">
        <v>7019</v>
      </c>
      <c r="C3442" t="s">
        <v>7020</v>
      </c>
      <c r="D3442" t="s">
        <v>22</v>
      </c>
      <c r="E3442" s="1">
        <v>44947</v>
      </c>
      <c r="F3442" t="s">
        <v>206</v>
      </c>
      <c r="G3442">
        <f ca="1">DATEDIF(customers[[#This Row],[signup_date]],TODAY(),"D")</f>
        <v>1231</v>
      </c>
    </row>
    <row r="3443" spans="1:7" x14ac:dyDescent="0.3">
      <c r="A3443">
        <v>3442</v>
      </c>
      <c r="B3443" t="s">
        <v>7021</v>
      </c>
      <c r="C3443" t="s">
        <v>7022</v>
      </c>
      <c r="D3443" t="s">
        <v>22</v>
      </c>
      <c r="E3443" s="1">
        <v>44821</v>
      </c>
      <c r="F3443" t="s">
        <v>246</v>
      </c>
      <c r="G3443">
        <f ca="1">DATEDIF(customers[[#This Row],[signup_date]],TODAY(),"D")</f>
        <v>1357</v>
      </c>
    </row>
    <row r="3444" spans="1:7" x14ac:dyDescent="0.3">
      <c r="A3444">
        <v>3443</v>
      </c>
      <c r="B3444" t="s">
        <v>7023</v>
      </c>
      <c r="C3444" t="s">
        <v>7024</v>
      </c>
      <c r="D3444" t="s">
        <v>22</v>
      </c>
      <c r="E3444" s="1">
        <v>44124</v>
      </c>
      <c r="F3444" t="s">
        <v>452</v>
      </c>
      <c r="G3444">
        <f ca="1">DATEDIF(customers[[#This Row],[signup_date]],TODAY(),"D")</f>
        <v>2054</v>
      </c>
    </row>
    <row r="3445" spans="1:7" x14ac:dyDescent="0.3">
      <c r="A3445">
        <v>3444</v>
      </c>
      <c r="B3445" t="s">
        <v>6035</v>
      </c>
      <c r="C3445" t="s">
        <v>7025</v>
      </c>
      <c r="D3445" t="s">
        <v>22</v>
      </c>
      <c r="E3445" s="1">
        <v>44312</v>
      </c>
      <c r="F3445" t="s">
        <v>108</v>
      </c>
      <c r="G3445">
        <f ca="1">DATEDIF(customers[[#This Row],[signup_date]],TODAY(),"D")</f>
        <v>1866</v>
      </c>
    </row>
    <row r="3446" spans="1:7" x14ac:dyDescent="0.3">
      <c r="A3446">
        <v>3445</v>
      </c>
      <c r="B3446" t="s">
        <v>7026</v>
      </c>
      <c r="C3446" t="s">
        <v>7027</v>
      </c>
      <c r="D3446" t="s">
        <v>12</v>
      </c>
      <c r="E3446" s="1">
        <v>44395</v>
      </c>
      <c r="F3446" t="s">
        <v>1266</v>
      </c>
      <c r="G3446">
        <f ca="1">DATEDIF(customers[[#This Row],[signup_date]],TODAY(),"D")</f>
        <v>1783</v>
      </c>
    </row>
    <row r="3447" spans="1:7" x14ac:dyDescent="0.3">
      <c r="A3447">
        <v>3446</v>
      </c>
      <c r="B3447" t="s">
        <v>7028</v>
      </c>
      <c r="C3447" t="s">
        <v>7029</v>
      </c>
      <c r="D3447" t="s">
        <v>8</v>
      </c>
      <c r="E3447" s="1">
        <v>44592</v>
      </c>
      <c r="F3447" t="s">
        <v>366</v>
      </c>
      <c r="G3447">
        <f ca="1">DATEDIF(customers[[#This Row],[signup_date]],TODAY(),"D")</f>
        <v>1586</v>
      </c>
    </row>
    <row r="3448" spans="1:7" x14ac:dyDescent="0.3">
      <c r="A3448">
        <v>3447</v>
      </c>
      <c r="B3448" t="s">
        <v>7030</v>
      </c>
      <c r="C3448" t="s">
        <v>7031</v>
      </c>
      <c r="D3448" t="s">
        <v>12</v>
      </c>
      <c r="E3448" s="1">
        <v>44212</v>
      </c>
      <c r="F3448" t="s">
        <v>533</v>
      </c>
      <c r="G3448">
        <f ca="1">DATEDIF(customers[[#This Row],[signup_date]],TODAY(),"D")</f>
        <v>1966</v>
      </c>
    </row>
    <row r="3449" spans="1:7" x14ac:dyDescent="0.3">
      <c r="A3449">
        <v>3448</v>
      </c>
      <c r="B3449" t="s">
        <v>7032</v>
      </c>
      <c r="C3449" t="s">
        <v>7033</v>
      </c>
      <c r="D3449" t="s">
        <v>8</v>
      </c>
      <c r="E3449" s="1">
        <v>45728</v>
      </c>
      <c r="F3449" t="s">
        <v>643</v>
      </c>
      <c r="G3449">
        <f ca="1">DATEDIF(customers[[#This Row],[signup_date]],TODAY(),"D")</f>
        <v>450</v>
      </c>
    </row>
    <row r="3450" spans="1:7" x14ac:dyDescent="0.3">
      <c r="A3450">
        <v>3449</v>
      </c>
      <c r="B3450" t="s">
        <v>7034</v>
      </c>
      <c r="C3450" t="s">
        <v>7035</v>
      </c>
      <c r="D3450" t="s">
        <v>8</v>
      </c>
      <c r="E3450" s="1">
        <v>44864</v>
      </c>
      <c r="F3450" t="s">
        <v>523</v>
      </c>
      <c r="G3450">
        <f ca="1">DATEDIF(customers[[#This Row],[signup_date]],TODAY(),"D")</f>
        <v>1314</v>
      </c>
    </row>
    <row r="3451" spans="1:7" x14ac:dyDescent="0.3">
      <c r="A3451">
        <v>3450</v>
      </c>
      <c r="B3451" t="s">
        <v>7036</v>
      </c>
      <c r="C3451" t="s">
        <v>7037</v>
      </c>
      <c r="D3451" t="s">
        <v>12</v>
      </c>
      <c r="E3451" s="1">
        <v>44394</v>
      </c>
      <c r="F3451" t="s">
        <v>38</v>
      </c>
      <c r="G3451">
        <f ca="1">DATEDIF(customers[[#This Row],[signup_date]],TODAY(),"D")</f>
        <v>1784</v>
      </c>
    </row>
    <row r="3452" spans="1:7" x14ac:dyDescent="0.3">
      <c r="A3452">
        <v>3451</v>
      </c>
      <c r="B3452" t="s">
        <v>7038</v>
      </c>
      <c r="C3452" t="s">
        <v>7039</v>
      </c>
      <c r="D3452" t="s">
        <v>8</v>
      </c>
      <c r="E3452" s="1">
        <v>45597</v>
      </c>
      <c r="F3452" t="s">
        <v>355</v>
      </c>
      <c r="G3452">
        <f ca="1">DATEDIF(customers[[#This Row],[signup_date]],TODAY(),"D")</f>
        <v>581</v>
      </c>
    </row>
    <row r="3453" spans="1:7" x14ac:dyDescent="0.3">
      <c r="A3453">
        <v>3452</v>
      </c>
      <c r="B3453" t="s">
        <v>7040</v>
      </c>
      <c r="C3453" t="s">
        <v>7041</v>
      </c>
      <c r="D3453" t="s">
        <v>8</v>
      </c>
      <c r="E3453" s="1">
        <v>45608</v>
      </c>
      <c r="F3453" t="s">
        <v>1652</v>
      </c>
      <c r="G3453">
        <f ca="1">DATEDIF(customers[[#This Row],[signup_date]],TODAY(),"D")</f>
        <v>570</v>
      </c>
    </row>
    <row r="3454" spans="1:7" x14ac:dyDescent="0.3">
      <c r="A3454">
        <v>3453</v>
      </c>
      <c r="B3454" t="s">
        <v>7042</v>
      </c>
      <c r="C3454" t="s">
        <v>7043</v>
      </c>
      <c r="D3454" t="s">
        <v>12</v>
      </c>
      <c r="E3454" s="1">
        <v>44379</v>
      </c>
      <c r="F3454" t="s">
        <v>355</v>
      </c>
      <c r="G3454">
        <f ca="1">DATEDIF(customers[[#This Row],[signup_date]],TODAY(),"D")</f>
        <v>1799</v>
      </c>
    </row>
    <row r="3455" spans="1:7" x14ac:dyDescent="0.3">
      <c r="A3455">
        <v>3454</v>
      </c>
      <c r="B3455" t="s">
        <v>7044</v>
      </c>
      <c r="C3455" t="s">
        <v>7045</v>
      </c>
      <c r="D3455" t="s">
        <v>8</v>
      </c>
      <c r="E3455" s="1">
        <v>44452</v>
      </c>
      <c r="F3455" t="s">
        <v>69</v>
      </c>
      <c r="G3455">
        <f ca="1">DATEDIF(customers[[#This Row],[signup_date]],TODAY(),"D")</f>
        <v>1726</v>
      </c>
    </row>
    <row r="3456" spans="1:7" x14ac:dyDescent="0.3">
      <c r="A3456">
        <v>3455</v>
      </c>
      <c r="B3456" t="s">
        <v>7046</v>
      </c>
      <c r="C3456" t="s">
        <v>7047</v>
      </c>
      <c r="D3456" t="s">
        <v>22</v>
      </c>
      <c r="E3456" s="1">
        <v>44950</v>
      </c>
      <c r="F3456" t="s">
        <v>171</v>
      </c>
      <c r="G3456">
        <f ca="1">DATEDIF(customers[[#This Row],[signup_date]],TODAY(),"D")</f>
        <v>1228</v>
      </c>
    </row>
    <row r="3457" spans="1:7" x14ac:dyDescent="0.3">
      <c r="A3457">
        <v>3456</v>
      </c>
      <c r="B3457" t="s">
        <v>7048</v>
      </c>
      <c r="C3457" t="s">
        <v>7049</v>
      </c>
      <c r="D3457" t="s">
        <v>8</v>
      </c>
      <c r="E3457" s="1">
        <v>45422</v>
      </c>
      <c r="F3457" t="s">
        <v>1269</v>
      </c>
      <c r="G3457">
        <f ca="1">DATEDIF(customers[[#This Row],[signup_date]],TODAY(),"D")</f>
        <v>756</v>
      </c>
    </row>
    <row r="3458" spans="1:7" x14ac:dyDescent="0.3">
      <c r="A3458">
        <v>3457</v>
      </c>
      <c r="B3458" t="s">
        <v>7050</v>
      </c>
      <c r="C3458" t="s">
        <v>7051</v>
      </c>
      <c r="D3458" t="s">
        <v>12</v>
      </c>
      <c r="E3458" s="1">
        <v>44872</v>
      </c>
      <c r="F3458" t="s">
        <v>240</v>
      </c>
      <c r="G3458">
        <f ca="1">DATEDIF(customers[[#This Row],[signup_date]],TODAY(),"D")</f>
        <v>1306</v>
      </c>
    </row>
    <row r="3459" spans="1:7" x14ac:dyDescent="0.3">
      <c r="A3459">
        <v>3458</v>
      </c>
      <c r="B3459" t="s">
        <v>7052</v>
      </c>
      <c r="C3459" t="s">
        <v>7053</v>
      </c>
      <c r="D3459" t="s">
        <v>22</v>
      </c>
      <c r="E3459" s="1">
        <v>44706</v>
      </c>
      <c r="F3459" t="s">
        <v>952</v>
      </c>
      <c r="G3459">
        <f ca="1">DATEDIF(customers[[#This Row],[signup_date]],TODAY(),"D")</f>
        <v>1472</v>
      </c>
    </row>
    <row r="3460" spans="1:7" x14ac:dyDescent="0.3">
      <c r="A3460">
        <v>3459</v>
      </c>
      <c r="B3460" t="s">
        <v>7054</v>
      </c>
      <c r="C3460" t="s">
        <v>7055</v>
      </c>
      <c r="D3460" t="s">
        <v>22</v>
      </c>
      <c r="E3460" s="1">
        <v>44425</v>
      </c>
      <c r="F3460" t="s">
        <v>1580</v>
      </c>
      <c r="G3460">
        <f ca="1">DATEDIF(customers[[#This Row],[signup_date]],TODAY(),"D")</f>
        <v>1753</v>
      </c>
    </row>
    <row r="3461" spans="1:7" x14ac:dyDescent="0.3">
      <c r="A3461">
        <v>3460</v>
      </c>
      <c r="B3461" t="s">
        <v>7056</v>
      </c>
      <c r="C3461" t="s">
        <v>7057</v>
      </c>
      <c r="D3461" t="s">
        <v>8</v>
      </c>
      <c r="E3461" s="1">
        <v>44175</v>
      </c>
      <c r="F3461" t="s">
        <v>1108</v>
      </c>
      <c r="G3461">
        <f ca="1">DATEDIF(customers[[#This Row],[signup_date]],TODAY(),"D")</f>
        <v>2003</v>
      </c>
    </row>
    <row r="3462" spans="1:7" x14ac:dyDescent="0.3">
      <c r="A3462">
        <v>3461</v>
      </c>
      <c r="B3462" t="s">
        <v>7058</v>
      </c>
      <c r="C3462" t="s">
        <v>7059</v>
      </c>
      <c r="D3462" t="s">
        <v>12</v>
      </c>
      <c r="E3462" s="1">
        <v>44476</v>
      </c>
      <c r="F3462" t="s">
        <v>826</v>
      </c>
      <c r="G3462">
        <f ca="1">DATEDIF(customers[[#This Row],[signup_date]],TODAY(),"D")</f>
        <v>1702</v>
      </c>
    </row>
    <row r="3463" spans="1:7" x14ac:dyDescent="0.3">
      <c r="A3463">
        <v>3462</v>
      </c>
      <c r="B3463" t="s">
        <v>7060</v>
      </c>
      <c r="C3463" t="s">
        <v>7061</v>
      </c>
      <c r="D3463" t="s">
        <v>22</v>
      </c>
      <c r="E3463" s="1">
        <v>45368</v>
      </c>
      <c r="F3463" t="s">
        <v>123</v>
      </c>
      <c r="G3463">
        <f ca="1">DATEDIF(customers[[#This Row],[signup_date]],TODAY(),"D")</f>
        <v>810</v>
      </c>
    </row>
    <row r="3464" spans="1:7" x14ac:dyDescent="0.3">
      <c r="A3464">
        <v>3463</v>
      </c>
      <c r="B3464" t="s">
        <v>7062</v>
      </c>
      <c r="C3464" t="s">
        <v>7063</v>
      </c>
      <c r="D3464" t="s">
        <v>8</v>
      </c>
      <c r="E3464" s="1">
        <v>45175</v>
      </c>
      <c r="F3464" t="s">
        <v>249</v>
      </c>
      <c r="G3464">
        <f ca="1">DATEDIF(customers[[#This Row],[signup_date]],TODAY(),"D")</f>
        <v>1003</v>
      </c>
    </row>
    <row r="3465" spans="1:7" x14ac:dyDescent="0.3">
      <c r="A3465">
        <v>3464</v>
      </c>
      <c r="B3465" t="s">
        <v>7064</v>
      </c>
      <c r="C3465" t="s">
        <v>7065</v>
      </c>
      <c r="D3465" t="s">
        <v>22</v>
      </c>
      <c r="E3465" s="1">
        <v>44143</v>
      </c>
      <c r="F3465" t="s">
        <v>1090</v>
      </c>
      <c r="G3465">
        <f ca="1">DATEDIF(customers[[#This Row],[signup_date]],TODAY(),"D")</f>
        <v>2035</v>
      </c>
    </row>
    <row r="3466" spans="1:7" x14ac:dyDescent="0.3">
      <c r="A3466">
        <v>3465</v>
      </c>
      <c r="B3466" t="s">
        <v>7066</v>
      </c>
      <c r="C3466" t="s">
        <v>7067</v>
      </c>
      <c r="D3466" t="s">
        <v>12</v>
      </c>
      <c r="E3466" s="1">
        <v>45505</v>
      </c>
      <c r="F3466" t="s">
        <v>1652</v>
      </c>
      <c r="G3466">
        <f ca="1">DATEDIF(customers[[#This Row],[signup_date]],TODAY(),"D")</f>
        <v>673</v>
      </c>
    </row>
    <row r="3467" spans="1:7" x14ac:dyDescent="0.3">
      <c r="A3467">
        <v>3466</v>
      </c>
      <c r="B3467" t="s">
        <v>7068</v>
      </c>
      <c r="C3467" t="s">
        <v>7069</v>
      </c>
      <c r="D3467" t="s">
        <v>8</v>
      </c>
      <c r="E3467" s="1">
        <v>45185</v>
      </c>
      <c r="F3467" t="s">
        <v>709</v>
      </c>
      <c r="G3467">
        <f ca="1">DATEDIF(customers[[#This Row],[signup_date]],TODAY(),"D")</f>
        <v>993</v>
      </c>
    </row>
    <row r="3468" spans="1:7" x14ac:dyDescent="0.3">
      <c r="A3468">
        <v>3467</v>
      </c>
      <c r="B3468" t="s">
        <v>7070</v>
      </c>
      <c r="C3468" t="s">
        <v>7071</v>
      </c>
      <c r="D3468" t="s">
        <v>22</v>
      </c>
      <c r="E3468" s="1">
        <v>44490</v>
      </c>
      <c r="F3468" t="s">
        <v>489</v>
      </c>
      <c r="G3468">
        <f ca="1">DATEDIF(customers[[#This Row],[signup_date]],TODAY(),"D")</f>
        <v>1688</v>
      </c>
    </row>
    <row r="3469" spans="1:7" x14ac:dyDescent="0.3">
      <c r="A3469">
        <v>3468</v>
      </c>
      <c r="B3469" t="s">
        <v>7072</v>
      </c>
      <c r="C3469" t="s">
        <v>7073</v>
      </c>
      <c r="D3469" t="s">
        <v>12</v>
      </c>
      <c r="E3469" s="1">
        <v>45049</v>
      </c>
      <c r="F3469" t="s">
        <v>85</v>
      </c>
      <c r="G3469">
        <f ca="1">DATEDIF(customers[[#This Row],[signup_date]],TODAY(),"D")</f>
        <v>1129</v>
      </c>
    </row>
    <row r="3470" spans="1:7" x14ac:dyDescent="0.3">
      <c r="A3470">
        <v>3469</v>
      </c>
      <c r="B3470" t="s">
        <v>7074</v>
      </c>
      <c r="C3470" t="s">
        <v>7075</v>
      </c>
      <c r="D3470" t="s">
        <v>22</v>
      </c>
      <c r="E3470" s="1">
        <v>45196</v>
      </c>
      <c r="F3470" t="s">
        <v>1329</v>
      </c>
      <c r="G3470">
        <f ca="1">DATEDIF(customers[[#This Row],[signup_date]],TODAY(),"D")</f>
        <v>982</v>
      </c>
    </row>
    <row r="3471" spans="1:7" x14ac:dyDescent="0.3">
      <c r="A3471">
        <v>3470</v>
      </c>
      <c r="B3471" t="s">
        <v>7076</v>
      </c>
      <c r="C3471" t="s">
        <v>7077</v>
      </c>
      <c r="D3471" t="s">
        <v>8</v>
      </c>
      <c r="E3471" s="1">
        <v>44964</v>
      </c>
      <c r="F3471" t="s">
        <v>120</v>
      </c>
      <c r="G3471">
        <f ca="1">DATEDIF(customers[[#This Row],[signup_date]],TODAY(),"D")</f>
        <v>1214</v>
      </c>
    </row>
    <row r="3472" spans="1:7" x14ac:dyDescent="0.3">
      <c r="A3472">
        <v>3471</v>
      </c>
      <c r="B3472" t="s">
        <v>7078</v>
      </c>
      <c r="C3472" t="s">
        <v>7079</v>
      </c>
      <c r="D3472" t="s">
        <v>12</v>
      </c>
      <c r="E3472" s="1">
        <v>45643</v>
      </c>
      <c r="F3472" t="s">
        <v>206</v>
      </c>
      <c r="G3472">
        <f ca="1">DATEDIF(customers[[#This Row],[signup_date]],TODAY(),"D")</f>
        <v>535</v>
      </c>
    </row>
    <row r="3473" spans="1:7" x14ac:dyDescent="0.3">
      <c r="A3473">
        <v>3472</v>
      </c>
      <c r="B3473" t="s">
        <v>7080</v>
      </c>
      <c r="C3473" t="s">
        <v>7081</v>
      </c>
      <c r="D3473" t="s">
        <v>8</v>
      </c>
      <c r="E3473" s="1">
        <v>44335</v>
      </c>
      <c r="F3473" t="s">
        <v>573</v>
      </c>
      <c r="G3473">
        <f ca="1">DATEDIF(customers[[#This Row],[signup_date]],TODAY(),"D")</f>
        <v>1843</v>
      </c>
    </row>
    <row r="3474" spans="1:7" x14ac:dyDescent="0.3">
      <c r="A3474">
        <v>3473</v>
      </c>
      <c r="B3474" t="s">
        <v>7082</v>
      </c>
      <c r="C3474" t="s">
        <v>7083</v>
      </c>
      <c r="D3474" t="s">
        <v>22</v>
      </c>
      <c r="E3474" s="1">
        <v>45061</v>
      </c>
      <c r="F3474" t="s">
        <v>1374</v>
      </c>
      <c r="G3474">
        <f ca="1">DATEDIF(customers[[#This Row],[signup_date]],TODAY(),"D")</f>
        <v>1117</v>
      </c>
    </row>
    <row r="3475" spans="1:7" x14ac:dyDescent="0.3">
      <c r="A3475">
        <v>3474</v>
      </c>
      <c r="B3475" t="s">
        <v>7084</v>
      </c>
      <c r="C3475" t="s">
        <v>7085</v>
      </c>
      <c r="D3475" t="s">
        <v>22</v>
      </c>
      <c r="E3475" s="1">
        <v>44668</v>
      </c>
      <c r="F3475" t="s">
        <v>676</v>
      </c>
      <c r="G3475">
        <f ca="1">DATEDIF(customers[[#This Row],[signup_date]],TODAY(),"D")</f>
        <v>1510</v>
      </c>
    </row>
    <row r="3476" spans="1:7" x14ac:dyDescent="0.3">
      <c r="A3476">
        <v>3475</v>
      </c>
      <c r="B3476" t="s">
        <v>1250</v>
      </c>
      <c r="C3476" t="s">
        <v>7086</v>
      </c>
      <c r="D3476" t="s">
        <v>12</v>
      </c>
      <c r="E3476" s="1">
        <v>45764</v>
      </c>
      <c r="F3476" t="s">
        <v>1633</v>
      </c>
      <c r="G3476">
        <f ca="1">DATEDIF(customers[[#This Row],[signup_date]],TODAY(),"D")</f>
        <v>414</v>
      </c>
    </row>
    <row r="3477" spans="1:7" x14ac:dyDescent="0.3">
      <c r="A3477">
        <v>3476</v>
      </c>
      <c r="B3477" t="s">
        <v>7087</v>
      </c>
      <c r="C3477" t="s">
        <v>7088</v>
      </c>
      <c r="D3477" t="s">
        <v>22</v>
      </c>
      <c r="E3477" s="1">
        <v>44700</v>
      </c>
      <c r="F3477" t="s">
        <v>688</v>
      </c>
      <c r="G3477">
        <f ca="1">DATEDIF(customers[[#This Row],[signup_date]],TODAY(),"D")</f>
        <v>1478</v>
      </c>
    </row>
    <row r="3478" spans="1:7" x14ac:dyDescent="0.3">
      <c r="A3478">
        <v>3477</v>
      </c>
      <c r="B3478" t="s">
        <v>7089</v>
      </c>
      <c r="C3478" t="s">
        <v>7090</v>
      </c>
      <c r="D3478" t="s">
        <v>8</v>
      </c>
      <c r="E3478" s="1">
        <v>45101</v>
      </c>
      <c r="F3478" t="s">
        <v>297</v>
      </c>
      <c r="G3478">
        <f ca="1">DATEDIF(customers[[#This Row],[signup_date]],TODAY(),"D")</f>
        <v>1077</v>
      </c>
    </row>
    <row r="3479" spans="1:7" x14ac:dyDescent="0.3">
      <c r="A3479">
        <v>3478</v>
      </c>
      <c r="B3479" t="s">
        <v>7091</v>
      </c>
      <c r="C3479" t="s">
        <v>7092</v>
      </c>
      <c r="D3479" t="s">
        <v>22</v>
      </c>
      <c r="E3479" s="1">
        <v>44703</v>
      </c>
      <c r="F3479" t="s">
        <v>1087</v>
      </c>
      <c r="G3479">
        <f ca="1">DATEDIF(customers[[#This Row],[signup_date]],TODAY(),"D")</f>
        <v>1475</v>
      </c>
    </row>
    <row r="3480" spans="1:7" x14ac:dyDescent="0.3">
      <c r="A3480">
        <v>3479</v>
      </c>
      <c r="B3480" t="s">
        <v>7093</v>
      </c>
      <c r="C3480" t="s">
        <v>7094</v>
      </c>
      <c r="D3480" t="s">
        <v>8</v>
      </c>
      <c r="E3480" s="1">
        <v>45486</v>
      </c>
      <c r="F3480" t="s">
        <v>429</v>
      </c>
      <c r="G3480">
        <f ca="1">DATEDIF(customers[[#This Row],[signup_date]],TODAY(),"D")</f>
        <v>692</v>
      </c>
    </row>
    <row r="3481" spans="1:7" x14ac:dyDescent="0.3">
      <c r="A3481">
        <v>3480</v>
      </c>
      <c r="B3481" t="s">
        <v>7095</v>
      </c>
      <c r="C3481" t="s">
        <v>7096</v>
      </c>
      <c r="D3481" t="s">
        <v>22</v>
      </c>
      <c r="E3481" s="1">
        <v>45187</v>
      </c>
      <c r="F3481" t="s">
        <v>523</v>
      </c>
      <c r="G3481">
        <f ca="1">DATEDIF(customers[[#This Row],[signup_date]],TODAY(),"D")</f>
        <v>991</v>
      </c>
    </row>
    <row r="3482" spans="1:7" x14ac:dyDescent="0.3">
      <c r="A3482">
        <v>3481</v>
      </c>
      <c r="B3482" t="s">
        <v>7097</v>
      </c>
      <c r="C3482" t="s">
        <v>7098</v>
      </c>
      <c r="D3482" t="s">
        <v>8</v>
      </c>
      <c r="E3482" s="1">
        <v>44345</v>
      </c>
      <c r="F3482" t="s">
        <v>246</v>
      </c>
      <c r="G3482">
        <f ca="1">DATEDIF(customers[[#This Row],[signup_date]],TODAY(),"D")</f>
        <v>1833</v>
      </c>
    </row>
    <row r="3483" spans="1:7" x14ac:dyDescent="0.3">
      <c r="A3483">
        <v>3482</v>
      </c>
      <c r="B3483" t="s">
        <v>7099</v>
      </c>
      <c r="C3483" t="s">
        <v>7100</v>
      </c>
      <c r="D3483" t="s">
        <v>8</v>
      </c>
      <c r="E3483" s="1">
        <v>45683</v>
      </c>
      <c r="F3483" t="s">
        <v>2596</v>
      </c>
      <c r="G3483">
        <f ca="1">DATEDIF(customers[[#This Row],[signup_date]],TODAY(),"D")</f>
        <v>495</v>
      </c>
    </row>
    <row r="3484" spans="1:7" x14ac:dyDescent="0.3">
      <c r="A3484">
        <v>3483</v>
      </c>
      <c r="B3484" t="s">
        <v>7101</v>
      </c>
      <c r="C3484" t="s">
        <v>7102</v>
      </c>
      <c r="D3484" t="s">
        <v>8</v>
      </c>
      <c r="E3484" s="1">
        <v>44735</v>
      </c>
      <c r="F3484" t="s">
        <v>959</v>
      </c>
      <c r="G3484">
        <f ca="1">DATEDIF(customers[[#This Row],[signup_date]],TODAY(),"D")</f>
        <v>1443</v>
      </c>
    </row>
    <row r="3485" spans="1:7" x14ac:dyDescent="0.3">
      <c r="A3485">
        <v>3484</v>
      </c>
      <c r="B3485" t="s">
        <v>7103</v>
      </c>
      <c r="C3485" t="s">
        <v>7104</v>
      </c>
      <c r="D3485" t="s">
        <v>22</v>
      </c>
      <c r="E3485" s="1">
        <v>44090</v>
      </c>
      <c r="F3485" t="s">
        <v>13</v>
      </c>
      <c r="G3485">
        <f ca="1">DATEDIF(customers[[#This Row],[signup_date]],TODAY(),"D")</f>
        <v>2088</v>
      </c>
    </row>
    <row r="3486" spans="1:7" x14ac:dyDescent="0.3">
      <c r="A3486">
        <v>3485</v>
      </c>
      <c r="B3486" t="s">
        <v>7105</v>
      </c>
      <c r="C3486" t="s">
        <v>7106</v>
      </c>
      <c r="D3486" t="s">
        <v>8</v>
      </c>
      <c r="E3486" s="1">
        <v>45125</v>
      </c>
      <c r="F3486" t="s">
        <v>255</v>
      </c>
      <c r="G3486">
        <f ca="1">DATEDIF(customers[[#This Row],[signup_date]],TODAY(),"D")</f>
        <v>1053</v>
      </c>
    </row>
    <row r="3487" spans="1:7" x14ac:dyDescent="0.3">
      <c r="A3487">
        <v>3486</v>
      </c>
      <c r="B3487" t="s">
        <v>7107</v>
      </c>
      <c r="C3487" t="s">
        <v>7108</v>
      </c>
      <c r="D3487" t="s">
        <v>12</v>
      </c>
      <c r="E3487" s="1">
        <v>44718</v>
      </c>
      <c r="F3487" t="s">
        <v>1435</v>
      </c>
      <c r="G3487">
        <f ca="1">DATEDIF(customers[[#This Row],[signup_date]],TODAY(),"D")</f>
        <v>1460</v>
      </c>
    </row>
    <row r="3488" spans="1:7" x14ac:dyDescent="0.3">
      <c r="A3488">
        <v>3487</v>
      </c>
      <c r="B3488" t="s">
        <v>7109</v>
      </c>
      <c r="C3488" t="s">
        <v>7110</v>
      </c>
      <c r="D3488" t="s">
        <v>22</v>
      </c>
      <c r="E3488" s="1">
        <v>44234</v>
      </c>
      <c r="F3488" t="s">
        <v>209</v>
      </c>
      <c r="G3488">
        <f ca="1">DATEDIF(customers[[#This Row],[signup_date]],TODAY(),"D")</f>
        <v>1944</v>
      </c>
    </row>
    <row r="3489" spans="1:7" x14ac:dyDescent="0.3">
      <c r="A3489">
        <v>3488</v>
      </c>
      <c r="B3489" t="s">
        <v>5876</v>
      </c>
      <c r="C3489" t="s">
        <v>7111</v>
      </c>
      <c r="D3489" t="s">
        <v>8</v>
      </c>
      <c r="E3489" s="1">
        <v>44231</v>
      </c>
      <c r="F3489" t="s">
        <v>449</v>
      </c>
      <c r="G3489">
        <f ca="1">DATEDIF(customers[[#This Row],[signup_date]],TODAY(),"D")</f>
        <v>1947</v>
      </c>
    </row>
    <row r="3490" spans="1:7" x14ac:dyDescent="0.3">
      <c r="A3490">
        <v>3489</v>
      </c>
      <c r="B3490" t="s">
        <v>7112</v>
      </c>
      <c r="C3490" t="s">
        <v>7113</v>
      </c>
      <c r="D3490" t="s">
        <v>8</v>
      </c>
      <c r="E3490" s="1">
        <v>44937</v>
      </c>
      <c r="F3490" t="s">
        <v>188</v>
      </c>
      <c r="G3490">
        <f ca="1">DATEDIF(customers[[#This Row],[signup_date]],TODAY(),"D")</f>
        <v>1241</v>
      </c>
    </row>
    <row r="3491" spans="1:7" x14ac:dyDescent="0.3">
      <c r="A3491">
        <v>3490</v>
      </c>
      <c r="B3491" t="s">
        <v>7114</v>
      </c>
      <c r="C3491" t="s">
        <v>7115</v>
      </c>
      <c r="D3491" t="s">
        <v>8</v>
      </c>
      <c r="E3491" s="1">
        <v>44232</v>
      </c>
      <c r="F3491" t="s">
        <v>767</v>
      </c>
      <c r="G3491">
        <f ca="1">DATEDIF(customers[[#This Row],[signup_date]],TODAY(),"D")</f>
        <v>1946</v>
      </c>
    </row>
    <row r="3492" spans="1:7" x14ac:dyDescent="0.3">
      <c r="A3492">
        <v>3491</v>
      </c>
      <c r="B3492" t="s">
        <v>1584</v>
      </c>
      <c r="C3492" t="s">
        <v>7116</v>
      </c>
      <c r="D3492" t="s">
        <v>8</v>
      </c>
      <c r="E3492" s="1">
        <v>44230</v>
      </c>
      <c r="F3492" t="s">
        <v>1043</v>
      </c>
      <c r="G3492">
        <f ca="1">DATEDIF(customers[[#This Row],[signup_date]],TODAY(),"D")</f>
        <v>1948</v>
      </c>
    </row>
    <row r="3493" spans="1:7" x14ac:dyDescent="0.3">
      <c r="A3493">
        <v>3492</v>
      </c>
      <c r="B3493" t="s">
        <v>7117</v>
      </c>
      <c r="C3493" t="s">
        <v>7118</v>
      </c>
      <c r="D3493" t="s">
        <v>12</v>
      </c>
      <c r="E3493" s="1">
        <v>45097</v>
      </c>
      <c r="F3493" t="s">
        <v>1087</v>
      </c>
      <c r="G3493">
        <f ca="1">DATEDIF(customers[[#This Row],[signup_date]],TODAY(),"D")</f>
        <v>1081</v>
      </c>
    </row>
    <row r="3494" spans="1:7" x14ac:dyDescent="0.3">
      <c r="A3494">
        <v>3493</v>
      </c>
      <c r="B3494" t="s">
        <v>7119</v>
      </c>
      <c r="C3494" t="s">
        <v>7120</v>
      </c>
      <c r="D3494" t="s">
        <v>12</v>
      </c>
      <c r="E3494" s="1">
        <v>45552</v>
      </c>
      <c r="F3494" t="s">
        <v>308</v>
      </c>
      <c r="G3494">
        <f ca="1">DATEDIF(customers[[#This Row],[signup_date]],TODAY(),"D")</f>
        <v>626</v>
      </c>
    </row>
    <row r="3495" spans="1:7" x14ac:dyDescent="0.3">
      <c r="A3495">
        <v>3494</v>
      </c>
      <c r="B3495" t="s">
        <v>7121</v>
      </c>
      <c r="C3495" t="s">
        <v>7122</v>
      </c>
      <c r="D3495" t="s">
        <v>12</v>
      </c>
      <c r="E3495" s="1">
        <v>44424</v>
      </c>
      <c r="F3495" t="s">
        <v>180</v>
      </c>
      <c r="G3495">
        <f ca="1">DATEDIF(customers[[#This Row],[signup_date]],TODAY(),"D")</f>
        <v>1754</v>
      </c>
    </row>
    <row r="3496" spans="1:7" x14ac:dyDescent="0.3">
      <c r="A3496">
        <v>3495</v>
      </c>
      <c r="B3496" t="s">
        <v>7123</v>
      </c>
      <c r="C3496" t="s">
        <v>7124</v>
      </c>
      <c r="D3496" t="s">
        <v>8</v>
      </c>
      <c r="E3496" s="1">
        <v>45682</v>
      </c>
      <c r="F3496" t="s">
        <v>793</v>
      </c>
      <c r="G3496">
        <f ca="1">DATEDIF(customers[[#This Row],[signup_date]],TODAY(),"D")</f>
        <v>496</v>
      </c>
    </row>
    <row r="3497" spans="1:7" x14ac:dyDescent="0.3">
      <c r="A3497">
        <v>3496</v>
      </c>
      <c r="B3497" t="s">
        <v>7125</v>
      </c>
      <c r="C3497" t="s">
        <v>7126</v>
      </c>
      <c r="D3497" t="s">
        <v>8</v>
      </c>
      <c r="E3497" s="1">
        <v>44470</v>
      </c>
      <c r="F3497" t="s">
        <v>217</v>
      </c>
      <c r="G3497">
        <f ca="1">DATEDIF(customers[[#This Row],[signup_date]],TODAY(),"D")</f>
        <v>1708</v>
      </c>
    </row>
    <row r="3498" spans="1:7" x14ac:dyDescent="0.3">
      <c r="A3498">
        <v>3497</v>
      </c>
      <c r="B3498" t="s">
        <v>7127</v>
      </c>
      <c r="C3498" t="s">
        <v>7128</v>
      </c>
      <c r="D3498" t="s">
        <v>22</v>
      </c>
      <c r="E3498" s="1">
        <v>44277</v>
      </c>
      <c r="F3498" t="s">
        <v>528</v>
      </c>
      <c r="G3498">
        <f ca="1">DATEDIF(customers[[#This Row],[signup_date]],TODAY(),"D")</f>
        <v>1901</v>
      </c>
    </row>
    <row r="3499" spans="1:7" x14ac:dyDescent="0.3">
      <c r="A3499">
        <v>3498</v>
      </c>
      <c r="B3499" t="s">
        <v>7129</v>
      </c>
      <c r="C3499" t="s">
        <v>7130</v>
      </c>
      <c r="D3499" t="s">
        <v>12</v>
      </c>
      <c r="E3499" s="1">
        <v>44745</v>
      </c>
      <c r="F3499" t="s">
        <v>1269</v>
      </c>
      <c r="G3499">
        <f ca="1">DATEDIF(customers[[#This Row],[signup_date]],TODAY(),"D")</f>
        <v>1433</v>
      </c>
    </row>
    <row r="3500" spans="1:7" x14ac:dyDescent="0.3">
      <c r="A3500">
        <v>3499</v>
      </c>
      <c r="B3500" t="s">
        <v>7131</v>
      </c>
      <c r="C3500" t="s">
        <v>7132</v>
      </c>
      <c r="D3500" t="s">
        <v>8</v>
      </c>
      <c r="E3500" s="1">
        <v>45582</v>
      </c>
      <c r="F3500" t="s">
        <v>767</v>
      </c>
      <c r="G3500">
        <f ca="1">DATEDIF(customers[[#This Row],[signup_date]],TODAY(),"D")</f>
        <v>596</v>
      </c>
    </row>
    <row r="3501" spans="1:7" x14ac:dyDescent="0.3">
      <c r="A3501">
        <v>3500</v>
      </c>
      <c r="B3501" t="s">
        <v>7133</v>
      </c>
      <c r="C3501" t="s">
        <v>7134</v>
      </c>
      <c r="D3501" t="s">
        <v>8</v>
      </c>
      <c r="E3501" s="1">
        <v>45454</v>
      </c>
      <c r="F3501" t="s">
        <v>1677</v>
      </c>
      <c r="G3501">
        <f ca="1">DATEDIF(customers[[#This Row],[signup_date]],TODAY(),"D")</f>
        <v>724</v>
      </c>
    </row>
    <row r="3502" spans="1:7" x14ac:dyDescent="0.3">
      <c r="A3502">
        <v>3501</v>
      </c>
      <c r="B3502" t="s">
        <v>7135</v>
      </c>
      <c r="C3502" t="s">
        <v>7136</v>
      </c>
      <c r="D3502" t="s">
        <v>12</v>
      </c>
      <c r="E3502" s="1">
        <v>44213</v>
      </c>
      <c r="F3502" t="s">
        <v>1580</v>
      </c>
      <c r="G3502">
        <f ca="1">DATEDIF(customers[[#This Row],[signup_date]],TODAY(),"D")</f>
        <v>1965</v>
      </c>
    </row>
    <row r="3503" spans="1:7" x14ac:dyDescent="0.3">
      <c r="A3503">
        <v>3502</v>
      </c>
      <c r="B3503" t="s">
        <v>7137</v>
      </c>
      <c r="C3503" t="s">
        <v>7138</v>
      </c>
      <c r="D3503" t="s">
        <v>8</v>
      </c>
      <c r="E3503" s="1">
        <v>45857</v>
      </c>
      <c r="F3503" t="s">
        <v>1269</v>
      </c>
      <c r="G3503">
        <f ca="1">DATEDIF(customers[[#This Row],[signup_date]],TODAY(),"D")</f>
        <v>321</v>
      </c>
    </row>
    <row r="3504" spans="1:7" x14ac:dyDescent="0.3">
      <c r="A3504">
        <v>3503</v>
      </c>
      <c r="B3504" t="s">
        <v>7139</v>
      </c>
      <c r="C3504" t="s">
        <v>7140</v>
      </c>
      <c r="D3504" t="s">
        <v>8</v>
      </c>
      <c r="E3504" s="1">
        <v>44848</v>
      </c>
      <c r="F3504" t="s">
        <v>952</v>
      </c>
      <c r="G3504">
        <f ca="1">DATEDIF(customers[[#This Row],[signup_date]],TODAY(),"D")</f>
        <v>1330</v>
      </c>
    </row>
    <row r="3505" spans="1:7" x14ac:dyDescent="0.3">
      <c r="A3505">
        <v>3504</v>
      </c>
      <c r="B3505" t="s">
        <v>7141</v>
      </c>
      <c r="C3505" t="s">
        <v>7142</v>
      </c>
      <c r="D3505" t="s">
        <v>8</v>
      </c>
      <c r="E3505" s="1">
        <v>45327</v>
      </c>
      <c r="F3505" t="s">
        <v>206</v>
      </c>
      <c r="G3505">
        <f ca="1">DATEDIF(customers[[#This Row],[signup_date]],TODAY(),"D")</f>
        <v>851</v>
      </c>
    </row>
    <row r="3506" spans="1:7" x14ac:dyDescent="0.3">
      <c r="A3506">
        <v>3505</v>
      </c>
      <c r="B3506" t="s">
        <v>7143</v>
      </c>
      <c r="C3506" t="s">
        <v>7144</v>
      </c>
      <c r="D3506" t="s">
        <v>8</v>
      </c>
      <c r="E3506" s="1">
        <v>44270</v>
      </c>
      <c r="F3506" t="s">
        <v>696</v>
      </c>
      <c r="G3506">
        <f ca="1">DATEDIF(customers[[#This Row],[signup_date]],TODAY(),"D")</f>
        <v>1908</v>
      </c>
    </row>
    <row r="3507" spans="1:7" x14ac:dyDescent="0.3">
      <c r="A3507">
        <v>3506</v>
      </c>
      <c r="B3507" t="s">
        <v>7145</v>
      </c>
      <c r="C3507" t="s">
        <v>7146</v>
      </c>
      <c r="D3507" t="s">
        <v>22</v>
      </c>
      <c r="E3507" s="1">
        <v>45271</v>
      </c>
      <c r="F3507" t="s">
        <v>329</v>
      </c>
      <c r="G3507">
        <f ca="1">DATEDIF(customers[[#This Row],[signup_date]],TODAY(),"D")</f>
        <v>907</v>
      </c>
    </row>
    <row r="3508" spans="1:7" x14ac:dyDescent="0.3">
      <c r="A3508">
        <v>3507</v>
      </c>
      <c r="B3508" t="s">
        <v>4600</v>
      </c>
      <c r="C3508" t="s">
        <v>7147</v>
      </c>
      <c r="D3508" t="s">
        <v>22</v>
      </c>
      <c r="E3508" s="1">
        <v>44689</v>
      </c>
      <c r="F3508" t="s">
        <v>29</v>
      </c>
      <c r="G3508">
        <f ca="1">DATEDIF(customers[[#This Row],[signup_date]],TODAY(),"D")</f>
        <v>1489</v>
      </c>
    </row>
    <row r="3509" spans="1:7" x14ac:dyDescent="0.3">
      <c r="A3509">
        <v>3508</v>
      </c>
      <c r="B3509" t="s">
        <v>7148</v>
      </c>
      <c r="C3509" t="s">
        <v>7149</v>
      </c>
      <c r="D3509" t="s">
        <v>22</v>
      </c>
      <c r="E3509" s="1">
        <v>44928</v>
      </c>
      <c r="F3509" t="s">
        <v>374</v>
      </c>
      <c r="G3509">
        <f ca="1">DATEDIF(customers[[#This Row],[signup_date]],TODAY(),"D")</f>
        <v>1250</v>
      </c>
    </row>
    <row r="3510" spans="1:7" x14ac:dyDescent="0.3">
      <c r="A3510">
        <v>3509</v>
      </c>
      <c r="B3510" t="s">
        <v>7150</v>
      </c>
      <c r="C3510" t="s">
        <v>7151</v>
      </c>
      <c r="D3510" t="s">
        <v>12</v>
      </c>
      <c r="E3510" s="1">
        <v>45604</v>
      </c>
      <c r="F3510" t="s">
        <v>540</v>
      </c>
      <c r="G3510">
        <f ca="1">DATEDIF(customers[[#This Row],[signup_date]],TODAY(),"D")</f>
        <v>574</v>
      </c>
    </row>
    <row r="3511" spans="1:7" x14ac:dyDescent="0.3">
      <c r="A3511">
        <v>3510</v>
      </c>
      <c r="B3511" t="s">
        <v>7152</v>
      </c>
      <c r="C3511" t="s">
        <v>7153</v>
      </c>
      <c r="D3511" t="s">
        <v>12</v>
      </c>
      <c r="E3511" s="1">
        <v>45478</v>
      </c>
      <c r="F3511" t="s">
        <v>1002</v>
      </c>
      <c r="G3511">
        <f ca="1">DATEDIF(customers[[#This Row],[signup_date]],TODAY(),"D")</f>
        <v>700</v>
      </c>
    </row>
    <row r="3512" spans="1:7" x14ac:dyDescent="0.3">
      <c r="A3512">
        <v>3511</v>
      </c>
      <c r="B3512" t="s">
        <v>6103</v>
      </c>
      <c r="C3512" t="s">
        <v>7154</v>
      </c>
      <c r="D3512" t="s">
        <v>12</v>
      </c>
      <c r="E3512" s="1">
        <v>45494</v>
      </c>
      <c r="F3512" t="s">
        <v>88</v>
      </c>
      <c r="G3512">
        <f ca="1">DATEDIF(customers[[#This Row],[signup_date]],TODAY(),"D")</f>
        <v>684</v>
      </c>
    </row>
    <row r="3513" spans="1:7" x14ac:dyDescent="0.3">
      <c r="A3513">
        <v>3512</v>
      </c>
      <c r="B3513" t="s">
        <v>7155</v>
      </c>
      <c r="C3513" t="s">
        <v>7156</v>
      </c>
      <c r="D3513" t="s">
        <v>22</v>
      </c>
      <c r="E3513" s="1">
        <v>44424</v>
      </c>
      <c r="F3513" t="s">
        <v>159</v>
      </c>
      <c r="G3513">
        <f ca="1">DATEDIF(customers[[#This Row],[signup_date]],TODAY(),"D")</f>
        <v>1754</v>
      </c>
    </row>
    <row r="3514" spans="1:7" x14ac:dyDescent="0.3">
      <c r="A3514">
        <v>3513</v>
      </c>
      <c r="B3514" t="s">
        <v>7157</v>
      </c>
      <c r="C3514" t="s">
        <v>7158</v>
      </c>
      <c r="D3514" t="s">
        <v>12</v>
      </c>
      <c r="E3514" s="1">
        <v>44641</v>
      </c>
      <c r="F3514" t="s">
        <v>452</v>
      </c>
      <c r="G3514">
        <f ca="1">DATEDIF(customers[[#This Row],[signup_date]],TODAY(),"D")</f>
        <v>1537</v>
      </c>
    </row>
    <row r="3515" spans="1:7" x14ac:dyDescent="0.3">
      <c r="A3515">
        <v>3514</v>
      </c>
      <c r="B3515" t="s">
        <v>7159</v>
      </c>
      <c r="C3515" t="s">
        <v>7160</v>
      </c>
      <c r="D3515" t="s">
        <v>8</v>
      </c>
      <c r="E3515" s="1">
        <v>44790</v>
      </c>
      <c r="F3515" t="s">
        <v>1278</v>
      </c>
      <c r="G3515">
        <f ca="1">DATEDIF(customers[[#This Row],[signup_date]],TODAY(),"D")</f>
        <v>1388</v>
      </c>
    </row>
    <row r="3516" spans="1:7" x14ac:dyDescent="0.3">
      <c r="A3516">
        <v>3515</v>
      </c>
      <c r="B3516" t="s">
        <v>7161</v>
      </c>
      <c r="C3516" t="s">
        <v>7162</v>
      </c>
      <c r="D3516" t="s">
        <v>8</v>
      </c>
      <c r="E3516" s="1">
        <v>45123</v>
      </c>
      <c r="F3516" t="s">
        <v>281</v>
      </c>
      <c r="G3516">
        <f ca="1">DATEDIF(customers[[#This Row],[signup_date]],TODAY(),"D")</f>
        <v>1055</v>
      </c>
    </row>
    <row r="3517" spans="1:7" x14ac:dyDescent="0.3">
      <c r="A3517">
        <v>3516</v>
      </c>
      <c r="B3517" t="s">
        <v>7163</v>
      </c>
      <c r="C3517" t="s">
        <v>7164</v>
      </c>
      <c r="D3517" t="s">
        <v>8</v>
      </c>
      <c r="E3517" s="1">
        <v>45491</v>
      </c>
      <c r="F3517" t="s">
        <v>1426</v>
      </c>
      <c r="G3517">
        <f ca="1">DATEDIF(customers[[#This Row],[signup_date]],TODAY(),"D")</f>
        <v>687</v>
      </c>
    </row>
    <row r="3518" spans="1:7" x14ac:dyDescent="0.3">
      <c r="A3518">
        <v>3517</v>
      </c>
      <c r="B3518" t="s">
        <v>7165</v>
      </c>
      <c r="C3518" t="s">
        <v>7166</v>
      </c>
      <c r="D3518" t="s">
        <v>8</v>
      </c>
      <c r="E3518" s="1">
        <v>44765</v>
      </c>
      <c r="F3518" t="s">
        <v>369</v>
      </c>
      <c r="G3518">
        <f ca="1">DATEDIF(customers[[#This Row],[signup_date]],TODAY(),"D")</f>
        <v>1413</v>
      </c>
    </row>
    <row r="3519" spans="1:7" x14ac:dyDescent="0.3">
      <c r="A3519">
        <v>3518</v>
      </c>
      <c r="B3519" t="s">
        <v>7167</v>
      </c>
      <c r="C3519" t="s">
        <v>7168</v>
      </c>
      <c r="D3519" t="s">
        <v>8</v>
      </c>
      <c r="E3519" s="1">
        <v>44212</v>
      </c>
      <c r="F3519" t="s">
        <v>1213</v>
      </c>
      <c r="G3519">
        <f ca="1">DATEDIF(customers[[#This Row],[signup_date]],TODAY(),"D")</f>
        <v>1966</v>
      </c>
    </row>
    <row r="3520" spans="1:7" x14ac:dyDescent="0.3">
      <c r="A3520">
        <v>3519</v>
      </c>
      <c r="B3520" t="s">
        <v>7169</v>
      </c>
      <c r="C3520" t="s">
        <v>7170</v>
      </c>
      <c r="D3520" t="s">
        <v>8</v>
      </c>
      <c r="E3520" s="1">
        <v>45735</v>
      </c>
      <c r="F3520" t="s">
        <v>743</v>
      </c>
      <c r="G3520">
        <f ca="1">DATEDIF(customers[[#This Row],[signup_date]],TODAY(),"D")</f>
        <v>443</v>
      </c>
    </row>
    <row r="3521" spans="1:7" x14ac:dyDescent="0.3">
      <c r="A3521">
        <v>3520</v>
      </c>
      <c r="B3521" t="s">
        <v>7171</v>
      </c>
      <c r="C3521" t="s">
        <v>7172</v>
      </c>
      <c r="D3521" t="s">
        <v>8</v>
      </c>
      <c r="E3521" s="1">
        <v>44236</v>
      </c>
      <c r="F3521" t="s">
        <v>1543</v>
      </c>
      <c r="G3521">
        <f ca="1">DATEDIF(customers[[#This Row],[signup_date]],TODAY(),"D")</f>
        <v>1942</v>
      </c>
    </row>
    <row r="3522" spans="1:7" x14ac:dyDescent="0.3">
      <c r="A3522">
        <v>3521</v>
      </c>
      <c r="B3522" t="s">
        <v>7173</v>
      </c>
      <c r="C3522" t="s">
        <v>7174</v>
      </c>
      <c r="D3522" t="s">
        <v>12</v>
      </c>
      <c r="E3522" s="1">
        <v>45621</v>
      </c>
      <c r="F3522" t="s">
        <v>479</v>
      </c>
      <c r="G3522">
        <f ca="1">DATEDIF(customers[[#This Row],[signup_date]],TODAY(),"D")</f>
        <v>557</v>
      </c>
    </row>
    <row r="3523" spans="1:7" x14ac:dyDescent="0.3">
      <c r="A3523">
        <v>3522</v>
      </c>
      <c r="B3523" t="s">
        <v>7175</v>
      </c>
      <c r="C3523" t="s">
        <v>7176</v>
      </c>
      <c r="D3523" t="s">
        <v>22</v>
      </c>
      <c r="E3523" s="1">
        <v>45170</v>
      </c>
      <c r="F3523" t="s">
        <v>657</v>
      </c>
      <c r="G3523">
        <f ca="1">DATEDIF(customers[[#This Row],[signup_date]],TODAY(),"D")</f>
        <v>1008</v>
      </c>
    </row>
    <row r="3524" spans="1:7" x14ac:dyDescent="0.3">
      <c r="A3524">
        <v>3523</v>
      </c>
      <c r="B3524" t="s">
        <v>7177</v>
      </c>
      <c r="C3524" t="s">
        <v>7178</v>
      </c>
      <c r="D3524" t="s">
        <v>22</v>
      </c>
      <c r="E3524" s="1">
        <v>45534</v>
      </c>
      <c r="F3524" t="s">
        <v>185</v>
      </c>
      <c r="G3524">
        <f ca="1">DATEDIF(customers[[#This Row],[signup_date]],TODAY(),"D")</f>
        <v>644</v>
      </c>
    </row>
    <row r="3525" spans="1:7" x14ac:dyDescent="0.3">
      <c r="A3525">
        <v>3524</v>
      </c>
      <c r="B3525" t="s">
        <v>7179</v>
      </c>
      <c r="C3525" t="s">
        <v>7180</v>
      </c>
      <c r="D3525" t="s">
        <v>22</v>
      </c>
      <c r="E3525" s="1">
        <v>44786</v>
      </c>
      <c r="F3525" t="s">
        <v>409</v>
      </c>
      <c r="G3525">
        <f ca="1">DATEDIF(customers[[#This Row],[signup_date]],TODAY(),"D")</f>
        <v>1392</v>
      </c>
    </row>
    <row r="3526" spans="1:7" x14ac:dyDescent="0.3">
      <c r="A3526">
        <v>3525</v>
      </c>
      <c r="B3526" t="s">
        <v>7181</v>
      </c>
      <c r="C3526" t="s">
        <v>7182</v>
      </c>
      <c r="D3526" t="s">
        <v>22</v>
      </c>
      <c r="E3526" s="1">
        <v>45225</v>
      </c>
      <c r="F3526" t="s">
        <v>1779</v>
      </c>
      <c r="G3526">
        <f ca="1">DATEDIF(customers[[#This Row],[signup_date]],TODAY(),"D")</f>
        <v>953</v>
      </c>
    </row>
    <row r="3527" spans="1:7" x14ac:dyDescent="0.3">
      <c r="A3527">
        <v>3526</v>
      </c>
      <c r="B3527" t="s">
        <v>7183</v>
      </c>
      <c r="C3527" t="s">
        <v>7184</v>
      </c>
      <c r="D3527" t="s">
        <v>8</v>
      </c>
      <c r="E3527" s="1">
        <v>44133</v>
      </c>
      <c r="F3527" t="s">
        <v>503</v>
      </c>
      <c r="G3527">
        <f ca="1">DATEDIF(customers[[#This Row],[signup_date]],TODAY(),"D")</f>
        <v>2045</v>
      </c>
    </row>
    <row r="3528" spans="1:7" x14ac:dyDescent="0.3">
      <c r="A3528">
        <v>3527</v>
      </c>
      <c r="B3528" t="s">
        <v>7185</v>
      </c>
      <c r="C3528" t="s">
        <v>7186</v>
      </c>
      <c r="D3528" t="s">
        <v>8</v>
      </c>
      <c r="E3528" s="1">
        <v>45564</v>
      </c>
      <c r="F3528" t="s">
        <v>793</v>
      </c>
      <c r="G3528">
        <f ca="1">DATEDIF(customers[[#This Row],[signup_date]],TODAY(),"D")</f>
        <v>614</v>
      </c>
    </row>
    <row r="3529" spans="1:7" x14ac:dyDescent="0.3">
      <c r="A3529">
        <v>3528</v>
      </c>
      <c r="B3529" t="s">
        <v>7187</v>
      </c>
      <c r="C3529" t="s">
        <v>7188</v>
      </c>
      <c r="D3529" t="s">
        <v>8</v>
      </c>
      <c r="E3529" s="1">
        <v>45335</v>
      </c>
      <c r="F3529" t="s">
        <v>743</v>
      </c>
      <c r="G3529">
        <f ca="1">DATEDIF(customers[[#This Row],[signup_date]],TODAY(),"D")</f>
        <v>843</v>
      </c>
    </row>
    <row r="3530" spans="1:7" x14ac:dyDescent="0.3">
      <c r="A3530">
        <v>3529</v>
      </c>
      <c r="B3530" t="s">
        <v>7189</v>
      </c>
      <c r="C3530" t="s">
        <v>7190</v>
      </c>
      <c r="D3530" t="s">
        <v>8</v>
      </c>
      <c r="E3530" s="1">
        <v>45158</v>
      </c>
      <c r="F3530" t="s">
        <v>479</v>
      </c>
      <c r="G3530">
        <f ca="1">DATEDIF(customers[[#This Row],[signup_date]],TODAY(),"D")</f>
        <v>1020</v>
      </c>
    </row>
    <row r="3531" spans="1:7" x14ac:dyDescent="0.3">
      <c r="A3531">
        <v>3530</v>
      </c>
      <c r="B3531" t="s">
        <v>7191</v>
      </c>
      <c r="C3531" t="s">
        <v>7192</v>
      </c>
      <c r="D3531" t="s">
        <v>12</v>
      </c>
      <c r="E3531" s="1">
        <v>45348</v>
      </c>
      <c r="F3531" t="s">
        <v>479</v>
      </c>
      <c r="G3531">
        <f ca="1">DATEDIF(customers[[#This Row],[signup_date]],TODAY(),"D")</f>
        <v>830</v>
      </c>
    </row>
    <row r="3532" spans="1:7" x14ac:dyDescent="0.3">
      <c r="A3532">
        <v>3531</v>
      </c>
      <c r="B3532" t="s">
        <v>7193</v>
      </c>
      <c r="C3532" t="s">
        <v>7194</v>
      </c>
      <c r="D3532" t="s">
        <v>22</v>
      </c>
      <c r="E3532" s="1">
        <v>45697</v>
      </c>
      <c r="F3532" t="s">
        <v>924</v>
      </c>
      <c r="G3532">
        <f ca="1">DATEDIF(customers[[#This Row],[signup_date]],TODAY(),"D")</f>
        <v>481</v>
      </c>
    </row>
    <row r="3533" spans="1:7" x14ac:dyDescent="0.3">
      <c r="A3533">
        <v>3532</v>
      </c>
      <c r="B3533" t="s">
        <v>7195</v>
      </c>
      <c r="C3533" t="s">
        <v>3150</v>
      </c>
      <c r="D3533" t="s">
        <v>12</v>
      </c>
      <c r="E3533" s="1">
        <v>45132</v>
      </c>
      <c r="F3533" t="s">
        <v>449</v>
      </c>
      <c r="G3533">
        <f ca="1">DATEDIF(customers[[#This Row],[signup_date]],TODAY(),"D")</f>
        <v>1046</v>
      </c>
    </row>
    <row r="3534" spans="1:7" x14ac:dyDescent="0.3">
      <c r="A3534">
        <v>3533</v>
      </c>
      <c r="B3534" t="s">
        <v>7196</v>
      </c>
      <c r="C3534" t="s">
        <v>7197</v>
      </c>
      <c r="D3534" t="s">
        <v>22</v>
      </c>
      <c r="E3534" s="1">
        <v>45373</v>
      </c>
      <c r="F3534" t="s">
        <v>139</v>
      </c>
      <c r="G3534">
        <f ca="1">DATEDIF(customers[[#This Row],[signup_date]],TODAY(),"D")</f>
        <v>805</v>
      </c>
    </row>
    <row r="3535" spans="1:7" x14ac:dyDescent="0.3">
      <c r="A3535">
        <v>3534</v>
      </c>
      <c r="B3535" t="s">
        <v>7198</v>
      </c>
      <c r="C3535" t="s">
        <v>7199</v>
      </c>
      <c r="D3535" t="s">
        <v>12</v>
      </c>
      <c r="E3535" s="1">
        <v>45630</v>
      </c>
      <c r="F3535" t="s">
        <v>225</v>
      </c>
      <c r="G3535">
        <f ca="1">DATEDIF(customers[[#This Row],[signup_date]],TODAY(),"D")</f>
        <v>548</v>
      </c>
    </row>
    <row r="3536" spans="1:7" x14ac:dyDescent="0.3">
      <c r="A3536">
        <v>3535</v>
      </c>
      <c r="B3536" t="s">
        <v>6306</v>
      </c>
      <c r="C3536" t="s">
        <v>7200</v>
      </c>
      <c r="D3536" t="s">
        <v>22</v>
      </c>
      <c r="E3536" s="1">
        <v>45235</v>
      </c>
      <c r="F3536" t="s">
        <v>177</v>
      </c>
      <c r="G3536">
        <f ca="1">DATEDIF(customers[[#This Row],[signup_date]],TODAY(),"D")</f>
        <v>943</v>
      </c>
    </row>
    <row r="3537" spans="1:7" x14ac:dyDescent="0.3">
      <c r="A3537">
        <v>3536</v>
      </c>
      <c r="B3537" t="s">
        <v>7201</v>
      </c>
      <c r="C3537" t="s">
        <v>7202</v>
      </c>
      <c r="D3537" t="s">
        <v>22</v>
      </c>
      <c r="E3537" s="1">
        <v>44624</v>
      </c>
      <c r="F3537" t="s">
        <v>790</v>
      </c>
      <c r="G3537">
        <f ca="1">DATEDIF(customers[[#This Row],[signup_date]],TODAY(),"D")</f>
        <v>1554</v>
      </c>
    </row>
    <row r="3538" spans="1:7" x14ac:dyDescent="0.3">
      <c r="A3538">
        <v>3537</v>
      </c>
      <c r="B3538" t="s">
        <v>7203</v>
      </c>
      <c r="C3538" t="s">
        <v>7204</v>
      </c>
      <c r="D3538" t="s">
        <v>12</v>
      </c>
      <c r="E3538" s="1">
        <v>45511</v>
      </c>
      <c r="F3538" t="s">
        <v>924</v>
      </c>
      <c r="G3538">
        <f ca="1">DATEDIF(customers[[#This Row],[signup_date]],TODAY(),"D")</f>
        <v>667</v>
      </c>
    </row>
    <row r="3539" spans="1:7" x14ac:dyDescent="0.3">
      <c r="A3539">
        <v>3538</v>
      </c>
      <c r="B3539" t="s">
        <v>7205</v>
      </c>
      <c r="C3539" t="s">
        <v>7206</v>
      </c>
      <c r="D3539" t="s">
        <v>12</v>
      </c>
      <c r="E3539" s="1">
        <v>45375</v>
      </c>
      <c r="F3539" t="s">
        <v>23</v>
      </c>
      <c r="G3539">
        <f ca="1">DATEDIF(customers[[#This Row],[signup_date]],TODAY(),"D")</f>
        <v>803</v>
      </c>
    </row>
    <row r="3540" spans="1:7" x14ac:dyDescent="0.3">
      <c r="A3540">
        <v>3539</v>
      </c>
      <c r="B3540" t="s">
        <v>7207</v>
      </c>
      <c r="C3540" t="s">
        <v>7208</v>
      </c>
      <c r="D3540" t="s">
        <v>8</v>
      </c>
      <c r="E3540" s="1">
        <v>44830</v>
      </c>
      <c r="F3540" t="s">
        <v>693</v>
      </c>
      <c r="G3540">
        <f ca="1">DATEDIF(customers[[#This Row],[signup_date]],TODAY(),"D")</f>
        <v>1348</v>
      </c>
    </row>
    <row r="3541" spans="1:7" x14ac:dyDescent="0.3">
      <c r="A3541">
        <v>3540</v>
      </c>
      <c r="B3541" t="s">
        <v>7209</v>
      </c>
      <c r="C3541" t="s">
        <v>7210</v>
      </c>
      <c r="D3541" t="s">
        <v>12</v>
      </c>
      <c r="E3541" s="1">
        <v>45018</v>
      </c>
      <c r="F3541" t="s">
        <v>108</v>
      </c>
      <c r="G3541">
        <f ca="1">DATEDIF(customers[[#This Row],[signup_date]],TODAY(),"D")</f>
        <v>1160</v>
      </c>
    </row>
    <row r="3542" spans="1:7" x14ac:dyDescent="0.3">
      <c r="A3542">
        <v>3541</v>
      </c>
      <c r="B3542" t="s">
        <v>7211</v>
      </c>
      <c r="C3542" t="s">
        <v>7212</v>
      </c>
      <c r="D3542" t="s">
        <v>22</v>
      </c>
      <c r="E3542" s="1">
        <v>45517</v>
      </c>
      <c r="F3542" t="s">
        <v>719</v>
      </c>
      <c r="G3542">
        <f ca="1">DATEDIF(customers[[#This Row],[signup_date]],TODAY(),"D")</f>
        <v>661</v>
      </c>
    </row>
    <row r="3543" spans="1:7" x14ac:dyDescent="0.3">
      <c r="A3543">
        <v>3542</v>
      </c>
      <c r="B3543" t="s">
        <v>7213</v>
      </c>
      <c r="C3543" t="s">
        <v>7214</v>
      </c>
      <c r="D3543" t="s">
        <v>22</v>
      </c>
      <c r="E3543" s="1">
        <v>44622</v>
      </c>
      <c r="F3543" t="s">
        <v>1225</v>
      </c>
      <c r="G3543">
        <f ca="1">DATEDIF(customers[[#This Row],[signup_date]],TODAY(),"D")</f>
        <v>1556</v>
      </c>
    </row>
    <row r="3544" spans="1:7" x14ac:dyDescent="0.3">
      <c r="A3544">
        <v>3543</v>
      </c>
      <c r="B3544" t="s">
        <v>7215</v>
      </c>
      <c r="C3544" t="s">
        <v>7216</v>
      </c>
      <c r="D3544" t="s">
        <v>22</v>
      </c>
      <c r="E3544" s="1">
        <v>44183</v>
      </c>
      <c r="F3544" t="s">
        <v>231</v>
      </c>
      <c r="G3544">
        <f ca="1">DATEDIF(customers[[#This Row],[signup_date]],TODAY(),"D")</f>
        <v>1995</v>
      </c>
    </row>
    <row r="3545" spans="1:7" x14ac:dyDescent="0.3">
      <c r="A3545">
        <v>3544</v>
      </c>
      <c r="B3545" t="s">
        <v>872</v>
      </c>
      <c r="C3545" t="s">
        <v>7217</v>
      </c>
      <c r="D3545" t="s">
        <v>22</v>
      </c>
      <c r="E3545" s="1">
        <v>45558</v>
      </c>
      <c r="F3545" t="s">
        <v>583</v>
      </c>
      <c r="G3545">
        <f ca="1">DATEDIF(customers[[#This Row],[signup_date]],TODAY(),"D")</f>
        <v>620</v>
      </c>
    </row>
    <row r="3546" spans="1:7" x14ac:dyDescent="0.3">
      <c r="A3546">
        <v>3545</v>
      </c>
      <c r="B3546" t="s">
        <v>7218</v>
      </c>
      <c r="C3546" t="s">
        <v>7219</v>
      </c>
      <c r="D3546" t="s">
        <v>12</v>
      </c>
      <c r="E3546" s="1">
        <v>45899</v>
      </c>
      <c r="F3546" t="s">
        <v>583</v>
      </c>
      <c r="G3546">
        <f ca="1">DATEDIF(customers[[#This Row],[signup_date]],TODAY(),"D")</f>
        <v>279</v>
      </c>
    </row>
    <row r="3547" spans="1:7" x14ac:dyDescent="0.3">
      <c r="A3547">
        <v>3546</v>
      </c>
      <c r="B3547" t="s">
        <v>7220</v>
      </c>
      <c r="C3547" t="s">
        <v>7221</v>
      </c>
      <c r="D3547" t="s">
        <v>8</v>
      </c>
      <c r="E3547" s="1">
        <v>45096</v>
      </c>
      <c r="F3547" t="s">
        <v>924</v>
      </c>
      <c r="G3547">
        <f ca="1">DATEDIF(customers[[#This Row],[signup_date]],TODAY(),"D")</f>
        <v>1082</v>
      </c>
    </row>
    <row r="3548" spans="1:7" x14ac:dyDescent="0.3">
      <c r="A3548">
        <v>3547</v>
      </c>
      <c r="B3548" t="s">
        <v>7222</v>
      </c>
      <c r="C3548" t="s">
        <v>7223</v>
      </c>
      <c r="D3548" t="s">
        <v>22</v>
      </c>
      <c r="E3548" s="1">
        <v>45401</v>
      </c>
      <c r="F3548" t="s">
        <v>377</v>
      </c>
      <c r="G3548">
        <f ca="1">DATEDIF(customers[[#This Row],[signup_date]],TODAY(),"D")</f>
        <v>777</v>
      </c>
    </row>
    <row r="3549" spans="1:7" x14ac:dyDescent="0.3">
      <c r="A3549">
        <v>3548</v>
      </c>
      <c r="B3549" t="s">
        <v>7224</v>
      </c>
      <c r="C3549" t="s">
        <v>7225</v>
      </c>
      <c r="D3549" t="s">
        <v>22</v>
      </c>
      <c r="E3549" s="1">
        <v>44183</v>
      </c>
      <c r="F3549" t="s">
        <v>117</v>
      </c>
      <c r="G3549">
        <f ca="1">DATEDIF(customers[[#This Row],[signup_date]],TODAY(),"D")</f>
        <v>1995</v>
      </c>
    </row>
    <row r="3550" spans="1:7" x14ac:dyDescent="0.3">
      <c r="A3550">
        <v>3549</v>
      </c>
      <c r="B3550" t="s">
        <v>6583</v>
      </c>
      <c r="C3550" t="s">
        <v>7226</v>
      </c>
      <c r="D3550" t="s">
        <v>22</v>
      </c>
      <c r="E3550" s="1">
        <v>45076</v>
      </c>
      <c r="F3550" t="s">
        <v>386</v>
      </c>
      <c r="G3550">
        <f ca="1">DATEDIF(customers[[#This Row],[signup_date]],TODAY(),"D")</f>
        <v>1102</v>
      </c>
    </row>
    <row r="3551" spans="1:7" x14ac:dyDescent="0.3">
      <c r="A3551">
        <v>3550</v>
      </c>
      <c r="B3551" t="s">
        <v>7227</v>
      </c>
      <c r="C3551" t="s">
        <v>7228</v>
      </c>
      <c r="D3551" t="s">
        <v>12</v>
      </c>
      <c r="E3551" s="1">
        <v>45040</v>
      </c>
      <c r="F3551" t="s">
        <v>102</v>
      </c>
      <c r="G3551">
        <f ca="1">DATEDIF(customers[[#This Row],[signup_date]],TODAY(),"D")</f>
        <v>1138</v>
      </c>
    </row>
    <row r="3552" spans="1:7" x14ac:dyDescent="0.3">
      <c r="A3552">
        <v>3551</v>
      </c>
      <c r="B3552" t="s">
        <v>4881</v>
      </c>
      <c r="C3552" t="s">
        <v>7229</v>
      </c>
      <c r="D3552" t="s">
        <v>22</v>
      </c>
      <c r="E3552" s="1">
        <v>45157</v>
      </c>
      <c r="F3552" t="s">
        <v>1779</v>
      </c>
      <c r="G3552">
        <f ca="1">DATEDIF(customers[[#This Row],[signup_date]],TODAY(),"D")</f>
        <v>1021</v>
      </c>
    </row>
    <row r="3553" spans="1:7" x14ac:dyDescent="0.3">
      <c r="A3553">
        <v>3552</v>
      </c>
      <c r="B3553" t="s">
        <v>3097</v>
      </c>
      <c r="C3553" t="s">
        <v>7230</v>
      </c>
      <c r="D3553" t="s">
        <v>8</v>
      </c>
      <c r="E3553" s="1">
        <v>44834</v>
      </c>
      <c r="F3553" t="s">
        <v>699</v>
      </c>
      <c r="G3553">
        <f ca="1">DATEDIF(customers[[#This Row],[signup_date]],TODAY(),"D")</f>
        <v>1344</v>
      </c>
    </row>
    <row r="3554" spans="1:7" x14ac:dyDescent="0.3">
      <c r="A3554">
        <v>3553</v>
      </c>
      <c r="B3554" t="s">
        <v>7231</v>
      </c>
      <c r="C3554" t="s">
        <v>7232</v>
      </c>
      <c r="D3554" t="s">
        <v>8</v>
      </c>
      <c r="E3554" s="1">
        <v>44137</v>
      </c>
      <c r="F3554" t="s">
        <v>924</v>
      </c>
      <c r="G3554">
        <f ca="1">DATEDIF(customers[[#This Row],[signup_date]],TODAY(),"D")</f>
        <v>2041</v>
      </c>
    </row>
    <row r="3555" spans="1:7" x14ac:dyDescent="0.3">
      <c r="A3555">
        <v>3554</v>
      </c>
      <c r="B3555" t="s">
        <v>7233</v>
      </c>
      <c r="C3555" t="s">
        <v>7234</v>
      </c>
      <c r="D3555" t="s">
        <v>22</v>
      </c>
      <c r="E3555" s="1">
        <v>45393</v>
      </c>
      <c r="F3555" t="s">
        <v>1473</v>
      </c>
      <c r="G3555">
        <f ca="1">DATEDIF(customers[[#This Row],[signup_date]],TODAY(),"D")</f>
        <v>785</v>
      </c>
    </row>
    <row r="3556" spans="1:7" x14ac:dyDescent="0.3">
      <c r="A3556">
        <v>3555</v>
      </c>
      <c r="B3556" t="s">
        <v>7235</v>
      </c>
      <c r="C3556" t="s">
        <v>7236</v>
      </c>
      <c r="D3556" t="s">
        <v>22</v>
      </c>
      <c r="E3556" s="1">
        <v>45302</v>
      </c>
      <c r="F3556" t="s">
        <v>1543</v>
      </c>
      <c r="G3556">
        <f ca="1">DATEDIF(customers[[#This Row],[signup_date]],TODAY(),"D")</f>
        <v>876</v>
      </c>
    </row>
    <row r="3557" spans="1:7" x14ac:dyDescent="0.3">
      <c r="A3557">
        <v>3556</v>
      </c>
      <c r="B3557" t="s">
        <v>7237</v>
      </c>
      <c r="C3557" t="s">
        <v>7238</v>
      </c>
      <c r="D3557" t="s">
        <v>12</v>
      </c>
      <c r="E3557" s="1">
        <v>44577</v>
      </c>
      <c r="F3557" t="s">
        <v>266</v>
      </c>
      <c r="G3557">
        <f ca="1">DATEDIF(customers[[#This Row],[signup_date]],TODAY(),"D")</f>
        <v>1601</v>
      </c>
    </row>
    <row r="3558" spans="1:7" x14ac:dyDescent="0.3">
      <c r="A3558">
        <v>3557</v>
      </c>
      <c r="B3558" t="s">
        <v>7239</v>
      </c>
      <c r="C3558" t="s">
        <v>7240</v>
      </c>
      <c r="D3558" t="s">
        <v>22</v>
      </c>
      <c r="E3558" s="1">
        <v>45642</v>
      </c>
      <c r="F3558" t="s">
        <v>99</v>
      </c>
      <c r="G3558">
        <f ca="1">DATEDIF(customers[[#This Row],[signup_date]],TODAY(),"D")</f>
        <v>536</v>
      </c>
    </row>
    <row r="3559" spans="1:7" x14ac:dyDescent="0.3">
      <c r="A3559">
        <v>3558</v>
      </c>
      <c r="B3559" t="s">
        <v>7241</v>
      </c>
      <c r="C3559" t="s">
        <v>7242</v>
      </c>
      <c r="D3559" t="s">
        <v>12</v>
      </c>
      <c r="E3559" s="1">
        <v>44798</v>
      </c>
      <c r="F3559" t="s">
        <v>573</v>
      </c>
      <c r="G3559">
        <f ca="1">DATEDIF(customers[[#This Row],[signup_date]],TODAY(),"D")</f>
        <v>1380</v>
      </c>
    </row>
    <row r="3560" spans="1:7" x14ac:dyDescent="0.3">
      <c r="A3560">
        <v>3559</v>
      </c>
      <c r="B3560" t="s">
        <v>7243</v>
      </c>
      <c r="C3560" t="s">
        <v>7244</v>
      </c>
      <c r="D3560" t="s">
        <v>8</v>
      </c>
      <c r="E3560" s="1">
        <v>44514</v>
      </c>
      <c r="F3560" t="s">
        <v>506</v>
      </c>
      <c r="G3560">
        <f ca="1">DATEDIF(customers[[#This Row],[signup_date]],TODAY(),"D")</f>
        <v>1664</v>
      </c>
    </row>
    <row r="3561" spans="1:7" x14ac:dyDescent="0.3">
      <c r="A3561">
        <v>3560</v>
      </c>
      <c r="B3561" t="s">
        <v>7245</v>
      </c>
      <c r="C3561" t="s">
        <v>7246</v>
      </c>
      <c r="D3561" t="s">
        <v>12</v>
      </c>
      <c r="E3561" s="1">
        <v>45411</v>
      </c>
      <c r="F3561" t="s">
        <v>63</v>
      </c>
      <c r="G3561">
        <f ca="1">DATEDIF(customers[[#This Row],[signup_date]],TODAY(),"D")</f>
        <v>767</v>
      </c>
    </row>
    <row r="3562" spans="1:7" x14ac:dyDescent="0.3">
      <c r="A3562">
        <v>3561</v>
      </c>
      <c r="B3562" t="s">
        <v>7247</v>
      </c>
      <c r="C3562" t="s">
        <v>7248</v>
      </c>
      <c r="D3562" t="s">
        <v>12</v>
      </c>
      <c r="E3562" s="1">
        <v>44745</v>
      </c>
      <c r="F3562" t="s">
        <v>993</v>
      </c>
      <c r="G3562">
        <f ca="1">DATEDIF(customers[[#This Row],[signup_date]],TODAY(),"D")</f>
        <v>1433</v>
      </c>
    </row>
    <row r="3563" spans="1:7" x14ac:dyDescent="0.3">
      <c r="A3563">
        <v>3562</v>
      </c>
      <c r="B3563" t="s">
        <v>7249</v>
      </c>
      <c r="C3563" t="s">
        <v>7250</v>
      </c>
      <c r="D3563" t="s">
        <v>22</v>
      </c>
      <c r="E3563" s="1">
        <v>44802</v>
      </c>
      <c r="F3563" t="s">
        <v>414</v>
      </c>
      <c r="G3563">
        <f ca="1">DATEDIF(customers[[#This Row],[signup_date]],TODAY(),"D")</f>
        <v>1376</v>
      </c>
    </row>
    <row r="3564" spans="1:7" x14ac:dyDescent="0.3">
      <c r="A3564">
        <v>3563</v>
      </c>
      <c r="B3564" t="s">
        <v>7251</v>
      </c>
      <c r="C3564" t="s">
        <v>7252</v>
      </c>
      <c r="D3564" t="s">
        <v>8</v>
      </c>
      <c r="E3564" s="1">
        <v>44309</v>
      </c>
      <c r="F3564" t="s">
        <v>29</v>
      </c>
      <c r="G3564">
        <f ca="1">DATEDIF(customers[[#This Row],[signup_date]],TODAY(),"D")</f>
        <v>1869</v>
      </c>
    </row>
    <row r="3565" spans="1:7" x14ac:dyDescent="0.3">
      <c r="A3565">
        <v>3564</v>
      </c>
      <c r="B3565" t="s">
        <v>7253</v>
      </c>
      <c r="C3565" t="s">
        <v>7254</v>
      </c>
      <c r="D3565" t="s">
        <v>12</v>
      </c>
      <c r="E3565" s="1">
        <v>44981</v>
      </c>
      <c r="F3565" t="s">
        <v>970</v>
      </c>
      <c r="G3565">
        <f ca="1">DATEDIF(customers[[#This Row],[signup_date]],TODAY(),"D")</f>
        <v>1197</v>
      </c>
    </row>
    <row r="3566" spans="1:7" x14ac:dyDescent="0.3">
      <c r="A3566">
        <v>3565</v>
      </c>
      <c r="B3566" t="s">
        <v>7255</v>
      </c>
      <c r="C3566" t="s">
        <v>7256</v>
      </c>
      <c r="D3566" t="s">
        <v>8</v>
      </c>
      <c r="E3566" s="1">
        <v>45579</v>
      </c>
      <c r="F3566" t="s">
        <v>1847</v>
      </c>
      <c r="G3566">
        <f ca="1">DATEDIF(customers[[#This Row],[signup_date]],TODAY(),"D")</f>
        <v>599</v>
      </c>
    </row>
    <row r="3567" spans="1:7" x14ac:dyDescent="0.3">
      <c r="A3567">
        <v>3566</v>
      </c>
      <c r="B3567" t="s">
        <v>7257</v>
      </c>
      <c r="C3567" t="s">
        <v>7258</v>
      </c>
      <c r="D3567" t="s">
        <v>12</v>
      </c>
      <c r="E3567" s="1">
        <v>44446</v>
      </c>
      <c r="F3567" t="s">
        <v>1115</v>
      </c>
      <c r="G3567">
        <f ca="1">DATEDIF(customers[[#This Row],[signup_date]],TODAY(),"D")</f>
        <v>1732</v>
      </c>
    </row>
    <row r="3568" spans="1:7" x14ac:dyDescent="0.3">
      <c r="A3568">
        <v>3567</v>
      </c>
      <c r="B3568" t="s">
        <v>7259</v>
      </c>
      <c r="C3568" t="s">
        <v>7260</v>
      </c>
      <c r="D3568" t="s">
        <v>8</v>
      </c>
      <c r="E3568" s="1">
        <v>45693</v>
      </c>
      <c r="F3568" t="s">
        <v>457</v>
      </c>
      <c r="G3568">
        <f ca="1">DATEDIF(customers[[#This Row],[signup_date]],TODAY(),"D")</f>
        <v>485</v>
      </c>
    </row>
    <row r="3569" spans="1:7" x14ac:dyDescent="0.3">
      <c r="A3569">
        <v>3568</v>
      </c>
      <c r="B3569" t="s">
        <v>7261</v>
      </c>
      <c r="C3569" t="s">
        <v>7262</v>
      </c>
      <c r="D3569" t="s">
        <v>12</v>
      </c>
      <c r="E3569" s="1">
        <v>45216</v>
      </c>
      <c r="F3569" t="s">
        <v>1291</v>
      </c>
      <c r="G3569">
        <f ca="1">DATEDIF(customers[[#This Row],[signup_date]],TODAY(),"D")</f>
        <v>962</v>
      </c>
    </row>
    <row r="3570" spans="1:7" x14ac:dyDescent="0.3">
      <c r="A3570">
        <v>3569</v>
      </c>
      <c r="B3570" t="s">
        <v>7263</v>
      </c>
      <c r="C3570" t="s">
        <v>7264</v>
      </c>
      <c r="D3570" t="s">
        <v>8</v>
      </c>
      <c r="E3570" s="1">
        <v>45116</v>
      </c>
      <c r="F3570" t="s">
        <v>284</v>
      </c>
      <c r="G3570">
        <f ca="1">DATEDIF(customers[[#This Row],[signup_date]],TODAY(),"D")</f>
        <v>1062</v>
      </c>
    </row>
    <row r="3571" spans="1:7" x14ac:dyDescent="0.3">
      <c r="A3571">
        <v>3570</v>
      </c>
      <c r="B3571" t="s">
        <v>7265</v>
      </c>
      <c r="C3571" t="s">
        <v>7266</v>
      </c>
      <c r="D3571" t="s">
        <v>12</v>
      </c>
      <c r="E3571" s="1">
        <v>44634</v>
      </c>
      <c r="F3571" t="s">
        <v>72</v>
      </c>
      <c r="G3571">
        <f ca="1">DATEDIF(customers[[#This Row],[signup_date]],TODAY(),"D")</f>
        <v>1544</v>
      </c>
    </row>
    <row r="3572" spans="1:7" x14ac:dyDescent="0.3">
      <c r="A3572">
        <v>3571</v>
      </c>
      <c r="B3572" t="s">
        <v>7267</v>
      </c>
      <c r="C3572" t="s">
        <v>7268</v>
      </c>
      <c r="D3572" t="s">
        <v>8</v>
      </c>
      <c r="E3572" s="1">
        <v>44601</v>
      </c>
      <c r="F3572" t="s">
        <v>781</v>
      </c>
      <c r="G3572">
        <f ca="1">DATEDIF(customers[[#This Row],[signup_date]],TODAY(),"D")</f>
        <v>1577</v>
      </c>
    </row>
    <row r="3573" spans="1:7" x14ac:dyDescent="0.3">
      <c r="A3573">
        <v>3572</v>
      </c>
      <c r="B3573" t="s">
        <v>7269</v>
      </c>
      <c r="C3573" t="s">
        <v>7270</v>
      </c>
      <c r="D3573" t="s">
        <v>12</v>
      </c>
      <c r="E3573" s="1">
        <v>44856</v>
      </c>
      <c r="F3573" t="s">
        <v>409</v>
      </c>
      <c r="G3573">
        <f ca="1">DATEDIF(customers[[#This Row],[signup_date]],TODAY(),"D")</f>
        <v>1322</v>
      </c>
    </row>
    <row r="3574" spans="1:7" x14ac:dyDescent="0.3">
      <c r="A3574">
        <v>3573</v>
      </c>
      <c r="B3574" t="s">
        <v>7271</v>
      </c>
      <c r="C3574" t="s">
        <v>7272</v>
      </c>
      <c r="D3574" t="s">
        <v>22</v>
      </c>
      <c r="E3574" s="1">
        <v>45539</v>
      </c>
      <c r="F3574" t="s">
        <v>1122</v>
      </c>
      <c r="G3574">
        <f ca="1">DATEDIF(customers[[#This Row],[signup_date]],TODAY(),"D")</f>
        <v>639</v>
      </c>
    </row>
    <row r="3575" spans="1:7" x14ac:dyDescent="0.3">
      <c r="A3575">
        <v>3574</v>
      </c>
      <c r="B3575" t="s">
        <v>7273</v>
      </c>
      <c r="C3575" t="s">
        <v>7274</v>
      </c>
      <c r="D3575" t="s">
        <v>8</v>
      </c>
      <c r="E3575" s="1">
        <v>45019</v>
      </c>
      <c r="F3575" t="s">
        <v>386</v>
      </c>
      <c r="G3575">
        <f ca="1">DATEDIF(customers[[#This Row],[signup_date]],TODAY(),"D")</f>
        <v>1159</v>
      </c>
    </row>
    <row r="3576" spans="1:7" x14ac:dyDescent="0.3">
      <c r="A3576">
        <v>3575</v>
      </c>
      <c r="B3576" t="s">
        <v>7275</v>
      </c>
      <c r="C3576" t="s">
        <v>7276</v>
      </c>
      <c r="D3576" t="s">
        <v>22</v>
      </c>
      <c r="E3576" s="1">
        <v>45457</v>
      </c>
      <c r="F3576" t="s">
        <v>608</v>
      </c>
      <c r="G3576">
        <f ca="1">DATEDIF(customers[[#This Row],[signup_date]],TODAY(),"D")</f>
        <v>721</v>
      </c>
    </row>
    <row r="3577" spans="1:7" x14ac:dyDescent="0.3">
      <c r="A3577">
        <v>3576</v>
      </c>
      <c r="B3577" t="s">
        <v>7277</v>
      </c>
      <c r="C3577" t="s">
        <v>7278</v>
      </c>
      <c r="D3577" t="s">
        <v>22</v>
      </c>
      <c r="E3577" s="1">
        <v>44678</v>
      </c>
      <c r="F3577" t="s">
        <v>460</v>
      </c>
      <c r="G3577">
        <f ca="1">DATEDIF(customers[[#This Row],[signup_date]],TODAY(),"D")</f>
        <v>1500</v>
      </c>
    </row>
    <row r="3578" spans="1:7" x14ac:dyDescent="0.3">
      <c r="A3578">
        <v>3577</v>
      </c>
      <c r="B3578" t="s">
        <v>7279</v>
      </c>
      <c r="C3578" t="s">
        <v>7280</v>
      </c>
      <c r="D3578" t="s">
        <v>12</v>
      </c>
      <c r="E3578" s="1">
        <v>44809</v>
      </c>
      <c r="F3578" t="s">
        <v>676</v>
      </c>
      <c r="G3578">
        <f ca="1">DATEDIF(customers[[#This Row],[signup_date]],TODAY(),"D")</f>
        <v>1369</v>
      </c>
    </row>
    <row r="3579" spans="1:7" x14ac:dyDescent="0.3">
      <c r="A3579">
        <v>3578</v>
      </c>
      <c r="B3579" t="s">
        <v>7281</v>
      </c>
      <c r="C3579" t="s">
        <v>7282</v>
      </c>
      <c r="D3579" t="s">
        <v>22</v>
      </c>
      <c r="E3579" s="1">
        <v>45312</v>
      </c>
      <c r="F3579" t="s">
        <v>237</v>
      </c>
      <c r="G3579">
        <f ca="1">DATEDIF(customers[[#This Row],[signup_date]],TODAY(),"D")</f>
        <v>866</v>
      </c>
    </row>
    <row r="3580" spans="1:7" x14ac:dyDescent="0.3">
      <c r="A3580">
        <v>3579</v>
      </c>
      <c r="B3580" t="s">
        <v>7283</v>
      </c>
      <c r="C3580" t="s">
        <v>7284</v>
      </c>
      <c r="D3580" t="s">
        <v>8</v>
      </c>
      <c r="E3580" s="1">
        <v>44684</v>
      </c>
      <c r="F3580" t="s">
        <v>318</v>
      </c>
      <c r="G3580">
        <f ca="1">DATEDIF(customers[[#This Row],[signup_date]],TODAY(),"D")</f>
        <v>1494</v>
      </c>
    </row>
    <row r="3581" spans="1:7" x14ac:dyDescent="0.3">
      <c r="A3581">
        <v>3580</v>
      </c>
      <c r="B3581" t="s">
        <v>2951</v>
      </c>
      <c r="C3581" t="s">
        <v>7285</v>
      </c>
      <c r="D3581" t="s">
        <v>12</v>
      </c>
      <c r="E3581" s="1">
        <v>44515</v>
      </c>
      <c r="F3581" t="s">
        <v>871</v>
      </c>
      <c r="G3581">
        <f ca="1">DATEDIF(customers[[#This Row],[signup_date]],TODAY(),"D")</f>
        <v>1663</v>
      </c>
    </row>
    <row r="3582" spans="1:7" x14ac:dyDescent="0.3">
      <c r="A3582">
        <v>3581</v>
      </c>
      <c r="B3582" t="s">
        <v>7286</v>
      </c>
      <c r="C3582" t="s">
        <v>2864</v>
      </c>
      <c r="D3582" t="s">
        <v>12</v>
      </c>
      <c r="E3582" s="1">
        <v>45196</v>
      </c>
      <c r="F3582" t="s">
        <v>2720</v>
      </c>
      <c r="G3582">
        <f ca="1">DATEDIF(customers[[#This Row],[signup_date]],TODAY(),"D")</f>
        <v>982</v>
      </c>
    </row>
    <row r="3583" spans="1:7" x14ac:dyDescent="0.3">
      <c r="A3583">
        <v>3582</v>
      </c>
      <c r="B3583" t="s">
        <v>7287</v>
      </c>
      <c r="C3583" t="s">
        <v>7288</v>
      </c>
      <c r="D3583" t="s">
        <v>8</v>
      </c>
      <c r="E3583" s="1">
        <v>44868</v>
      </c>
      <c r="F3583" t="s">
        <v>263</v>
      </c>
      <c r="G3583">
        <f ca="1">DATEDIF(customers[[#This Row],[signup_date]],TODAY(),"D")</f>
        <v>1310</v>
      </c>
    </row>
    <row r="3584" spans="1:7" x14ac:dyDescent="0.3">
      <c r="A3584">
        <v>3583</v>
      </c>
      <c r="B3584" t="s">
        <v>7289</v>
      </c>
      <c r="C3584" t="s">
        <v>7290</v>
      </c>
      <c r="D3584" t="s">
        <v>8</v>
      </c>
      <c r="E3584" s="1">
        <v>45421</v>
      </c>
      <c r="F3584" t="s">
        <v>255</v>
      </c>
      <c r="G3584">
        <f ca="1">DATEDIF(customers[[#This Row],[signup_date]],TODAY(),"D")</f>
        <v>757</v>
      </c>
    </row>
    <row r="3585" spans="1:7" x14ac:dyDescent="0.3">
      <c r="A3585">
        <v>3584</v>
      </c>
      <c r="B3585" t="s">
        <v>7291</v>
      </c>
      <c r="C3585" t="s">
        <v>7292</v>
      </c>
      <c r="D3585" t="s">
        <v>22</v>
      </c>
      <c r="E3585" s="1">
        <v>44760</v>
      </c>
      <c r="F3585" t="s">
        <v>696</v>
      </c>
      <c r="G3585">
        <f ca="1">DATEDIF(customers[[#This Row],[signup_date]],TODAY(),"D")</f>
        <v>1418</v>
      </c>
    </row>
    <row r="3586" spans="1:7" x14ac:dyDescent="0.3">
      <c r="A3586">
        <v>3585</v>
      </c>
      <c r="B3586" t="s">
        <v>7293</v>
      </c>
      <c r="C3586" t="s">
        <v>7294</v>
      </c>
      <c r="D3586" t="s">
        <v>22</v>
      </c>
      <c r="E3586" s="1">
        <v>44383</v>
      </c>
      <c r="F3586" t="s">
        <v>72</v>
      </c>
      <c r="G3586">
        <f ca="1">DATEDIF(customers[[#This Row],[signup_date]],TODAY(),"D")</f>
        <v>1795</v>
      </c>
    </row>
    <row r="3587" spans="1:7" x14ac:dyDescent="0.3">
      <c r="A3587">
        <v>3586</v>
      </c>
      <c r="B3587" t="s">
        <v>7295</v>
      </c>
      <c r="C3587" t="s">
        <v>7296</v>
      </c>
      <c r="D3587" t="s">
        <v>12</v>
      </c>
      <c r="E3587" s="1">
        <v>44788</v>
      </c>
      <c r="F3587" t="s">
        <v>209</v>
      </c>
      <c r="G3587">
        <f ca="1">DATEDIF(customers[[#This Row],[signup_date]],TODAY(),"D")</f>
        <v>1390</v>
      </c>
    </row>
    <row r="3588" spans="1:7" x14ac:dyDescent="0.3">
      <c r="A3588">
        <v>3587</v>
      </c>
      <c r="B3588" t="s">
        <v>7297</v>
      </c>
      <c r="C3588" t="s">
        <v>7298</v>
      </c>
      <c r="D3588" t="s">
        <v>8</v>
      </c>
      <c r="E3588" s="1">
        <v>45845</v>
      </c>
      <c r="F3588" t="s">
        <v>1779</v>
      </c>
      <c r="G3588">
        <f ca="1">DATEDIF(customers[[#This Row],[signup_date]],TODAY(),"D")</f>
        <v>333</v>
      </c>
    </row>
    <row r="3589" spans="1:7" x14ac:dyDescent="0.3">
      <c r="A3589">
        <v>3588</v>
      </c>
      <c r="B3589" t="s">
        <v>7299</v>
      </c>
      <c r="C3589" t="s">
        <v>7300</v>
      </c>
      <c r="D3589" t="s">
        <v>8</v>
      </c>
      <c r="E3589" s="1">
        <v>45486</v>
      </c>
      <c r="F3589" t="s">
        <v>377</v>
      </c>
      <c r="G3589">
        <f ca="1">DATEDIF(customers[[#This Row],[signup_date]],TODAY(),"D")</f>
        <v>692</v>
      </c>
    </row>
    <row r="3590" spans="1:7" x14ac:dyDescent="0.3">
      <c r="A3590">
        <v>3589</v>
      </c>
      <c r="B3590" t="s">
        <v>7301</v>
      </c>
      <c r="C3590" t="s">
        <v>7302</v>
      </c>
      <c r="D3590" t="s">
        <v>12</v>
      </c>
      <c r="E3590" s="1">
        <v>45224</v>
      </c>
      <c r="F3590" t="s">
        <v>719</v>
      </c>
      <c r="G3590">
        <f ca="1">DATEDIF(customers[[#This Row],[signup_date]],TODAY(),"D")</f>
        <v>954</v>
      </c>
    </row>
    <row r="3591" spans="1:7" x14ac:dyDescent="0.3">
      <c r="A3591">
        <v>3590</v>
      </c>
      <c r="B3591" t="s">
        <v>7303</v>
      </c>
      <c r="C3591" t="s">
        <v>7304</v>
      </c>
      <c r="D3591" t="s">
        <v>22</v>
      </c>
      <c r="E3591" s="1">
        <v>44607</v>
      </c>
      <c r="F3591" t="s">
        <v>1329</v>
      </c>
      <c r="G3591">
        <f ca="1">DATEDIF(customers[[#This Row],[signup_date]],TODAY(),"D")</f>
        <v>1571</v>
      </c>
    </row>
    <row r="3592" spans="1:7" x14ac:dyDescent="0.3">
      <c r="A3592">
        <v>3591</v>
      </c>
      <c r="B3592" t="s">
        <v>4415</v>
      </c>
      <c r="C3592" t="s">
        <v>7305</v>
      </c>
      <c r="D3592" t="s">
        <v>8</v>
      </c>
      <c r="E3592" s="1">
        <v>45561</v>
      </c>
      <c r="F3592" t="s">
        <v>1745</v>
      </c>
      <c r="G3592">
        <f ca="1">DATEDIF(customers[[#This Row],[signup_date]],TODAY(),"D")</f>
        <v>617</v>
      </c>
    </row>
    <row r="3593" spans="1:7" x14ac:dyDescent="0.3">
      <c r="A3593">
        <v>3592</v>
      </c>
      <c r="B3593" t="s">
        <v>7306</v>
      </c>
      <c r="C3593" t="s">
        <v>7307</v>
      </c>
      <c r="D3593" t="s">
        <v>22</v>
      </c>
      <c r="E3593" s="1">
        <v>45827</v>
      </c>
      <c r="F3593" t="s">
        <v>243</v>
      </c>
      <c r="G3593">
        <f ca="1">DATEDIF(customers[[#This Row],[signup_date]],TODAY(),"D")</f>
        <v>351</v>
      </c>
    </row>
    <row r="3594" spans="1:7" x14ac:dyDescent="0.3">
      <c r="A3594">
        <v>3593</v>
      </c>
      <c r="B3594" t="s">
        <v>7308</v>
      </c>
      <c r="C3594" t="s">
        <v>7309</v>
      </c>
      <c r="D3594" t="s">
        <v>22</v>
      </c>
      <c r="E3594" s="1">
        <v>44679</v>
      </c>
      <c r="F3594" t="s">
        <v>829</v>
      </c>
      <c r="G3594">
        <f ca="1">DATEDIF(customers[[#This Row],[signup_date]],TODAY(),"D")</f>
        <v>1499</v>
      </c>
    </row>
    <row r="3595" spans="1:7" x14ac:dyDescent="0.3">
      <c r="A3595">
        <v>3594</v>
      </c>
      <c r="B3595" t="s">
        <v>7310</v>
      </c>
      <c r="C3595" t="s">
        <v>7311</v>
      </c>
      <c r="D3595" t="s">
        <v>12</v>
      </c>
      <c r="E3595" s="1">
        <v>44893</v>
      </c>
      <c r="F3595" t="s">
        <v>255</v>
      </c>
      <c r="G3595">
        <f ca="1">DATEDIF(customers[[#This Row],[signup_date]],TODAY(),"D")</f>
        <v>1285</v>
      </c>
    </row>
    <row r="3596" spans="1:7" x14ac:dyDescent="0.3">
      <c r="A3596">
        <v>3595</v>
      </c>
      <c r="B3596" t="s">
        <v>7312</v>
      </c>
      <c r="C3596" t="s">
        <v>7313</v>
      </c>
      <c r="D3596" t="s">
        <v>8</v>
      </c>
      <c r="E3596" s="1">
        <v>44721</v>
      </c>
      <c r="F3596" t="s">
        <v>234</v>
      </c>
      <c r="G3596">
        <f ca="1">DATEDIF(customers[[#This Row],[signup_date]],TODAY(),"D")</f>
        <v>1457</v>
      </c>
    </row>
    <row r="3597" spans="1:7" x14ac:dyDescent="0.3">
      <c r="A3597">
        <v>3596</v>
      </c>
      <c r="B3597" t="s">
        <v>7314</v>
      </c>
      <c r="C3597" t="s">
        <v>7315</v>
      </c>
      <c r="D3597" t="s">
        <v>12</v>
      </c>
      <c r="E3597" s="1">
        <v>44346</v>
      </c>
      <c r="F3597" t="s">
        <v>19</v>
      </c>
      <c r="G3597">
        <f ca="1">DATEDIF(customers[[#This Row],[signup_date]],TODAY(),"D")</f>
        <v>1832</v>
      </c>
    </row>
    <row r="3598" spans="1:7" x14ac:dyDescent="0.3">
      <c r="A3598">
        <v>3597</v>
      </c>
      <c r="B3598" t="s">
        <v>7316</v>
      </c>
      <c r="C3598" t="s">
        <v>7317</v>
      </c>
      <c r="D3598" t="s">
        <v>12</v>
      </c>
      <c r="E3598" s="1">
        <v>45812</v>
      </c>
      <c r="F3598" t="s">
        <v>1016</v>
      </c>
      <c r="G3598">
        <f ca="1">DATEDIF(customers[[#This Row],[signup_date]],TODAY(),"D")</f>
        <v>366</v>
      </c>
    </row>
    <row r="3599" spans="1:7" x14ac:dyDescent="0.3">
      <c r="A3599">
        <v>3598</v>
      </c>
      <c r="B3599" t="s">
        <v>7318</v>
      </c>
      <c r="C3599" t="s">
        <v>7319</v>
      </c>
      <c r="D3599" t="s">
        <v>22</v>
      </c>
      <c r="E3599" s="1">
        <v>44675</v>
      </c>
      <c r="F3599" t="s">
        <v>949</v>
      </c>
      <c r="G3599">
        <f ca="1">DATEDIF(customers[[#This Row],[signup_date]],TODAY(),"D")</f>
        <v>1503</v>
      </c>
    </row>
    <row r="3600" spans="1:7" x14ac:dyDescent="0.3">
      <c r="A3600">
        <v>3599</v>
      </c>
      <c r="B3600" t="s">
        <v>7320</v>
      </c>
      <c r="C3600" t="s">
        <v>7321</v>
      </c>
      <c r="D3600" t="s">
        <v>8</v>
      </c>
      <c r="E3600" s="1">
        <v>44082</v>
      </c>
      <c r="F3600" t="s">
        <v>533</v>
      </c>
      <c r="G3600">
        <f ca="1">DATEDIF(customers[[#This Row],[signup_date]],TODAY(),"D")</f>
        <v>2096</v>
      </c>
    </row>
    <row r="3601" spans="1:7" x14ac:dyDescent="0.3">
      <c r="A3601">
        <v>3600</v>
      </c>
      <c r="B3601" t="s">
        <v>7322</v>
      </c>
      <c r="C3601" t="s">
        <v>7323</v>
      </c>
      <c r="D3601" t="s">
        <v>12</v>
      </c>
      <c r="E3601" s="1">
        <v>45538</v>
      </c>
      <c r="F3601" t="s">
        <v>580</v>
      </c>
      <c r="G3601">
        <f ca="1">DATEDIF(customers[[#This Row],[signup_date]],TODAY(),"D")</f>
        <v>640</v>
      </c>
    </row>
    <row r="3602" spans="1:7" x14ac:dyDescent="0.3">
      <c r="A3602">
        <v>3601</v>
      </c>
      <c r="B3602" t="s">
        <v>7324</v>
      </c>
      <c r="C3602" t="s">
        <v>7325</v>
      </c>
      <c r="D3602" t="s">
        <v>8</v>
      </c>
      <c r="E3602" s="1">
        <v>45273</v>
      </c>
      <c r="F3602" t="s">
        <v>1234</v>
      </c>
      <c r="G3602">
        <f ca="1">DATEDIF(customers[[#This Row],[signup_date]],TODAY(),"D")</f>
        <v>905</v>
      </c>
    </row>
    <row r="3603" spans="1:7" x14ac:dyDescent="0.3">
      <c r="A3603">
        <v>3602</v>
      </c>
      <c r="B3603" t="s">
        <v>7326</v>
      </c>
      <c r="C3603" t="s">
        <v>7327</v>
      </c>
      <c r="D3603" t="s">
        <v>12</v>
      </c>
      <c r="E3603" s="1">
        <v>44813</v>
      </c>
      <c r="F3603" t="s">
        <v>91</v>
      </c>
      <c r="G3603">
        <f ca="1">DATEDIF(customers[[#This Row],[signup_date]],TODAY(),"D")</f>
        <v>1365</v>
      </c>
    </row>
    <row r="3604" spans="1:7" x14ac:dyDescent="0.3">
      <c r="A3604">
        <v>3603</v>
      </c>
      <c r="B3604" t="s">
        <v>7328</v>
      </c>
      <c r="C3604" t="s">
        <v>7329</v>
      </c>
      <c r="D3604" t="s">
        <v>8</v>
      </c>
      <c r="E3604" s="1">
        <v>44150</v>
      </c>
      <c r="F3604" t="s">
        <v>436</v>
      </c>
      <c r="G3604">
        <f ca="1">DATEDIF(customers[[#This Row],[signup_date]],TODAY(),"D")</f>
        <v>2028</v>
      </c>
    </row>
    <row r="3605" spans="1:7" x14ac:dyDescent="0.3">
      <c r="A3605">
        <v>3604</v>
      </c>
      <c r="B3605" t="s">
        <v>7330</v>
      </c>
      <c r="C3605" t="s">
        <v>7331</v>
      </c>
      <c r="D3605" t="s">
        <v>12</v>
      </c>
      <c r="E3605" s="1">
        <v>44833</v>
      </c>
      <c r="F3605" t="s">
        <v>1745</v>
      </c>
      <c r="G3605">
        <f ca="1">DATEDIF(customers[[#This Row],[signup_date]],TODAY(),"D")</f>
        <v>1345</v>
      </c>
    </row>
    <row r="3606" spans="1:7" x14ac:dyDescent="0.3">
      <c r="A3606">
        <v>3605</v>
      </c>
      <c r="B3606" t="s">
        <v>7332</v>
      </c>
      <c r="C3606" t="s">
        <v>7333</v>
      </c>
      <c r="D3606" t="s">
        <v>22</v>
      </c>
      <c r="E3606" s="1">
        <v>45143</v>
      </c>
      <c r="F3606" t="s">
        <v>123</v>
      </c>
      <c r="G3606">
        <f ca="1">DATEDIF(customers[[#This Row],[signup_date]],TODAY(),"D")</f>
        <v>1035</v>
      </c>
    </row>
    <row r="3607" spans="1:7" x14ac:dyDescent="0.3">
      <c r="A3607">
        <v>3606</v>
      </c>
      <c r="B3607" t="s">
        <v>7334</v>
      </c>
      <c r="C3607" t="s">
        <v>7335</v>
      </c>
      <c r="D3607" t="s">
        <v>22</v>
      </c>
      <c r="E3607" s="1">
        <v>44409</v>
      </c>
      <c r="F3607" t="s">
        <v>660</v>
      </c>
      <c r="G3607">
        <f ca="1">DATEDIF(customers[[#This Row],[signup_date]],TODAY(),"D")</f>
        <v>1769</v>
      </c>
    </row>
    <row r="3608" spans="1:7" x14ac:dyDescent="0.3">
      <c r="A3608">
        <v>3607</v>
      </c>
      <c r="B3608" t="s">
        <v>7336</v>
      </c>
      <c r="C3608" t="s">
        <v>7337</v>
      </c>
      <c r="D3608" t="s">
        <v>12</v>
      </c>
      <c r="E3608" s="1">
        <v>45438</v>
      </c>
      <c r="F3608" t="s">
        <v>153</v>
      </c>
      <c r="G3608">
        <f ca="1">DATEDIF(customers[[#This Row],[signup_date]],TODAY(),"D")</f>
        <v>740</v>
      </c>
    </row>
    <row r="3609" spans="1:7" x14ac:dyDescent="0.3">
      <c r="A3609">
        <v>3608</v>
      </c>
      <c r="B3609" t="s">
        <v>7338</v>
      </c>
      <c r="C3609" t="s">
        <v>7339</v>
      </c>
      <c r="D3609" t="s">
        <v>22</v>
      </c>
      <c r="E3609" s="1">
        <v>44755</v>
      </c>
      <c r="F3609" t="s">
        <v>52</v>
      </c>
      <c r="G3609">
        <f ca="1">DATEDIF(customers[[#This Row],[signup_date]],TODAY(),"D")</f>
        <v>1423</v>
      </c>
    </row>
    <row r="3610" spans="1:7" x14ac:dyDescent="0.3">
      <c r="A3610">
        <v>3609</v>
      </c>
      <c r="B3610" t="s">
        <v>7340</v>
      </c>
      <c r="C3610" t="s">
        <v>7341</v>
      </c>
      <c r="D3610" t="s">
        <v>12</v>
      </c>
      <c r="E3610" s="1">
        <v>44873</v>
      </c>
      <c r="F3610" t="s">
        <v>736</v>
      </c>
      <c r="G3610">
        <f ca="1">DATEDIF(customers[[#This Row],[signup_date]],TODAY(),"D")</f>
        <v>1305</v>
      </c>
    </row>
    <row r="3611" spans="1:7" x14ac:dyDescent="0.3">
      <c r="A3611">
        <v>3610</v>
      </c>
      <c r="B3611" t="s">
        <v>7342</v>
      </c>
      <c r="C3611" t="s">
        <v>7343</v>
      </c>
      <c r="D3611" t="s">
        <v>22</v>
      </c>
      <c r="E3611" s="1">
        <v>45804</v>
      </c>
      <c r="F3611" t="s">
        <v>347</v>
      </c>
      <c r="G3611">
        <f ca="1">DATEDIF(customers[[#This Row],[signup_date]],TODAY(),"D")</f>
        <v>374</v>
      </c>
    </row>
    <row r="3612" spans="1:7" x14ac:dyDescent="0.3">
      <c r="A3612">
        <v>3611</v>
      </c>
      <c r="B3612" t="s">
        <v>7344</v>
      </c>
      <c r="C3612" t="s">
        <v>7345</v>
      </c>
      <c r="D3612" t="s">
        <v>8</v>
      </c>
      <c r="E3612" s="1">
        <v>44225</v>
      </c>
      <c r="F3612" t="s">
        <v>1583</v>
      </c>
      <c r="G3612">
        <f ca="1">DATEDIF(customers[[#This Row],[signup_date]],TODAY(),"D")</f>
        <v>1953</v>
      </c>
    </row>
    <row r="3613" spans="1:7" x14ac:dyDescent="0.3">
      <c r="A3613">
        <v>3612</v>
      </c>
      <c r="B3613" t="s">
        <v>7346</v>
      </c>
      <c r="C3613" t="s">
        <v>7347</v>
      </c>
      <c r="D3613" t="s">
        <v>22</v>
      </c>
      <c r="E3613" s="1">
        <v>44149</v>
      </c>
      <c r="F3613" t="s">
        <v>289</v>
      </c>
      <c r="G3613">
        <f ca="1">DATEDIF(customers[[#This Row],[signup_date]],TODAY(),"D")</f>
        <v>2029</v>
      </c>
    </row>
    <row r="3614" spans="1:7" x14ac:dyDescent="0.3">
      <c r="A3614">
        <v>3613</v>
      </c>
      <c r="B3614" t="s">
        <v>7348</v>
      </c>
      <c r="C3614" t="s">
        <v>7349</v>
      </c>
      <c r="D3614" t="s">
        <v>8</v>
      </c>
      <c r="E3614" s="1">
        <v>45667</v>
      </c>
      <c r="F3614" t="s">
        <v>815</v>
      </c>
      <c r="G3614">
        <f ca="1">DATEDIF(customers[[#This Row],[signup_date]],TODAY(),"D")</f>
        <v>511</v>
      </c>
    </row>
    <row r="3615" spans="1:7" x14ac:dyDescent="0.3">
      <c r="A3615">
        <v>3614</v>
      </c>
      <c r="B3615" t="s">
        <v>7350</v>
      </c>
      <c r="C3615" t="s">
        <v>7351</v>
      </c>
      <c r="D3615" t="s">
        <v>8</v>
      </c>
      <c r="E3615" s="1">
        <v>44085</v>
      </c>
      <c r="F3615" t="s">
        <v>1225</v>
      </c>
      <c r="G3615">
        <f ca="1">DATEDIF(customers[[#This Row],[signup_date]],TODAY(),"D")</f>
        <v>2093</v>
      </c>
    </row>
    <row r="3616" spans="1:7" x14ac:dyDescent="0.3">
      <c r="A3616">
        <v>3615</v>
      </c>
      <c r="B3616" t="s">
        <v>7352</v>
      </c>
      <c r="C3616" t="s">
        <v>7353</v>
      </c>
      <c r="D3616" t="s">
        <v>22</v>
      </c>
      <c r="E3616" s="1">
        <v>44312</v>
      </c>
      <c r="F3616" t="s">
        <v>32</v>
      </c>
      <c r="G3616">
        <f ca="1">DATEDIF(customers[[#This Row],[signup_date]],TODAY(),"D")</f>
        <v>1866</v>
      </c>
    </row>
    <row r="3617" spans="1:7" x14ac:dyDescent="0.3">
      <c r="A3617">
        <v>3616</v>
      </c>
      <c r="B3617" t="s">
        <v>7354</v>
      </c>
      <c r="C3617" t="s">
        <v>7355</v>
      </c>
      <c r="D3617" t="s">
        <v>8</v>
      </c>
      <c r="E3617" s="1">
        <v>45303</v>
      </c>
      <c r="F3617" t="s">
        <v>706</v>
      </c>
      <c r="G3617">
        <f ca="1">DATEDIF(customers[[#This Row],[signup_date]],TODAY(),"D")</f>
        <v>875</v>
      </c>
    </row>
    <row r="3618" spans="1:7" x14ac:dyDescent="0.3">
      <c r="A3618">
        <v>3617</v>
      </c>
      <c r="B3618" t="s">
        <v>7356</v>
      </c>
      <c r="C3618" t="s">
        <v>7357</v>
      </c>
      <c r="D3618" t="s">
        <v>22</v>
      </c>
      <c r="E3618" s="1">
        <v>45406</v>
      </c>
      <c r="F3618" t="s">
        <v>1303</v>
      </c>
      <c r="G3618">
        <f ca="1">DATEDIF(customers[[#This Row],[signup_date]],TODAY(),"D")</f>
        <v>772</v>
      </c>
    </row>
    <row r="3619" spans="1:7" x14ac:dyDescent="0.3">
      <c r="A3619">
        <v>3618</v>
      </c>
      <c r="B3619" t="s">
        <v>7358</v>
      </c>
      <c r="C3619" t="s">
        <v>7359</v>
      </c>
      <c r="D3619" t="s">
        <v>8</v>
      </c>
      <c r="E3619" s="1">
        <v>45139</v>
      </c>
      <c r="F3619" t="s">
        <v>162</v>
      </c>
      <c r="G3619">
        <f ca="1">DATEDIF(customers[[#This Row],[signup_date]],TODAY(),"D")</f>
        <v>1039</v>
      </c>
    </row>
    <row r="3620" spans="1:7" x14ac:dyDescent="0.3">
      <c r="A3620">
        <v>3619</v>
      </c>
      <c r="B3620" t="s">
        <v>7360</v>
      </c>
      <c r="C3620" t="s">
        <v>7361</v>
      </c>
      <c r="D3620" t="s">
        <v>22</v>
      </c>
      <c r="E3620" s="1">
        <v>44283</v>
      </c>
      <c r="F3620" t="s">
        <v>790</v>
      </c>
      <c r="G3620">
        <f ca="1">DATEDIF(customers[[#This Row],[signup_date]],TODAY(),"D")</f>
        <v>1895</v>
      </c>
    </row>
    <row r="3621" spans="1:7" x14ac:dyDescent="0.3">
      <c r="A3621">
        <v>3620</v>
      </c>
      <c r="B3621" t="s">
        <v>7362</v>
      </c>
      <c r="C3621" t="s">
        <v>7363</v>
      </c>
      <c r="D3621" t="s">
        <v>8</v>
      </c>
      <c r="E3621" s="1">
        <v>44779</v>
      </c>
      <c r="F3621" t="s">
        <v>102</v>
      </c>
      <c r="G3621">
        <f ca="1">DATEDIF(customers[[#This Row],[signup_date]],TODAY(),"D")</f>
        <v>1399</v>
      </c>
    </row>
    <row r="3622" spans="1:7" x14ac:dyDescent="0.3">
      <c r="A3622">
        <v>3621</v>
      </c>
      <c r="B3622" t="s">
        <v>7364</v>
      </c>
      <c r="C3622" t="s">
        <v>7365</v>
      </c>
      <c r="D3622" t="s">
        <v>12</v>
      </c>
      <c r="E3622" s="1">
        <v>44191</v>
      </c>
      <c r="F3622" t="s">
        <v>269</v>
      </c>
      <c r="G3622">
        <f ca="1">DATEDIF(customers[[#This Row],[signup_date]],TODAY(),"D")</f>
        <v>1987</v>
      </c>
    </row>
    <row r="3623" spans="1:7" x14ac:dyDescent="0.3">
      <c r="A3623">
        <v>3622</v>
      </c>
      <c r="B3623" t="s">
        <v>7366</v>
      </c>
      <c r="C3623" t="s">
        <v>7367</v>
      </c>
      <c r="D3623" t="s">
        <v>22</v>
      </c>
      <c r="E3623" s="1">
        <v>45792</v>
      </c>
      <c r="F3623" t="s">
        <v>924</v>
      </c>
      <c r="G3623">
        <f ca="1">DATEDIF(customers[[#This Row],[signup_date]],TODAY(),"D")</f>
        <v>386</v>
      </c>
    </row>
    <row r="3624" spans="1:7" x14ac:dyDescent="0.3">
      <c r="A3624">
        <v>3623</v>
      </c>
      <c r="B3624" t="s">
        <v>7368</v>
      </c>
      <c r="C3624" t="s">
        <v>7369</v>
      </c>
      <c r="D3624" t="s">
        <v>22</v>
      </c>
      <c r="E3624" s="1">
        <v>44210</v>
      </c>
      <c r="F3624" t="s">
        <v>506</v>
      </c>
      <c r="G3624">
        <f ca="1">DATEDIF(customers[[#This Row],[signup_date]],TODAY(),"D")</f>
        <v>1968</v>
      </c>
    </row>
    <row r="3625" spans="1:7" x14ac:dyDescent="0.3">
      <c r="A3625">
        <v>3624</v>
      </c>
      <c r="B3625" t="s">
        <v>7370</v>
      </c>
      <c r="C3625" t="s">
        <v>7371</v>
      </c>
      <c r="D3625" t="s">
        <v>22</v>
      </c>
      <c r="E3625" s="1">
        <v>45107</v>
      </c>
      <c r="F3625" t="s">
        <v>479</v>
      </c>
      <c r="G3625">
        <f ca="1">DATEDIF(customers[[#This Row],[signup_date]],TODAY(),"D")</f>
        <v>1071</v>
      </c>
    </row>
    <row r="3626" spans="1:7" x14ac:dyDescent="0.3">
      <c r="A3626">
        <v>3625</v>
      </c>
      <c r="B3626" t="s">
        <v>7372</v>
      </c>
      <c r="C3626" t="s">
        <v>7373</v>
      </c>
      <c r="D3626" t="s">
        <v>8</v>
      </c>
      <c r="E3626" s="1">
        <v>45585</v>
      </c>
      <c r="F3626" t="s">
        <v>168</v>
      </c>
      <c r="G3626">
        <f ca="1">DATEDIF(customers[[#This Row],[signup_date]],TODAY(),"D")</f>
        <v>593</v>
      </c>
    </row>
    <row r="3627" spans="1:7" x14ac:dyDescent="0.3">
      <c r="A3627">
        <v>3626</v>
      </c>
      <c r="B3627" t="s">
        <v>7374</v>
      </c>
      <c r="C3627" t="s">
        <v>7375</v>
      </c>
      <c r="D3627" t="s">
        <v>12</v>
      </c>
      <c r="E3627" s="1">
        <v>45117</v>
      </c>
      <c r="F3627" t="s">
        <v>1540</v>
      </c>
      <c r="G3627">
        <f ca="1">DATEDIF(customers[[#This Row],[signup_date]],TODAY(),"D")</f>
        <v>1061</v>
      </c>
    </row>
    <row r="3628" spans="1:7" x14ac:dyDescent="0.3">
      <c r="A3628">
        <v>3627</v>
      </c>
      <c r="B3628" t="s">
        <v>1510</v>
      </c>
      <c r="C3628" t="s">
        <v>7376</v>
      </c>
      <c r="D3628" t="s">
        <v>8</v>
      </c>
      <c r="E3628" s="1">
        <v>45206</v>
      </c>
      <c r="F3628" t="s">
        <v>366</v>
      </c>
      <c r="G3628">
        <f ca="1">DATEDIF(customers[[#This Row],[signup_date]],TODAY(),"D")</f>
        <v>972</v>
      </c>
    </row>
    <row r="3629" spans="1:7" x14ac:dyDescent="0.3">
      <c r="A3629">
        <v>3628</v>
      </c>
      <c r="B3629" t="s">
        <v>7377</v>
      </c>
      <c r="C3629" t="s">
        <v>7378</v>
      </c>
      <c r="D3629" t="s">
        <v>8</v>
      </c>
      <c r="E3629" s="1">
        <v>45463</v>
      </c>
      <c r="F3629" t="s">
        <v>29</v>
      </c>
      <c r="G3629">
        <f ca="1">DATEDIF(customers[[#This Row],[signup_date]],TODAY(),"D")</f>
        <v>715</v>
      </c>
    </row>
    <row r="3630" spans="1:7" x14ac:dyDescent="0.3">
      <c r="A3630">
        <v>3629</v>
      </c>
      <c r="B3630" t="s">
        <v>7379</v>
      </c>
      <c r="C3630" t="s">
        <v>7380</v>
      </c>
      <c r="D3630" t="s">
        <v>22</v>
      </c>
      <c r="E3630" s="1">
        <v>44155</v>
      </c>
      <c r="F3630" t="s">
        <v>180</v>
      </c>
      <c r="G3630">
        <f ca="1">DATEDIF(customers[[#This Row],[signup_date]],TODAY(),"D")</f>
        <v>2023</v>
      </c>
    </row>
    <row r="3631" spans="1:7" x14ac:dyDescent="0.3">
      <c r="A3631">
        <v>3630</v>
      </c>
      <c r="B3631" t="s">
        <v>7381</v>
      </c>
      <c r="C3631" t="s">
        <v>7382</v>
      </c>
      <c r="D3631" t="s">
        <v>8</v>
      </c>
      <c r="E3631" s="1">
        <v>45374</v>
      </c>
      <c r="F3631" t="s">
        <v>924</v>
      </c>
      <c r="G3631">
        <f ca="1">DATEDIF(customers[[#This Row],[signup_date]],TODAY(),"D")</f>
        <v>804</v>
      </c>
    </row>
    <row r="3632" spans="1:7" x14ac:dyDescent="0.3">
      <c r="A3632">
        <v>3631</v>
      </c>
      <c r="B3632" t="s">
        <v>7383</v>
      </c>
      <c r="C3632" t="s">
        <v>7384</v>
      </c>
      <c r="D3632" t="s">
        <v>8</v>
      </c>
      <c r="E3632" s="1">
        <v>45822</v>
      </c>
      <c r="F3632" t="s">
        <v>860</v>
      </c>
      <c r="G3632">
        <f ca="1">DATEDIF(customers[[#This Row],[signup_date]],TODAY(),"D")</f>
        <v>356</v>
      </c>
    </row>
    <row r="3633" spans="1:7" x14ac:dyDescent="0.3">
      <c r="A3633">
        <v>3632</v>
      </c>
      <c r="B3633" t="s">
        <v>7385</v>
      </c>
      <c r="C3633" t="s">
        <v>7386</v>
      </c>
      <c r="D3633" t="s">
        <v>12</v>
      </c>
      <c r="E3633" s="1">
        <v>44636</v>
      </c>
      <c r="F3633" t="s">
        <v>1013</v>
      </c>
      <c r="G3633">
        <f ca="1">DATEDIF(customers[[#This Row],[signup_date]],TODAY(),"D")</f>
        <v>1542</v>
      </c>
    </row>
    <row r="3634" spans="1:7" x14ac:dyDescent="0.3">
      <c r="A3634">
        <v>3633</v>
      </c>
      <c r="B3634" t="s">
        <v>7387</v>
      </c>
      <c r="C3634" t="s">
        <v>7388</v>
      </c>
      <c r="D3634" t="s">
        <v>8</v>
      </c>
      <c r="E3634" s="1">
        <v>44796</v>
      </c>
      <c r="F3634" t="s">
        <v>444</v>
      </c>
      <c r="G3634">
        <f ca="1">DATEDIF(customers[[#This Row],[signup_date]],TODAY(),"D")</f>
        <v>1382</v>
      </c>
    </row>
    <row r="3635" spans="1:7" x14ac:dyDescent="0.3">
      <c r="A3635">
        <v>3634</v>
      </c>
      <c r="B3635" t="s">
        <v>7389</v>
      </c>
      <c r="C3635" t="s">
        <v>7390</v>
      </c>
      <c r="D3635" t="s">
        <v>12</v>
      </c>
      <c r="E3635" s="1">
        <v>45812</v>
      </c>
      <c r="F3635" t="s">
        <v>344</v>
      </c>
      <c r="G3635">
        <f ca="1">DATEDIF(customers[[#This Row],[signup_date]],TODAY(),"D")</f>
        <v>366</v>
      </c>
    </row>
    <row r="3636" spans="1:7" x14ac:dyDescent="0.3">
      <c r="A3636">
        <v>3635</v>
      </c>
      <c r="B3636" t="s">
        <v>7391</v>
      </c>
      <c r="C3636" t="s">
        <v>7392</v>
      </c>
      <c r="D3636" t="s">
        <v>22</v>
      </c>
      <c r="E3636" s="1">
        <v>44697</v>
      </c>
      <c r="F3636" t="s">
        <v>162</v>
      </c>
      <c r="G3636">
        <f ca="1">DATEDIF(customers[[#This Row],[signup_date]],TODAY(),"D")</f>
        <v>1481</v>
      </c>
    </row>
    <row r="3637" spans="1:7" x14ac:dyDescent="0.3">
      <c r="A3637">
        <v>3636</v>
      </c>
      <c r="B3637" t="s">
        <v>7393</v>
      </c>
      <c r="C3637" t="s">
        <v>7394</v>
      </c>
      <c r="D3637" t="s">
        <v>12</v>
      </c>
      <c r="E3637" s="1">
        <v>44270</v>
      </c>
      <c r="F3637" t="s">
        <v>422</v>
      </c>
      <c r="G3637">
        <f ca="1">DATEDIF(customers[[#This Row],[signup_date]],TODAY(),"D")</f>
        <v>1908</v>
      </c>
    </row>
    <row r="3638" spans="1:7" x14ac:dyDescent="0.3">
      <c r="A3638">
        <v>3637</v>
      </c>
      <c r="B3638" t="s">
        <v>7395</v>
      </c>
      <c r="C3638" t="s">
        <v>7396</v>
      </c>
      <c r="D3638" t="s">
        <v>12</v>
      </c>
      <c r="E3638" s="1">
        <v>45475</v>
      </c>
      <c r="F3638" t="s">
        <v>133</v>
      </c>
      <c r="G3638">
        <f ca="1">DATEDIF(customers[[#This Row],[signup_date]],TODAY(),"D")</f>
        <v>703</v>
      </c>
    </row>
    <row r="3639" spans="1:7" x14ac:dyDescent="0.3">
      <c r="A3639">
        <v>3638</v>
      </c>
      <c r="B3639" t="s">
        <v>7397</v>
      </c>
      <c r="C3639" t="s">
        <v>7398</v>
      </c>
      <c r="D3639" t="s">
        <v>22</v>
      </c>
      <c r="E3639" s="1">
        <v>44493</v>
      </c>
      <c r="F3639" t="s">
        <v>263</v>
      </c>
      <c r="G3639">
        <f ca="1">DATEDIF(customers[[#This Row],[signup_date]],TODAY(),"D")</f>
        <v>1685</v>
      </c>
    </row>
    <row r="3640" spans="1:7" x14ac:dyDescent="0.3">
      <c r="A3640">
        <v>3639</v>
      </c>
      <c r="B3640" t="s">
        <v>7399</v>
      </c>
      <c r="C3640" t="s">
        <v>1031</v>
      </c>
      <c r="D3640" t="s">
        <v>12</v>
      </c>
      <c r="E3640" s="1">
        <v>45756</v>
      </c>
      <c r="F3640" t="s">
        <v>618</v>
      </c>
      <c r="G3640">
        <f ca="1">DATEDIF(customers[[#This Row],[signup_date]],TODAY(),"D")</f>
        <v>422</v>
      </c>
    </row>
    <row r="3641" spans="1:7" x14ac:dyDescent="0.3">
      <c r="A3641">
        <v>3640</v>
      </c>
      <c r="B3641" t="s">
        <v>7400</v>
      </c>
      <c r="C3641" t="s">
        <v>7401</v>
      </c>
      <c r="D3641" t="s">
        <v>12</v>
      </c>
      <c r="E3641" s="1">
        <v>45243</v>
      </c>
      <c r="F3641" t="s">
        <v>292</v>
      </c>
      <c r="G3641">
        <f ca="1">DATEDIF(customers[[#This Row],[signup_date]],TODAY(),"D")</f>
        <v>935</v>
      </c>
    </row>
    <row r="3642" spans="1:7" x14ac:dyDescent="0.3">
      <c r="A3642">
        <v>3641</v>
      </c>
      <c r="B3642" t="s">
        <v>7402</v>
      </c>
      <c r="C3642" t="s">
        <v>7403</v>
      </c>
      <c r="D3642" t="s">
        <v>22</v>
      </c>
      <c r="E3642" s="1">
        <v>45729</v>
      </c>
      <c r="F3642" t="s">
        <v>959</v>
      </c>
      <c r="G3642">
        <f ca="1">DATEDIF(customers[[#This Row],[signup_date]],TODAY(),"D")</f>
        <v>449</v>
      </c>
    </row>
    <row r="3643" spans="1:7" x14ac:dyDescent="0.3">
      <c r="A3643">
        <v>3642</v>
      </c>
      <c r="B3643" t="s">
        <v>7404</v>
      </c>
      <c r="C3643" t="s">
        <v>7405</v>
      </c>
      <c r="D3643" t="s">
        <v>8</v>
      </c>
      <c r="E3643" s="1">
        <v>45332</v>
      </c>
      <c r="F3643" t="s">
        <v>142</v>
      </c>
      <c r="G3643">
        <f ca="1">DATEDIF(customers[[#This Row],[signup_date]],TODAY(),"D")</f>
        <v>846</v>
      </c>
    </row>
    <row r="3644" spans="1:7" x14ac:dyDescent="0.3">
      <c r="A3644">
        <v>3643</v>
      </c>
      <c r="B3644" t="s">
        <v>7406</v>
      </c>
      <c r="C3644" t="s">
        <v>7407</v>
      </c>
      <c r="D3644" t="s">
        <v>12</v>
      </c>
      <c r="E3644" s="1">
        <v>44242</v>
      </c>
      <c r="F3644" t="s">
        <v>1278</v>
      </c>
      <c r="G3644">
        <f ca="1">DATEDIF(customers[[#This Row],[signup_date]],TODAY(),"D")</f>
        <v>1936</v>
      </c>
    </row>
    <row r="3645" spans="1:7" x14ac:dyDescent="0.3">
      <c r="A3645">
        <v>3644</v>
      </c>
      <c r="B3645" t="s">
        <v>7408</v>
      </c>
      <c r="C3645" t="s">
        <v>7409</v>
      </c>
      <c r="D3645" t="s">
        <v>8</v>
      </c>
      <c r="E3645" s="1">
        <v>45541</v>
      </c>
      <c r="F3645" t="s">
        <v>688</v>
      </c>
      <c r="G3645">
        <f ca="1">DATEDIF(customers[[#This Row],[signup_date]],TODAY(),"D")</f>
        <v>637</v>
      </c>
    </row>
    <row r="3646" spans="1:7" x14ac:dyDescent="0.3">
      <c r="A3646">
        <v>3645</v>
      </c>
      <c r="B3646" t="s">
        <v>7410</v>
      </c>
      <c r="C3646" t="s">
        <v>7411</v>
      </c>
      <c r="D3646" t="s">
        <v>22</v>
      </c>
      <c r="E3646" s="1">
        <v>45484</v>
      </c>
      <c r="F3646" t="s">
        <v>269</v>
      </c>
      <c r="G3646">
        <f ca="1">DATEDIF(customers[[#This Row],[signup_date]],TODAY(),"D")</f>
        <v>694</v>
      </c>
    </row>
    <row r="3647" spans="1:7" x14ac:dyDescent="0.3">
      <c r="A3647">
        <v>3646</v>
      </c>
      <c r="B3647" t="s">
        <v>7412</v>
      </c>
      <c r="C3647" t="s">
        <v>7413</v>
      </c>
      <c r="D3647" t="s">
        <v>22</v>
      </c>
      <c r="E3647" s="1">
        <v>45656</v>
      </c>
      <c r="F3647" t="s">
        <v>643</v>
      </c>
      <c r="G3647">
        <f ca="1">DATEDIF(customers[[#This Row],[signup_date]],TODAY(),"D")</f>
        <v>522</v>
      </c>
    </row>
    <row r="3648" spans="1:7" x14ac:dyDescent="0.3">
      <c r="A3648">
        <v>3647</v>
      </c>
      <c r="B3648" t="s">
        <v>7414</v>
      </c>
      <c r="C3648" t="s">
        <v>7415</v>
      </c>
      <c r="D3648" t="s">
        <v>8</v>
      </c>
      <c r="E3648" s="1">
        <v>45578</v>
      </c>
      <c r="F3648" t="s">
        <v>1183</v>
      </c>
      <c r="G3648">
        <f ca="1">DATEDIF(customers[[#This Row],[signup_date]],TODAY(),"D")</f>
        <v>600</v>
      </c>
    </row>
    <row r="3649" spans="1:7" x14ac:dyDescent="0.3">
      <c r="A3649">
        <v>3648</v>
      </c>
      <c r="B3649" t="s">
        <v>7416</v>
      </c>
      <c r="C3649" t="s">
        <v>7417</v>
      </c>
      <c r="D3649" t="s">
        <v>12</v>
      </c>
      <c r="E3649" s="1">
        <v>45845</v>
      </c>
      <c r="F3649" t="s">
        <v>871</v>
      </c>
      <c r="G3649">
        <f ca="1">DATEDIF(customers[[#This Row],[signup_date]],TODAY(),"D")</f>
        <v>333</v>
      </c>
    </row>
    <row r="3650" spans="1:7" x14ac:dyDescent="0.3">
      <c r="A3650">
        <v>3649</v>
      </c>
      <c r="B3650" t="s">
        <v>7418</v>
      </c>
      <c r="C3650" t="s">
        <v>7419</v>
      </c>
      <c r="D3650" t="s">
        <v>8</v>
      </c>
      <c r="E3650" s="1">
        <v>44493</v>
      </c>
      <c r="F3650" t="s">
        <v>855</v>
      </c>
      <c r="G3650">
        <f ca="1">DATEDIF(customers[[#This Row],[signup_date]],TODAY(),"D")</f>
        <v>1685</v>
      </c>
    </row>
    <row r="3651" spans="1:7" x14ac:dyDescent="0.3">
      <c r="A3651">
        <v>3650</v>
      </c>
      <c r="B3651" t="s">
        <v>7420</v>
      </c>
      <c r="C3651" t="s">
        <v>7421</v>
      </c>
      <c r="D3651" t="s">
        <v>22</v>
      </c>
      <c r="E3651" s="1">
        <v>44868</v>
      </c>
      <c r="F3651" t="s">
        <v>2720</v>
      </c>
      <c r="G3651">
        <f ca="1">DATEDIF(customers[[#This Row],[signup_date]],TODAY(),"D")</f>
        <v>1310</v>
      </c>
    </row>
    <row r="3652" spans="1:7" x14ac:dyDescent="0.3">
      <c r="A3652">
        <v>3651</v>
      </c>
      <c r="B3652" t="s">
        <v>5211</v>
      </c>
      <c r="C3652" t="s">
        <v>7422</v>
      </c>
      <c r="D3652" t="s">
        <v>22</v>
      </c>
      <c r="E3652" s="1">
        <v>45585</v>
      </c>
      <c r="F3652" t="s">
        <v>1115</v>
      </c>
      <c r="G3652">
        <f ca="1">DATEDIF(customers[[#This Row],[signup_date]],TODAY(),"D")</f>
        <v>593</v>
      </c>
    </row>
    <row r="3653" spans="1:7" x14ac:dyDescent="0.3">
      <c r="A3653">
        <v>3652</v>
      </c>
      <c r="B3653" t="s">
        <v>7423</v>
      </c>
      <c r="C3653" t="s">
        <v>7424</v>
      </c>
      <c r="D3653" t="s">
        <v>12</v>
      </c>
      <c r="E3653" s="1">
        <v>45611</v>
      </c>
      <c r="F3653" t="s">
        <v>386</v>
      </c>
      <c r="G3653">
        <f ca="1">DATEDIF(customers[[#This Row],[signup_date]],TODAY(),"D")</f>
        <v>567</v>
      </c>
    </row>
    <row r="3654" spans="1:7" x14ac:dyDescent="0.3">
      <c r="A3654">
        <v>3653</v>
      </c>
      <c r="B3654" t="s">
        <v>7425</v>
      </c>
      <c r="C3654" t="s">
        <v>7426</v>
      </c>
      <c r="D3654" t="s">
        <v>22</v>
      </c>
      <c r="E3654" s="1">
        <v>44321</v>
      </c>
      <c r="F3654" t="s">
        <v>993</v>
      </c>
      <c r="G3654">
        <f ca="1">DATEDIF(customers[[#This Row],[signup_date]],TODAY(),"D")</f>
        <v>1857</v>
      </c>
    </row>
    <row r="3655" spans="1:7" x14ac:dyDescent="0.3">
      <c r="A3655">
        <v>3654</v>
      </c>
      <c r="B3655" t="s">
        <v>7427</v>
      </c>
      <c r="C3655" t="s">
        <v>7428</v>
      </c>
      <c r="D3655" t="s">
        <v>8</v>
      </c>
      <c r="E3655" s="1">
        <v>44474</v>
      </c>
      <c r="F3655" t="s">
        <v>826</v>
      </c>
      <c r="G3655">
        <f ca="1">DATEDIF(customers[[#This Row],[signup_date]],TODAY(),"D")</f>
        <v>1704</v>
      </c>
    </row>
    <row r="3656" spans="1:7" x14ac:dyDescent="0.3">
      <c r="A3656">
        <v>3655</v>
      </c>
      <c r="B3656" t="s">
        <v>7429</v>
      </c>
      <c r="C3656" t="s">
        <v>7430</v>
      </c>
      <c r="D3656" t="s">
        <v>8</v>
      </c>
      <c r="E3656" s="1">
        <v>45513</v>
      </c>
      <c r="F3656" t="s">
        <v>347</v>
      </c>
      <c r="G3656">
        <f ca="1">DATEDIF(customers[[#This Row],[signup_date]],TODAY(),"D")</f>
        <v>665</v>
      </c>
    </row>
    <row r="3657" spans="1:7" x14ac:dyDescent="0.3">
      <c r="A3657">
        <v>3656</v>
      </c>
      <c r="B3657" t="s">
        <v>7431</v>
      </c>
      <c r="C3657" t="s">
        <v>7432</v>
      </c>
      <c r="D3657" t="s">
        <v>8</v>
      </c>
      <c r="E3657" s="1">
        <v>45160</v>
      </c>
      <c r="F3657" t="s">
        <v>506</v>
      </c>
      <c r="G3657">
        <f ca="1">DATEDIF(customers[[#This Row],[signup_date]],TODAY(),"D")</f>
        <v>1018</v>
      </c>
    </row>
    <row r="3658" spans="1:7" x14ac:dyDescent="0.3">
      <c r="A3658">
        <v>3657</v>
      </c>
      <c r="B3658" t="s">
        <v>7433</v>
      </c>
      <c r="C3658" t="s">
        <v>7434</v>
      </c>
      <c r="D3658" t="s">
        <v>8</v>
      </c>
      <c r="E3658" s="1">
        <v>45777</v>
      </c>
      <c r="F3658" t="s">
        <v>1016</v>
      </c>
      <c r="G3658">
        <f ca="1">DATEDIF(customers[[#This Row],[signup_date]],TODAY(),"D")</f>
        <v>401</v>
      </c>
    </row>
    <row r="3659" spans="1:7" x14ac:dyDescent="0.3">
      <c r="A3659">
        <v>3658</v>
      </c>
      <c r="B3659" t="s">
        <v>7435</v>
      </c>
      <c r="C3659" t="s">
        <v>7436</v>
      </c>
      <c r="D3659" t="s">
        <v>12</v>
      </c>
      <c r="E3659" s="1">
        <v>45519</v>
      </c>
      <c r="F3659" t="s">
        <v>142</v>
      </c>
      <c r="G3659">
        <f ca="1">DATEDIF(customers[[#This Row],[signup_date]],TODAY(),"D")</f>
        <v>659</v>
      </c>
    </row>
    <row r="3660" spans="1:7" x14ac:dyDescent="0.3">
      <c r="A3660">
        <v>3659</v>
      </c>
      <c r="B3660" t="s">
        <v>7437</v>
      </c>
      <c r="C3660" t="s">
        <v>7438</v>
      </c>
      <c r="D3660" t="s">
        <v>8</v>
      </c>
      <c r="E3660" s="1">
        <v>45382</v>
      </c>
      <c r="F3660" t="s">
        <v>793</v>
      </c>
      <c r="G3660">
        <f ca="1">DATEDIF(customers[[#This Row],[signup_date]],TODAY(),"D")</f>
        <v>796</v>
      </c>
    </row>
    <row r="3661" spans="1:7" x14ac:dyDescent="0.3">
      <c r="A3661">
        <v>3660</v>
      </c>
      <c r="B3661" t="s">
        <v>7439</v>
      </c>
      <c r="C3661" t="s">
        <v>7440</v>
      </c>
      <c r="D3661" t="s">
        <v>12</v>
      </c>
      <c r="E3661" s="1">
        <v>45892</v>
      </c>
      <c r="F3661" t="s">
        <v>728</v>
      </c>
      <c r="G3661">
        <f ca="1">DATEDIF(customers[[#This Row],[signup_date]],TODAY(),"D")</f>
        <v>286</v>
      </c>
    </row>
    <row r="3662" spans="1:7" x14ac:dyDescent="0.3">
      <c r="A3662">
        <v>3661</v>
      </c>
      <c r="B3662" t="s">
        <v>7441</v>
      </c>
      <c r="C3662" t="s">
        <v>7442</v>
      </c>
      <c r="D3662" t="s">
        <v>22</v>
      </c>
      <c r="E3662" s="1">
        <v>44871</v>
      </c>
      <c r="F3662" t="s">
        <v>85</v>
      </c>
      <c r="G3662">
        <f ca="1">DATEDIF(customers[[#This Row],[signup_date]],TODAY(),"D")</f>
        <v>1307</v>
      </c>
    </row>
    <row r="3663" spans="1:7" x14ac:dyDescent="0.3">
      <c r="A3663">
        <v>3662</v>
      </c>
      <c r="B3663" t="s">
        <v>7443</v>
      </c>
      <c r="C3663" t="s">
        <v>7444</v>
      </c>
      <c r="D3663" t="s">
        <v>22</v>
      </c>
      <c r="E3663" s="1">
        <v>44365</v>
      </c>
      <c r="F3663" t="s">
        <v>489</v>
      </c>
      <c r="G3663">
        <f ca="1">DATEDIF(customers[[#This Row],[signup_date]],TODAY(),"D")</f>
        <v>1813</v>
      </c>
    </row>
    <row r="3664" spans="1:7" x14ac:dyDescent="0.3">
      <c r="A3664">
        <v>3663</v>
      </c>
      <c r="B3664" t="s">
        <v>7445</v>
      </c>
      <c r="C3664" t="s">
        <v>7446</v>
      </c>
      <c r="D3664" t="s">
        <v>12</v>
      </c>
      <c r="E3664" s="1">
        <v>44896</v>
      </c>
      <c r="F3664" t="s">
        <v>1202</v>
      </c>
      <c r="G3664">
        <f ca="1">DATEDIF(customers[[#This Row],[signup_date]],TODAY(),"D")</f>
        <v>1282</v>
      </c>
    </row>
    <row r="3665" spans="1:7" x14ac:dyDescent="0.3">
      <c r="A3665">
        <v>3664</v>
      </c>
      <c r="B3665" t="s">
        <v>7447</v>
      </c>
      <c r="C3665" t="s">
        <v>7448</v>
      </c>
      <c r="D3665" t="s">
        <v>12</v>
      </c>
      <c r="E3665" s="1">
        <v>44913</v>
      </c>
      <c r="F3665" t="s">
        <v>630</v>
      </c>
      <c r="G3665">
        <f ca="1">DATEDIF(customers[[#This Row],[signup_date]],TODAY(),"D")</f>
        <v>1265</v>
      </c>
    </row>
    <row r="3666" spans="1:7" x14ac:dyDescent="0.3">
      <c r="A3666">
        <v>3665</v>
      </c>
      <c r="B3666" t="s">
        <v>7449</v>
      </c>
      <c r="C3666" t="s">
        <v>7450</v>
      </c>
      <c r="D3666" t="s">
        <v>22</v>
      </c>
      <c r="E3666" s="1">
        <v>44807</v>
      </c>
      <c r="F3666" t="s">
        <v>79</v>
      </c>
      <c r="G3666">
        <f ca="1">DATEDIF(customers[[#This Row],[signup_date]],TODAY(),"D")</f>
        <v>1371</v>
      </c>
    </row>
    <row r="3667" spans="1:7" x14ac:dyDescent="0.3">
      <c r="A3667">
        <v>3666</v>
      </c>
      <c r="B3667" t="s">
        <v>7451</v>
      </c>
      <c r="C3667" t="s">
        <v>7452</v>
      </c>
      <c r="D3667" t="s">
        <v>22</v>
      </c>
      <c r="E3667" s="1">
        <v>44292</v>
      </c>
      <c r="F3667" t="s">
        <v>383</v>
      </c>
      <c r="G3667">
        <f ca="1">DATEDIF(customers[[#This Row],[signup_date]],TODAY(),"D")</f>
        <v>1886</v>
      </c>
    </row>
    <row r="3668" spans="1:7" x14ac:dyDescent="0.3">
      <c r="A3668">
        <v>3667</v>
      </c>
      <c r="B3668" t="s">
        <v>7453</v>
      </c>
      <c r="C3668" t="s">
        <v>7454</v>
      </c>
      <c r="D3668" t="s">
        <v>8</v>
      </c>
      <c r="E3668" s="1">
        <v>44374</v>
      </c>
      <c r="F3668" t="s">
        <v>377</v>
      </c>
      <c r="G3668">
        <f ca="1">DATEDIF(customers[[#This Row],[signup_date]],TODAY(),"D")</f>
        <v>1804</v>
      </c>
    </row>
    <row r="3669" spans="1:7" x14ac:dyDescent="0.3">
      <c r="A3669">
        <v>3668</v>
      </c>
      <c r="B3669" t="s">
        <v>7455</v>
      </c>
      <c r="C3669" t="s">
        <v>7456</v>
      </c>
      <c r="D3669" t="s">
        <v>12</v>
      </c>
      <c r="E3669" s="1">
        <v>44433</v>
      </c>
      <c r="F3669" t="s">
        <v>313</v>
      </c>
      <c r="G3669">
        <f ca="1">DATEDIF(customers[[#This Row],[signup_date]],TODAY(),"D")</f>
        <v>1745</v>
      </c>
    </row>
    <row r="3670" spans="1:7" x14ac:dyDescent="0.3">
      <c r="A3670">
        <v>3669</v>
      </c>
      <c r="B3670" t="s">
        <v>7457</v>
      </c>
      <c r="C3670" t="s">
        <v>7458</v>
      </c>
      <c r="D3670" t="s">
        <v>22</v>
      </c>
      <c r="E3670" s="1">
        <v>45717</v>
      </c>
      <c r="F3670" t="s">
        <v>1225</v>
      </c>
      <c r="G3670">
        <f ca="1">DATEDIF(customers[[#This Row],[signup_date]],TODAY(),"D")</f>
        <v>461</v>
      </c>
    </row>
    <row r="3671" spans="1:7" x14ac:dyDescent="0.3">
      <c r="A3671">
        <v>3670</v>
      </c>
      <c r="B3671" t="s">
        <v>7459</v>
      </c>
      <c r="C3671" t="s">
        <v>7460</v>
      </c>
      <c r="D3671" t="s">
        <v>12</v>
      </c>
      <c r="E3671" s="1">
        <v>44534</v>
      </c>
      <c r="F3671" t="s">
        <v>2720</v>
      </c>
      <c r="G3671">
        <f ca="1">DATEDIF(customers[[#This Row],[signup_date]],TODAY(),"D")</f>
        <v>1644</v>
      </c>
    </row>
    <row r="3672" spans="1:7" x14ac:dyDescent="0.3">
      <c r="A3672">
        <v>3671</v>
      </c>
      <c r="B3672" t="s">
        <v>7461</v>
      </c>
      <c r="C3672" t="s">
        <v>7462</v>
      </c>
      <c r="D3672" t="s">
        <v>22</v>
      </c>
      <c r="E3672" s="1">
        <v>45838</v>
      </c>
      <c r="F3672" t="s">
        <v>1074</v>
      </c>
      <c r="G3672">
        <f ca="1">DATEDIF(customers[[#This Row],[signup_date]],TODAY(),"D")</f>
        <v>340</v>
      </c>
    </row>
    <row r="3673" spans="1:7" x14ac:dyDescent="0.3">
      <c r="A3673">
        <v>3672</v>
      </c>
      <c r="B3673" t="s">
        <v>7463</v>
      </c>
      <c r="C3673" t="s">
        <v>7464</v>
      </c>
      <c r="D3673" t="s">
        <v>12</v>
      </c>
      <c r="E3673" s="1">
        <v>44126</v>
      </c>
      <c r="F3673" t="s">
        <v>171</v>
      </c>
      <c r="G3673">
        <f ca="1">DATEDIF(customers[[#This Row],[signup_date]],TODAY(),"D")</f>
        <v>2052</v>
      </c>
    </row>
    <row r="3674" spans="1:7" x14ac:dyDescent="0.3">
      <c r="A3674">
        <v>3673</v>
      </c>
      <c r="B3674" t="s">
        <v>7465</v>
      </c>
      <c r="C3674" t="s">
        <v>7466</v>
      </c>
      <c r="D3674" t="s">
        <v>12</v>
      </c>
      <c r="E3674" s="1">
        <v>45094</v>
      </c>
      <c r="F3674" t="s">
        <v>630</v>
      </c>
      <c r="G3674">
        <f ca="1">DATEDIF(customers[[#This Row],[signup_date]],TODAY(),"D")</f>
        <v>1084</v>
      </c>
    </row>
    <row r="3675" spans="1:7" x14ac:dyDescent="0.3">
      <c r="A3675">
        <v>3674</v>
      </c>
      <c r="B3675" t="s">
        <v>7467</v>
      </c>
      <c r="C3675" t="s">
        <v>7468</v>
      </c>
      <c r="D3675" t="s">
        <v>22</v>
      </c>
      <c r="E3675" s="1">
        <v>45131</v>
      </c>
      <c r="F3675" t="s">
        <v>414</v>
      </c>
      <c r="G3675">
        <f ca="1">DATEDIF(customers[[#This Row],[signup_date]],TODAY(),"D")</f>
        <v>1047</v>
      </c>
    </row>
    <row r="3676" spans="1:7" x14ac:dyDescent="0.3">
      <c r="A3676">
        <v>3675</v>
      </c>
      <c r="B3676" t="s">
        <v>7310</v>
      </c>
      <c r="C3676" t="s">
        <v>7469</v>
      </c>
      <c r="D3676" t="s">
        <v>8</v>
      </c>
      <c r="E3676" s="1">
        <v>45210</v>
      </c>
      <c r="F3676" t="s">
        <v>832</v>
      </c>
      <c r="G3676">
        <f ca="1">DATEDIF(customers[[#This Row],[signup_date]],TODAY(),"D")</f>
        <v>968</v>
      </c>
    </row>
    <row r="3677" spans="1:7" x14ac:dyDescent="0.3">
      <c r="A3677">
        <v>3676</v>
      </c>
      <c r="B3677" t="s">
        <v>7470</v>
      </c>
      <c r="C3677" t="s">
        <v>7471</v>
      </c>
      <c r="D3677" t="s">
        <v>8</v>
      </c>
      <c r="E3677" s="1">
        <v>44687</v>
      </c>
      <c r="F3677" t="s">
        <v>832</v>
      </c>
      <c r="G3677">
        <f ca="1">DATEDIF(customers[[#This Row],[signup_date]],TODAY(),"D")</f>
        <v>1491</v>
      </c>
    </row>
    <row r="3678" spans="1:7" x14ac:dyDescent="0.3">
      <c r="A3678">
        <v>3677</v>
      </c>
      <c r="B3678" t="s">
        <v>7472</v>
      </c>
      <c r="C3678" t="s">
        <v>7473</v>
      </c>
      <c r="D3678" t="s">
        <v>8</v>
      </c>
      <c r="E3678" s="1">
        <v>44455</v>
      </c>
      <c r="F3678" t="s">
        <v>123</v>
      </c>
      <c r="G3678">
        <f ca="1">DATEDIF(customers[[#This Row],[signup_date]],TODAY(),"D")</f>
        <v>1723</v>
      </c>
    </row>
    <row r="3679" spans="1:7" x14ac:dyDescent="0.3">
      <c r="A3679">
        <v>3678</v>
      </c>
      <c r="B3679" t="s">
        <v>7474</v>
      </c>
      <c r="C3679" t="s">
        <v>7475</v>
      </c>
      <c r="D3679" t="s">
        <v>22</v>
      </c>
      <c r="E3679" s="1">
        <v>45141</v>
      </c>
      <c r="F3679" t="s">
        <v>1145</v>
      </c>
      <c r="G3679">
        <f ca="1">DATEDIF(customers[[#This Row],[signup_date]],TODAY(),"D")</f>
        <v>1037</v>
      </c>
    </row>
    <row r="3680" spans="1:7" x14ac:dyDescent="0.3">
      <c r="A3680">
        <v>3679</v>
      </c>
      <c r="B3680" t="s">
        <v>7476</v>
      </c>
      <c r="C3680" t="s">
        <v>7477</v>
      </c>
      <c r="D3680" t="s">
        <v>22</v>
      </c>
      <c r="E3680" s="1">
        <v>44439</v>
      </c>
      <c r="F3680" t="s">
        <v>234</v>
      </c>
      <c r="G3680">
        <f ca="1">DATEDIF(customers[[#This Row],[signup_date]],TODAY(),"D")</f>
        <v>1739</v>
      </c>
    </row>
    <row r="3681" spans="1:7" x14ac:dyDescent="0.3">
      <c r="A3681">
        <v>3680</v>
      </c>
      <c r="B3681" t="s">
        <v>7478</v>
      </c>
      <c r="C3681" t="s">
        <v>7479</v>
      </c>
      <c r="D3681" t="s">
        <v>8</v>
      </c>
      <c r="E3681" s="1">
        <v>44210</v>
      </c>
      <c r="F3681" t="s">
        <v>573</v>
      </c>
      <c r="G3681">
        <f ca="1">DATEDIF(customers[[#This Row],[signup_date]],TODAY(),"D")</f>
        <v>1968</v>
      </c>
    </row>
    <row r="3682" spans="1:7" x14ac:dyDescent="0.3">
      <c r="A3682">
        <v>3681</v>
      </c>
      <c r="B3682" t="s">
        <v>7480</v>
      </c>
      <c r="C3682" t="s">
        <v>7481</v>
      </c>
      <c r="D3682" t="s">
        <v>22</v>
      </c>
      <c r="E3682" s="1">
        <v>44826</v>
      </c>
      <c r="F3682" t="s">
        <v>1426</v>
      </c>
      <c r="G3682">
        <f ca="1">DATEDIF(customers[[#This Row],[signup_date]],TODAY(),"D")</f>
        <v>1352</v>
      </c>
    </row>
    <row r="3683" spans="1:7" x14ac:dyDescent="0.3">
      <c r="A3683">
        <v>3682</v>
      </c>
      <c r="B3683" t="s">
        <v>7482</v>
      </c>
      <c r="C3683" t="s">
        <v>7483</v>
      </c>
      <c r="D3683" t="s">
        <v>22</v>
      </c>
      <c r="E3683" s="1">
        <v>44250</v>
      </c>
      <c r="F3683" t="s">
        <v>66</v>
      </c>
      <c r="G3683">
        <f ca="1">DATEDIF(customers[[#This Row],[signup_date]],TODAY(),"D")</f>
        <v>1928</v>
      </c>
    </row>
    <row r="3684" spans="1:7" x14ac:dyDescent="0.3">
      <c r="A3684">
        <v>3683</v>
      </c>
      <c r="B3684" t="s">
        <v>7484</v>
      </c>
      <c r="C3684" t="s">
        <v>7485</v>
      </c>
      <c r="D3684" t="s">
        <v>8</v>
      </c>
      <c r="E3684" s="1">
        <v>45606</v>
      </c>
      <c r="F3684" t="s">
        <v>209</v>
      </c>
      <c r="G3684">
        <f ca="1">DATEDIF(customers[[#This Row],[signup_date]],TODAY(),"D")</f>
        <v>572</v>
      </c>
    </row>
    <row r="3685" spans="1:7" x14ac:dyDescent="0.3">
      <c r="A3685">
        <v>3684</v>
      </c>
      <c r="B3685" t="s">
        <v>7486</v>
      </c>
      <c r="C3685" t="s">
        <v>7487</v>
      </c>
      <c r="D3685" t="s">
        <v>22</v>
      </c>
      <c r="E3685" s="1">
        <v>44769</v>
      </c>
      <c r="F3685" t="s">
        <v>506</v>
      </c>
      <c r="G3685">
        <f ca="1">DATEDIF(customers[[#This Row],[signup_date]],TODAY(),"D")</f>
        <v>1409</v>
      </c>
    </row>
    <row r="3686" spans="1:7" x14ac:dyDescent="0.3">
      <c r="A3686">
        <v>3685</v>
      </c>
      <c r="B3686" t="s">
        <v>7488</v>
      </c>
      <c r="C3686" t="s">
        <v>7489</v>
      </c>
      <c r="D3686" t="s">
        <v>22</v>
      </c>
      <c r="E3686" s="1">
        <v>45307</v>
      </c>
      <c r="F3686" t="s">
        <v>274</v>
      </c>
      <c r="G3686">
        <f ca="1">DATEDIF(customers[[#This Row],[signup_date]],TODAY(),"D")</f>
        <v>871</v>
      </c>
    </row>
    <row r="3687" spans="1:7" x14ac:dyDescent="0.3">
      <c r="A3687">
        <v>3686</v>
      </c>
      <c r="B3687" t="s">
        <v>7490</v>
      </c>
      <c r="C3687" t="s">
        <v>7491</v>
      </c>
      <c r="D3687" t="s">
        <v>12</v>
      </c>
      <c r="E3687" s="1">
        <v>44177</v>
      </c>
      <c r="F3687" t="s">
        <v>128</v>
      </c>
      <c r="G3687">
        <f ca="1">DATEDIF(customers[[#This Row],[signup_date]],TODAY(),"D")</f>
        <v>2001</v>
      </c>
    </row>
    <row r="3688" spans="1:7" x14ac:dyDescent="0.3">
      <c r="A3688">
        <v>3687</v>
      </c>
      <c r="B3688" t="s">
        <v>7492</v>
      </c>
      <c r="C3688" t="s">
        <v>7493</v>
      </c>
      <c r="D3688" t="s">
        <v>12</v>
      </c>
      <c r="E3688" s="1">
        <v>45871</v>
      </c>
      <c r="F3688" t="s">
        <v>1090</v>
      </c>
      <c r="G3688">
        <f ca="1">DATEDIF(customers[[#This Row],[signup_date]],TODAY(),"D")</f>
        <v>307</v>
      </c>
    </row>
    <row r="3689" spans="1:7" x14ac:dyDescent="0.3">
      <c r="A3689">
        <v>3688</v>
      </c>
      <c r="B3689" t="s">
        <v>7494</v>
      </c>
      <c r="C3689" t="s">
        <v>7495</v>
      </c>
      <c r="D3689" t="s">
        <v>8</v>
      </c>
      <c r="E3689" s="1">
        <v>44926</v>
      </c>
      <c r="F3689" t="s">
        <v>274</v>
      </c>
      <c r="G3689">
        <f ca="1">DATEDIF(customers[[#This Row],[signup_date]],TODAY(),"D")</f>
        <v>1252</v>
      </c>
    </row>
    <row r="3690" spans="1:7" x14ac:dyDescent="0.3">
      <c r="A3690">
        <v>3689</v>
      </c>
      <c r="B3690" t="s">
        <v>7496</v>
      </c>
      <c r="C3690" t="s">
        <v>7497</v>
      </c>
      <c r="D3690" t="s">
        <v>12</v>
      </c>
      <c r="E3690" s="1">
        <v>44448</v>
      </c>
      <c r="F3690" t="s">
        <v>99</v>
      </c>
      <c r="G3690">
        <f ca="1">DATEDIF(customers[[#This Row],[signup_date]],TODAY(),"D")</f>
        <v>1730</v>
      </c>
    </row>
    <row r="3691" spans="1:7" x14ac:dyDescent="0.3">
      <c r="A3691">
        <v>3690</v>
      </c>
      <c r="B3691" t="s">
        <v>5275</v>
      </c>
      <c r="C3691" t="s">
        <v>7498</v>
      </c>
      <c r="D3691" t="s">
        <v>12</v>
      </c>
      <c r="E3691" s="1">
        <v>45081</v>
      </c>
      <c r="F3691" t="s">
        <v>823</v>
      </c>
      <c r="G3691">
        <f ca="1">DATEDIF(customers[[#This Row],[signup_date]],TODAY(),"D")</f>
        <v>1097</v>
      </c>
    </row>
    <row r="3692" spans="1:7" x14ac:dyDescent="0.3">
      <c r="A3692">
        <v>3691</v>
      </c>
      <c r="B3692" t="s">
        <v>7499</v>
      </c>
      <c r="C3692" t="s">
        <v>7500</v>
      </c>
      <c r="D3692" t="s">
        <v>22</v>
      </c>
      <c r="E3692" s="1">
        <v>45303</v>
      </c>
      <c r="F3692" t="s">
        <v>683</v>
      </c>
      <c r="G3692">
        <f ca="1">DATEDIF(customers[[#This Row],[signup_date]],TODAY(),"D")</f>
        <v>875</v>
      </c>
    </row>
    <row r="3693" spans="1:7" x14ac:dyDescent="0.3">
      <c r="A3693">
        <v>3692</v>
      </c>
      <c r="B3693" t="s">
        <v>7501</v>
      </c>
      <c r="C3693" t="s">
        <v>7502</v>
      </c>
      <c r="D3693" t="s">
        <v>12</v>
      </c>
      <c r="E3693" s="1">
        <v>45588</v>
      </c>
      <c r="F3693" t="s">
        <v>1158</v>
      </c>
      <c r="G3693">
        <f ca="1">DATEDIF(customers[[#This Row],[signup_date]],TODAY(),"D")</f>
        <v>590</v>
      </c>
    </row>
    <row r="3694" spans="1:7" x14ac:dyDescent="0.3">
      <c r="A3694">
        <v>3693</v>
      </c>
      <c r="B3694" t="s">
        <v>7503</v>
      </c>
      <c r="C3694" t="s">
        <v>7504</v>
      </c>
      <c r="D3694" t="s">
        <v>22</v>
      </c>
      <c r="E3694" s="1">
        <v>44772</v>
      </c>
      <c r="F3694" t="s">
        <v>1183</v>
      </c>
      <c r="G3694">
        <f ca="1">DATEDIF(customers[[#This Row],[signup_date]],TODAY(),"D")</f>
        <v>1406</v>
      </c>
    </row>
    <row r="3695" spans="1:7" x14ac:dyDescent="0.3">
      <c r="A3695">
        <v>3694</v>
      </c>
      <c r="B3695" t="s">
        <v>7505</v>
      </c>
      <c r="C3695" t="s">
        <v>7506</v>
      </c>
      <c r="D3695" t="s">
        <v>12</v>
      </c>
      <c r="E3695" s="1">
        <v>44885</v>
      </c>
      <c r="F3695" t="s">
        <v>1036</v>
      </c>
      <c r="G3695">
        <f ca="1">DATEDIF(customers[[#This Row],[signup_date]],TODAY(),"D")</f>
        <v>1293</v>
      </c>
    </row>
    <row r="3696" spans="1:7" x14ac:dyDescent="0.3">
      <c r="A3696">
        <v>3695</v>
      </c>
      <c r="B3696" t="s">
        <v>7507</v>
      </c>
      <c r="C3696" t="s">
        <v>7508</v>
      </c>
      <c r="D3696" t="s">
        <v>8</v>
      </c>
      <c r="E3696" s="1">
        <v>45611</v>
      </c>
      <c r="F3696" t="s">
        <v>728</v>
      </c>
      <c r="G3696">
        <f ca="1">DATEDIF(customers[[#This Row],[signup_date]],TODAY(),"D")</f>
        <v>567</v>
      </c>
    </row>
    <row r="3697" spans="1:7" x14ac:dyDescent="0.3">
      <c r="A3697">
        <v>3696</v>
      </c>
      <c r="B3697" t="s">
        <v>7509</v>
      </c>
      <c r="C3697" t="s">
        <v>7510</v>
      </c>
      <c r="D3697" t="s">
        <v>22</v>
      </c>
      <c r="E3697" s="1">
        <v>44115</v>
      </c>
      <c r="F3697" t="s">
        <v>1633</v>
      </c>
      <c r="G3697">
        <f ca="1">DATEDIF(customers[[#This Row],[signup_date]],TODAY(),"D")</f>
        <v>2063</v>
      </c>
    </row>
    <row r="3698" spans="1:7" x14ac:dyDescent="0.3">
      <c r="A3698">
        <v>3697</v>
      </c>
      <c r="B3698" t="s">
        <v>7511</v>
      </c>
      <c r="C3698" t="s">
        <v>7512</v>
      </c>
      <c r="D3698" t="s">
        <v>12</v>
      </c>
      <c r="E3698" s="1">
        <v>45030</v>
      </c>
      <c r="F3698" t="s">
        <v>460</v>
      </c>
      <c r="G3698">
        <f ca="1">DATEDIF(customers[[#This Row],[signup_date]],TODAY(),"D")</f>
        <v>1148</v>
      </c>
    </row>
    <row r="3699" spans="1:7" x14ac:dyDescent="0.3">
      <c r="A3699">
        <v>3698</v>
      </c>
      <c r="B3699" t="s">
        <v>7513</v>
      </c>
      <c r="C3699" t="s">
        <v>7514</v>
      </c>
      <c r="D3699" t="s">
        <v>22</v>
      </c>
      <c r="E3699" s="1">
        <v>44583</v>
      </c>
      <c r="F3699" t="s">
        <v>1303</v>
      </c>
      <c r="G3699">
        <f ca="1">DATEDIF(customers[[#This Row],[signup_date]],TODAY(),"D")</f>
        <v>1595</v>
      </c>
    </row>
    <row r="3700" spans="1:7" x14ac:dyDescent="0.3">
      <c r="A3700">
        <v>3699</v>
      </c>
      <c r="B3700" t="s">
        <v>7515</v>
      </c>
      <c r="C3700" t="s">
        <v>7516</v>
      </c>
      <c r="D3700" t="s">
        <v>8</v>
      </c>
      <c r="E3700" s="1">
        <v>45405</v>
      </c>
      <c r="F3700" t="s">
        <v>669</v>
      </c>
      <c r="G3700">
        <f ca="1">DATEDIF(customers[[#This Row],[signup_date]],TODAY(),"D")</f>
        <v>773</v>
      </c>
    </row>
    <row r="3701" spans="1:7" x14ac:dyDescent="0.3">
      <c r="A3701">
        <v>3700</v>
      </c>
      <c r="B3701" t="s">
        <v>7517</v>
      </c>
      <c r="C3701" t="s">
        <v>7518</v>
      </c>
      <c r="D3701" t="s">
        <v>8</v>
      </c>
      <c r="E3701" s="1">
        <v>45856</v>
      </c>
      <c r="F3701" t="s">
        <v>352</v>
      </c>
      <c r="G3701">
        <f ca="1">DATEDIF(customers[[#This Row],[signup_date]],TODAY(),"D")</f>
        <v>322</v>
      </c>
    </row>
    <row r="3702" spans="1:7" x14ac:dyDescent="0.3">
      <c r="A3702">
        <v>3701</v>
      </c>
      <c r="B3702" t="s">
        <v>7519</v>
      </c>
      <c r="C3702" t="s">
        <v>7520</v>
      </c>
      <c r="D3702" t="s">
        <v>22</v>
      </c>
      <c r="E3702" s="1">
        <v>45840</v>
      </c>
      <c r="F3702" t="s">
        <v>52</v>
      </c>
      <c r="G3702">
        <f ca="1">DATEDIF(customers[[#This Row],[signup_date]],TODAY(),"D")</f>
        <v>338</v>
      </c>
    </row>
    <row r="3703" spans="1:7" x14ac:dyDescent="0.3">
      <c r="A3703">
        <v>3702</v>
      </c>
      <c r="B3703" t="s">
        <v>7521</v>
      </c>
      <c r="C3703" t="s">
        <v>7522</v>
      </c>
      <c r="D3703" t="s">
        <v>8</v>
      </c>
      <c r="E3703" s="1">
        <v>44543</v>
      </c>
      <c r="F3703" t="s">
        <v>1269</v>
      </c>
      <c r="G3703">
        <f ca="1">DATEDIF(customers[[#This Row],[signup_date]],TODAY(),"D")</f>
        <v>1635</v>
      </c>
    </row>
    <row r="3704" spans="1:7" x14ac:dyDescent="0.3">
      <c r="A3704">
        <v>3703</v>
      </c>
      <c r="B3704" t="s">
        <v>7523</v>
      </c>
      <c r="C3704" t="s">
        <v>7524</v>
      </c>
      <c r="D3704" t="s">
        <v>8</v>
      </c>
      <c r="E3704" s="1">
        <v>44898</v>
      </c>
      <c r="F3704" t="s">
        <v>618</v>
      </c>
      <c r="G3704">
        <f ca="1">DATEDIF(customers[[#This Row],[signup_date]],TODAY(),"D")</f>
        <v>1280</v>
      </c>
    </row>
    <row r="3705" spans="1:7" x14ac:dyDescent="0.3">
      <c r="A3705">
        <v>3704</v>
      </c>
      <c r="B3705" t="s">
        <v>7525</v>
      </c>
      <c r="C3705" t="s">
        <v>7526</v>
      </c>
      <c r="D3705" t="s">
        <v>12</v>
      </c>
      <c r="E3705" s="1">
        <v>44559</v>
      </c>
      <c r="F3705" t="s">
        <v>123</v>
      </c>
      <c r="G3705">
        <f ca="1">DATEDIF(customers[[#This Row],[signup_date]],TODAY(),"D")</f>
        <v>1619</v>
      </c>
    </row>
    <row r="3706" spans="1:7" x14ac:dyDescent="0.3">
      <c r="A3706">
        <v>3705</v>
      </c>
      <c r="B3706" t="s">
        <v>7527</v>
      </c>
      <c r="C3706" t="s">
        <v>7528</v>
      </c>
      <c r="D3706" t="s">
        <v>8</v>
      </c>
      <c r="E3706" s="1">
        <v>45723</v>
      </c>
      <c r="F3706" t="s">
        <v>49</v>
      </c>
      <c r="G3706">
        <f ca="1">DATEDIF(customers[[#This Row],[signup_date]],TODAY(),"D")</f>
        <v>455</v>
      </c>
    </row>
    <row r="3707" spans="1:7" x14ac:dyDescent="0.3">
      <c r="A3707">
        <v>3706</v>
      </c>
      <c r="B3707" t="s">
        <v>7529</v>
      </c>
      <c r="C3707" t="s">
        <v>7530</v>
      </c>
      <c r="D3707" t="s">
        <v>12</v>
      </c>
      <c r="E3707" s="1">
        <v>45367</v>
      </c>
      <c r="F3707" t="s">
        <v>764</v>
      </c>
      <c r="G3707">
        <f ca="1">DATEDIF(customers[[#This Row],[signup_date]],TODAY(),"D")</f>
        <v>811</v>
      </c>
    </row>
    <row r="3708" spans="1:7" x14ac:dyDescent="0.3">
      <c r="A3708">
        <v>3707</v>
      </c>
      <c r="B3708" t="s">
        <v>7531</v>
      </c>
      <c r="C3708" t="s">
        <v>7532</v>
      </c>
      <c r="D3708" t="s">
        <v>22</v>
      </c>
      <c r="E3708" s="1">
        <v>44155</v>
      </c>
      <c r="F3708" t="s">
        <v>246</v>
      </c>
      <c r="G3708">
        <f ca="1">DATEDIF(customers[[#This Row],[signup_date]],TODAY(),"D")</f>
        <v>2023</v>
      </c>
    </row>
    <row r="3709" spans="1:7" x14ac:dyDescent="0.3">
      <c r="A3709">
        <v>3708</v>
      </c>
      <c r="B3709" t="s">
        <v>7533</v>
      </c>
      <c r="C3709" t="s">
        <v>7534</v>
      </c>
      <c r="D3709" t="s">
        <v>8</v>
      </c>
      <c r="E3709" s="1">
        <v>45154</v>
      </c>
      <c r="F3709" t="s">
        <v>2596</v>
      </c>
      <c r="G3709">
        <f ca="1">DATEDIF(customers[[#This Row],[signup_date]],TODAY(),"D")</f>
        <v>1024</v>
      </c>
    </row>
    <row r="3710" spans="1:7" x14ac:dyDescent="0.3">
      <c r="A3710">
        <v>3709</v>
      </c>
      <c r="B3710" t="s">
        <v>7535</v>
      </c>
      <c r="C3710" t="s">
        <v>7536</v>
      </c>
      <c r="D3710" t="s">
        <v>22</v>
      </c>
      <c r="E3710" s="1">
        <v>44853</v>
      </c>
      <c r="F3710" t="s">
        <v>35</v>
      </c>
      <c r="G3710">
        <f ca="1">DATEDIF(customers[[#This Row],[signup_date]],TODAY(),"D")</f>
        <v>1325</v>
      </c>
    </row>
    <row r="3711" spans="1:7" x14ac:dyDescent="0.3">
      <c r="A3711">
        <v>3710</v>
      </c>
      <c r="B3711" t="s">
        <v>7537</v>
      </c>
      <c r="C3711" t="s">
        <v>7538</v>
      </c>
      <c r="D3711" t="s">
        <v>8</v>
      </c>
      <c r="E3711" s="1">
        <v>44457</v>
      </c>
      <c r="F3711" t="s">
        <v>903</v>
      </c>
      <c r="G3711">
        <f ca="1">DATEDIF(customers[[#This Row],[signup_date]],TODAY(),"D")</f>
        <v>1721</v>
      </c>
    </row>
    <row r="3712" spans="1:7" x14ac:dyDescent="0.3">
      <c r="A3712">
        <v>3711</v>
      </c>
      <c r="B3712" t="s">
        <v>7539</v>
      </c>
      <c r="C3712" t="s">
        <v>7540</v>
      </c>
      <c r="D3712" t="s">
        <v>12</v>
      </c>
      <c r="E3712" s="1">
        <v>44125</v>
      </c>
      <c r="F3712" t="s">
        <v>214</v>
      </c>
      <c r="G3712">
        <f ca="1">DATEDIF(customers[[#This Row],[signup_date]],TODAY(),"D")</f>
        <v>2053</v>
      </c>
    </row>
    <row r="3713" spans="1:7" x14ac:dyDescent="0.3">
      <c r="A3713">
        <v>3712</v>
      </c>
      <c r="B3713" t="s">
        <v>7541</v>
      </c>
      <c r="C3713" t="s">
        <v>7542</v>
      </c>
      <c r="D3713" t="s">
        <v>8</v>
      </c>
      <c r="E3713" s="1">
        <v>45618</v>
      </c>
      <c r="F3713" t="s">
        <v>13</v>
      </c>
      <c r="G3713">
        <f ca="1">DATEDIF(customers[[#This Row],[signup_date]],TODAY(),"D")</f>
        <v>560</v>
      </c>
    </row>
    <row r="3714" spans="1:7" x14ac:dyDescent="0.3">
      <c r="A3714">
        <v>3713</v>
      </c>
      <c r="B3714" t="s">
        <v>7543</v>
      </c>
      <c r="C3714" t="s">
        <v>7544</v>
      </c>
      <c r="D3714" t="s">
        <v>22</v>
      </c>
      <c r="E3714" s="1">
        <v>45649</v>
      </c>
      <c r="F3714" t="s">
        <v>688</v>
      </c>
      <c r="G3714">
        <f ca="1">DATEDIF(customers[[#This Row],[signup_date]],TODAY(),"D")</f>
        <v>529</v>
      </c>
    </row>
    <row r="3715" spans="1:7" x14ac:dyDescent="0.3">
      <c r="A3715">
        <v>3714</v>
      </c>
      <c r="B3715" t="s">
        <v>7545</v>
      </c>
      <c r="C3715" t="s">
        <v>7546</v>
      </c>
      <c r="D3715" t="s">
        <v>8</v>
      </c>
      <c r="E3715" s="1">
        <v>45826</v>
      </c>
      <c r="F3715" t="s">
        <v>1090</v>
      </c>
      <c r="G3715">
        <f ca="1">DATEDIF(customers[[#This Row],[signup_date]],TODAY(),"D")</f>
        <v>352</v>
      </c>
    </row>
    <row r="3716" spans="1:7" x14ac:dyDescent="0.3">
      <c r="A3716">
        <v>3715</v>
      </c>
      <c r="B3716" t="s">
        <v>7547</v>
      </c>
      <c r="C3716" t="s">
        <v>7548</v>
      </c>
      <c r="D3716" t="s">
        <v>12</v>
      </c>
      <c r="E3716" s="1">
        <v>44089</v>
      </c>
      <c r="F3716" t="s">
        <v>2720</v>
      </c>
      <c r="G3716">
        <f ca="1">DATEDIF(customers[[#This Row],[signup_date]],TODAY(),"D")</f>
        <v>2089</v>
      </c>
    </row>
    <row r="3717" spans="1:7" x14ac:dyDescent="0.3">
      <c r="A3717">
        <v>3716</v>
      </c>
      <c r="B3717" t="s">
        <v>7549</v>
      </c>
      <c r="C3717" t="s">
        <v>7550</v>
      </c>
      <c r="D3717" t="s">
        <v>22</v>
      </c>
      <c r="E3717" s="1">
        <v>45616</v>
      </c>
      <c r="F3717" t="s">
        <v>1633</v>
      </c>
      <c r="G3717">
        <f ca="1">DATEDIF(customers[[#This Row],[signup_date]],TODAY(),"D")</f>
        <v>562</v>
      </c>
    </row>
    <row r="3718" spans="1:7" x14ac:dyDescent="0.3">
      <c r="A3718">
        <v>3717</v>
      </c>
      <c r="B3718" t="s">
        <v>7551</v>
      </c>
      <c r="C3718" t="s">
        <v>7552</v>
      </c>
      <c r="D3718" t="s">
        <v>12</v>
      </c>
      <c r="E3718" s="1">
        <v>44447</v>
      </c>
      <c r="F3718" t="s">
        <v>823</v>
      </c>
      <c r="G3718">
        <f ca="1">DATEDIF(customers[[#This Row],[signup_date]],TODAY(),"D")</f>
        <v>1731</v>
      </c>
    </row>
    <row r="3719" spans="1:7" x14ac:dyDescent="0.3">
      <c r="A3719">
        <v>3718</v>
      </c>
      <c r="B3719" t="s">
        <v>7553</v>
      </c>
      <c r="C3719" t="s">
        <v>7554</v>
      </c>
      <c r="D3719" t="s">
        <v>8</v>
      </c>
      <c r="E3719" s="1">
        <v>44537</v>
      </c>
      <c r="F3719" t="s">
        <v>759</v>
      </c>
      <c r="G3719">
        <f ca="1">DATEDIF(customers[[#This Row],[signup_date]],TODAY(),"D")</f>
        <v>1641</v>
      </c>
    </row>
    <row r="3720" spans="1:7" x14ac:dyDescent="0.3">
      <c r="A3720">
        <v>3719</v>
      </c>
      <c r="B3720" t="s">
        <v>7555</v>
      </c>
      <c r="C3720" t="s">
        <v>7556</v>
      </c>
      <c r="D3720" t="s">
        <v>8</v>
      </c>
      <c r="E3720" s="1">
        <v>45206</v>
      </c>
      <c r="F3720" t="s">
        <v>228</v>
      </c>
      <c r="G3720">
        <f ca="1">DATEDIF(customers[[#This Row],[signup_date]],TODAY(),"D")</f>
        <v>972</v>
      </c>
    </row>
    <row r="3721" spans="1:7" x14ac:dyDescent="0.3">
      <c r="A3721">
        <v>3720</v>
      </c>
      <c r="B3721" t="s">
        <v>2526</v>
      </c>
      <c r="C3721" t="s">
        <v>7557</v>
      </c>
      <c r="D3721" t="s">
        <v>12</v>
      </c>
      <c r="E3721" s="1">
        <v>44520</v>
      </c>
      <c r="F3721" t="s">
        <v>263</v>
      </c>
      <c r="G3721">
        <f ca="1">DATEDIF(customers[[#This Row],[signup_date]],TODAY(),"D")</f>
        <v>1658</v>
      </c>
    </row>
    <row r="3722" spans="1:7" x14ac:dyDescent="0.3">
      <c r="A3722">
        <v>3721</v>
      </c>
      <c r="B3722" t="s">
        <v>7558</v>
      </c>
      <c r="C3722" t="s">
        <v>7559</v>
      </c>
      <c r="D3722" t="s">
        <v>22</v>
      </c>
      <c r="E3722" s="1">
        <v>45436</v>
      </c>
      <c r="F3722" t="s">
        <v>736</v>
      </c>
      <c r="G3722">
        <f ca="1">DATEDIF(customers[[#This Row],[signup_date]],TODAY(),"D")</f>
        <v>742</v>
      </c>
    </row>
    <row r="3723" spans="1:7" x14ac:dyDescent="0.3">
      <c r="A3723">
        <v>3722</v>
      </c>
      <c r="B3723" t="s">
        <v>7560</v>
      </c>
      <c r="C3723" t="s">
        <v>7561</v>
      </c>
      <c r="D3723" t="s">
        <v>12</v>
      </c>
      <c r="E3723" s="1">
        <v>45893</v>
      </c>
      <c r="F3723" t="s">
        <v>1019</v>
      </c>
      <c r="G3723">
        <f ca="1">DATEDIF(customers[[#This Row],[signup_date]],TODAY(),"D")</f>
        <v>285</v>
      </c>
    </row>
    <row r="3724" spans="1:7" x14ac:dyDescent="0.3">
      <c r="A3724">
        <v>3723</v>
      </c>
      <c r="B3724" t="s">
        <v>7562</v>
      </c>
      <c r="C3724" t="s">
        <v>7563</v>
      </c>
      <c r="D3724" t="s">
        <v>22</v>
      </c>
      <c r="E3724" s="1">
        <v>44082</v>
      </c>
      <c r="F3724" t="s">
        <v>699</v>
      </c>
      <c r="G3724">
        <f ca="1">DATEDIF(customers[[#This Row],[signup_date]],TODAY(),"D")</f>
        <v>2096</v>
      </c>
    </row>
    <row r="3725" spans="1:7" x14ac:dyDescent="0.3">
      <c r="A3725">
        <v>3724</v>
      </c>
      <c r="B3725" t="s">
        <v>7564</v>
      </c>
      <c r="C3725" t="s">
        <v>7565</v>
      </c>
      <c r="D3725" t="s">
        <v>22</v>
      </c>
      <c r="E3725" s="1">
        <v>45595</v>
      </c>
      <c r="F3725" t="s">
        <v>1580</v>
      </c>
      <c r="G3725">
        <f ca="1">DATEDIF(customers[[#This Row],[signup_date]],TODAY(),"D")</f>
        <v>583</v>
      </c>
    </row>
    <row r="3726" spans="1:7" x14ac:dyDescent="0.3">
      <c r="A3726">
        <v>3725</v>
      </c>
      <c r="B3726" t="s">
        <v>7566</v>
      </c>
      <c r="C3726" t="s">
        <v>7567</v>
      </c>
      <c r="D3726" t="s">
        <v>22</v>
      </c>
      <c r="E3726" s="1">
        <v>45825</v>
      </c>
      <c r="F3726" t="s">
        <v>341</v>
      </c>
      <c r="G3726">
        <f ca="1">DATEDIF(customers[[#This Row],[signup_date]],TODAY(),"D")</f>
        <v>353</v>
      </c>
    </row>
    <row r="3727" spans="1:7" x14ac:dyDescent="0.3">
      <c r="A3727">
        <v>3726</v>
      </c>
      <c r="B3727" t="s">
        <v>7568</v>
      </c>
      <c r="C3727" t="s">
        <v>7569</v>
      </c>
      <c r="D3727" t="s">
        <v>12</v>
      </c>
      <c r="E3727" s="1">
        <v>44126</v>
      </c>
      <c r="F3727" t="s">
        <v>347</v>
      </c>
      <c r="G3727">
        <f ca="1">DATEDIF(customers[[#This Row],[signup_date]],TODAY(),"D")</f>
        <v>2052</v>
      </c>
    </row>
    <row r="3728" spans="1:7" x14ac:dyDescent="0.3">
      <c r="A3728">
        <v>3727</v>
      </c>
      <c r="B3728" t="s">
        <v>7570</v>
      </c>
      <c r="C3728" t="s">
        <v>7571</v>
      </c>
      <c r="D3728" t="s">
        <v>22</v>
      </c>
      <c r="E3728" s="1">
        <v>45761</v>
      </c>
      <c r="F3728" t="s">
        <v>120</v>
      </c>
      <c r="G3728">
        <f ca="1">DATEDIF(customers[[#This Row],[signup_date]],TODAY(),"D")</f>
        <v>417</v>
      </c>
    </row>
    <row r="3729" spans="1:7" x14ac:dyDescent="0.3">
      <c r="A3729">
        <v>3728</v>
      </c>
      <c r="B3729" t="s">
        <v>7572</v>
      </c>
      <c r="C3729" t="s">
        <v>7573</v>
      </c>
      <c r="D3729" t="s">
        <v>12</v>
      </c>
      <c r="E3729" s="1">
        <v>44113</v>
      </c>
      <c r="F3729" t="s">
        <v>993</v>
      </c>
      <c r="G3729">
        <f ca="1">DATEDIF(customers[[#This Row],[signup_date]],TODAY(),"D")</f>
        <v>2065</v>
      </c>
    </row>
    <row r="3730" spans="1:7" x14ac:dyDescent="0.3">
      <c r="A3730">
        <v>3729</v>
      </c>
      <c r="B3730" t="s">
        <v>7574</v>
      </c>
      <c r="C3730" t="s">
        <v>7575</v>
      </c>
      <c r="D3730" t="s">
        <v>12</v>
      </c>
      <c r="E3730" s="1">
        <v>45778</v>
      </c>
      <c r="F3730" t="s">
        <v>993</v>
      </c>
      <c r="G3730">
        <f ca="1">DATEDIF(customers[[#This Row],[signup_date]],TODAY(),"D")</f>
        <v>400</v>
      </c>
    </row>
    <row r="3731" spans="1:7" x14ac:dyDescent="0.3">
      <c r="A3731">
        <v>3730</v>
      </c>
      <c r="B3731" t="s">
        <v>7576</v>
      </c>
      <c r="C3731" t="s">
        <v>7577</v>
      </c>
      <c r="D3731" t="s">
        <v>12</v>
      </c>
      <c r="E3731" s="1">
        <v>45735</v>
      </c>
      <c r="F3731" t="s">
        <v>1630</v>
      </c>
      <c r="G3731">
        <f ca="1">DATEDIF(customers[[#This Row],[signup_date]],TODAY(),"D")</f>
        <v>443</v>
      </c>
    </row>
    <row r="3732" spans="1:7" x14ac:dyDescent="0.3">
      <c r="A3732">
        <v>3731</v>
      </c>
      <c r="B3732" t="s">
        <v>7578</v>
      </c>
      <c r="C3732" t="s">
        <v>7579</v>
      </c>
      <c r="D3732" t="s">
        <v>8</v>
      </c>
      <c r="E3732" s="1">
        <v>44883</v>
      </c>
      <c r="F3732" t="s">
        <v>608</v>
      </c>
      <c r="G3732">
        <f ca="1">DATEDIF(customers[[#This Row],[signup_date]],TODAY(),"D")</f>
        <v>1295</v>
      </c>
    </row>
    <row r="3733" spans="1:7" x14ac:dyDescent="0.3">
      <c r="A3733">
        <v>3732</v>
      </c>
      <c r="B3733" t="s">
        <v>7580</v>
      </c>
      <c r="C3733" t="s">
        <v>7581</v>
      </c>
      <c r="D3733" t="s">
        <v>8</v>
      </c>
      <c r="E3733" s="1">
        <v>45315</v>
      </c>
      <c r="F3733" t="s">
        <v>88</v>
      </c>
      <c r="G3733">
        <f ca="1">DATEDIF(customers[[#This Row],[signup_date]],TODAY(),"D")</f>
        <v>863</v>
      </c>
    </row>
    <row r="3734" spans="1:7" x14ac:dyDescent="0.3">
      <c r="A3734">
        <v>3733</v>
      </c>
      <c r="B3734" t="s">
        <v>7582</v>
      </c>
      <c r="C3734" t="s">
        <v>7583</v>
      </c>
      <c r="D3734" t="s">
        <v>8</v>
      </c>
      <c r="E3734" s="1">
        <v>45470</v>
      </c>
      <c r="F3734" t="s">
        <v>952</v>
      </c>
      <c r="G3734">
        <f ca="1">DATEDIF(customers[[#This Row],[signup_date]],TODAY(),"D")</f>
        <v>708</v>
      </c>
    </row>
    <row r="3735" spans="1:7" x14ac:dyDescent="0.3">
      <c r="A3735">
        <v>3734</v>
      </c>
      <c r="B3735" t="s">
        <v>7584</v>
      </c>
      <c r="C3735" t="s">
        <v>7585</v>
      </c>
      <c r="D3735" t="s">
        <v>22</v>
      </c>
      <c r="E3735" s="1">
        <v>44410</v>
      </c>
      <c r="F3735" t="s">
        <v>201</v>
      </c>
      <c r="G3735">
        <f ca="1">DATEDIF(customers[[#This Row],[signup_date]],TODAY(),"D")</f>
        <v>1768</v>
      </c>
    </row>
    <row r="3736" spans="1:7" x14ac:dyDescent="0.3">
      <c r="A3736">
        <v>3735</v>
      </c>
      <c r="B3736" t="s">
        <v>7586</v>
      </c>
      <c r="C3736" t="s">
        <v>7587</v>
      </c>
      <c r="D3736" t="s">
        <v>8</v>
      </c>
      <c r="E3736" s="1">
        <v>44518</v>
      </c>
      <c r="F3736" t="s">
        <v>66</v>
      </c>
      <c r="G3736">
        <f ca="1">DATEDIF(customers[[#This Row],[signup_date]],TODAY(),"D")</f>
        <v>1660</v>
      </c>
    </row>
    <row r="3737" spans="1:7" x14ac:dyDescent="0.3">
      <c r="A3737">
        <v>3736</v>
      </c>
      <c r="B3737" t="s">
        <v>7588</v>
      </c>
      <c r="C3737" t="s">
        <v>7589</v>
      </c>
      <c r="D3737" t="s">
        <v>8</v>
      </c>
      <c r="E3737" s="1">
        <v>44781</v>
      </c>
      <c r="F3737" t="s">
        <v>839</v>
      </c>
      <c r="G3737">
        <f ca="1">DATEDIF(customers[[#This Row],[signup_date]],TODAY(),"D")</f>
        <v>1397</v>
      </c>
    </row>
    <row r="3738" spans="1:7" x14ac:dyDescent="0.3">
      <c r="A3738">
        <v>3737</v>
      </c>
      <c r="B3738" t="s">
        <v>7590</v>
      </c>
      <c r="C3738" t="s">
        <v>7591</v>
      </c>
      <c r="D3738" t="s">
        <v>8</v>
      </c>
      <c r="E3738" s="1">
        <v>44283</v>
      </c>
      <c r="F3738" t="s">
        <v>699</v>
      </c>
      <c r="G3738">
        <f ca="1">DATEDIF(customers[[#This Row],[signup_date]],TODAY(),"D")</f>
        <v>1895</v>
      </c>
    </row>
    <row r="3739" spans="1:7" x14ac:dyDescent="0.3">
      <c r="A3739">
        <v>3738</v>
      </c>
      <c r="B3739" t="s">
        <v>7592</v>
      </c>
      <c r="C3739" t="s">
        <v>7593</v>
      </c>
      <c r="D3739" t="s">
        <v>22</v>
      </c>
      <c r="E3739" s="1">
        <v>44603</v>
      </c>
      <c r="F3739" t="s">
        <v>88</v>
      </c>
      <c r="G3739">
        <f ca="1">DATEDIF(customers[[#This Row],[signup_date]],TODAY(),"D")</f>
        <v>1575</v>
      </c>
    </row>
    <row r="3740" spans="1:7" x14ac:dyDescent="0.3">
      <c r="A3740">
        <v>3739</v>
      </c>
      <c r="B3740" t="s">
        <v>7594</v>
      </c>
      <c r="C3740" t="s">
        <v>7595</v>
      </c>
      <c r="D3740" t="s">
        <v>12</v>
      </c>
      <c r="E3740" s="1">
        <v>45505</v>
      </c>
      <c r="F3740" t="s">
        <v>374</v>
      </c>
      <c r="G3740">
        <f ca="1">DATEDIF(customers[[#This Row],[signup_date]],TODAY(),"D")</f>
        <v>673</v>
      </c>
    </row>
    <row r="3741" spans="1:7" x14ac:dyDescent="0.3">
      <c r="A3741">
        <v>3740</v>
      </c>
      <c r="B3741" t="s">
        <v>7596</v>
      </c>
      <c r="C3741" t="s">
        <v>7597</v>
      </c>
      <c r="D3741" t="s">
        <v>8</v>
      </c>
      <c r="E3741" s="1">
        <v>45455</v>
      </c>
      <c r="F3741" t="s">
        <v>482</v>
      </c>
      <c r="G3741">
        <f ca="1">DATEDIF(customers[[#This Row],[signup_date]],TODAY(),"D")</f>
        <v>723</v>
      </c>
    </row>
    <row r="3742" spans="1:7" x14ac:dyDescent="0.3">
      <c r="A3742">
        <v>3741</v>
      </c>
      <c r="B3742" t="s">
        <v>7598</v>
      </c>
      <c r="C3742" t="s">
        <v>7599</v>
      </c>
      <c r="D3742" t="s">
        <v>12</v>
      </c>
      <c r="E3742" s="1">
        <v>44569</v>
      </c>
      <c r="F3742" t="s">
        <v>231</v>
      </c>
      <c r="G3742">
        <f ca="1">DATEDIF(customers[[#This Row],[signup_date]],TODAY(),"D")</f>
        <v>1609</v>
      </c>
    </row>
    <row r="3743" spans="1:7" x14ac:dyDescent="0.3">
      <c r="A3743">
        <v>3742</v>
      </c>
      <c r="B3743" t="s">
        <v>7600</v>
      </c>
      <c r="C3743" t="s">
        <v>7601</v>
      </c>
      <c r="D3743" t="s">
        <v>12</v>
      </c>
      <c r="E3743" s="1">
        <v>45628</v>
      </c>
      <c r="F3743" t="s">
        <v>855</v>
      </c>
      <c r="G3743">
        <f ca="1">DATEDIF(customers[[#This Row],[signup_date]],TODAY(),"D")</f>
        <v>550</v>
      </c>
    </row>
    <row r="3744" spans="1:7" x14ac:dyDescent="0.3">
      <c r="A3744">
        <v>3743</v>
      </c>
      <c r="B3744" t="s">
        <v>7602</v>
      </c>
      <c r="C3744" t="s">
        <v>7603</v>
      </c>
      <c r="D3744" t="s">
        <v>12</v>
      </c>
      <c r="E3744" s="1">
        <v>44186</v>
      </c>
      <c r="F3744" t="s">
        <v>790</v>
      </c>
      <c r="G3744">
        <f ca="1">DATEDIF(customers[[#This Row],[signup_date]],TODAY(),"D")</f>
        <v>1992</v>
      </c>
    </row>
    <row r="3745" spans="1:7" x14ac:dyDescent="0.3">
      <c r="A3745">
        <v>3744</v>
      </c>
      <c r="B3745" t="s">
        <v>7604</v>
      </c>
      <c r="C3745" t="s">
        <v>7605</v>
      </c>
      <c r="D3745" t="s">
        <v>12</v>
      </c>
      <c r="E3745" s="1">
        <v>45419</v>
      </c>
      <c r="F3745" t="s">
        <v>2596</v>
      </c>
      <c r="G3745">
        <f ca="1">DATEDIF(customers[[#This Row],[signup_date]],TODAY(),"D")</f>
        <v>759</v>
      </c>
    </row>
    <row r="3746" spans="1:7" x14ac:dyDescent="0.3">
      <c r="A3746">
        <v>3745</v>
      </c>
      <c r="B3746" t="s">
        <v>7606</v>
      </c>
      <c r="C3746" t="s">
        <v>7607</v>
      </c>
      <c r="D3746" t="s">
        <v>8</v>
      </c>
      <c r="E3746" s="1">
        <v>45102</v>
      </c>
      <c r="F3746" t="s">
        <v>123</v>
      </c>
      <c r="G3746">
        <f ca="1">DATEDIF(customers[[#This Row],[signup_date]],TODAY(),"D")</f>
        <v>1076</v>
      </c>
    </row>
    <row r="3747" spans="1:7" x14ac:dyDescent="0.3">
      <c r="A3747">
        <v>3746</v>
      </c>
      <c r="B3747" t="s">
        <v>7608</v>
      </c>
      <c r="C3747" t="s">
        <v>7609</v>
      </c>
      <c r="D3747" t="s">
        <v>22</v>
      </c>
      <c r="E3747" s="1">
        <v>45772</v>
      </c>
      <c r="F3747" t="s">
        <v>467</v>
      </c>
      <c r="G3747">
        <f ca="1">DATEDIF(customers[[#This Row],[signup_date]],TODAY(),"D")</f>
        <v>406</v>
      </c>
    </row>
    <row r="3748" spans="1:7" x14ac:dyDescent="0.3">
      <c r="A3748">
        <v>3747</v>
      </c>
      <c r="B3748" t="s">
        <v>7610</v>
      </c>
      <c r="C3748" t="s">
        <v>7611</v>
      </c>
      <c r="D3748" t="s">
        <v>8</v>
      </c>
      <c r="E3748" s="1">
        <v>45737</v>
      </c>
      <c r="F3748" t="s">
        <v>16</v>
      </c>
      <c r="G3748">
        <f ca="1">DATEDIF(customers[[#This Row],[signup_date]],TODAY(),"D")</f>
        <v>441</v>
      </c>
    </row>
    <row r="3749" spans="1:7" x14ac:dyDescent="0.3">
      <c r="A3749">
        <v>3748</v>
      </c>
      <c r="B3749" t="s">
        <v>7612</v>
      </c>
      <c r="C3749" t="s">
        <v>7613</v>
      </c>
      <c r="D3749" t="s">
        <v>22</v>
      </c>
      <c r="E3749" s="1">
        <v>45339</v>
      </c>
      <c r="F3749" t="s">
        <v>188</v>
      </c>
      <c r="G3749">
        <f ca="1">DATEDIF(customers[[#This Row],[signup_date]],TODAY(),"D")</f>
        <v>839</v>
      </c>
    </row>
    <row r="3750" spans="1:7" x14ac:dyDescent="0.3">
      <c r="A3750">
        <v>3749</v>
      </c>
      <c r="B3750" t="s">
        <v>7614</v>
      </c>
      <c r="C3750" t="s">
        <v>7615</v>
      </c>
      <c r="D3750" t="s">
        <v>8</v>
      </c>
      <c r="E3750" s="1">
        <v>44687</v>
      </c>
      <c r="F3750" t="s">
        <v>305</v>
      </c>
      <c r="G3750">
        <f ca="1">DATEDIF(customers[[#This Row],[signup_date]],TODAY(),"D")</f>
        <v>1491</v>
      </c>
    </row>
    <row r="3751" spans="1:7" x14ac:dyDescent="0.3">
      <c r="A3751">
        <v>3750</v>
      </c>
      <c r="B3751" t="s">
        <v>7616</v>
      </c>
      <c r="C3751" t="s">
        <v>7617</v>
      </c>
      <c r="D3751" t="s">
        <v>8</v>
      </c>
      <c r="E3751" s="1">
        <v>45823</v>
      </c>
      <c r="F3751" t="s">
        <v>756</v>
      </c>
      <c r="G3751">
        <f ca="1">DATEDIF(customers[[#This Row],[signup_date]],TODAY(),"D")</f>
        <v>355</v>
      </c>
    </row>
    <row r="3752" spans="1:7" x14ac:dyDescent="0.3">
      <c r="A3752">
        <v>3751</v>
      </c>
      <c r="B3752" t="s">
        <v>7618</v>
      </c>
      <c r="C3752" t="s">
        <v>7619</v>
      </c>
      <c r="D3752" t="s">
        <v>12</v>
      </c>
      <c r="E3752" s="1">
        <v>44830</v>
      </c>
      <c r="F3752" t="s">
        <v>225</v>
      </c>
      <c r="G3752">
        <f ca="1">DATEDIF(customers[[#This Row],[signup_date]],TODAY(),"D")</f>
        <v>1348</v>
      </c>
    </row>
    <row r="3753" spans="1:7" x14ac:dyDescent="0.3">
      <c r="A3753">
        <v>3752</v>
      </c>
      <c r="B3753" t="s">
        <v>7620</v>
      </c>
      <c r="C3753" t="s">
        <v>7621</v>
      </c>
      <c r="D3753" t="s">
        <v>22</v>
      </c>
      <c r="E3753" s="1">
        <v>44240</v>
      </c>
      <c r="F3753" t="s">
        <v>736</v>
      </c>
      <c r="G3753">
        <f ca="1">DATEDIF(customers[[#This Row],[signup_date]],TODAY(),"D")</f>
        <v>1938</v>
      </c>
    </row>
    <row r="3754" spans="1:7" x14ac:dyDescent="0.3">
      <c r="A3754">
        <v>3753</v>
      </c>
      <c r="B3754" t="s">
        <v>7622</v>
      </c>
      <c r="C3754" t="s">
        <v>7623</v>
      </c>
      <c r="D3754" t="s">
        <v>8</v>
      </c>
      <c r="E3754" s="1">
        <v>45316</v>
      </c>
      <c r="F3754" t="s">
        <v>329</v>
      </c>
      <c r="G3754">
        <f ca="1">DATEDIF(customers[[#This Row],[signup_date]],TODAY(),"D")</f>
        <v>862</v>
      </c>
    </row>
    <row r="3755" spans="1:7" x14ac:dyDescent="0.3">
      <c r="A3755">
        <v>3754</v>
      </c>
      <c r="B3755" t="s">
        <v>7624</v>
      </c>
      <c r="C3755" t="s">
        <v>7625</v>
      </c>
      <c r="D3755" t="s">
        <v>22</v>
      </c>
      <c r="E3755" s="1">
        <v>45088</v>
      </c>
      <c r="F3755" t="s">
        <v>924</v>
      </c>
      <c r="G3755">
        <f ca="1">DATEDIF(customers[[#This Row],[signup_date]],TODAY(),"D")</f>
        <v>1090</v>
      </c>
    </row>
    <row r="3756" spans="1:7" x14ac:dyDescent="0.3">
      <c r="A3756">
        <v>3755</v>
      </c>
      <c r="B3756" t="s">
        <v>7626</v>
      </c>
      <c r="C3756" t="s">
        <v>7627</v>
      </c>
      <c r="D3756" t="s">
        <v>22</v>
      </c>
      <c r="E3756" s="1">
        <v>44138</v>
      </c>
      <c r="F3756" t="s">
        <v>231</v>
      </c>
      <c r="G3756">
        <f ca="1">DATEDIF(customers[[#This Row],[signup_date]],TODAY(),"D")</f>
        <v>2040</v>
      </c>
    </row>
    <row r="3757" spans="1:7" x14ac:dyDescent="0.3">
      <c r="A3757">
        <v>3756</v>
      </c>
      <c r="B3757" t="s">
        <v>7628</v>
      </c>
      <c r="C3757" t="s">
        <v>7629</v>
      </c>
      <c r="D3757" t="s">
        <v>8</v>
      </c>
      <c r="E3757" s="1">
        <v>44746</v>
      </c>
      <c r="F3757" t="s">
        <v>249</v>
      </c>
      <c r="G3757">
        <f ca="1">DATEDIF(customers[[#This Row],[signup_date]],TODAY(),"D")</f>
        <v>1432</v>
      </c>
    </row>
    <row r="3758" spans="1:7" x14ac:dyDescent="0.3">
      <c r="A3758">
        <v>3757</v>
      </c>
      <c r="B3758" t="s">
        <v>7630</v>
      </c>
      <c r="C3758" t="s">
        <v>7631</v>
      </c>
      <c r="D3758" t="s">
        <v>22</v>
      </c>
      <c r="E3758" s="1">
        <v>44368</v>
      </c>
      <c r="F3758" t="s">
        <v>790</v>
      </c>
      <c r="G3758">
        <f ca="1">DATEDIF(customers[[#This Row],[signup_date]],TODAY(),"D")</f>
        <v>1810</v>
      </c>
    </row>
    <row r="3759" spans="1:7" x14ac:dyDescent="0.3">
      <c r="A3759">
        <v>3758</v>
      </c>
      <c r="B3759" t="s">
        <v>7632</v>
      </c>
      <c r="C3759" t="s">
        <v>7633</v>
      </c>
      <c r="D3759" t="s">
        <v>8</v>
      </c>
      <c r="E3759" s="1">
        <v>44516</v>
      </c>
      <c r="F3759" t="s">
        <v>1019</v>
      </c>
      <c r="G3759">
        <f ca="1">DATEDIF(customers[[#This Row],[signup_date]],TODAY(),"D")</f>
        <v>1662</v>
      </c>
    </row>
    <row r="3760" spans="1:7" x14ac:dyDescent="0.3">
      <c r="A3760">
        <v>3759</v>
      </c>
      <c r="B3760" t="s">
        <v>7634</v>
      </c>
      <c r="C3760" t="s">
        <v>7635</v>
      </c>
      <c r="D3760" t="s">
        <v>8</v>
      </c>
      <c r="E3760" s="1">
        <v>44382</v>
      </c>
      <c r="F3760" t="s">
        <v>153</v>
      </c>
      <c r="G3760">
        <f ca="1">DATEDIF(customers[[#This Row],[signup_date]],TODAY(),"D")</f>
        <v>1796</v>
      </c>
    </row>
    <row r="3761" spans="1:7" x14ac:dyDescent="0.3">
      <c r="A3761">
        <v>3760</v>
      </c>
      <c r="B3761" t="s">
        <v>7636</v>
      </c>
      <c r="C3761" t="s">
        <v>7637</v>
      </c>
      <c r="D3761" t="s">
        <v>12</v>
      </c>
      <c r="E3761" s="1">
        <v>45448</v>
      </c>
      <c r="F3761" t="s">
        <v>657</v>
      </c>
      <c r="G3761">
        <f ca="1">DATEDIF(customers[[#This Row],[signup_date]],TODAY(),"D")</f>
        <v>730</v>
      </c>
    </row>
    <row r="3762" spans="1:7" x14ac:dyDescent="0.3">
      <c r="A3762">
        <v>3761</v>
      </c>
      <c r="B3762" t="s">
        <v>7638</v>
      </c>
      <c r="C3762" t="s">
        <v>7639</v>
      </c>
      <c r="D3762" t="s">
        <v>12</v>
      </c>
      <c r="E3762" s="1">
        <v>44497</v>
      </c>
      <c r="F3762" t="s">
        <v>457</v>
      </c>
      <c r="G3762">
        <f ca="1">DATEDIF(customers[[#This Row],[signup_date]],TODAY(),"D")</f>
        <v>1681</v>
      </c>
    </row>
    <row r="3763" spans="1:7" x14ac:dyDescent="0.3">
      <c r="A3763">
        <v>3762</v>
      </c>
      <c r="B3763" t="s">
        <v>7640</v>
      </c>
      <c r="C3763" t="s">
        <v>7641</v>
      </c>
      <c r="D3763" t="s">
        <v>22</v>
      </c>
      <c r="E3763" s="1">
        <v>44345</v>
      </c>
      <c r="F3763" t="s">
        <v>714</v>
      </c>
      <c r="G3763">
        <f ca="1">DATEDIF(customers[[#This Row],[signup_date]],TODAY(),"D")</f>
        <v>1833</v>
      </c>
    </row>
    <row r="3764" spans="1:7" x14ac:dyDescent="0.3">
      <c r="A3764">
        <v>3763</v>
      </c>
      <c r="B3764" t="s">
        <v>2436</v>
      </c>
      <c r="C3764" t="s">
        <v>7642</v>
      </c>
      <c r="D3764" t="s">
        <v>12</v>
      </c>
      <c r="E3764" s="1">
        <v>45470</v>
      </c>
      <c r="F3764" t="s">
        <v>764</v>
      </c>
      <c r="G3764">
        <f ca="1">DATEDIF(customers[[#This Row],[signup_date]],TODAY(),"D")</f>
        <v>708</v>
      </c>
    </row>
    <row r="3765" spans="1:7" x14ac:dyDescent="0.3">
      <c r="A3765">
        <v>3764</v>
      </c>
      <c r="B3765" t="s">
        <v>7643</v>
      </c>
      <c r="C3765" t="s">
        <v>7644</v>
      </c>
      <c r="D3765" t="s">
        <v>22</v>
      </c>
      <c r="E3765" s="1">
        <v>45579</v>
      </c>
      <c r="F3765" t="s">
        <v>142</v>
      </c>
      <c r="G3765">
        <f ca="1">DATEDIF(customers[[#This Row],[signup_date]],TODAY(),"D")</f>
        <v>599</v>
      </c>
    </row>
    <row r="3766" spans="1:7" x14ac:dyDescent="0.3">
      <c r="A3766">
        <v>3765</v>
      </c>
      <c r="B3766" t="s">
        <v>7645</v>
      </c>
      <c r="C3766" t="s">
        <v>7646</v>
      </c>
      <c r="D3766" t="s">
        <v>8</v>
      </c>
      <c r="E3766" s="1">
        <v>44774</v>
      </c>
      <c r="F3766" t="s">
        <v>506</v>
      </c>
      <c r="G3766">
        <f ca="1">DATEDIF(customers[[#This Row],[signup_date]],TODAY(),"D")</f>
        <v>1404</v>
      </c>
    </row>
    <row r="3767" spans="1:7" x14ac:dyDescent="0.3">
      <c r="A3767">
        <v>3766</v>
      </c>
      <c r="B3767" t="s">
        <v>7647</v>
      </c>
      <c r="C3767" t="s">
        <v>7648</v>
      </c>
      <c r="D3767" t="s">
        <v>12</v>
      </c>
      <c r="E3767" s="1">
        <v>44809</v>
      </c>
      <c r="F3767" t="s">
        <v>153</v>
      </c>
      <c r="G3767">
        <f ca="1">DATEDIF(customers[[#This Row],[signup_date]],TODAY(),"D")</f>
        <v>1369</v>
      </c>
    </row>
    <row r="3768" spans="1:7" x14ac:dyDescent="0.3">
      <c r="A3768">
        <v>3767</v>
      </c>
      <c r="B3768" t="s">
        <v>7649</v>
      </c>
      <c r="C3768" t="s">
        <v>7650</v>
      </c>
      <c r="D3768" t="s">
        <v>8</v>
      </c>
      <c r="E3768" s="1">
        <v>45459</v>
      </c>
      <c r="F3768" t="s">
        <v>441</v>
      </c>
      <c r="G3768">
        <f ca="1">DATEDIF(customers[[#This Row],[signup_date]],TODAY(),"D")</f>
        <v>719</v>
      </c>
    </row>
    <row r="3769" spans="1:7" x14ac:dyDescent="0.3">
      <c r="A3769">
        <v>3768</v>
      </c>
      <c r="B3769" t="s">
        <v>7651</v>
      </c>
      <c r="C3769" t="s">
        <v>7652</v>
      </c>
      <c r="D3769" t="s">
        <v>12</v>
      </c>
      <c r="E3769" s="1">
        <v>44189</v>
      </c>
      <c r="F3769" t="s">
        <v>1387</v>
      </c>
      <c r="G3769">
        <f ca="1">DATEDIF(customers[[#This Row],[signup_date]],TODAY(),"D")</f>
        <v>1989</v>
      </c>
    </row>
    <row r="3770" spans="1:7" x14ac:dyDescent="0.3">
      <c r="A3770">
        <v>3769</v>
      </c>
      <c r="B3770" t="s">
        <v>7653</v>
      </c>
      <c r="C3770" t="s">
        <v>7654</v>
      </c>
      <c r="D3770" t="s">
        <v>12</v>
      </c>
      <c r="E3770" s="1">
        <v>45287</v>
      </c>
      <c r="F3770" t="s">
        <v>1580</v>
      </c>
      <c r="G3770">
        <f ca="1">DATEDIF(customers[[#This Row],[signup_date]],TODAY(),"D")</f>
        <v>891</v>
      </c>
    </row>
    <row r="3771" spans="1:7" x14ac:dyDescent="0.3">
      <c r="A3771">
        <v>3770</v>
      </c>
      <c r="B3771" t="s">
        <v>7655</v>
      </c>
      <c r="C3771" t="s">
        <v>7656</v>
      </c>
      <c r="D3771" t="s">
        <v>12</v>
      </c>
      <c r="E3771" s="1">
        <v>45723</v>
      </c>
      <c r="F3771" t="s">
        <v>573</v>
      </c>
      <c r="G3771">
        <f ca="1">DATEDIF(customers[[#This Row],[signup_date]],TODAY(),"D")</f>
        <v>455</v>
      </c>
    </row>
    <row r="3772" spans="1:7" x14ac:dyDescent="0.3">
      <c r="A3772">
        <v>3771</v>
      </c>
      <c r="B3772" t="s">
        <v>7657</v>
      </c>
      <c r="C3772" t="s">
        <v>7658</v>
      </c>
      <c r="D3772" t="s">
        <v>8</v>
      </c>
      <c r="E3772" s="1">
        <v>45013</v>
      </c>
      <c r="F3772" t="s">
        <v>1278</v>
      </c>
      <c r="G3772">
        <f ca="1">DATEDIF(customers[[#This Row],[signup_date]],TODAY(),"D")</f>
        <v>1165</v>
      </c>
    </row>
    <row r="3773" spans="1:7" x14ac:dyDescent="0.3">
      <c r="A3773">
        <v>3772</v>
      </c>
      <c r="B3773" t="s">
        <v>7659</v>
      </c>
      <c r="C3773" t="s">
        <v>7660</v>
      </c>
      <c r="D3773" t="s">
        <v>22</v>
      </c>
      <c r="E3773" s="1">
        <v>45511</v>
      </c>
      <c r="F3773" t="s">
        <v>693</v>
      </c>
      <c r="G3773">
        <f ca="1">DATEDIF(customers[[#This Row],[signup_date]],TODAY(),"D")</f>
        <v>667</v>
      </c>
    </row>
    <row r="3774" spans="1:7" x14ac:dyDescent="0.3">
      <c r="A3774">
        <v>3773</v>
      </c>
      <c r="B3774" t="s">
        <v>7661</v>
      </c>
      <c r="C3774" t="s">
        <v>7662</v>
      </c>
      <c r="D3774" t="s">
        <v>12</v>
      </c>
      <c r="E3774" s="1">
        <v>45570</v>
      </c>
      <c r="F3774" t="s">
        <v>2720</v>
      </c>
      <c r="G3774">
        <f ca="1">DATEDIF(customers[[#This Row],[signup_date]],TODAY(),"D")</f>
        <v>608</v>
      </c>
    </row>
    <row r="3775" spans="1:7" x14ac:dyDescent="0.3">
      <c r="A3775">
        <v>3774</v>
      </c>
      <c r="B3775" t="s">
        <v>7663</v>
      </c>
      <c r="C3775" t="s">
        <v>7664</v>
      </c>
      <c r="D3775" t="s">
        <v>8</v>
      </c>
      <c r="E3775" s="1">
        <v>45692</v>
      </c>
      <c r="F3775" t="s">
        <v>177</v>
      </c>
      <c r="G3775">
        <f ca="1">DATEDIF(customers[[#This Row],[signup_date]],TODAY(),"D")</f>
        <v>486</v>
      </c>
    </row>
    <row r="3776" spans="1:7" x14ac:dyDescent="0.3">
      <c r="A3776">
        <v>3775</v>
      </c>
      <c r="B3776" t="s">
        <v>7665</v>
      </c>
      <c r="C3776" t="s">
        <v>7666</v>
      </c>
      <c r="D3776" t="s">
        <v>22</v>
      </c>
      <c r="E3776" s="1">
        <v>44539</v>
      </c>
      <c r="F3776" t="s">
        <v>363</v>
      </c>
      <c r="G3776">
        <f ca="1">DATEDIF(customers[[#This Row],[signup_date]],TODAY(),"D")</f>
        <v>1639</v>
      </c>
    </row>
    <row r="3777" spans="1:7" x14ac:dyDescent="0.3">
      <c r="A3777">
        <v>3776</v>
      </c>
      <c r="B3777" t="s">
        <v>7667</v>
      </c>
      <c r="C3777" t="s">
        <v>7668</v>
      </c>
      <c r="D3777" t="s">
        <v>22</v>
      </c>
      <c r="E3777" s="1">
        <v>44539</v>
      </c>
      <c r="F3777" t="s">
        <v>829</v>
      </c>
      <c r="G3777">
        <f ca="1">DATEDIF(customers[[#This Row],[signup_date]],TODAY(),"D")</f>
        <v>1639</v>
      </c>
    </row>
    <row r="3778" spans="1:7" x14ac:dyDescent="0.3">
      <c r="A3778">
        <v>3777</v>
      </c>
      <c r="B3778" t="s">
        <v>7669</v>
      </c>
      <c r="C3778" t="s">
        <v>7670</v>
      </c>
      <c r="D3778" t="s">
        <v>12</v>
      </c>
      <c r="E3778" s="1">
        <v>45864</v>
      </c>
      <c r="F3778" t="s">
        <v>128</v>
      </c>
      <c r="G3778">
        <f ca="1">DATEDIF(customers[[#This Row],[signup_date]],TODAY(),"D")</f>
        <v>314</v>
      </c>
    </row>
    <row r="3779" spans="1:7" x14ac:dyDescent="0.3">
      <c r="A3779">
        <v>3778</v>
      </c>
      <c r="B3779" t="s">
        <v>7671</v>
      </c>
      <c r="C3779" t="s">
        <v>7672</v>
      </c>
      <c r="D3779" t="s">
        <v>8</v>
      </c>
      <c r="E3779" s="1">
        <v>45226</v>
      </c>
      <c r="F3779" t="s">
        <v>255</v>
      </c>
      <c r="G3779">
        <f ca="1">DATEDIF(customers[[#This Row],[signup_date]],TODAY(),"D")</f>
        <v>952</v>
      </c>
    </row>
    <row r="3780" spans="1:7" x14ac:dyDescent="0.3">
      <c r="A3780">
        <v>3779</v>
      </c>
      <c r="B3780" t="s">
        <v>7673</v>
      </c>
      <c r="C3780" t="s">
        <v>7674</v>
      </c>
      <c r="D3780" t="s">
        <v>8</v>
      </c>
      <c r="E3780" s="1">
        <v>44258</v>
      </c>
      <c r="F3780" t="s">
        <v>573</v>
      </c>
      <c r="G3780">
        <f ca="1">DATEDIF(customers[[#This Row],[signup_date]],TODAY(),"D")</f>
        <v>1920</v>
      </c>
    </row>
    <row r="3781" spans="1:7" x14ac:dyDescent="0.3">
      <c r="A3781">
        <v>3780</v>
      </c>
      <c r="B3781" t="s">
        <v>7675</v>
      </c>
      <c r="C3781" t="s">
        <v>7676</v>
      </c>
      <c r="D3781" t="s">
        <v>22</v>
      </c>
      <c r="E3781" s="1">
        <v>45594</v>
      </c>
      <c r="F3781" t="s">
        <v>523</v>
      </c>
      <c r="G3781">
        <f ca="1">DATEDIF(customers[[#This Row],[signup_date]],TODAY(),"D")</f>
        <v>584</v>
      </c>
    </row>
    <row r="3782" spans="1:7" x14ac:dyDescent="0.3">
      <c r="A3782">
        <v>3781</v>
      </c>
      <c r="B3782" t="s">
        <v>7677</v>
      </c>
      <c r="C3782" t="s">
        <v>7678</v>
      </c>
      <c r="D3782" t="s">
        <v>8</v>
      </c>
      <c r="E3782" s="1">
        <v>45633</v>
      </c>
      <c r="F3782" t="s">
        <v>583</v>
      </c>
      <c r="G3782">
        <f ca="1">DATEDIF(customers[[#This Row],[signup_date]],TODAY(),"D")</f>
        <v>545</v>
      </c>
    </row>
    <row r="3783" spans="1:7" x14ac:dyDescent="0.3">
      <c r="A3783">
        <v>3782</v>
      </c>
      <c r="B3783" t="s">
        <v>7679</v>
      </c>
      <c r="C3783" t="s">
        <v>7680</v>
      </c>
      <c r="D3783" t="s">
        <v>22</v>
      </c>
      <c r="E3783" s="1">
        <v>44807</v>
      </c>
      <c r="F3783" t="s">
        <v>85</v>
      </c>
      <c r="G3783">
        <f ca="1">DATEDIF(customers[[#This Row],[signup_date]],TODAY(),"D")</f>
        <v>1371</v>
      </c>
    </row>
    <row r="3784" spans="1:7" x14ac:dyDescent="0.3">
      <c r="A3784">
        <v>3783</v>
      </c>
      <c r="B3784" t="s">
        <v>7681</v>
      </c>
      <c r="C3784" t="s">
        <v>7682</v>
      </c>
      <c r="D3784" t="s">
        <v>22</v>
      </c>
      <c r="E3784" s="1">
        <v>44304</v>
      </c>
      <c r="F3784" t="s">
        <v>240</v>
      </c>
      <c r="G3784">
        <f ca="1">DATEDIF(customers[[#This Row],[signup_date]],TODAY(),"D")</f>
        <v>1874</v>
      </c>
    </row>
    <row r="3785" spans="1:7" x14ac:dyDescent="0.3">
      <c r="A3785">
        <v>3784</v>
      </c>
      <c r="B3785" t="s">
        <v>7683</v>
      </c>
      <c r="C3785" t="s">
        <v>7684</v>
      </c>
      <c r="D3785" t="s">
        <v>22</v>
      </c>
      <c r="E3785" s="1">
        <v>45166</v>
      </c>
      <c r="F3785" t="s">
        <v>556</v>
      </c>
      <c r="G3785">
        <f ca="1">DATEDIF(customers[[#This Row],[signup_date]],TODAY(),"D")</f>
        <v>1012</v>
      </c>
    </row>
    <row r="3786" spans="1:7" x14ac:dyDescent="0.3">
      <c r="A3786">
        <v>3785</v>
      </c>
      <c r="B3786" t="s">
        <v>7685</v>
      </c>
      <c r="C3786" t="s">
        <v>7686</v>
      </c>
      <c r="D3786" t="s">
        <v>12</v>
      </c>
      <c r="E3786" s="1">
        <v>45537</v>
      </c>
      <c r="F3786" t="s">
        <v>386</v>
      </c>
      <c r="G3786">
        <f ca="1">DATEDIF(customers[[#This Row],[signup_date]],TODAY(),"D")</f>
        <v>641</v>
      </c>
    </row>
    <row r="3787" spans="1:7" x14ac:dyDescent="0.3">
      <c r="A3787">
        <v>3786</v>
      </c>
      <c r="B3787" t="s">
        <v>7687</v>
      </c>
      <c r="C3787" t="s">
        <v>7688</v>
      </c>
      <c r="D3787" t="s">
        <v>8</v>
      </c>
      <c r="E3787" s="1">
        <v>44957</v>
      </c>
      <c r="F3787" t="s">
        <v>1847</v>
      </c>
      <c r="G3787">
        <f ca="1">DATEDIF(customers[[#This Row],[signup_date]],TODAY(),"D")</f>
        <v>1221</v>
      </c>
    </row>
    <row r="3788" spans="1:7" x14ac:dyDescent="0.3">
      <c r="A3788">
        <v>3787</v>
      </c>
      <c r="B3788" t="s">
        <v>7689</v>
      </c>
      <c r="C3788" t="s">
        <v>7690</v>
      </c>
      <c r="D3788" t="s">
        <v>12</v>
      </c>
      <c r="E3788" s="1">
        <v>45712</v>
      </c>
      <c r="F3788" t="s">
        <v>38</v>
      </c>
      <c r="G3788">
        <f ca="1">DATEDIF(customers[[#This Row],[signup_date]],TODAY(),"D")</f>
        <v>466</v>
      </c>
    </row>
    <row r="3789" spans="1:7" x14ac:dyDescent="0.3">
      <c r="A3789">
        <v>3788</v>
      </c>
      <c r="B3789" t="s">
        <v>7691</v>
      </c>
      <c r="C3789" t="s">
        <v>7692</v>
      </c>
      <c r="D3789" t="s">
        <v>22</v>
      </c>
      <c r="E3789" s="1">
        <v>44589</v>
      </c>
      <c r="F3789" t="s">
        <v>1115</v>
      </c>
      <c r="G3789">
        <f ca="1">DATEDIF(customers[[#This Row],[signup_date]],TODAY(),"D")</f>
        <v>1589</v>
      </c>
    </row>
    <row r="3790" spans="1:7" x14ac:dyDescent="0.3">
      <c r="A3790">
        <v>3789</v>
      </c>
      <c r="B3790" t="s">
        <v>7693</v>
      </c>
      <c r="C3790" t="s">
        <v>7694</v>
      </c>
      <c r="D3790" t="s">
        <v>8</v>
      </c>
      <c r="E3790" s="1">
        <v>44527</v>
      </c>
      <c r="F3790" t="s">
        <v>9</v>
      </c>
      <c r="G3790">
        <f ca="1">DATEDIF(customers[[#This Row],[signup_date]],TODAY(),"D")</f>
        <v>1651</v>
      </c>
    </row>
    <row r="3791" spans="1:7" x14ac:dyDescent="0.3">
      <c r="A3791">
        <v>3790</v>
      </c>
      <c r="B3791" t="s">
        <v>7695</v>
      </c>
      <c r="C3791" t="s">
        <v>7696</v>
      </c>
      <c r="D3791" t="s">
        <v>8</v>
      </c>
      <c r="E3791" s="1">
        <v>45725</v>
      </c>
      <c r="F3791" t="s">
        <v>1312</v>
      </c>
      <c r="G3791">
        <f ca="1">DATEDIF(customers[[#This Row],[signup_date]],TODAY(),"D")</f>
        <v>453</v>
      </c>
    </row>
    <row r="3792" spans="1:7" x14ac:dyDescent="0.3">
      <c r="A3792">
        <v>3791</v>
      </c>
      <c r="B3792" t="s">
        <v>7697</v>
      </c>
      <c r="C3792" t="s">
        <v>7698</v>
      </c>
      <c r="D3792" t="s">
        <v>22</v>
      </c>
      <c r="E3792" s="1">
        <v>44842</v>
      </c>
      <c r="F3792" t="s">
        <v>1329</v>
      </c>
      <c r="G3792">
        <f ca="1">DATEDIF(customers[[#This Row],[signup_date]],TODAY(),"D")</f>
        <v>1336</v>
      </c>
    </row>
    <row r="3793" spans="1:7" x14ac:dyDescent="0.3">
      <c r="A3793">
        <v>3792</v>
      </c>
      <c r="B3793" t="s">
        <v>7699</v>
      </c>
      <c r="C3793" t="s">
        <v>7700</v>
      </c>
      <c r="D3793" t="s">
        <v>8</v>
      </c>
      <c r="E3793" s="1">
        <v>45395</v>
      </c>
      <c r="F3793" t="s">
        <v>949</v>
      </c>
      <c r="G3793">
        <f ca="1">DATEDIF(customers[[#This Row],[signup_date]],TODAY(),"D")</f>
        <v>783</v>
      </c>
    </row>
    <row r="3794" spans="1:7" x14ac:dyDescent="0.3">
      <c r="A3794">
        <v>3793</v>
      </c>
      <c r="B3794" t="s">
        <v>7701</v>
      </c>
      <c r="C3794" t="s">
        <v>7702</v>
      </c>
      <c r="D3794" t="s">
        <v>22</v>
      </c>
      <c r="E3794" s="1">
        <v>45130</v>
      </c>
      <c r="F3794" t="s">
        <v>518</v>
      </c>
      <c r="G3794">
        <f ca="1">DATEDIF(customers[[#This Row],[signup_date]],TODAY(),"D")</f>
        <v>1048</v>
      </c>
    </row>
    <row r="3795" spans="1:7" x14ac:dyDescent="0.3">
      <c r="A3795">
        <v>3794</v>
      </c>
      <c r="B3795" t="s">
        <v>7703</v>
      </c>
      <c r="C3795" t="s">
        <v>7704</v>
      </c>
      <c r="D3795" t="s">
        <v>22</v>
      </c>
      <c r="E3795" s="1">
        <v>44901</v>
      </c>
      <c r="F3795" t="s">
        <v>111</v>
      </c>
      <c r="G3795">
        <f ca="1">DATEDIF(customers[[#This Row],[signup_date]],TODAY(),"D")</f>
        <v>1277</v>
      </c>
    </row>
    <row r="3796" spans="1:7" x14ac:dyDescent="0.3">
      <c r="A3796">
        <v>3795</v>
      </c>
      <c r="B3796" t="s">
        <v>7705</v>
      </c>
      <c r="C3796" t="s">
        <v>7706</v>
      </c>
      <c r="D3796" t="s">
        <v>22</v>
      </c>
      <c r="E3796" s="1">
        <v>45461</v>
      </c>
      <c r="F3796" t="s">
        <v>85</v>
      </c>
      <c r="G3796">
        <f ca="1">DATEDIF(customers[[#This Row],[signup_date]],TODAY(),"D")</f>
        <v>717</v>
      </c>
    </row>
    <row r="3797" spans="1:7" x14ac:dyDescent="0.3">
      <c r="A3797">
        <v>3796</v>
      </c>
      <c r="B3797" t="s">
        <v>7707</v>
      </c>
      <c r="C3797" t="s">
        <v>7708</v>
      </c>
      <c r="D3797" t="s">
        <v>22</v>
      </c>
      <c r="E3797" s="1">
        <v>44677</v>
      </c>
      <c r="F3797" t="s">
        <v>772</v>
      </c>
      <c r="G3797">
        <f ca="1">DATEDIF(customers[[#This Row],[signup_date]],TODAY(),"D")</f>
        <v>1501</v>
      </c>
    </row>
    <row r="3798" spans="1:7" x14ac:dyDescent="0.3">
      <c r="A3798">
        <v>3797</v>
      </c>
      <c r="B3798" t="s">
        <v>7709</v>
      </c>
      <c r="C3798" t="s">
        <v>7710</v>
      </c>
      <c r="D3798" t="s">
        <v>8</v>
      </c>
      <c r="E3798" s="1">
        <v>44131</v>
      </c>
      <c r="F3798" t="s">
        <v>252</v>
      </c>
      <c r="G3798">
        <f ca="1">DATEDIF(customers[[#This Row],[signup_date]],TODAY(),"D")</f>
        <v>2047</v>
      </c>
    </row>
    <row r="3799" spans="1:7" x14ac:dyDescent="0.3">
      <c r="A3799">
        <v>3798</v>
      </c>
      <c r="B3799" t="s">
        <v>7711</v>
      </c>
      <c r="C3799" t="s">
        <v>7712</v>
      </c>
      <c r="D3799" t="s">
        <v>12</v>
      </c>
      <c r="E3799" s="1">
        <v>44117</v>
      </c>
      <c r="F3799" t="s">
        <v>528</v>
      </c>
      <c r="G3799">
        <f ca="1">DATEDIF(customers[[#This Row],[signup_date]],TODAY(),"D")</f>
        <v>2061</v>
      </c>
    </row>
    <row r="3800" spans="1:7" x14ac:dyDescent="0.3">
      <c r="A3800">
        <v>3799</v>
      </c>
      <c r="B3800" t="s">
        <v>7713</v>
      </c>
      <c r="C3800" t="s">
        <v>7714</v>
      </c>
      <c r="D3800" t="s">
        <v>8</v>
      </c>
      <c r="E3800" s="1">
        <v>44132</v>
      </c>
      <c r="F3800" t="s">
        <v>91</v>
      </c>
      <c r="G3800">
        <f ca="1">DATEDIF(customers[[#This Row],[signup_date]],TODAY(),"D")</f>
        <v>2046</v>
      </c>
    </row>
    <row r="3801" spans="1:7" x14ac:dyDescent="0.3">
      <c r="A3801">
        <v>3800</v>
      </c>
      <c r="B3801" t="s">
        <v>7715</v>
      </c>
      <c r="C3801" t="s">
        <v>7716</v>
      </c>
      <c r="D3801" t="s">
        <v>12</v>
      </c>
      <c r="E3801" s="1">
        <v>44482</v>
      </c>
      <c r="F3801" t="s">
        <v>643</v>
      </c>
      <c r="G3801">
        <f ca="1">DATEDIF(customers[[#This Row],[signup_date]],TODAY(),"D")</f>
        <v>1696</v>
      </c>
    </row>
    <row r="3802" spans="1:7" x14ac:dyDescent="0.3">
      <c r="A3802">
        <v>3801</v>
      </c>
      <c r="B3802" t="s">
        <v>6021</v>
      </c>
      <c r="C3802" t="s">
        <v>7717</v>
      </c>
      <c r="D3802" t="s">
        <v>8</v>
      </c>
      <c r="E3802" s="1">
        <v>45663</v>
      </c>
      <c r="F3802" t="s">
        <v>79</v>
      </c>
      <c r="G3802">
        <f ca="1">DATEDIF(customers[[#This Row],[signup_date]],TODAY(),"D")</f>
        <v>515</v>
      </c>
    </row>
    <row r="3803" spans="1:7" x14ac:dyDescent="0.3">
      <c r="A3803">
        <v>3802</v>
      </c>
      <c r="B3803" t="s">
        <v>7718</v>
      </c>
      <c r="C3803" t="s">
        <v>7719</v>
      </c>
      <c r="D3803" t="s">
        <v>22</v>
      </c>
      <c r="E3803" s="1">
        <v>44896</v>
      </c>
      <c r="F3803" t="s">
        <v>1115</v>
      </c>
      <c r="G3803">
        <f ca="1">DATEDIF(customers[[#This Row],[signup_date]],TODAY(),"D")</f>
        <v>1282</v>
      </c>
    </row>
    <row r="3804" spans="1:7" x14ac:dyDescent="0.3">
      <c r="A3804">
        <v>3803</v>
      </c>
      <c r="B3804" t="s">
        <v>7720</v>
      </c>
      <c r="C3804" t="s">
        <v>6479</v>
      </c>
      <c r="D3804" t="s">
        <v>8</v>
      </c>
      <c r="E3804" s="1">
        <v>44878</v>
      </c>
      <c r="F3804" t="s">
        <v>949</v>
      </c>
      <c r="G3804">
        <f ca="1">DATEDIF(customers[[#This Row],[signup_date]],TODAY(),"D")</f>
        <v>1300</v>
      </c>
    </row>
    <row r="3805" spans="1:7" x14ac:dyDescent="0.3">
      <c r="A3805">
        <v>3804</v>
      </c>
      <c r="B3805" t="s">
        <v>7721</v>
      </c>
      <c r="C3805" t="s">
        <v>7722</v>
      </c>
      <c r="D3805" t="s">
        <v>8</v>
      </c>
      <c r="E3805" s="1">
        <v>45648</v>
      </c>
      <c r="F3805" t="s">
        <v>85</v>
      </c>
      <c r="G3805">
        <f ca="1">DATEDIF(customers[[#This Row],[signup_date]],TODAY(),"D")</f>
        <v>530</v>
      </c>
    </row>
    <row r="3806" spans="1:7" x14ac:dyDescent="0.3">
      <c r="A3806">
        <v>3805</v>
      </c>
      <c r="B3806" t="s">
        <v>7723</v>
      </c>
      <c r="C3806" t="s">
        <v>7724</v>
      </c>
      <c r="D3806" t="s">
        <v>8</v>
      </c>
      <c r="E3806" s="1">
        <v>44756</v>
      </c>
      <c r="F3806" t="s">
        <v>409</v>
      </c>
      <c r="G3806">
        <f ca="1">DATEDIF(customers[[#This Row],[signup_date]],TODAY(),"D")</f>
        <v>1422</v>
      </c>
    </row>
    <row r="3807" spans="1:7" x14ac:dyDescent="0.3">
      <c r="A3807">
        <v>3806</v>
      </c>
      <c r="B3807" t="s">
        <v>7725</v>
      </c>
      <c r="C3807" t="s">
        <v>7726</v>
      </c>
      <c r="D3807" t="s">
        <v>22</v>
      </c>
      <c r="E3807" s="1">
        <v>44505</v>
      </c>
      <c r="F3807" t="s">
        <v>111</v>
      </c>
      <c r="G3807">
        <f ca="1">DATEDIF(customers[[#This Row],[signup_date]],TODAY(),"D")</f>
        <v>1673</v>
      </c>
    </row>
    <row r="3808" spans="1:7" x14ac:dyDescent="0.3">
      <c r="A3808">
        <v>3807</v>
      </c>
      <c r="B3808" t="s">
        <v>7727</v>
      </c>
      <c r="C3808" t="s">
        <v>7728</v>
      </c>
      <c r="D3808" t="s">
        <v>12</v>
      </c>
      <c r="E3808" s="1">
        <v>44736</v>
      </c>
      <c r="F3808" t="s">
        <v>608</v>
      </c>
      <c r="G3808">
        <f ca="1">DATEDIF(customers[[#This Row],[signup_date]],TODAY(),"D")</f>
        <v>1442</v>
      </c>
    </row>
    <row r="3809" spans="1:7" x14ac:dyDescent="0.3">
      <c r="A3809">
        <v>3808</v>
      </c>
      <c r="B3809" t="s">
        <v>7729</v>
      </c>
      <c r="C3809" t="s">
        <v>7730</v>
      </c>
      <c r="D3809" t="s">
        <v>8</v>
      </c>
      <c r="E3809" s="1">
        <v>45148</v>
      </c>
      <c r="F3809" t="s">
        <v>924</v>
      </c>
      <c r="G3809">
        <f ca="1">DATEDIF(customers[[#This Row],[signup_date]],TODAY(),"D")</f>
        <v>1030</v>
      </c>
    </row>
    <row r="3810" spans="1:7" x14ac:dyDescent="0.3">
      <c r="A3810">
        <v>3809</v>
      </c>
      <c r="B3810" t="s">
        <v>7731</v>
      </c>
      <c r="C3810" t="s">
        <v>7732</v>
      </c>
      <c r="D3810" t="s">
        <v>22</v>
      </c>
      <c r="E3810" s="1">
        <v>45359</v>
      </c>
      <c r="F3810" t="s">
        <v>246</v>
      </c>
      <c r="G3810">
        <f ca="1">DATEDIF(customers[[#This Row],[signup_date]],TODAY(),"D")</f>
        <v>819</v>
      </c>
    </row>
    <row r="3811" spans="1:7" x14ac:dyDescent="0.3">
      <c r="A3811">
        <v>3810</v>
      </c>
      <c r="B3811" t="s">
        <v>7733</v>
      </c>
      <c r="C3811" t="s">
        <v>7734</v>
      </c>
      <c r="D3811" t="s">
        <v>12</v>
      </c>
      <c r="E3811" s="1">
        <v>45774</v>
      </c>
      <c r="F3811" t="s">
        <v>334</v>
      </c>
      <c r="G3811">
        <f ca="1">DATEDIF(customers[[#This Row],[signup_date]],TODAY(),"D")</f>
        <v>404</v>
      </c>
    </row>
    <row r="3812" spans="1:7" x14ac:dyDescent="0.3">
      <c r="A3812">
        <v>3811</v>
      </c>
      <c r="B3812" t="s">
        <v>7735</v>
      </c>
      <c r="C3812" t="s">
        <v>7736</v>
      </c>
      <c r="D3812" t="s">
        <v>22</v>
      </c>
      <c r="E3812" s="1">
        <v>44549</v>
      </c>
      <c r="F3812" t="s">
        <v>383</v>
      </c>
      <c r="G3812">
        <f ca="1">DATEDIF(customers[[#This Row],[signup_date]],TODAY(),"D")</f>
        <v>1629</v>
      </c>
    </row>
    <row r="3813" spans="1:7" x14ac:dyDescent="0.3">
      <c r="A3813">
        <v>3812</v>
      </c>
      <c r="B3813" t="s">
        <v>7737</v>
      </c>
      <c r="C3813" t="s">
        <v>7738</v>
      </c>
      <c r="D3813" t="s">
        <v>12</v>
      </c>
      <c r="E3813" s="1">
        <v>45134</v>
      </c>
      <c r="F3813" t="s">
        <v>772</v>
      </c>
      <c r="G3813">
        <f ca="1">DATEDIF(customers[[#This Row],[signup_date]],TODAY(),"D")</f>
        <v>1044</v>
      </c>
    </row>
    <row r="3814" spans="1:7" x14ac:dyDescent="0.3">
      <c r="A3814">
        <v>3813</v>
      </c>
      <c r="B3814" t="s">
        <v>7739</v>
      </c>
      <c r="C3814" t="s">
        <v>7740</v>
      </c>
      <c r="D3814" t="s">
        <v>22</v>
      </c>
      <c r="E3814" s="1">
        <v>45098</v>
      </c>
      <c r="F3814" t="s">
        <v>457</v>
      </c>
      <c r="G3814">
        <f ca="1">DATEDIF(customers[[#This Row],[signup_date]],TODAY(),"D")</f>
        <v>1080</v>
      </c>
    </row>
    <row r="3815" spans="1:7" x14ac:dyDescent="0.3">
      <c r="A3815">
        <v>3814</v>
      </c>
      <c r="B3815" t="s">
        <v>4704</v>
      </c>
      <c r="C3815" t="s">
        <v>7741</v>
      </c>
      <c r="D3815" t="s">
        <v>22</v>
      </c>
      <c r="E3815" s="1">
        <v>44197</v>
      </c>
      <c r="F3815" t="s">
        <v>719</v>
      </c>
      <c r="G3815">
        <f ca="1">DATEDIF(customers[[#This Row],[signup_date]],TODAY(),"D")</f>
        <v>1981</v>
      </c>
    </row>
    <row r="3816" spans="1:7" x14ac:dyDescent="0.3">
      <c r="A3816">
        <v>3815</v>
      </c>
      <c r="B3816" t="s">
        <v>7742</v>
      </c>
      <c r="C3816" t="s">
        <v>7743</v>
      </c>
      <c r="D3816" t="s">
        <v>22</v>
      </c>
      <c r="E3816" s="1">
        <v>44985</v>
      </c>
      <c r="F3816" t="s">
        <v>214</v>
      </c>
      <c r="G3816">
        <f ca="1">DATEDIF(customers[[#This Row],[signup_date]],TODAY(),"D")</f>
        <v>1193</v>
      </c>
    </row>
    <row r="3817" spans="1:7" x14ac:dyDescent="0.3">
      <c r="A3817">
        <v>3816</v>
      </c>
      <c r="B3817" t="s">
        <v>7744</v>
      </c>
      <c r="C3817" t="s">
        <v>7745</v>
      </c>
      <c r="D3817" t="s">
        <v>22</v>
      </c>
      <c r="E3817" s="1">
        <v>45507</v>
      </c>
      <c r="F3817" t="s">
        <v>860</v>
      </c>
      <c r="G3817">
        <f ca="1">DATEDIF(customers[[#This Row],[signup_date]],TODAY(),"D")</f>
        <v>671</v>
      </c>
    </row>
    <row r="3818" spans="1:7" x14ac:dyDescent="0.3">
      <c r="A3818">
        <v>3817</v>
      </c>
      <c r="B3818" t="s">
        <v>7746</v>
      </c>
      <c r="C3818" t="s">
        <v>7747</v>
      </c>
      <c r="D3818" t="s">
        <v>22</v>
      </c>
      <c r="E3818" s="1">
        <v>45101</v>
      </c>
      <c r="F3818" t="s">
        <v>237</v>
      </c>
      <c r="G3818">
        <f ca="1">DATEDIF(customers[[#This Row],[signup_date]],TODAY(),"D")</f>
        <v>1077</v>
      </c>
    </row>
    <row r="3819" spans="1:7" x14ac:dyDescent="0.3">
      <c r="A3819">
        <v>3818</v>
      </c>
      <c r="B3819" t="s">
        <v>7748</v>
      </c>
      <c r="C3819" t="s">
        <v>2583</v>
      </c>
      <c r="D3819" t="s">
        <v>8</v>
      </c>
      <c r="E3819" s="1">
        <v>44894</v>
      </c>
      <c r="F3819" t="s">
        <v>826</v>
      </c>
      <c r="G3819">
        <f ca="1">DATEDIF(customers[[#This Row],[signup_date]],TODAY(),"D")</f>
        <v>1284</v>
      </c>
    </row>
    <row r="3820" spans="1:7" x14ac:dyDescent="0.3">
      <c r="A3820">
        <v>3819</v>
      </c>
      <c r="B3820" t="s">
        <v>7749</v>
      </c>
      <c r="C3820" t="s">
        <v>7750</v>
      </c>
      <c r="D3820" t="s">
        <v>8</v>
      </c>
      <c r="E3820" s="1">
        <v>44140</v>
      </c>
      <c r="F3820" t="s">
        <v>1303</v>
      </c>
      <c r="G3820">
        <f ca="1">DATEDIF(customers[[#This Row],[signup_date]],TODAY(),"D")</f>
        <v>2038</v>
      </c>
    </row>
    <row r="3821" spans="1:7" x14ac:dyDescent="0.3">
      <c r="A3821">
        <v>3820</v>
      </c>
      <c r="B3821" t="s">
        <v>7751</v>
      </c>
      <c r="C3821" t="s">
        <v>7752</v>
      </c>
      <c r="D3821" t="s">
        <v>12</v>
      </c>
      <c r="E3821" s="1">
        <v>45407</v>
      </c>
      <c r="F3821" t="s">
        <v>449</v>
      </c>
      <c r="G3821">
        <f ca="1">DATEDIF(customers[[#This Row],[signup_date]],TODAY(),"D")</f>
        <v>771</v>
      </c>
    </row>
    <row r="3822" spans="1:7" x14ac:dyDescent="0.3">
      <c r="A3822">
        <v>3821</v>
      </c>
      <c r="B3822" t="s">
        <v>7753</v>
      </c>
      <c r="C3822" t="s">
        <v>7754</v>
      </c>
      <c r="D3822" t="s">
        <v>8</v>
      </c>
      <c r="E3822" s="1">
        <v>45437</v>
      </c>
      <c r="F3822" t="s">
        <v>1234</v>
      </c>
      <c r="G3822">
        <f ca="1">DATEDIF(customers[[#This Row],[signup_date]],TODAY(),"D")</f>
        <v>741</v>
      </c>
    </row>
    <row r="3823" spans="1:7" x14ac:dyDescent="0.3">
      <c r="A3823">
        <v>3822</v>
      </c>
      <c r="B3823" t="s">
        <v>7755</v>
      </c>
      <c r="C3823" t="s">
        <v>7756</v>
      </c>
      <c r="D3823" t="s">
        <v>22</v>
      </c>
      <c r="E3823" s="1">
        <v>45408</v>
      </c>
      <c r="F3823" t="s">
        <v>1278</v>
      </c>
      <c r="G3823">
        <f ca="1">DATEDIF(customers[[#This Row],[signup_date]],TODAY(),"D")</f>
        <v>770</v>
      </c>
    </row>
    <row r="3824" spans="1:7" x14ac:dyDescent="0.3">
      <c r="A3824">
        <v>3823</v>
      </c>
      <c r="B3824" t="s">
        <v>7757</v>
      </c>
      <c r="C3824" t="s">
        <v>7758</v>
      </c>
      <c r="D3824" t="s">
        <v>22</v>
      </c>
      <c r="E3824" s="1">
        <v>45650</v>
      </c>
      <c r="F3824" t="s">
        <v>355</v>
      </c>
      <c r="G3824">
        <f ca="1">DATEDIF(customers[[#This Row],[signup_date]],TODAY(),"D")</f>
        <v>528</v>
      </c>
    </row>
    <row r="3825" spans="1:7" x14ac:dyDescent="0.3">
      <c r="A3825">
        <v>3824</v>
      </c>
      <c r="B3825" t="s">
        <v>7759</v>
      </c>
      <c r="C3825" t="s">
        <v>7760</v>
      </c>
      <c r="D3825" t="s">
        <v>8</v>
      </c>
      <c r="E3825" s="1">
        <v>45177</v>
      </c>
      <c r="F3825" t="s">
        <v>1583</v>
      </c>
      <c r="G3825">
        <f ca="1">DATEDIF(customers[[#This Row],[signup_date]],TODAY(),"D")</f>
        <v>1001</v>
      </c>
    </row>
    <row r="3826" spans="1:7" x14ac:dyDescent="0.3">
      <c r="A3826">
        <v>3825</v>
      </c>
      <c r="B3826" t="s">
        <v>7761</v>
      </c>
      <c r="C3826" t="s">
        <v>7762</v>
      </c>
      <c r="D3826" t="s">
        <v>12</v>
      </c>
      <c r="E3826" s="1">
        <v>45346</v>
      </c>
      <c r="F3826" t="s">
        <v>1002</v>
      </c>
      <c r="G3826">
        <f ca="1">DATEDIF(customers[[#This Row],[signup_date]],TODAY(),"D")</f>
        <v>832</v>
      </c>
    </row>
    <row r="3827" spans="1:7" x14ac:dyDescent="0.3">
      <c r="A3827">
        <v>3826</v>
      </c>
      <c r="B3827" t="s">
        <v>7763</v>
      </c>
      <c r="C3827" t="s">
        <v>7764</v>
      </c>
      <c r="D3827" t="s">
        <v>12</v>
      </c>
      <c r="E3827" s="1">
        <v>44235</v>
      </c>
      <c r="F3827" t="s">
        <v>452</v>
      </c>
      <c r="G3827">
        <f ca="1">DATEDIF(customers[[#This Row],[signup_date]],TODAY(),"D")</f>
        <v>1943</v>
      </c>
    </row>
    <row r="3828" spans="1:7" x14ac:dyDescent="0.3">
      <c r="A3828">
        <v>3827</v>
      </c>
      <c r="B3828" t="s">
        <v>7765</v>
      </c>
      <c r="C3828" t="s">
        <v>7766</v>
      </c>
      <c r="D3828" t="s">
        <v>12</v>
      </c>
      <c r="E3828" s="1">
        <v>44521</v>
      </c>
      <c r="F3828" t="s">
        <v>377</v>
      </c>
      <c r="G3828">
        <f ca="1">DATEDIF(customers[[#This Row],[signup_date]],TODAY(),"D")</f>
        <v>1657</v>
      </c>
    </row>
    <row r="3829" spans="1:7" x14ac:dyDescent="0.3">
      <c r="A3829">
        <v>3828</v>
      </c>
      <c r="B3829" t="s">
        <v>7767</v>
      </c>
      <c r="C3829" t="s">
        <v>7768</v>
      </c>
      <c r="D3829" t="s">
        <v>8</v>
      </c>
      <c r="E3829" s="1">
        <v>45395</v>
      </c>
      <c r="F3829" t="s">
        <v>228</v>
      </c>
      <c r="G3829">
        <f ca="1">DATEDIF(customers[[#This Row],[signup_date]],TODAY(),"D")</f>
        <v>783</v>
      </c>
    </row>
    <row r="3830" spans="1:7" x14ac:dyDescent="0.3">
      <c r="A3830">
        <v>3829</v>
      </c>
      <c r="B3830" t="s">
        <v>7769</v>
      </c>
      <c r="C3830" t="s">
        <v>7770</v>
      </c>
      <c r="D3830" t="s">
        <v>22</v>
      </c>
      <c r="E3830" s="1">
        <v>45165</v>
      </c>
      <c r="F3830" t="s">
        <v>360</v>
      </c>
      <c r="G3830">
        <f ca="1">DATEDIF(customers[[#This Row],[signup_date]],TODAY(),"D")</f>
        <v>1013</v>
      </c>
    </row>
    <row r="3831" spans="1:7" x14ac:dyDescent="0.3">
      <c r="A3831">
        <v>3830</v>
      </c>
      <c r="B3831" t="s">
        <v>7771</v>
      </c>
      <c r="C3831" t="s">
        <v>7772</v>
      </c>
      <c r="D3831" t="s">
        <v>12</v>
      </c>
      <c r="E3831" s="1">
        <v>45152</v>
      </c>
      <c r="F3831" t="s">
        <v>1710</v>
      </c>
      <c r="G3831">
        <f ca="1">DATEDIF(customers[[#This Row],[signup_date]],TODAY(),"D")</f>
        <v>1026</v>
      </c>
    </row>
    <row r="3832" spans="1:7" x14ac:dyDescent="0.3">
      <c r="A3832">
        <v>3831</v>
      </c>
      <c r="B3832" t="s">
        <v>7773</v>
      </c>
      <c r="C3832" t="s">
        <v>7774</v>
      </c>
      <c r="D3832" t="s">
        <v>12</v>
      </c>
      <c r="E3832" s="1">
        <v>44324</v>
      </c>
      <c r="F3832" t="s">
        <v>1145</v>
      </c>
      <c r="G3832">
        <f ca="1">DATEDIF(customers[[#This Row],[signup_date]],TODAY(),"D")</f>
        <v>1854</v>
      </c>
    </row>
    <row r="3833" spans="1:7" x14ac:dyDescent="0.3">
      <c r="A3833">
        <v>3832</v>
      </c>
      <c r="B3833" t="s">
        <v>7775</v>
      </c>
      <c r="C3833" t="s">
        <v>7776</v>
      </c>
      <c r="D3833" t="s">
        <v>12</v>
      </c>
      <c r="E3833" s="1">
        <v>45262</v>
      </c>
      <c r="F3833" t="s">
        <v>1202</v>
      </c>
      <c r="G3833">
        <f ca="1">DATEDIF(customers[[#This Row],[signup_date]],TODAY(),"D")</f>
        <v>916</v>
      </c>
    </row>
    <row r="3834" spans="1:7" x14ac:dyDescent="0.3">
      <c r="A3834">
        <v>3833</v>
      </c>
      <c r="B3834" t="s">
        <v>7777</v>
      </c>
      <c r="C3834" t="s">
        <v>7778</v>
      </c>
      <c r="D3834" t="s">
        <v>22</v>
      </c>
      <c r="E3834" s="1">
        <v>45279</v>
      </c>
      <c r="F3834" t="s">
        <v>630</v>
      </c>
      <c r="G3834">
        <f ca="1">DATEDIF(customers[[#This Row],[signup_date]],TODAY(),"D")</f>
        <v>899</v>
      </c>
    </row>
    <row r="3835" spans="1:7" x14ac:dyDescent="0.3">
      <c r="A3835">
        <v>3834</v>
      </c>
      <c r="B3835" t="s">
        <v>7779</v>
      </c>
      <c r="C3835" t="s">
        <v>7780</v>
      </c>
      <c r="D3835" t="s">
        <v>22</v>
      </c>
      <c r="E3835" s="1">
        <v>44624</v>
      </c>
      <c r="F3835" t="s">
        <v>518</v>
      </c>
      <c r="G3835">
        <f ca="1">DATEDIF(customers[[#This Row],[signup_date]],TODAY(),"D")</f>
        <v>1554</v>
      </c>
    </row>
    <row r="3836" spans="1:7" x14ac:dyDescent="0.3">
      <c r="A3836">
        <v>3835</v>
      </c>
      <c r="B3836" t="s">
        <v>7781</v>
      </c>
      <c r="C3836" t="s">
        <v>7782</v>
      </c>
      <c r="D3836" t="s">
        <v>12</v>
      </c>
      <c r="E3836" s="1">
        <v>44130</v>
      </c>
      <c r="F3836" t="s">
        <v>1019</v>
      </c>
      <c r="G3836">
        <f ca="1">DATEDIF(customers[[#This Row],[signup_date]],TODAY(),"D")</f>
        <v>2048</v>
      </c>
    </row>
    <row r="3837" spans="1:7" x14ac:dyDescent="0.3">
      <c r="A3837">
        <v>3836</v>
      </c>
      <c r="B3837" t="s">
        <v>7783</v>
      </c>
      <c r="C3837" t="s">
        <v>7784</v>
      </c>
      <c r="D3837" t="s">
        <v>22</v>
      </c>
      <c r="E3837" s="1">
        <v>45355</v>
      </c>
      <c r="F3837" t="s">
        <v>669</v>
      </c>
      <c r="G3837">
        <f ca="1">DATEDIF(customers[[#This Row],[signup_date]],TODAY(),"D")</f>
        <v>823</v>
      </c>
    </row>
    <row r="3838" spans="1:7" x14ac:dyDescent="0.3">
      <c r="A3838">
        <v>3837</v>
      </c>
      <c r="B3838" t="s">
        <v>7785</v>
      </c>
      <c r="C3838" t="s">
        <v>7786</v>
      </c>
      <c r="D3838" t="s">
        <v>12</v>
      </c>
      <c r="E3838" s="1">
        <v>45051</v>
      </c>
      <c r="F3838" t="s">
        <v>924</v>
      </c>
      <c r="G3838">
        <f ca="1">DATEDIF(customers[[#This Row],[signup_date]],TODAY(),"D")</f>
        <v>1127</v>
      </c>
    </row>
    <row r="3839" spans="1:7" x14ac:dyDescent="0.3">
      <c r="A3839">
        <v>3838</v>
      </c>
      <c r="B3839" t="s">
        <v>7787</v>
      </c>
      <c r="C3839" t="s">
        <v>7788</v>
      </c>
      <c r="D3839" t="s">
        <v>8</v>
      </c>
      <c r="E3839" s="1">
        <v>44489</v>
      </c>
      <c r="F3839" t="s">
        <v>414</v>
      </c>
      <c r="G3839">
        <f ca="1">DATEDIF(customers[[#This Row],[signup_date]],TODAY(),"D")</f>
        <v>1689</v>
      </c>
    </row>
    <row r="3840" spans="1:7" x14ac:dyDescent="0.3">
      <c r="A3840">
        <v>3839</v>
      </c>
      <c r="B3840" t="s">
        <v>7789</v>
      </c>
      <c r="C3840" t="s">
        <v>7790</v>
      </c>
      <c r="D3840" t="s">
        <v>12</v>
      </c>
      <c r="E3840" s="1">
        <v>44620</v>
      </c>
      <c r="F3840" t="s">
        <v>959</v>
      </c>
      <c r="G3840">
        <f ca="1">DATEDIF(customers[[#This Row],[signup_date]],TODAY(),"D")</f>
        <v>1558</v>
      </c>
    </row>
    <row r="3841" spans="1:7" x14ac:dyDescent="0.3">
      <c r="A3841">
        <v>3840</v>
      </c>
      <c r="B3841" t="s">
        <v>7791</v>
      </c>
      <c r="C3841" t="s">
        <v>7792</v>
      </c>
      <c r="D3841" t="s">
        <v>8</v>
      </c>
      <c r="E3841" s="1">
        <v>45755</v>
      </c>
      <c r="F3841" t="s">
        <v>79</v>
      </c>
      <c r="G3841">
        <f ca="1">DATEDIF(customers[[#This Row],[signup_date]],TODAY(),"D")</f>
        <v>423</v>
      </c>
    </row>
    <row r="3842" spans="1:7" x14ac:dyDescent="0.3">
      <c r="A3842">
        <v>3841</v>
      </c>
      <c r="B3842" t="s">
        <v>7793</v>
      </c>
      <c r="C3842" t="s">
        <v>7794</v>
      </c>
      <c r="D3842" t="s">
        <v>22</v>
      </c>
      <c r="E3842" s="1">
        <v>44280</v>
      </c>
      <c r="F3842" t="s">
        <v>16</v>
      </c>
      <c r="G3842">
        <f ca="1">DATEDIF(customers[[#This Row],[signup_date]],TODAY(),"D")</f>
        <v>1898</v>
      </c>
    </row>
    <row r="3843" spans="1:7" x14ac:dyDescent="0.3">
      <c r="A3843">
        <v>3842</v>
      </c>
      <c r="B3843" t="s">
        <v>7795</v>
      </c>
      <c r="C3843" t="s">
        <v>7796</v>
      </c>
      <c r="D3843" t="s">
        <v>12</v>
      </c>
      <c r="E3843" s="1">
        <v>44633</v>
      </c>
      <c r="F3843" t="s">
        <v>736</v>
      </c>
      <c r="G3843">
        <f ca="1">DATEDIF(customers[[#This Row],[signup_date]],TODAY(),"D")</f>
        <v>1545</v>
      </c>
    </row>
    <row r="3844" spans="1:7" x14ac:dyDescent="0.3">
      <c r="A3844">
        <v>3843</v>
      </c>
      <c r="B3844" t="s">
        <v>7797</v>
      </c>
      <c r="C3844" t="s">
        <v>7798</v>
      </c>
      <c r="D3844" t="s">
        <v>22</v>
      </c>
      <c r="E3844" s="1">
        <v>44909</v>
      </c>
      <c r="F3844" t="s">
        <v>460</v>
      </c>
      <c r="G3844">
        <f ca="1">DATEDIF(customers[[#This Row],[signup_date]],TODAY(),"D")</f>
        <v>1269</v>
      </c>
    </row>
    <row r="3845" spans="1:7" x14ac:dyDescent="0.3">
      <c r="A3845">
        <v>3844</v>
      </c>
      <c r="B3845" t="s">
        <v>7799</v>
      </c>
      <c r="C3845" t="s">
        <v>7800</v>
      </c>
      <c r="D3845" t="s">
        <v>12</v>
      </c>
      <c r="E3845" s="1">
        <v>44775</v>
      </c>
      <c r="F3845" t="s">
        <v>142</v>
      </c>
      <c r="G3845">
        <f ca="1">DATEDIF(customers[[#This Row],[signup_date]],TODAY(),"D")</f>
        <v>1403</v>
      </c>
    </row>
    <row r="3846" spans="1:7" x14ac:dyDescent="0.3">
      <c r="A3846">
        <v>3845</v>
      </c>
      <c r="B3846" t="s">
        <v>7801</v>
      </c>
      <c r="C3846" t="s">
        <v>7802</v>
      </c>
      <c r="D3846" t="s">
        <v>8</v>
      </c>
      <c r="E3846" s="1">
        <v>45829</v>
      </c>
      <c r="F3846" t="s">
        <v>436</v>
      </c>
      <c r="G3846">
        <f ca="1">DATEDIF(customers[[#This Row],[signup_date]],TODAY(),"D")</f>
        <v>349</v>
      </c>
    </row>
    <row r="3847" spans="1:7" x14ac:dyDescent="0.3">
      <c r="A3847">
        <v>3846</v>
      </c>
      <c r="B3847" t="s">
        <v>7803</v>
      </c>
      <c r="C3847" t="s">
        <v>7804</v>
      </c>
      <c r="D3847" t="s">
        <v>22</v>
      </c>
      <c r="E3847" s="1">
        <v>44080</v>
      </c>
      <c r="F3847" t="s">
        <v>470</v>
      </c>
      <c r="G3847">
        <f ca="1">DATEDIF(customers[[#This Row],[signup_date]],TODAY(),"D")</f>
        <v>2098</v>
      </c>
    </row>
    <row r="3848" spans="1:7" x14ac:dyDescent="0.3">
      <c r="A3848">
        <v>3847</v>
      </c>
      <c r="B3848" t="s">
        <v>7805</v>
      </c>
      <c r="C3848" t="s">
        <v>7806</v>
      </c>
      <c r="D3848" t="s">
        <v>22</v>
      </c>
      <c r="E3848" s="1">
        <v>45750</v>
      </c>
      <c r="F3848" t="s">
        <v>246</v>
      </c>
      <c r="G3848">
        <f ca="1">DATEDIF(customers[[#This Row],[signup_date]],TODAY(),"D")</f>
        <v>428</v>
      </c>
    </row>
    <row r="3849" spans="1:7" x14ac:dyDescent="0.3">
      <c r="A3849">
        <v>3848</v>
      </c>
      <c r="B3849" t="s">
        <v>7807</v>
      </c>
      <c r="C3849" t="s">
        <v>7808</v>
      </c>
      <c r="D3849" t="s">
        <v>12</v>
      </c>
      <c r="E3849" s="1">
        <v>44165</v>
      </c>
      <c r="F3849" t="s">
        <v>156</v>
      </c>
      <c r="G3849">
        <f ca="1">DATEDIF(customers[[#This Row],[signup_date]],TODAY(),"D")</f>
        <v>2013</v>
      </c>
    </row>
    <row r="3850" spans="1:7" x14ac:dyDescent="0.3">
      <c r="A3850">
        <v>3849</v>
      </c>
      <c r="B3850" t="s">
        <v>7809</v>
      </c>
      <c r="C3850" t="s">
        <v>7810</v>
      </c>
      <c r="D3850" t="s">
        <v>22</v>
      </c>
      <c r="E3850" s="1">
        <v>44270</v>
      </c>
      <c r="F3850" t="s">
        <v>133</v>
      </c>
      <c r="G3850">
        <f ca="1">DATEDIF(customers[[#This Row],[signup_date]],TODAY(),"D")</f>
        <v>1908</v>
      </c>
    </row>
    <row r="3851" spans="1:7" x14ac:dyDescent="0.3">
      <c r="A3851">
        <v>3850</v>
      </c>
      <c r="B3851" t="s">
        <v>7811</v>
      </c>
      <c r="C3851" t="s">
        <v>7812</v>
      </c>
      <c r="D3851" t="s">
        <v>8</v>
      </c>
      <c r="E3851" s="1">
        <v>44375</v>
      </c>
      <c r="F3851" t="s">
        <v>826</v>
      </c>
      <c r="G3851">
        <f ca="1">DATEDIF(customers[[#This Row],[signup_date]],TODAY(),"D")</f>
        <v>1803</v>
      </c>
    </row>
    <row r="3852" spans="1:7" x14ac:dyDescent="0.3">
      <c r="A3852">
        <v>3851</v>
      </c>
      <c r="B3852" t="s">
        <v>7813</v>
      </c>
      <c r="C3852" t="s">
        <v>7814</v>
      </c>
      <c r="D3852" t="s">
        <v>8</v>
      </c>
      <c r="E3852" s="1">
        <v>45286</v>
      </c>
      <c r="F3852" t="s">
        <v>860</v>
      </c>
      <c r="G3852">
        <f ca="1">DATEDIF(customers[[#This Row],[signup_date]],TODAY(),"D")</f>
        <v>892</v>
      </c>
    </row>
    <row r="3853" spans="1:7" x14ac:dyDescent="0.3">
      <c r="A3853">
        <v>3852</v>
      </c>
      <c r="B3853" t="s">
        <v>7815</v>
      </c>
      <c r="C3853" t="s">
        <v>7816</v>
      </c>
      <c r="D3853" t="s">
        <v>12</v>
      </c>
      <c r="E3853" s="1">
        <v>44789</v>
      </c>
      <c r="F3853" t="s">
        <v>1847</v>
      </c>
      <c r="G3853">
        <f ca="1">DATEDIF(customers[[#This Row],[signup_date]],TODAY(),"D")</f>
        <v>1389</v>
      </c>
    </row>
    <row r="3854" spans="1:7" x14ac:dyDescent="0.3">
      <c r="A3854">
        <v>3853</v>
      </c>
      <c r="B3854" t="s">
        <v>7817</v>
      </c>
      <c r="C3854" t="s">
        <v>7818</v>
      </c>
      <c r="D3854" t="s">
        <v>12</v>
      </c>
      <c r="E3854" s="1">
        <v>45081</v>
      </c>
      <c r="F3854" t="s">
        <v>165</v>
      </c>
      <c r="G3854">
        <f ca="1">DATEDIF(customers[[#This Row],[signup_date]],TODAY(),"D")</f>
        <v>1097</v>
      </c>
    </row>
    <row r="3855" spans="1:7" x14ac:dyDescent="0.3">
      <c r="A3855">
        <v>3854</v>
      </c>
      <c r="B3855" t="s">
        <v>7819</v>
      </c>
      <c r="C3855" t="s">
        <v>7820</v>
      </c>
      <c r="D3855" t="s">
        <v>22</v>
      </c>
      <c r="E3855" s="1">
        <v>45359</v>
      </c>
      <c r="F3855" t="s">
        <v>970</v>
      </c>
      <c r="G3855">
        <f ca="1">DATEDIF(customers[[#This Row],[signup_date]],TODAY(),"D")</f>
        <v>819</v>
      </c>
    </row>
    <row r="3856" spans="1:7" x14ac:dyDescent="0.3">
      <c r="A3856">
        <v>3855</v>
      </c>
      <c r="B3856" t="s">
        <v>7821</v>
      </c>
      <c r="C3856" t="s">
        <v>7822</v>
      </c>
      <c r="D3856" t="s">
        <v>8</v>
      </c>
      <c r="E3856" s="1">
        <v>45325</v>
      </c>
      <c r="F3856" t="s">
        <v>1580</v>
      </c>
      <c r="G3856">
        <f ca="1">DATEDIF(customers[[#This Row],[signup_date]],TODAY(),"D")</f>
        <v>853</v>
      </c>
    </row>
    <row r="3857" spans="1:7" x14ac:dyDescent="0.3">
      <c r="A3857">
        <v>3856</v>
      </c>
      <c r="B3857" t="s">
        <v>7823</v>
      </c>
      <c r="C3857" t="s">
        <v>7824</v>
      </c>
      <c r="D3857" t="s">
        <v>22</v>
      </c>
      <c r="E3857" s="1">
        <v>44085</v>
      </c>
      <c r="F3857" t="s">
        <v>860</v>
      </c>
      <c r="G3857">
        <f ca="1">DATEDIF(customers[[#This Row],[signup_date]],TODAY(),"D")</f>
        <v>2093</v>
      </c>
    </row>
    <row r="3858" spans="1:7" x14ac:dyDescent="0.3">
      <c r="A3858">
        <v>3857</v>
      </c>
      <c r="B3858" t="s">
        <v>7825</v>
      </c>
      <c r="C3858" t="s">
        <v>7826</v>
      </c>
      <c r="D3858" t="s">
        <v>8</v>
      </c>
      <c r="E3858" s="1">
        <v>45133</v>
      </c>
      <c r="F3858" t="s">
        <v>790</v>
      </c>
      <c r="G3858">
        <f ca="1">DATEDIF(customers[[#This Row],[signup_date]],TODAY(),"D")</f>
        <v>1045</v>
      </c>
    </row>
    <row r="3859" spans="1:7" x14ac:dyDescent="0.3">
      <c r="A3859">
        <v>3858</v>
      </c>
      <c r="B3859" t="s">
        <v>3369</v>
      </c>
      <c r="C3859" t="s">
        <v>7827</v>
      </c>
      <c r="D3859" t="s">
        <v>8</v>
      </c>
      <c r="E3859" s="1">
        <v>44270</v>
      </c>
      <c r="F3859" t="s">
        <v>142</v>
      </c>
      <c r="G3859">
        <f ca="1">DATEDIF(customers[[#This Row],[signup_date]],TODAY(),"D")</f>
        <v>1908</v>
      </c>
    </row>
    <row r="3860" spans="1:7" x14ac:dyDescent="0.3">
      <c r="A3860">
        <v>3859</v>
      </c>
      <c r="B3860" t="s">
        <v>7564</v>
      </c>
      <c r="C3860" t="s">
        <v>7828</v>
      </c>
      <c r="D3860" t="s">
        <v>12</v>
      </c>
      <c r="E3860" s="1">
        <v>45011</v>
      </c>
      <c r="F3860" t="s">
        <v>1013</v>
      </c>
      <c r="G3860">
        <f ca="1">DATEDIF(customers[[#This Row],[signup_date]],TODAY(),"D")</f>
        <v>1167</v>
      </c>
    </row>
    <row r="3861" spans="1:7" x14ac:dyDescent="0.3">
      <c r="A3861">
        <v>3860</v>
      </c>
      <c r="B3861" t="s">
        <v>7829</v>
      </c>
      <c r="C3861" t="s">
        <v>7830</v>
      </c>
      <c r="D3861" t="s">
        <v>22</v>
      </c>
      <c r="E3861" s="1">
        <v>45789</v>
      </c>
      <c r="F3861" t="s">
        <v>374</v>
      </c>
      <c r="G3861">
        <f ca="1">DATEDIF(customers[[#This Row],[signup_date]],TODAY(),"D")</f>
        <v>389</v>
      </c>
    </row>
    <row r="3862" spans="1:7" x14ac:dyDescent="0.3">
      <c r="A3862">
        <v>3861</v>
      </c>
      <c r="B3862" t="s">
        <v>7831</v>
      </c>
      <c r="C3862" t="s">
        <v>7832</v>
      </c>
      <c r="D3862" t="s">
        <v>8</v>
      </c>
      <c r="E3862" s="1">
        <v>45820</v>
      </c>
      <c r="F3862" t="s">
        <v>168</v>
      </c>
      <c r="G3862">
        <f ca="1">DATEDIF(customers[[#This Row],[signup_date]],TODAY(),"D")</f>
        <v>358</v>
      </c>
    </row>
    <row r="3863" spans="1:7" x14ac:dyDescent="0.3">
      <c r="A3863">
        <v>3862</v>
      </c>
      <c r="B3863" t="s">
        <v>7833</v>
      </c>
      <c r="C3863" t="s">
        <v>7834</v>
      </c>
      <c r="D3863" t="s">
        <v>12</v>
      </c>
      <c r="E3863" s="1">
        <v>45269</v>
      </c>
      <c r="F3863" t="s">
        <v>1002</v>
      </c>
      <c r="G3863">
        <f ca="1">DATEDIF(customers[[#This Row],[signup_date]],TODAY(),"D")</f>
        <v>909</v>
      </c>
    </row>
    <row r="3864" spans="1:7" x14ac:dyDescent="0.3">
      <c r="A3864">
        <v>3863</v>
      </c>
      <c r="B3864" t="s">
        <v>7835</v>
      </c>
      <c r="C3864" t="s">
        <v>7836</v>
      </c>
      <c r="D3864" t="s">
        <v>8</v>
      </c>
      <c r="E3864" s="1">
        <v>45475</v>
      </c>
      <c r="F3864" t="s">
        <v>924</v>
      </c>
      <c r="G3864">
        <f ca="1">DATEDIF(customers[[#This Row],[signup_date]],TODAY(),"D")</f>
        <v>703</v>
      </c>
    </row>
    <row r="3865" spans="1:7" x14ac:dyDescent="0.3">
      <c r="A3865">
        <v>3864</v>
      </c>
      <c r="B3865" t="s">
        <v>7837</v>
      </c>
      <c r="C3865" t="s">
        <v>7838</v>
      </c>
      <c r="D3865" t="s">
        <v>12</v>
      </c>
      <c r="E3865" s="1">
        <v>45674</v>
      </c>
      <c r="F3865" t="s">
        <v>85</v>
      </c>
      <c r="G3865">
        <f ca="1">DATEDIF(customers[[#This Row],[signup_date]],TODAY(),"D")</f>
        <v>504</v>
      </c>
    </row>
    <row r="3866" spans="1:7" x14ac:dyDescent="0.3">
      <c r="A3866">
        <v>3865</v>
      </c>
      <c r="B3866" t="s">
        <v>2353</v>
      </c>
      <c r="C3866" t="s">
        <v>7839</v>
      </c>
      <c r="D3866" t="s">
        <v>12</v>
      </c>
      <c r="E3866" s="1">
        <v>44091</v>
      </c>
      <c r="F3866" t="s">
        <v>38</v>
      </c>
      <c r="G3866">
        <f ca="1">DATEDIF(customers[[#This Row],[signup_date]],TODAY(),"D")</f>
        <v>2087</v>
      </c>
    </row>
    <row r="3867" spans="1:7" x14ac:dyDescent="0.3">
      <c r="A3867">
        <v>3866</v>
      </c>
      <c r="B3867" t="s">
        <v>7840</v>
      </c>
      <c r="C3867" t="s">
        <v>7841</v>
      </c>
      <c r="D3867" t="s">
        <v>12</v>
      </c>
      <c r="E3867" s="1">
        <v>45534</v>
      </c>
      <c r="F3867" t="s">
        <v>714</v>
      </c>
      <c r="G3867">
        <f ca="1">DATEDIF(customers[[#This Row],[signup_date]],TODAY(),"D")</f>
        <v>644</v>
      </c>
    </row>
    <row r="3868" spans="1:7" x14ac:dyDescent="0.3">
      <c r="A3868">
        <v>3867</v>
      </c>
      <c r="B3868" t="s">
        <v>7842</v>
      </c>
      <c r="C3868" t="s">
        <v>7843</v>
      </c>
      <c r="D3868" t="s">
        <v>22</v>
      </c>
      <c r="E3868" s="1">
        <v>45886</v>
      </c>
      <c r="F3868" t="s">
        <v>66</v>
      </c>
      <c r="G3868">
        <f ca="1">DATEDIF(customers[[#This Row],[signup_date]],TODAY(),"D")</f>
        <v>292</v>
      </c>
    </row>
    <row r="3869" spans="1:7" x14ac:dyDescent="0.3">
      <c r="A3869">
        <v>3868</v>
      </c>
      <c r="B3869" t="s">
        <v>7844</v>
      </c>
      <c r="C3869" t="s">
        <v>7845</v>
      </c>
      <c r="D3869" t="s">
        <v>12</v>
      </c>
      <c r="E3869" s="1">
        <v>44167</v>
      </c>
      <c r="F3869" t="s">
        <v>1473</v>
      </c>
      <c r="G3869">
        <f ca="1">DATEDIF(customers[[#This Row],[signup_date]],TODAY(),"D")</f>
        <v>2011</v>
      </c>
    </row>
    <row r="3870" spans="1:7" x14ac:dyDescent="0.3">
      <c r="A3870">
        <v>3869</v>
      </c>
      <c r="B3870" t="s">
        <v>7846</v>
      </c>
      <c r="C3870" t="s">
        <v>7847</v>
      </c>
      <c r="D3870" t="s">
        <v>12</v>
      </c>
      <c r="E3870" s="1">
        <v>44399</v>
      </c>
      <c r="F3870" t="s">
        <v>396</v>
      </c>
      <c r="G3870">
        <f ca="1">DATEDIF(customers[[#This Row],[signup_date]],TODAY(),"D")</f>
        <v>1779</v>
      </c>
    </row>
    <row r="3871" spans="1:7" x14ac:dyDescent="0.3">
      <c r="A3871">
        <v>3870</v>
      </c>
      <c r="B3871" t="s">
        <v>7848</v>
      </c>
      <c r="C3871" t="s">
        <v>7849</v>
      </c>
      <c r="D3871" t="s">
        <v>8</v>
      </c>
      <c r="E3871" s="1">
        <v>45634</v>
      </c>
      <c r="F3871" t="s">
        <v>1374</v>
      </c>
      <c r="G3871">
        <f ca="1">DATEDIF(customers[[#This Row],[signup_date]],TODAY(),"D")</f>
        <v>544</v>
      </c>
    </row>
    <row r="3872" spans="1:7" x14ac:dyDescent="0.3">
      <c r="A3872">
        <v>3871</v>
      </c>
      <c r="B3872" t="s">
        <v>7850</v>
      </c>
      <c r="C3872" t="s">
        <v>7851</v>
      </c>
      <c r="D3872" t="s">
        <v>12</v>
      </c>
      <c r="E3872" s="1">
        <v>45531</v>
      </c>
      <c r="F3872" t="s">
        <v>246</v>
      </c>
      <c r="G3872">
        <f ca="1">DATEDIF(customers[[#This Row],[signup_date]],TODAY(),"D")</f>
        <v>647</v>
      </c>
    </row>
    <row r="3873" spans="1:7" x14ac:dyDescent="0.3">
      <c r="A3873">
        <v>3872</v>
      </c>
      <c r="B3873" t="s">
        <v>7852</v>
      </c>
      <c r="C3873" t="s">
        <v>7853</v>
      </c>
      <c r="D3873" t="s">
        <v>8</v>
      </c>
      <c r="E3873" s="1">
        <v>45554</v>
      </c>
      <c r="F3873" t="s">
        <v>29</v>
      </c>
      <c r="G3873">
        <f ca="1">DATEDIF(customers[[#This Row],[signup_date]],TODAY(),"D")</f>
        <v>624</v>
      </c>
    </row>
    <row r="3874" spans="1:7" x14ac:dyDescent="0.3">
      <c r="A3874">
        <v>3873</v>
      </c>
      <c r="B3874" t="s">
        <v>7854</v>
      </c>
      <c r="C3874" t="s">
        <v>7855</v>
      </c>
      <c r="D3874" t="s">
        <v>8</v>
      </c>
      <c r="E3874" s="1">
        <v>45376</v>
      </c>
      <c r="F3874" t="s">
        <v>618</v>
      </c>
      <c r="G3874">
        <f ca="1">DATEDIF(customers[[#This Row],[signup_date]],TODAY(),"D")</f>
        <v>802</v>
      </c>
    </row>
    <row r="3875" spans="1:7" x14ac:dyDescent="0.3">
      <c r="A3875">
        <v>3874</v>
      </c>
      <c r="B3875" t="s">
        <v>7856</v>
      </c>
      <c r="C3875" t="s">
        <v>7857</v>
      </c>
      <c r="D3875" t="s">
        <v>22</v>
      </c>
      <c r="E3875" s="1">
        <v>45126</v>
      </c>
      <c r="F3875" t="s">
        <v>623</v>
      </c>
      <c r="G3875">
        <f ca="1">DATEDIF(customers[[#This Row],[signup_date]],TODAY(),"D")</f>
        <v>1052</v>
      </c>
    </row>
    <row r="3876" spans="1:7" x14ac:dyDescent="0.3">
      <c r="A3876">
        <v>3875</v>
      </c>
      <c r="B3876" t="s">
        <v>7858</v>
      </c>
      <c r="C3876" t="s">
        <v>7859</v>
      </c>
      <c r="D3876" t="s">
        <v>12</v>
      </c>
      <c r="E3876" s="1">
        <v>44852</v>
      </c>
      <c r="F3876" t="s">
        <v>1779</v>
      </c>
      <c r="G3876">
        <f ca="1">DATEDIF(customers[[#This Row],[signup_date]],TODAY(),"D")</f>
        <v>1326</v>
      </c>
    </row>
    <row r="3877" spans="1:7" x14ac:dyDescent="0.3">
      <c r="A3877">
        <v>3876</v>
      </c>
      <c r="B3877" t="s">
        <v>7860</v>
      </c>
      <c r="C3877" t="s">
        <v>7861</v>
      </c>
      <c r="D3877" t="s">
        <v>12</v>
      </c>
      <c r="E3877" s="1">
        <v>45485</v>
      </c>
      <c r="F3877" t="s">
        <v>243</v>
      </c>
      <c r="G3877">
        <f ca="1">DATEDIF(customers[[#This Row],[signup_date]],TODAY(),"D")</f>
        <v>693</v>
      </c>
    </row>
    <row r="3878" spans="1:7" x14ac:dyDescent="0.3">
      <c r="A3878">
        <v>3877</v>
      </c>
      <c r="B3878" t="s">
        <v>5861</v>
      </c>
      <c r="C3878" t="s">
        <v>7862</v>
      </c>
      <c r="D3878" t="s">
        <v>8</v>
      </c>
      <c r="E3878" s="1">
        <v>45318</v>
      </c>
      <c r="F3878" t="s">
        <v>1583</v>
      </c>
      <c r="G3878">
        <f ca="1">DATEDIF(customers[[#This Row],[signup_date]],TODAY(),"D")</f>
        <v>860</v>
      </c>
    </row>
    <row r="3879" spans="1:7" x14ac:dyDescent="0.3">
      <c r="A3879">
        <v>3878</v>
      </c>
      <c r="B3879" t="s">
        <v>7863</v>
      </c>
      <c r="C3879" t="s">
        <v>7864</v>
      </c>
      <c r="D3879" t="s">
        <v>22</v>
      </c>
      <c r="E3879" s="1">
        <v>44705</v>
      </c>
      <c r="F3879" t="s">
        <v>714</v>
      </c>
      <c r="G3879">
        <f ca="1">DATEDIF(customers[[#This Row],[signup_date]],TODAY(),"D")</f>
        <v>1473</v>
      </c>
    </row>
    <row r="3880" spans="1:7" x14ac:dyDescent="0.3">
      <c r="A3880">
        <v>3879</v>
      </c>
      <c r="B3880" t="s">
        <v>7865</v>
      </c>
      <c r="C3880" t="s">
        <v>7866</v>
      </c>
      <c r="D3880" t="s">
        <v>12</v>
      </c>
      <c r="E3880" s="1">
        <v>45093</v>
      </c>
      <c r="F3880" t="s">
        <v>85</v>
      </c>
      <c r="G3880">
        <f ca="1">DATEDIF(customers[[#This Row],[signup_date]],TODAY(),"D")</f>
        <v>1085</v>
      </c>
    </row>
    <row r="3881" spans="1:7" x14ac:dyDescent="0.3">
      <c r="A3881">
        <v>3880</v>
      </c>
      <c r="B3881" t="s">
        <v>7867</v>
      </c>
      <c r="C3881" t="s">
        <v>7868</v>
      </c>
      <c r="D3881" t="s">
        <v>22</v>
      </c>
      <c r="E3881" s="1">
        <v>44763</v>
      </c>
      <c r="F3881" t="s">
        <v>643</v>
      </c>
      <c r="G3881">
        <f ca="1">DATEDIF(customers[[#This Row],[signup_date]],TODAY(),"D")</f>
        <v>1415</v>
      </c>
    </row>
    <row r="3882" spans="1:7" x14ac:dyDescent="0.3">
      <c r="A3882">
        <v>3881</v>
      </c>
      <c r="B3882" t="s">
        <v>7869</v>
      </c>
      <c r="C3882" t="s">
        <v>7870</v>
      </c>
      <c r="D3882" t="s">
        <v>8</v>
      </c>
      <c r="E3882" s="1">
        <v>45739</v>
      </c>
      <c r="F3882" t="s">
        <v>1312</v>
      </c>
      <c r="G3882">
        <f ca="1">DATEDIF(customers[[#This Row],[signup_date]],TODAY(),"D")</f>
        <v>439</v>
      </c>
    </row>
    <row r="3883" spans="1:7" x14ac:dyDescent="0.3">
      <c r="A3883">
        <v>3882</v>
      </c>
      <c r="B3883" t="s">
        <v>7871</v>
      </c>
      <c r="C3883" t="s">
        <v>7872</v>
      </c>
      <c r="D3883" t="s">
        <v>12</v>
      </c>
      <c r="E3883" s="1">
        <v>45717</v>
      </c>
      <c r="F3883" t="s">
        <v>1415</v>
      </c>
      <c r="G3883">
        <f ca="1">DATEDIF(customers[[#This Row],[signup_date]],TODAY(),"D")</f>
        <v>461</v>
      </c>
    </row>
    <row r="3884" spans="1:7" x14ac:dyDescent="0.3">
      <c r="A3884">
        <v>3883</v>
      </c>
      <c r="B3884" t="s">
        <v>7873</v>
      </c>
      <c r="C3884" t="s">
        <v>7874</v>
      </c>
      <c r="D3884" t="s">
        <v>22</v>
      </c>
      <c r="E3884" s="1">
        <v>44195</v>
      </c>
      <c r="F3884" t="s">
        <v>660</v>
      </c>
      <c r="G3884">
        <f ca="1">DATEDIF(customers[[#This Row],[signup_date]],TODAY(),"D")</f>
        <v>1983</v>
      </c>
    </row>
    <row r="3885" spans="1:7" x14ac:dyDescent="0.3">
      <c r="A3885">
        <v>3884</v>
      </c>
      <c r="B3885" t="s">
        <v>7875</v>
      </c>
      <c r="C3885" t="s">
        <v>7876</v>
      </c>
      <c r="D3885" t="s">
        <v>12</v>
      </c>
      <c r="E3885" s="1">
        <v>44823</v>
      </c>
      <c r="F3885" t="s">
        <v>318</v>
      </c>
      <c r="G3885">
        <f ca="1">DATEDIF(customers[[#This Row],[signup_date]],TODAY(),"D")</f>
        <v>1355</v>
      </c>
    </row>
    <row r="3886" spans="1:7" x14ac:dyDescent="0.3">
      <c r="A3886">
        <v>3885</v>
      </c>
      <c r="B3886" t="s">
        <v>7877</v>
      </c>
      <c r="C3886" t="s">
        <v>7878</v>
      </c>
      <c r="D3886" t="s">
        <v>12</v>
      </c>
      <c r="E3886" s="1">
        <v>45414</v>
      </c>
      <c r="F3886" t="s">
        <v>313</v>
      </c>
      <c r="G3886">
        <f ca="1">DATEDIF(customers[[#This Row],[signup_date]],TODAY(),"D")</f>
        <v>764</v>
      </c>
    </row>
    <row r="3887" spans="1:7" x14ac:dyDescent="0.3">
      <c r="A3887">
        <v>3886</v>
      </c>
      <c r="B3887" t="s">
        <v>7879</v>
      </c>
      <c r="C3887" t="s">
        <v>7880</v>
      </c>
      <c r="D3887" t="s">
        <v>22</v>
      </c>
      <c r="E3887" s="1">
        <v>44329</v>
      </c>
      <c r="F3887" t="s">
        <v>984</v>
      </c>
      <c r="G3887">
        <f ca="1">DATEDIF(customers[[#This Row],[signup_date]],TODAY(),"D")</f>
        <v>1849</v>
      </c>
    </row>
    <row r="3888" spans="1:7" x14ac:dyDescent="0.3">
      <c r="A3888">
        <v>3887</v>
      </c>
      <c r="B3888" t="s">
        <v>7881</v>
      </c>
      <c r="C3888" t="s">
        <v>7882</v>
      </c>
      <c r="D3888" t="s">
        <v>12</v>
      </c>
      <c r="E3888" s="1">
        <v>44436</v>
      </c>
      <c r="F3888" t="s">
        <v>422</v>
      </c>
      <c r="G3888">
        <f ca="1">DATEDIF(customers[[#This Row],[signup_date]],TODAY(),"D")</f>
        <v>1742</v>
      </c>
    </row>
    <row r="3889" spans="1:7" x14ac:dyDescent="0.3">
      <c r="A3889">
        <v>3888</v>
      </c>
      <c r="B3889" t="s">
        <v>7883</v>
      </c>
      <c r="C3889" t="s">
        <v>7884</v>
      </c>
      <c r="D3889" t="s">
        <v>8</v>
      </c>
      <c r="E3889" s="1">
        <v>45693</v>
      </c>
      <c r="F3889" t="s">
        <v>289</v>
      </c>
      <c r="G3889">
        <f ca="1">DATEDIF(customers[[#This Row],[signup_date]],TODAY(),"D")</f>
        <v>485</v>
      </c>
    </row>
    <row r="3890" spans="1:7" x14ac:dyDescent="0.3">
      <c r="A3890">
        <v>3889</v>
      </c>
      <c r="B3890" t="s">
        <v>7885</v>
      </c>
      <c r="C3890" t="s">
        <v>7886</v>
      </c>
      <c r="D3890" t="s">
        <v>12</v>
      </c>
      <c r="E3890" s="1">
        <v>44882</v>
      </c>
      <c r="F3890" t="s">
        <v>696</v>
      </c>
      <c r="G3890">
        <f ca="1">DATEDIF(customers[[#This Row],[signup_date]],TODAY(),"D")</f>
        <v>1296</v>
      </c>
    </row>
    <row r="3891" spans="1:7" x14ac:dyDescent="0.3">
      <c r="A3891">
        <v>3890</v>
      </c>
      <c r="B3891" t="s">
        <v>7887</v>
      </c>
      <c r="C3891" t="s">
        <v>7888</v>
      </c>
      <c r="D3891" t="s">
        <v>12</v>
      </c>
      <c r="E3891" s="1">
        <v>44652</v>
      </c>
      <c r="F3891" t="s">
        <v>618</v>
      </c>
      <c r="G3891">
        <f ca="1">DATEDIF(customers[[#This Row],[signup_date]],TODAY(),"D")</f>
        <v>1526</v>
      </c>
    </row>
    <row r="3892" spans="1:7" x14ac:dyDescent="0.3">
      <c r="A3892">
        <v>3891</v>
      </c>
      <c r="B3892" t="s">
        <v>7889</v>
      </c>
      <c r="C3892" t="s">
        <v>7890</v>
      </c>
      <c r="D3892" t="s">
        <v>22</v>
      </c>
      <c r="E3892" s="1">
        <v>44508</v>
      </c>
      <c r="F3892" t="s">
        <v>1090</v>
      </c>
      <c r="G3892">
        <f ca="1">DATEDIF(customers[[#This Row],[signup_date]],TODAY(),"D")</f>
        <v>1670</v>
      </c>
    </row>
    <row r="3893" spans="1:7" x14ac:dyDescent="0.3">
      <c r="A3893">
        <v>3892</v>
      </c>
      <c r="B3893" t="s">
        <v>7891</v>
      </c>
      <c r="C3893" t="s">
        <v>7892</v>
      </c>
      <c r="D3893" t="s">
        <v>22</v>
      </c>
      <c r="E3893" s="1">
        <v>45410</v>
      </c>
      <c r="F3893" t="s">
        <v>556</v>
      </c>
      <c r="G3893">
        <f ca="1">DATEDIF(customers[[#This Row],[signup_date]],TODAY(),"D")</f>
        <v>768</v>
      </c>
    </row>
    <row r="3894" spans="1:7" x14ac:dyDescent="0.3">
      <c r="A3894">
        <v>3893</v>
      </c>
      <c r="B3894" t="s">
        <v>7183</v>
      </c>
      <c r="C3894" t="s">
        <v>7893</v>
      </c>
      <c r="D3894" t="s">
        <v>22</v>
      </c>
      <c r="E3894" s="1">
        <v>44247</v>
      </c>
      <c r="F3894" t="s">
        <v>246</v>
      </c>
      <c r="G3894">
        <f ca="1">DATEDIF(customers[[#This Row],[signup_date]],TODAY(),"D")</f>
        <v>1931</v>
      </c>
    </row>
    <row r="3895" spans="1:7" x14ac:dyDescent="0.3">
      <c r="A3895">
        <v>3894</v>
      </c>
      <c r="B3895" t="s">
        <v>7034</v>
      </c>
      <c r="C3895" t="s">
        <v>7894</v>
      </c>
      <c r="D3895" t="s">
        <v>12</v>
      </c>
      <c r="E3895" s="1">
        <v>44196</v>
      </c>
      <c r="F3895" t="s">
        <v>16</v>
      </c>
      <c r="G3895">
        <f ca="1">DATEDIF(customers[[#This Row],[signup_date]],TODAY(),"D")</f>
        <v>1982</v>
      </c>
    </row>
    <row r="3896" spans="1:7" x14ac:dyDescent="0.3">
      <c r="A3896">
        <v>3895</v>
      </c>
      <c r="B3896" t="s">
        <v>2158</v>
      </c>
      <c r="C3896" t="s">
        <v>7895</v>
      </c>
      <c r="D3896" t="s">
        <v>22</v>
      </c>
      <c r="E3896" s="1">
        <v>45849</v>
      </c>
      <c r="F3896" t="s">
        <v>41</v>
      </c>
      <c r="G3896">
        <f ca="1">DATEDIF(customers[[#This Row],[signup_date]],TODAY(),"D")</f>
        <v>329</v>
      </c>
    </row>
    <row r="3897" spans="1:7" x14ac:dyDescent="0.3">
      <c r="A3897">
        <v>3896</v>
      </c>
      <c r="B3897" t="s">
        <v>7896</v>
      </c>
      <c r="C3897" t="s">
        <v>7897</v>
      </c>
      <c r="D3897" t="s">
        <v>12</v>
      </c>
      <c r="E3897" s="1">
        <v>45181</v>
      </c>
      <c r="F3897" t="s">
        <v>228</v>
      </c>
      <c r="G3897">
        <f ca="1">DATEDIF(customers[[#This Row],[signup_date]],TODAY(),"D")</f>
        <v>997</v>
      </c>
    </row>
    <row r="3898" spans="1:7" x14ac:dyDescent="0.3">
      <c r="A3898">
        <v>3897</v>
      </c>
      <c r="B3898" t="s">
        <v>7898</v>
      </c>
      <c r="C3898" t="s">
        <v>7899</v>
      </c>
      <c r="D3898" t="s">
        <v>8</v>
      </c>
      <c r="E3898" s="1">
        <v>44641</v>
      </c>
      <c r="F3898" t="s">
        <v>767</v>
      </c>
      <c r="G3898">
        <f ca="1">DATEDIF(customers[[#This Row],[signup_date]],TODAY(),"D")</f>
        <v>1537</v>
      </c>
    </row>
    <row r="3899" spans="1:7" x14ac:dyDescent="0.3">
      <c r="A3899">
        <v>3898</v>
      </c>
      <c r="B3899" t="s">
        <v>7900</v>
      </c>
      <c r="C3899" t="s">
        <v>7901</v>
      </c>
      <c r="D3899" t="s">
        <v>8</v>
      </c>
      <c r="E3899" s="1">
        <v>45663</v>
      </c>
      <c r="F3899" t="s">
        <v>99</v>
      </c>
      <c r="G3899">
        <f ca="1">DATEDIF(customers[[#This Row],[signup_date]],TODAY(),"D")</f>
        <v>515</v>
      </c>
    </row>
    <row r="3900" spans="1:7" x14ac:dyDescent="0.3">
      <c r="A3900">
        <v>3899</v>
      </c>
      <c r="B3900" t="s">
        <v>3978</v>
      </c>
      <c r="C3900" t="s">
        <v>7902</v>
      </c>
      <c r="D3900" t="s">
        <v>12</v>
      </c>
      <c r="E3900" s="1">
        <v>44501</v>
      </c>
      <c r="F3900" t="s">
        <v>1633</v>
      </c>
      <c r="G3900">
        <f ca="1">DATEDIF(customers[[#This Row],[signup_date]],TODAY(),"D")</f>
        <v>1677</v>
      </c>
    </row>
    <row r="3901" spans="1:7" x14ac:dyDescent="0.3">
      <c r="A3901">
        <v>3900</v>
      </c>
      <c r="B3901" t="s">
        <v>7903</v>
      </c>
      <c r="C3901" t="s">
        <v>7904</v>
      </c>
      <c r="D3901" t="s">
        <v>12</v>
      </c>
      <c r="E3901" s="1">
        <v>45323</v>
      </c>
      <c r="F3901" t="s">
        <v>993</v>
      </c>
      <c r="G3901">
        <f ca="1">DATEDIF(customers[[#This Row],[signup_date]],TODAY(),"D")</f>
        <v>855</v>
      </c>
    </row>
    <row r="3902" spans="1:7" x14ac:dyDescent="0.3">
      <c r="A3902">
        <v>3901</v>
      </c>
      <c r="B3902" t="s">
        <v>7905</v>
      </c>
      <c r="C3902" t="s">
        <v>7906</v>
      </c>
      <c r="D3902" t="s">
        <v>8</v>
      </c>
      <c r="E3902" s="1">
        <v>44763</v>
      </c>
      <c r="F3902" t="s">
        <v>891</v>
      </c>
      <c r="G3902">
        <f ca="1">DATEDIF(customers[[#This Row],[signup_date]],TODAY(),"D")</f>
        <v>1415</v>
      </c>
    </row>
    <row r="3903" spans="1:7" x14ac:dyDescent="0.3">
      <c r="A3903">
        <v>3902</v>
      </c>
      <c r="B3903" t="s">
        <v>7907</v>
      </c>
      <c r="C3903" t="s">
        <v>7908</v>
      </c>
      <c r="D3903" t="s">
        <v>8</v>
      </c>
      <c r="E3903" s="1">
        <v>44846</v>
      </c>
      <c r="F3903" t="s">
        <v>855</v>
      </c>
      <c r="G3903">
        <f ca="1">DATEDIF(customers[[#This Row],[signup_date]],TODAY(),"D")</f>
        <v>1332</v>
      </c>
    </row>
    <row r="3904" spans="1:7" x14ac:dyDescent="0.3">
      <c r="A3904">
        <v>3903</v>
      </c>
      <c r="B3904" t="s">
        <v>7909</v>
      </c>
      <c r="C3904" t="s">
        <v>7910</v>
      </c>
      <c r="D3904" t="s">
        <v>12</v>
      </c>
      <c r="E3904" s="1">
        <v>45516</v>
      </c>
      <c r="F3904" t="s">
        <v>234</v>
      </c>
      <c r="G3904">
        <f ca="1">DATEDIF(customers[[#This Row],[signup_date]],TODAY(),"D")</f>
        <v>662</v>
      </c>
    </row>
    <row r="3905" spans="1:7" x14ac:dyDescent="0.3">
      <c r="A3905">
        <v>3904</v>
      </c>
      <c r="B3905" t="s">
        <v>7911</v>
      </c>
      <c r="C3905" t="s">
        <v>7912</v>
      </c>
      <c r="D3905" t="s">
        <v>8</v>
      </c>
      <c r="E3905" s="1">
        <v>44149</v>
      </c>
      <c r="F3905" t="s">
        <v>105</v>
      </c>
      <c r="G3905">
        <f ca="1">DATEDIF(customers[[#This Row],[signup_date]],TODAY(),"D")</f>
        <v>2029</v>
      </c>
    </row>
    <row r="3906" spans="1:7" x14ac:dyDescent="0.3">
      <c r="A3906">
        <v>3905</v>
      </c>
      <c r="B3906" t="s">
        <v>7913</v>
      </c>
      <c r="C3906" t="s">
        <v>7914</v>
      </c>
      <c r="D3906" t="s">
        <v>8</v>
      </c>
      <c r="E3906" s="1">
        <v>45550</v>
      </c>
      <c r="F3906" t="s">
        <v>860</v>
      </c>
      <c r="G3906">
        <f ca="1">DATEDIF(customers[[#This Row],[signup_date]],TODAY(),"D")</f>
        <v>628</v>
      </c>
    </row>
    <row r="3907" spans="1:7" x14ac:dyDescent="0.3">
      <c r="A3907">
        <v>3906</v>
      </c>
      <c r="B3907" t="s">
        <v>7915</v>
      </c>
      <c r="C3907" t="s">
        <v>7916</v>
      </c>
      <c r="D3907" t="s">
        <v>12</v>
      </c>
      <c r="E3907" s="1">
        <v>44128</v>
      </c>
      <c r="F3907" t="s">
        <v>618</v>
      </c>
      <c r="G3907">
        <f ca="1">DATEDIF(customers[[#This Row],[signup_date]],TODAY(),"D")</f>
        <v>2050</v>
      </c>
    </row>
    <row r="3908" spans="1:7" x14ac:dyDescent="0.3">
      <c r="A3908">
        <v>3907</v>
      </c>
      <c r="B3908" t="s">
        <v>7917</v>
      </c>
      <c r="C3908" t="s">
        <v>7918</v>
      </c>
      <c r="D3908" t="s">
        <v>22</v>
      </c>
      <c r="E3908" s="1">
        <v>44708</v>
      </c>
      <c r="F3908" t="s">
        <v>82</v>
      </c>
      <c r="G3908">
        <f ca="1">DATEDIF(customers[[#This Row],[signup_date]],TODAY(),"D")</f>
        <v>1470</v>
      </c>
    </row>
    <row r="3909" spans="1:7" x14ac:dyDescent="0.3">
      <c r="A3909">
        <v>3908</v>
      </c>
      <c r="B3909" t="s">
        <v>7919</v>
      </c>
      <c r="C3909" t="s">
        <v>7920</v>
      </c>
      <c r="D3909" t="s">
        <v>22</v>
      </c>
      <c r="E3909" s="1">
        <v>44508</v>
      </c>
      <c r="F3909" t="s">
        <v>180</v>
      </c>
      <c r="G3909">
        <f ca="1">DATEDIF(customers[[#This Row],[signup_date]],TODAY(),"D")</f>
        <v>1670</v>
      </c>
    </row>
    <row r="3910" spans="1:7" x14ac:dyDescent="0.3">
      <c r="A3910">
        <v>3909</v>
      </c>
      <c r="B3910" t="s">
        <v>7921</v>
      </c>
      <c r="C3910" t="s">
        <v>7922</v>
      </c>
      <c r="D3910" t="s">
        <v>8</v>
      </c>
      <c r="E3910" s="1">
        <v>44891</v>
      </c>
      <c r="F3910" t="s">
        <v>839</v>
      </c>
      <c r="G3910">
        <f ca="1">DATEDIF(customers[[#This Row],[signup_date]],TODAY(),"D")</f>
        <v>1287</v>
      </c>
    </row>
    <row r="3911" spans="1:7" x14ac:dyDescent="0.3">
      <c r="A3911">
        <v>3910</v>
      </c>
      <c r="B3911" t="s">
        <v>7923</v>
      </c>
      <c r="C3911" t="s">
        <v>7924</v>
      </c>
      <c r="D3911" t="s">
        <v>12</v>
      </c>
      <c r="E3911" s="1">
        <v>44088</v>
      </c>
      <c r="F3911" t="s">
        <v>225</v>
      </c>
      <c r="G3911">
        <f ca="1">DATEDIF(customers[[#This Row],[signup_date]],TODAY(),"D")</f>
        <v>2090</v>
      </c>
    </row>
    <row r="3912" spans="1:7" x14ac:dyDescent="0.3">
      <c r="A3912">
        <v>3911</v>
      </c>
      <c r="B3912" t="s">
        <v>7925</v>
      </c>
      <c r="C3912" t="s">
        <v>7926</v>
      </c>
      <c r="D3912" t="s">
        <v>8</v>
      </c>
      <c r="E3912" s="1">
        <v>44173</v>
      </c>
      <c r="F3912" t="s">
        <v>1387</v>
      </c>
      <c r="G3912">
        <f ca="1">DATEDIF(customers[[#This Row],[signup_date]],TODAY(),"D")</f>
        <v>2005</v>
      </c>
    </row>
    <row r="3913" spans="1:7" x14ac:dyDescent="0.3">
      <c r="A3913">
        <v>3912</v>
      </c>
      <c r="B3913" t="s">
        <v>7927</v>
      </c>
      <c r="C3913" t="s">
        <v>7928</v>
      </c>
      <c r="D3913" t="s">
        <v>8</v>
      </c>
      <c r="E3913" s="1">
        <v>45784</v>
      </c>
      <c r="F3913" t="s">
        <v>511</v>
      </c>
      <c r="G3913">
        <f ca="1">DATEDIF(customers[[#This Row],[signup_date]],TODAY(),"D")</f>
        <v>394</v>
      </c>
    </row>
    <row r="3914" spans="1:7" x14ac:dyDescent="0.3">
      <c r="A3914">
        <v>3913</v>
      </c>
      <c r="B3914" t="s">
        <v>7929</v>
      </c>
      <c r="C3914" t="s">
        <v>7930</v>
      </c>
      <c r="D3914" t="s">
        <v>12</v>
      </c>
      <c r="E3914" s="1">
        <v>45670</v>
      </c>
      <c r="F3914" t="s">
        <v>823</v>
      </c>
      <c r="G3914">
        <f ca="1">DATEDIF(customers[[#This Row],[signup_date]],TODAY(),"D")</f>
        <v>508</v>
      </c>
    </row>
    <row r="3915" spans="1:7" x14ac:dyDescent="0.3">
      <c r="A3915">
        <v>3914</v>
      </c>
      <c r="B3915" t="s">
        <v>7931</v>
      </c>
      <c r="C3915" t="s">
        <v>7932</v>
      </c>
      <c r="D3915" t="s">
        <v>22</v>
      </c>
      <c r="E3915" s="1">
        <v>45425</v>
      </c>
      <c r="F3915" t="s">
        <v>366</v>
      </c>
      <c r="G3915">
        <f ca="1">DATEDIF(customers[[#This Row],[signup_date]],TODAY(),"D")</f>
        <v>753</v>
      </c>
    </row>
    <row r="3916" spans="1:7" x14ac:dyDescent="0.3">
      <c r="A3916">
        <v>3915</v>
      </c>
      <c r="B3916" t="s">
        <v>7933</v>
      </c>
      <c r="C3916" t="s">
        <v>7934</v>
      </c>
      <c r="D3916" t="s">
        <v>8</v>
      </c>
      <c r="E3916" s="1">
        <v>45461</v>
      </c>
      <c r="F3916" t="s">
        <v>369</v>
      </c>
      <c r="G3916">
        <f ca="1">DATEDIF(customers[[#This Row],[signup_date]],TODAY(),"D")</f>
        <v>717</v>
      </c>
    </row>
    <row r="3917" spans="1:7" x14ac:dyDescent="0.3">
      <c r="A3917">
        <v>3916</v>
      </c>
      <c r="B3917" t="s">
        <v>7935</v>
      </c>
      <c r="C3917" t="s">
        <v>7936</v>
      </c>
      <c r="D3917" t="s">
        <v>8</v>
      </c>
      <c r="E3917" s="1">
        <v>45338</v>
      </c>
      <c r="F3917" t="s">
        <v>1002</v>
      </c>
      <c r="G3917">
        <f ca="1">DATEDIF(customers[[#This Row],[signup_date]],TODAY(),"D")</f>
        <v>840</v>
      </c>
    </row>
    <row r="3918" spans="1:7" x14ac:dyDescent="0.3">
      <c r="A3918">
        <v>3917</v>
      </c>
      <c r="B3918" t="s">
        <v>7937</v>
      </c>
      <c r="C3918" t="s">
        <v>7938</v>
      </c>
      <c r="D3918" t="s">
        <v>22</v>
      </c>
      <c r="E3918" s="1">
        <v>45026</v>
      </c>
      <c r="F3918" t="s">
        <v>191</v>
      </c>
      <c r="G3918">
        <f ca="1">DATEDIF(customers[[#This Row],[signup_date]],TODAY(),"D")</f>
        <v>1152</v>
      </c>
    </row>
    <row r="3919" spans="1:7" x14ac:dyDescent="0.3">
      <c r="A3919">
        <v>3918</v>
      </c>
      <c r="B3919" t="s">
        <v>7939</v>
      </c>
      <c r="C3919" t="s">
        <v>7940</v>
      </c>
      <c r="D3919" t="s">
        <v>12</v>
      </c>
      <c r="E3919" s="1">
        <v>44545</v>
      </c>
      <c r="F3919" t="s">
        <v>217</v>
      </c>
      <c r="G3919">
        <f ca="1">DATEDIF(customers[[#This Row],[signup_date]],TODAY(),"D")</f>
        <v>1633</v>
      </c>
    </row>
    <row r="3920" spans="1:7" x14ac:dyDescent="0.3">
      <c r="A3920">
        <v>3919</v>
      </c>
      <c r="B3920" t="s">
        <v>7941</v>
      </c>
      <c r="C3920" t="s">
        <v>7942</v>
      </c>
      <c r="D3920" t="s">
        <v>12</v>
      </c>
      <c r="E3920" s="1">
        <v>44494</v>
      </c>
      <c r="F3920" t="s">
        <v>308</v>
      </c>
      <c r="G3920">
        <f ca="1">DATEDIF(customers[[#This Row],[signup_date]],TODAY(),"D")</f>
        <v>1684</v>
      </c>
    </row>
    <row r="3921" spans="1:7" x14ac:dyDescent="0.3">
      <c r="A3921">
        <v>3920</v>
      </c>
      <c r="B3921" t="s">
        <v>7943</v>
      </c>
      <c r="C3921" t="s">
        <v>7944</v>
      </c>
      <c r="D3921" t="s">
        <v>12</v>
      </c>
      <c r="E3921" s="1">
        <v>44318</v>
      </c>
      <c r="F3921" t="s">
        <v>759</v>
      </c>
      <c r="G3921">
        <f ca="1">DATEDIF(customers[[#This Row],[signup_date]],TODAY(),"D")</f>
        <v>1860</v>
      </c>
    </row>
    <row r="3922" spans="1:7" x14ac:dyDescent="0.3">
      <c r="A3922">
        <v>3921</v>
      </c>
      <c r="B3922" t="s">
        <v>7945</v>
      </c>
      <c r="C3922" t="s">
        <v>7946</v>
      </c>
      <c r="D3922" t="s">
        <v>12</v>
      </c>
      <c r="E3922" s="1">
        <v>45555</v>
      </c>
      <c r="F3922" t="s">
        <v>871</v>
      </c>
      <c r="G3922">
        <f ca="1">DATEDIF(customers[[#This Row],[signup_date]],TODAY(),"D")</f>
        <v>623</v>
      </c>
    </row>
    <row r="3923" spans="1:7" x14ac:dyDescent="0.3">
      <c r="A3923">
        <v>3922</v>
      </c>
      <c r="B3923" t="s">
        <v>7947</v>
      </c>
      <c r="C3923" t="s">
        <v>7948</v>
      </c>
      <c r="D3923" t="s">
        <v>12</v>
      </c>
      <c r="E3923" s="1">
        <v>45539</v>
      </c>
      <c r="F3923" t="s">
        <v>417</v>
      </c>
      <c r="G3923">
        <f ca="1">DATEDIF(customers[[#This Row],[signup_date]],TODAY(),"D")</f>
        <v>639</v>
      </c>
    </row>
    <row r="3924" spans="1:7" x14ac:dyDescent="0.3">
      <c r="A3924">
        <v>3923</v>
      </c>
      <c r="B3924" t="s">
        <v>7949</v>
      </c>
      <c r="C3924" t="s">
        <v>7950</v>
      </c>
      <c r="D3924" t="s">
        <v>8</v>
      </c>
      <c r="E3924" s="1">
        <v>44591</v>
      </c>
      <c r="F3924" t="s">
        <v>1779</v>
      </c>
      <c r="G3924">
        <f ca="1">DATEDIF(customers[[#This Row],[signup_date]],TODAY(),"D")</f>
        <v>1587</v>
      </c>
    </row>
    <row r="3925" spans="1:7" x14ac:dyDescent="0.3">
      <c r="A3925">
        <v>3924</v>
      </c>
      <c r="B3925" t="s">
        <v>7951</v>
      </c>
      <c r="C3925" t="s">
        <v>7952</v>
      </c>
      <c r="D3925" t="s">
        <v>8</v>
      </c>
      <c r="E3925" s="1">
        <v>44520</v>
      </c>
      <c r="F3925" t="s">
        <v>60</v>
      </c>
      <c r="G3925">
        <f ca="1">DATEDIF(customers[[#This Row],[signup_date]],TODAY(),"D")</f>
        <v>1658</v>
      </c>
    </row>
    <row r="3926" spans="1:7" x14ac:dyDescent="0.3">
      <c r="A3926">
        <v>3925</v>
      </c>
      <c r="B3926" t="s">
        <v>7953</v>
      </c>
      <c r="C3926" t="s">
        <v>7954</v>
      </c>
      <c r="D3926" t="s">
        <v>22</v>
      </c>
      <c r="E3926" s="1">
        <v>45511</v>
      </c>
      <c r="F3926" t="s">
        <v>1016</v>
      </c>
      <c r="G3926">
        <f ca="1">DATEDIF(customers[[#This Row],[signup_date]],TODAY(),"D")</f>
        <v>667</v>
      </c>
    </row>
    <row r="3927" spans="1:7" x14ac:dyDescent="0.3">
      <c r="A3927">
        <v>3926</v>
      </c>
      <c r="B3927" t="s">
        <v>7955</v>
      </c>
      <c r="C3927" t="s">
        <v>7956</v>
      </c>
      <c r="D3927" t="s">
        <v>22</v>
      </c>
      <c r="E3927" s="1">
        <v>44515</v>
      </c>
      <c r="F3927" t="s">
        <v>764</v>
      </c>
      <c r="G3927">
        <f ca="1">DATEDIF(customers[[#This Row],[signup_date]],TODAY(),"D")</f>
        <v>1663</v>
      </c>
    </row>
    <row r="3928" spans="1:7" x14ac:dyDescent="0.3">
      <c r="A3928">
        <v>3927</v>
      </c>
      <c r="B3928" t="s">
        <v>7957</v>
      </c>
      <c r="C3928" t="s">
        <v>7958</v>
      </c>
      <c r="D3928" t="s">
        <v>22</v>
      </c>
      <c r="E3928" s="1">
        <v>45849</v>
      </c>
      <c r="F3928" t="s">
        <v>114</v>
      </c>
      <c r="G3928">
        <f ca="1">DATEDIF(customers[[#This Row],[signup_date]],TODAY(),"D")</f>
        <v>329</v>
      </c>
    </row>
    <row r="3929" spans="1:7" x14ac:dyDescent="0.3">
      <c r="A3929">
        <v>3928</v>
      </c>
      <c r="B3929" t="s">
        <v>5074</v>
      </c>
      <c r="C3929" t="s">
        <v>7959</v>
      </c>
      <c r="D3929" t="s">
        <v>22</v>
      </c>
      <c r="E3929" s="1">
        <v>44355</v>
      </c>
      <c r="F3929" t="s">
        <v>1296</v>
      </c>
      <c r="G3929">
        <f ca="1">DATEDIF(customers[[#This Row],[signup_date]],TODAY(),"D")</f>
        <v>1823</v>
      </c>
    </row>
    <row r="3930" spans="1:7" x14ac:dyDescent="0.3">
      <c r="A3930">
        <v>3929</v>
      </c>
      <c r="B3930" t="s">
        <v>7960</v>
      </c>
      <c r="C3930" t="s">
        <v>7961</v>
      </c>
      <c r="D3930" t="s">
        <v>12</v>
      </c>
      <c r="E3930" s="1">
        <v>45242</v>
      </c>
      <c r="F3930" t="s">
        <v>1269</v>
      </c>
      <c r="G3930">
        <f ca="1">DATEDIF(customers[[#This Row],[signup_date]],TODAY(),"D")</f>
        <v>936</v>
      </c>
    </row>
    <row r="3931" spans="1:7" x14ac:dyDescent="0.3">
      <c r="A3931">
        <v>3930</v>
      </c>
      <c r="B3931" t="s">
        <v>3251</v>
      </c>
      <c r="C3931" t="s">
        <v>7962</v>
      </c>
      <c r="D3931" t="s">
        <v>12</v>
      </c>
      <c r="E3931" s="1">
        <v>45505</v>
      </c>
      <c r="F3931" t="s">
        <v>201</v>
      </c>
      <c r="G3931">
        <f ca="1">DATEDIF(customers[[#This Row],[signup_date]],TODAY(),"D")</f>
        <v>673</v>
      </c>
    </row>
    <row r="3932" spans="1:7" x14ac:dyDescent="0.3">
      <c r="A3932">
        <v>3931</v>
      </c>
      <c r="B3932" t="s">
        <v>7963</v>
      </c>
      <c r="C3932" t="s">
        <v>7964</v>
      </c>
      <c r="D3932" t="s">
        <v>22</v>
      </c>
      <c r="E3932" s="1">
        <v>45875</v>
      </c>
      <c r="F3932" t="s">
        <v>206</v>
      </c>
      <c r="G3932">
        <f ca="1">DATEDIF(customers[[#This Row],[signup_date]],TODAY(),"D")</f>
        <v>303</v>
      </c>
    </row>
    <row r="3933" spans="1:7" x14ac:dyDescent="0.3">
      <c r="A3933">
        <v>3932</v>
      </c>
      <c r="B3933" t="s">
        <v>7965</v>
      </c>
      <c r="C3933" t="s">
        <v>7966</v>
      </c>
      <c r="D3933" t="s">
        <v>8</v>
      </c>
      <c r="E3933" s="1">
        <v>44298</v>
      </c>
      <c r="F3933" t="s">
        <v>117</v>
      </c>
      <c r="G3933">
        <f ca="1">DATEDIF(customers[[#This Row],[signup_date]],TODAY(),"D")</f>
        <v>1880</v>
      </c>
    </row>
    <row r="3934" spans="1:7" x14ac:dyDescent="0.3">
      <c r="A3934">
        <v>3933</v>
      </c>
      <c r="B3934" t="s">
        <v>7967</v>
      </c>
      <c r="C3934" t="s">
        <v>7968</v>
      </c>
      <c r="D3934" t="s">
        <v>12</v>
      </c>
      <c r="E3934" s="1">
        <v>44228</v>
      </c>
      <c r="F3934" t="s">
        <v>360</v>
      </c>
      <c r="G3934">
        <f ca="1">DATEDIF(customers[[#This Row],[signup_date]],TODAY(),"D")</f>
        <v>1950</v>
      </c>
    </row>
    <row r="3935" spans="1:7" x14ac:dyDescent="0.3">
      <c r="A3935">
        <v>3934</v>
      </c>
      <c r="B3935" t="s">
        <v>7969</v>
      </c>
      <c r="C3935" t="s">
        <v>7970</v>
      </c>
      <c r="D3935" t="s">
        <v>12</v>
      </c>
      <c r="E3935" s="1">
        <v>44305</v>
      </c>
      <c r="F3935" t="s">
        <v>380</v>
      </c>
      <c r="G3935">
        <f ca="1">DATEDIF(customers[[#This Row],[signup_date]],TODAY(),"D")</f>
        <v>1873</v>
      </c>
    </row>
    <row r="3936" spans="1:7" x14ac:dyDescent="0.3">
      <c r="A3936">
        <v>3935</v>
      </c>
      <c r="B3936" t="s">
        <v>7971</v>
      </c>
      <c r="C3936" t="s">
        <v>7972</v>
      </c>
      <c r="D3936" t="s">
        <v>8</v>
      </c>
      <c r="E3936" s="1">
        <v>44428</v>
      </c>
      <c r="F3936" t="s">
        <v>377</v>
      </c>
      <c r="G3936">
        <f ca="1">DATEDIF(customers[[#This Row],[signup_date]],TODAY(),"D")</f>
        <v>1750</v>
      </c>
    </row>
    <row r="3937" spans="1:7" x14ac:dyDescent="0.3">
      <c r="A3937">
        <v>3936</v>
      </c>
      <c r="B3937" t="s">
        <v>7973</v>
      </c>
      <c r="C3937" t="s">
        <v>7974</v>
      </c>
      <c r="D3937" t="s">
        <v>8</v>
      </c>
      <c r="E3937" s="1">
        <v>45777</v>
      </c>
      <c r="F3937" t="s">
        <v>556</v>
      </c>
      <c r="G3937">
        <f ca="1">DATEDIF(customers[[#This Row],[signup_date]],TODAY(),"D")</f>
        <v>401</v>
      </c>
    </row>
    <row r="3938" spans="1:7" x14ac:dyDescent="0.3">
      <c r="A3938">
        <v>3937</v>
      </c>
      <c r="B3938" t="s">
        <v>7975</v>
      </c>
      <c r="C3938" t="s">
        <v>7976</v>
      </c>
      <c r="D3938" t="s">
        <v>8</v>
      </c>
      <c r="E3938" s="1">
        <v>45667</v>
      </c>
      <c r="F3938" t="s">
        <v>1745</v>
      </c>
      <c r="G3938">
        <f ca="1">DATEDIF(customers[[#This Row],[signup_date]],TODAY(),"D")</f>
        <v>511</v>
      </c>
    </row>
    <row r="3939" spans="1:7" x14ac:dyDescent="0.3">
      <c r="A3939">
        <v>3938</v>
      </c>
      <c r="B3939" t="s">
        <v>7977</v>
      </c>
      <c r="C3939" t="s">
        <v>7978</v>
      </c>
      <c r="D3939" t="s">
        <v>8</v>
      </c>
      <c r="E3939" s="1">
        <v>45513</v>
      </c>
      <c r="F3939" t="s">
        <v>341</v>
      </c>
      <c r="G3939">
        <f ca="1">DATEDIF(customers[[#This Row],[signup_date]],TODAY(),"D")</f>
        <v>665</v>
      </c>
    </row>
    <row r="3940" spans="1:7" x14ac:dyDescent="0.3">
      <c r="A3940">
        <v>3939</v>
      </c>
      <c r="B3940" t="s">
        <v>7979</v>
      </c>
      <c r="C3940" t="s">
        <v>7980</v>
      </c>
      <c r="D3940" t="s">
        <v>8</v>
      </c>
      <c r="E3940" s="1">
        <v>44594</v>
      </c>
      <c r="F3940" t="s">
        <v>623</v>
      </c>
      <c r="G3940">
        <f ca="1">DATEDIF(customers[[#This Row],[signup_date]],TODAY(),"D")</f>
        <v>1584</v>
      </c>
    </row>
    <row r="3941" spans="1:7" x14ac:dyDescent="0.3">
      <c r="A3941">
        <v>3940</v>
      </c>
      <c r="B3941" t="s">
        <v>7981</v>
      </c>
      <c r="C3941" t="s">
        <v>7982</v>
      </c>
      <c r="D3941" t="s">
        <v>22</v>
      </c>
      <c r="E3941" s="1">
        <v>44162</v>
      </c>
      <c r="F3941" t="s">
        <v>313</v>
      </c>
      <c r="G3941">
        <f ca="1">DATEDIF(customers[[#This Row],[signup_date]],TODAY(),"D")</f>
        <v>2016</v>
      </c>
    </row>
    <row r="3942" spans="1:7" x14ac:dyDescent="0.3">
      <c r="A3942">
        <v>3941</v>
      </c>
      <c r="B3942" t="s">
        <v>7983</v>
      </c>
      <c r="C3942" t="s">
        <v>7984</v>
      </c>
      <c r="D3942" t="s">
        <v>8</v>
      </c>
      <c r="E3942" s="1">
        <v>45827</v>
      </c>
      <c r="F3942" t="s">
        <v>583</v>
      </c>
      <c r="G3942">
        <f ca="1">DATEDIF(customers[[#This Row],[signup_date]],TODAY(),"D")</f>
        <v>351</v>
      </c>
    </row>
    <row r="3943" spans="1:7" x14ac:dyDescent="0.3">
      <c r="A3943">
        <v>3942</v>
      </c>
      <c r="B3943" t="s">
        <v>7985</v>
      </c>
      <c r="C3943" t="s">
        <v>7986</v>
      </c>
      <c r="D3943" t="s">
        <v>12</v>
      </c>
      <c r="E3943" s="1">
        <v>44715</v>
      </c>
      <c r="F3943" t="s">
        <v>1580</v>
      </c>
      <c r="G3943">
        <f ca="1">DATEDIF(customers[[#This Row],[signup_date]],TODAY(),"D")</f>
        <v>1463</v>
      </c>
    </row>
    <row r="3944" spans="1:7" x14ac:dyDescent="0.3">
      <c r="A3944">
        <v>3943</v>
      </c>
      <c r="B3944" t="s">
        <v>7987</v>
      </c>
      <c r="C3944" t="s">
        <v>7988</v>
      </c>
      <c r="D3944" t="s">
        <v>8</v>
      </c>
      <c r="E3944" s="1">
        <v>44117</v>
      </c>
      <c r="F3944" t="s">
        <v>308</v>
      </c>
      <c r="G3944">
        <f ca="1">DATEDIF(customers[[#This Row],[signup_date]],TODAY(),"D")</f>
        <v>2061</v>
      </c>
    </row>
    <row r="3945" spans="1:7" x14ac:dyDescent="0.3">
      <c r="A3945">
        <v>3944</v>
      </c>
      <c r="B3945" t="s">
        <v>7989</v>
      </c>
      <c r="C3945" t="s">
        <v>7990</v>
      </c>
      <c r="D3945" t="s">
        <v>22</v>
      </c>
      <c r="E3945" s="1">
        <v>44183</v>
      </c>
      <c r="F3945" t="s">
        <v>399</v>
      </c>
      <c r="G3945">
        <f ca="1">DATEDIF(customers[[#This Row],[signup_date]],TODAY(),"D")</f>
        <v>1995</v>
      </c>
    </row>
    <row r="3946" spans="1:7" x14ac:dyDescent="0.3">
      <c r="A3946">
        <v>3945</v>
      </c>
      <c r="B3946" t="s">
        <v>7991</v>
      </c>
      <c r="C3946" t="s">
        <v>7992</v>
      </c>
      <c r="D3946" t="s">
        <v>12</v>
      </c>
      <c r="E3946" s="1">
        <v>44798</v>
      </c>
      <c r="F3946" t="s">
        <v>482</v>
      </c>
      <c r="G3946">
        <f ca="1">DATEDIF(customers[[#This Row],[signup_date]],TODAY(),"D")</f>
        <v>1380</v>
      </c>
    </row>
    <row r="3947" spans="1:7" x14ac:dyDescent="0.3">
      <c r="A3947">
        <v>3946</v>
      </c>
      <c r="B3947" t="s">
        <v>7993</v>
      </c>
      <c r="C3947" t="s">
        <v>7994</v>
      </c>
      <c r="D3947" t="s">
        <v>8</v>
      </c>
      <c r="E3947" s="1">
        <v>44793</v>
      </c>
      <c r="F3947" t="s">
        <v>1630</v>
      </c>
      <c r="G3947">
        <f ca="1">DATEDIF(customers[[#This Row],[signup_date]],TODAY(),"D")</f>
        <v>1385</v>
      </c>
    </row>
    <row r="3948" spans="1:7" x14ac:dyDescent="0.3">
      <c r="A3948">
        <v>3947</v>
      </c>
      <c r="B3948" t="s">
        <v>7995</v>
      </c>
      <c r="C3948" t="s">
        <v>7996</v>
      </c>
      <c r="D3948" t="s">
        <v>8</v>
      </c>
      <c r="E3948" s="1">
        <v>44615</v>
      </c>
      <c r="F3948" t="s">
        <v>839</v>
      </c>
      <c r="G3948">
        <f ca="1">DATEDIF(customers[[#This Row],[signup_date]],TODAY(),"D")</f>
        <v>1563</v>
      </c>
    </row>
    <row r="3949" spans="1:7" x14ac:dyDescent="0.3">
      <c r="A3949">
        <v>3948</v>
      </c>
      <c r="B3949" t="s">
        <v>7997</v>
      </c>
      <c r="C3949" t="s">
        <v>7998</v>
      </c>
      <c r="D3949" t="s">
        <v>8</v>
      </c>
      <c r="E3949" s="1">
        <v>44726</v>
      </c>
      <c r="F3949" t="s">
        <v>1202</v>
      </c>
      <c r="G3949">
        <f ca="1">DATEDIF(customers[[#This Row],[signup_date]],TODAY(),"D")</f>
        <v>1452</v>
      </c>
    </row>
    <row r="3950" spans="1:7" x14ac:dyDescent="0.3">
      <c r="A3950">
        <v>3949</v>
      </c>
      <c r="B3950" t="s">
        <v>7999</v>
      </c>
      <c r="C3950" t="s">
        <v>8000</v>
      </c>
      <c r="D3950" t="s">
        <v>12</v>
      </c>
      <c r="E3950" s="1">
        <v>44829</v>
      </c>
      <c r="F3950" t="s">
        <v>35</v>
      </c>
      <c r="G3950">
        <f ca="1">DATEDIF(customers[[#This Row],[signup_date]],TODAY(),"D")</f>
        <v>1349</v>
      </c>
    </row>
    <row r="3951" spans="1:7" x14ac:dyDescent="0.3">
      <c r="A3951">
        <v>3950</v>
      </c>
      <c r="B3951" t="s">
        <v>5230</v>
      </c>
      <c r="C3951" t="s">
        <v>8001</v>
      </c>
      <c r="D3951" t="s">
        <v>8</v>
      </c>
      <c r="E3951" s="1">
        <v>44999</v>
      </c>
      <c r="F3951" t="s">
        <v>503</v>
      </c>
      <c r="G3951">
        <f ca="1">DATEDIF(customers[[#This Row],[signup_date]],TODAY(),"D")</f>
        <v>1179</v>
      </c>
    </row>
    <row r="3952" spans="1:7" x14ac:dyDescent="0.3">
      <c r="A3952">
        <v>3951</v>
      </c>
      <c r="B3952" t="s">
        <v>8002</v>
      </c>
      <c r="C3952" t="s">
        <v>8003</v>
      </c>
      <c r="D3952" t="s">
        <v>22</v>
      </c>
      <c r="E3952" s="1">
        <v>45402</v>
      </c>
      <c r="F3952" t="s">
        <v>1074</v>
      </c>
      <c r="G3952">
        <f ca="1">DATEDIF(customers[[#This Row],[signup_date]],TODAY(),"D")</f>
        <v>776</v>
      </c>
    </row>
    <row r="3953" spans="1:7" x14ac:dyDescent="0.3">
      <c r="A3953">
        <v>3952</v>
      </c>
      <c r="B3953" t="s">
        <v>8004</v>
      </c>
      <c r="C3953" t="s">
        <v>8005</v>
      </c>
      <c r="D3953" t="s">
        <v>22</v>
      </c>
      <c r="E3953" s="1">
        <v>44584</v>
      </c>
      <c r="F3953" t="s">
        <v>120</v>
      </c>
      <c r="G3953">
        <f ca="1">DATEDIF(customers[[#This Row],[signup_date]],TODAY(),"D")</f>
        <v>1594</v>
      </c>
    </row>
    <row r="3954" spans="1:7" x14ac:dyDescent="0.3">
      <c r="A3954">
        <v>3953</v>
      </c>
      <c r="B3954" t="s">
        <v>8006</v>
      </c>
      <c r="C3954" t="s">
        <v>8007</v>
      </c>
      <c r="D3954" t="s">
        <v>8</v>
      </c>
      <c r="E3954" s="1">
        <v>45750</v>
      </c>
      <c r="F3954" t="s">
        <v>252</v>
      </c>
      <c r="G3954">
        <f ca="1">DATEDIF(customers[[#This Row],[signup_date]],TODAY(),"D")</f>
        <v>428</v>
      </c>
    </row>
    <row r="3955" spans="1:7" x14ac:dyDescent="0.3">
      <c r="A3955">
        <v>3954</v>
      </c>
      <c r="B3955" t="s">
        <v>8008</v>
      </c>
      <c r="C3955" t="s">
        <v>8009</v>
      </c>
      <c r="D3955" t="s">
        <v>12</v>
      </c>
      <c r="E3955" s="1">
        <v>45285</v>
      </c>
      <c r="F3955" t="s">
        <v>222</v>
      </c>
      <c r="G3955">
        <f ca="1">DATEDIF(customers[[#This Row],[signup_date]],TODAY(),"D")</f>
        <v>893</v>
      </c>
    </row>
    <row r="3956" spans="1:7" x14ac:dyDescent="0.3">
      <c r="A3956">
        <v>3955</v>
      </c>
      <c r="B3956" t="s">
        <v>8010</v>
      </c>
      <c r="C3956" t="s">
        <v>8011</v>
      </c>
      <c r="D3956" t="s">
        <v>12</v>
      </c>
      <c r="E3956" s="1">
        <v>44084</v>
      </c>
      <c r="F3956" t="s">
        <v>482</v>
      </c>
      <c r="G3956">
        <f ca="1">DATEDIF(customers[[#This Row],[signup_date]],TODAY(),"D")</f>
        <v>2094</v>
      </c>
    </row>
    <row r="3957" spans="1:7" x14ac:dyDescent="0.3">
      <c r="A3957">
        <v>3956</v>
      </c>
      <c r="B3957" t="s">
        <v>8012</v>
      </c>
      <c r="C3957" t="s">
        <v>8013</v>
      </c>
      <c r="D3957" t="s">
        <v>22</v>
      </c>
      <c r="E3957" s="1">
        <v>45313</v>
      </c>
      <c r="F3957" t="s">
        <v>177</v>
      </c>
      <c r="G3957">
        <f ca="1">DATEDIF(customers[[#This Row],[signup_date]],TODAY(),"D")</f>
        <v>865</v>
      </c>
    </row>
    <row r="3958" spans="1:7" x14ac:dyDescent="0.3">
      <c r="A3958">
        <v>3957</v>
      </c>
      <c r="B3958" t="s">
        <v>8014</v>
      </c>
      <c r="C3958" t="s">
        <v>8015</v>
      </c>
      <c r="D3958" t="s">
        <v>22</v>
      </c>
      <c r="E3958" s="1">
        <v>44968</v>
      </c>
      <c r="F3958" t="s">
        <v>114</v>
      </c>
      <c r="G3958">
        <f ca="1">DATEDIF(customers[[#This Row],[signup_date]],TODAY(),"D")</f>
        <v>1210</v>
      </c>
    </row>
    <row r="3959" spans="1:7" x14ac:dyDescent="0.3">
      <c r="A3959">
        <v>3958</v>
      </c>
      <c r="B3959" t="s">
        <v>8016</v>
      </c>
      <c r="C3959" t="s">
        <v>8017</v>
      </c>
      <c r="D3959" t="s">
        <v>12</v>
      </c>
      <c r="E3959" s="1">
        <v>45409</v>
      </c>
      <c r="F3959" t="s">
        <v>482</v>
      </c>
      <c r="G3959">
        <f ca="1">DATEDIF(customers[[#This Row],[signup_date]],TODAY(),"D")</f>
        <v>769</v>
      </c>
    </row>
    <row r="3960" spans="1:7" x14ac:dyDescent="0.3">
      <c r="A3960">
        <v>3959</v>
      </c>
      <c r="B3960" t="s">
        <v>8018</v>
      </c>
      <c r="C3960" t="s">
        <v>8019</v>
      </c>
      <c r="D3960" t="s">
        <v>12</v>
      </c>
      <c r="E3960" s="1">
        <v>44218</v>
      </c>
      <c r="F3960" t="s">
        <v>198</v>
      </c>
      <c r="G3960">
        <f ca="1">DATEDIF(customers[[#This Row],[signup_date]],TODAY(),"D")</f>
        <v>1960</v>
      </c>
    </row>
    <row r="3961" spans="1:7" x14ac:dyDescent="0.3">
      <c r="A3961">
        <v>3960</v>
      </c>
      <c r="B3961" t="s">
        <v>8020</v>
      </c>
      <c r="C3961" t="s">
        <v>8021</v>
      </c>
      <c r="D3961" t="s">
        <v>22</v>
      </c>
      <c r="E3961" s="1">
        <v>44543</v>
      </c>
      <c r="F3961" t="s">
        <v>1002</v>
      </c>
      <c r="G3961">
        <f ca="1">DATEDIF(customers[[#This Row],[signup_date]],TODAY(),"D")</f>
        <v>1635</v>
      </c>
    </row>
    <row r="3962" spans="1:7" x14ac:dyDescent="0.3">
      <c r="A3962">
        <v>3961</v>
      </c>
      <c r="B3962" t="s">
        <v>8022</v>
      </c>
      <c r="C3962" t="s">
        <v>8023</v>
      </c>
      <c r="D3962" t="s">
        <v>8</v>
      </c>
      <c r="E3962" s="1">
        <v>45511</v>
      </c>
      <c r="F3962" t="s">
        <v>249</v>
      </c>
      <c r="G3962">
        <f ca="1">DATEDIF(customers[[#This Row],[signup_date]],TODAY(),"D")</f>
        <v>667</v>
      </c>
    </row>
    <row r="3963" spans="1:7" x14ac:dyDescent="0.3">
      <c r="A3963">
        <v>3962</v>
      </c>
      <c r="B3963" t="s">
        <v>8024</v>
      </c>
      <c r="C3963" t="s">
        <v>8025</v>
      </c>
      <c r="D3963" t="s">
        <v>8</v>
      </c>
      <c r="E3963" s="1">
        <v>44276</v>
      </c>
      <c r="F3963" t="s">
        <v>120</v>
      </c>
      <c r="G3963">
        <f ca="1">DATEDIF(customers[[#This Row],[signup_date]],TODAY(),"D")</f>
        <v>1902</v>
      </c>
    </row>
    <row r="3964" spans="1:7" x14ac:dyDescent="0.3">
      <c r="A3964">
        <v>3963</v>
      </c>
      <c r="B3964" t="s">
        <v>8026</v>
      </c>
      <c r="C3964" t="s">
        <v>8027</v>
      </c>
      <c r="D3964" t="s">
        <v>12</v>
      </c>
      <c r="E3964" s="1">
        <v>45288</v>
      </c>
      <c r="F3964" t="s">
        <v>688</v>
      </c>
      <c r="G3964">
        <f ca="1">DATEDIF(customers[[#This Row],[signup_date]],TODAY(),"D")</f>
        <v>890</v>
      </c>
    </row>
    <row r="3965" spans="1:7" x14ac:dyDescent="0.3">
      <c r="A3965">
        <v>3964</v>
      </c>
      <c r="B3965" t="s">
        <v>8028</v>
      </c>
      <c r="C3965" t="s">
        <v>8029</v>
      </c>
      <c r="D3965" t="s">
        <v>8</v>
      </c>
      <c r="E3965" s="1">
        <v>45867</v>
      </c>
      <c r="F3965" t="s">
        <v>506</v>
      </c>
      <c r="G3965">
        <f ca="1">DATEDIF(customers[[#This Row],[signup_date]],TODAY(),"D")</f>
        <v>311</v>
      </c>
    </row>
    <row r="3966" spans="1:7" x14ac:dyDescent="0.3">
      <c r="A3966">
        <v>3965</v>
      </c>
      <c r="B3966" t="s">
        <v>8030</v>
      </c>
      <c r="C3966" t="s">
        <v>8031</v>
      </c>
      <c r="D3966" t="s">
        <v>12</v>
      </c>
      <c r="E3966" s="1">
        <v>45705</v>
      </c>
      <c r="F3966" t="s">
        <v>150</v>
      </c>
      <c r="G3966">
        <f ca="1">DATEDIF(customers[[#This Row],[signup_date]],TODAY(),"D")</f>
        <v>473</v>
      </c>
    </row>
    <row r="3967" spans="1:7" x14ac:dyDescent="0.3">
      <c r="A3967">
        <v>3966</v>
      </c>
      <c r="B3967" t="s">
        <v>8032</v>
      </c>
      <c r="C3967" t="s">
        <v>8033</v>
      </c>
      <c r="D3967" t="s">
        <v>22</v>
      </c>
      <c r="E3967" s="1">
        <v>44825</v>
      </c>
      <c r="F3967" t="s">
        <v>1745</v>
      </c>
      <c r="G3967">
        <f ca="1">DATEDIF(customers[[#This Row],[signup_date]],TODAY(),"D")</f>
        <v>1353</v>
      </c>
    </row>
    <row r="3968" spans="1:7" x14ac:dyDescent="0.3">
      <c r="A3968">
        <v>3967</v>
      </c>
      <c r="B3968" t="s">
        <v>8034</v>
      </c>
      <c r="C3968" t="s">
        <v>8035</v>
      </c>
      <c r="D3968" t="s">
        <v>22</v>
      </c>
      <c r="E3968" s="1">
        <v>44229</v>
      </c>
      <c r="F3968" t="s">
        <v>308</v>
      </c>
      <c r="G3968">
        <f ca="1">DATEDIF(customers[[#This Row],[signup_date]],TODAY(),"D")</f>
        <v>1949</v>
      </c>
    </row>
    <row r="3969" spans="1:7" x14ac:dyDescent="0.3">
      <c r="A3969">
        <v>3968</v>
      </c>
      <c r="B3969" t="s">
        <v>8036</v>
      </c>
      <c r="C3969" t="s">
        <v>8037</v>
      </c>
      <c r="D3969" t="s">
        <v>12</v>
      </c>
      <c r="E3969" s="1">
        <v>45351</v>
      </c>
      <c r="F3969" t="s">
        <v>688</v>
      </c>
      <c r="G3969">
        <f ca="1">DATEDIF(customers[[#This Row],[signup_date]],TODAY(),"D")</f>
        <v>827</v>
      </c>
    </row>
    <row r="3970" spans="1:7" x14ac:dyDescent="0.3">
      <c r="A3970">
        <v>3969</v>
      </c>
      <c r="B3970" t="s">
        <v>8038</v>
      </c>
      <c r="C3970" t="s">
        <v>8039</v>
      </c>
      <c r="D3970" t="s">
        <v>22</v>
      </c>
      <c r="E3970" s="1">
        <v>45015</v>
      </c>
      <c r="F3970" t="s">
        <v>2596</v>
      </c>
      <c r="G3970">
        <f ca="1">DATEDIF(customers[[#This Row],[signup_date]],TODAY(),"D")</f>
        <v>1163</v>
      </c>
    </row>
    <row r="3971" spans="1:7" x14ac:dyDescent="0.3">
      <c r="A3971">
        <v>3970</v>
      </c>
      <c r="B3971" t="s">
        <v>8040</v>
      </c>
      <c r="C3971" t="s">
        <v>4458</v>
      </c>
      <c r="D3971" t="s">
        <v>8</v>
      </c>
      <c r="E3971" s="1">
        <v>45033</v>
      </c>
      <c r="F3971" t="s">
        <v>1630</v>
      </c>
      <c r="G3971">
        <f ca="1">DATEDIF(customers[[#This Row],[signup_date]],TODAY(),"D")</f>
        <v>1145</v>
      </c>
    </row>
    <row r="3972" spans="1:7" x14ac:dyDescent="0.3">
      <c r="A3972">
        <v>3971</v>
      </c>
      <c r="B3972" t="s">
        <v>8041</v>
      </c>
      <c r="C3972" t="s">
        <v>8042</v>
      </c>
      <c r="D3972" t="s">
        <v>22</v>
      </c>
      <c r="E3972" s="1">
        <v>44382</v>
      </c>
      <c r="F3972" t="s">
        <v>114</v>
      </c>
      <c r="G3972">
        <f ca="1">DATEDIF(customers[[#This Row],[signup_date]],TODAY(),"D")</f>
        <v>1796</v>
      </c>
    </row>
    <row r="3973" spans="1:7" x14ac:dyDescent="0.3">
      <c r="A3973">
        <v>3972</v>
      </c>
      <c r="B3973" t="s">
        <v>8043</v>
      </c>
      <c r="C3973" t="s">
        <v>8044</v>
      </c>
      <c r="D3973" t="s">
        <v>22</v>
      </c>
      <c r="E3973" s="1">
        <v>44846</v>
      </c>
      <c r="F3973" t="s">
        <v>1580</v>
      </c>
      <c r="G3973">
        <f ca="1">DATEDIF(customers[[#This Row],[signup_date]],TODAY(),"D")</f>
        <v>1332</v>
      </c>
    </row>
    <row r="3974" spans="1:7" x14ac:dyDescent="0.3">
      <c r="A3974">
        <v>3973</v>
      </c>
      <c r="B3974" t="s">
        <v>8045</v>
      </c>
      <c r="C3974" t="s">
        <v>8046</v>
      </c>
      <c r="D3974" t="s">
        <v>8</v>
      </c>
      <c r="E3974" s="1">
        <v>44691</v>
      </c>
      <c r="F3974" t="s">
        <v>44</v>
      </c>
      <c r="G3974">
        <f ca="1">DATEDIF(customers[[#This Row],[signup_date]],TODAY(),"D")</f>
        <v>1487</v>
      </c>
    </row>
    <row r="3975" spans="1:7" x14ac:dyDescent="0.3">
      <c r="A3975">
        <v>3974</v>
      </c>
      <c r="B3975" t="s">
        <v>8047</v>
      </c>
      <c r="C3975" t="s">
        <v>8048</v>
      </c>
      <c r="D3975" t="s">
        <v>8</v>
      </c>
      <c r="E3975" s="1">
        <v>44826</v>
      </c>
      <c r="F3975" t="s">
        <v>396</v>
      </c>
      <c r="G3975">
        <f ca="1">DATEDIF(customers[[#This Row],[signup_date]],TODAY(),"D")</f>
        <v>1352</v>
      </c>
    </row>
    <row r="3976" spans="1:7" x14ac:dyDescent="0.3">
      <c r="A3976">
        <v>3975</v>
      </c>
      <c r="B3976" t="s">
        <v>8049</v>
      </c>
      <c r="C3976" t="s">
        <v>8050</v>
      </c>
      <c r="D3976" t="s">
        <v>12</v>
      </c>
      <c r="E3976" s="1">
        <v>45737</v>
      </c>
      <c r="F3976" t="s">
        <v>1652</v>
      </c>
      <c r="G3976">
        <f ca="1">DATEDIF(customers[[#This Row],[signup_date]],TODAY(),"D")</f>
        <v>441</v>
      </c>
    </row>
    <row r="3977" spans="1:7" x14ac:dyDescent="0.3">
      <c r="A3977">
        <v>3976</v>
      </c>
      <c r="B3977" t="s">
        <v>8051</v>
      </c>
      <c r="C3977" t="s">
        <v>8052</v>
      </c>
      <c r="D3977" t="s">
        <v>22</v>
      </c>
      <c r="E3977" s="1">
        <v>44664</v>
      </c>
      <c r="F3977" t="s">
        <v>19</v>
      </c>
      <c r="G3977">
        <f ca="1">DATEDIF(customers[[#This Row],[signup_date]],TODAY(),"D")</f>
        <v>1514</v>
      </c>
    </row>
    <row r="3978" spans="1:7" x14ac:dyDescent="0.3">
      <c r="A3978">
        <v>3977</v>
      </c>
      <c r="B3978" t="s">
        <v>8053</v>
      </c>
      <c r="C3978" t="s">
        <v>8054</v>
      </c>
      <c r="D3978" t="s">
        <v>12</v>
      </c>
      <c r="E3978" s="1">
        <v>45283</v>
      </c>
      <c r="F3978" t="s">
        <v>57</v>
      </c>
      <c r="G3978">
        <f ca="1">DATEDIF(customers[[#This Row],[signup_date]],TODAY(),"D")</f>
        <v>895</v>
      </c>
    </row>
    <row r="3979" spans="1:7" x14ac:dyDescent="0.3">
      <c r="A3979">
        <v>3978</v>
      </c>
      <c r="B3979" t="s">
        <v>8055</v>
      </c>
      <c r="C3979" t="s">
        <v>8056</v>
      </c>
      <c r="D3979" t="s">
        <v>12</v>
      </c>
      <c r="E3979" s="1">
        <v>45842</v>
      </c>
      <c r="F3979" t="s">
        <v>417</v>
      </c>
      <c r="G3979">
        <f ca="1">DATEDIF(customers[[#This Row],[signup_date]],TODAY(),"D")</f>
        <v>336</v>
      </c>
    </row>
    <row r="3980" spans="1:7" x14ac:dyDescent="0.3">
      <c r="A3980">
        <v>3979</v>
      </c>
      <c r="B3980" t="s">
        <v>8057</v>
      </c>
      <c r="C3980" t="s">
        <v>8058</v>
      </c>
      <c r="D3980" t="s">
        <v>8</v>
      </c>
      <c r="E3980" s="1">
        <v>45714</v>
      </c>
      <c r="F3980" t="s">
        <v>1158</v>
      </c>
      <c r="G3980">
        <f ca="1">DATEDIF(customers[[#This Row],[signup_date]],TODAY(),"D")</f>
        <v>464</v>
      </c>
    </row>
    <row r="3981" spans="1:7" x14ac:dyDescent="0.3">
      <c r="A3981">
        <v>3980</v>
      </c>
      <c r="B3981" t="s">
        <v>8059</v>
      </c>
      <c r="C3981" t="s">
        <v>8060</v>
      </c>
      <c r="D3981" t="s">
        <v>12</v>
      </c>
      <c r="E3981" s="1">
        <v>45252</v>
      </c>
      <c r="F3981" t="s">
        <v>66</v>
      </c>
      <c r="G3981">
        <f ca="1">DATEDIF(customers[[#This Row],[signup_date]],TODAY(),"D")</f>
        <v>926</v>
      </c>
    </row>
    <row r="3982" spans="1:7" x14ac:dyDescent="0.3">
      <c r="A3982">
        <v>3981</v>
      </c>
      <c r="B3982" t="s">
        <v>8061</v>
      </c>
      <c r="C3982" t="s">
        <v>8062</v>
      </c>
      <c r="D3982" t="s">
        <v>12</v>
      </c>
      <c r="E3982" s="1">
        <v>44504</v>
      </c>
      <c r="F3982" t="s">
        <v>618</v>
      </c>
      <c r="G3982">
        <f ca="1">DATEDIF(customers[[#This Row],[signup_date]],TODAY(),"D")</f>
        <v>1674</v>
      </c>
    </row>
    <row r="3983" spans="1:7" x14ac:dyDescent="0.3">
      <c r="A3983">
        <v>3982</v>
      </c>
      <c r="B3983" t="s">
        <v>8063</v>
      </c>
      <c r="C3983" t="s">
        <v>8064</v>
      </c>
      <c r="D3983" t="s">
        <v>22</v>
      </c>
      <c r="E3983" s="1">
        <v>44582</v>
      </c>
      <c r="F3983" t="s">
        <v>580</v>
      </c>
      <c r="G3983">
        <f ca="1">DATEDIF(customers[[#This Row],[signup_date]],TODAY(),"D")</f>
        <v>1596</v>
      </c>
    </row>
    <row r="3984" spans="1:7" x14ac:dyDescent="0.3">
      <c r="A3984">
        <v>3983</v>
      </c>
      <c r="B3984" t="s">
        <v>8065</v>
      </c>
      <c r="C3984" t="s">
        <v>8066</v>
      </c>
      <c r="D3984" t="s">
        <v>12</v>
      </c>
      <c r="E3984" s="1">
        <v>45765</v>
      </c>
      <c r="F3984" t="s">
        <v>984</v>
      </c>
      <c r="G3984">
        <f ca="1">DATEDIF(customers[[#This Row],[signup_date]],TODAY(),"D")</f>
        <v>413</v>
      </c>
    </row>
    <row r="3985" spans="1:7" x14ac:dyDescent="0.3">
      <c r="A3985">
        <v>3984</v>
      </c>
      <c r="B3985" t="s">
        <v>8067</v>
      </c>
      <c r="C3985" t="s">
        <v>8068</v>
      </c>
      <c r="D3985" t="s">
        <v>12</v>
      </c>
      <c r="E3985" s="1">
        <v>45220</v>
      </c>
      <c r="F3985" t="s">
        <v>188</v>
      </c>
      <c r="G3985">
        <f ca="1">DATEDIF(customers[[#This Row],[signup_date]],TODAY(),"D")</f>
        <v>958</v>
      </c>
    </row>
    <row r="3986" spans="1:7" x14ac:dyDescent="0.3">
      <c r="A3986">
        <v>3985</v>
      </c>
      <c r="B3986" t="s">
        <v>8069</v>
      </c>
      <c r="C3986" t="s">
        <v>8070</v>
      </c>
      <c r="D3986" t="s">
        <v>12</v>
      </c>
      <c r="E3986" s="1">
        <v>44398</v>
      </c>
      <c r="F3986" t="s">
        <v>69</v>
      </c>
      <c r="G3986">
        <f ca="1">DATEDIF(customers[[#This Row],[signup_date]],TODAY(),"D")</f>
        <v>1780</v>
      </c>
    </row>
    <row r="3987" spans="1:7" x14ac:dyDescent="0.3">
      <c r="A3987">
        <v>3986</v>
      </c>
      <c r="B3987" t="s">
        <v>8071</v>
      </c>
      <c r="C3987" t="s">
        <v>8072</v>
      </c>
      <c r="D3987" t="s">
        <v>22</v>
      </c>
      <c r="E3987" s="1">
        <v>45293</v>
      </c>
      <c r="F3987" t="s">
        <v>1158</v>
      </c>
      <c r="G3987">
        <f ca="1">DATEDIF(customers[[#This Row],[signup_date]],TODAY(),"D")</f>
        <v>885</v>
      </c>
    </row>
    <row r="3988" spans="1:7" x14ac:dyDescent="0.3">
      <c r="A3988">
        <v>3987</v>
      </c>
      <c r="B3988" t="s">
        <v>8073</v>
      </c>
      <c r="C3988" t="s">
        <v>8074</v>
      </c>
      <c r="D3988" t="s">
        <v>8</v>
      </c>
      <c r="E3988" s="1">
        <v>44784</v>
      </c>
      <c r="F3988" t="s">
        <v>281</v>
      </c>
      <c r="G3988">
        <f ca="1">DATEDIF(customers[[#This Row],[signup_date]],TODAY(),"D")</f>
        <v>1394</v>
      </c>
    </row>
    <row r="3989" spans="1:7" x14ac:dyDescent="0.3">
      <c r="A3989">
        <v>3988</v>
      </c>
      <c r="B3989" t="s">
        <v>8075</v>
      </c>
      <c r="C3989" t="s">
        <v>8076</v>
      </c>
      <c r="D3989" t="s">
        <v>22</v>
      </c>
      <c r="E3989" s="1">
        <v>44997</v>
      </c>
      <c r="F3989" t="s">
        <v>231</v>
      </c>
      <c r="G3989">
        <f ca="1">DATEDIF(customers[[#This Row],[signup_date]],TODAY(),"D")</f>
        <v>1181</v>
      </c>
    </row>
    <row r="3990" spans="1:7" x14ac:dyDescent="0.3">
      <c r="A3990">
        <v>3989</v>
      </c>
      <c r="B3990" t="s">
        <v>8077</v>
      </c>
      <c r="C3990" t="s">
        <v>8078</v>
      </c>
      <c r="D3990" t="s">
        <v>8</v>
      </c>
      <c r="E3990" s="1">
        <v>44768</v>
      </c>
      <c r="F3990" t="s">
        <v>1101</v>
      </c>
      <c r="G3990">
        <f ca="1">DATEDIF(customers[[#This Row],[signup_date]],TODAY(),"D")</f>
        <v>1410</v>
      </c>
    </row>
    <row r="3991" spans="1:7" x14ac:dyDescent="0.3">
      <c r="A3991">
        <v>3990</v>
      </c>
      <c r="B3991" t="s">
        <v>8079</v>
      </c>
      <c r="C3991" t="s">
        <v>8080</v>
      </c>
      <c r="D3991" t="s">
        <v>8</v>
      </c>
      <c r="E3991" s="1">
        <v>45266</v>
      </c>
      <c r="F3991" t="s">
        <v>19</v>
      </c>
      <c r="G3991">
        <f ca="1">DATEDIF(customers[[#This Row],[signup_date]],TODAY(),"D")</f>
        <v>912</v>
      </c>
    </row>
    <row r="3992" spans="1:7" x14ac:dyDescent="0.3">
      <c r="A3992">
        <v>3991</v>
      </c>
      <c r="B3992" t="s">
        <v>8081</v>
      </c>
      <c r="C3992" t="s">
        <v>8082</v>
      </c>
      <c r="D3992" t="s">
        <v>8</v>
      </c>
      <c r="E3992" s="1">
        <v>45268</v>
      </c>
      <c r="F3992" t="s">
        <v>993</v>
      </c>
      <c r="G3992">
        <f ca="1">DATEDIF(customers[[#This Row],[signup_date]],TODAY(),"D")</f>
        <v>910</v>
      </c>
    </row>
    <row r="3993" spans="1:7" x14ac:dyDescent="0.3">
      <c r="A3993">
        <v>3992</v>
      </c>
      <c r="B3993" t="s">
        <v>8083</v>
      </c>
      <c r="C3993" t="s">
        <v>8084</v>
      </c>
      <c r="D3993" t="s">
        <v>22</v>
      </c>
      <c r="E3993" s="1">
        <v>45539</v>
      </c>
      <c r="F3993" t="s">
        <v>714</v>
      </c>
      <c r="G3993">
        <f ca="1">DATEDIF(customers[[#This Row],[signup_date]],TODAY(),"D")</f>
        <v>639</v>
      </c>
    </row>
    <row r="3994" spans="1:7" x14ac:dyDescent="0.3">
      <c r="A3994">
        <v>3993</v>
      </c>
      <c r="B3994" t="s">
        <v>8085</v>
      </c>
      <c r="C3994" t="s">
        <v>8086</v>
      </c>
      <c r="D3994" t="s">
        <v>22</v>
      </c>
      <c r="E3994" s="1">
        <v>45787</v>
      </c>
      <c r="F3994" t="s">
        <v>222</v>
      </c>
      <c r="G3994">
        <f ca="1">DATEDIF(customers[[#This Row],[signup_date]],TODAY(),"D")</f>
        <v>391</v>
      </c>
    </row>
    <row r="3995" spans="1:7" x14ac:dyDescent="0.3">
      <c r="A3995">
        <v>3994</v>
      </c>
      <c r="B3995" t="s">
        <v>8087</v>
      </c>
      <c r="C3995" t="s">
        <v>8088</v>
      </c>
      <c r="D3995" t="s">
        <v>8</v>
      </c>
      <c r="E3995" s="1">
        <v>45412</v>
      </c>
      <c r="F3995" t="s">
        <v>240</v>
      </c>
      <c r="G3995">
        <f ca="1">DATEDIF(customers[[#This Row],[signup_date]],TODAY(),"D")</f>
        <v>766</v>
      </c>
    </row>
    <row r="3996" spans="1:7" x14ac:dyDescent="0.3">
      <c r="A3996">
        <v>3995</v>
      </c>
      <c r="B3996" t="s">
        <v>8089</v>
      </c>
      <c r="C3996" t="s">
        <v>8090</v>
      </c>
      <c r="D3996" t="s">
        <v>22</v>
      </c>
      <c r="E3996" s="1">
        <v>45279</v>
      </c>
      <c r="F3996" t="s">
        <v>496</v>
      </c>
      <c r="G3996">
        <f ca="1">DATEDIF(customers[[#This Row],[signup_date]],TODAY(),"D")</f>
        <v>899</v>
      </c>
    </row>
    <row r="3997" spans="1:7" x14ac:dyDescent="0.3">
      <c r="A3997">
        <v>3996</v>
      </c>
      <c r="B3997" t="s">
        <v>8091</v>
      </c>
      <c r="C3997" t="s">
        <v>8092</v>
      </c>
      <c r="D3997" t="s">
        <v>12</v>
      </c>
      <c r="E3997" s="1">
        <v>45702</v>
      </c>
      <c r="F3997" t="s">
        <v>523</v>
      </c>
      <c r="G3997">
        <f ca="1">DATEDIF(customers[[#This Row],[signup_date]],TODAY(),"D")</f>
        <v>476</v>
      </c>
    </row>
    <row r="3998" spans="1:7" x14ac:dyDescent="0.3">
      <c r="A3998">
        <v>3997</v>
      </c>
      <c r="B3998" t="s">
        <v>8093</v>
      </c>
      <c r="C3998" t="s">
        <v>8094</v>
      </c>
      <c r="D3998" t="s">
        <v>8</v>
      </c>
      <c r="E3998" s="1">
        <v>45029</v>
      </c>
      <c r="F3998" t="s">
        <v>396</v>
      </c>
      <c r="G3998">
        <f ca="1">DATEDIF(customers[[#This Row],[signup_date]],TODAY(),"D")</f>
        <v>1149</v>
      </c>
    </row>
    <row r="3999" spans="1:7" x14ac:dyDescent="0.3">
      <c r="A3999">
        <v>3998</v>
      </c>
      <c r="B3999" t="s">
        <v>8095</v>
      </c>
      <c r="C3999" t="s">
        <v>8096</v>
      </c>
      <c r="D3999" t="s">
        <v>8</v>
      </c>
      <c r="E3999" s="1">
        <v>45219</v>
      </c>
      <c r="F3999" t="s">
        <v>1426</v>
      </c>
      <c r="G3999">
        <f ca="1">DATEDIF(customers[[#This Row],[signup_date]],TODAY(),"D")</f>
        <v>959</v>
      </c>
    </row>
    <row r="4000" spans="1:7" x14ac:dyDescent="0.3">
      <c r="A4000">
        <v>3999</v>
      </c>
      <c r="B4000" t="s">
        <v>8097</v>
      </c>
      <c r="C4000" t="s">
        <v>8098</v>
      </c>
      <c r="D4000" t="s">
        <v>8</v>
      </c>
      <c r="E4000" s="1">
        <v>44544</v>
      </c>
      <c r="F4000" t="s">
        <v>1435</v>
      </c>
      <c r="G4000">
        <f ca="1">DATEDIF(customers[[#This Row],[signup_date]],TODAY(),"D")</f>
        <v>1634</v>
      </c>
    </row>
    <row r="4001" spans="1:7" x14ac:dyDescent="0.3">
      <c r="A4001">
        <v>4000</v>
      </c>
      <c r="B4001" t="s">
        <v>8099</v>
      </c>
      <c r="C4001" t="s">
        <v>8100</v>
      </c>
      <c r="D4001" t="s">
        <v>8</v>
      </c>
      <c r="E4001" s="1">
        <v>45711</v>
      </c>
      <c r="F4001" t="s">
        <v>772</v>
      </c>
      <c r="G4001">
        <f ca="1">DATEDIF(customers[[#This Row],[signup_date]],TODAY(),"D")</f>
        <v>467</v>
      </c>
    </row>
    <row r="4002" spans="1:7" x14ac:dyDescent="0.3">
      <c r="A4002">
        <v>4001</v>
      </c>
      <c r="B4002" t="s">
        <v>8101</v>
      </c>
      <c r="C4002" t="s">
        <v>8102</v>
      </c>
      <c r="D4002" t="s">
        <v>12</v>
      </c>
      <c r="E4002" s="1">
        <v>44459</v>
      </c>
      <c r="F4002" t="s">
        <v>38</v>
      </c>
      <c r="G4002">
        <f ca="1">DATEDIF(customers[[#This Row],[signup_date]],TODAY(),"D")</f>
        <v>1719</v>
      </c>
    </row>
    <row r="4003" spans="1:7" x14ac:dyDescent="0.3">
      <c r="A4003">
        <v>4002</v>
      </c>
      <c r="B4003" t="s">
        <v>8103</v>
      </c>
      <c r="C4003" t="s">
        <v>8104</v>
      </c>
      <c r="D4003" t="s">
        <v>22</v>
      </c>
      <c r="E4003" s="1">
        <v>45760</v>
      </c>
      <c r="F4003" t="s">
        <v>281</v>
      </c>
      <c r="G4003">
        <f ca="1">DATEDIF(customers[[#This Row],[signup_date]],TODAY(),"D")</f>
        <v>418</v>
      </c>
    </row>
    <row r="4004" spans="1:7" x14ac:dyDescent="0.3">
      <c r="A4004">
        <v>4003</v>
      </c>
      <c r="B4004" t="s">
        <v>8105</v>
      </c>
      <c r="C4004" t="s">
        <v>8106</v>
      </c>
      <c r="D4004" t="s">
        <v>12</v>
      </c>
      <c r="E4004" s="1">
        <v>44767</v>
      </c>
      <c r="F4004" t="s">
        <v>1101</v>
      </c>
      <c r="G4004">
        <f ca="1">DATEDIF(customers[[#This Row],[signup_date]],TODAY(),"D")</f>
        <v>1411</v>
      </c>
    </row>
    <row r="4005" spans="1:7" x14ac:dyDescent="0.3">
      <c r="A4005">
        <v>4004</v>
      </c>
      <c r="B4005" t="s">
        <v>8107</v>
      </c>
      <c r="C4005" t="s">
        <v>8108</v>
      </c>
      <c r="D4005" t="s">
        <v>22</v>
      </c>
      <c r="E4005" s="1">
        <v>45325</v>
      </c>
      <c r="F4005" t="s">
        <v>1036</v>
      </c>
      <c r="G4005">
        <f ca="1">DATEDIF(customers[[#This Row],[signup_date]],TODAY(),"D")</f>
        <v>853</v>
      </c>
    </row>
    <row r="4006" spans="1:7" x14ac:dyDescent="0.3">
      <c r="A4006">
        <v>4005</v>
      </c>
      <c r="B4006" t="s">
        <v>8109</v>
      </c>
      <c r="C4006" t="s">
        <v>8110</v>
      </c>
      <c r="D4006" t="s">
        <v>12</v>
      </c>
      <c r="E4006" s="1">
        <v>45564</v>
      </c>
      <c r="F4006" t="s">
        <v>528</v>
      </c>
      <c r="G4006">
        <f ca="1">DATEDIF(customers[[#This Row],[signup_date]],TODAY(),"D")</f>
        <v>614</v>
      </c>
    </row>
    <row r="4007" spans="1:7" x14ac:dyDescent="0.3">
      <c r="A4007">
        <v>4006</v>
      </c>
      <c r="B4007" t="s">
        <v>8111</v>
      </c>
      <c r="C4007" t="s">
        <v>8112</v>
      </c>
      <c r="D4007" t="s">
        <v>8</v>
      </c>
      <c r="E4007" s="1">
        <v>44088</v>
      </c>
      <c r="F4007" t="s">
        <v>583</v>
      </c>
      <c r="G4007">
        <f ca="1">DATEDIF(customers[[#This Row],[signup_date]],TODAY(),"D")</f>
        <v>2090</v>
      </c>
    </row>
    <row r="4008" spans="1:7" x14ac:dyDescent="0.3">
      <c r="A4008">
        <v>4007</v>
      </c>
      <c r="B4008" t="s">
        <v>8113</v>
      </c>
      <c r="C4008" t="s">
        <v>8114</v>
      </c>
      <c r="D4008" t="s">
        <v>12</v>
      </c>
      <c r="E4008" s="1">
        <v>44202</v>
      </c>
      <c r="F4008" t="s">
        <v>1633</v>
      </c>
      <c r="G4008">
        <f ca="1">DATEDIF(customers[[#This Row],[signup_date]],TODAY(),"D")</f>
        <v>1976</v>
      </c>
    </row>
    <row r="4009" spans="1:7" x14ac:dyDescent="0.3">
      <c r="A4009">
        <v>4008</v>
      </c>
      <c r="B4009" t="s">
        <v>8115</v>
      </c>
      <c r="C4009" t="s">
        <v>8116</v>
      </c>
      <c r="D4009" t="s">
        <v>12</v>
      </c>
      <c r="E4009" s="1">
        <v>44988</v>
      </c>
      <c r="F4009" t="s">
        <v>540</v>
      </c>
      <c r="G4009">
        <f ca="1">DATEDIF(customers[[#This Row],[signup_date]],TODAY(),"D")</f>
        <v>1190</v>
      </c>
    </row>
    <row r="4010" spans="1:7" x14ac:dyDescent="0.3">
      <c r="A4010">
        <v>4009</v>
      </c>
      <c r="B4010" t="s">
        <v>8117</v>
      </c>
      <c r="C4010" t="s">
        <v>8118</v>
      </c>
      <c r="D4010" t="s">
        <v>8</v>
      </c>
      <c r="E4010" s="1">
        <v>45085</v>
      </c>
      <c r="F4010" t="s">
        <v>168</v>
      </c>
      <c r="G4010">
        <f ca="1">DATEDIF(customers[[#This Row],[signup_date]],TODAY(),"D")</f>
        <v>1093</v>
      </c>
    </row>
    <row r="4011" spans="1:7" x14ac:dyDescent="0.3">
      <c r="A4011">
        <v>4010</v>
      </c>
      <c r="B4011" t="s">
        <v>8119</v>
      </c>
      <c r="C4011" t="s">
        <v>8120</v>
      </c>
      <c r="D4011" t="s">
        <v>22</v>
      </c>
      <c r="E4011" s="1">
        <v>45034</v>
      </c>
      <c r="F4011" t="s">
        <v>449</v>
      </c>
      <c r="G4011">
        <f ca="1">DATEDIF(customers[[#This Row],[signup_date]],TODAY(),"D")</f>
        <v>1144</v>
      </c>
    </row>
    <row r="4012" spans="1:7" x14ac:dyDescent="0.3">
      <c r="A4012">
        <v>4011</v>
      </c>
      <c r="B4012" t="s">
        <v>8121</v>
      </c>
      <c r="C4012" t="s">
        <v>8122</v>
      </c>
      <c r="D4012" t="s">
        <v>22</v>
      </c>
      <c r="E4012" s="1">
        <v>44442</v>
      </c>
      <c r="F4012" t="s">
        <v>1122</v>
      </c>
      <c r="G4012">
        <f ca="1">DATEDIF(customers[[#This Row],[signup_date]],TODAY(),"D")</f>
        <v>1736</v>
      </c>
    </row>
    <row r="4013" spans="1:7" x14ac:dyDescent="0.3">
      <c r="A4013">
        <v>4012</v>
      </c>
      <c r="B4013" t="s">
        <v>8123</v>
      </c>
      <c r="C4013" t="s">
        <v>8124</v>
      </c>
      <c r="D4013" t="s">
        <v>8</v>
      </c>
      <c r="E4013" s="1">
        <v>44419</v>
      </c>
      <c r="F4013" t="s">
        <v>688</v>
      </c>
      <c r="G4013">
        <f ca="1">DATEDIF(customers[[#This Row],[signup_date]],TODAY(),"D")</f>
        <v>1759</v>
      </c>
    </row>
    <row r="4014" spans="1:7" x14ac:dyDescent="0.3">
      <c r="A4014">
        <v>4013</v>
      </c>
      <c r="B4014" t="s">
        <v>8125</v>
      </c>
      <c r="C4014" t="s">
        <v>8126</v>
      </c>
      <c r="D4014" t="s">
        <v>8</v>
      </c>
      <c r="E4014" s="1">
        <v>44553</v>
      </c>
      <c r="F4014" t="s">
        <v>1779</v>
      </c>
      <c r="G4014">
        <f ca="1">DATEDIF(customers[[#This Row],[signup_date]],TODAY(),"D")</f>
        <v>1625</v>
      </c>
    </row>
    <row r="4015" spans="1:7" x14ac:dyDescent="0.3">
      <c r="A4015">
        <v>4014</v>
      </c>
      <c r="B4015" t="s">
        <v>8127</v>
      </c>
      <c r="C4015" t="s">
        <v>8128</v>
      </c>
      <c r="D4015" t="s">
        <v>8</v>
      </c>
      <c r="E4015" s="1">
        <v>45345</v>
      </c>
      <c r="F4015" t="s">
        <v>1312</v>
      </c>
      <c r="G4015">
        <f ca="1">DATEDIF(customers[[#This Row],[signup_date]],TODAY(),"D")</f>
        <v>833</v>
      </c>
    </row>
    <row r="4016" spans="1:7" x14ac:dyDescent="0.3">
      <c r="A4016">
        <v>4015</v>
      </c>
      <c r="B4016" t="s">
        <v>8129</v>
      </c>
      <c r="C4016" t="s">
        <v>8130</v>
      </c>
      <c r="D4016" t="s">
        <v>8</v>
      </c>
      <c r="E4016" s="1">
        <v>44705</v>
      </c>
      <c r="F4016" t="s">
        <v>523</v>
      </c>
      <c r="G4016">
        <f ca="1">DATEDIF(customers[[#This Row],[signup_date]],TODAY(),"D")</f>
        <v>1473</v>
      </c>
    </row>
    <row r="4017" spans="1:7" x14ac:dyDescent="0.3">
      <c r="A4017">
        <v>4016</v>
      </c>
      <c r="B4017" t="s">
        <v>8131</v>
      </c>
      <c r="C4017" t="s">
        <v>8132</v>
      </c>
      <c r="D4017" t="s">
        <v>8</v>
      </c>
      <c r="E4017" s="1">
        <v>45260</v>
      </c>
      <c r="F4017" t="s">
        <v>366</v>
      </c>
      <c r="G4017">
        <f ca="1">DATEDIF(customers[[#This Row],[signup_date]],TODAY(),"D")</f>
        <v>918</v>
      </c>
    </row>
    <row r="4018" spans="1:7" x14ac:dyDescent="0.3">
      <c r="A4018">
        <v>4017</v>
      </c>
      <c r="B4018" t="s">
        <v>8133</v>
      </c>
      <c r="C4018" t="s">
        <v>8134</v>
      </c>
      <c r="D4018" t="s">
        <v>12</v>
      </c>
      <c r="E4018" s="1">
        <v>45851</v>
      </c>
      <c r="F4018" t="s">
        <v>60</v>
      </c>
      <c r="G4018">
        <f ca="1">DATEDIF(customers[[#This Row],[signup_date]],TODAY(),"D")</f>
        <v>327</v>
      </c>
    </row>
    <row r="4019" spans="1:7" x14ac:dyDescent="0.3">
      <c r="A4019">
        <v>4018</v>
      </c>
      <c r="B4019" t="s">
        <v>8135</v>
      </c>
      <c r="C4019" t="s">
        <v>8136</v>
      </c>
      <c r="D4019" t="s">
        <v>22</v>
      </c>
      <c r="E4019" s="1">
        <v>44530</v>
      </c>
      <c r="F4019" t="s">
        <v>2596</v>
      </c>
      <c r="G4019">
        <f ca="1">DATEDIF(customers[[#This Row],[signup_date]],TODAY(),"D")</f>
        <v>1648</v>
      </c>
    </row>
    <row r="4020" spans="1:7" x14ac:dyDescent="0.3">
      <c r="A4020">
        <v>4019</v>
      </c>
      <c r="B4020" t="s">
        <v>8137</v>
      </c>
      <c r="C4020" t="s">
        <v>8138</v>
      </c>
      <c r="D4020" t="s">
        <v>8</v>
      </c>
      <c r="E4020" s="1">
        <v>45169</v>
      </c>
      <c r="F4020" t="s">
        <v>733</v>
      </c>
      <c r="G4020">
        <f ca="1">DATEDIF(customers[[#This Row],[signup_date]],TODAY(),"D")</f>
        <v>1009</v>
      </c>
    </row>
    <row r="4021" spans="1:7" x14ac:dyDescent="0.3">
      <c r="A4021">
        <v>4020</v>
      </c>
      <c r="B4021" t="s">
        <v>8139</v>
      </c>
      <c r="C4021" t="s">
        <v>8140</v>
      </c>
      <c r="D4021" t="s">
        <v>22</v>
      </c>
      <c r="E4021" s="1">
        <v>44633</v>
      </c>
      <c r="F4021" t="s">
        <v>185</v>
      </c>
      <c r="G4021">
        <f ca="1">DATEDIF(customers[[#This Row],[signup_date]],TODAY(),"D")</f>
        <v>1545</v>
      </c>
    </row>
    <row r="4022" spans="1:7" x14ac:dyDescent="0.3">
      <c r="A4022">
        <v>4021</v>
      </c>
      <c r="B4022" t="s">
        <v>8141</v>
      </c>
      <c r="C4022" t="s">
        <v>8142</v>
      </c>
      <c r="D4022" t="s">
        <v>8</v>
      </c>
      <c r="E4022" s="1">
        <v>44591</v>
      </c>
      <c r="F4022" t="s">
        <v>69</v>
      </c>
      <c r="G4022">
        <f ca="1">DATEDIF(customers[[#This Row],[signup_date]],TODAY(),"D")</f>
        <v>1587</v>
      </c>
    </row>
    <row r="4023" spans="1:7" x14ac:dyDescent="0.3">
      <c r="A4023">
        <v>4022</v>
      </c>
      <c r="B4023" t="s">
        <v>8143</v>
      </c>
      <c r="C4023" t="s">
        <v>8144</v>
      </c>
      <c r="D4023" t="s">
        <v>12</v>
      </c>
      <c r="E4023" s="1">
        <v>45401</v>
      </c>
      <c r="F4023" t="s">
        <v>234</v>
      </c>
      <c r="G4023">
        <f ca="1">DATEDIF(customers[[#This Row],[signup_date]],TODAY(),"D")</f>
        <v>777</v>
      </c>
    </row>
    <row r="4024" spans="1:7" x14ac:dyDescent="0.3">
      <c r="A4024">
        <v>4023</v>
      </c>
      <c r="B4024" t="s">
        <v>8145</v>
      </c>
      <c r="C4024" t="s">
        <v>8146</v>
      </c>
      <c r="D4024" t="s">
        <v>12</v>
      </c>
      <c r="E4024" s="1">
        <v>45558</v>
      </c>
      <c r="F4024" t="s">
        <v>234</v>
      </c>
      <c r="G4024">
        <f ca="1">DATEDIF(customers[[#This Row],[signup_date]],TODAY(),"D")</f>
        <v>620</v>
      </c>
    </row>
    <row r="4025" spans="1:7" x14ac:dyDescent="0.3">
      <c r="A4025">
        <v>4024</v>
      </c>
      <c r="B4025" t="s">
        <v>8147</v>
      </c>
      <c r="C4025" t="s">
        <v>8148</v>
      </c>
      <c r="D4025" t="s">
        <v>12</v>
      </c>
      <c r="E4025" s="1">
        <v>45059</v>
      </c>
      <c r="F4025" t="s">
        <v>263</v>
      </c>
      <c r="G4025">
        <f ca="1">DATEDIF(customers[[#This Row],[signup_date]],TODAY(),"D")</f>
        <v>1119</v>
      </c>
    </row>
    <row r="4026" spans="1:7" x14ac:dyDescent="0.3">
      <c r="A4026">
        <v>4025</v>
      </c>
      <c r="B4026" t="s">
        <v>8149</v>
      </c>
      <c r="C4026" t="s">
        <v>8150</v>
      </c>
      <c r="D4026" t="s">
        <v>12</v>
      </c>
      <c r="E4026" s="1">
        <v>44573</v>
      </c>
      <c r="F4026" t="s">
        <v>479</v>
      </c>
      <c r="G4026">
        <f ca="1">DATEDIF(customers[[#This Row],[signup_date]],TODAY(),"D")</f>
        <v>1605</v>
      </c>
    </row>
    <row r="4027" spans="1:7" x14ac:dyDescent="0.3">
      <c r="A4027">
        <v>4026</v>
      </c>
      <c r="B4027" t="s">
        <v>8151</v>
      </c>
      <c r="C4027" t="s">
        <v>8152</v>
      </c>
      <c r="D4027" t="s">
        <v>22</v>
      </c>
      <c r="E4027" s="1">
        <v>44244</v>
      </c>
      <c r="F4027" t="s">
        <v>177</v>
      </c>
      <c r="G4027">
        <f ca="1">DATEDIF(customers[[#This Row],[signup_date]],TODAY(),"D")</f>
        <v>1934</v>
      </c>
    </row>
    <row r="4028" spans="1:7" x14ac:dyDescent="0.3">
      <c r="A4028">
        <v>4027</v>
      </c>
      <c r="B4028" t="s">
        <v>8153</v>
      </c>
      <c r="C4028" t="s">
        <v>8154</v>
      </c>
      <c r="D4028" t="s">
        <v>12</v>
      </c>
      <c r="E4028" s="1">
        <v>44357</v>
      </c>
      <c r="F4028" t="s">
        <v>133</v>
      </c>
      <c r="G4028">
        <f ca="1">DATEDIF(customers[[#This Row],[signup_date]],TODAY(),"D")</f>
        <v>1821</v>
      </c>
    </row>
    <row r="4029" spans="1:7" x14ac:dyDescent="0.3">
      <c r="A4029">
        <v>4028</v>
      </c>
      <c r="B4029" t="s">
        <v>8155</v>
      </c>
      <c r="C4029" t="s">
        <v>8156</v>
      </c>
      <c r="D4029" t="s">
        <v>22</v>
      </c>
      <c r="E4029" s="1">
        <v>45248</v>
      </c>
      <c r="F4029" t="s">
        <v>91</v>
      </c>
      <c r="G4029">
        <f ca="1">DATEDIF(customers[[#This Row],[signup_date]],TODAY(),"D")</f>
        <v>930</v>
      </c>
    </row>
    <row r="4030" spans="1:7" x14ac:dyDescent="0.3">
      <c r="A4030">
        <v>4029</v>
      </c>
      <c r="B4030" t="s">
        <v>8157</v>
      </c>
      <c r="C4030" t="s">
        <v>8158</v>
      </c>
      <c r="D4030" t="s">
        <v>8</v>
      </c>
      <c r="E4030" s="1">
        <v>44330</v>
      </c>
      <c r="F4030" t="s">
        <v>790</v>
      </c>
      <c r="G4030">
        <f ca="1">DATEDIF(customers[[#This Row],[signup_date]],TODAY(),"D")</f>
        <v>1848</v>
      </c>
    </row>
    <row r="4031" spans="1:7" x14ac:dyDescent="0.3">
      <c r="A4031">
        <v>4030</v>
      </c>
      <c r="B4031" t="s">
        <v>8159</v>
      </c>
      <c r="C4031" t="s">
        <v>8160</v>
      </c>
      <c r="D4031" t="s">
        <v>8</v>
      </c>
      <c r="E4031" s="1">
        <v>45169</v>
      </c>
      <c r="F4031" t="s">
        <v>855</v>
      </c>
      <c r="G4031">
        <f ca="1">DATEDIF(customers[[#This Row],[signup_date]],TODAY(),"D")</f>
        <v>1009</v>
      </c>
    </row>
    <row r="4032" spans="1:7" x14ac:dyDescent="0.3">
      <c r="A4032">
        <v>4031</v>
      </c>
      <c r="B4032" t="s">
        <v>8161</v>
      </c>
      <c r="C4032" t="s">
        <v>8162</v>
      </c>
      <c r="D4032" t="s">
        <v>12</v>
      </c>
      <c r="E4032" s="1">
        <v>44080</v>
      </c>
      <c r="F4032" t="s">
        <v>57</v>
      </c>
      <c r="G4032">
        <f ca="1">DATEDIF(customers[[#This Row],[signup_date]],TODAY(),"D")</f>
        <v>2098</v>
      </c>
    </row>
    <row r="4033" spans="1:7" x14ac:dyDescent="0.3">
      <c r="A4033">
        <v>4032</v>
      </c>
      <c r="B4033" t="s">
        <v>8163</v>
      </c>
      <c r="C4033" t="s">
        <v>8164</v>
      </c>
      <c r="D4033" t="s">
        <v>22</v>
      </c>
      <c r="E4033" s="1">
        <v>44390</v>
      </c>
      <c r="F4033" t="s">
        <v>871</v>
      </c>
      <c r="G4033">
        <f ca="1">DATEDIF(customers[[#This Row],[signup_date]],TODAY(),"D")</f>
        <v>1788</v>
      </c>
    </row>
    <row r="4034" spans="1:7" x14ac:dyDescent="0.3">
      <c r="A4034">
        <v>4033</v>
      </c>
      <c r="B4034" t="s">
        <v>8165</v>
      </c>
      <c r="C4034" t="s">
        <v>8166</v>
      </c>
      <c r="D4034" t="s">
        <v>8</v>
      </c>
      <c r="E4034" s="1">
        <v>45247</v>
      </c>
      <c r="F4034" t="s">
        <v>1278</v>
      </c>
      <c r="G4034">
        <f ca="1">DATEDIF(customers[[#This Row],[signup_date]],TODAY(),"D")</f>
        <v>931</v>
      </c>
    </row>
    <row r="4035" spans="1:7" x14ac:dyDescent="0.3">
      <c r="A4035">
        <v>4034</v>
      </c>
      <c r="B4035" t="s">
        <v>8167</v>
      </c>
      <c r="C4035" t="s">
        <v>8168</v>
      </c>
      <c r="D4035" t="s">
        <v>8</v>
      </c>
      <c r="E4035" s="1">
        <v>45803</v>
      </c>
      <c r="F4035" t="s">
        <v>177</v>
      </c>
      <c r="G4035">
        <f ca="1">DATEDIF(customers[[#This Row],[signup_date]],TODAY(),"D")</f>
        <v>375</v>
      </c>
    </row>
    <row r="4036" spans="1:7" x14ac:dyDescent="0.3">
      <c r="A4036">
        <v>4035</v>
      </c>
      <c r="B4036" t="s">
        <v>8169</v>
      </c>
      <c r="C4036" t="s">
        <v>8170</v>
      </c>
      <c r="D4036" t="s">
        <v>8</v>
      </c>
      <c r="E4036" s="1">
        <v>44815</v>
      </c>
      <c r="F4036" t="s">
        <v>102</v>
      </c>
      <c r="G4036">
        <f ca="1">DATEDIF(customers[[#This Row],[signup_date]],TODAY(),"D")</f>
        <v>1363</v>
      </c>
    </row>
    <row r="4037" spans="1:7" x14ac:dyDescent="0.3">
      <c r="A4037">
        <v>4036</v>
      </c>
      <c r="B4037" t="s">
        <v>8171</v>
      </c>
      <c r="C4037" t="s">
        <v>8172</v>
      </c>
      <c r="D4037" t="s">
        <v>8</v>
      </c>
      <c r="E4037" s="1">
        <v>44166</v>
      </c>
      <c r="F4037" t="s">
        <v>38</v>
      </c>
      <c r="G4037">
        <f ca="1">DATEDIF(customers[[#This Row],[signup_date]],TODAY(),"D")</f>
        <v>2012</v>
      </c>
    </row>
    <row r="4038" spans="1:7" x14ac:dyDescent="0.3">
      <c r="A4038">
        <v>4037</v>
      </c>
      <c r="B4038" t="s">
        <v>8173</v>
      </c>
      <c r="C4038" t="s">
        <v>8174</v>
      </c>
      <c r="D4038" t="s">
        <v>12</v>
      </c>
      <c r="E4038" s="1">
        <v>45236</v>
      </c>
      <c r="F4038" t="s">
        <v>688</v>
      </c>
      <c r="G4038">
        <f ca="1">DATEDIF(customers[[#This Row],[signup_date]],TODAY(),"D")</f>
        <v>942</v>
      </c>
    </row>
    <row r="4039" spans="1:7" x14ac:dyDescent="0.3">
      <c r="A4039">
        <v>4038</v>
      </c>
      <c r="B4039" t="s">
        <v>8175</v>
      </c>
      <c r="C4039" t="s">
        <v>419</v>
      </c>
      <c r="D4039" t="s">
        <v>12</v>
      </c>
      <c r="E4039" s="1">
        <v>44418</v>
      </c>
      <c r="F4039" t="s">
        <v>652</v>
      </c>
      <c r="G4039">
        <f ca="1">DATEDIF(customers[[#This Row],[signup_date]],TODAY(),"D")</f>
        <v>1760</v>
      </c>
    </row>
    <row r="4040" spans="1:7" x14ac:dyDescent="0.3">
      <c r="A4040">
        <v>4039</v>
      </c>
      <c r="B4040" t="s">
        <v>8176</v>
      </c>
      <c r="C4040" t="s">
        <v>8177</v>
      </c>
      <c r="D4040" t="s">
        <v>12</v>
      </c>
      <c r="E4040" s="1">
        <v>45170</v>
      </c>
      <c r="F4040" t="s">
        <v>302</v>
      </c>
      <c r="G4040">
        <f ca="1">DATEDIF(customers[[#This Row],[signup_date]],TODAY(),"D")</f>
        <v>1008</v>
      </c>
    </row>
    <row r="4041" spans="1:7" x14ac:dyDescent="0.3">
      <c r="A4041">
        <v>4040</v>
      </c>
      <c r="B4041" t="s">
        <v>8178</v>
      </c>
      <c r="C4041" t="s">
        <v>8179</v>
      </c>
      <c r="D4041" t="s">
        <v>8</v>
      </c>
      <c r="E4041" s="1">
        <v>44226</v>
      </c>
      <c r="F4041" t="s">
        <v>1036</v>
      </c>
      <c r="G4041">
        <f ca="1">DATEDIF(customers[[#This Row],[signup_date]],TODAY(),"D")</f>
        <v>1952</v>
      </c>
    </row>
    <row r="4042" spans="1:7" x14ac:dyDescent="0.3">
      <c r="A4042">
        <v>4041</v>
      </c>
      <c r="B4042" t="s">
        <v>8180</v>
      </c>
      <c r="C4042" t="s">
        <v>8181</v>
      </c>
      <c r="D4042" t="s">
        <v>12</v>
      </c>
      <c r="E4042" s="1">
        <v>45637</v>
      </c>
      <c r="F4042" t="s">
        <v>528</v>
      </c>
      <c r="G4042">
        <f ca="1">DATEDIF(customers[[#This Row],[signup_date]],TODAY(),"D")</f>
        <v>541</v>
      </c>
    </row>
    <row r="4043" spans="1:7" x14ac:dyDescent="0.3">
      <c r="A4043">
        <v>4042</v>
      </c>
      <c r="B4043" t="s">
        <v>8182</v>
      </c>
      <c r="C4043" t="s">
        <v>8183</v>
      </c>
      <c r="D4043" t="s">
        <v>8</v>
      </c>
      <c r="E4043" s="1">
        <v>45674</v>
      </c>
      <c r="F4043" t="s">
        <v>180</v>
      </c>
      <c r="G4043">
        <f ca="1">DATEDIF(customers[[#This Row],[signup_date]],TODAY(),"D")</f>
        <v>504</v>
      </c>
    </row>
    <row r="4044" spans="1:7" x14ac:dyDescent="0.3">
      <c r="A4044">
        <v>4043</v>
      </c>
      <c r="B4044" t="s">
        <v>8184</v>
      </c>
      <c r="C4044" t="s">
        <v>8185</v>
      </c>
      <c r="D4044" t="s">
        <v>12</v>
      </c>
      <c r="E4044" s="1">
        <v>44358</v>
      </c>
      <c r="F4044" t="s">
        <v>764</v>
      </c>
      <c r="G4044">
        <f ca="1">DATEDIF(customers[[#This Row],[signup_date]],TODAY(),"D")</f>
        <v>1820</v>
      </c>
    </row>
    <row r="4045" spans="1:7" x14ac:dyDescent="0.3">
      <c r="A4045">
        <v>4044</v>
      </c>
      <c r="B4045" t="s">
        <v>8186</v>
      </c>
      <c r="C4045" t="s">
        <v>8187</v>
      </c>
      <c r="D4045" t="s">
        <v>12</v>
      </c>
      <c r="E4045" s="1">
        <v>44800</v>
      </c>
      <c r="F4045" t="s">
        <v>736</v>
      </c>
      <c r="G4045">
        <f ca="1">DATEDIF(customers[[#This Row],[signup_date]],TODAY(),"D")</f>
        <v>1378</v>
      </c>
    </row>
    <row r="4046" spans="1:7" x14ac:dyDescent="0.3">
      <c r="A4046">
        <v>4045</v>
      </c>
      <c r="B4046" t="s">
        <v>8188</v>
      </c>
      <c r="C4046" t="s">
        <v>8189</v>
      </c>
      <c r="D4046" t="s">
        <v>22</v>
      </c>
      <c r="E4046" s="1">
        <v>44954</v>
      </c>
      <c r="F4046" t="s">
        <v>1630</v>
      </c>
      <c r="G4046">
        <f ca="1">DATEDIF(customers[[#This Row],[signup_date]],TODAY(),"D")</f>
        <v>1224</v>
      </c>
    </row>
    <row r="4047" spans="1:7" x14ac:dyDescent="0.3">
      <c r="A4047">
        <v>4046</v>
      </c>
      <c r="B4047" t="s">
        <v>8190</v>
      </c>
      <c r="C4047" t="s">
        <v>8191</v>
      </c>
      <c r="D4047" t="s">
        <v>22</v>
      </c>
      <c r="E4047" s="1">
        <v>44152</v>
      </c>
      <c r="F4047" t="s">
        <v>820</v>
      </c>
      <c r="G4047">
        <f ca="1">DATEDIF(customers[[#This Row],[signup_date]],TODAY(),"D")</f>
        <v>2026</v>
      </c>
    </row>
    <row r="4048" spans="1:7" x14ac:dyDescent="0.3">
      <c r="A4048">
        <v>4047</v>
      </c>
      <c r="B4048" t="s">
        <v>8192</v>
      </c>
      <c r="C4048" t="s">
        <v>8193</v>
      </c>
      <c r="D4048" t="s">
        <v>8</v>
      </c>
      <c r="E4048" s="1">
        <v>45689</v>
      </c>
      <c r="F4048" t="s">
        <v>790</v>
      </c>
      <c r="G4048">
        <f ca="1">DATEDIF(customers[[#This Row],[signup_date]],TODAY(),"D")</f>
        <v>489</v>
      </c>
    </row>
    <row r="4049" spans="1:7" x14ac:dyDescent="0.3">
      <c r="A4049">
        <v>4048</v>
      </c>
      <c r="B4049" t="s">
        <v>8194</v>
      </c>
      <c r="C4049" t="s">
        <v>8195</v>
      </c>
      <c r="D4049" t="s">
        <v>8</v>
      </c>
      <c r="E4049" s="1">
        <v>45268</v>
      </c>
      <c r="F4049" t="s">
        <v>305</v>
      </c>
      <c r="G4049">
        <f ca="1">DATEDIF(customers[[#This Row],[signup_date]],TODAY(),"D")</f>
        <v>910</v>
      </c>
    </row>
    <row r="4050" spans="1:7" x14ac:dyDescent="0.3">
      <c r="A4050">
        <v>4049</v>
      </c>
      <c r="B4050" t="s">
        <v>8196</v>
      </c>
      <c r="C4050" t="s">
        <v>8197</v>
      </c>
      <c r="D4050" t="s">
        <v>8</v>
      </c>
      <c r="E4050" s="1">
        <v>44719</v>
      </c>
      <c r="F4050" t="s">
        <v>123</v>
      </c>
      <c r="G4050">
        <f ca="1">DATEDIF(customers[[#This Row],[signup_date]],TODAY(),"D")</f>
        <v>1459</v>
      </c>
    </row>
    <row r="4051" spans="1:7" x14ac:dyDescent="0.3">
      <c r="A4051">
        <v>4050</v>
      </c>
      <c r="B4051" t="s">
        <v>8198</v>
      </c>
      <c r="C4051" t="s">
        <v>8199</v>
      </c>
      <c r="D4051" t="s">
        <v>22</v>
      </c>
      <c r="E4051" s="1">
        <v>45440</v>
      </c>
      <c r="F4051" t="s">
        <v>855</v>
      </c>
      <c r="G4051">
        <f ca="1">DATEDIF(customers[[#This Row],[signup_date]],TODAY(),"D")</f>
        <v>738</v>
      </c>
    </row>
    <row r="4052" spans="1:7" x14ac:dyDescent="0.3">
      <c r="A4052">
        <v>4051</v>
      </c>
      <c r="B4052" t="s">
        <v>8200</v>
      </c>
      <c r="C4052" t="s">
        <v>8201</v>
      </c>
      <c r="D4052" t="s">
        <v>12</v>
      </c>
      <c r="E4052" s="1">
        <v>45566</v>
      </c>
      <c r="F4052" t="s">
        <v>457</v>
      </c>
      <c r="G4052">
        <f ca="1">DATEDIF(customers[[#This Row],[signup_date]],TODAY(),"D")</f>
        <v>612</v>
      </c>
    </row>
    <row r="4053" spans="1:7" x14ac:dyDescent="0.3">
      <c r="A4053">
        <v>4052</v>
      </c>
      <c r="B4053" t="s">
        <v>1866</v>
      </c>
      <c r="C4053" t="s">
        <v>8202</v>
      </c>
      <c r="D4053" t="s">
        <v>22</v>
      </c>
      <c r="E4053" s="1">
        <v>44728</v>
      </c>
      <c r="F4053" t="s">
        <v>772</v>
      </c>
      <c r="G4053">
        <f ca="1">DATEDIF(customers[[#This Row],[signup_date]],TODAY(),"D")</f>
        <v>1450</v>
      </c>
    </row>
    <row r="4054" spans="1:7" x14ac:dyDescent="0.3">
      <c r="A4054">
        <v>4053</v>
      </c>
      <c r="B4054" t="s">
        <v>8203</v>
      </c>
      <c r="C4054" t="s">
        <v>8204</v>
      </c>
      <c r="D4054" t="s">
        <v>12</v>
      </c>
      <c r="E4054" s="1">
        <v>45756</v>
      </c>
      <c r="F4054" t="s">
        <v>85</v>
      </c>
      <c r="G4054">
        <f ca="1">DATEDIF(customers[[#This Row],[signup_date]],TODAY(),"D")</f>
        <v>422</v>
      </c>
    </row>
    <row r="4055" spans="1:7" x14ac:dyDescent="0.3">
      <c r="A4055">
        <v>4054</v>
      </c>
      <c r="B4055" t="s">
        <v>8205</v>
      </c>
      <c r="C4055" t="s">
        <v>8206</v>
      </c>
      <c r="D4055" t="s">
        <v>8</v>
      </c>
      <c r="E4055" s="1">
        <v>44570</v>
      </c>
      <c r="F4055" t="s">
        <v>191</v>
      </c>
      <c r="G4055">
        <f ca="1">DATEDIF(customers[[#This Row],[signup_date]],TODAY(),"D")</f>
        <v>1608</v>
      </c>
    </row>
    <row r="4056" spans="1:7" x14ac:dyDescent="0.3">
      <c r="A4056">
        <v>4055</v>
      </c>
      <c r="B4056" t="s">
        <v>8207</v>
      </c>
      <c r="C4056" t="s">
        <v>8208</v>
      </c>
      <c r="D4056" t="s">
        <v>22</v>
      </c>
      <c r="E4056" s="1">
        <v>45411</v>
      </c>
      <c r="F4056" t="s">
        <v>177</v>
      </c>
      <c r="G4056">
        <f ca="1">DATEDIF(customers[[#This Row],[signup_date]],TODAY(),"D")</f>
        <v>767</v>
      </c>
    </row>
    <row r="4057" spans="1:7" x14ac:dyDescent="0.3">
      <c r="A4057">
        <v>4056</v>
      </c>
      <c r="B4057" t="s">
        <v>8209</v>
      </c>
      <c r="C4057" t="s">
        <v>8210</v>
      </c>
      <c r="D4057" t="s">
        <v>8</v>
      </c>
      <c r="E4057" s="1">
        <v>44797</v>
      </c>
      <c r="F4057" t="s">
        <v>19</v>
      </c>
      <c r="G4057">
        <f ca="1">DATEDIF(customers[[#This Row],[signup_date]],TODAY(),"D")</f>
        <v>1381</v>
      </c>
    </row>
    <row r="4058" spans="1:7" x14ac:dyDescent="0.3">
      <c r="A4058">
        <v>4057</v>
      </c>
      <c r="B4058" t="s">
        <v>8211</v>
      </c>
      <c r="C4058" t="s">
        <v>8212</v>
      </c>
      <c r="D4058" t="s">
        <v>12</v>
      </c>
      <c r="E4058" s="1">
        <v>44157</v>
      </c>
      <c r="F4058" t="s">
        <v>292</v>
      </c>
      <c r="G4058">
        <f ca="1">DATEDIF(customers[[#This Row],[signup_date]],TODAY(),"D")</f>
        <v>2021</v>
      </c>
    </row>
    <row r="4059" spans="1:7" x14ac:dyDescent="0.3">
      <c r="A4059">
        <v>4058</v>
      </c>
      <c r="B4059" t="s">
        <v>8213</v>
      </c>
      <c r="C4059" t="s">
        <v>8214</v>
      </c>
      <c r="D4059" t="s">
        <v>12</v>
      </c>
      <c r="E4059" s="1">
        <v>44733</v>
      </c>
      <c r="F4059" t="s">
        <v>269</v>
      </c>
      <c r="G4059">
        <f ca="1">DATEDIF(customers[[#This Row],[signup_date]],TODAY(),"D")</f>
        <v>1445</v>
      </c>
    </row>
    <row r="4060" spans="1:7" x14ac:dyDescent="0.3">
      <c r="A4060">
        <v>4059</v>
      </c>
      <c r="B4060" t="s">
        <v>8215</v>
      </c>
      <c r="C4060" t="s">
        <v>8216</v>
      </c>
      <c r="D4060" t="s">
        <v>22</v>
      </c>
      <c r="E4060" s="1">
        <v>44231</v>
      </c>
      <c r="F4060" t="s">
        <v>839</v>
      </c>
      <c r="G4060">
        <f ca="1">DATEDIF(customers[[#This Row],[signup_date]],TODAY(),"D")</f>
        <v>1947</v>
      </c>
    </row>
    <row r="4061" spans="1:7" x14ac:dyDescent="0.3">
      <c r="A4061">
        <v>4060</v>
      </c>
      <c r="B4061" t="s">
        <v>8217</v>
      </c>
      <c r="C4061" t="s">
        <v>8218</v>
      </c>
      <c r="D4061" t="s">
        <v>22</v>
      </c>
      <c r="E4061" s="1">
        <v>45309</v>
      </c>
      <c r="F4061" t="s">
        <v>1710</v>
      </c>
      <c r="G4061">
        <f ca="1">DATEDIF(customers[[#This Row],[signup_date]],TODAY(),"D")</f>
        <v>869</v>
      </c>
    </row>
    <row r="4062" spans="1:7" x14ac:dyDescent="0.3">
      <c r="A4062">
        <v>4061</v>
      </c>
      <c r="B4062" t="s">
        <v>8219</v>
      </c>
      <c r="C4062" t="s">
        <v>8220</v>
      </c>
      <c r="D4062" t="s">
        <v>22</v>
      </c>
      <c r="E4062" s="1">
        <v>45897</v>
      </c>
      <c r="F4062" t="s">
        <v>660</v>
      </c>
      <c r="G4062">
        <f ca="1">DATEDIF(customers[[#This Row],[signup_date]],TODAY(),"D")</f>
        <v>281</v>
      </c>
    </row>
    <row r="4063" spans="1:7" x14ac:dyDescent="0.3">
      <c r="A4063">
        <v>4062</v>
      </c>
      <c r="B4063" t="s">
        <v>8221</v>
      </c>
      <c r="C4063" t="s">
        <v>8222</v>
      </c>
      <c r="D4063" t="s">
        <v>8</v>
      </c>
      <c r="E4063" s="1">
        <v>44357</v>
      </c>
      <c r="F4063" t="s">
        <v>142</v>
      </c>
      <c r="G4063">
        <f ca="1">DATEDIF(customers[[#This Row],[signup_date]],TODAY(),"D")</f>
        <v>1821</v>
      </c>
    </row>
    <row r="4064" spans="1:7" x14ac:dyDescent="0.3">
      <c r="A4064">
        <v>4063</v>
      </c>
      <c r="B4064" t="s">
        <v>8223</v>
      </c>
      <c r="C4064" t="s">
        <v>8224</v>
      </c>
      <c r="D4064" t="s">
        <v>12</v>
      </c>
      <c r="E4064" s="1">
        <v>45570</v>
      </c>
      <c r="F4064" t="s">
        <v>696</v>
      </c>
      <c r="G4064">
        <f ca="1">DATEDIF(customers[[#This Row],[signup_date]],TODAY(),"D")</f>
        <v>608</v>
      </c>
    </row>
    <row r="4065" spans="1:7" x14ac:dyDescent="0.3">
      <c r="A4065">
        <v>4064</v>
      </c>
      <c r="B4065" t="s">
        <v>8225</v>
      </c>
      <c r="C4065" t="s">
        <v>8226</v>
      </c>
      <c r="D4065" t="s">
        <v>22</v>
      </c>
      <c r="E4065" s="1">
        <v>44723</v>
      </c>
      <c r="F4065" t="s">
        <v>72</v>
      </c>
      <c r="G4065">
        <f ca="1">DATEDIF(customers[[#This Row],[signup_date]],TODAY(),"D")</f>
        <v>1455</v>
      </c>
    </row>
    <row r="4066" spans="1:7" x14ac:dyDescent="0.3">
      <c r="A4066">
        <v>4065</v>
      </c>
      <c r="B4066" t="s">
        <v>8227</v>
      </c>
      <c r="C4066" t="s">
        <v>8228</v>
      </c>
      <c r="D4066" t="s">
        <v>8</v>
      </c>
      <c r="E4066" s="1">
        <v>44943</v>
      </c>
      <c r="F4066" t="s">
        <v>489</v>
      </c>
      <c r="G4066">
        <f ca="1">DATEDIF(customers[[#This Row],[signup_date]],TODAY(),"D")</f>
        <v>1235</v>
      </c>
    </row>
    <row r="4067" spans="1:7" x14ac:dyDescent="0.3">
      <c r="A4067">
        <v>4066</v>
      </c>
      <c r="B4067" t="s">
        <v>8229</v>
      </c>
      <c r="C4067" t="s">
        <v>8230</v>
      </c>
      <c r="D4067" t="s">
        <v>8</v>
      </c>
      <c r="E4067" s="1">
        <v>44891</v>
      </c>
      <c r="F4067" t="s">
        <v>714</v>
      </c>
      <c r="G4067">
        <f ca="1">DATEDIF(customers[[#This Row],[signup_date]],TODAY(),"D")</f>
        <v>1287</v>
      </c>
    </row>
    <row r="4068" spans="1:7" x14ac:dyDescent="0.3">
      <c r="A4068">
        <v>4067</v>
      </c>
      <c r="B4068" t="s">
        <v>8231</v>
      </c>
      <c r="C4068" t="s">
        <v>8232</v>
      </c>
      <c r="D4068" t="s">
        <v>8</v>
      </c>
      <c r="E4068" s="1">
        <v>45373</v>
      </c>
      <c r="F4068" t="s">
        <v>683</v>
      </c>
      <c r="G4068">
        <f ca="1">DATEDIF(customers[[#This Row],[signup_date]],TODAY(),"D")</f>
        <v>805</v>
      </c>
    </row>
    <row r="4069" spans="1:7" x14ac:dyDescent="0.3">
      <c r="A4069">
        <v>4068</v>
      </c>
      <c r="B4069" t="s">
        <v>8233</v>
      </c>
      <c r="C4069" t="s">
        <v>8234</v>
      </c>
      <c r="D4069" t="s">
        <v>12</v>
      </c>
      <c r="E4069" s="1">
        <v>44535</v>
      </c>
      <c r="F4069" t="s">
        <v>1426</v>
      </c>
      <c r="G4069">
        <f ca="1">DATEDIF(customers[[#This Row],[signup_date]],TODAY(),"D")</f>
        <v>1643</v>
      </c>
    </row>
    <row r="4070" spans="1:7" x14ac:dyDescent="0.3">
      <c r="A4070">
        <v>4069</v>
      </c>
      <c r="B4070" t="s">
        <v>8235</v>
      </c>
      <c r="C4070" t="s">
        <v>8236</v>
      </c>
      <c r="D4070" t="s">
        <v>22</v>
      </c>
      <c r="E4070" s="1">
        <v>45168</v>
      </c>
      <c r="F4070" t="s">
        <v>162</v>
      </c>
      <c r="G4070">
        <f ca="1">DATEDIF(customers[[#This Row],[signup_date]],TODAY(),"D")</f>
        <v>1010</v>
      </c>
    </row>
    <row r="4071" spans="1:7" x14ac:dyDescent="0.3">
      <c r="A4071">
        <v>4070</v>
      </c>
      <c r="B4071" t="s">
        <v>8237</v>
      </c>
      <c r="C4071" t="s">
        <v>8238</v>
      </c>
      <c r="D4071" t="s">
        <v>22</v>
      </c>
      <c r="E4071" s="1">
        <v>45457</v>
      </c>
      <c r="F4071" t="s">
        <v>733</v>
      </c>
      <c r="G4071">
        <f ca="1">DATEDIF(customers[[#This Row],[signup_date]],TODAY(),"D")</f>
        <v>721</v>
      </c>
    </row>
    <row r="4072" spans="1:7" x14ac:dyDescent="0.3">
      <c r="A4072">
        <v>4071</v>
      </c>
      <c r="B4072" t="s">
        <v>8239</v>
      </c>
      <c r="C4072" t="s">
        <v>8240</v>
      </c>
      <c r="D4072" t="s">
        <v>8</v>
      </c>
      <c r="E4072" s="1">
        <v>45698</v>
      </c>
      <c r="F4072" t="s">
        <v>269</v>
      </c>
      <c r="G4072">
        <f ca="1">DATEDIF(customers[[#This Row],[signup_date]],TODAY(),"D")</f>
        <v>480</v>
      </c>
    </row>
    <row r="4073" spans="1:7" x14ac:dyDescent="0.3">
      <c r="A4073">
        <v>4072</v>
      </c>
      <c r="B4073" t="s">
        <v>8241</v>
      </c>
      <c r="C4073" t="s">
        <v>8242</v>
      </c>
      <c r="D4073" t="s">
        <v>22</v>
      </c>
      <c r="E4073" s="1">
        <v>44664</v>
      </c>
      <c r="F4073" t="s">
        <v>209</v>
      </c>
      <c r="G4073">
        <f ca="1">DATEDIF(customers[[#This Row],[signup_date]],TODAY(),"D")</f>
        <v>1514</v>
      </c>
    </row>
    <row r="4074" spans="1:7" x14ac:dyDescent="0.3">
      <c r="A4074">
        <v>4073</v>
      </c>
      <c r="B4074" t="s">
        <v>218</v>
      </c>
      <c r="C4074" t="s">
        <v>8243</v>
      </c>
      <c r="D4074" t="s">
        <v>12</v>
      </c>
      <c r="E4074" s="1">
        <v>45067</v>
      </c>
      <c r="F4074" t="s">
        <v>533</v>
      </c>
      <c r="G4074">
        <f ca="1">DATEDIF(customers[[#This Row],[signup_date]],TODAY(),"D")</f>
        <v>1111</v>
      </c>
    </row>
    <row r="4075" spans="1:7" x14ac:dyDescent="0.3">
      <c r="A4075">
        <v>4074</v>
      </c>
      <c r="B4075" t="s">
        <v>8244</v>
      </c>
      <c r="C4075" t="s">
        <v>8245</v>
      </c>
      <c r="D4075" t="s">
        <v>22</v>
      </c>
      <c r="E4075" s="1">
        <v>45252</v>
      </c>
      <c r="F4075" t="s">
        <v>249</v>
      </c>
      <c r="G4075">
        <f ca="1">DATEDIF(customers[[#This Row],[signup_date]],TODAY(),"D")</f>
        <v>926</v>
      </c>
    </row>
    <row r="4076" spans="1:7" x14ac:dyDescent="0.3">
      <c r="A4076">
        <v>4075</v>
      </c>
      <c r="B4076" t="s">
        <v>8246</v>
      </c>
      <c r="C4076" t="s">
        <v>8247</v>
      </c>
      <c r="D4076" t="s">
        <v>8</v>
      </c>
      <c r="E4076" s="1">
        <v>44239</v>
      </c>
      <c r="F4076" t="s">
        <v>839</v>
      </c>
      <c r="G4076">
        <f ca="1">DATEDIF(customers[[#This Row],[signup_date]],TODAY(),"D")</f>
        <v>1939</v>
      </c>
    </row>
    <row r="4077" spans="1:7" x14ac:dyDescent="0.3">
      <c r="A4077">
        <v>4076</v>
      </c>
      <c r="B4077" t="s">
        <v>8248</v>
      </c>
      <c r="C4077" t="s">
        <v>8249</v>
      </c>
      <c r="D4077" t="s">
        <v>12</v>
      </c>
      <c r="E4077" s="1">
        <v>44402</v>
      </c>
      <c r="F4077" t="s">
        <v>1101</v>
      </c>
      <c r="G4077">
        <f ca="1">DATEDIF(customers[[#This Row],[signup_date]],TODAY(),"D")</f>
        <v>1776</v>
      </c>
    </row>
    <row r="4078" spans="1:7" x14ac:dyDescent="0.3">
      <c r="A4078">
        <v>4077</v>
      </c>
      <c r="B4078" t="s">
        <v>8250</v>
      </c>
      <c r="C4078" t="s">
        <v>8251</v>
      </c>
      <c r="D4078" t="s">
        <v>22</v>
      </c>
      <c r="E4078" s="1">
        <v>45559</v>
      </c>
      <c r="F4078" t="s">
        <v>460</v>
      </c>
      <c r="G4078">
        <f ca="1">DATEDIF(customers[[#This Row],[signup_date]],TODAY(),"D")</f>
        <v>619</v>
      </c>
    </row>
    <row r="4079" spans="1:7" x14ac:dyDescent="0.3">
      <c r="A4079">
        <v>4078</v>
      </c>
      <c r="B4079" t="s">
        <v>8252</v>
      </c>
      <c r="C4079" t="s">
        <v>8253</v>
      </c>
      <c r="D4079" t="s">
        <v>12</v>
      </c>
      <c r="E4079" s="1">
        <v>44218</v>
      </c>
      <c r="F4079" t="s">
        <v>82</v>
      </c>
      <c r="G4079">
        <f ca="1">DATEDIF(customers[[#This Row],[signup_date]],TODAY(),"D")</f>
        <v>1960</v>
      </c>
    </row>
    <row r="4080" spans="1:7" x14ac:dyDescent="0.3">
      <c r="A4080">
        <v>4079</v>
      </c>
      <c r="B4080" t="s">
        <v>8254</v>
      </c>
      <c r="C4080" t="s">
        <v>7388</v>
      </c>
      <c r="D4080" t="s">
        <v>22</v>
      </c>
      <c r="E4080" s="1">
        <v>44407</v>
      </c>
      <c r="F4080" t="s">
        <v>96</v>
      </c>
      <c r="G4080">
        <f ca="1">DATEDIF(customers[[#This Row],[signup_date]],TODAY(),"D")</f>
        <v>1771</v>
      </c>
    </row>
    <row r="4081" spans="1:7" x14ac:dyDescent="0.3">
      <c r="A4081">
        <v>4080</v>
      </c>
      <c r="B4081" t="s">
        <v>8255</v>
      </c>
      <c r="C4081" t="s">
        <v>8256</v>
      </c>
      <c r="D4081" t="s">
        <v>12</v>
      </c>
      <c r="E4081" s="1">
        <v>44658</v>
      </c>
      <c r="F4081" t="s">
        <v>798</v>
      </c>
      <c r="G4081">
        <f ca="1">DATEDIF(customers[[#This Row],[signup_date]],TODAY(),"D")</f>
        <v>1520</v>
      </c>
    </row>
    <row r="4082" spans="1:7" x14ac:dyDescent="0.3">
      <c r="A4082">
        <v>4081</v>
      </c>
      <c r="B4082" t="s">
        <v>2240</v>
      </c>
      <c r="C4082" t="s">
        <v>8257</v>
      </c>
      <c r="D4082" t="s">
        <v>8</v>
      </c>
      <c r="E4082" s="1">
        <v>45895</v>
      </c>
      <c r="F4082" t="s">
        <v>733</v>
      </c>
      <c r="G4082">
        <f ca="1">DATEDIF(customers[[#This Row],[signup_date]],TODAY(),"D")</f>
        <v>283</v>
      </c>
    </row>
    <row r="4083" spans="1:7" x14ac:dyDescent="0.3">
      <c r="A4083">
        <v>4082</v>
      </c>
      <c r="B4083" t="s">
        <v>8258</v>
      </c>
      <c r="C4083" t="s">
        <v>8259</v>
      </c>
      <c r="D4083" t="s">
        <v>8</v>
      </c>
      <c r="E4083" s="1">
        <v>45625</v>
      </c>
      <c r="F4083" t="s">
        <v>409</v>
      </c>
      <c r="G4083">
        <f ca="1">DATEDIF(customers[[#This Row],[signup_date]],TODAY(),"D")</f>
        <v>553</v>
      </c>
    </row>
    <row r="4084" spans="1:7" x14ac:dyDescent="0.3">
      <c r="A4084">
        <v>4083</v>
      </c>
      <c r="B4084" t="s">
        <v>8260</v>
      </c>
      <c r="C4084" t="s">
        <v>230</v>
      </c>
      <c r="D4084" t="s">
        <v>8</v>
      </c>
      <c r="E4084" s="1">
        <v>44593</v>
      </c>
      <c r="F4084" t="s">
        <v>767</v>
      </c>
      <c r="G4084">
        <f ca="1">DATEDIF(customers[[#This Row],[signup_date]],TODAY(),"D")</f>
        <v>1585</v>
      </c>
    </row>
    <row r="4085" spans="1:7" x14ac:dyDescent="0.3">
      <c r="A4085">
        <v>4084</v>
      </c>
      <c r="B4085" t="s">
        <v>8261</v>
      </c>
      <c r="C4085" t="s">
        <v>8262</v>
      </c>
      <c r="D4085" t="s">
        <v>12</v>
      </c>
      <c r="E4085" s="1">
        <v>44092</v>
      </c>
      <c r="F4085" t="s">
        <v>281</v>
      </c>
      <c r="G4085">
        <f ca="1">DATEDIF(customers[[#This Row],[signup_date]],TODAY(),"D")</f>
        <v>2086</v>
      </c>
    </row>
    <row r="4086" spans="1:7" x14ac:dyDescent="0.3">
      <c r="A4086">
        <v>4085</v>
      </c>
      <c r="B4086" t="s">
        <v>8263</v>
      </c>
      <c r="C4086" t="s">
        <v>8264</v>
      </c>
      <c r="D4086" t="s">
        <v>12</v>
      </c>
      <c r="E4086" s="1">
        <v>45884</v>
      </c>
      <c r="F4086" t="s">
        <v>528</v>
      </c>
      <c r="G4086">
        <f ca="1">DATEDIF(customers[[#This Row],[signup_date]],TODAY(),"D")</f>
        <v>294</v>
      </c>
    </row>
    <row r="4087" spans="1:7" x14ac:dyDescent="0.3">
      <c r="A4087">
        <v>4086</v>
      </c>
      <c r="B4087" t="s">
        <v>8265</v>
      </c>
      <c r="C4087" t="s">
        <v>8266</v>
      </c>
      <c r="D4087" t="s">
        <v>8</v>
      </c>
      <c r="E4087" s="1">
        <v>44281</v>
      </c>
      <c r="F4087" t="s">
        <v>470</v>
      </c>
      <c r="G4087">
        <f ca="1">DATEDIF(customers[[#This Row],[signup_date]],TODAY(),"D")</f>
        <v>1897</v>
      </c>
    </row>
    <row r="4088" spans="1:7" x14ac:dyDescent="0.3">
      <c r="A4088">
        <v>4087</v>
      </c>
      <c r="B4088" t="s">
        <v>8267</v>
      </c>
      <c r="C4088" t="s">
        <v>8268</v>
      </c>
      <c r="D4088" t="s">
        <v>8</v>
      </c>
      <c r="E4088" s="1">
        <v>44465</v>
      </c>
      <c r="F4088" t="s">
        <v>35</v>
      </c>
      <c r="G4088">
        <f ca="1">DATEDIF(customers[[#This Row],[signup_date]],TODAY(),"D")</f>
        <v>1713</v>
      </c>
    </row>
    <row r="4089" spans="1:7" x14ac:dyDescent="0.3">
      <c r="A4089">
        <v>4088</v>
      </c>
      <c r="B4089" t="s">
        <v>3081</v>
      </c>
      <c r="C4089" t="s">
        <v>8269</v>
      </c>
      <c r="D4089" t="s">
        <v>12</v>
      </c>
      <c r="E4089" s="1">
        <v>44732</v>
      </c>
      <c r="F4089" t="s">
        <v>153</v>
      </c>
      <c r="G4089">
        <f ca="1">DATEDIF(customers[[#This Row],[signup_date]],TODAY(),"D")</f>
        <v>1446</v>
      </c>
    </row>
    <row r="4090" spans="1:7" x14ac:dyDescent="0.3">
      <c r="A4090">
        <v>4089</v>
      </c>
      <c r="B4090" t="s">
        <v>8270</v>
      </c>
      <c r="C4090" t="s">
        <v>8271</v>
      </c>
      <c r="D4090" t="s">
        <v>12</v>
      </c>
      <c r="E4090" s="1">
        <v>45398</v>
      </c>
      <c r="F4090" t="s">
        <v>1016</v>
      </c>
      <c r="G4090">
        <f ca="1">DATEDIF(customers[[#This Row],[signup_date]],TODAY(),"D")</f>
        <v>780</v>
      </c>
    </row>
    <row r="4091" spans="1:7" x14ac:dyDescent="0.3">
      <c r="A4091">
        <v>4090</v>
      </c>
      <c r="B4091" t="s">
        <v>8272</v>
      </c>
      <c r="C4091" t="s">
        <v>8273</v>
      </c>
      <c r="D4091" t="s">
        <v>12</v>
      </c>
      <c r="E4091" s="1">
        <v>45441</v>
      </c>
      <c r="F4091" t="s">
        <v>860</v>
      </c>
      <c r="G4091">
        <f ca="1">DATEDIF(customers[[#This Row],[signup_date]],TODAY(),"D")</f>
        <v>737</v>
      </c>
    </row>
    <row r="4092" spans="1:7" x14ac:dyDescent="0.3">
      <c r="A4092">
        <v>4091</v>
      </c>
      <c r="B4092" t="s">
        <v>8274</v>
      </c>
      <c r="C4092" t="s">
        <v>8275</v>
      </c>
      <c r="D4092" t="s">
        <v>12</v>
      </c>
      <c r="E4092" s="1">
        <v>45054</v>
      </c>
      <c r="F4092" t="s">
        <v>855</v>
      </c>
      <c r="G4092">
        <f ca="1">DATEDIF(customers[[#This Row],[signup_date]],TODAY(),"D")</f>
        <v>1124</v>
      </c>
    </row>
    <row r="4093" spans="1:7" x14ac:dyDescent="0.3">
      <c r="A4093">
        <v>4092</v>
      </c>
      <c r="B4093" t="s">
        <v>8276</v>
      </c>
      <c r="C4093" t="s">
        <v>8277</v>
      </c>
      <c r="D4093" t="s">
        <v>12</v>
      </c>
      <c r="E4093" s="1">
        <v>45450</v>
      </c>
      <c r="F4093" t="s">
        <v>69</v>
      </c>
      <c r="G4093">
        <f ca="1">DATEDIF(customers[[#This Row],[signup_date]],TODAY(),"D")</f>
        <v>728</v>
      </c>
    </row>
    <row r="4094" spans="1:7" x14ac:dyDescent="0.3">
      <c r="A4094">
        <v>4093</v>
      </c>
      <c r="B4094" t="s">
        <v>8278</v>
      </c>
      <c r="C4094" t="s">
        <v>8279</v>
      </c>
      <c r="D4094" t="s">
        <v>22</v>
      </c>
      <c r="E4094" s="1">
        <v>45325</v>
      </c>
      <c r="F4094" t="s">
        <v>852</v>
      </c>
      <c r="G4094">
        <f ca="1">DATEDIF(customers[[#This Row],[signup_date]],TODAY(),"D")</f>
        <v>853</v>
      </c>
    </row>
    <row r="4095" spans="1:7" x14ac:dyDescent="0.3">
      <c r="A4095">
        <v>4094</v>
      </c>
      <c r="B4095" t="s">
        <v>8280</v>
      </c>
      <c r="C4095" t="s">
        <v>8281</v>
      </c>
      <c r="D4095" t="s">
        <v>22</v>
      </c>
      <c r="E4095" s="1">
        <v>44214</v>
      </c>
      <c r="F4095" t="s">
        <v>1013</v>
      </c>
      <c r="G4095">
        <f ca="1">DATEDIF(customers[[#This Row],[signup_date]],TODAY(),"D")</f>
        <v>1964</v>
      </c>
    </row>
    <row r="4096" spans="1:7" x14ac:dyDescent="0.3">
      <c r="A4096">
        <v>4095</v>
      </c>
      <c r="B4096" t="s">
        <v>8282</v>
      </c>
      <c r="C4096" t="s">
        <v>8283</v>
      </c>
      <c r="D4096" t="s">
        <v>22</v>
      </c>
      <c r="E4096" s="1">
        <v>45036</v>
      </c>
      <c r="F4096" t="s">
        <v>736</v>
      </c>
      <c r="G4096">
        <f ca="1">DATEDIF(customers[[#This Row],[signup_date]],TODAY(),"D")</f>
        <v>1142</v>
      </c>
    </row>
    <row r="4097" spans="1:7" x14ac:dyDescent="0.3">
      <c r="A4097">
        <v>4096</v>
      </c>
      <c r="B4097" t="s">
        <v>8284</v>
      </c>
      <c r="C4097" t="s">
        <v>8285</v>
      </c>
      <c r="D4097" t="s">
        <v>12</v>
      </c>
      <c r="E4097" s="1">
        <v>44994</v>
      </c>
      <c r="F4097" t="s">
        <v>829</v>
      </c>
      <c r="G4097">
        <f ca="1">DATEDIF(customers[[#This Row],[signup_date]],TODAY(),"D")</f>
        <v>1184</v>
      </c>
    </row>
    <row r="4098" spans="1:7" x14ac:dyDescent="0.3">
      <c r="A4098">
        <v>4097</v>
      </c>
      <c r="B4098" t="s">
        <v>8286</v>
      </c>
      <c r="C4098" t="s">
        <v>8287</v>
      </c>
      <c r="D4098" t="s">
        <v>12</v>
      </c>
      <c r="E4098" s="1">
        <v>44571</v>
      </c>
      <c r="F4098" t="s">
        <v>660</v>
      </c>
      <c r="G4098">
        <f ca="1">DATEDIF(customers[[#This Row],[signup_date]],TODAY(),"D")</f>
        <v>1607</v>
      </c>
    </row>
    <row r="4099" spans="1:7" x14ac:dyDescent="0.3">
      <c r="A4099">
        <v>4098</v>
      </c>
      <c r="B4099" t="s">
        <v>8288</v>
      </c>
      <c r="C4099" t="s">
        <v>8289</v>
      </c>
      <c r="D4099" t="s">
        <v>12</v>
      </c>
      <c r="E4099" s="1">
        <v>45722</v>
      </c>
      <c r="F4099" t="s">
        <v>417</v>
      </c>
      <c r="G4099">
        <f ca="1">DATEDIF(customers[[#This Row],[signup_date]],TODAY(),"D")</f>
        <v>456</v>
      </c>
    </row>
    <row r="4100" spans="1:7" x14ac:dyDescent="0.3">
      <c r="A4100">
        <v>4099</v>
      </c>
      <c r="B4100" t="s">
        <v>8290</v>
      </c>
      <c r="C4100" t="s">
        <v>8291</v>
      </c>
      <c r="D4100" t="s">
        <v>8</v>
      </c>
      <c r="E4100" s="1">
        <v>45104</v>
      </c>
      <c r="F4100" t="s">
        <v>274</v>
      </c>
      <c r="G4100">
        <f ca="1">DATEDIF(customers[[#This Row],[signup_date]],TODAY(),"D")</f>
        <v>1074</v>
      </c>
    </row>
    <row r="4101" spans="1:7" x14ac:dyDescent="0.3">
      <c r="A4101">
        <v>4100</v>
      </c>
      <c r="B4101" t="s">
        <v>8292</v>
      </c>
      <c r="C4101" t="s">
        <v>8293</v>
      </c>
      <c r="D4101" t="s">
        <v>8</v>
      </c>
      <c r="E4101" s="1">
        <v>44188</v>
      </c>
      <c r="F4101" t="s">
        <v>49</v>
      </c>
      <c r="G4101">
        <f ca="1">DATEDIF(customers[[#This Row],[signup_date]],TODAY(),"D")</f>
        <v>1990</v>
      </c>
    </row>
    <row r="4102" spans="1:7" x14ac:dyDescent="0.3">
      <c r="A4102">
        <v>4101</v>
      </c>
      <c r="B4102" t="s">
        <v>8294</v>
      </c>
      <c r="C4102" t="s">
        <v>8295</v>
      </c>
      <c r="D4102" t="s">
        <v>8</v>
      </c>
      <c r="E4102" s="1">
        <v>45162</v>
      </c>
      <c r="F4102" t="s">
        <v>1633</v>
      </c>
      <c r="G4102">
        <f ca="1">DATEDIF(customers[[#This Row],[signup_date]],TODAY(),"D")</f>
        <v>1016</v>
      </c>
    </row>
    <row r="4103" spans="1:7" x14ac:dyDescent="0.3">
      <c r="A4103">
        <v>4102</v>
      </c>
      <c r="B4103" t="s">
        <v>8296</v>
      </c>
      <c r="C4103" t="s">
        <v>8297</v>
      </c>
      <c r="D4103" t="s">
        <v>8</v>
      </c>
      <c r="E4103" s="1">
        <v>45592</v>
      </c>
      <c r="F4103" t="s">
        <v>959</v>
      </c>
      <c r="G4103">
        <f ca="1">DATEDIF(customers[[#This Row],[signup_date]],TODAY(),"D")</f>
        <v>586</v>
      </c>
    </row>
    <row r="4104" spans="1:7" x14ac:dyDescent="0.3">
      <c r="A4104">
        <v>4103</v>
      </c>
      <c r="B4104" t="s">
        <v>8298</v>
      </c>
      <c r="C4104" t="s">
        <v>8299</v>
      </c>
      <c r="D4104" t="s">
        <v>22</v>
      </c>
      <c r="E4104" s="1">
        <v>45060</v>
      </c>
      <c r="F4104" t="s">
        <v>1329</v>
      </c>
      <c r="G4104">
        <f ca="1">DATEDIF(customers[[#This Row],[signup_date]],TODAY(),"D")</f>
        <v>1118</v>
      </c>
    </row>
    <row r="4105" spans="1:7" x14ac:dyDescent="0.3">
      <c r="A4105">
        <v>4104</v>
      </c>
      <c r="B4105" t="s">
        <v>8300</v>
      </c>
      <c r="C4105" t="s">
        <v>8301</v>
      </c>
      <c r="D4105" t="s">
        <v>12</v>
      </c>
      <c r="E4105" s="1">
        <v>44236</v>
      </c>
      <c r="F4105" t="s">
        <v>1002</v>
      </c>
      <c r="G4105">
        <f ca="1">DATEDIF(customers[[#This Row],[signup_date]],TODAY(),"D")</f>
        <v>1942</v>
      </c>
    </row>
    <row r="4106" spans="1:7" x14ac:dyDescent="0.3">
      <c r="A4106">
        <v>4105</v>
      </c>
      <c r="B4106" t="s">
        <v>8302</v>
      </c>
      <c r="C4106" t="s">
        <v>8303</v>
      </c>
      <c r="D4106" t="s">
        <v>22</v>
      </c>
      <c r="E4106" s="1">
        <v>44635</v>
      </c>
      <c r="F4106" t="s">
        <v>709</v>
      </c>
      <c r="G4106">
        <f ca="1">DATEDIF(customers[[#This Row],[signup_date]],TODAY(),"D")</f>
        <v>1543</v>
      </c>
    </row>
    <row r="4107" spans="1:7" x14ac:dyDescent="0.3">
      <c r="A4107">
        <v>4106</v>
      </c>
      <c r="B4107" t="s">
        <v>8304</v>
      </c>
      <c r="C4107" t="s">
        <v>8305</v>
      </c>
      <c r="D4107" t="s">
        <v>12</v>
      </c>
      <c r="E4107" s="1">
        <v>45894</v>
      </c>
      <c r="F4107" t="s">
        <v>1158</v>
      </c>
      <c r="G4107">
        <f ca="1">DATEDIF(customers[[#This Row],[signup_date]],TODAY(),"D")</f>
        <v>284</v>
      </c>
    </row>
    <row r="4108" spans="1:7" x14ac:dyDescent="0.3">
      <c r="A4108">
        <v>4107</v>
      </c>
      <c r="B4108" t="s">
        <v>8306</v>
      </c>
      <c r="C4108" t="s">
        <v>8307</v>
      </c>
      <c r="D4108" t="s">
        <v>22</v>
      </c>
      <c r="E4108" s="1">
        <v>44922</v>
      </c>
      <c r="F4108" t="s">
        <v>643</v>
      </c>
      <c r="G4108">
        <f ca="1">DATEDIF(customers[[#This Row],[signup_date]],TODAY(),"D")</f>
        <v>1256</v>
      </c>
    </row>
    <row r="4109" spans="1:7" x14ac:dyDescent="0.3">
      <c r="A4109">
        <v>4108</v>
      </c>
      <c r="B4109" t="s">
        <v>8308</v>
      </c>
      <c r="C4109" t="s">
        <v>8309</v>
      </c>
      <c r="D4109" t="s">
        <v>8</v>
      </c>
      <c r="E4109" s="1">
        <v>44144</v>
      </c>
      <c r="F4109" t="s">
        <v>16</v>
      </c>
      <c r="G4109">
        <f ca="1">DATEDIF(customers[[#This Row],[signup_date]],TODAY(),"D")</f>
        <v>2034</v>
      </c>
    </row>
    <row r="4110" spans="1:7" x14ac:dyDescent="0.3">
      <c r="A4110">
        <v>4109</v>
      </c>
      <c r="B4110" t="s">
        <v>8310</v>
      </c>
      <c r="C4110" t="s">
        <v>8311</v>
      </c>
      <c r="D4110" t="s">
        <v>22</v>
      </c>
      <c r="E4110" s="1">
        <v>45458</v>
      </c>
      <c r="F4110" t="s">
        <v>1540</v>
      </c>
      <c r="G4110">
        <f ca="1">DATEDIF(customers[[#This Row],[signup_date]],TODAY(),"D")</f>
        <v>720</v>
      </c>
    </row>
    <row r="4111" spans="1:7" x14ac:dyDescent="0.3">
      <c r="A4111">
        <v>4110</v>
      </c>
      <c r="B4111" t="s">
        <v>8312</v>
      </c>
      <c r="C4111" t="s">
        <v>8313</v>
      </c>
      <c r="D4111" t="s">
        <v>22</v>
      </c>
      <c r="E4111" s="1">
        <v>44630</v>
      </c>
      <c r="F4111" t="s">
        <v>105</v>
      </c>
      <c r="G4111">
        <f ca="1">DATEDIF(customers[[#This Row],[signup_date]],TODAY(),"D")</f>
        <v>1548</v>
      </c>
    </row>
    <row r="4112" spans="1:7" x14ac:dyDescent="0.3">
      <c r="A4112">
        <v>4111</v>
      </c>
      <c r="B4112" t="s">
        <v>8314</v>
      </c>
      <c r="C4112" t="s">
        <v>8315</v>
      </c>
      <c r="D4112" t="s">
        <v>12</v>
      </c>
      <c r="E4112" s="1">
        <v>45749</v>
      </c>
      <c r="F4112" t="s">
        <v>826</v>
      </c>
      <c r="G4112">
        <f ca="1">DATEDIF(customers[[#This Row],[signup_date]],TODAY(),"D")</f>
        <v>429</v>
      </c>
    </row>
    <row r="4113" spans="1:7" x14ac:dyDescent="0.3">
      <c r="A4113">
        <v>4112</v>
      </c>
      <c r="B4113" t="s">
        <v>8316</v>
      </c>
      <c r="C4113" t="s">
        <v>8317</v>
      </c>
      <c r="D4113" t="s">
        <v>8</v>
      </c>
      <c r="E4113" s="1">
        <v>44990</v>
      </c>
      <c r="F4113" t="s">
        <v>743</v>
      </c>
      <c r="G4113">
        <f ca="1">DATEDIF(customers[[#This Row],[signup_date]],TODAY(),"D")</f>
        <v>1188</v>
      </c>
    </row>
    <row r="4114" spans="1:7" x14ac:dyDescent="0.3">
      <c r="A4114">
        <v>4113</v>
      </c>
      <c r="B4114" t="s">
        <v>8318</v>
      </c>
      <c r="C4114" t="s">
        <v>8319</v>
      </c>
      <c r="D4114" t="s">
        <v>22</v>
      </c>
      <c r="E4114" s="1">
        <v>44936</v>
      </c>
      <c r="F4114" t="s">
        <v>1202</v>
      </c>
      <c r="G4114">
        <f ca="1">DATEDIF(customers[[#This Row],[signup_date]],TODAY(),"D")</f>
        <v>1242</v>
      </c>
    </row>
    <row r="4115" spans="1:7" x14ac:dyDescent="0.3">
      <c r="A4115">
        <v>4114</v>
      </c>
      <c r="B4115" t="s">
        <v>8320</v>
      </c>
      <c r="C4115" t="s">
        <v>8321</v>
      </c>
      <c r="D4115" t="s">
        <v>12</v>
      </c>
      <c r="E4115" s="1">
        <v>44992</v>
      </c>
      <c r="F4115" t="s">
        <v>1710</v>
      </c>
      <c r="G4115">
        <f ca="1">DATEDIF(customers[[#This Row],[signup_date]],TODAY(),"D")</f>
        <v>1186</v>
      </c>
    </row>
    <row r="4116" spans="1:7" x14ac:dyDescent="0.3">
      <c r="A4116">
        <v>4115</v>
      </c>
      <c r="B4116" t="s">
        <v>8322</v>
      </c>
      <c r="C4116" t="s">
        <v>8323</v>
      </c>
      <c r="D4116" t="s">
        <v>8</v>
      </c>
      <c r="E4116" s="1">
        <v>44560</v>
      </c>
      <c r="F4116" t="s">
        <v>871</v>
      </c>
      <c r="G4116">
        <f ca="1">DATEDIF(customers[[#This Row],[signup_date]],TODAY(),"D")</f>
        <v>1618</v>
      </c>
    </row>
    <row r="4117" spans="1:7" x14ac:dyDescent="0.3">
      <c r="A4117">
        <v>4116</v>
      </c>
      <c r="B4117" t="s">
        <v>8324</v>
      </c>
      <c r="C4117" t="s">
        <v>8325</v>
      </c>
      <c r="D4117" t="s">
        <v>8</v>
      </c>
      <c r="E4117" s="1">
        <v>45370</v>
      </c>
      <c r="F4117" t="s">
        <v>363</v>
      </c>
      <c r="G4117">
        <f ca="1">DATEDIF(customers[[#This Row],[signup_date]],TODAY(),"D")</f>
        <v>808</v>
      </c>
    </row>
    <row r="4118" spans="1:7" x14ac:dyDescent="0.3">
      <c r="A4118">
        <v>4117</v>
      </c>
      <c r="B4118" t="s">
        <v>8326</v>
      </c>
      <c r="C4118" t="s">
        <v>8327</v>
      </c>
      <c r="D4118" t="s">
        <v>12</v>
      </c>
      <c r="E4118" s="1">
        <v>44937</v>
      </c>
      <c r="F4118" t="s">
        <v>556</v>
      </c>
      <c r="G4118">
        <f ca="1">DATEDIF(customers[[#This Row],[signup_date]],TODAY(),"D")</f>
        <v>1241</v>
      </c>
    </row>
    <row r="4119" spans="1:7" x14ac:dyDescent="0.3">
      <c r="A4119">
        <v>4118</v>
      </c>
      <c r="B4119" t="s">
        <v>8328</v>
      </c>
      <c r="C4119" t="s">
        <v>8329</v>
      </c>
      <c r="D4119" t="s">
        <v>12</v>
      </c>
      <c r="E4119" s="1">
        <v>45629</v>
      </c>
      <c r="F4119" t="s">
        <v>657</v>
      </c>
      <c r="G4119">
        <f ca="1">DATEDIF(customers[[#This Row],[signup_date]],TODAY(),"D")</f>
        <v>549</v>
      </c>
    </row>
    <row r="4120" spans="1:7" x14ac:dyDescent="0.3">
      <c r="A4120">
        <v>4119</v>
      </c>
      <c r="B4120" t="s">
        <v>8330</v>
      </c>
      <c r="C4120" t="s">
        <v>8331</v>
      </c>
      <c r="D4120" t="s">
        <v>12</v>
      </c>
      <c r="E4120" s="1">
        <v>44757</v>
      </c>
      <c r="F4120" t="s">
        <v>111</v>
      </c>
      <c r="G4120">
        <f ca="1">DATEDIF(customers[[#This Row],[signup_date]],TODAY(),"D")</f>
        <v>1421</v>
      </c>
    </row>
    <row r="4121" spans="1:7" x14ac:dyDescent="0.3">
      <c r="A4121">
        <v>4120</v>
      </c>
      <c r="B4121" t="s">
        <v>8332</v>
      </c>
      <c r="C4121" t="s">
        <v>8333</v>
      </c>
      <c r="D4121" t="s">
        <v>8</v>
      </c>
      <c r="E4121" s="1">
        <v>44386</v>
      </c>
      <c r="F4121" t="s">
        <v>952</v>
      </c>
      <c r="G4121">
        <f ca="1">DATEDIF(customers[[#This Row],[signup_date]],TODAY(),"D")</f>
        <v>1792</v>
      </c>
    </row>
    <row r="4122" spans="1:7" x14ac:dyDescent="0.3">
      <c r="A4122">
        <v>4121</v>
      </c>
      <c r="B4122" t="s">
        <v>8334</v>
      </c>
      <c r="C4122" t="s">
        <v>8335</v>
      </c>
      <c r="D4122" t="s">
        <v>12</v>
      </c>
      <c r="E4122" s="1">
        <v>44559</v>
      </c>
      <c r="F4122" t="s">
        <v>201</v>
      </c>
      <c r="G4122">
        <f ca="1">DATEDIF(customers[[#This Row],[signup_date]],TODAY(),"D")</f>
        <v>1619</v>
      </c>
    </row>
    <row r="4123" spans="1:7" x14ac:dyDescent="0.3">
      <c r="A4123">
        <v>4122</v>
      </c>
      <c r="B4123" t="s">
        <v>8336</v>
      </c>
      <c r="C4123" t="s">
        <v>8337</v>
      </c>
      <c r="D4123" t="s">
        <v>22</v>
      </c>
      <c r="E4123" s="1">
        <v>44214</v>
      </c>
      <c r="F4123" t="s">
        <v>979</v>
      </c>
      <c r="G4123">
        <f ca="1">DATEDIF(customers[[#This Row],[signup_date]],TODAY(),"D")</f>
        <v>1964</v>
      </c>
    </row>
    <row r="4124" spans="1:7" x14ac:dyDescent="0.3">
      <c r="A4124">
        <v>4123</v>
      </c>
      <c r="B4124" t="s">
        <v>8338</v>
      </c>
      <c r="C4124" t="s">
        <v>8339</v>
      </c>
      <c r="D4124" t="s">
        <v>12</v>
      </c>
      <c r="E4124" s="1">
        <v>45227</v>
      </c>
      <c r="F4124" t="s">
        <v>29</v>
      </c>
      <c r="G4124">
        <f ca="1">DATEDIF(customers[[#This Row],[signup_date]],TODAY(),"D")</f>
        <v>951</v>
      </c>
    </row>
    <row r="4125" spans="1:7" x14ac:dyDescent="0.3">
      <c r="A4125">
        <v>4124</v>
      </c>
      <c r="B4125" t="s">
        <v>8340</v>
      </c>
      <c r="C4125" t="s">
        <v>8341</v>
      </c>
      <c r="D4125" t="s">
        <v>22</v>
      </c>
      <c r="E4125" s="1">
        <v>44209</v>
      </c>
      <c r="F4125" t="s">
        <v>136</v>
      </c>
      <c r="G4125">
        <f ca="1">DATEDIF(customers[[#This Row],[signup_date]],TODAY(),"D")</f>
        <v>1969</v>
      </c>
    </row>
    <row r="4126" spans="1:7" x14ac:dyDescent="0.3">
      <c r="A4126">
        <v>4125</v>
      </c>
      <c r="B4126" t="s">
        <v>8342</v>
      </c>
      <c r="C4126" t="s">
        <v>8343</v>
      </c>
      <c r="D4126" t="s">
        <v>22</v>
      </c>
      <c r="E4126" s="1">
        <v>45279</v>
      </c>
      <c r="F4126" t="s">
        <v>1652</v>
      </c>
      <c r="G4126">
        <f ca="1">DATEDIF(customers[[#This Row],[signup_date]],TODAY(),"D")</f>
        <v>899</v>
      </c>
    </row>
    <row r="4127" spans="1:7" x14ac:dyDescent="0.3">
      <c r="A4127">
        <v>4126</v>
      </c>
      <c r="B4127" t="s">
        <v>8344</v>
      </c>
      <c r="C4127" t="s">
        <v>8345</v>
      </c>
      <c r="D4127" t="s">
        <v>22</v>
      </c>
      <c r="E4127" s="1">
        <v>44446</v>
      </c>
      <c r="F4127" t="s">
        <v>580</v>
      </c>
      <c r="G4127">
        <f ca="1">DATEDIF(customers[[#This Row],[signup_date]],TODAY(),"D")</f>
        <v>1732</v>
      </c>
    </row>
    <row r="4128" spans="1:7" x14ac:dyDescent="0.3">
      <c r="A4128">
        <v>4127</v>
      </c>
      <c r="B4128" t="s">
        <v>8346</v>
      </c>
      <c r="C4128" t="s">
        <v>8347</v>
      </c>
      <c r="D4128" t="s">
        <v>22</v>
      </c>
      <c r="E4128" s="1">
        <v>45556</v>
      </c>
      <c r="F4128" t="s">
        <v>201</v>
      </c>
      <c r="G4128">
        <f ca="1">DATEDIF(customers[[#This Row],[signup_date]],TODAY(),"D")</f>
        <v>622</v>
      </c>
    </row>
    <row r="4129" spans="1:7" x14ac:dyDescent="0.3">
      <c r="A4129">
        <v>4128</v>
      </c>
      <c r="B4129" t="s">
        <v>8348</v>
      </c>
      <c r="C4129" t="s">
        <v>8349</v>
      </c>
      <c r="D4129" t="s">
        <v>12</v>
      </c>
      <c r="E4129" s="1">
        <v>44210</v>
      </c>
      <c r="F4129" t="s">
        <v>409</v>
      </c>
      <c r="G4129">
        <f ca="1">DATEDIF(customers[[#This Row],[signup_date]],TODAY(),"D")</f>
        <v>1968</v>
      </c>
    </row>
    <row r="4130" spans="1:7" x14ac:dyDescent="0.3">
      <c r="A4130">
        <v>4129</v>
      </c>
      <c r="B4130" t="s">
        <v>8350</v>
      </c>
      <c r="C4130" t="s">
        <v>8351</v>
      </c>
      <c r="D4130" t="s">
        <v>8</v>
      </c>
      <c r="E4130" s="1">
        <v>44693</v>
      </c>
      <c r="F4130" t="s">
        <v>979</v>
      </c>
      <c r="G4130">
        <f ca="1">DATEDIF(customers[[#This Row],[signup_date]],TODAY(),"D")</f>
        <v>1485</v>
      </c>
    </row>
    <row r="4131" spans="1:7" x14ac:dyDescent="0.3">
      <c r="A4131">
        <v>4130</v>
      </c>
      <c r="B4131" t="s">
        <v>8352</v>
      </c>
      <c r="C4131" t="s">
        <v>8353</v>
      </c>
      <c r="D4131" t="s">
        <v>22</v>
      </c>
      <c r="E4131" s="1">
        <v>44240</v>
      </c>
      <c r="F4131" t="s">
        <v>1426</v>
      </c>
      <c r="G4131">
        <f ca="1">DATEDIF(customers[[#This Row],[signup_date]],TODAY(),"D")</f>
        <v>1938</v>
      </c>
    </row>
    <row r="4132" spans="1:7" x14ac:dyDescent="0.3">
      <c r="A4132">
        <v>4131</v>
      </c>
      <c r="B4132" t="s">
        <v>8354</v>
      </c>
      <c r="C4132" t="s">
        <v>8355</v>
      </c>
      <c r="D4132" t="s">
        <v>12</v>
      </c>
      <c r="E4132" s="1">
        <v>45789</v>
      </c>
      <c r="F4132" t="s">
        <v>393</v>
      </c>
      <c r="G4132">
        <f ca="1">DATEDIF(customers[[#This Row],[signup_date]],TODAY(),"D")</f>
        <v>389</v>
      </c>
    </row>
    <row r="4133" spans="1:7" x14ac:dyDescent="0.3">
      <c r="A4133">
        <v>4132</v>
      </c>
      <c r="B4133" t="s">
        <v>8356</v>
      </c>
      <c r="C4133" t="s">
        <v>8357</v>
      </c>
      <c r="D4133" t="s">
        <v>22</v>
      </c>
      <c r="E4133" s="1">
        <v>44850</v>
      </c>
      <c r="F4133" t="s">
        <v>855</v>
      </c>
      <c r="G4133">
        <f ca="1">DATEDIF(customers[[#This Row],[signup_date]],TODAY(),"D")</f>
        <v>1328</v>
      </c>
    </row>
    <row r="4134" spans="1:7" x14ac:dyDescent="0.3">
      <c r="A4134">
        <v>4133</v>
      </c>
      <c r="B4134" t="s">
        <v>8358</v>
      </c>
      <c r="C4134" t="s">
        <v>8359</v>
      </c>
      <c r="D4134" t="s">
        <v>12</v>
      </c>
      <c r="E4134" s="1">
        <v>44827</v>
      </c>
      <c r="F4134" t="s">
        <v>733</v>
      </c>
      <c r="G4134">
        <f ca="1">DATEDIF(customers[[#This Row],[signup_date]],TODAY(),"D")</f>
        <v>1351</v>
      </c>
    </row>
    <row r="4135" spans="1:7" x14ac:dyDescent="0.3">
      <c r="A4135">
        <v>4134</v>
      </c>
      <c r="B4135" t="s">
        <v>8360</v>
      </c>
      <c r="C4135" t="s">
        <v>8361</v>
      </c>
      <c r="D4135" t="s">
        <v>22</v>
      </c>
      <c r="E4135" s="1">
        <v>45740</v>
      </c>
      <c r="F4135" t="s">
        <v>374</v>
      </c>
      <c r="G4135">
        <f ca="1">DATEDIF(customers[[#This Row],[signup_date]],TODAY(),"D")</f>
        <v>438</v>
      </c>
    </row>
    <row r="4136" spans="1:7" x14ac:dyDescent="0.3">
      <c r="A4136">
        <v>4135</v>
      </c>
      <c r="B4136" t="s">
        <v>8362</v>
      </c>
      <c r="C4136" t="s">
        <v>8363</v>
      </c>
      <c r="D4136" t="s">
        <v>8</v>
      </c>
      <c r="E4136" s="1">
        <v>44872</v>
      </c>
      <c r="F4136" t="s">
        <v>96</v>
      </c>
      <c r="G4136">
        <f ca="1">DATEDIF(customers[[#This Row],[signup_date]],TODAY(),"D")</f>
        <v>1306</v>
      </c>
    </row>
    <row r="4137" spans="1:7" x14ac:dyDescent="0.3">
      <c r="A4137">
        <v>4136</v>
      </c>
      <c r="B4137" t="s">
        <v>8364</v>
      </c>
      <c r="C4137" t="s">
        <v>8365</v>
      </c>
      <c r="D4137" t="s">
        <v>22</v>
      </c>
      <c r="E4137" s="1">
        <v>44153</v>
      </c>
      <c r="F4137" t="s">
        <v>623</v>
      </c>
      <c r="G4137">
        <f ca="1">DATEDIF(customers[[#This Row],[signup_date]],TODAY(),"D")</f>
        <v>2025</v>
      </c>
    </row>
    <row r="4138" spans="1:7" x14ac:dyDescent="0.3">
      <c r="A4138">
        <v>4137</v>
      </c>
      <c r="B4138" t="s">
        <v>8366</v>
      </c>
      <c r="C4138" t="s">
        <v>8367</v>
      </c>
      <c r="D4138" t="s">
        <v>8</v>
      </c>
      <c r="E4138" s="1">
        <v>45061</v>
      </c>
      <c r="F4138" t="s">
        <v>249</v>
      </c>
      <c r="G4138">
        <f ca="1">DATEDIF(customers[[#This Row],[signup_date]],TODAY(),"D")</f>
        <v>1117</v>
      </c>
    </row>
    <row r="4139" spans="1:7" x14ac:dyDescent="0.3">
      <c r="A4139">
        <v>4138</v>
      </c>
      <c r="B4139" t="s">
        <v>8368</v>
      </c>
      <c r="C4139" t="s">
        <v>8369</v>
      </c>
      <c r="D4139" t="s">
        <v>8</v>
      </c>
      <c r="E4139" s="1">
        <v>45696</v>
      </c>
      <c r="F4139" t="s">
        <v>35</v>
      </c>
      <c r="G4139">
        <f ca="1">DATEDIF(customers[[#This Row],[signup_date]],TODAY(),"D")</f>
        <v>482</v>
      </c>
    </row>
    <row r="4140" spans="1:7" x14ac:dyDescent="0.3">
      <c r="A4140">
        <v>4139</v>
      </c>
      <c r="B4140" t="s">
        <v>8370</v>
      </c>
      <c r="C4140" t="s">
        <v>8371</v>
      </c>
      <c r="D4140" t="s">
        <v>12</v>
      </c>
      <c r="E4140" s="1">
        <v>45466</v>
      </c>
      <c r="F4140" t="s">
        <v>404</v>
      </c>
      <c r="G4140">
        <f ca="1">DATEDIF(customers[[#This Row],[signup_date]],TODAY(),"D")</f>
        <v>712</v>
      </c>
    </row>
    <row r="4141" spans="1:7" x14ac:dyDescent="0.3">
      <c r="A4141">
        <v>4140</v>
      </c>
      <c r="B4141" t="s">
        <v>8372</v>
      </c>
      <c r="C4141" t="s">
        <v>8373</v>
      </c>
      <c r="D4141" t="s">
        <v>22</v>
      </c>
      <c r="E4141" s="1">
        <v>44227</v>
      </c>
      <c r="F4141" t="s">
        <v>470</v>
      </c>
      <c r="G4141">
        <f ca="1">DATEDIF(customers[[#This Row],[signup_date]],TODAY(),"D")</f>
        <v>1951</v>
      </c>
    </row>
    <row r="4142" spans="1:7" x14ac:dyDescent="0.3">
      <c r="A4142">
        <v>4141</v>
      </c>
      <c r="B4142" t="s">
        <v>8374</v>
      </c>
      <c r="C4142" t="s">
        <v>8375</v>
      </c>
      <c r="D4142" t="s">
        <v>22</v>
      </c>
      <c r="E4142" s="1">
        <v>44523</v>
      </c>
      <c r="F4142" t="s">
        <v>441</v>
      </c>
      <c r="G4142">
        <f ca="1">DATEDIF(customers[[#This Row],[signup_date]],TODAY(),"D")</f>
        <v>1655</v>
      </c>
    </row>
    <row r="4143" spans="1:7" x14ac:dyDescent="0.3">
      <c r="A4143">
        <v>4142</v>
      </c>
      <c r="B4143" t="s">
        <v>8376</v>
      </c>
      <c r="C4143" t="s">
        <v>8377</v>
      </c>
      <c r="D4143" t="s">
        <v>8</v>
      </c>
      <c r="E4143" s="1">
        <v>45765</v>
      </c>
      <c r="F4143" t="s">
        <v>781</v>
      </c>
      <c r="G4143">
        <f ca="1">DATEDIF(customers[[#This Row],[signup_date]],TODAY(),"D")</f>
        <v>413</v>
      </c>
    </row>
    <row r="4144" spans="1:7" x14ac:dyDescent="0.3">
      <c r="A4144">
        <v>4143</v>
      </c>
      <c r="B4144" t="s">
        <v>8378</v>
      </c>
      <c r="C4144" t="s">
        <v>8379</v>
      </c>
      <c r="D4144" t="s">
        <v>22</v>
      </c>
      <c r="E4144" s="1">
        <v>45347</v>
      </c>
      <c r="F4144" t="s">
        <v>580</v>
      </c>
      <c r="G4144">
        <f ca="1">DATEDIF(customers[[#This Row],[signup_date]],TODAY(),"D")</f>
        <v>831</v>
      </c>
    </row>
    <row r="4145" spans="1:7" x14ac:dyDescent="0.3">
      <c r="A4145">
        <v>4144</v>
      </c>
      <c r="B4145" t="s">
        <v>8380</v>
      </c>
      <c r="C4145" t="s">
        <v>8381</v>
      </c>
      <c r="D4145" t="s">
        <v>12</v>
      </c>
      <c r="E4145" s="1">
        <v>44984</v>
      </c>
      <c r="F4145" t="s">
        <v>231</v>
      </c>
      <c r="G4145">
        <f ca="1">DATEDIF(customers[[#This Row],[signup_date]],TODAY(),"D")</f>
        <v>1194</v>
      </c>
    </row>
    <row r="4146" spans="1:7" x14ac:dyDescent="0.3">
      <c r="A4146">
        <v>4145</v>
      </c>
      <c r="B4146" t="s">
        <v>8382</v>
      </c>
      <c r="C4146" t="s">
        <v>8383</v>
      </c>
      <c r="D4146" t="s">
        <v>8</v>
      </c>
      <c r="E4146" s="1">
        <v>44642</v>
      </c>
      <c r="F4146" t="s">
        <v>793</v>
      </c>
      <c r="G4146">
        <f ca="1">DATEDIF(customers[[#This Row],[signup_date]],TODAY(),"D")</f>
        <v>1536</v>
      </c>
    </row>
    <row r="4147" spans="1:7" x14ac:dyDescent="0.3">
      <c r="A4147">
        <v>4146</v>
      </c>
      <c r="B4147" t="s">
        <v>8384</v>
      </c>
      <c r="C4147" t="s">
        <v>8385</v>
      </c>
      <c r="D4147" t="s">
        <v>8</v>
      </c>
      <c r="E4147" s="1">
        <v>44081</v>
      </c>
      <c r="F4147" t="s">
        <v>719</v>
      </c>
      <c r="G4147">
        <f ca="1">DATEDIF(customers[[#This Row],[signup_date]],TODAY(),"D")</f>
        <v>2097</v>
      </c>
    </row>
    <row r="4148" spans="1:7" x14ac:dyDescent="0.3">
      <c r="A4148">
        <v>4147</v>
      </c>
      <c r="B4148" t="s">
        <v>8386</v>
      </c>
      <c r="C4148" t="s">
        <v>8387</v>
      </c>
      <c r="D4148" t="s">
        <v>12</v>
      </c>
      <c r="E4148" s="1">
        <v>44119</v>
      </c>
      <c r="F4148" t="s">
        <v>482</v>
      </c>
      <c r="G4148">
        <f ca="1">DATEDIF(customers[[#This Row],[signup_date]],TODAY(),"D")</f>
        <v>2059</v>
      </c>
    </row>
    <row r="4149" spans="1:7" x14ac:dyDescent="0.3">
      <c r="A4149">
        <v>4148</v>
      </c>
      <c r="B4149" t="s">
        <v>8388</v>
      </c>
      <c r="C4149" t="s">
        <v>8389</v>
      </c>
      <c r="D4149" t="s">
        <v>12</v>
      </c>
      <c r="E4149" s="1">
        <v>44838</v>
      </c>
      <c r="F4149" t="s">
        <v>1312</v>
      </c>
      <c r="G4149">
        <f ca="1">DATEDIF(customers[[#This Row],[signup_date]],TODAY(),"D")</f>
        <v>1340</v>
      </c>
    </row>
    <row r="4150" spans="1:7" x14ac:dyDescent="0.3">
      <c r="A4150">
        <v>4149</v>
      </c>
      <c r="B4150" t="s">
        <v>8390</v>
      </c>
      <c r="C4150" t="s">
        <v>8391</v>
      </c>
      <c r="D4150" t="s">
        <v>12</v>
      </c>
      <c r="E4150" s="1">
        <v>45529</v>
      </c>
      <c r="F4150" t="s">
        <v>9</v>
      </c>
      <c r="G4150">
        <f ca="1">DATEDIF(customers[[#This Row],[signup_date]],TODAY(),"D")</f>
        <v>649</v>
      </c>
    </row>
    <row r="4151" spans="1:7" x14ac:dyDescent="0.3">
      <c r="A4151">
        <v>4150</v>
      </c>
      <c r="B4151" t="s">
        <v>8392</v>
      </c>
      <c r="C4151" t="s">
        <v>8393</v>
      </c>
      <c r="D4151" t="s">
        <v>22</v>
      </c>
      <c r="E4151" s="1">
        <v>44594</v>
      </c>
      <c r="F4151" t="s">
        <v>1090</v>
      </c>
      <c r="G4151">
        <f ca="1">DATEDIF(customers[[#This Row],[signup_date]],TODAY(),"D")</f>
        <v>1584</v>
      </c>
    </row>
    <row r="4152" spans="1:7" x14ac:dyDescent="0.3">
      <c r="A4152">
        <v>4151</v>
      </c>
      <c r="B4152" t="s">
        <v>8394</v>
      </c>
      <c r="C4152" t="s">
        <v>8395</v>
      </c>
      <c r="D4152" t="s">
        <v>12</v>
      </c>
      <c r="E4152" s="1">
        <v>44710</v>
      </c>
      <c r="F4152" t="s">
        <v>123</v>
      </c>
      <c r="G4152">
        <f ca="1">DATEDIF(customers[[#This Row],[signup_date]],TODAY(),"D")</f>
        <v>1468</v>
      </c>
    </row>
    <row r="4153" spans="1:7" x14ac:dyDescent="0.3">
      <c r="A4153">
        <v>4152</v>
      </c>
      <c r="B4153" t="s">
        <v>8396</v>
      </c>
      <c r="C4153" t="s">
        <v>8397</v>
      </c>
      <c r="D4153" t="s">
        <v>12</v>
      </c>
      <c r="E4153" s="1">
        <v>44519</v>
      </c>
      <c r="F4153" t="s">
        <v>266</v>
      </c>
      <c r="G4153">
        <f ca="1">DATEDIF(customers[[#This Row],[signup_date]],TODAY(),"D")</f>
        <v>1659</v>
      </c>
    </row>
    <row r="4154" spans="1:7" x14ac:dyDescent="0.3">
      <c r="A4154">
        <v>4153</v>
      </c>
      <c r="B4154" t="s">
        <v>8398</v>
      </c>
      <c r="C4154" t="s">
        <v>8399</v>
      </c>
      <c r="D4154" t="s">
        <v>8</v>
      </c>
      <c r="E4154" s="1">
        <v>45755</v>
      </c>
      <c r="F4154" t="s">
        <v>57</v>
      </c>
      <c r="G4154">
        <f ca="1">DATEDIF(customers[[#This Row],[signup_date]],TODAY(),"D")</f>
        <v>423</v>
      </c>
    </row>
    <row r="4155" spans="1:7" x14ac:dyDescent="0.3">
      <c r="A4155">
        <v>4154</v>
      </c>
      <c r="B4155" t="s">
        <v>8400</v>
      </c>
      <c r="C4155" t="s">
        <v>8401</v>
      </c>
      <c r="D4155" t="s">
        <v>22</v>
      </c>
      <c r="E4155" s="1">
        <v>45557</v>
      </c>
      <c r="F4155" t="s">
        <v>209</v>
      </c>
      <c r="G4155">
        <f ca="1">DATEDIF(customers[[#This Row],[signup_date]],TODAY(),"D")</f>
        <v>621</v>
      </c>
    </row>
    <row r="4156" spans="1:7" x14ac:dyDescent="0.3">
      <c r="A4156">
        <v>4155</v>
      </c>
      <c r="B4156" t="s">
        <v>8402</v>
      </c>
      <c r="C4156" t="s">
        <v>8403</v>
      </c>
      <c r="D4156" t="s">
        <v>8</v>
      </c>
      <c r="E4156" s="1">
        <v>45079</v>
      </c>
      <c r="F4156" t="s">
        <v>396</v>
      </c>
      <c r="G4156">
        <f ca="1">DATEDIF(customers[[#This Row],[signup_date]],TODAY(),"D")</f>
        <v>1099</v>
      </c>
    </row>
    <row r="4157" spans="1:7" x14ac:dyDescent="0.3">
      <c r="A4157">
        <v>4156</v>
      </c>
      <c r="B4157" t="s">
        <v>8404</v>
      </c>
      <c r="C4157" t="s">
        <v>8405</v>
      </c>
      <c r="D4157" t="s">
        <v>8</v>
      </c>
      <c r="E4157" s="1">
        <v>45485</v>
      </c>
      <c r="F4157" t="s">
        <v>174</v>
      </c>
      <c r="G4157">
        <f ca="1">DATEDIF(customers[[#This Row],[signup_date]],TODAY(),"D")</f>
        <v>693</v>
      </c>
    </row>
    <row r="4158" spans="1:7" x14ac:dyDescent="0.3">
      <c r="A4158">
        <v>4157</v>
      </c>
      <c r="B4158" t="s">
        <v>8406</v>
      </c>
      <c r="C4158" t="s">
        <v>8407</v>
      </c>
      <c r="D4158" t="s">
        <v>12</v>
      </c>
      <c r="E4158" s="1">
        <v>44671</v>
      </c>
      <c r="F4158" t="s">
        <v>1087</v>
      </c>
      <c r="G4158">
        <f ca="1">DATEDIF(customers[[#This Row],[signup_date]],TODAY(),"D")</f>
        <v>1507</v>
      </c>
    </row>
    <row r="4159" spans="1:7" x14ac:dyDescent="0.3">
      <c r="A4159">
        <v>4158</v>
      </c>
      <c r="B4159" t="s">
        <v>8408</v>
      </c>
      <c r="C4159" t="s">
        <v>8409</v>
      </c>
      <c r="D4159" t="s">
        <v>22</v>
      </c>
      <c r="E4159" s="1">
        <v>45017</v>
      </c>
      <c r="F4159" t="s">
        <v>1543</v>
      </c>
      <c r="G4159">
        <f ca="1">DATEDIF(customers[[#This Row],[signup_date]],TODAY(),"D")</f>
        <v>1161</v>
      </c>
    </row>
    <row r="4160" spans="1:7" x14ac:dyDescent="0.3">
      <c r="A4160">
        <v>4159</v>
      </c>
      <c r="B4160" t="s">
        <v>8410</v>
      </c>
      <c r="C4160" t="s">
        <v>8411</v>
      </c>
      <c r="D4160" t="s">
        <v>12</v>
      </c>
      <c r="E4160" s="1">
        <v>44589</v>
      </c>
      <c r="F4160" t="s">
        <v>643</v>
      </c>
      <c r="G4160">
        <f ca="1">DATEDIF(customers[[#This Row],[signup_date]],TODAY(),"D")</f>
        <v>1589</v>
      </c>
    </row>
    <row r="4161" spans="1:7" x14ac:dyDescent="0.3">
      <c r="A4161">
        <v>4160</v>
      </c>
      <c r="B4161" t="s">
        <v>8412</v>
      </c>
      <c r="C4161" t="s">
        <v>8413</v>
      </c>
      <c r="D4161" t="s">
        <v>8</v>
      </c>
      <c r="E4161" s="1">
        <v>45364</v>
      </c>
      <c r="F4161" t="s">
        <v>188</v>
      </c>
      <c r="G4161">
        <f ca="1">DATEDIF(customers[[#This Row],[signup_date]],TODAY(),"D")</f>
        <v>814</v>
      </c>
    </row>
    <row r="4162" spans="1:7" x14ac:dyDescent="0.3">
      <c r="A4162">
        <v>4161</v>
      </c>
      <c r="B4162" t="s">
        <v>8414</v>
      </c>
      <c r="C4162" t="s">
        <v>8415</v>
      </c>
      <c r="D4162" t="s">
        <v>22</v>
      </c>
      <c r="E4162" s="1">
        <v>44201</v>
      </c>
      <c r="F4162" t="s">
        <v>108</v>
      </c>
      <c r="G4162">
        <f ca="1">DATEDIF(customers[[#This Row],[signup_date]],TODAY(),"D")</f>
        <v>1977</v>
      </c>
    </row>
    <row r="4163" spans="1:7" x14ac:dyDescent="0.3">
      <c r="A4163">
        <v>4162</v>
      </c>
      <c r="B4163" t="s">
        <v>8416</v>
      </c>
      <c r="C4163" t="s">
        <v>8417</v>
      </c>
      <c r="D4163" t="s">
        <v>8</v>
      </c>
      <c r="E4163" s="1">
        <v>45517</v>
      </c>
      <c r="F4163" t="s">
        <v>344</v>
      </c>
      <c r="G4163">
        <f ca="1">DATEDIF(customers[[#This Row],[signup_date]],TODAY(),"D")</f>
        <v>661</v>
      </c>
    </row>
    <row r="4164" spans="1:7" x14ac:dyDescent="0.3">
      <c r="A4164">
        <v>4163</v>
      </c>
      <c r="B4164" t="s">
        <v>8418</v>
      </c>
      <c r="C4164" t="s">
        <v>8419</v>
      </c>
      <c r="D4164" t="s">
        <v>8</v>
      </c>
      <c r="E4164" s="1">
        <v>44335</v>
      </c>
      <c r="F4164" t="s">
        <v>970</v>
      </c>
      <c r="G4164">
        <f ca="1">DATEDIF(customers[[#This Row],[signup_date]],TODAY(),"D")</f>
        <v>1843</v>
      </c>
    </row>
    <row r="4165" spans="1:7" x14ac:dyDescent="0.3">
      <c r="A4165">
        <v>4164</v>
      </c>
      <c r="B4165" t="s">
        <v>8420</v>
      </c>
      <c r="C4165" t="s">
        <v>8421</v>
      </c>
      <c r="D4165" t="s">
        <v>22</v>
      </c>
      <c r="E4165" s="1">
        <v>44597</v>
      </c>
      <c r="F4165" t="s">
        <v>699</v>
      </c>
      <c r="G4165">
        <f ca="1">DATEDIF(customers[[#This Row],[signup_date]],TODAY(),"D")</f>
        <v>1581</v>
      </c>
    </row>
    <row r="4166" spans="1:7" x14ac:dyDescent="0.3">
      <c r="A4166">
        <v>4165</v>
      </c>
      <c r="B4166" t="s">
        <v>4492</v>
      </c>
      <c r="C4166" t="s">
        <v>8422</v>
      </c>
      <c r="D4166" t="s">
        <v>12</v>
      </c>
      <c r="E4166" s="1">
        <v>45873</v>
      </c>
      <c r="F4166" t="s">
        <v>855</v>
      </c>
      <c r="G4166">
        <f ca="1">DATEDIF(customers[[#This Row],[signup_date]],TODAY(),"D")</f>
        <v>305</v>
      </c>
    </row>
    <row r="4167" spans="1:7" x14ac:dyDescent="0.3">
      <c r="A4167">
        <v>4166</v>
      </c>
      <c r="B4167" t="s">
        <v>8423</v>
      </c>
      <c r="C4167" t="s">
        <v>8424</v>
      </c>
      <c r="D4167" t="s">
        <v>12</v>
      </c>
      <c r="E4167" s="1">
        <v>44623</v>
      </c>
      <c r="F4167" t="s">
        <v>452</v>
      </c>
      <c r="G4167">
        <f ca="1">DATEDIF(customers[[#This Row],[signup_date]],TODAY(),"D")</f>
        <v>1555</v>
      </c>
    </row>
    <row r="4168" spans="1:7" x14ac:dyDescent="0.3">
      <c r="A4168">
        <v>4167</v>
      </c>
      <c r="B4168" t="s">
        <v>8425</v>
      </c>
      <c r="C4168" t="s">
        <v>8426</v>
      </c>
      <c r="D4168" t="s">
        <v>8</v>
      </c>
      <c r="E4168" s="1">
        <v>44232</v>
      </c>
      <c r="F4168" t="s">
        <v>185</v>
      </c>
      <c r="G4168">
        <f ca="1">DATEDIF(customers[[#This Row],[signup_date]],TODAY(),"D")</f>
        <v>1946</v>
      </c>
    </row>
    <row r="4169" spans="1:7" x14ac:dyDescent="0.3">
      <c r="A4169">
        <v>4168</v>
      </c>
      <c r="B4169" t="s">
        <v>8427</v>
      </c>
      <c r="C4169" t="s">
        <v>8428</v>
      </c>
      <c r="D4169" t="s">
        <v>12</v>
      </c>
      <c r="E4169" s="1">
        <v>44960</v>
      </c>
      <c r="F4169" t="s">
        <v>630</v>
      </c>
      <c r="G4169">
        <f ca="1">DATEDIF(customers[[#This Row],[signup_date]],TODAY(),"D")</f>
        <v>1218</v>
      </c>
    </row>
    <row r="4170" spans="1:7" x14ac:dyDescent="0.3">
      <c r="A4170">
        <v>4169</v>
      </c>
      <c r="B4170" t="s">
        <v>8429</v>
      </c>
      <c r="C4170" t="s">
        <v>8430</v>
      </c>
      <c r="D4170" t="s">
        <v>22</v>
      </c>
      <c r="E4170" s="1">
        <v>45471</v>
      </c>
      <c r="F4170" t="s">
        <v>366</v>
      </c>
      <c r="G4170">
        <f ca="1">DATEDIF(customers[[#This Row],[signup_date]],TODAY(),"D")</f>
        <v>707</v>
      </c>
    </row>
    <row r="4171" spans="1:7" x14ac:dyDescent="0.3">
      <c r="A4171">
        <v>4170</v>
      </c>
      <c r="B4171" t="s">
        <v>8431</v>
      </c>
      <c r="C4171" t="s">
        <v>8432</v>
      </c>
      <c r="D4171" t="s">
        <v>22</v>
      </c>
      <c r="E4171" s="1">
        <v>44275</v>
      </c>
      <c r="F4171" t="s">
        <v>1108</v>
      </c>
      <c r="G4171">
        <f ca="1">DATEDIF(customers[[#This Row],[signup_date]],TODAY(),"D")</f>
        <v>1903</v>
      </c>
    </row>
    <row r="4172" spans="1:7" x14ac:dyDescent="0.3">
      <c r="A4172">
        <v>4171</v>
      </c>
      <c r="B4172" t="s">
        <v>4508</v>
      </c>
      <c r="C4172" t="s">
        <v>8433</v>
      </c>
      <c r="D4172" t="s">
        <v>12</v>
      </c>
      <c r="E4172" s="1">
        <v>45213</v>
      </c>
      <c r="F4172" t="s">
        <v>1435</v>
      </c>
      <c r="G4172">
        <f ca="1">DATEDIF(customers[[#This Row],[signup_date]],TODAY(),"D")</f>
        <v>965</v>
      </c>
    </row>
    <row r="4173" spans="1:7" x14ac:dyDescent="0.3">
      <c r="A4173">
        <v>4172</v>
      </c>
      <c r="B4173" t="s">
        <v>8434</v>
      </c>
      <c r="C4173" t="s">
        <v>8435</v>
      </c>
      <c r="D4173" t="s">
        <v>12</v>
      </c>
      <c r="E4173" s="1">
        <v>45801</v>
      </c>
      <c r="F4173" t="s">
        <v>860</v>
      </c>
      <c r="G4173">
        <f ca="1">DATEDIF(customers[[#This Row],[signup_date]],TODAY(),"D")</f>
        <v>377</v>
      </c>
    </row>
    <row r="4174" spans="1:7" x14ac:dyDescent="0.3">
      <c r="A4174">
        <v>4173</v>
      </c>
      <c r="B4174" t="s">
        <v>8436</v>
      </c>
      <c r="C4174" t="s">
        <v>8437</v>
      </c>
      <c r="D4174" t="s">
        <v>8</v>
      </c>
      <c r="E4174" s="1">
        <v>45437</v>
      </c>
      <c r="F4174" t="s">
        <v>1269</v>
      </c>
      <c r="G4174">
        <f ca="1">DATEDIF(customers[[#This Row],[signup_date]],TODAY(),"D")</f>
        <v>741</v>
      </c>
    </row>
    <row r="4175" spans="1:7" x14ac:dyDescent="0.3">
      <c r="A4175">
        <v>4174</v>
      </c>
      <c r="B4175" t="s">
        <v>3069</v>
      </c>
      <c r="C4175" t="s">
        <v>8438</v>
      </c>
      <c r="D4175" t="s">
        <v>22</v>
      </c>
      <c r="E4175" s="1">
        <v>44098</v>
      </c>
      <c r="F4175" t="s">
        <v>165</v>
      </c>
      <c r="G4175">
        <f ca="1">DATEDIF(customers[[#This Row],[signup_date]],TODAY(),"D")</f>
        <v>2080</v>
      </c>
    </row>
    <row r="4176" spans="1:7" x14ac:dyDescent="0.3">
      <c r="A4176">
        <v>4175</v>
      </c>
      <c r="B4176" t="s">
        <v>8439</v>
      </c>
      <c r="C4176" t="s">
        <v>8440</v>
      </c>
      <c r="D4176" t="s">
        <v>12</v>
      </c>
      <c r="E4176" s="1">
        <v>44945</v>
      </c>
      <c r="F4176" t="s">
        <v>308</v>
      </c>
      <c r="G4176">
        <f ca="1">DATEDIF(customers[[#This Row],[signup_date]],TODAY(),"D")</f>
        <v>1233</v>
      </c>
    </row>
    <row r="4177" spans="1:7" x14ac:dyDescent="0.3">
      <c r="A4177">
        <v>4176</v>
      </c>
      <c r="B4177" t="s">
        <v>8441</v>
      </c>
      <c r="C4177" t="s">
        <v>8442</v>
      </c>
      <c r="D4177" t="s">
        <v>12</v>
      </c>
      <c r="E4177" s="1">
        <v>44321</v>
      </c>
      <c r="F4177" t="s">
        <v>1043</v>
      </c>
      <c r="G4177">
        <f ca="1">DATEDIF(customers[[#This Row],[signup_date]],TODAY(),"D")</f>
        <v>1857</v>
      </c>
    </row>
    <row r="4178" spans="1:7" x14ac:dyDescent="0.3">
      <c r="A4178">
        <v>4177</v>
      </c>
      <c r="B4178" t="s">
        <v>8443</v>
      </c>
      <c r="C4178" t="s">
        <v>8444</v>
      </c>
      <c r="D4178" t="s">
        <v>12</v>
      </c>
      <c r="E4178" s="1">
        <v>45108</v>
      </c>
      <c r="F4178" t="s">
        <v>608</v>
      </c>
      <c r="G4178">
        <f ca="1">DATEDIF(customers[[#This Row],[signup_date]],TODAY(),"D")</f>
        <v>1070</v>
      </c>
    </row>
    <row r="4179" spans="1:7" x14ac:dyDescent="0.3">
      <c r="A4179">
        <v>4178</v>
      </c>
      <c r="B4179" t="s">
        <v>8445</v>
      </c>
      <c r="C4179" t="s">
        <v>8446</v>
      </c>
      <c r="D4179" t="s">
        <v>8</v>
      </c>
      <c r="E4179" s="1">
        <v>44999</v>
      </c>
      <c r="F4179" t="s">
        <v>344</v>
      </c>
      <c r="G4179">
        <f ca="1">DATEDIF(customers[[#This Row],[signup_date]],TODAY(),"D")</f>
        <v>1179</v>
      </c>
    </row>
    <row r="4180" spans="1:7" x14ac:dyDescent="0.3">
      <c r="A4180">
        <v>4179</v>
      </c>
      <c r="B4180" t="s">
        <v>8447</v>
      </c>
      <c r="C4180" t="s">
        <v>8448</v>
      </c>
      <c r="D4180" t="s">
        <v>22</v>
      </c>
      <c r="E4180" s="1">
        <v>45173</v>
      </c>
      <c r="F4180" t="s">
        <v>860</v>
      </c>
      <c r="G4180">
        <f ca="1">DATEDIF(customers[[#This Row],[signup_date]],TODAY(),"D")</f>
        <v>1005</v>
      </c>
    </row>
    <row r="4181" spans="1:7" x14ac:dyDescent="0.3">
      <c r="A4181">
        <v>4180</v>
      </c>
      <c r="B4181" t="s">
        <v>8449</v>
      </c>
      <c r="C4181" t="s">
        <v>8450</v>
      </c>
      <c r="D4181" t="s">
        <v>8</v>
      </c>
      <c r="E4181" s="1">
        <v>45312</v>
      </c>
      <c r="F4181" t="s">
        <v>556</v>
      </c>
      <c r="G4181">
        <f ca="1">DATEDIF(customers[[#This Row],[signup_date]],TODAY(),"D")</f>
        <v>866</v>
      </c>
    </row>
    <row r="4182" spans="1:7" x14ac:dyDescent="0.3">
      <c r="A4182">
        <v>4181</v>
      </c>
      <c r="B4182" t="s">
        <v>8451</v>
      </c>
      <c r="C4182" t="s">
        <v>8452</v>
      </c>
      <c r="D4182" t="s">
        <v>22</v>
      </c>
      <c r="E4182" s="1">
        <v>44863</v>
      </c>
      <c r="F4182" t="s">
        <v>150</v>
      </c>
      <c r="G4182">
        <f ca="1">DATEDIF(customers[[#This Row],[signup_date]],TODAY(),"D")</f>
        <v>1315</v>
      </c>
    </row>
    <row r="4183" spans="1:7" x14ac:dyDescent="0.3">
      <c r="A4183">
        <v>4182</v>
      </c>
      <c r="B4183" t="s">
        <v>8453</v>
      </c>
      <c r="C4183" t="s">
        <v>8454</v>
      </c>
      <c r="D4183" t="s">
        <v>22</v>
      </c>
      <c r="E4183" s="1">
        <v>44626</v>
      </c>
      <c r="F4183" t="s">
        <v>16</v>
      </c>
      <c r="G4183">
        <f ca="1">DATEDIF(customers[[#This Row],[signup_date]],TODAY(),"D")</f>
        <v>1552</v>
      </c>
    </row>
    <row r="4184" spans="1:7" x14ac:dyDescent="0.3">
      <c r="A4184">
        <v>4183</v>
      </c>
      <c r="B4184" t="s">
        <v>8455</v>
      </c>
      <c r="C4184" t="s">
        <v>8456</v>
      </c>
      <c r="D4184" t="s">
        <v>8</v>
      </c>
      <c r="E4184" s="1">
        <v>44540</v>
      </c>
      <c r="F4184" t="s">
        <v>924</v>
      </c>
      <c r="G4184">
        <f ca="1">DATEDIF(customers[[#This Row],[signup_date]],TODAY(),"D")</f>
        <v>1638</v>
      </c>
    </row>
    <row r="4185" spans="1:7" x14ac:dyDescent="0.3">
      <c r="A4185">
        <v>4184</v>
      </c>
      <c r="B4185" t="s">
        <v>8457</v>
      </c>
      <c r="C4185" t="s">
        <v>8458</v>
      </c>
      <c r="D4185" t="s">
        <v>12</v>
      </c>
      <c r="E4185" s="1">
        <v>44301</v>
      </c>
      <c r="F4185" t="s">
        <v>1202</v>
      </c>
      <c r="G4185">
        <f ca="1">DATEDIF(customers[[#This Row],[signup_date]],TODAY(),"D")</f>
        <v>1877</v>
      </c>
    </row>
    <row r="4186" spans="1:7" x14ac:dyDescent="0.3">
      <c r="A4186">
        <v>4185</v>
      </c>
      <c r="B4186" t="s">
        <v>8459</v>
      </c>
      <c r="C4186" t="s">
        <v>8460</v>
      </c>
      <c r="D4186" t="s">
        <v>8</v>
      </c>
      <c r="E4186" s="1">
        <v>45814</v>
      </c>
      <c r="F4186" t="s">
        <v>798</v>
      </c>
      <c r="G4186">
        <f ca="1">DATEDIF(customers[[#This Row],[signup_date]],TODAY(),"D")</f>
        <v>364</v>
      </c>
    </row>
    <row r="4187" spans="1:7" x14ac:dyDescent="0.3">
      <c r="A4187">
        <v>4186</v>
      </c>
      <c r="B4187" t="s">
        <v>8461</v>
      </c>
      <c r="C4187" t="s">
        <v>8462</v>
      </c>
      <c r="D4187" t="s">
        <v>12</v>
      </c>
      <c r="E4187" s="1">
        <v>44213</v>
      </c>
      <c r="F4187" t="s">
        <v>281</v>
      </c>
      <c r="G4187">
        <f ca="1">DATEDIF(customers[[#This Row],[signup_date]],TODAY(),"D")</f>
        <v>1965</v>
      </c>
    </row>
    <row r="4188" spans="1:7" x14ac:dyDescent="0.3">
      <c r="A4188">
        <v>4187</v>
      </c>
      <c r="B4188" t="s">
        <v>8463</v>
      </c>
      <c r="C4188" t="s">
        <v>8464</v>
      </c>
      <c r="D4188" t="s">
        <v>8</v>
      </c>
      <c r="E4188" s="1">
        <v>45302</v>
      </c>
      <c r="F4188" t="s">
        <v>102</v>
      </c>
      <c r="G4188">
        <f ca="1">DATEDIF(customers[[#This Row],[signup_date]],TODAY(),"D")</f>
        <v>876</v>
      </c>
    </row>
    <row r="4189" spans="1:7" x14ac:dyDescent="0.3">
      <c r="A4189">
        <v>4188</v>
      </c>
      <c r="B4189" t="s">
        <v>8465</v>
      </c>
      <c r="C4189" t="s">
        <v>8466</v>
      </c>
      <c r="D4189" t="s">
        <v>12</v>
      </c>
      <c r="E4189" s="1">
        <v>45435</v>
      </c>
      <c r="F4189" t="s">
        <v>284</v>
      </c>
      <c r="G4189">
        <f ca="1">DATEDIF(customers[[#This Row],[signup_date]],TODAY(),"D")</f>
        <v>743</v>
      </c>
    </row>
    <row r="4190" spans="1:7" x14ac:dyDescent="0.3">
      <c r="A4190">
        <v>4189</v>
      </c>
      <c r="B4190" t="s">
        <v>8467</v>
      </c>
      <c r="C4190" t="s">
        <v>8468</v>
      </c>
      <c r="D4190" t="s">
        <v>8</v>
      </c>
      <c r="E4190" s="1">
        <v>45383</v>
      </c>
      <c r="F4190" t="s">
        <v>699</v>
      </c>
      <c r="G4190">
        <f ca="1">DATEDIF(customers[[#This Row],[signup_date]],TODAY(),"D")</f>
        <v>795</v>
      </c>
    </row>
    <row r="4191" spans="1:7" x14ac:dyDescent="0.3">
      <c r="A4191">
        <v>4190</v>
      </c>
      <c r="B4191" t="s">
        <v>8469</v>
      </c>
      <c r="C4191" t="s">
        <v>8470</v>
      </c>
      <c r="D4191" t="s">
        <v>22</v>
      </c>
      <c r="E4191" s="1">
        <v>45754</v>
      </c>
      <c r="F4191" t="s">
        <v>479</v>
      </c>
      <c r="G4191">
        <f ca="1">DATEDIF(customers[[#This Row],[signup_date]],TODAY(),"D")</f>
        <v>424</v>
      </c>
    </row>
    <row r="4192" spans="1:7" x14ac:dyDescent="0.3">
      <c r="A4192">
        <v>4191</v>
      </c>
      <c r="B4192" t="s">
        <v>8471</v>
      </c>
      <c r="C4192" t="s">
        <v>8472</v>
      </c>
      <c r="D4192" t="s">
        <v>12</v>
      </c>
      <c r="E4192" s="1">
        <v>45338</v>
      </c>
      <c r="F4192" t="s">
        <v>1633</v>
      </c>
      <c r="G4192">
        <f ca="1">DATEDIF(customers[[#This Row],[signup_date]],TODAY(),"D")</f>
        <v>840</v>
      </c>
    </row>
    <row r="4193" spans="1:7" x14ac:dyDescent="0.3">
      <c r="A4193">
        <v>4192</v>
      </c>
      <c r="B4193" t="s">
        <v>8473</v>
      </c>
      <c r="C4193" t="s">
        <v>8474</v>
      </c>
      <c r="D4193" t="s">
        <v>8</v>
      </c>
      <c r="E4193" s="1">
        <v>45864</v>
      </c>
      <c r="F4193" t="s">
        <v>611</v>
      </c>
      <c r="G4193">
        <f ca="1">DATEDIF(customers[[#This Row],[signup_date]],TODAY(),"D")</f>
        <v>314</v>
      </c>
    </row>
    <row r="4194" spans="1:7" x14ac:dyDescent="0.3">
      <c r="A4194">
        <v>4193</v>
      </c>
      <c r="B4194" t="s">
        <v>8475</v>
      </c>
      <c r="C4194" t="s">
        <v>8476</v>
      </c>
      <c r="D4194" t="s">
        <v>8</v>
      </c>
      <c r="E4194" s="1">
        <v>45685</v>
      </c>
      <c r="F4194" t="s">
        <v>91</v>
      </c>
      <c r="G4194">
        <f ca="1">DATEDIF(customers[[#This Row],[signup_date]],TODAY(),"D")</f>
        <v>493</v>
      </c>
    </row>
    <row r="4195" spans="1:7" x14ac:dyDescent="0.3">
      <c r="A4195">
        <v>4194</v>
      </c>
      <c r="B4195" t="s">
        <v>8477</v>
      </c>
      <c r="C4195" t="s">
        <v>8478</v>
      </c>
      <c r="D4195" t="s">
        <v>12</v>
      </c>
      <c r="E4195" s="1">
        <v>45871</v>
      </c>
      <c r="F4195" t="s">
        <v>489</v>
      </c>
      <c r="G4195">
        <f ca="1">DATEDIF(customers[[#This Row],[signup_date]],TODAY(),"D")</f>
        <v>307</v>
      </c>
    </row>
    <row r="4196" spans="1:7" x14ac:dyDescent="0.3">
      <c r="A4196">
        <v>4195</v>
      </c>
      <c r="B4196" t="s">
        <v>8479</v>
      </c>
      <c r="C4196" t="s">
        <v>8480</v>
      </c>
      <c r="D4196" t="s">
        <v>22</v>
      </c>
      <c r="E4196" s="1">
        <v>45157</v>
      </c>
      <c r="F4196" t="s">
        <v>240</v>
      </c>
      <c r="G4196">
        <f ca="1">DATEDIF(customers[[#This Row],[signup_date]],TODAY(),"D")</f>
        <v>1021</v>
      </c>
    </row>
    <row r="4197" spans="1:7" x14ac:dyDescent="0.3">
      <c r="A4197">
        <v>4196</v>
      </c>
      <c r="B4197" t="s">
        <v>8481</v>
      </c>
      <c r="C4197" t="s">
        <v>8482</v>
      </c>
      <c r="D4197" t="s">
        <v>8</v>
      </c>
      <c r="E4197" s="1">
        <v>45606</v>
      </c>
      <c r="F4197" t="s">
        <v>13</v>
      </c>
      <c r="G4197">
        <f ca="1">DATEDIF(customers[[#This Row],[signup_date]],TODAY(),"D")</f>
        <v>572</v>
      </c>
    </row>
    <row r="4198" spans="1:7" x14ac:dyDescent="0.3">
      <c r="A4198">
        <v>4197</v>
      </c>
      <c r="B4198" t="s">
        <v>8483</v>
      </c>
      <c r="C4198" t="s">
        <v>8484</v>
      </c>
      <c r="D4198" t="s">
        <v>12</v>
      </c>
      <c r="E4198" s="1">
        <v>45181</v>
      </c>
      <c r="F4198" t="s">
        <v>117</v>
      </c>
      <c r="G4198">
        <f ca="1">DATEDIF(customers[[#This Row],[signup_date]],TODAY(),"D")</f>
        <v>997</v>
      </c>
    </row>
    <row r="4199" spans="1:7" x14ac:dyDescent="0.3">
      <c r="A4199">
        <v>4198</v>
      </c>
      <c r="B4199" t="s">
        <v>8485</v>
      </c>
      <c r="C4199" t="s">
        <v>8486</v>
      </c>
      <c r="D4199" t="s">
        <v>12</v>
      </c>
      <c r="E4199" s="1">
        <v>44166</v>
      </c>
      <c r="F4199" t="s">
        <v>523</v>
      </c>
      <c r="G4199">
        <f ca="1">DATEDIF(customers[[#This Row],[signup_date]],TODAY(),"D")</f>
        <v>2012</v>
      </c>
    </row>
    <row r="4200" spans="1:7" x14ac:dyDescent="0.3">
      <c r="A4200">
        <v>4199</v>
      </c>
      <c r="B4200" t="s">
        <v>8487</v>
      </c>
      <c r="C4200" t="s">
        <v>8488</v>
      </c>
      <c r="D4200" t="s">
        <v>22</v>
      </c>
      <c r="E4200" s="1">
        <v>45409</v>
      </c>
      <c r="F4200" t="s">
        <v>756</v>
      </c>
      <c r="G4200">
        <f ca="1">DATEDIF(customers[[#This Row],[signup_date]],TODAY(),"D")</f>
        <v>769</v>
      </c>
    </row>
    <row r="4201" spans="1:7" x14ac:dyDescent="0.3">
      <c r="A4201">
        <v>4200</v>
      </c>
      <c r="B4201" t="s">
        <v>8489</v>
      </c>
      <c r="C4201" t="s">
        <v>8490</v>
      </c>
      <c r="D4201" t="s">
        <v>22</v>
      </c>
      <c r="E4201" s="1">
        <v>45472</v>
      </c>
      <c r="F4201" t="s">
        <v>949</v>
      </c>
      <c r="G4201">
        <f ca="1">DATEDIF(customers[[#This Row],[signup_date]],TODAY(),"D")</f>
        <v>706</v>
      </c>
    </row>
    <row r="4202" spans="1:7" x14ac:dyDescent="0.3">
      <c r="A4202">
        <v>4201</v>
      </c>
      <c r="B4202" t="s">
        <v>8491</v>
      </c>
      <c r="C4202" t="s">
        <v>8492</v>
      </c>
      <c r="D4202" t="s">
        <v>22</v>
      </c>
      <c r="E4202" s="1">
        <v>44104</v>
      </c>
      <c r="F4202" t="s">
        <v>352</v>
      </c>
      <c r="G4202">
        <f ca="1">DATEDIF(customers[[#This Row],[signup_date]],TODAY(),"D")</f>
        <v>2074</v>
      </c>
    </row>
    <row r="4203" spans="1:7" x14ac:dyDescent="0.3">
      <c r="A4203">
        <v>4202</v>
      </c>
      <c r="B4203" t="s">
        <v>8493</v>
      </c>
      <c r="C4203" t="s">
        <v>8494</v>
      </c>
      <c r="D4203" t="s">
        <v>22</v>
      </c>
      <c r="E4203" s="1">
        <v>44095</v>
      </c>
      <c r="F4203" t="s">
        <v>133</v>
      </c>
      <c r="G4203">
        <f ca="1">DATEDIF(customers[[#This Row],[signup_date]],TODAY(),"D")</f>
        <v>2083</v>
      </c>
    </row>
    <row r="4204" spans="1:7" x14ac:dyDescent="0.3">
      <c r="A4204">
        <v>4203</v>
      </c>
      <c r="B4204" t="s">
        <v>8495</v>
      </c>
      <c r="C4204" t="s">
        <v>8496</v>
      </c>
      <c r="D4204" t="s">
        <v>8</v>
      </c>
      <c r="E4204" s="1">
        <v>45409</v>
      </c>
      <c r="F4204" t="s">
        <v>1016</v>
      </c>
      <c r="G4204">
        <f ca="1">DATEDIF(customers[[#This Row],[signup_date]],TODAY(),"D")</f>
        <v>769</v>
      </c>
    </row>
    <row r="4205" spans="1:7" x14ac:dyDescent="0.3">
      <c r="A4205">
        <v>4204</v>
      </c>
      <c r="B4205" t="s">
        <v>8497</v>
      </c>
      <c r="C4205" t="s">
        <v>8498</v>
      </c>
      <c r="D4205" t="s">
        <v>8</v>
      </c>
      <c r="E4205" s="1">
        <v>44137</v>
      </c>
      <c r="F4205" t="s">
        <v>174</v>
      </c>
      <c r="G4205">
        <f ca="1">DATEDIF(customers[[#This Row],[signup_date]],TODAY(),"D")</f>
        <v>2041</v>
      </c>
    </row>
    <row r="4206" spans="1:7" x14ac:dyDescent="0.3">
      <c r="A4206">
        <v>4205</v>
      </c>
      <c r="B4206" t="s">
        <v>8499</v>
      </c>
      <c r="C4206" t="s">
        <v>8500</v>
      </c>
      <c r="D4206" t="s">
        <v>22</v>
      </c>
      <c r="E4206" s="1">
        <v>44885</v>
      </c>
      <c r="F4206" t="s">
        <v>1303</v>
      </c>
      <c r="G4206">
        <f ca="1">DATEDIF(customers[[#This Row],[signup_date]],TODAY(),"D")</f>
        <v>1293</v>
      </c>
    </row>
    <row r="4207" spans="1:7" x14ac:dyDescent="0.3">
      <c r="A4207">
        <v>4206</v>
      </c>
      <c r="B4207" t="s">
        <v>8501</v>
      </c>
      <c r="C4207" t="s">
        <v>8502</v>
      </c>
      <c r="D4207" t="s">
        <v>22</v>
      </c>
      <c r="E4207" s="1">
        <v>44220</v>
      </c>
      <c r="F4207" t="s">
        <v>377</v>
      </c>
      <c r="G4207">
        <f ca="1">DATEDIF(customers[[#This Row],[signup_date]],TODAY(),"D")</f>
        <v>1958</v>
      </c>
    </row>
    <row r="4208" spans="1:7" x14ac:dyDescent="0.3">
      <c r="A4208">
        <v>4207</v>
      </c>
      <c r="B4208" t="s">
        <v>8503</v>
      </c>
      <c r="C4208" t="s">
        <v>8504</v>
      </c>
      <c r="D4208" t="s">
        <v>22</v>
      </c>
      <c r="E4208" s="1">
        <v>45613</v>
      </c>
      <c r="F4208" t="s">
        <v>959</v>
      </c>
      <c r="G4208">
        <f ca="1">DATEDIF(customers[[#This Row],[signup_date]],TODAY(),"D")</f>
        <v>565</v>
      </c>
    </row>
    <row r="4209" spans="1:7" x14ac:dyDescent="0.3">
      <c r="A4209">
        <v>4208</v>
      </c>
      <c r="B4209" t="s">
        <v>8505</v>
      </c>
      <c r="C4209" t="s">
        <v>8506</v>
      </c>
      <c r="D4209" t="s">
        <v>22</v>
      </c>
      <c r="E4209" s="1">
        <v>45100</v>
      </c>
      <c r="F4209" t="s">
        <v>188</v>
      </c>
      <c r="G4209">
        <f ca="1">DATEDIF(customers[[#This Row],[signup_date]],TODAY(),"D")</f>
        <v>1078</v>
      </c>
    </row>
    <row r="4210" spans="1:7" x14ac:dyDescent="0.3">
      <c r="A4210">
        <v>4209</v>
      </c>
      <c r="B4210" t="s">
        <v>8507</v>
      </c>
      <c r="C4210" t="s">
        <v>8508</v>
      </c>
      <c r="D4210" t="s">
        <v>12</v>
      </c>
      <c r="E4210" s="1">
        <v>45465</v>
      </c>
      <c r="F4210" t="s">
        <v>979</v>
      </c>
      <c r="G4210">
        <f ca="1">DATEDIF(customers[[#This Row],[signup_date]],TODAY(),"D")</f>
        <v>713</v>
      </c>
    </row>
    <row r="4211" spans="1:7" x14ac:dyDescent="0.3">
      <c r="A4211">
        <v>4210</v>
      </c>
      <c r="B4211" t="s">
        <v>8509</v>
      </c>
      <c r="C4211" t="s">
        <v>8510</v>
      </c>
      <c r="D4211" t="s">
        <v>12</v>
      </c>
      <c r="E4211" s="1">
        <v>44789</v>
      </c>
      <c r="F4211" t="s">
        <v>528</v>
      </c>
      <c r="G4211">
        <f ca="1">DATEDIF(customers[[#This Row],[signup_date]],TODAY(),"D")</f>
        <v>1389</v>
      </c>
    </row>
    <row r="4212" spans="1:7" x14ac:dyDescent="0.3">
      <c r="A4212">
        <v>4211</v>
      </c>
      <c r="B4212" t="s">
        <v>7821</v>
      </c>
      <c r="C4212" t="s">
        <v>8511</v>
      </c>
      <c r="D4212" t="s">
        <v>12</v>
      </c>
      <c r="E4212" s="1">
        <v>45135</v>
      </c>
      <c r="F4212" t="s">
        <v>719</v>
      </c>
      <c r="G4212">
        <f ca="1">DATEDIF(customers[[#This Row],[signup_date]],TODAY(),"D")</f>
        <v>1043</v>
      </c>
    </row>
    <row r="4213" spans="1:7" x14ac:dyDescent="0.3">
      <c r="A4213">
        <v>4212</v>
      </c>
      <c r="B4213" t="s">
        <v>8512</v>
      </c>
      <c r="C4213" t="s">
        <v>8513</v>
      </c>
      <c r="D4213" t="s">
        <v>12</v>
      </c>
      <c r="E4213" s="1">
        <v>45293</v>
      </c>
      <c r="F4213" t="s">
        <v>374</v>
      </c>
      <c r="G4213">
        <f ca="1">DATEDIF(customers[[#This Row],[signup_date]],TODAY(),"D")</f>
        <v>885</v>
      </c>
    </row>
    <row r="4214" spans="1:7" x14ac:dyDescent="0.3">
      <c r="A4214">
        <v>4213</v>
      </c>
      <c r="B4214" t="s">
        <v>8514</v>
      </c>
      <c r="C4214" t="s">
        <v>8515</v>
      </c>
      <c r="D4214" t="s">
        <v>8</v>
      </c>
      <c r="E4214" s="1">
        <v>45330</v>
      </c>
      <c r="F4214" t="s">
        <v>1710</v>
      </c>
      <c r="G4214">
        <f ca="1">DATEDIF(customers[[#This Row],[signup_date]],TODAY(),"D")</f>
        <v>848</v>
      </c>
    </row>
    <row r="4215" spans="1:7" x14ac:dyDescent="0.3">
      <c r="A4215">
        <v>4214</v>
      </c>
      <c r="B4215" t="s">
        <v>8516</v>
      </c>
      <c r="C4215" t="s">
        <v>8517</v>
      </c>
      <c r="D4215" t="s">
        <v>12</v>
      </c>
      <c r="E4215" s="1">
        <v>44675</v>
      </c>
      <c r="F4215" t="s">
        <v>366</v>
      </c>
      <c r="G4215">
        <f ca="1">DATEDIF(customers[[#This Row],[signup_date]],TODAY(),"D")</f>
        <v>1503</v>
      </c>
    </row>
    <row r="4216" spans="1:7" x14ac:dyDescent="0.3">
      <c r="A4216">
        <v>4215</v>
      </c>
      <c r="B4216" t="s">
        <v>8518</v>
      </c>
      <c r="C4216" t="s">
        <v>8519</v>
      </c>
      <c r="D4216" t="s">
        <v>12</v>
      </c>
      <c r="E4216" s="1">
        <v>45087</v>
      </c>
      <c r="F4216" t="s">
        <v>366</v>
      </c>
      <c r="G4216">
        <f ca="1">DATEDIF(customers[[#This Row],[signup_date]],TODAY(),"D")</f>
        <v>1091</v>
      </c>
    </row>
    <row r="4217" spans="1:7" x14ac:dyDescent="0.3">
      <c r="A4217">
        <v>4216</v>
      </c>
      <c r="B4217" t="s">
        <v>8520</v>
      </c>
      <c r="C4217" t="s">
        <v>8521</v>
      </c>
      <c r="D4217" t="s">
        <v>12</v>
      </c>
      <c r="E4217" s="1">
        <v>44606</v>
      </c>
      <c r="F4217" t="s">
        <v>1473</v>
      </c>
      <c r="G4217">
        <f ca="1">DATEDIF(customers[[#This Row],[signup_date]],TODAY(),"D")</f>
        <v>1572</v>
      </c>
    </row>
    <row r="4218" spans="1:7" x14ac:dyDescent="0.3">
      <c r="A4218">
        <v>4217</v>
      </c>
      <c r="B4218" t="s">
        <v>8522</v>
      </c>
      <c r="C4218" t="s">
        <v>8523</v>
      </c>
      <c r="D4218" t="s">
        <v>12</v>
      </c>
      <c r="E4218" s="1">
        <v>45729</v>
      </c>
      <c r="F4218" t="s">
        <v>815</v>
      </c>
      <c r="G4218">
        <f ca="1">DATEDIF(customers[[#This Row],[signup_date]],TODAY(),"D")</f>
        <v>449</v>
      </c>
    </row>
    <row r="4219" spans="1:7" x14ac:dyDescent="0.3">
      <c r="A4219">
        <v>4218</v>
      </c>
      <c r="B4219" t="s">
        <v>8524</v>
      </c>
      <c r="C4219" t="s">
        <v>8525</v>
      </c>
      <c r="D4219" t="s">
        <v>22</v>
      </c>
      <c r="E4219" s="1">
        <v>44522</v>
      </c>
      <c r="F4219" t="s">
        <v>630</v>
      </c>
      <c r="G4219">
        <f ca="1">DATEDIF(customers[[#This Row],[signup_date]],TODAY(),"D")</f>
        <v>1656</v>
      </c>
    </row>
    <row r="4220" spans="1:7" x14ac:dyDescent="0.3">
      <c r="A4220">
        <v>4219</v>
      </c>
      <c r="B4220" t="s">
        <v>8526</v>
      </c>
      <c r="C4220" t="s">
        <v>8527</v>
      </c>
      <c r="D4220" t="s">
        <v>22</v>
      </c>
      <c r="E4220" s="1">
        <v>45802</v>
      </c>
      <c r="F4220" t="s">
        <v>44</v>
      </c>
      <c r="G4220">
        <f ca="1">DATEDIF(customers[[#This Row],[signup_date]],TODAY(),"D")</f>
        <v>376</v>
      </c>
    </row>
    <row r="4221" spans="1:7" x14ac:dyDescent="0.3">
      <c r="A4221">
        <v>4220</v>
      </c>
      <c r="B4221" t="s">
        <v>8528</v>
      </c>
      <c r="C4221" t="s">
        <v>8529</v>
      </c>
      <c r="D4221" t="s">
        <v>22</v>
      </c>
      <c r="E4221" s="1">
        <v>45101</v>
      </c>
      <c r="F4221" t="s">
        <v>329</v>
      </c>
      <c r="G4221">
        <f ca="1">DATEDIF(customers[[#This Row],[signup_date]],TODAY(),"D")</f>
        <v>1077</v>
      </c>
    </row>
    <row r="4222" spans="1:7" x14ac:dyDescent="0.3">
      <c r="A4222">
        <v>4221</v>
      </c>
      <c r="B4222" t="s">
        <v>8530</v>
      </c>
      <c r="C4222" t="s">
        <v>8531</v>
      </c>
      <c r="D4222" t="s">
        <v>22</v>
      </c>
      <c r="E4222" s="1">
        <v>45596</v>
      </c>
      <c r="F4222" t="s">
        <v>117</v>
      </c>
      <c r="G4222">
        <f ca="1">DATEDIF(customers[[#This Row],[signup_date]],TODAY(),"D")</f>
        <v>582</v>
      </c>
    </row>
    <row r="4223" spans="1:7" x14ac:dyDescent="0.3">
      <c r="A4223">
        <v>4222</v>
      </c>
      <c r="B4223" t="s">
        <v>8532</v>
      </c>
      <c r="C4223" t="s">
        <v>8533</v>
      </c>
      <c r="D4223" t="s">
        <v>12</v>
      </c>
      <c r="E4223" s="1">
        <v>45492</v>
      </c>
      <c r="F4223" t="s">
        <v>422</v>
      </c>
      <c r="G4223">
        <f ca="1">DATEDIF(customers[[#This Row],[signup_date]],TODAY(),"D")</f>
        <v>686</v>
      </c>
    </row>
    <row r="4224" spans="1:7" x14ac:dyDescent="0.3">
      <c r="A4224">
        <v>4223</v>
      </c>
      <c r="B4224" t="s">
        <v>8534</v>
      </c>
      <c r="C4224" t="s">
        <v>8535</v>
      </c>
      <c r="D4224" t="s">
        <v>8</v>
      </c>
      <c r="E4224" s="1">
        <v>44804</v>
      </c>
      <c r="F4224" t="s">
        <v>417</v>
      </c>
      <c r="G4224">
        <f ca="1">DATEDIF(customers[[#This Row],[signup_date]],TODAY(),"D")</f>
        <v>1374</v>
      </c>
    </row>
    <row r="4225" spans="1:7" x14ac:dyDescent="0.3">
      <c r="A4225">
        <v>4224</v>
      </c>
      <c r="B4225" t="s">
        <v>8536</v>
      </c>
      <c r="C4225" t="s">
        <v>8537</v>
      </c>
      <c r="D4225" t="s">
        <v>22</v>
      </c>
      <c r="E4225" s="1">
        <v>45547</v>
      </c>
      <c r="F4225" t="s">
        <v>414</v>
      </c>
      <c r="G4225">
        <f ca="1">DATEDIF(customers[[#This Row],[signup_date]],TODAY(),"D")</f>
        <v>631</v>
      </c>
    </row>
    <row r="4226" spans="1:7" x14ac:dyDescent="0.3">
      <c r="A4226">
        <v>4225</v>
      </c>
      <c r="B4226" t="s">
        <v>8538</v>
      </c>
      <c r="C4226" t="s">
        <v>8539</v>
      </c>
      <c r="D4226" t="s">
        <v>12</v>
      </c>
      <c r="E4226" s="1">
        <v>45099</v>
      </c>
      <c r="F4226" t="s">
        <v>693</v>
      </c>
      <c r="G4226">
        <f ca="1">DATEDIF(customers[[#This Row],[signup_date]],TODAY(),"D")</f>
        <v>1079</v>
      </c>
    </row>
    <row r="4227" spans="1:7" x14ac:dyDescent="0.3">
      <c r="A4227">
        <v>4226</v>
      </c>
      <c r="B4227" t="s">
        <v>8540</v>
      </c>
      <c r="C4227" t="s">
        <v>8541</v>
      </c>
      <c r="D4227" t="s">
        <v>22</v>
      </c>
      <c r="E4227" s="1">
        <v>44074</v>
      </c>
      <c r="F4227" t="s">
        <v>38</v>
      </c>
      <c r="G4227">
        <f ca="1">DATEDIF(customers[[#This Row],[signup_date]],TODAY(),"D")</f>
        <v>2104</v>
      </c>
    </row>
    <row r="4228" spans="1:7" x14ac:dyDescent="0.3">
      <c r="A4228">
        <v>4227</v>
      </c>
      <c r="B4228" t="s">
        <v>8542</v>
      </c>
      <c r="C4228" t="s">
        <v>8543</v>
      </c>
      <c r="D4228" t="s">
        <v>22</v>
      </c>
      <c r="E4228" s="1">
        <v>44361</v>
      </c>
      <c r="F4228" t="s">
        <v>764</v>
      </c>
      <c r="G4228">
        <f ca="1">DATEDIF(customers[[#This Row],[signup_date]],TODAY(),"D")</f>
        <v>1817</v>
      </c>
    </row>
    <row r="4229" spans="1:7" x14ac:dyDescent="0.3">
      <c r="A4229">
        <v>4228</v>
      </c>
      <c r="B4229" t="s">
        <v>8544</v>
      </c>
      <c r="C4229" t="s">
        <v>8545</v>
      </c>
      <c r="D4229" t="s">
        <v>22</v>
      </c>
      <c r="E4229" s="1">
        <v>44372</v>
      </c>
      <c r="F4229" t="s">
        <v>1374</v>
      </c>
      <c r="G4229">
        <f ca="1">DATEDIF(customers[[#This Row],[signup_date]],TODAY(),"D")</f>
        <v>1806</v>
      </c>
    </row>
    <row r="4230" spans="1:7" x14ac:dyDescent="0.3">
      <c r="A4230">
        <v>4229</v>
      </c>
      <c r="B4230" t="s">
        <v>7709</v>
      </c>
      <c r="C4230" t="s">
        <v>8546</v>
      </c>
      <c r="D4230" t="s">
        <v>22</v>
      </c>
      <c r="E4230" s="1">
        <v>44955</v>
      </c>
      <c r="F4230" t="s">
        <v>676</v>
      </c>
      <c r="G4230">
        <f ca="1">DATEDIF(customers[[#This Row],[signup_date]],TODAY(),"D")</f>
        <v>1223</v>
      </c>
    </row>
    <row r="4231" spans="1:7" x14ac:dyDescent="0.3">
      <c r="A4231">
        <v>4230</v>
      </c>
      <c r="B4231" t="s">
        <v>8547</v>
      </c>
      <c r="C4231" t="s">
        <v>8548</v>
      </c>
      <c r="D4231" t="s">
        <v>12</v>
      </c>
      <c r="E4231" s="1">
        <v>45605</v>
      </c>
      <c r="F4231" t="s">
        <v>441</v>
      </c>
      <c r="G4231">
        <f ca="1">DATEDIF(customers[[#This Row],[signup_date]],TODAY(),"D")</f>
        <v>573</v>
      </c>
    </row>
    <row r="4232" spans="1:7" x14ac:dyDescent="0.3">
      <c r="A4232">
        <v>4231</v>
      </c>
      <c r="B4232" t="s">
        <v>8549</v>
      </c>
      <c r="C4232" t="s">
        <v>8550</v>
      </c>
      <c r="D4232" t="s">
        <v>12</v>
      </c>
      <c r="E4232" s="1">
        <v>44518</v>
      </c>
      <c r="F4232" t="s">
        <v>180</v>
      </c>
      <c r="G4232">
        <f ca="1">DATEDIF(customers[[#This Row],[signup_date]],TODAY(),"D")</f>
        <v>1660</v>
      </c>
    </row>
    <row r="4233" spans="1:7" x14ac:dyDescent="0.3">
      <c r="A4233">
        <v>4232</v>
      </c>
      <c r="B4233" t="s">
        <v>8551</v>
      </c>
      <c r="C4233" t="s">
        <v>8552</v>
      </c>
      <c r="D4233" t="s">
        <v>12</v>
      </c>
      <c r="E4233" s="1">
        <v>45046</v>
      </c>
      <c r="F4233" t="s">
        <v>733</v>
      </c>
      <c r="G4233">
        <f ca="1">DATEDIF(customers[[#This Row],[signup_date]],TODAY(),"D")</f>
        <v>1132</v>
      </c>
    </row>
    <row r="4234" spans="1:7" x14ac:dyDescent="0.3">
      <c r="A4234">
        <v>4233</v>
      </c>
      <c r="B4234" t="s">
        <v>8553</v>
      </c>
      <c r="C4234" t="s">
        <v>8554</v>
      </c>
      <c r="D4234" t="s">
        <v>8</v>
      </c>
      <c r="E4234" s="1">
        <v>44300</v>
      </c>
      <c r="F4234" t="s">
        <v>511</v>
      </c>
      <c r="G4234">
        <f ca="1">DATEDIF(customers[[#This Row],[signup_date]],TODAY(),"D")</f>
        <v>1878</v>
      </c>
    </row>
    <row r="4235" spans="1:7" x14ac:dyDescent="0.3">
      <c r="A4235">
        <v>4234</v>
      </c>
      <c r="B4235" t="s">
        <v>3063</v>
      </c>
      <c r="C4235" t="s">
        <v>8555</v>
      </c>
      <c r="D4235" t="s">
        <v>22</v>
      </c>
      <c r="E4235" s="1">
        <v>44650</v>
      </c>
      <c r="F4235" t="s">
        <v>767</v>
      </c>
      <c r="G4235">
        <f ca="1">DATEDIF(customers[[#This Row],[signup_date]],TODAY(),"D")</f>
        <v>1528</v>
      </c>
    </row>
    <row r="4236" spans="1:7" x14ac:dyDescent="0.3">
      <c r="A4236">
        <v>4235</v>
      </c>
      <c r="B4236" t="s">
        <v>8556</v>
      </c>
      <c r="C4236" t="s">
        <v>8557</v>
      </c>
      <c r="D4236" t="s">
        <v>8</v>
      </c>
      <c r="E4236" s="1">
        <v>45497</v>
      </c>
      <c r="F4236" t="s">
        <v>284</v>
      </c>
      <c r="G4236">
        <f ca="1">DATEDIF(customers[[#This Row],[signup_date]],TODAY(),"D")</f>
        <v>681</v>
      </c>
    </row>
    <row r="4237" spans="1:7" x14ac:dyDescent="0.3">
      <c r="A4237">
        <v>4236</v>
      </c>
      <c r="B4237" t="s">
        <v>8558</v>
      </c>
      <c r="C4237" t="s">
        <v>8559</v>
      </c>
      <c r="D4237" t="s">
        <v>8</v>
      </c>
      <c r="E4237" s="1">
        <v>45299</v>
      </c>
      <c r="F4237" t="s">
        <v>924</v>
      </c>
      <c r="G4237">
        <f ca="1">DATEDIF(customers[[#This Row],[signup_date]],TODAY(),"D")</f>
        <v>879</v>
      </c>
    </row>
    <row r="4238" spans="1:7" x14ac:dyDescent="0.3">
      <c r="A4238">
        <v>4237</v>
      </c>
      <c r="B4238" t="s">
        <v>8560</v>
      </c>
      <c r="C4238" t="s">
        <v>7307</v>
      </c>
      <c r="D4238" t="s">
        <v>8</v>
      </c>
      <c r="E4238" s="1">
        <v>44637</v>
      </c>
      <c r="F4238" t="s">
        <v>832</v>
      </c>
      <c r="G4238">
        <f ca="1">DATEDIF(customers[[#This Row],[signup_date]],TODAY(),"D")</f>
        <v>1541</v>
      </c>
    </row>
    <row r="4239" spans="1:7" x14ac:dyDescent="0.3">
      <c r="A4239">
        <v>4238</v>
      </c>
      <c r="B4239" t="s">
        <v>8561</v>
      </c>
      <c r="C4239" t="s">
        <v>8562</v>
      </c>
      <c r="D4239" t="s">
        <v>12</v>
      </c>
      <c r="E4239" s="1">
        <v>45086</v>
      </c>
      <c r="F4239" t="s">
        <v>360</v>
      </c>
      <c r="G4239">
        <f ca="1">DATEDIF(customers[[#This Row],[signup_date]],TODAY(),"D")</f>
        <v>1092</v>
      </c>
    </row>
    <row r="4240" spans="1:7" x14ac:dyDescent="0.3">
      <c r="A4240">
        <v>4239</v>
      </c>
      <c r="B4240" t="s">
        <v>8563</v>
      </c>
      <c r="C4240" t="s">
        <v>8564</v>
      </c>
      <c r="D4240" t="s">
        <v>12</v>
      </c>
      <c r="E4240" s="1">
        <v>44335</v>
      </c>
      <c r="F4240" t="s">
        <v>188</v>
      </c>
      <c r="G4240">
        <f ca="1">DATEDIF(customers[[#This Row],[signup_date]],TODAY(),"D")</f>
        <v>1843</v>
      </c>
    </row>
    <row r="4241" spans="1:7" x14ac:dyDescent="0.3">
      <c r="A4241">
        <v>4240</v>
      </c>
      <c r="B4241" t="s">
        <v>8565</v>
      </c>
      <c r="C4241" t="s">
        <v>8566</v>
      </c>
      <c r="D4241" t="s">
        <v>22</v>
      </c>
      <c r="E4241" s="1">
        <v>44196</v>
      </c>
      <c r="F4241" t="s">
        <v>9</v>
      </c>
      <c r="G4241">
        <f ca="1">DATEDIF(customers[[#This Row],[signup_date]],TODAY(),"D")</f>
        <v>1982</v>
      </c>
    </row>
    <row r="4242" spans="1:7" x14ac:dyDescent="0.3">
      <c r="A4242">
        <v>4241</v>
      </c>
      <c r="B4242" t="s">
        <v>8567</v>
      </c>
      <c r="C4242" t="s">
        <v>8568</v>
      </c>
      <c r="D4242" t="s">
        <v>12</v>
      </c>
      <c r="E4242" s="1">
        <v>44376</v>
      </c>
      <c r="F4242" t="s">
        <v>231</v>
      </c>
      <c r="G4242">
        <f ca="1">DATEDIF(customers[[#This Row],[signup_date]],TODAY(),"D")</f>
        <v>1802</v>
      </c>
    </row>
    <row r="4243" spans="1:7" x14ac:dyDescent="0.3">
      <c r="A4243">
        <v>4242</v>
      </c>
      <c r="B4243" t="s">
        <v>8569</v>
      </c>
      <c r="C4243" t="s">
        <v>8570</v>
      </c>
      <c r="D4243" t="s">
        <v>12</v>
      </c>
      <c r="E4243" s="1">
        <v>44139</v>
      </c>
      <c r="F4243" t="s">
        <v>696</v>
      </c>
      <c r="G4243">
        <f ca="1">DATEDIF(customers[[#This Row],[signup_date]],TODAY(),"D")</f>
        <v>2039</v>
      </c>
    </row>
    <row r="4244" spans="1:7" x14ac:dyDescent="0.3">
      <c r="A4244">
        <v>4243</v>
      </c>
      <c r="B4244" t="s">
        <v>8571</v>
      </c>
      <c r="C4244" t="s">
        <v>8572</v>
      </c>
      <c r="D4244" t="s">
        <v>8</v>
      </c>
      <c r="E4244" s="1">
        <v>45630</v>
      </c>
      <c r="F4244" t="s">
        <v>1122</v>
      </c>
      <c r="G4244">
        <f ca="1">DATEDIF(customers[[#This Row],[signup_date]],TODAY(),"D")</f>
        <v>548</v>
      </c>
    </row>
    <row r="4245" spans="1:7" x14ac:dyDescent="0.3">
      <c r="A4245">
        <v>4244</v>
      </c>
      <c r="B4245" t="s">
        <v>8573</v>
      </c>
      <c r="C4245" t="s">
        <v>8574</v>
      </c>
      <c r="D4245" t="s">
        <v>12</v>
      </c>
      <c r="E4245" s="1">
        <v>44103</v>
      </c>
      <c r="F4245" t="s">
        <v>580</v>
      </c>
      <c r="G4245">
        <f ca="1">DATEDIF(customers[[#This Row],[signup_date]],TODAY(),"D")</f>
        <v>2075</v>
      </c>
    </row>
    <row r="4246" spans="1:7" x14ac:dyDescent="0.3">
      <c r="A4246">
        <v>4245</v>
      </c>
      <c r="B4246" t="s">
        <v>8575</v>
      </c>
      <c r="C4246" t="s">
        <v>8576</v>
      </c>
      <c r="D4246" t="s">
        <v>22</v>
      </c>
      <c r="E4246" s="1">
        <v>45351</v>
      </c>
      <c r="F4246" t="s">
        <v>49</v>
      </c>
      <c r="G4246">
        <f ca="1">DATEDIF(customers[[#This Row],[signup_date]],TODAY(),"D")</f>
        <v>827</v>
      </c>
    </row>
    <row r="4247" spans="1:7" x14ac:dyDescent="0.3">
      <c r="A4247">
        <v>4246</v>
      </c>
      <c r="B4247" t="s">
        <v>8577</v>
      </c>
      <c r="C4247" t="s">
        <v>8578</v>
      </c>
      <c r="D4247" t="s">
        <v>22</v>
      </c>
      <c r="E4247" s="1">
        <v>44446</v>
      </c>
      <c r="F4247" t="s">
        <v>136</v>
      </c>
      <c r="G4247">
        <f ca="1">DATEDIF(customers[[#This Row],[signup_date]],TODAY(),"D")</f>
        <v>1732</v>
      </c>
    </row>
    <row r="4248" spans="1:7" x14ac:dyDescent="0.3">
      <c r="A4248">
        <v>4247</v>
      </c>
      <c r="B4248" t="s">
        <v>8579</v>
      </c>
      <c r="C4248" t="s">
        <v>8580</v>
      </c>
      <c r="D4248" t="s">
        <v>8</v>
      </c>
      <c r="E4248" s="1">
        <v>44377</v>
      </c>
      <c r="F4248" t="s">
        <v>1101</v>
      </c>
      <c r="G4248">
        <f ca="1">DATEDIF(customers[[#This Row],[signup_date]],TODAY(),"D")</f>
        <v>1801</v>
      </c>
    </row>
    <row r="4249" spans="1:7" x14ac:dyDescent="0.3">
      <c r="A4249">
        <v>4248</v>
      </c>
      <c r="B4249" t="s">
        <v>8581</v>
      </c>
      <c r="C4249" t="s">
        <v>8582</v>
      </c>
      <c r="D4249" t="s">
        <v>12</v>
      </c>
      <c r="E4249" s="1">
        <v>45580</v>
      </c>
      <c r="F4249" t="s">
        <v>1090</v>
      </c>
      <c r="G4249">
        <f ca="1">DATEDIF(customers[[#This Row],[signup_date]],TODAY(),"D")</f>
        <v>598</v>
      </c>
    </row>
    <row r="4250" spans="1:7" x14ac:dyDescent="0.3">
      <c r="A4250">
        <v>4249</v>
      </c>
      <c r="B4250" t="s">
        <v>8583</v>
      </c>
      <c r="C4250" t="s">
        <v>8584</v>
      </c>
      <c r="D4250" t="s">
        <v>8</v>
      </c>
      <c r="E4250" s="1">
        <v>44974</v>
      </c>
      <c r="F4250" t="s">
        <v>1583</v>
      </c>
      <c r="G4250">
        <f ca="1">DATEDIF(customers[[#This Row],[signup_date]],TODAY(),"D")</f>
        <v>1204</v>
      </c>
    </row>
    <row r="4251" spans="1:7" x14ac:dyDescent="0.3">
      <c r="A4251">
        <v>4250</v>
      </c>
      <c r="B4251" t="s">
        <v>8585</v>
      </c>
      <c r="C4251" t="s">
        <v>8586</v>
      </c>
      <c r="D4251" t="s">
        <v>22</v>
      </c>
      <c r="E4251" s="1">
        <v>45757</v>
      </c>
      <c r="F4251" t="s">
        <v>409</v>
      </c>
      <c r="G4251">
        <f ca="1">DATEDIF(customers[[#This Row],[signup_date]],TODAY(),"D")</f>
        <v>421</v>
      </c>
    </row>
    <row r="4252" spans="1:7" x14ac:dyDescent="0.3">
      <c r="A4252">
        <v>4251</v>
      </c>
      <c r="B4252" t="s">
        <v>8587</v>
      </c>
      <c r="C4252" t="s">
        <v>8588</v>
      </c>
      <c r="D4252" t="s">
        <v>22</v>
      </c>
      <c r="E4252" s="1">
        <v>45213</v>
      </c>
      <c r="F4252" t="s">
        <v>623</v>
      </c>
      <c r="G4252">
        <f ca="1">DATEDIF(customers[[#This Row],[signup_date]],TODAY(),"D")</f>
        <v>965</v>
      </c>
    </row>
    <row r="4253" spans="1:7" x14ac:dyDescent="0.3">
      <c r="A4253">
        <v>4252</v>
      </c>
      <c r="B4253" t="s">
        <v>134</v>
      </c>
      <c r="C4253" t="s">
        <v>8068</v>
      </c>
      <c r="D4253" t="s">
        <v>12</v>
      </c>
      <c r="E4253" s="1">
        <v>45041</v>
      </c>
      <c r="F4253" t="s">
        <v>949</v>
      </c>
      <c r="G4253">
        <f ca="1">DATEDIF(customers[[#This Row],[signup_date]],TODAY(),"D")</f>
        <v>1137</v>
      </c>
    </row>
    <row r="4254" spans="1:7" x14ac:dyDescent="0.3">
      <c r="A4254">
        <v>4253</v>
      </c>
      <c r="B4254" t="s">
        <v>8589</v>
      </c>
      <c r="C4254" t="s">
        <v>8590</v>
      </c>
      <c r="D4254" t="s">
        <v>12</v>
      </c>
      <c r="E4254" s="1">
        <v>44664</v>
      </c>
      <c r="F4254" t="s">
        <v>44</v>
      </c>
      <c r="G4254">
        <f ca="1">DATEDIF(customers[[#This Row],[signup_date]],TODAY(),"D")</f>
        <v>1514</v>
      </c>
    </row>
    <row r="4255" spans="1:7" x14ac:dyDescent="0.3">
      <c r="A4255">
        <v>4254</v>
      </c>
      <c r="B4255" t="s">
        <v>8591</v>
      </c>
      <c r="C4255" t="s">
        <v>8592</v>
      </c>
      <c r="D4255" t="s">
        <v>22</v>
      </c>
      <c r="E4255" s="1">
        <v>45348</v>
      </c>
      <c r="F4255" t="s">
        <v>874</v>
      </c>
      <c r="G4255">
        <f ca="1">DATEDIF(customers[[#This Row],[signup_date]],TODAY(),"D")</f>
        <v>830</v>
      </c>
    </row>
    <row r="4256" spans="1:7" x14ac:dyDescent="0.3">
      <c r="A4256">
        <v>4255</v>
      </c>
      <c r="B4256" t="s">
        <v>8593</v>
      </c>
      <c r="C4256" t="s">
        <v>8594</v>
      </c>
      <c r="D4256" t="s">
        <v>22</v>
      </c>
      <c r="E4256" s="1">
        <v>44621</v>
      </c>
      <c r="F4256" t="s">
        <v>99</v>
      </c>
      <c r="G4256">
        <f ca="1">DATEDIF(customers[[#This Row],[signup_date]],TODAY(),"D")</f>
        <v>1557</v>
      </c>
    </row>
    <row r="4257" spans="1:7" x14ac:dyDescent="0.3">
      <c r="A4257">
        <v>4256</v>
      </c>
      <c r="B4257" t="s">
        <v>8595</v>
      </c>
      <c r="C4257" t="s">
        <v>8596</v>
      </c>
      <c r="D4257" t="s">
        <v>8</v>
      </c>
      <c r="E4257" s="1">
        <v>44838</v>
      </c>
      <c r="F4257" t="s">
        <v>759</v>
      </c>
      <c r="G4257">
        <f ca="1">DATEDIF(customers[[#This Row],[signup_date]],TODAY(),"D")</f>
        <v>1340</v>
      </c>
    </row>
    <row r="4258" spans="1:7" x14ac:dyDescent="0.3">
      <c r="A4258">
        <v>4257</v>
      </c>
      <c r="B4258" t="s">
        <v>8597</v>
      </c>
      <c r="C4258" t="s">
        <v>8598</v>
      </c>
      <c r="D4258" t="s">
        <v>8</v>
      </c>
      <c r="E4258" s="1">
        <v>45464</v>
      </c>
      <c r="F4258" t="s">
        <v>1090</v>
      </c>
      <c r="G4258">
        <f ca="1">DATEDIF(customers[[#This Row],[signup_date]],TODAY(),"D")</f>
        <v>714</v>
      </c>
    </row>
    <row r="4259" spans="1:7" x14ac:dyDescent="0.3">
      <c r="A4259">
        <v>4258</v>
      </c>
      <c r="B4259" t="s">
        <v>8599</v>
      </c>
      <c r="C4259" t="s">
        <v>8600</v>
      </c>
      <c r="D4259" t="s">
        <v>8</v>
      </c>
      <c r="E4259" s="1">
        <v>44209</v>
      </c>
      <c r="F4259" t="s">
        <v>676</v>
      </c>
      <c r="G4259">
        <f ca="1">DATEDIF(customers[[#This Row],[signup_date]],TODAY(),"D")</f>
        <v>1969</v>
      </c>
    </row>
    <row r="4260" spans="1:7" x14ac:dyDescent="0.3">
      <c r="A4260">
        <v>4259</v>
      </c>
      <c r="B4260" t="s">
        <v>8601</v>
      </c>
      <c r="C4260" t="s">
        <v>8602</v>
      </c>
      <c r="D4260" t="s">
        <v>12</v>
      </c>
      <c r="E4260" s="1">
        <v>45444</v>
      </c>
      <c r="F4260" t="s">
        <v>441</v>
      </c>
      <c r="G4260">
        <f ca="1">DATEDIF(customers[[#This Row],[signup_date]],TODAY(),"D")</f>
        <v>734</v>
      </c>
    </row>
    <row r="4261" spans="1:7" x14ac:dyDescent="0.3">
      <c r="A4261">
        <v>4260</v>
      </c>
      <c r="B4261" t="s">
        <v>8603</v>
      </c>
      <c r="C4261" t="s">
        <v>8604</v>
      </c>
      <c r="D4261" t="s">
        <v>12</v>
      </c>
      <c r="E4261" s="1">
        <v>44546</v>
      </c>
      <c r="F4261" t="s">
        <v>781</v>
      </c>
      <c r="G4261">
        <f ca="1">DATEDIF(customers[[#This Row],[signup_date]],TODAY(),"D")</f>
        <v>1632</v>
      </c>
    </row>
    <row r="4262" spans="1:7" x14ac:dyDescent="0.3">
      <c r="A4262">
        <v>4261</v>
      </c>
      <c r="B4262" t="s">
        <v>8605</v>
      </c>
      <c r="C4262" t="s">
        <v>8606</v>
      </c>
      <c r="D4262" t="s">
        <v>22</v>
      </c>
      <c r="E4262" s="1">
        <v>45436</v>
      </c>
      <c r="F4262" t="s">
        <v>145</v>
      </c>
      <c r="G4262">
        <f ca="1">DATEDIF(customers[[#This Row],[signup_date]],TODAY(),"D")</f>
        <v>742</v>
      </c>
    </row>
    <row r="4263" spans="1:7" x14ac:dyDescent="0.3">
      <c r="A4263">
        <v>4262</v>
      </c>
      <c r="B4263" t="s">
        <v>8607</v>
      </c>
      <c r="C4263" t="s">
        <v>8608</v>
      </c>
      <c r="D4263" t="s">
        <v>12</v>
      </c>
      <c r="E4263" s="1">
        <v>44622</v>
      </c>
      <c r="F4263" t="s">
        <v>1266</v>
      </c>
      <c r="G4263">
        <f ca="1">DATEDIF(customers[[#This Row],[signup_date]],TODAY(),"D")</f>
        <v>1556</v>
      </c>
    </row>
    <row r="4264" spans="1:7" x14ac:dyDescent="0.3">
      <c r="A4264">
        <v>4263</v>
      </c>
      <c r="B4264" t="s">
        <v>8609</v>
      </c>
      <c r="C4264" t="s">
        <v>8610</v>
      </c>
      <c r="D4264" t="s">
        <v>12</v>
      </c>
      <c r="E4264" s="1">
        <v>45392</v>
      </c>
      <c r="F4264" t="s">
        <v>174</v>
      </c>
      <c r="G4264">
        <f ca="1">DATEDIF(customers[[#This Row],[signup_date]],TODAY(),"D")</f>
        <v>786</v>
      </c>
    </row>
    <row r="4265" spans="1:7" x14ac:dyDescent="0.3">
      <c r="A4265">
        <v>4264</v>
      </c>
      <c r="B4265" t="s">
        <v>1622</v>
      </c>
      <c r="C4265" t="s">
        <v>8611</v>
      </c>
      <c r="D4265" t="s">
        <v>12</v>
      </c>
      <c r="E4265" s="1">
        <v>44443</v>
      </c>
      <c r="F4265" t="s">
        <v>1016</v>
      </c>
      <c r="G4265">
        <f ca="1">DATEDIF(customers[[#This Row],[signup_date]],TODAY(),"D")</f>
        <v>1735</v>
      </c>
    </row>
    <row r="4266" spans="1:7" x14ac:dyDescent="0.3">
      <c r="A4266">
        <v>4265</v>
      </c>
      <c r="B4266" t="s">
        <v>8612</v>
      </c>
      <c r="C4266" t="s">
        <v>8613</v>
      </c>
      <c r="D4266" t="s">
        <v>12</v>
      </c>
      <c r="E4266" s="1">
        <v>45032</v>
      </c>
      <c r="F4266" t="s">
        <v>583</v>
      </c>
      <c r="G4266">
        <f ca="1">DATEDIF(customers[[#This Row],[signup_date]],TODAY(),"D")</f>
        <v>1146</v>
      </c>
    </row>
    <row r="4267" spans="1:7" x14ac:dyDescent="0.3">
      <c r="A4267">
        <v>4266</v>
      </c>
      <c r="B4267" t="s">
        <v>8614</v>
      </c>
      <c r="C4267" t="s">
        <v>8615</v>
      </c>
      <c r="D4267" t="s">
        <v>12</v>
      </c>
      <c r="E4267" s="1">
        <v>44531</v>
      </c>
      <c r="F4267" t="s">
        <v>643</v>
      </c>
      <c r="G4267">
        <f ca="1">DATEDIF(customers[[#This Row],[signup_date]],TODAY(),"D")</f>
        <v>1647</v>
      </c>
    </row>
    <row r="4268" spans="1:7" x14ac:dyDescent="0.3">
      <c r="A4268">
        <v>4267</v>
      </c>
      <c r="B4268" t="s">
        <v>8616</v>
      </c>
      <c r="C4268" t="s">
        <v>8617</v>
      </c>
      <c r="D4268" t="s">
        <v>12</v>
      </c>
      <c r="E4268" s="1">
        <v>45089</v>
      </c>
      <c r="F4268" t="s">
        <v>1580</v>
      </c>
      <c r="G4268">
        <f ca="1">DATEDIF(customers[[#This Row],[signup_date]],TODAY(),"D")</f>
        <v>1089</v>
      </c>
    </row>
    <row r="4269" spans="1:7" x14ac:dyDescent="0.3">
      <c r="A4269">
        <v>4268</v>
      </c>
      <c r="B4269" t="s">
        <v>8618</v>
      </c>
      <c r="C4269" t="s">
        <v>8619</v>
      </c>
      <c r="D4269" t="s">
        <v>12</v>
      </c>
      <c r="E4269" s="1">
        <v>45750</v>
      </c>
      <c r="F4269" t="s">
        <v>114</v>
      </c>
      <c r="G4269">
        <f ca="1">DATEDIF(customers[[#This Row],[signup_date]],TODAY(),"D")</f>
        <v>428</v>
      </c>
    </row>
    <row r="4270" spans="1:7" x14ac:dyDescent="0.3">
      <c r="A4270">
        <v>4269</v>
      </c>
      <c r="B4270" t="s">
        <v>8620</v>
      </c>
      <c r="C4270" t="s">
        <v>8621</v>
      </c>
      <c r="D4270" t="s">
        <v>12</v>
      </c>
      <c r="E4270" s="1">
        <v>45005</v>
      </c>
      <c r="F4270" t="s">
        <v>1043</v>
      </c>
      <c r="G4270">
        <f ca="1">DATEDIF(customers[[#This Row],[signup_date]],TODAY(),"D")</f>
        <v>1173</v>
      </c>
    </row>
    <row r="4271" spans="1:7" x14ac:dyDescent="0.3">
      <c r="A4271">
        <v>4270</v>
      </c>
      <c r="B4271" t="s">
        <v>8622</v>
      </c>
      <c r="C4271" t="s">
        <v>8623</v>
      </c>
      <c r="D4271" t="s">
        <v>22</v>
      </c>
      <c r="E4271" s="1">
        <v>45132</v>
      </c>
      <c r="F4271" t="s">
        <v>952</v>
      </c>
      <c r="G4271">
        <f ca="1">DATEDIF(customers[[#This Row],[signup_date]],TODAY(),"D")</f>
        <v>1046</v>
      </c>
    </row>
    <row r="4272" spans="1:7" x14ac:dyDescent="0.3">
      <c r="A4272">
        <v>4271</v>
      </c>
      <c r="B4272" t="s">
        <v>8624</v>
      </c>
      <c r="C4272" t="s">
        <v>8625</v>
      </c>
      <c r="D4272" t="s">
        <v>22</v>
      </c>
      <c r="E4272" s="1">
        <v>44372</v>
      </c>
      <c r="F4272" t="s">
        <v>823</v>
      </c>
      <c r="G4272">
        <f ca="1">DATEDIF(customers[[#This Row],[signup_date]],TODAY(),"D")</f>
        <v>1806</v>
      </c>
    </row>
    <row r="4273" spans="1:7" x14ac:dyDescent="0.3">
      <c r="A4273">
        <v>4272</v>
      </c>
      <c r="B4273" t="s">
        <v>8626</v>
      </c>
      <c r="C4273" t="s">
        <v>8627</v>
      </c>
      <c r="D4273" t="s">
        <v>8</v>
      </c>
      <c r="E4273" s="1">
        <v>44707</v>
      </c>
      <c r="F4273" t="s">
        <v>573</v>
      </c>
      <c r="G4273">
        <f ca="1">DATEDIF(customers[[#This Row],[signup_date]],TODAY(),"D")</f>
        <v>1471</v>
      </c>
    </row>
    <row r="4274" spans="1:7" x14ac:dyDescent="0.3">
      <c r="A4274">
        <v>4273</v>
      </c>
      <c r="B4274" t="s">
        <v>8628</v>
      </c>
      <c r="C4274" t="s">
        <v>8629</v>
      </c>
      <c r="D4274" t="s">
        <v>8</v>
      </c>
      <c r="E4274" s="1">
        <v>44626</v>
      </c>
      <c r="F4274" t="s">
        <v>506</v>
      </c>
      <c r="G4274">
        <f ca="1">DATEDIF(customers[[#This Row],[signup_date]],TODAY(),"D")</f>
        <v>1552</v>
      </c>
    </row>
    <row r="4275" spans="1:7" x14ac:dyDescent="0.3">
      <c r="A4275">
        <v>4274</v>
      </c>
      <c r="B4275" t="s">
        <v>8630</v>
      </c>
      <c r="C4275" t="s">
        <v>8631</v>
      </c>
      <c r="D4275" t="s">
        <v>8</v>
      </c>
      <c r="E4275" s="1">
        <v>45586</v>
      </c>
      <c r="F4275" t="s">
        <v>736</v>
      </c>
      <c r="G4275">
        <f ca="1">DATEDIF(customers[[#This Row],[signup_date]],TODAY(),"D")</f>
        <v>592</v>
      </c>
    </row>
    <row r="4276" spans="1:7" x14ac:dyDescent="0.3">
      <c r="A4276">
        <v>4275</v>
      </c>
      <c r="B4276" t="s">
        <v>8632</v>
      </c>
      <c r="C4276" t="s">
        <v>8633</v>
      </c>
      <c r="D4276" t="s">
        <v>12</v>
      </c>
      <c r="E4276" s="1">
        <v>44182</v>
      </c>
      <c r="F4276" t="s">
        <v>643</v>
      </c>
      <c r="G4276">
        <f ca="1">DATEDIF(customers[[#This Row],[signup_date]],TODAY(),"D")</f>
        <v>1996</v>
      </c>
    </row>
    <row r="4277" spans="1:7" x14ac:dyDescent="0.3">
      <c r="A4277">
        <v>4276</v>
      </c>
      <c r="B4277" t="s">
        <v>8634</v>
      </c>
      <c r="C4277" t="s">
        <v>8635</v>
      </c>
      <c r="D4277" t="s">
        <v>8</v>
      </c>
      <c r="E4277" s="1">
        <v>44779</v>
      </c>
      <c r="F4277" t="s">
        <v>1202</v>
      </c>
      <c r="G4277">
        <f ca="1">DATEDIF(customers[[#This Row],[signup_date]],TODAY(),"D")</f>
        <v>1399</v>
      </c>
    </row>
    <row r="4278" spans="1:7" x14ac:dyDescent="0.3">
      <c r="A4278">
        <v>4277</v>
      </c>
      <c r="B4278" t="s">
        <v>8636</v>
      </c>
      <c r="C4278" t="s">
        <v>8637</v>
      </c>
      <c r="D4278" t="s">
        <v>8</v>
      </c>
      <c r="E4278" s="1">
        <v>45067</v>
      </c>
      <c r="F4278" t="s">
        <v>970</v>
      </c>
      <c r="G4278">
        <f ca="1">DATEDIF(customers[[#This Row],[signup_date]],TODAY(),"D")</f>
        <v>1111</v>
      </c>
    </row>
    <row r="4279" spans="1:7" x14ac:dyDescent="0.3">
      <c r="A4279">
        <v>4278</v>
      </c>
      <c r="B4279" t="s">
        <v>8638</v>
      </c>
      <c r="C4279" t="s">
        <v>8639</v>
      </c>
      <c r="D4279" t="s">
        <v>22</v>
      </c>
      <c r="E4279" s="1">
        <v>44790</v>
      </c>
      <c r="F4279" t="s">
        <v>292</v>
      </c>
      <c r="G4279">
        <f ca="1">DATEDIF(customers[[#This Row],[signup_date]],TODAY(),"D")</f>
        <v>1388</v>
      </c>
    </row>
    <row r="4280" spans="1:7" x14ac:dyDescent="0.3">
      <c r="A4280">
        <v>4279</v>
      </c>
      <c r="B4280" t="s">
        <v>8640</v>
      </c>
      <c r="C4280" t="s">
        <v>8641</v>
      </c>
      <c r="D4280" t="s">
        <v>12</v>
      </c>
      <c r="E4280" s="1">
        <v>45432</v>
      </c>
      <c r="F4280" t="s">
        <v>1002</v>
      </c>
      <c r="G4280">
        <f ca="1">DATEDIF(customers[[#This Row],[signup_date]],TODAY(),"D")</f>
        <v>746</v>
      </c>
    </row>
    <row r="4281" spans="1:7" x14ac:dyDescent="0.3">
      <c r="A4281">
        <v>4280</v>
      </c>
      <c r="B4281" t="s">
        <v>8642</v>
      </c>
      <c r="C4281" t="s">
        <v>8643</v>
      </c>
      <c r="D4281" t="s">
        <v>12</v>
      </c>
      <c r="E4281" s="1">
        <v>44162</v>
      </c>
      <c r="F4281" t="s">
        <v>608</v>
      </c>
      <c r="G4281">
        <f ca="1">DATEDIF(customers[[#This Row],[signup_date]],TODAY(),"D")</f>
        <v>2016</v>
      </c>
    </row>
    <row r="4282" spans="1:7" x14ac:dyDescent="0.3">
      <c r="A4282">
        <v>4281</v>
      </c>
      <c r="B4282" t="s">
        <v>8644</v>
      </c>
      <c r="C4282" t="s">
        <v>8645</v>
      </c>
      <c r="D4282" t="s">
        <v>12</v>
      </c>
      <c r="E4282" s="1">
        <v>44537</v>
      </c>
      <c r="F4282" t="s">
        <v>1580</v>
      </c>
      <c r="G4282">
        <f ca="1">DATEDIF(customers[[#This Row],[signup_date]],TODAY(),"D")</f>
        <v>1641</v>
      </c>
    </row>
    <row r="4283" spans="1:7" x14ac:dyDescent="0.3">
      <c r="A4283">
        <v>4282</v>
      </c>
      <c r="B4283" t="s">
        <v>8646</v>
      </c>
      <c r="C4283" t="s">
        <v>8647</v>
      </c>
      <c r="D4283" t="s">
        <v>12</v>
      </c>
      <c r="E4283" s="1">
        <v>44251</v>
      </c>
      <c r="F4283" t="s">
        <v>657</v>
      </c>
      <c r="G4283">
        <f ca="1">DATEDIF(customers[[#This Row],[signup_date]],TODAY(),"D")</f>
        <v>1927</v>
      </c>
    </row>
    <row r="4284" spans="1:7" x14ac:dyDescent="0.3">
      <c r="A4284">
        <v>4283</v>
      </c>
      <c r="B4284" t="s">
        <v>1642</v>
      </c>
      <c r="C4284" t="s">
        <v>8648</v>
      </c>
      <c r="D4284" t="s">
        <v>8</v>
      </c>
      <c r="E4284" s="1">
        <v>44632</v>
      </c>
      <c r="F4284" t="s">
        <v>396</v>
      </c>
      <c r="G4284">
        <f ca="1">DATEDIF(customers[[#This Row],[signup_date]],TODAY(),"D")</f>
        <v>1546</v>
      </c>
    </row>
    <row r="4285" spans="1:7" x14ac:dyDescent="0.3">
      <c r="A4285">
        <v>4284</v>
      </c>
      <c r="B4285" t="s">
        <v>8649</v>
      </c>
      <c r="C4285" t="s">
        <v>8650</v>
      </c>
      <c r="D4285" t="s">
        <v>22</v>
      </c>
      <c r="E4285" s="1">
        <v>44211</v>
      </c>
      <c r="F4285" t="s">
        <v>470</v>
      </c>
      <c r="G4285">
        <f ca="1">DATEDIF(customers[[#This Row],[signup_date]],TODAY(),"D")</f>
        <v>1967</v>
      </c>
    </row>
    <row r="4286" spans="1:7" x14ac:dyDescent="0.3">
      <c r="A4286">
        <v>4285</v>
      </c>
      <c r="B4286" t="s">
        <v>8651</v>
      </c>
      <c r="C4286" t="s">
        <v>8652</v>
      </c>
      <c r="D4286" t="s">
        <v>12</v>
      </c>
      <c r="E4286" s="1">
        <v>45867</v>
      </c>
      <c r="F4286" t="s">
        <v>643</v>
      </c>
      <c r="G4286">
        <f ca="1">DATEDIF(customers[[#This Row],[signup_date]],TODAY(),"D")</f>
        <v>311</v>
      </c>
    </row>
    <row r="4287" spans="1:7" x14ac:dyDescent="0.3">
      <c r="A4287">
        <v>4286</v>
      </c>
      <c r="B4287" t="s">
        <v>8653</v>
      </c>
      <c r="C4287" t="s">
        <v>8654</v>
      </c>
      <c r="D4287" t="s">
        <v>12</v>
      </c>
      <c r="E4287" s="1">
        <v>44838</v>
      </c>
      <c r="F4287" t="s">
        <v>1374</v>
      </c>
      <c r="G4287">
        <f ca="1">DATEDIF(customers[[#This Row],[signup_date]],TODAY(),"D")</f>
        <v>1340</v>
      </c>
    </row>
    <row r="4288" spans="1:7" x14ac:dyDescent="0.3">
      <c r="A4288">
        <v>4287</v>
      </c>
      <c r="B4288" t="s">
        <v>8655</v>
      </c>
      <c r="C4288" t="s">
        <v>8656</v>
      </c>
      <c r="D4288" t="s">
        <v>22</v>
      </c>
      <c r="E4288" s="1">
        <v>44766</v>
      </c>
      <c r="F4288" t="s">
        <v>341</v>
      </c>
      <c r="G4288">
        <f ca="1">DATEDIF(customers[[#This Row],[signup_date]],TODAY(),"D")</f>
        <v>1412</v>
      </c>
    </row>
    <row r="4289" spans="1:7" x14ac:dyDescent="0.3">
      <c r="A4289">
        <v>4288</v>
      </c>
      <c r="B4289" t="s">
        <v>8657</v>
      </c>
      <c r="C4289" t="s">
        <v>8658</v>
      </c>
      <c r="D4289" t="s">
        <v>12</v>
      </c>
      <c r="E4289" s="1">
        <v>45067</v>
      </c>
      <c r="F4289" t="s">
        <v>518</v>
      </c>
      <c r="G4289">
        <f ca="1">DATEDIF(customers[[#This Row],[signup_date]],TODAY(),"D")</f>
        <v>1111</v>
      </c>
    </row>
    <row r="4290" spans="1:7" x14ac:dyDescent="0.3">
      <c r="A4290">
        <v>4289</v>
      </c>
      <c r="B4290" t="s">
        <v>8659</v>
      </c>
      <c r="C4290" t="s">
        <v>8660</v>
      </c>
      <c r="D4290" t="s">
        <v>12</v>
      </c>
      <c r="E4290" s="1">
        <v>45737</v>
      </c>
      <c r="F4290" t="s">
        <v>360</v>
      </c>
      <c r="G4290">
        <f ca="1">DATEDIF(customers[[#This Row],[signup_date]],TODAY(),"D")</f>
        <v>441</v>
      </c>
    </row>
    <row r="4291" spans="1:7" x14ac:dyDescent="0.3">
      <c r="A4291">
        <v>4290</v>
      </c>
      <c r="B4291" t="s">
        <v>8661</v>
      </c>
      <c r="C4291" t="s">
        <v>8662</v>
      </c>
      <c r="D4291" t="s">
        <v>22</v>
      </c>
      <c r="E4291" s="1">
        <v>44915</v>
      </c>
      <c r="F4291" t="s">
        <v>209</v>
      </c>
      <c r="G4291">
        <f ca="1">DATEDIF(customers[[#This Row],[signup_date]],TODAY(),"D")</f>
        <v>1263</v>
      </c>
    </row>
    <row r="4292" spans="1:7" x14ac:dyDescent="0.3">
      <c r="A4292">
        <v>4291</v>
      </c>
      <c r="B4292" t="s">
        <v>8663</v>
      </c>
      <c r="C4292" t="s">
        <v>8664</v>
      </c>
      <c r="D4292" t="s">
        <v>12</v>
      </c>
      <c r="E4292" s="1">
        <v>44518</v>
      </c>
      <c r="F4292" t="s">
        <v>1074</v>
      </c>
      <c r="G4292">
        <f ca="1">DATEDIF(customers[[#This Row],[signup_date]],TODAY(),"D")</f>
        <v>1660</v>
      </c>
    </row>
    <row r="4293" spans="1:7" x14ac:dyDescent="0.3">
      <c r="A4293">
        <v>4292</v>
      </c>
      <c r="B4293" t="s">
        <v>8665</v>
      </c>
      <c r="C4293" t="s">
        <v>8666</v>
      </c>
      <c r="D4293" t="s">
        <v>12</v>
      </c>
      <c r="E4293" s="1">
        <v>44534</v>
      </c>
      <c r="F4293" t="s">
        <v>177</v>
      </c>
      <c r="G4293">
        <f ca="1">DATEDIF(customers[[#This Row],[signup_date]],TODAY(),"D")</f>
        <v>1644</v>
      </c>
    </row>
    <row r="4294" spans="1:7" x14ac:dyDescent="0.3">
      <c r="A4294">
        <v>4293</v>
      </c>
      <c r="B4294" t="s">
        <v>8667</v>
      </c>
      <c r="C4294" t="s">
        <v>8668</v>
      </c>
      <c r="D4294" t="s">
        <v>8</v>
      </c>
      <c r="E4294" s="1">
        <v>45123</v>
      </c>
      <c r="F4294" t="s">
        <v>518</v>
      </c>
      <c r="G4294">
        <f ca="1">DATEDIF(customers[[#This Row],[signup_date]],TODAY(),"D")</f>
        <v>1055</v>
      </c>
    </row>
    <row r="4295" spans="1:7" x14ac:dyDescent="0.3">
      <c r="A4295">
        <v>4294</v>
      </c>
      <c r="B4295" t="s">
        <v>8669</v>
      </c>
      <c r="C4295" t="s">
        <v>8670</v>
      </c>
      <c r="D4295" t="s">
        <v>22</v>
      </c>
      <c r="E4295" s="1">
        <v>44359</v>
      </c>
      <c r="F4295" t="s">
        <v>341</v>
      </c>
      <c r="G4295">
        <f ca="1">DATEDIF(customers[[#This Row],[signup_date]],TODAY(),"D")</f>
        <v>1819</v>
      </c>
    </row>
    <row r="4296" spans="1:7" x14ac:dyDescent="0.3">
      <c r="A4296">
        <v>4295</v>
      </c>
      <c r="B4296" t="s">
        <v>8671</v>
      </c>
      <c r="C4296" t="s">
        <v>8672</v>
      </c>
      <c r="D4296" t="s">
        <v>8</v>
      </c>
      <c r="E4296" s="1">
        <v>45002</v>
      </c>
      <c r="F4296" t="s">
        <v>23</v>
      </c>
      <c r="G4296">
        <f ca="1">DATEDIF(customers[[#This Row],[signup_date]],TODAY(),"D")</f>
        <v>1176</v>
      </c>
    </row>
    <row r="4297" spans="1:7" x14ac:dyDescent="0.3">
      <c r="A4297">
        <v>4296</v>
      </c>
      <c r="B4297" t="s">
        <v>8673</v>
      </c>
      <c r="C4297" t="s">
        <v>8674</v>
      </c>
      <c r="D4297" t="s">
        <v>22</v>
      </c>
      <c r="E4297" s="1">
        <v>45182</v>
      </c>
      <c r="F4297" t="s">
        <v>1016</v>
      </c>
      <c r="G4297">
        <f ca="1">DATEDIF(customers[[#This Row],[signup_date]],TODAY(),"D")</f>
        <v>996</v>
      </c>
    </row>
    <row r="4298" spans="1:7" x14ac:dyDescent="0.3">
      <c r="A4298">
        <v>4297</v>
      </c>
      <c r="B4298" t="s">
        <v>8675</v>
      </c>
      <c r="C4298" t="s">
        <v>8676</v>
      </c>
      <c r="D4298" t="s">
        <v>22</v>
      </c>
      <c r="E4298" s="1">
        <v>44321</v>
      </c>
      <c r="F4298" t="s">
        <v>733</v>
      </c>
      <c r="G4298">
        <f ca="1">DATEDIF(customers[[#This Row],[signup_date]],TODAY(),"D")</f>
        <v>1857</v>
      </c>
    </row>
    <row r="4299" spans="1:7" x14ac:dyDescent="0.3">
      <c r="A4299">
        <v>4298</v>
      </c>
      <c r="B4299" t="s">
        <v>8677</v>
      </c>
      <c r="C4299" t="s">
        <v>8678</v>
      </c>
      <c r="D4299" t="s">
        <v>12</v>
      </c>
      <c r="E4299" s="1">
        <v>44156</v>
      </c>
      <c r="F4299" t="s">
        <v>269</v>
      </c>
      <c r="G4299">
        <f ca="1">DATEDIF(customers[[#This Row],[signup_date]],TODAY(),"D")</f>
        <v>2022</v>
      </c>
    </row>
    <row r="4300" spans="1:7" x14ac:dyDescent="0.3">
      <c r="A4300">
        <v>4299</v>
      </c>
      <c r="B4300" t="s">
        <v>8679</v>
      </c>
      <c r="C4300" t="s">
        <v>8680</v>
      </c>
      <c r="D4300" t="s">
        <v>22</v>
      </c>
      <c r="E4300" s="1">
        <v>44997</v>
      </c>
      <c r="F4300" t="s">
        <v>790</v>
      </c>
      <c r="G4300">
        <f ca="1">DATEDIF(customers[[#This Row],[signup_date]],TODAY(),"D")</f>
        <v>1181</v>
      </c>
    </row>
    <row r="4301" spans="1:7" x14ac:dyDescent="0.3">
      <c r="A4301">
        <v>4300</v>
      </c>
      <c r="B4301" t="s">
        <v>8681</v>
      </c>
      <c r="C4301" t="s">
        <v>8682</v>
      </c>
      <c r="D4301" t="s">
        <v>8</v>
      </c>
      <c r="E4301" s="1">
        <v>44457</v>
      </c>
      <c r="F4301" t="s">
        <v>1415</v>
      </c>
      <c r="G4301">
        <f ca="1">DATEDIF(customers[[#This Row],[signup_date]],TODAY(),"D")</f>
        <v>1721</v>
      </c>
    </row>
    <row r="4302" spans="1:7" x14ac:dyDescent="0.3">
      <c r="A4302">
        <v>4301</v>
      </c>
      <c r="B4302" t="s">
        <v>8683</v>
      </c>
      <c r="C4302" t="s">
        <v>8684</v>
      </c>
      <c r="D4302" t="s">
        <v>22</v>
      </c>
      <c r="E4302" s="1">
        <v>45873</v>
      </c>
      <c r="F4302" t="s">
        <v>1013</v>
      </c>
      <c r="G4302">
        <f ca="1">DATEDIF(customers[[#This Row],[signup_date]],TODAY(),"D")</f>
        <v>305</v>
      </c>
    </row>
    <row r="4303" spans="1:7" x14ac:dyDescent="0.3">
      <c r="A4303">
        <v>4302</v>
      </c>
      <c r="B4303" t="s">
        <v>5984</v>
      </c>
      <c r="C4303" t="s">
        <v>8685</v>
      </c>
      <c r="D4303" t="s">
        <v>12</v>
      </c>
      <c r="E4303" s="1">
        <v>45258</v>
      </c>
      <c r="F4303" t="s">
        <v>457</v>
      </c>
      <c r="G4303">
        <f ca="1">DATEDIF(customers[[#This Row],[signup_date]],TODAY(),"D")</f>
        <v>920</v>
      </c>
    </row>
    <row r="4304" spans="1:7" x14ac:dyDescent="0.3">
      <c r="A4304">
        <v>4303</v>
      </c>
      <c r="B4304" t="s">
        <v>8686</v>
      </c>
      <c r="C4304" t="s">
        <v>8687</v>
      </c>
      <c r="D4304" t="s">
        <v>22</v>
      </c>
      <c r="E4304" s="1">
        <v>44266</v>
      </c>
      <c r="F4304" t="s">
        <v>1415</v>
      </c>
      <c r="G4304">
        <f ca="1">DATEDIF(customers[[#This Row],[signup_date]],TODAY(),"D")</f>
        <v>1912</v>
      </c>
    </row>
    <row r="4305" spans="1:7" x14ac:dyDescent="0.3">
      <c r="A4305">
        <v>4304</v>
      </c>
      <c r="B4305" t="s">
        <v>8688</v>
      </c>
      <c r="C4305" t="s">
        <v>8689</v>
      </c>
      <c r="D4305" t="s">
        <v>12</v>
      </c>
      <c r="E4305" s="1">
        <v>45195</v>
      </c>
      <c r="F4305" t="s">
        <v>281</v>
      </c>
      <c r="G4305">
        <f ca="1">DATEDIF(customers[[#This Row],[signup_date]],TODAY(),"D")</f>
        <v>983</v>
      </c>
    </row>
    <row r="4306" spans="1:7" x14ac:dyDescent="0.3">
      <c r="A4306">
        <v>4305</v>
      </c>
      <c r="B4306" t="s">
        <v>8690</v>
      </c>
      <c r="C4306" t="s">
        <v>8691</v>
      </c>
      <c r="D4306" t="s">
        <v>12</v>
      </c>
      <c r="E4306" s="1">
        <v>44301</v>
      </c>
      <c r="F4306" t="s">
        <v>1329</v>
      </c>
      <c r="G4306">
        <f ca="1">DATEDIF(customers[[#This Row],[signup_date]],TODAY(),"D")</f>
        <v>1877</v>
      </c>
    </row>
    <row r="4307" spans="1:7" x14ac:dyDescent="0.3">
      <c r="A4307">
        <v>4306</v>
      </c>
      <c r="B4307" t="s">
        <v>8692</v>
      </c>
      <c r="C4307" t="s">
        <v>8693</v>
      </c>
      <c r="D4307" t="s">
        <v>22</v>
      </c>
      <c r="E4307" s="1">
        <v>44579</v>
      </c>
      <c r="F4307" t="s">
        <v>1158</v>
      </c>
      <c r="G4307">
        <f ca="1">DATEDIF(customers[[#This Row],[signup_date]],TODAY(),"D")</f>
        <v>1599</v>
      </c>
    </row>
    <row r="4308" spans="1:7" x14ac:dyDescent="0.3">
      <c r="A4308">
        <v>4307</v>
      </c>
      <c r="B4308" t="s">
        <v>8694</v>
      </c>
      <c r="C4308" t="s">
        <v>8695</v>
      </c>
      <c r="D4308" t="s">
        <v>22</v>
      </c>
      <c r="E4308" s="1">
        <v>44764</v>
      </c>
      <c r="F4308" t="s">
        <v>444</v>
      </c>
      <c r="G4308">
        <f ca="1">DATEDIF(customers[[#This Row],[signup_date]],TODAY(),"D")</f>
        <v>1414</v>
      </c>
    </row>
    <row r="4309" spans="1:7" x14ac:dyDescent="0.3">
      <c r="A4309">
        <v>4308</v>
      </c>
      <c r="B4309" t="s">
        <v>8696</v>
      </c>
      <c r="C4309" t="s">
        <v>8697</v>
      </c>
      <c r="D4309" t="s">
        <v>22</v>
      </c>
      <c r="E4309" s="1">
        <v>45628</v>
      </c>
      <c r="F4309" t="s">
        <v>114</v>
      </c>
      <c r="G4309">
        <f ca="1">DATEDIF(customers[[#This Row],[signup_date]],TODAY(),"D")</f>
        <v>550</v>
      </c>
    </row>
    <row r="4310" spans="1:7" x14ac:dyDescent="0.3">
      <c r="A4310">
        <v>4309</v>
      </c>
      <c r="B4310" t="s">
        <v>918</v>
      </c>
      <c r="C4310" t="s">
        <v>8698</v>
      </c>
      <c r="D4310" t="s">
        <v>12</v>
      </c>
      <c r="E4310" s="1">
        <v>45158</v>
      </c>
      <c r="F4310" t="s">
        <v>736</v>
      </c>
      <c r="G4310">
        <f ca="1">DATEDIF(customers[[#This Row],[signup_date]],TODAY(),"D")</f>
        <v>1020</v>
      </c>
    </row>
    <row r="4311" spans="1:7" x14ac:dyDescent="0.3">
      <c r="A4311">
        <v>4310</v>
      </c>
      <c r="B4311" t="s">
        <v>8699</v>
      </c>
      <c r="C4311" t="s">
        <v>8700</v>
      </c>
      <c r="D4311" t="s">
        <v>12</v>
      </c>
      <c r="E4311" s="1">
        <v>45486</v>
      </c>
      <c r="F4311" t="s">
        <v>503</v>
      </c>
      <c r="G4311">
        <f ca="1">DATEDIF(customers[[#This Row],[signup_date]],TODAY(),"D")</f>
        <v>692</v>
      </c>
    </row>
    <row r="4312" spans="1:7" x14ac:dyDescent="0.3">
      <c r="A4312">
        <v>4311</v>
      </c>
      <c r="B4312" t="s">
        <v>8701</v>
      </c>
      <c r="C4312" t="s">
        <v>8702</v>
      </c>
      <c r="D4312" t="s">
        <v>8</v>
      </c>
      <c r="E4312" s="1">
        <v>45333</v>
      </c>
      <c r="F4312" t="s">
        <v>69</v>
      </c>
      <c r="G4312">
        <f ca="1">DATEDIF(customers[[#This Row],[signup_date]],TODAY(),"D")</f>
        <v>845</v>
      </c>
    </row>
    <row r="4313" spans="1:7" x14ac:dyDescent="0.3">
      <c r="A4313">
        <v>4312</v>
      </c>
      <c r="B4313" t="s">
        <v>8703</v>
      </c>
      <c r="C4313" t="s">
        <v>8704</v>
      </c>
      <c r="D4313" t="s">
        <v>8</v>
      </c>
      <c r="E4313" s="1">
        <v>44431</v>
      </c>
      <c r="F4313" t="s">
        <v>185</v>
      </c>
      <c r="G4313">
        <f ca="1">DATEDIF(customers[[#This Row],[signup_date]],TODAY(),"D")</f>
        <v>1747</v>
      </c>
    </row>
    <row r="4314" spans="1:7" x14ac:dyDescent="0.3">
      <c r="A4314">
        <v>4313</v>
      </c>
      <c r="B4314" t="s">
        <v>8705</v>
      </c>
      <c r="C4314" t="s">
        <v>8706</v>
      </c>
      <c r="D4314" t="s">
        <v>8</v>
      </c>
      <c r="E4314" s="1">
        <v>45692</v>
      </c>
      <c r="F4314" t="s">
        <v>308</v>
      </c>
      <c r="G4314">
        <f ca="1">DATEDIF(customers[[#This Row],[signup_date]],TODAY(),"D")</f>
        <v>486</v>
      </c>
    </row>
    <row r="4315" spans="1:7" x14ac:dyDescent="0.3">
      <c r="A4315">
        <v>4314</v>
      </c>
      <c r="B4315" t="s">
        <v>8707</v>
      </c>
      <c r="C4315" t="s">
        <v>8708</v>
      </c>
      <c r="D4315" t="s">
        <v>12</v>
      </c>
      <c r="E4315" s="1">
        <v>44512</v>
      </c>
      <c r="F4315" t="s">
        <v>1633</v>
      </c>
      <c r="G4315">
        <f ca="1">DATEDIF(customers[[#This Row],[signup_date]],TODAY(),"D")</f>
        <v>1666</v>
      </c>
    </row>
    <row r="4316" spans="1:7" x14ac:dyDescent="0.3">
      <c r="A4316">
        <v>4315</v>
      </c>
      <c r="B4316" t="s">
        <v>8709</v>
      </c>
      <c r="C4316" t="s">
        <v>8710</v>
      </c>
      <c r="D4316" t="s">
        <v>8</v>
      </c>
      <c r="E4316" s="1">
        <v>44416</v>
      </c>
      <c r="F4316" t="s">
        <v>374</v>
      </c>
      <c r="G4316">
        <f ca="1">DATEDIF(customers[[#This Row],[signup_date]],TODAY(),"D")</f>
        <v>1762</v>
      </c>
    </row>
    <row r="4317" spans="1:7" x14ac:dyDescent="0.3">
      <c r="A4317">
        <v>4316</v>
      </c>
      <c r="B4317" t="s">
        <v>8711</v>
      </c>
      <c r="C4317" t="s">
        <v>8712</v>
      </c>
      <c r="D4317" t="s">
        <v>22</v>
      </c>
      <c r="E4317" s="1">
        <v>44536</v>
      </c>
      <c r="F4317" t="s">
        <v>728</v>
      </c>
      <c r="G4317">
        <f ca="1">DATEDIF(customers[[#This Row],[signup_date]],TODAY(),"D")</f>
        <v>1642</v>
      </c>
    </row>
    <row r="4318" spans="1:7" x14ac:dyDescent="0.3">
      <c r="A4318">
        <v>4317</v>
      </c>
      <c r="B4318" t="s">
        <v>8713</v>
      </c>
      <c r="C4318" t="s">
        <v>8714</v>
      </c>
      <c r="D4318" t="s">
        <v>22</v>
      </c>
      <c r="E4318" s="1">
        <v>45661</v>
      </c>
      <c r="F4318" t="s">
        <v>366</v>
      </c>
      <c r="G4318">
        <f ca="1">DATEDIF(customers[[#This Row],[signup_date]],TODAY(),"D")</f>
        <v>517</v>
      </c>
    </row>
    <row r="4319" spans="1:7" x14ac:dyDescent="0.3">
      <c r="A4319">
        <v>4318</v>
      </c>
      <c r="B4319" t="s">
        <v>8715</v>
      </c>
      <c r="C4319" t="s">
        <v>8716</v>
      </c>
      <c r="D4319" t="s">
        <v>22</v>
      </c>
      <c r="E4319" s="1">
        <v>44196</v>
      </c>
      <c r="F4319" t="s">
        <v>318</v>
      </c>
      <c r="G4319">
        <f ca="1">DATEDIF(customers[[#This Row],[signup_date]],TODAY(),"D")</f>
        <v>1982</v>
      </c>
    </row>
    <row r="4320" spans="1:7" x14ac:dyDescent="0.3">
      <c r="A4320">
        <v>4319</v>
      </c>
      <c r="B4320" t="s">
        <v>8717</v>
      </c>
      <c r="C4320" t="s">
        <v>8718</v>
      </c>
      <c r="D4320" t="s">
        <v>8</v>
      </c>
      <c r="E4320" s="1">
        <v>44776</v>
      </c>
      <c r="F4320" t="s">
        <v>891</v>
      </c>
      <c r="G4320">
        <f ca="1">DATEDIF(customers[[#This Row],[signup_date]],TODAY(),"D")</f>
        <v>1402</v>
      </c>
    </row>
    <row r="4321" spans="1:7" x14ac:dyDescent="0.3">
      <c r="A4321">
        <v>4320</v>
      </c>
      <c r="B4321" t="s">
        <v>8719</v>
      </c>
      <c r="C4321" t="s">
        <v>8720</v>
      </c>
      <c r="D4321" t="s">
        <v>22</v>
      </c>
      <c r="E4321" s="1">
        <v>45062</v>
      </c>
      <c r="F4321" t="s">
        <v>511</v>
      </c>
      <c r="G4321">
        <f ca="1">DATEDIF(customers[[#This Row],[signup_date]],TODAY(),"D")</f>
        <v>1116</v>
      </c>
    </row>
    <row r="4322" spans="1:7" x14ac:dyDescent="0.3">
      <c r="A4322">
        <v>4321</v>
      </c>
      <c r="B4322" t="s">
        <v>8721</v>
      </c>
      <c r="C4322" t="s">
        <v>8722</v>
      </c>
      <c r="D4322" t="s">
        <v>12</v>
      </c>
      <c r="E4322" s="1">
        <v>44980</v>
      </c>
      <c r="F4322" t="s">
        <v>1266</v>
      </c>
      <c r="G4322">
        <f ca="1">DATEDIF(customers[[#This Row],[signup_date]],TODAY(),"D")</f>
        <v>1198</v>
      </c>
    </row>
    <row r="4323" spans="1:7" x14ac:dyDescent="0.3">
      <c r="A4323">
        <v>4322</v>
      </c>
      <c r="B4323" t="s">
        <v>8723</v>
      </c>
      <c r="C4323" t="s">
        <v>8724</v>
      </c>
      <c r="D4323" t="s">
        <v>12</v>
      </c>
      <c r="E4323" s="1">
        <v>45543</v>
      </c>
      <c r="F4323" t="s">
        <v>1387</v>
      </c>
      <c r="G4323">
        <f ca="1">DATEDIF(customers[[#This Row],[signup_date]],TODAY(),"D")</f>
        <v>635</v>
      </c>
    </row>
    <row r="4324" spans="1:7" x14ac:dyDescent="0.3">
      <c r="A4324">
        <v>4323</v>
      </c>
      <c r="B4324" t="s">
        <v>8725</v>
      </c>
      <c r="C4324" t="s">
        <v>8726</v>
      </c>
      <c r="D4324" t="s">
        <v>22</v>
      </c>
      <c r="E4324" s="1">
        <v>44848</v>
      </c>
      <c r="F4324" t="s">
        <v>414</v>
      </c>
      <c r="G4324">
        <f ca="1">DATEDIF(customers[[#This Row],[signup_date]],TODAY(),"D")</f>
        <v>1330</v>
      </c>
    </row>
    <row r="4325" spans="1:7" x14ac:dyDescent="0.3">
      <c r="A4325">
        <v>4324</v>
      </c>
      <c r="B4325" t="s">
        <v>8727</v>
      </c>
      <c r="C4325" t="s">
        <v>8728</v>
      </c>
      <c r="D4325" t="s">
        <v>22</v>
      </c>
      <c r="E4325" s="1">
        <v>44636</v>
      </c>
      <c r="F4325" t="s">
        <v>369</v>
      </c>
      <c r="G4325">
        <f ca="1">DATEDIF(customers[[#This Row],[signup_date]],TODAY(),"D")</f>
        <v>1542</v>
      </c>
    </row>
    <row r="4326" spans="1:7" x14ac:dyDescent="0.3">
      <c r="A4326">
        <v>4325</v>
      </c>
      <c r="B4326" t="s">
        <v>8729</v>
      </c>
      <c r="C4326" t="s">
        <v>8730</v>
      </c>
      <c r="D4326" t="s">
        <v>12</v>
      </c>
      <c r="E4326" s="1">
        <v>44893</v>
      </c>
      <c r="F4326" t="s">
        <v>898</v>
      </c>
      <c r="G4326">
        <f ca="1">DATEDIF(customers[[#This Row],[signup_date]],TODAY(),"D")</f>
        <v>1285</v>
      </c>
    </row>
    <row r="4327" spans="1:7" x14ac:dyDescent="0.3">
      <c r="A4327">
        <v>4326</v>
      </c>
      <c r="B4327" t="s">
        <v>8731</v>
      </c>
      <c r="C4327" t="s">
        <v>8732</v>
      </c>
      <c r="D4327" t="s">
        <v>22</v>
      </c>
      <c r="E4327" s="1">
        <v>45083</v>
      </c>
      <c r="F4327" t="s">
        <v>540</v>
      </c>
      <c r="G4327">
        <f ca="1">DATEDIF(customers[[#This Row],[signup_date]],TODAY(),"D")</f>
        <v>1095</v>
      </c>
    </row>
    <row r="4328" spans="1:7" x14ac:dyDescent="0.3">
      <c r="A4328">
        <v>4327</v>
      </c>
      <c r="B4328" t="s">
        <v>8733</v>
      </c>
      <c r="C4328" t="s">
        <v>8734</v>
      </c>
      <c r="D4328" t="s">
        <v>12</v>
      </c>
      <c r="E4328" s="1">
        <v>45622</v>
      </c>
      <c r="F4328" t="s">
        <v>128</v>
      </c>
      <c r="G4328">
        <f ca="1">DATEDIF(customers[[#This Row],[signup_date]],TODAY(),"D")</f>
        <v>556</v>
      </c>
    </row>
    <row r="4329" spans="1:7" x14ac:dyDescent="0.3">
      <c r="A4329">
        <v>4328</v>
      </c>
      <c r="B4329" t="s">
        <v>8735</v>
      </c>
      <c r="C4329" t="s">
        <v>8736</v>
      </c>
      <c r="D4329" t="s">
        <v>8</v>
      </c>
      <c r="E4329" s="1">
        <v>45040</v>
      </c>
      <c r="F4329" t="s">
        <v>222</v>
      </c>
      <c r="G4329">
        <f ca="1">DATEDIF(customers[[#This Row],[signup_date]],TODAY(),"D")</f>
        <v>1138</v>
      </c>
    </row>
    <row r="4330" spans="1:7" x14ac:dyDescent="0.3">
      <c r="A4330">
        <v>4329</v>
      </c>
      <c r="B4330" t="s">
        <v>8737</v>
      </c>
      <c r="C4330" t="s">
        <v>8738</v>
      </c>
      <c r="D4330" t="s">
        <v>8</v>
      </c>
      <c r="E4330" s="1">
        <v>44487</v>
      </c>
      <c r="F4330" t="s">
        <v>652</v>
      </c>
      <c r="G4330">
        <f ca="1">DATEDIF(customers[[#This Row],[signup_date]],TODAY(),"D")</f>
        <v>1691</v>
      </c>
    </row>
    <row r="4331" spans="1:7" x14ac:dyDescent="0.3">
      <c r="A4331">
        <v>4330</v>
      </c>
      <c r="B4331" t="s">
        <v>8739</v>
      </c>
      <c r="C4331" t="s">
        <v>8740</v>
      </c>
      <c r="D4331" t="s">
        <v>12</v>
      </c>
      <c r="E4331" s="1">
        <v>44810</v>
      </c>
      <c r="F4331" t="s">
        <v>767</v>
      </c>
      <c r="G4331">
        <f ca="1">DATEDIF(customers[[#This Row],[signup_date]],TODAY(),"D")</f>
        <v>1368</v>
      </c>
    </row>
    <row r="4332" spans="1:7" x14ac:dyDescent="0.3">
      <c r="A4332">
        <v>4331</v>
      </c>
      <c r="B4332" t="s">
        <v>8741</v>
      </c>
      <c r="C4332" t="s">
        <v>8742</v>
      </c>
      <c r="D4332" t="s">
        <v>8</v>
      </c>
      <c r="E4332" s="1">
        <v>44631</v>
      </c>
      <c r="F4332" t="s">
        <v>1101</v>
      </c>
      <c r="G4332">
        <f ca="1">DATEDIF(customers[[#This Row],[signup_date]],TODAY(),"D")</f>
        <v>1547</v>
      </c>
    </row>
    <row r="4333" spans="1:7" x14ac:dyDescent="0.3">
      <c r="A4333">
        <v>4332</v>
      </c>
      <c r="B4333" t="s">
        <v>8743</v>
      </c>
      <c r="C4333" t="s">
        <v>8744</v>
      </c>
      <c r="D4333" t="s">
        <v>8</v>
      </c>
      <c r="E4333" s="1">
        <v>44508</v>
      </c>
      <c r="F4333" t="s">
        <v>23</v>
      </c>
      <c r="G4333">
        <f ca="1">DATEDIF(customers[[#This Row],[signup_date]],TODAY(),"D")</f>
        <v>1670</v>
      </c>
    </row>
    <row r="4334" spans="1:7" x14ac:dyDescent="0.3">
      <c r="A4334">
        <v>4333</v>
      </c>
      <c r="B4334" t="s">
        <v>8745</v>
      </c>
      <c r="C4334" t="s">
        <v>8746</v>
      </c>
      <c r="D4334" t="s">
        <v>12</v>
      </c>
      <c r="E4334" s="1">
        <v>44363</v>
      </c>
      <c r="F4334" t="s">
        <v>657</v>
      </c>
      <c r="G4334">
        <f ca="1">DATEDIF(customers[[#This Row],[signup_date]],TODAY(),"D")</f>
        <v>1815</v>
      </c>
    </row>
    <row r="4335" spans="1:7" x14ac:dyDescent="0.3">
      <c r="A4335">
        <v>4334</v>
      </c>
      <c r="B4335" t="s">
        <v>8747</v>
      </c>
      <c r="C4335" t="s">
        <v>8748</v>
      </c>
      <c r="D4335" t="s">
        <v>22</v>
      </c>
      <c r="E4335" s="1">
        <v>45761</v>
      </c>
      <c r="F4335" t="s">
        <v>162</v>
      </c>
      <c r="G4335">
        <f ca="1">DATEDIF(customers[[#This Row],[signup_date]],TODAY(),"D")</f>
        <v>417</v>
      </c>
    </row>
    <row r="4336" spans="1:7" x14ac:dyDescent="0.3">
      <c r="A4336">
        <v>4335</v>
      </c>
      <c r="B4336" t="s">
        <v>8749</v>
      </c>
      <c r="C4336" t="s">
        <v>8750</v>
      </c>
      <c r="D4336" t="s">
        <v>8</v>
      </c>
      <c r="E4336" s="1">
        <v>45753</v>
      </c>
      <c r="F4336" t="s">
        <v>228</v>
      </c>
      <c r="G4336">
        <f ca="1">DATEDIF(customers[[#This Row],[signup_date]],TODAY(),"D")</f>
        <v>425</v>
      </c>
    </row>
    <row r="4337" spans="1:7" x14ac:dyDescent="0.3">
      <c r="A4337">
        <v>4336</v>
      </c>
      <c r="B4337" t="s">
        <v>8751</v>
      </c>
      <c r="C4337" t="s">
        <v>8752</v>
      </c>
      <c r="D4337" t="s">
        <v>22</v>
      </c>
      <c r="E4337" s="1">
        <v>45719</v>
      </c>
      <c r="F4337" t="s">
        <v>2596</v>
      </c>
      <c r="G4337">
        <f ca="1">DATEDIF(customers[[#This Row],[signup_date]],TODAY(),"D")</f>
        <v>459</v>
      </c>
    </row>
    <row r="4338" spans="1:7" x14ac:dyDescent="0.3">
      <c r="A4338">
        <v>4337</v>
      </c>
      <c r="B4338" t="s">
        <v>8753</v>
      </c>
      <c r="C4338" t="s">
        <v>8754</v>
      </c>
      <c r="D4338" t="s">
        <v>22</v>
      </c>
      <c r="E4338" s="1">
        <v>45736</v>
      </c>
      <c r="F4338" t="s">
        <v>470</v>
      </c>
      <c r="G4338">
        <f ca="1">DATEDIF(customers[[#This Row],[signup_date]],TODAY(),"D")</f>
        <v>442</v>
      </c>
    </row>
    <row r="4339" spans="1:7" x14ac:dyDescent="0.3">
      <c r="A4339">
        <v>4338</v>
      </c>
      <c r="B4339" t="s">
        <v>8755</v>
      </c>
      <c r="C4339" t="s">
        <v>8756</v>
      </c>
      <c r="D4339" t="s">
        <v>8</v>
      </c>
      <c r="E4339" s="1">
        <v>45527</v>
      </c>
      <c r="F4339" t="s">
        <v>168</v>
      </c>
      <c r="G4339">
        <f ca="1">DATEDIF(customers[[#This Row],[signup_date]],TODAY(),"D")</f>
        <v>651</v>
      </c>
    </row>
    <row r="4340" spans="1:7" x14ac:dyDescent="0.3">
      <c r="A4340">
        <v>4339</v>
      </c>
      <c r="B4340" t="s">
        <v>8757</v>
      </c>
      <c r="C4340" t="s">
        <v>8758</v>
      </c>
      <c r="D4340" t="s">
        <v>22</v>
      </c>
      <c r="E4340" s="1">
        <v>44268</v>
      </c>
      <c r="F4340" t="s">
        <v>396</v>
      </c>
      <c r="G4340">
        <f ca="1">DATEDIF(customers[[#This Row],[signup_date]],TODAY(),"D")</f>
        <v>1910</v>
      </c>
    </row>
    <row r="4341" spans="1:7" x14ac:dyDescent="0.3">
      <c r="A4341">
        <v>4340</v>
      </c>
      <c r="B4341" t="s">
        <v>8759</v>
      </c>
      <c r="C4341" t="s">
        <v>8760</v>
      </c>
      <c r="D4341" t="s">
        <v>22</v>
      </c>
      <c r="E4341" s="1">
        <v>44158</v>
      </c>
      <c r="F4341" t="s">
        <v>274</v>
      </c>
      <c r="G4341">
        <f ca="1">DATEDIF(customers[[#This Row],[signup_date]],TODAY(),"D")</f>
        <v>2020</v>
      </c>
    </row>
    <row r="4342" spans="1:7" x14ac:dyDescent="0.3">
      <c r="A4342">
        <v>4341</v>
      </c>
      <c r="B4342" t="s">
        <v>8761</v>
      </c>
      <c r="C4342" t="s">
        <v>8762</v>
      </c>
      <c r="D4342" t="s">
        <v>8</v>
      </c>
      <c r="E4342" s="1">
        <v>45491</v>
      </c>
      <c r="F4342" t="s">
        <v>79</v>
      </c>
      <c r="G4342">
        <f ca="1">DATEDIF(customers[[#This Row],[signup_date]],TODAY(),"D")</f>
        <v>687</v>
      </c>
    </row>
    <row r="4343" spans="1:7" x14ac:dyDescent="0.3">
      <c r="A4343">
        <v>4342</v>
      </c>
      <c r="B4343" t="s">
        <v>8763</v>
      </c>
      <c r="C4343" t="s">
        <v>8764</v>
      </c>
      <c r="D4343" t="s">
        <v>8</v>
      </c>
      <c r="E4343" s="1">
        <v>45427</v>
      </c>
      <c r="F4343" t="s">
        <v>693</v>
      </c>
      <c r="G4343">
        <f ca="1">DATEDIF(customers[[#This Row],[signup_date]],TODAY(),"D")</f>
        <v>751</v>
      </c>
    </row>
    <row r="4344" spans="1:7" x14ac:dyDescent="0.3">
      <c r="A4344">
        <v>4343</v>
      </c>
      <c r="B4344" t="s">
        <v>8765</v>
      </c>
      <c r="C4344" t="s">
        <v>8766</v>
      </c>
      <c r="D4344" t="s">
        <v>22</v>
      </c>
      <c r="E4344" s="1">
        <v>45389</v>
      </c>
      <c r="F4344" t="s">
        <v>2720</v>
      </c>
      <c r="G4344">
        <f ca="1">DATEDIF(customers[[#This Row],[signup_date]],TODAY(),"D")</f>
        <v>789</v>
      </c>
    </row>
    <row r="4345" spans="1:7" x14ac:dyDescent="0.3">
      <c r="A4345">
        <v>4344</v>
      </c>
      <c r="B4345" t="s">
        <v>8767</v>
      </c>
      <c r="C4345" t="s">
        <v>8768</v>
      </c>
      <c r="D4345" t="s">
        <v>22</v>
      </c>
      <c r="E4345" s="1">
        <v>44799</v>
      </c>
      <c r="F4345" t="s">
        <v>852</v>
      </c>
      <c r="G4345">
        <f ca="1">DATEDIF(customers[[#This Row],[signup_date]],TODAY(),"D")</f>
        <v>1379</v>
      </c>
    </row>
    <row r="4346" spans="1:7" x14ac:dyDescent="0.3">
      <c r="A4346">
        <v>4345</v>
      </c>
      <c r="B4346" t="s">
        <v>8769</v>
      </c>
      <c r="C4346" t="s">
        <v>8770</v>
      </c>
      <c r="D4346" t="s">
        <v>22</v>
      </c>
      <c r="E4346" s="1">
        <v>44796</v>
      </c>
      <c r="F4346" t="s">
        <v>243</v>
      </c>
      <c r="G4346">
        <f ca="1">DATEDIF(customers[[#This Row],[signup_date]],TODAY(),"D")</f>
        <v>1382</v>
      </c>
    </row>
    <row r="4347" spans="1:7" x14ac:dyDescent="0.3">
      <c r="A4347">
        <v>4346</v>
      </c>
      <c r="B4347" t="s">
        <v>8771</v>
      </c>
      <c r="C4347" t="s">
        <v>8772</v>
      </c>
      <c r="D4347" t="s">
        <v>12</v>
      </c>
      <c r="E4347" s="1">
        <v>44685</v>
      </c>
      <c r="F4347" t="s">
        <v>225</v>
      </c>
      <c r="G4347">
        <f ca="1">DATEDIF(customers[[#This Row],[signup_date]],TODAY(),"D")</f>
        <v>1493</v>
      </c>
    </row>
    <row r="4348" spans="1:7" x14ac:dyDescent="0.3">
      <c r="A4348">
        <v>4347</v>
      </c>
      <c r="B4348" t="s">
        <v>8773</v>
      </c>
      <c r="C4348" t="s">
        <v>8774</v>
      </c>
      <c r="D4348" t="s">
        <v>12</v>
      </c>
      <c r="E4348" s="1">
        <v>44869</v>
      </c>
      <c r="F4348" t="s">
        <v>1779</v>
      </c>
      <c r="G4348">
        <f ca="1">DATEDIF(customers[[#This Row],[signup_date]],TODAY(),"D")</f>
        <v>1309</v>
      </c>
    </row>
    <row r="4349" spans="1:7" x14ac:dyDescent="0.3">
      <c r="A4349">
        <v>4348</v>
      </c>
      <c r="B4349" t="s">
        <v>8775</v>
      </c>
      <c r="C4349" t="s">
        <v>8776</v>
      </c>
      <c r="D4349" t="s">
        <v>22</v>
      </c>
      <c r="E4349" s="1">
        <v>44507</v>
      </c>
      <c r="F4349" t="s">
        <v>1269</v>
      </c>
      <c r="G4349">
        <f ca="1">DATEDIF(customers[[#This Row],[signup_date]],TODAY(),"D")</f>
        <v>1671</v>
      </c>
    </row>
    <row r="4350" spans="1:7" x14ac:dyDescent="0.3">
      <c r="A4350">
        <v>4349</v>
      </c>
      <c r="B4350" t="s">
        <v>8777</v>
      </c>
      <c r="C4350" t="s">
        <v>8778</v>
      </c>
      <c r="D4350" t="s">
        <v>8</v>
      </c>
      <c r="E4350" s="1">
        <v>44174</v>
      </c>
      <c r="F4350" t="s">
        <v>714</v>
      </c>
      <c r="G4350">
        <f ca="1">DATEDIF(customers[[#This Row],[signup_date]],TODAY(),"D")</f>
        <v>2004</v>
      </c>
    </row>
    <row r="4351" spans="1:7" x14ac:dyDescent="0.3">
      <c r="A4351">
        <v>4350</v>
      </c>
      <c r="B4351" t="s">
        <v>8779</v>
      </c>
      <c r="C4351" t="s">
        <v>8780</v>
      </c>
      <c r="D4351" t="s">
        <v>12</v>
      </c>
      <c r="E4351" s="1">
        <v>45417</v>
      </c>
      <c r="F4351" t="s">
        <v>970</v>
      </c>
      <c r="G4351">
        <f ca="1">DATEDIF(customers[[#This Row],[signup_date]],TODAY(),"D")</f>
        <v>761</v>
      </c>
    </row>
    <row r="4352" spans="1:7" x14ac:dyDescent="0.3">
      <c r="A4352">
        <v>4351</v>
      </c>
      <c r="B4352" t="s">
        <v>8781</v>
      </c>
      <c r="C4352" t="s">
        <v>8782</v>
      </c>
      <c r="D4352" t="s">
        <v>12</v>
      </c>
      <c r="E4352" s="1">
        <v>44684</v>
      </c>
      <c r="F4352" t="s">
        <v>13</v>
      </c>
      <c r="G4352">
        <f ca="1">DATEDIF(customers[[#This Row],[signup_date]],TODAY(),"D")</f>
        <v>1494</v>
      </c>
    </row>
    <row r="4353" spans="1:7" x14ac:dyDescent="0.3">
      <c r="A4353">
        <v>4352</v>
      </c>
      <c r="B4353" t="s">
        <v>8783</v>
      </c>
      <c r="C4353" t="s">
        <v>8784</v>
      </c>
      <c r="D4353" t="s">
        <v>22</v>
      </c>
      <c r="E4353" s="1">
        <v>45085</v>
      </c>
      <c r="F4353" t="s">
        <v>369</v>
      </c>
      <c r="G4353">
        <f ca="1">DATEDIF(customers[[#This Row],[signup_date]],TODAY(),"D")</f>
        <v>1093</v>
      </c>
    </row>
    <row r="4354" spans="1:7" x14ac:dyDescent="0.3">
      <c r="A4354">
        <v>4353</v>
      </c>
      <c r="B4354" t="s">
        <v>8785</v>
      </c>
      <c r="C4354" t="s">
        <v>8786</v>
      </c>
      <c r="D4354" t="s">
        <v>12</v>
      </c>
      <c r="E4354" s="1">
        <v>44763</v>
      </c>
      <c r="F4354" t="s">
        <v>99</v>
      </c>
      <c r="G4354">
        <f ca="1">DATEDIF(customers[[#This Row],[signup_date]],TODAY(),"D")</f>
        <v>1415</v>
      </c>
    </row>
    <row r="4355" spans="1:7" x14ac:dyDescent="0.3">
      <c r="A4355">
        <v>4354</v>
      </c>
      <c r="B4355" t="s">
        <v>8787</v>
      </c>
      <c r="C4355" t="s">
        <v>8788</v>
      </c>
      <c r="D4355" t="s">
        <v>22</v>
      </c>
      <c r="E4355" s="1">
        <v>44316</v>
      </c>
      <c r="F4355" t="s">
        <v>949</v>
      </c>
      <c r="G4355">
        <f ca="1">DATEDIF(customers[[#This Row],[signup_date]],TODAY(),"D")</f>
        <v>1862</v>
      </c>
    </row>
    <row r="4356" spans="1:7" x14ac:dyDescent="0.3">
      <c r="A4356">
        <v>4355</v>
      </c>
      <c r="B4356" t="s">
        <v>8789</v>
      </c>
      <c r="C4356" t="s">
        <v>8790</v>
      </c>
      <c r="D4356" t="s">
        <v>8</v>
      </c>
      <c r="E4356" s="1">
        <v>45834</v>
      </c>
      <c r="F4356" t="s">
        <v>308</v>
      </c>
      <c r="G4356">
        <f ca="1">DATEDIF(customers[[#This Row],[signup_date]],TODAY(),"D")</f>
        <v>344</v>
      </c>
    </row>
    <row r="4357" spans="1:7" x14ac:dyDescent="0.3">
      <c r="A4357">
        <v>4356</v>
      </c>
      <c r="B4357" t="s">
        <v>8791</v>
      </c>
      <c r="C4357" t="s">
        <v>8792</v>
      </c>
      <c r="D4357" t="s">
        <v>22</v>
      </c>
      <c r="E4357" s="1">
        <v>44242</v>
      </c>
      <c r="F4357" t="s">
        <v>266</v>
      </c>
      <c r="G4357">
        <f ca="1">DATEDIF(customers[[#This Row],[signup_date]],TODAY(),"D")</f>
        <v>1936</v>
      </c>
    </row>
    <row r="4358" spans="1:7" x14ac:dyDescent="0.3">
      <c r="A4358">
        <v>4357</v>
      </c>
      <c r="B4358" t="s">
        <v>8793</v>
      </c>
      <c r="C4358" t="s">
        <v>8794</v>
      </c>
      <c r="D4358" t="s">
        <v>8</v>
      </c>
      <c r="E4358" s="1">
        <v>44798</v>
      </c>
      <c r="F4358" t="s">
        <v>1183</v>
      </c>
      <c r="G4358">
        <f ca="1">DATEDIF(customers[[#This Row],[signup_date]],TODAY(),"D")</f>
        <v>1380</v>
      </c>
    </row>
    <row r="4359" spans="1:7" x14ac:dyDescent="0.3">
      <c r="A4359">
        <v>4358</v>
      </c>
      <c r="B4359" t="s">
        <v>8795</v>
      </c>
      <c r="C4359" t="s">
        <v>8796</v>
      </c>
      <c r="D4359" t="s">
        <v>12</v>
      </c>
      <c r="E4359" s="1">
        <v>44704</v>
      </c>
      <c r="F4359" t="s">
        <v>1633</v>
      </c>
      <c r="G4359">
        <f ca="1">DATEDIF(customers[[#This Row],[signup_date]],TODAY(),"D")</f>
        <v>1474</v>
      </c>
    </row>
    <row r="4360" spans="1:7" x14ac:dyDescent="0.3">
      <c r="A4360">
        <v>4359</v>
      </c>
      <c r="B4360" t="s">
        <v>8797</v>
      </c>
      <c r="C4360" t="s">
        <v>8798</v>
      </c>
      <c r="D4360" t="s">
        <v>12</v>
      </c>
      <c r="E4360" s="1">
        <v>45655</v>
      </c>
      <c r="F4360" t="s">
        <v>188</v>
      </c>
      <c r="G4360">
        <f ca="1">DATEDIF(customers[[#This Row],[signup_date]],TODAY(),"D")</f>
        <v>523</v>
      </c>
    </row>
    <row r="4361" spans="1:7" x14ac:dyDescent="0.3">
      <c r="A4361">
        <v>4360</v>
      </c>
      <c r="B4361" t="s">
        <v>8799</v>
      </c>
      <c r="C4361" t="s">
        <v>8800</v>
      </c>
      <c r="D4361" t="s">
        <v>12</v>
      </c>
      <c r="E4361" s="1">
        <v>45539</v>
      </c>
      <c r="F4361" t="s">
        <v>1543</v>
      </c>
      <c r="G4361">
        <f ca="1">DATEDIF(customers[[#This Row],[signup_date]],TODAY(),"D")</f>
        <v>639</v>
      </c>
    </row>
    <row r="4362" spans="1:7" x14ac:dyDescent="0.3">
      <c r="A4362">
        <v>4361</v>
      </c>
      <c r="B4362" t="s">
        <v>8801</v>
      </c>
      <c r="C4362" t="s">
        <v>8802</v>
      </c>
      <c r="D4362" t="s">
        <v>12</v>
      </c>
      <c r="E4362" s="1">
        <v>44846</v>
      </c>
      <c r="F4362" t="s">
        <v>308</v>
      </c>
      <c r="G4362">
        <f ca="1">DATEDIF(customers[[#This Row],[signup_date]],TODAY(),"D")</f>
        <v>1332</v>
      </c>
    </row>
    <row r="4363" spans="1:7" x14ac:dyDescent="0.3">
      <c r="A4363">
        <v>4362</v>
      </c>
      <c r="B4363" t="s">
        <v>8803</v>
      </c>
      <c r="C4363" t="s">
        <v>8804</v>
      </c>
      <c r="D4363" t="s">
        <v>8</v>
      </c>
      <c r="E4363" s="1">
        <v>44657</v>
      </c>
      <c r="F4363" t="s">
        <v>1329</v>
      </c>
      <c r="G4363">
        <f ca="1">DATEDIF(customers[[#This Row],[signup_date]],TODAY(),"D")</f>
        <v>1521</v>
      </c>
    </row>
    <row r="4364" spans="1:7" x14ac:dyDescent="0.3">
      <c r="A4364">
        <v>4363</v>
      </c>
      <c r="B4364" t="s">
        <v>8805</v>
      </c>
      <c r="C4364" t="s">
        <v>8806</v>
      </c>
      <c r="D4364" t="s">
        <v>12</v>
      </c>
      <c r="E4364" s="1">
        <v>45517</v>
      </c>
      <c r="F4364" t="s">
        <v>798</v>
      </c>
      <c r="G4364">
        <f ca="1">DATEDIF(customers[[#This Row],[signup_date]],TODAY(),"D")</f>
        <v>661</v>
      </c>
    </row>
    <row r="4365" spans="1:7" x14ac:dyDescent="0.3">
      <c r="A4365">
        <v>4364</v>
      </c>
      <c r="B4365" t="s">
        <v>8807</v>
      </c>
      <c r="C4365" t="s">
        <v>8808</v>
      </c>
      <c r="D4365" t="s">
        <v>22</v>
      </c>
      <c r="E4365" s="1">
        <v>45037</v>
      </c>
      <c r="F4365" t="s">
        <v>102</v>
      </c>
      <c r="G4365">
        <f ca="1">DATEDIF(customers[[#This Row],[signup_date]],TODAY(),"D")</f>
        <v>1141</v>
      </c>
    </row>
    <row r="4366" spans="1:7" x14ac:dyDescent="0.3">
      <c r="A4366">
        <v>4365</v>
      </c>
      <c r="B4366" t="s">
        <v>8809</v>
      </c>
      <c r="C4366" t="s">
        <v>8810</v>
      </c>
      <c r="D4366" t="s">
        <v>8</v>
      </c>
      <c r="E4366" s="1">
        <v>44531</v>
      </c>
      <c r="F4366" t="s">
        <v>1115</v>
      </c>
      <c r="G4366">
        <f ca="1">DATEDIF(customers[[#This Row],[signup_date]],TODAY(),"D")</f>
        <v>1647</v>
      </c>
    </row>
    <row r="4367" spans="1:7" x14ac:dyDescent="0.3">
      <c r="A4367">
        <v>4366</v>
      </c>
      <c r="B4367" t="s">
        <v>8811</v>
      </c>
      <c r="C4367" t="s">
        <v>8812</v>
      </c>
      <c r="D4367" t="s">
        <v>8</v>
      </c>
      <c r="E4367" s="1">
        <v>44273</v>
      </c>
      <c r="F4367" t="s">
        <v>269</v>
      </c>
      <c r="G4367">
        <f ca="1">DATEDIF(customers[[#This Row],[signup_date]],TODAY(),"D")</f>
        <v>1905</v>
      </c>
    </row>
    <row r="4368" spans="1:7" x14ac:dyDescent="0.3">
      <c r="A4368">
        <v>4367</v>
      </c>
      <c r="B4368" t="s">
        <v>8813</v>
      </c>
      <c r="C4368" t="s">
        <v>8814</v>
      </c>
      <c r="D4368" t="s">
        <v>12</v>
      </c>
      <c r="E4368" s="1">
        <v>45183</v>
      </c>
      <c r="F4368" t="s">
        <v>1291</v>
      </c>
      <c r="G4368">
        <f ca="1">DATEDIF(customers[[#This Row],[signup_date]],TODAY(),"D")</f>
        <v>995</v>
      </c>
    </row>
    <row r="4369" spans="1:7" x14ac:dyDescent="0.3">
      <c r="A4369">
        <v>4368</v>
      </c>
      <c r="B4369" t="s">
        <v>8815</v>
      </c>
      <c r="C4369" t="s">
        <v>8816</v>
      </c>
      <c r="D4369" t="s">
        <v>12</v>
      </c>
      <c r="E4369" s="1">
        <v>44468</v>
      </c>
      <c r="F4369" t="s">
        <v>699</v>
      </c>
      <c r="G4369">
        <f ca="1">DATEDIF(customers[[#This Row],[signup_date]],TODAY(),"D")</f>
        <v>1710</v>
      </c>
    </row>
    <row r="4370" spans="1:7" x14ac:dyDescent="0.3">
      <c r="A4370">
        <v>4369</v>
      </c>
      <c r="B4370" t="s">
        <v>8817</v>
      </c>
      <c r="C4370" t="s">
        <v>8818</v>
      </c>
      <c r="D4370" t="s">
        <v>8</v>
      </c>
      <c r="E4370" s="1">
        <v>44761</v>
      </c>
      <c r="F4370" t="s">
        <v>1158</v>
      </c>
      <c r="G4370">
        <f ca="1">DATEDIF(customers[[#This Row],[signup_date]],TODAY(),"D")</f>
        <v>1417</v>
      </c>
    </row>
    <row r="4371" spans="1:7" x14ac:dyDescent="0.3">
      <c r="A4371">
        <v>4370</v>
      </c>
      <c r="B4371" t="s">
        <v>8819</v>
      </c>
      <c r="C4371" t="s">
        <v>8820</v>
      </c>
      <c r="D4371" t="s">
        <v>22</v>
      </c>
      <c r="E4371" s="1">
        <v>44142</v>
      </c>
      <c r="F4371" t="s">
        <v>489</v>
      </c>
      <c r="G4371">
        <f ca="1">DATEDIF(customers[[#This Row],[signup_date]],TODAY(),"D")</f>
        <v>2036</v>
      </c>
    </row>
    <row r="4372" spans="1:7" x14ac:dyDescent="0.3">
      <c r="A4372">
        <v>4371</v>
      </c>
      <c r="B4372" t="s">
        <v>8821</v>
      </c>
      <c r="C4372" t="s">
        <v>8822</v>
      </c>
      <c r="D4372" t="s">
        <v>22</v>
      </c>
      <c r="E4372" s="1">
        <v>44836</v>
      </c>
      <c r="F4372" t="s">
        <v>924</v>
      </c>
      <c r="G4372">
        <f ca="1">DATEDIF(customers[[#This Row],[signup_date]],TODAY(),"D")</f>
        <v>1342</v>
      </c>
    </row>
    <row r="4373" spans="1:7" x14ac:dyDescent="0.3">
      <c r="A4373">
        <v>4372</v>
      </c>
      <c r="B4373" t="s">
        <v>8823</v>
      </c>
      <c r="C4373" t="s">
        <v>8824</v>
      </c>
      <c r="D4373" t="s">
        <v>12</v>
      </c>
      <c r="E4373" s="1">
        <v>44336</v>
      </c>
      <c r="F4373" t="s">
        <v>503</v>
      </c>
      <c r="G4373">
        <f ca="1">DATEDIF(customers[[#This Row],[signup_date]],TODAY(),"D")</f>
        <v>1842</v>
      </c>
    </row>
    <row r="4374" spans="1:7" x14ac:dyDescent="0.3">
      <c r="A4374">
        <v>4373</v>
      </c>
      <c r="B4374" t="s">
        <v>8825</v>
      </c>
      <c r="C4374" t="s">
        <v>8826</v>
      </c>
      <c r="D4374" t="s">
        <v>12</v>
      </c>
      <c r="E4374" s="1">
        <v>45567</v>
      </c>
      <c r="F4374" t="s">
        <v>1543</v>
      </c>
      <c r="G4374">
        <f ca="1">DATEDIF(customers[[#This Row],[signup_date]],TODAY(),"D")</f>
        <v>611</v>
      </c>
    </row>
    <row r="4375" spans="1:7" x14ac:dyDescent="0.3">
      <c r="A4375">
        <v>4374</v>
      </c>
      <c r="B4375" t="s">
        <v>8827</v>
      </c>
      <c r="C4375" t="s">
        <v>8828</v>
      </c>
      <c r="D4375" t="s">
        <v>12</v>
      </c>
      <c r="E4375" s="1">
        <v>45620</v>
      </c>
      <c r="F4375" t="s">
        <v>171</v>
      </c>
      <c r="G4375">
        <f ca="1">DATEDIF(customers[[#This Row],[signup_date]],TODAY(),"D")</f>
        <v>558</v>
      </c>
    </row>
    <row r="4376" spans="1:7" x14ac:dyDescent="0.3">
      <c r="A4376">
        <v>4375</v>
      </c>
      <c r="B4376" t="s">
        <v>1715</v>
      </c>
      <c r="C4376" t="s">
        <v>8829</v>
      </c>
      <c r="D4376" t="s">
        <v>8</v>
      </c>
      <c r="E4376" s="1">
        <v>44863</v>
      </c>
      <c r="F4376" t="s">
        <v>643</v>
      </c>
      <c r="G4376">
        <f ca="1">DATEDIF(customers[[#This Row],[signup_date]],TODAY(),"D")</f>
        <v>1315</v>
      </c>
    </row>
    <row r="4377" spans="1:7" x14ac:dyDescent="0.3">
      <c r="A4377">
        <v>4376</v>
      </c>
      <c r="B4377" t="s">
        <v>8830</v>
      </c>
      <c r="C4377" t="s">
        <v>8831</v>
      </c>
      <c r="D4377" t="s">
        <v>22</v>
      </c>
      <c r="E4377" s="1">
        <v>45627</v>
      </c>
      <c r="F4377" t="s">
        <v>85</v>
      </c>
      <c r="G4377">
        <f ca="1">DATEDIF(customers[[#This Row],[signup_date]],TODAY(),"D")</f>
        <v>551</v>
      </c>
    </row>
    <row r="4378" spans="1:7" x14ac:dyDescent="0.3">
      <c r="A4378">
        <v>4377</v>
      </c>
      <c r="B4378" t="s">
        <v>8832</v>
      </c>
      <c r="C4378" t="s">
        <v>8833</v>
      </c>
      <c r="D4378" t="s">
        <v>8</v>
      </c>
      <c r="E4378" s="1">
        <v>45114</v>
      </c>
      <c r="F4378" t="s">
        <v>44</v>
      </c>
      <c r="G4378">
        <f ca="1">DATEDIF(customers[[#This Row],[signup_date]],TODAY(),"D")</f>
        <v>1064</v>
      </c>
    </row>
    <row r="4379" spans="1:7" x14ac:dyDescent="0.3">
      <c r="A4379">
        <v>4378</v>
      </c>
      <c r="B4379" t="s">
        <v>8834</v>
      </c>
      <c r="C4379" t="s">
        <v>8835</v>
      </c>
      <c r="D4379" t="s">
        <v>8</v>
      </c>
      <c r="E4379" s="1">
        <v>45363</v>
      </c>
      <c r="F4379" t="s">
        <v>611</v>
      </c>
      <c r="G4379">
        <f ca="1">DATEDIF(customers[[#This Row],[signup_date]],TODAY(),"D")</f>
        <v>815</v>
      </c>
    </row>
    <row r="4380" spans="1:7" x14ac:dyDescent="0.3">
      <c r="A4380">
        <v>4379</v>
      </c>
      <c r="B4380" t="s">
        <v>8836</v>
      </c>
      <c r="C4380" t="s">
        <v>8837</v>
      </c>
      <c r="D4380" t="s">
        <v>22</v>
      </c>
      <c r="E4380" s="1">
        <v>45887</v>
      </c>
      <c r="F4380" t="s">
        <v>1002</v>
      </c>
      <c r="G4380">
        <f ca="1">DATEDIF(customers[[#This Row],[signup_date]],TODAY(),"D")</f>
        <v>291</v>
      </c>
    </row>
    <row r="4381" spans="1:7" x14ac:dyDescent="0.3">
      <c r="A4381">
        <v>4380</v>
      </c>
      <c r="B4381" t="s">
        <v>8838</v>
      </c>
      <c r="C4381" t="s">
        <v>8839</v>
      </c>
      <c r="D4381" t="s">
        <v>8</v>
      </c>
      <c r="E4381" s="1">
        <v>44253</v>
      </c>
      <c r="F4381" t="s">
        <v>386</v>
      </c>
      <c r="G4381">
        <f ca="1">DATEDIF(customers[[#This Row],[signup_date]],TODAY(),"D")</f>
        <v>1925</v>
      </c>
    </row>
    <row r="4382" spans="1:7" x14ac:dyDescent="0.3">
      <c r="A4382">
        <v>4381</v>
      </c>
      <c r="B4382" t="s">
        <v>8840</v>
      </c>
      <c r="C4382" t="s">
        <v>8841</v>
      </c>
      <c r="D4382" t="s">
        <v>12</v>
      </c>
      <c r="E4382" s="1">
        <v>44289</v>
      </c>
      <c r="F4382" t="s">
        <v>162</v>
      </c>
      <c r="G4382">
        <f ca="1">DATEDIF(customers[[#This Row],[signup_date]],TODAY(),"D")</f>
        <v>1889</v>
      </c>
    </row>
    <row r="4383" spans="1:7" x14ac:dyDescent="0.3">
      <c r="A4383">
        <v>4382</v>
      </c>
      <c r="B4383" t="s">
        <v>8842</v>
      </c>
      <c r="C4383" t="s">
        <v>8843</v>
      </c>
      <c r="D4383" t="s">
        <v>8</v>
      </c>
      <c r="E4383" s="1">
        <v>44473</v>
      </c>
      <c r="F4383" t="s">
        <v>252</v>
      </c>
      <c r="G4383">
        <f ca="1">DATEDIF(customers[[#This Row],[signup_date]],TODAY(),"D")</f>
        <v>1705</v>
      </c>
    </row>
    <row r="4384" spans="1:7" x14ac:dyDescent="0.3">
      <c r="A4384">
        <v>4383</v>
      </c>
      <c r="B4384" t="s">
        <v>8844</v>
      </c>
      <c r="C4384" t="s">
        <v>8845</v>
      </c>
      <c r="D4384" t="s">
        <v>8</v>
      </c>
      <c r="E4384" s="1">
        <v>45070</v>
      </c>
      <c r="F4384" t="s">
        <v>128</v>
      </c>
      <c r="G4384">
        <f ca="1">DATEDIF(customers[[#This Row],[signup_date]],TODAY(),"D")</f>
        <v>1108</v>
      </c>
    </row>
    <row r="4385" spans="1:7" x14ac:dyDescent="0.3">
      <c r="A4385">
        <v>4384</v>
      </c>
      <c r="B4385" t="s">
        <v>8846</v>
      </c>
      <c r="C4385" t="s">
        <v>8847</v>
      </c>
      <c r="D4385" t="s">
        <v>22</v>
      </c>
      <c r="E4385" s="1">
        <v>44397</v>
      </c>
      <c r="F4385" t="s">
        <v>1710</v>
      </c>
      <c r="G4385">
        <f ca="1">DATEDIF(customers[[#This Row],[signup_date]],TODAY(),"D")</f>
        <v>1781</v>
      </c>
    </row>
    <row r="4386" spans="1:7" x14ac:dyDescent="0.3">
      <c r="A4386">
        <v>4385</v>
      </c>
      <c r="B4386" t="s">
        <v>8848</v>
      </c>
      <c r="C4386" t="s">
        <v>8849</v>
      </c>
      <c r="D4386" t="s">
        <v>8</v>
      </c>
      <c r="E4386" s="1">
        <v>44511</v>
      </c>
      <c r="F4386" t="s">
        <v>823</v>
      </c>
      <c r="G4386">
        <f ca="1">DATEDIF(customers[[#This Row],[signup_date]],TODAY(),"D")</f>
        <v>1667</v>
      </c>
    </row>
    <row r="4387" spans="1:7" x14ac:dyDescent="0.3">
      <c r="A4387">
        <v>4386</v>
      </c>
      <c r="B4387" t="s">
        <v>8850</v>
      </c>
      <c r="C4387" t="s">
        <v>8851</v>
      </c>
      <c r="D4387" t="s">
        <v>8</v>
      </c>
      <c r="E4387" s="1">
        <v>45192</v>
      </c>
      <c r="F4387" t="s">
        <v>234</v>
      </c>
      <c r="G4387">
        <f ca="1">DATEDIF(customers[[#This Row],[signup_date]],TODAY(),"D")</f>
        <v>986</v>
      </c>
    </row>
    <row r="4388" spans="1:7" x14ac:dyDescent="0.3">
      <c r="A4388">
        <v>4387</v>
      </c>
      <c r="B4388" t="s">
        <v>8852</v>
      </c>
      <c r="C4388" t="s">
        <v>8853</v>
      </c>
      <c r="D4388" t="s">
        <v>12</v>
      </c>
      <c r="E4388" s="1">
        <v>44367</v>
      </c>
      <c r="F4388" t="s">
        <v>449</v>
      </c>
      <c r="G4388">
        <f ca="1">DATEDIF(customers[[#This Row],[signup_date]],TODAY(),"D")</f>
        <v>1811</v>
      </c>
    </row>
    <row r="4389" spans="1:7" x14ac:dyDescent="0.3">
      <c r="A4389">
        <v>4388</v>
      </c>
      <c r="B4389" t="s">
        <v>8854</v>
      </c>
      <c r="C4389" t="s">
        <v>8855</v>
      </c>
      <c r="D4389" t="s">
        <v>8</v>
      </c>
      <c r="E4389" s="1">
        <v>45311</v>
      </c>
      <c r="F4389" t="s">
        <v>120</v>
      </c>
      <c r="G4389">
        <f ca="1">DATEDIF(customers[[#This Row],[signup_date]],TODAY(),"D")</f>
        <v>867</v>
      </c>
    </row>
    <row r="4390" spans="1:7" x14ac:dyDescent="0.3">
      <c r="A4390">
        <v>4389</v>
      </c>
      <c r="B4390" t="s">
        <v>8856</v>
      </c>
      <c r="C4390" t="s">
        <v>8857</v>
      </c>
      <c r="D4390" t="s">
        <v>12</v>
      </c>
      <c r="E4390" s="1">
        <v>44596</v>
      </c>
      <c r="F4390" t="s">
        <v>366</v>
      </c>
      <c r="G4390">
        <f ca="1">DATEDIF(customers[[#This Row],[signup_date]],TODAY(),"D")</f>
        <v>1582</v>
      </c>
    </row>
    <row r="4391" spans="1:7" x14ac:dyDescent="0.3">
      <c r="A4391">
        <v>4390</v>
      </c>
      <c r="B4391" t="s">
        <v>8858</v>
      </c>
      <c r="C4391" t="s">
        <v>8859</v>
      </c>
      <c r="D4391" t="s">
        <v>22</v>
      </c>
      <c r="E4391" s="1">
        <v>45345</v>
      </c>
      <c r="F4391" t="s">
        <v>136</v>
      </c>
      <c r="G4391">
        <f ca="1">DATEDIF(customers[[#This Row],[signup_date]],TODAY(),"D")</f>
        <v>833</v>
      </c>
    </row>
    <row r="4392" spans="1:7" x14ac:dyDescent="0.3">
      <c r="A4392">
        <v>4391</v>
      </c>
      <c r="B4392" t="s">
        <v>8860</v>
      </c>
      <c r="C4392" t="s">
        <v>8861</v>
      </c>
      <c r="D4392" t="s">
        <v>8</v>
      </c>
      <c r="E4392" s="1">
        <v>44860</v>
      </c>
      <c r="F4392" t="s">
        <v>263</v>
      </c>
      <c r="G4392">
        <f ca="1">DATEDIF(customers[[#This Row],[signup_date]],TODAY(),"D")</f>
        <v>1318</v>
      </c>
    </row>
    <row r="4393" spans="1:7" x14ac:dyDescent="0.3">
      <c r="A4393">
        <v>4392</v>
      </c>
      <c r="B4393" t="s">
        <v>8862</v>
      </c>
      <c r="C4393" t="s">
        <v>8863</v>
      </c>
      <c r="D4393" t="s">
        <v>22</v>
      </c>
      <c r="E4393" s="1">
        <v>45826</v>
      </c>
      <c r="F4393" t="s">
        <v>191</v>
      </c>
      <c r="G4393">
        <f ca="1">DATEDIF(customers[[#This Row],[signup_date]],TODAY(),"D")</f>
        <v>352</v>
      </c>
    </row>
    <row r="4394" spans="1:7" x14ac:dyDescent="0.3">
      <c r="A4394">
        <v>4393</v>
      </c>
      <c r="B4394" t="s">
        <v>8864</v>
      </c>
      <c r="C4394" t="s">
        <v>8865</v>
      </c>
      <c r="D4394" t="s">
        <v>12</v>
      </c>
      <c r="E4394" s="1">
        <v>45667</v>
      </c>
      <c r="F4394" t="s">
        <v>660</v>
      </c>
      <c r="G4394">
        <f ca="1">DATEDIF(customers[[#This Row],[signup_date]],TODAY(),"D")</f>
        <v>511</v>
      </c>
    </row>
    <row r="4395" spans="1:7" x14ac:dyDescent="0.3">
      <c r="A4395">
        <v>4394</v>
      </c>
      <c r="B4395" t="s">
        <v>8866</v>
      </c>
      <c r="C4395" t="s">
        <v>8867</v>
      </c>
      <c r="D4395" t="s">
        <v>22</v>
      </c>
      <c r="E4395" s="1">
        <v>44105</v>
      </c>
      <c r="F4395" t="s">
        <v>860</v>
      </c>
      <c r="G4395">
        <f ca="1">DATEDIF(customers[[#This Row],[signup_date]],TODAY(),"D")</f>
        <v>2073</v>
      </c>
    </row>
    <row r="4396" spans="1:7" x14ac:dyDescent="0.3">
      <c r="A4396">
        <v>4395</v>
      </c>
      <c r="B4396" t="s">
        <v>8868</v>
      </c>
      <c r="C4396" t="s">
        <v>8869</v>
      </c>
      <c r="D4396" t="s">
        <v>12</v>
      </c>
      <c r="E4396" s="1">
        <v>44316</v>
      </c>
      <c r="F4396" t="s">
        <v>580</v>
      </c>
      <c r="G4396">
        <f ca="1">DATEDIF(customers[[#This Row],[signup_date]],TODAY(),"D")</f>
        <v>1862</v>
      </c>
    </row>
    <row r="4397" spans="1:7" x14ac:dyDescent="0.3">
      <c r="A4397">
        <v>4396</v>
      </c>
      <c r="B4397" t="s">
        <v>8870</v>
      </c>
      <c r="C4397" t="s">
        <v>8871</v>
      </c>
      <c r="D4397" t="s">
        <v>12</v>
      </c>
      <c r="E4397" s="1">
        <v>45479</v>
      </c>
      <c r="F4397" t="s">
        <v>366</v>
      </c>
      <c r="G4397">
        <f ca="1">DATEDIF(customers[[#This Row],[signup_date]],TODAY(),"D")</f>
        <v>699</v>
      </c>
    </row>
    <row r="4398" spans="1:7" x14ac:dyDescent="0.3">
      <c r="A4398">
        <v>4397</v>
      </c>
      <c r="B4398" t="s">
        <v>8872</v>
      </c>
      <c r="C4398" t="s">
        <v>8873</v>
      </c>
      <c r="D4398" t="s">
        <v>12</v>
      </c>
      <c r="E4398" s="1">
        <v>45033</v>
      </c>
      <c r="F4398" t="s">
        <v>198</v>
      </c>
      <c r="G4398">
        <f ca="1">DATEDIF(customers[[#This Row],[signup_date]],TODAY(),"D")</f>
        <v>1145</v>
      </c>
    </row>
    <row r="4399" spans="1:7" x14ac:dyDescent="0.3">
      <c r="A4399">
        <v>4398</v>
      </c>
      <c r="B4399" t="s">
        <v>8874</v>
      </c>
      <c r="C4399" t="s">
        <v>8875</v>
      </c>
      <c r="D4399" t="s">
        <v>12</v>
      </c>
      <c r="E4399" s="1">
        <v>44764</v>
      </c>
      <c r="F4399" t="s">
        <v>409</v>
      </c>
      <c r="G4399">
        <f ca="1">DATEDIF(customers[[#This Row],[signup_date]],TODAY(),"D")</f>
        <v>1414</v>
      </c>
    </row>
    <row r="4400" spans="1:7" x14ac:dyDescent="0.3">
      <c r="A4400">
        <v>4399</v>
      </c>
      <c r="B4400" t="s">
        <v>8876</v>
      </c>
      <c r="C4400" t="s">
        <v>8877</v>
      </c>
      <c r="D4400" t="s">
        <v>8</v>
      </c>
      <c r="E4400" s="1">
        <v>44395</v>
      </c>
      <c r="F4400" t="s">
        <v>449</v>
      </c>
      <c r="G4400">
        <f ca="1">DATEDIF(customers[[#This Row],[signup_date]],TODAY(),"D")</f>
        <v>1783</v>
      </c>
    </row>
    <row r="4401" spans="1:7" x14ac:dyDescent="0.3">
      <c r="A4401">
        <v>4400</v>
      </c>
      <c r="B4401" t="s">
        <v>8878</v>
      </c>
      <c r="C4401" t="s">
        <v>8521</v>
      </c>
      <c r="D4401" t="s">
        <v>12</v>
      </c>
      <c r="E4401" s="1">
        <v>45337</v>
      </c>
      <c r="F4401" t="s">
        <v>1019</v>
      </c>
      <c r="G4401">
        <f ca="1">DATEDIF(customers[[#This Row],[signup_date]],TODAY(),"D")</f>
        <v>841</v>
      </c>
    </row>
    <row r="4402" spans="1:7" x14ac:dyDescent="0.3">
      <c r="A4402">
        <v>4401</v>
      </c>
      <c r="B4402" t="s">
        <v>8879</v>
      </c>
      <c r="C4402" t="s">
        <v>8880</v>
      </c>
      <c r="D4402" t="s">
        <v>12</v>
      </c>
      <c r="E4402" s="1">
        <v>45125</v>
      </c>
      <c r="F4402" t="s">
        <v>159</v>
      </c>
      <c r="G4402">
        <f ca="1">DATEDIF(customers[[#This Row],[signup_date]],TODAY(),"D")</f>
        <v>1053</v>
      </c>
    </row>
    <row r="4403" spans="1:7" x14ac:dyDescent="0.3">
      <c r="A4403">
        <v>4402</v>
      </c>
      <c r="B4403" t="s">
        <v>8881</v>
      </c>
      <c r="C4403" t="s">
        <v>8882</v>
      </c>
      <c r="D4403" t="s">
        <v>8</v>
      </c>
      <c r="E4403" s="1">
        <v>44640</v>
      </c>
      <c r="F4403" t="s">
        <v>240</v>
      </c>
      <c r="G4403">
        <f ca="1">DATEDIF(customers[[#This Row],[signup_date]],TODAY(),"D")</f>
        <v>1538</v>
      </c>
    </row>
    <row r="4404" spans="1:7" x14ac:dyDescent="0.3">
      <c r="A4404">
        <v>4403</v>
      </c>
      <c r="B4404" t="s">
        <v>8883</v>
      </c>
      <c r="C4404" t="s">
        <v>8884</v>
      </c>
      <c r="D4404" t="s">
        <v>22</v>
      </c>
      <c r="E4404" s="1">
        <v>45436</v>
      </c>
      <c r="F4404" t="s">
        <v>417</v>
      </c>
      <c r="G4404">
        <f ca="1">DATEDIF(customers[[#This Row],[signup_date]],TODAY(),"D")</f>
        <v>742</v>
      </c>
    </row>
    <row r="4405" spans="1:7" x14ac:dyDescent="0.3">
      <c r="A4405">
        <v>4404</v>
      </c>
      <c r="B4405" t="s">
        <v>8885</v>
      </c>
      <c r="C4405" t="s">
        <v>8886</v>
      </c>
      <c r="D4405" t="s">
        <v>12</v>
      </c>
      <c r="E4405" s="1">
        <v>45752</v>
      </c>
      <c r="F4405" t="s">
        <v>289</v>
      </c>
      <c r="G4405">
        <f ca="1">DATEDIF(customers[[#This Row],[signup_date]],TODAY(),"D")</f>
        <v>426</v>
      </c>
    </row>
    <row r="4406" spans="1:7" x14ac:dyDescent="0.3">
      <c r="A4406">
        <v>4405</v>
      </c>
      <c r="B4406" t="s">
        <v>8887</v>
      </c>
      <c r="C4406" t="s">
        <v>8888</v>
      </c>
      <c r="D4406" t="s">
        <v>22</v>
      </c>
      <c r="E4406" s="1">
        <v>45359</v>
      </c>
      <c r="F4406" t="s">
        <v>41</v>
      </c>
      <c r="G4406">
        <f ca="1">DATEDIF(customers[[#This Row],[signup_date]],TODAY(),"D")</f>
        <v>819</v>
      </c>
    </row>
    <row r="4407" spans="1:7" x14ac:dyDescent="0.3">
      <c r="A4407">
        <v>4406</v>
      </c>
      <c r="B4407" t="s">
        <v>8889</v>
      </c>
      <c r="C4407" t="s">
        <v>8890</v>
      </c>
      <c r="D4407" t="s">
        <v>8</v>
      </c>
      <c r="E4407" s="1">
        <v>44167</v>
      </c>
      <c r="F4407" t="s">
        <v>404</v>
      </c>
      <c r="G4407">
        <f ca="1">DATEDIF(customers[[#This Row],[signup_date]],TODAY(),"D")</f>
        <v>2011</v>
      </c>
    </row>
    <row r="4408" spans="1:7" x14ac:dyDescent="0.3">
      <c r="A4408">
        <v>4407</v>
      </c>
      <c r="B4408" t="s">
        <v>8891</v>
      </c>
      <c r="C4408" t="s">
        <v>8892</v>
      </c>
      <c r="D4408" t="s">
        <v>12</v>
      </c>
      <c r="E4408" s="1">
        <v>44995</v>
      </c>
      <c r="F4408" t="s">
        <v>449</v>
      </c>
      <c r="G4408">
        <f ca="1">DATEDIF(customers[[#This Row],[signup_date]],TODAY(),"D")</f>
        <v>1183</v>
      </c>
    </row>
    <row r="4409" spans="1:7" x14ac:dyDescent="0.3">
      <c r="A4409">
        <v>4408</v>
      </c>
      <c r="B4409" t="s">
        <v>8893</v>
      </c>
      <c r="C4409" t="s">
        <v>2225</v>
      </c>
      <c r="D4409" t="s">
        <v>12</v>
      </c>
      <c r="E4409" s="1">
        <v>45366</v>
      </c>
      <c r="F4409" t="s">
        <v>139</v>
      </c>
      <c r="G4409">
        <f ca="1">DATEDIF(customers[[#This Row],[signup_date]],TODAY(),"D")</f>
        <v>812</v>
      </c>
    </row>
    <row r="4410" spans="1:7" x14ac:dyDescent="0.3">
      <c r="A4410">
        <v>4409</v>
      </c>
      <c r="B4410" t="s">
        <v>8894</v>
      </c>
      <c r="C4410" t="s">
        <v>8895</v>
      </c>
      <c r="D4410" t="s">
        <v>22</v>
      </c>
      <c r="E4410" s="1">
        <v>44298</v>
      </c>
      <c r="F4410" t="s">
        <v>123</v>
      </c>
      <c r="G4410">
        <f ca="1">DATEDIF(customers[[#This Row],[signup_date]],TODAY(),"D")</f>
        <v>1880</v>
      </c>
    </row>
    <row r="4411" spans="1:7" x14ac:dyDescent="0.3">
      <c r="A4411">
        <v>4410</v>
      </c>
      <c r="B4411" t="s">
        <v>8896</v>
      </c>
      <c r="C4411" t="s">
        <v>8897</v>
      </c>
      <c r="D4411" t="s">
        <v>8</v>
      </c>
      <c r="E4411" s="1">
        <v>44794</v>
      </c>
      <c r="F4411" t="s">
        <v>518</v>
      </c>
      <c r="G4411">
        <f ca="1">DATEDIF(customers[[#This Row],[signup_date]],TODAY(),"D")</f>
        <v>1384</v>
      </c>
    </row>
    <row r="4412" spans="1:7" x14ac:dyDescent="0.3">
      <c r="A4412">
        <v>4411</v>
      </c>
      <c r="B4412" t="s">
        <v>8898</v>
      </c>
      <c r="C4412" t="s">
        <v>8899</v>
      </c>
      <c r="D4412" t="s">
        <v>12</v>
      </c>
      <c r="E4412" s="1">
        <v>45105</v>
      </c>
      <c r="F4412" t="s">
        <v>460</v>
      </c>
      <c r="G4412">
        <f ca="1">DATEDIF(customers[[#This Row],[signup_date]],TODAY(),"D")</f>
        <v>1073</v>
      </c>
    </row>
    <row r="4413" spans="1:7" x14ac:dyDescent="0.3">
      <c r="A4413">
        <v>4412</v>
      </c>
      <c r="B4413" t="s">
        <v>8900</v>
      </c>
      <c r="C4413" t="s">
        <v>8901</v>
      </c>
      <c r="D4413" t="s">
        <v>22</v>
      </c>
      <c r="E4413" s="1">
        <v>44557</v>
      </c>
      <c r="F4413" t="s">
        <v>1329</v>
      </c>
      <c r="G4413">
        <f ca="1">DATEDIF(customers[[#This Row],[signup_date]],TODAY(),"D")</f>
        <v>1621</v>
      </c>
    </row>
    <row r="4414" spans="1:7" x14ac:dyDescent="0.3">
      <c r="A4414">
        <v>4413</v>
      </c>
      <c r="B4414" t="s">
        <v>8902</v>
      </c>
      <c r="C4414" t="s">
        <v>8903</v>
      </c>
      <c r="D4414" t="s">
        <v>12</v>
      </c>
      <c r="E4414" s="1">
        <v>45716</v>
      </c>
      <c r="F4414" t="s">
        <v>660</v>
      </c>
      <c r="G4414">
        <f ca="1">DATEDIF(customers[[#This Row],[signup_date]],TODAY(),"D")</f>
        <v>462</v>
      </c>
    </row>
    <row r="4415" spans="1:7" x14ac:dyDescent="0.3">
      <c r="A4415">
        <v>4414</v>
      </c>
      <c r="B4415" t="s">
        <v>8904</v>
      </c>
      <c r="C4415" t="s">
        <v>8905</v>
      </c>
      <c r="D4415" t="s">
        <v>12</v>
      </c>
      <c r="E4415" s="1">
        <v>44307</v>
      </c>
      <c r="F4415" t="s">
        <v>709</v>
      </c>
      <c r="G4415">
        <f ca="1">DATEDIF(customers[[#This Row],[signup_date]],TODAY(),"D")</f>
        <v>1871</v>
      </c>
    </row>
    <row r="4416" spans="1:7" x14ac:dyDescent="0.3">
      <c r="A4416">
        <v>4415</v>
      </c>
      <c r="B4416" t="s">
        <v>2516</v>
      </c>
      <c r="C4416" t="s">
        <v>8906</v>
      </c>
      <c r="D4416" t="s">
        <v>12</v>
      </c>
      <c r="E4416" s="1">
        <v>44356</v>
      </c>
      <c r="F4416" t="s">
        <v>1108</v>
      </c>
      <c r="G4416">
        <f ca="1">DATEDIF(customers[[#This Row],[signup_date]],TODAY(),"D")</f>
        <v>1822</v>
      </c>
    </row>
    <row r="4417" spans="1:7" x14ac:dyDescent="0.3">
      <c r="A4417">
        <v>4416</v>
      </c>
      <c r="B4417" t="s">
        <v>8907</v>
      </c>
      <c r="C4417" t="s">
        <v>8908</v>
      </c>
      <c r="D4417" t="s">
        <v>8</v>
      </c>
      <c r="E4417" s="1">
        <v>45798</v>
      </c>
      <c r="F4417" t="s">
        <v>2596</v>
      </c>
      <c r="G4417">
        <f ca="1">DATEDIF(customers[[#This Row],[signup_date]],TODAY(),"D")</f>
        <v>380</v>
      </c>
    </row>
    <row r="4418" spans="1:7" x14ac:dyDescent="0.3">
      <c r="A4418">
        <v>4417</v>
      </c>
      <c r="B4418" t="s">
        <v>8909</v>
      </c>
      <c r="C4418" t="s">
        <v>8910</v>
      </c>
      <c r="D4418" t="s">
        <v>8</v>
      </c>
      <c r="E4418" s="1">
        <v>44781</v>
      </c>
      <c r="F4418" t="s">
        <v>399</v>
      </c>
      <c r="G4418">
        <f ca="1">DATEDIF(customers[[#This Row],[signup_date]],TODAY(),"D")</f>
        <v>1397</v>
      </c>
    </row>
    <row r="4419" spans="1:7" x14ac:dyDescent="0.3">
      <c r="A4419">
        <v>4418</v>
      </c>
      <c r="B4419" t="s">
        <v>8911</v>
      </c>
      <c r="C4419" t="s">
        <v>8912</v>
      </c>
      <c r="D4419" t="s">
        <v>12</v>
      </c>
      <c r="E4419" s="1">
        <v>45368</v>
      </c>
      <c r="F4419" t="s">
        <v>1583</v>
      </c>
      <c r="G4419">
        <f ca="1">DATEDIF(customers[[#This Row],[signup_date]],TODAY(),"D")</f>
        <v>810</v>
      </c>
    </row>
    <row r="4420" spans="1:7" x14ac:dyDescent="0.3">
      <c r="A4420">
        <v>4419</v>
      </c>
      <c r="B4420" t="s">
        <v>8913</v>
      </c>
      <c r="C4420" t="s">
        <v>8914</v>
      </c>
      <c r="D4420" t="s">
        <v>12</v>
      </c>
      <c r="E4420" s="1">
        <v>44406</v>
      </c>
      <c r="F4420" t="s">
        <v>128</v>
      </c>
      <c r="G4420">
        <f ca="1">DATEDIF(customers[[#This Row],[signup_date]],TODAY(),"D")</f>
        <v>1772</v>
      </c>
    </row>
    <row r="4421" spans="1:7" x14ac:dyDescent="0.3">
      <c r="A4421">
        <v>4420</v>
      </c>
      <c r="B4421" t="s">
        <v>8538</v>
      </c>
      <c r="C4421" t="s">
        <v>8915</v>
      </c>
      <c r="D4421" t="s">
        <v>8</v>
      </c>
      <c r="E4421" s="1">
        <v>44791</v>
      </c>
      <c r="F4421" t="s">
        <v>523</v>
      </c>
      <c r="G4421">
        <f ca="1">DATEDIF(customers[[#This Row],[signup_date]],TODAY(),"D")</f>
        <v>1387</v>
      </c>
    </row>
    <row r="4422" spans="1:7" x14ac:dyDescent="0.3">
      <c r="A4422">
        <v>4421</v>
      </c>
      <c r="B4422" t="s">
        <v>8916</v>
      </c>
      <c r="C4422" t="s">
        <v>8917</v>
      </c>
      <c r="D4422" t="s">
        <v>22</v>
      </c>
      <c r="E4422" s="1">
        <v>45444</v>
      </c>
      <c r="F4422" t="s">
        <v>706</v>
      </c>
      <c r="G4422">
        <f ca="1">DATEDIF(customers[[#This Row],[signup_date]],TODAY(),"D")</f>
        <v>734</v>
      </c>
    </row>
    <row r="4423" spans="1:7" x14ac:dyDescent="0.3">
      <c r="A4423">
        <v>4422</v>
      </c>
      <c r="B4423" t="s">
        <v>8918</v>
      </c>
      <c r="C4423" t="s">
        <v>8919</v>
      </c>
      <c r="D4423" t="s">
        <v>12</v>
      </c>
      <c r="E4423" s="1">
        <v>44353</v>
      </c>
      <c r="F4423" t="s">
        <v>269</v>
      </c>
      <c r="G4423">
        <f ca="1">DATEDIF(customers[[#This Row],[signup_date]],TODAY(),"D")</f>
        <v>1825</v>
      </c>
    </row>
    <row r="4424" spans="1:7" x14ac:dyDescent="0.3">
      <c r="A4424">
        <v>4423</v>
      </c>
      <c r="B4424" t="s">
        <v>8920</v>
      </c>
      <c r="C4424" t="s">
        <v>8921</v>
      </c>
      <c r="D4424" t="s">
        <v>22</v>
      </c>
      <c r="E4424" s="1">
        <v>44886</v>
      </c>
      <c r="F4424" t="s">
        <v>855</v>
      </c>
      <c r="G4424">
        <f ca="1">DATEDIF(customers[[#This Row],[signup_date]],TODAY(),"D")</f>
        <v>1292</v>
      </c>
    </row>
    <row r="4425" spans="1:7" x14ac:dyDescent="0.3">
      <c r="A4425">
        <v>4424</v>
      </c>
      <c r="B4425" t="s">
        <v>8922</v>
      </c>
      <c r="C4425" t="s">
        <v>8923</v>
      </c>
      <c r="D4425" t="s">
        <v>8</v>
      </c>
      <c r="E4425" s="1">
        <v>45436</v>
      </c>
      <c r="F4425" t="s">
        <v>263</v>
      </c>
      <c r="G4425">
        <f ca="1">DATEDIF(customers[[#This Row],[signup_date]],TODAY(),"D")</f>
        <v>742</v>
      </c>
    </row>
    <row r="4426" spans="1:7" x14ac:dyDescent="0.3">
      <c r="A4426">
        <v>4425</v>
      </c>
      <c r="B4426" t="s">
        <v>8924</v>
      </c>
      <c r="C4426" t="s">
        <v>8925</v>
      </c>
      <c r="D4426" t="s">
        <v>8</v>
      </c>
      <c r="E4426" s="1">
        <v>45441</v>
      </c>
      <c r="F4426" t="s">
        <v>1329</v>
      </c>
      <c r="G4426">
        <f ca="1">DATEDIF(customers[[#This Row],[signup_date]],TODAY(),"D")</f>
        <v>737</v>
      </c>
    </row>
    <row r="4427" spans="1:7" x14ac:dyDescent="0.3">
      <c r="A4427">
        <v>4426</v>
      </c>
      <c r="B4427" t="s">
        <v>8926</v>
      </c>
      <c r="C4427" t="s">
        <v>8927</v>
      </c>
      <c r="D4427" t="s">
        <v>22</v>
      </c>
      <c r="E4427" s="1">
        <v>44269</v>
      </c>
      <c r="F4427" t="s">
        <v>1435</v>
      </c>
      <c r="G4427">
        <f ca="1">DATEDIF(customers[[#This Row],[signup_date]],TODAY(),"D")</f>
        <v>1909</v>
      </c>
    </row>
    <row r="4428" spans="1:7" x14ac:dyDescent="0.3">
      <c r="A4428">
        <v>4427</v>
      </c>
      <c r="B4428" t="s">
        <v>8928</v>
      </c>
      <c r="C4428" t="s">
        <v>8929</v>
      </c>
      <c r="D4428" t="s">
        <v>8</v>
      </c>
      <c r="E4428" s="1">
        <v>45132</v>
      </c>
      <c r="F4428" t="s">
        <v>258</v>
      </c>
      <c r="G4428">
        <f ca="1">DATEDIF(customers[[#This Row],[signup_date]],TODAY(),"D")</f>
        <v>1046</v>
      </c>
    </row>
    <row r="4429" spans="1:7" x14ac:dyDescent="0.3">
      <c r="A4429">
        <v>4428</v>
      </c>
      <c r="B4429" t="s">
        <v>8930</v>
      </c>
      <c r="C4429" t="s">
        <v>8931</v>
      </c>
      <c r="D4429" t="s">
        <v>12</v>
      </c>
      <c r="E4429" s="1">
        <v>44185</v>
      </c>
      <c r="F4429" t="s">
        <v>180</v>
      </c>
      <c r="G4429">
        <f ca="1">DATEDIF(customers[[#This Row],[signup_date]],TODAY(),"D")</f>
        <v>1993</v>
      </c>
    </row>
    <row r="4430" spans="1:7" x14ac:dyDescent="0.3">
      <c r="A4430">
        <v>4429</v>
      </c>
      <c r="B4430" t="s">
        <v>8932</v>
      </c>
      <c r="C4430" t="s">
        <v>8933</v>
      </c>
      <c r="D4430" t="s">
        <v>22</v>
      </c>
      <c r="E4430" s="1">
        <v>44176</v>
      </c>
      <c r="F4430" t="s">
        <v>128</v>
      </c>
      <c r="G4430">
        <f ca="1">DATEDIF(customers[[#This Row],[signup_date]],TODAY(),"D")</f>
        <v>2002</v>
      </c>
    </row>
    <row r="4431" spans="1:7" x14ac:dyDescent="0.3">
      <c r="A4431">
        <v>4430</v>
      </c>
      <c r="B4431" t="s">
        <v>8934</v>
      </c>
      <c r="C4431" t="s">
        <v>8935</v>
      </c>
      <c r="D4431" t="s">
        <v>22</v>
      </c>
      <c r="E4431" s="1">
        <v>44270</v>
      </c>
      <c r="F4431" t="s">
        <v>344</v>
      </c>
      <c r="G4431">
        <f ca="1">DATEDIF(customers[[#This Row],[signup_date]],TODAY(),"D")</f>
        <v>1908</v>
      </c>
    </row>
    <row r="4432" spans="1:7" x14ac:dyDescent="0.3">
      <c r="A4432">
        <v>4431</v>
      </c>
      <c r="B4432" t="s">
        <v>8936</v>
      </c>
      <c r="C4432" t="s">
        <v>8937</v>
      </c>
      <c r="D4432" t="s">
        <v>22</v>
      </c>
      <c r="E4432" s="1">
        <v>45440</v>
      </c>
      <c r="F4432" t="s">
        <v>583</v>
      </c>
      <c r="G4432">
        <f ca="1">DATEDIF(customers[[#This Row],[signup_date]],TODAY(),"D")</f>
        <v>738</v>
      </c>
    </row>
    <row r="4433" spans="1:7" x14ac:dyDescent="0.3">
      <c r="A4433">
        <v>4432</v>
      </c>
      <c r="B4433" t="s">
        <v>8938</v>
      </c>
      <c r="C4433" t="s">
        <v>8939</v>
      </c>
      <c r="D4433" t="s">
        <v>12</v>
      </c>
      <c r="E4433" s="1">
        <v>45471</v>
      </c>
      <c r="F4433" t="s">
        <v>347</v>
      </c>
      <c r="G4433">
        <f ca="1">DATEDIF(customers[[#This Row],[signup_date]],TODAY(),"D")</f>
        <v>707</v>
      </c>
    </row>
    <row r="4434" spans="1:7" x14ac:dyDescent="0.3">
      <c r="A4434">
        <v>4433</v>
      </c>
      <c r="B4434" t="s">
        <v>8940</v>
      </c>
      <c r="C4434" t="s">
        <v>8941</v>
      </c>
      <c r="D4434" t="s">
        <v>12</v>
      </c>
      <c r="E4434" s="1">
        <v>44731</v>
      </c>
      <c r="F4434" t="s">
        <v>1213</v>
      </c>
      <c r="G4434">
        <f ca="1">DATEDIF(customers[[#This Row],[signup_date]],TODAY(),"D")</f>
        <v>1447</v>
      </c>
    </row>
    <row r="4435" spans="1:7" x14ac:dyDescent="0.3">
      <c r="A4435">
        <v>4434</v>
      </c>
      <c r="B4435" t="s">
        <v>5700</v>
      </c>
      <c r="C4435" t="s">
        <v>8942</v>
      </c>
      <c r="D4435" t="s">
        <v>8</v>
      </c>
      <c r="E4435" s="1">
        <v>44774</v>
      </c>
      <c r="F4435" t="s">
        <v>258</v>
      </c>
      <c r="G4435">
        <f ca="1">DATEDIF(customers[[#This Row],[signup_date]],TODAY(),"D")</f>
        <v>1404</v>
      </c>
    </row>
    <row r="4436" spans="1:7" x14ac:dyDescent="0.3">
      <c r="A4436">
        <v>4435</v>
      </c>
      <c r="B4436" t="s">
        <v>8943</v>
      </c>
      <c r="C4436" t="s">
        <v>8944</v>
      </c>
      <c r="D4436" t="s">
        <v>22</v>
      </c>
      <c r="E4436" s="1">
        <v>44163</v>
      </c>
      <c r="F4436" t="s">
        <v>993</v>
      </c>
      <c r="G4436">
        <f ca="1">DATEDIF(customers[[#This Row],[signup_date]],TODAY(),"D")</f>
        <v>2015</v>
      </c>
    </row>
    <row r="4437" spans="1:7" x14ac:dyDescent="0.3">
      <c r="A4437">
        <v>4436</v>
      </c>
      <c r="B4437" t="s">
        <v>8945</v>
      </c>
      <c r="C4437" t="s">
        <v>8946</v>
      </c>
      <c r="D4437" t="s">
        <v>8</v>
      </c>
      <c r="E4437" s="1">
        <v>45117</v>
      </c>
      <c r="F4437" t="s">
        <v>185</v>
      </c>
      <c r="G4437">
        <f ca="1">DATEDIF(customers[[#This Row],[signup_date]],TODAY(),"D")</f>
        <v>1061</v>
      </c>
    </row>
    <row r="4438" spans="1:7" x14ac:dyDescent="0.3">
      <c r="A4438">
        <v>4437</v>
      </c>
      <c r="B4438" t="s">
        <v>3369</v>
      </c>
      <c r="C4438" t="s">
        <v>8947</v>
      </c>
      <c r="D4438" t="s">
        <v>22</v>
      </c>
      <c r="E4438" s="1">
        <v>44597</v>
      </c>
      <c r="F4438" t="s">
        <v>201</v>
      </c>
      <c r="G4438">
        <f ca="1">DATEDIF(customers[[#This Row],[signup_date]],TODAY(),"D")</f>
        <v>1581</v>
      </c>
    </row>
    <row r="4439" spans="1:7" x14ac:dyDescent="0.3">
      <c r="A4439">
        <v>4438</v>
      </c>
      <c r="B4439" t="s">
        <v>8948</v>
      </c>
      <c r="C4439" t="s">
        <v>8949</v>
      </c>
      <c r="D4439" t="s">
        <v>8</v>
      </c>
      <c r="E4439" s="1">
        <v>45151</v>
      </c>
      <c r="F4439" t="s">
        <v>114</v>
      </c>
      <c r="G4439">
        <f ca="1">DATEDIF(customers[[#This Row],[signup_date]],TODAY(),"D")</f>
        <v>1027</v>
      </c>
    </row>
    <row r="4440" spans="1:7" x14ac:dyDescent="0.3">
      <c r="A4440">
        <v>4439</v>
      </c>
      <c r="B4440" t="s">
        <v>8950</v>
      </c>
      <c r="C4440" t="s">
        <v>8951</v>
      </c>
      <c r="D4440" t="s">
        <v>22</v>
      </c>
      <c r="E4440" s="1">
        <v>44475</v>
      </c>
      <c r="F4440" t="s">
        <v>334</v>
      </c>
      <c r="G4440">
        <f ca="1">DATEDIF(customers[[#This Row],[signup_date]],TODAY(),"D")</f>
        <v>1703</v>
      </c>
    </row>
    <row r="4441" spans="1:7" x14ac:dyDescent="0.3">
      <c r="A4441">
        <v>4440</v>
      </c>
      <c r="B4441" t="s">
        <v>8952</v>
      </c>
      <c r="C4441" t="s">
        <v>8953</v>
      </c>
      <c r="D4441" t="s">
        <v>12</v>
      </c>
      <c r="E4441" s="1">
        <v>44083</v>
      </c>
      <c r="F4441" t="s">
        <v>1710</v>
      </c>
      <c r="G4441">
        <f ca="1">DATEDIF(customers[[#This Row],[signup_date]],TODAY(),"D")</f>
        <v>2095</v>
      </c>
    </row>
    <row r="4442" spans="1:7" x14ac:dyDescent="0.3">
      <c r="A4442">
        <v>4441</v>
      </c>
      <c r="B4442" t="s">
        <v>8954</v>
      </c>
      <c r="C4442" t="s">
        <v>8955</v>
      </c>
      <c r="D4442" t="s">
        <v>8</v>
      </c>
      <c r="E4442" s="1">
        <v>44724</v>
      </c>
      <c r="F4442" t="s">
        <v>540</v>
      </c>
      <c r="G4442">
        <f ca="1">DATEDIF(customers[[#This Row],[signup_date]],TODAY(),"D")</f>
        <v>1454</v>
      </c>
    </row>
    <row r="4443" spans="1:7" x14ac:dyDescent="0.3">
      <c r="A4443">
        <v>4442</v>
      </c>
      <c r="B4443" t="s">
        <v>8655</v>
      </c>
      <c r="C4443" t="s">
        <v>8956</v>
      </c>
      <c r="D4443" t="s">
        <v>8</v>
      </c>
      <c r="E4443" s="1">
        <v>45539</v>
      </c>
      <c r="F4443" t="s">
        <v>374</v>
      </c>
      <c r="G4443">
        <f ca="1">DATEDIF(customers[[#This Row],[signup_date]],TODAY(),"D")</f>
        <v>639</v>
      </c>
    </row>
    <row r="4444" spans="1:7" x14ac:dyDescent="0.3">
      <c r="A4444">
        <v>4443</v>
      </c>
      <c r="B4444" t="s">
        <v>8957</v>
      </c>
      <c r="C4444" t="s">
        <v>8958</v>
      </c>
      <c r="D4444" t="s">
        <v>8</v>
      </c>
      <c r="E4444" s="1">
        <v>44984</v>
      </c>
      <c r="F4444" t="s">
        <v>657</v>
      </c>
      <c r="G4444">
        <f ca="1">DATEDIF(customers[[#This Row],[signup_date]],TODAY(),"D")</f>
        <v>1194</v>
      </c>
    </row>
    <row r="4445" spans="1:7" x14ac:dyDescent="0.3">
      <c r="A4445">
        <v>4444</v>
      </c>
      <c r="B4445" t="s">
        <v>8959</v>
      </c>
      <c r="C4445" t="s">
        <v>8960</v>
      </c>
      <c r="D4445" t="s">
        <v>8</v>
      </c>
      <c r="E4445" s="1">
        <v>45759</v>
      </c>
      <c r="F4445" t="s">
        <v>1296</v>
      </c>
      <c r="G4445">
        <f ca="1">DATEDIF(customers[[#This Row],[signup_date]],TODAY(),"D")</f>
        <v>419</v>
      </c>
    </row>
    <row r="4446" spans="1:7" x14ac:dyDescent="0.3">
      <c r="A4446">
        <v>4445</v>
      </c>
      <c r="B4446" t="s">
        <v>8961</v>
      </c>
      <c r="C4446" t="s">
        <v>8962</v>
      </c>
      <c r="D4446" t="s">
        <v>22</v>
      </c>
      <c r="E4446" s="1">
        <v>45568</v>
      </c>
      <c r="F4446" t="s">
        <v>545</v>
      </c>
      <c r="G4446">
        <f ca="1">DATEDIF(customers[[#This Row],[signup_date]],TODAY(),"D")</f>
        <v>610</v>
      </c>
    </row>
    <row r="4447" spans="1:7" x14ac:dyDescent="0.3">
      <c r="A4447">
        <v>4446</v>
      </c>
      <c r="B4447" t="s">
        <v>8963</v>
      </c>
      <c r="C4447" t="s">
        <v>8964</v>
      </c>
      <c r="D4447" t="s">
        <v>12</v>
      </c>
      <c r="E4447" s="1">
        <v>44271</v>
      </c>
      <c r="F4447" t="s">
        <v>329</v>
      </c>
      <c r="G4447">
        <f ca="1">DATEDIF(customers[[#This Row],[signup_date]],TODAY(),"D")</f>
        <v>1907</v>
      </c>
    </row>
    <row r="4448" spans="1:7" x14ac:dyDescent="0.3">
      <c r="A4448">
        <v>4447</v>
      </c>
      <c r="B4448" t="s">
        <v>8965</v>
      </c>
      <c r="C4448" t="s">
        <v>8966</v>
      </c>
      <c r="D4448" t="s">
        <v>8</v>
      </c>
      <c r="E4448" s="1">
        <v>44536</v>
      </c>
      <c r="F4448" t="s">
        <v>829</v>
      </c>
      <c r="G4448">
        <f ca="1">DATEDIF(customers[[#This Row],[signup_date]],TODAY(),"D")</f>
        <v>1642</v>
      </c>
    </row>
    <row r="4449" spans="1:7" x14ac:dyDescent="0.3">
      <c r="A4449">
        <v>4448</v>
      </c>
      <c r="B4449" t="s">
        <v>8967</v>
      </c>
      <c r="C4449" t="s">
        <v>8968</v>
      </c>
      <c r="D4449" t="s">
        <v>8</v>
      </c>
      <c r="E4449" s="1">
        <v>44613</v>
      </c>
      <c r="F4449" t="s">
        <v>258</v>
      </c>
      <c r="G4449">
        <f ca="1">DATEDIF(customers[[#This Row],[signup_date]],TODAY(),"D")</f>
        <v>1565</v>
      </c>
    </row>
    <row r="4450" spans="1:7" x14ac:dyDescent="0.3">
      <c r="A4450">
        <v>4449</v>
      </c>
      <c r="B4450" t="s">
        <v>8969</v>
      </c>
      <c r="C4450" t="s">
        <v>8970</v>
      </c>
      <c r="D4450" t="s">
        <v>12</v>
      </c>
      <c r="E4450" s="1">
        <v>44819</v>
      </c>
      <c r="F4450" t="s">
        <v>63</v>
      </c>
      <c r="G4450">
        <f ca="1">DATEDIF(customers[[#This Row],[signup_date]],TODAY(),"D")</f>
        <v>1359</v>
      </c>
    </row>
    <row r="4451" spans="1:7" x14ac:dyDescent="0.3">
      <c r="A4451">
        <v>4450</v>
      </c>
      <c r="B4451" t="s">
        <v>8971</v>
      </c>
      <c r="C4451" t="s">
        <v>8972</v>
      </c>
      <c r="D4451" t="s">
        <v>22</v>
      </c>
      <c r="E4451" s="1">
        <v>44859</v>
      </c>
      <c r="F4451" t="s">
        <v>1002</v>
      </c>
      <c r="G4451">
        <f ca="1">DATEDIF(customers[[#This Row],[signup_date]],TODAY(),"D")</f>
        <v>1319</v>
      </c>
    </row>
    <row r="4452" spans="1:7" x14ac:dyDescent="0.3">
      <c r="A4452">
        <v>4451</v>
      </c>
      <c r="B4452" t="s">
        <v>8973</v>
      </c>
      <c r="C4452" t="s">
        <v>8974</v>
      </c>
      <c r="D4452" t="s">
        <v>22</v>
      </c>
      <c r="E4452" s="1">
        <v>44450</v>
      </c>
      <c r="F4452" t="s">
        <v>1266</v>
      </c>
      <c r="G4452">
        <f ca="1">DATEDIF(customers[[#This Row],[signup_date]],TODAY(),"D")</f>
        <v>1728</v>
      </c>
    </row>
    <row r="4453" spans="1:7" x14ac:dyDescent="0.3">
      <c r="A4453">
        <v>4452</v>
      </c>
      <c r="B4453" t="s">
        <v>8975</v>
      </c>
      <c r="C4453" t="s">
        <v>8976</v>
      </c>
      <c r="D4453" t="s">
        <v>8</v>
      </c>
      <c r="E4453" s="1">
        <v>44602</v>
      </c>
      <c r="F4453" t="s">
        <v>518</v>
      </c>
      <c r="G4453">
        <f ca="1">DATEDIF(customers[[#This Row],[signup_date]],TODAY(),"D")</f>
        <v>1576</v>
      </c>
    </row>
    <row r="4454" spans="1:7" x14ac:dyDescent="0.3">
      <c r="A4454">
        <v>4453</v>
      </c>
      <c r="B4454" t="s">
        <v>8977</v>
      </c>
      <c r="C4454" t="s">
        <v>8978</v>
      </c>
      <c r="D4454" t="s">
        <v>8</v>
      </c>
      <c r="E4454" s="1">
        <v>45102</v>
      </c>
      <c r="F4454" t="s">
        <v>1087</v>
      </c>
      <c r="G4454">
        <f ca="1">DATEDIF(customers[[#This Row],[signup_date]],TODAY(),"D")</f>
        <v>1076</v>
      </c>
    </row>
    <row r="4455" spans="1:7" x14ac:dyDescent="0.3">
      <c r="A4455">
        <v>4454</v>
      </c>
      <c r="B4455" t="s">
        <v>8979</v>
      </c>
      <c r="C4455" t="s">
        <v>8980</v>
      </c>
      <c r="D4455" t="s">
        <v>22</v>
      </c>
      <c r="E4455" s="1">
        <v>44102</v>
      </c>
      <c r="F4455" t="s">
        <v>29</v>
      </c>
      <c r="G4455">
        <f ca="1">DATEDIF(customers[[#This Row],[signup_date]],TODAY(),"D")</f>
        <v>2076</v>
      </c>
    </row>
    <row r="4456" spans="1:7" x14ac:dyDescent="0.3">
      <c r="A4456">
        <v>4455</v>
      </c>
      <c r="B4456" t="s">
        <v>8981</v>
      </c>
      <c r="C4456" t="s">
        <v>8982</v>
      </c>
      <c r="D4456" t="s">
        <v>12</v>
      </c>
      <c r="E4456" s="1">
        <v>44496</v>
      </c>
      <c r="F4456" t="s">
        <v>829</v>
      </c>
      <c r="G4456">
        <f ca="1">DATEDIF(customers[[#This Row],[signup_date]],TODAY(),"D")</f>
        <v>1682</v>
      </c>
    </row>
    <row r="4457" spans="1:7" x14ac:dyDescent="0.3">
      <c r="A4457">
        <v>4456</v>
      </c>
      <c r="B4457" t="s">
        <v>8983</v>
      </c>
      <c r="C4457" t="s">
        <v>8984</v>
      </c>
      <c r="D4457" t="s">
        <v>12</v>
      </c>
      <c r="E4457" s="1">
        <v>45161</v>
      </c>
      <c r="F4457" t="s">
        <v>696</v>
      </c>
      <c r="G4457">
        <f ca="1">DATEDIF(customers[[#This Row],[signup_date]],TODAY(),"D")</f>
        <v>1017</v>
      </c>
    </row>
    <row r="4458" spans="1:7" x14ac:dyDescent="0.3">
      <c r="A4458">
        <v>4457</v>
      </c>
      <c r="B4458" t="s">
        <v>8985</v>
      </c>
      <c r="C4458" t="s">
        <v>8986</v>
      </c>
      <c r="D4458" t="s">
        <v>8</v>
      </c>
      <c r="E4458" s="1">
        <v>45050</v>
      </c>
      <c r="F4458" t="s">
        <v>35</v>
      </c>
      <c r="G4458">
        <f ca="1">DATEDIF(customers[[#This Row],[signup_date]],TODAY(),"D")</f>
        <v>1128</v>
      </c>
    </row>
    <row r="4459" spans="1:7" x14ac:dyDescent="0.3">
      <c r="A4459">
        <v>4458</v>
      </c>
      <c r="B4459" t="s">
        <v>8987</v>
      </c>
      <c r="C4459" t="s">
        <v>8988</v>
      </c>
      <c r="D4459" t="s">
        <v>12</v>
      </c>
      <c r="E4459" s="1">
        <v>45615</v>
      </c>
      <c r="F4459" t="s">
        <v>518</v>
      </c>
      <c r="G4459">
        <f ca="1">DATEDIF(customers[[#This Row],[signup_date]],TODAY(),"D")</f>
        <v>563</v>
      </c>
    </row>
    <row r="4460" spans="1:7" x14ac:dyDescent="0.3">
      <c r="A4460">
        <v>4459</v>
      </c>
      <c r="B4460" t="s">
        <v>8989</v>
      </c>
      <c r="C4460" t="s">
        <v>8990</v>
      </c>
      <c r="D4460" t="s">
        <v>8</v>
      </c>
      <c r="E4460" s="1">
        <v>44361</v>
      </c>
      <c r="F4460" t="s">
        <v>540</v>
      </c>
      <c r="G4460">
        <f ca="1">DATEDIF(customers[[#This Row],[signup_date]],TODAY(),"D")</f>
        <v>1817</v>
      </c>
    </row>
    <row r="4461" spans="1:7" x14ac:dyDescent="0.3">
      <c r="A4461">
        <v>4460</v>
      </c>
      <c r="B4461" t="s">
        <v>8991</v>
      </c>
      <c r="C4461" t="s">
        <v>8992</v>
      </c>
      <c r="D4461" t="s">
        <v>8</v>
      </c>
      <c r="E4461" s="1">
        <v>45768</v>
      </c>
      <c r="F4461" t="s">
        <v>269</v>
      </c>
      <c r="G4461">
        <f ca="1">DATEDIF(customers[[#This Row],[signup_date]],TODAY(),"D")</f>
        <v>410</v>
      </c>
    </row>
    <row r="4462" spans="1:7" x14ac:dyDescent="0.3">
      <c r="A4462">
        <v>4461</v>
      </c>
      <c r="B4462" t="s">
        <v>8993</v>
      </c>
      <c r="C4462" t="s">
        <v>8994</v>
      </c>
      <c r="D4462" t="s">
        <v>22</v>
      </c>
      <c r="E4462" s="1">
        <v>45622</v>
      </c>
      <c r="F4462" t="s">
        <v>1145</v>
      </c>
      <c r="G4462">
        <f ca="1">DATEDIF(customers[[#This Row],[signup_date]],TODAY(),"D")</f>
        <v>556</v>
      </c>
    </row>
    <row r="4463" spans="1:7" x14ac:dyDescent="0.3">
      <c r="A4463">
        <v>4462</v>
      </c>
      <c r="B4463" t="s">
        <v>8995</v>
      </c>
      <c r="C4463" t="s">
        <v>8996</v>
      </c>
      <c r="D4463" t="s">
        <v>8</v>
      </c>
      <c r="E4463" s="1">
        <v>44657</v>
      </c>
      <c r="F4463" t="s">
        <v>96</v>
      </c>
      <c r="G4463">
        <f ca="1">DATEDIF(customers[[#This Row],[signup_date]],TODAY(),"D")</f>
        <v>1521</v>
      </c>
    </row>
    <row r="4464" spans="1:7" x14ac:dyDescent="0.3">
      <c r="A4464">
        <v>4463</v>
      </c>
      <c r="B4464" t="s">
        <v>8997</v>
      </c>
      <c r="C4464" t="s">
        <v>8998</v>
      </c>
      <c r="D4464" t="s">
        <v>12</v>
      </c>
      <c r="E4464" s="1">
        <v>45117</v>
      </c>
      <c r="F4464" t="s">
        <v>360</v>
      </c>
      <c r="G4464">
        <f ca="1">DATEDIF(customers[[#This Row],[signup_date]],TODAY(),"D")</f>
        <v>1061</v>
      </c>
    </row>
    <row r="4465" spans="1:7" x14ac:dyDescent="0.3">
      <c r="A4465">
        <v>4464</v>
      </c>
      <c r="B4465" t="s">
        <v>8999</v>
      </c>
      <c r="C4465" t="s">
        <v>9000</v>
      </c>
      <c r="D4465" t="s">
        <v>12</v>
      </c>
      <c r="E4465" s="1">
        <v>45187</v>
      </c>
      <c r="F4465" t="s">
        <v>60</v>
      </c>
      <c r="G4465">
        <f ca="1">DATEDIF(customers[[#This Row],[signup_date]],TODAY(),"D")</f>
        <v>991</v>
      </c>
    </row>
    <row r="4466" spans="1:7" x14ac:dyDescent="0.3">
      <c r="A4466">
        <v>4465</v>
      </c>
      <c r="B4466" t="s">
        <v>9001</v>
      </c>
      <c r="C4466" t="s">
        <v>9002</v>
      </c>
      <c r="D4466" t="s">
        <v>8</v>
      </c>
      <c r="E4466" s="1">
        <v>45675</v>
      </c>
      <c r="F4466" t="s">
        <v>49</v>
      </c>
      <c r="G4466">
        <f ca="1">DATEDIF(customers[[#This Row],[signup_date]],TODAY(),"D")</f>
        <v>503</v>
      </c>
    </row>
    <row r="4467" spans="1:7" x14ac:dyDescent="0.3">
      <c r="A4467">
        <v>4466</v>
      </c>
      <c r="B4467" t="s">
        <v>9003</v>
      </c>
      <c r="C4467" t="s">
        <v>9004</v>
      </c>
      <c r="D4467" t="s">
        <v>22</v>
      </c>
      <c r="E4467" s="1">
        <v>45114</v>
      </c>
      <c r="F4467" t="s">
        <v>728</v>
      </c>
      <c r="G4467">
        <f ca="1">DATEDIF(customers[[#This Row],[signup_date]],TODAY(),"D")</f>
        <v>1064</v>
      </c>
    </row>
    <row r="4468" spans="1:7" x14ac:dyDescent="0.3">
      <c r="A4468">
        <v>4467</v>
      </c>
      <c r="B4468" t="s">
        <v>9005</v>
      </c>
      <c r="C4468" t="s">
        <v>9006</v>
      </c>
      <c r="D4468" t="s">
        <v>8</v>
      </c>
      <c r="E4468" s="1">
        <v>45096</v>
      </c>
      <c r="F4468" t="s">
        <v>258</v>
      </c>
      <c r="G4468">
        <f ca="1">DATEDIF(customers[[#This Row],[signup_date]],TODAY(),"D")</f>
        <v>1082</v>
      </c>
    </row>
    <row r="4469" spans="1:7" x14ac:dyDescent="0.3">
      <c r="A4469">
        <v>4468</v>
      </c>
      <c r="B4469" t="s">
        <v>9007</v>
      </c>
      <c r="C4469" t="s">
        <v>9008</v>
      </c>
      <c r="D4469" t="s">
        <v>12</v>
      </c>
      <c r="E4469" s="1">
        <v>44922</v>
      </c>
      <c r="F4469" t="s">
        <v>1329</v>
      </c>
      <c r="G4469">
        <f ca="1">DATEDIF(customers[[#This Row],[signup_date]],TODAY(),"D")</f>
        <v>1256</v>
      </c>
    </row>
    <row r="4470" spans="1:7" x14ac:dyDescent="0.3">
      <c r="A4470">
        <v>4469</v>
      </c>
      <c r="B4470" t="s">
        <v>9009</v>
      </c>
      <c r="C4470" t="s">
        <v>9010</v>
      </c>
      <c r="D4470" t="s">
        <v>8</v>
      </c>
      <c r="E4470" s="1">
        <v>45397</v>
      </c>
      <c r="F4470" t="s">
        <v>952</v>
      </c>
      <c r="G4470">
        <f ca="1">DATEDIF(customers[[#This Row],[signup_date]],TODAY(),"D")</f>
        <v>781</v>
      </c>
    </row>
    <row r="4471" spans="1:7" x14ac:dyDescent="0.3">
      <c r="A4471">
        <v>4470</v>
      </c>
      <c r="B4471" t="s">
        <v>9011</v>
      </c>
      <c r="C4471" t="s">
        <v>9012</v>
      </c>
      <c r="D4471" t="s">
        <v>8</v>
      </c>
      <c r="E4471" s="1">
        <v>45553</v>
      </c>
      <c r="F4471" t="s">
        <v>852</v>
      </c>
      <c r="G4471">
        <f ca="1">DATEDIF(customers[[#This Row],[signup_date]],TODAY(),"D")</f>
        <v>625</v>
      </c>
    </row>
    <row r="4472" spans="1:7" x14ac:dyDescent="0.3">
      <c r="A4472">
        <v>4471</v>
      </c>
      <c r="B4472" t="s">
        <v>9013</v>
      </c>
      <c r="C4472" t="s">
        <v>9014</v>
      </c>
      <c r="D4472" t="s">
        <v>12</v>
      </c>
      <c r="E4472" s="1">
        <v>45282</v>
      </c>
      <c r="F4472" t="s">
        <v>417</v>
      </c>
      <c r="G4472">
        <f ca="1">DATEDIF(customers[[#This Row],[signup_date]],TODAY(),"D")</f>
        <v>896</v>
      </c>
    </row>
    <row r="4473" spans="1:7" x14ac:dyDescent="0.3">
      <c r="A4473">
        <v>4472</v>
      </c>
      <c r="B4473" t="s">
        <v>9015</v>
      </c>
      <c r="C4473" t="s">
        <v>9016</v>
      </c>
      <c r="D4473" t="s">
        <v>22</v>
      </c>
      <c r="E4473" s="1">
        <v>45191</v>
      </c>
      <c r="F4473" t="s">
        <v>523</v>
      </c>
      <c r="G4473">
        <f ca="1">DATEDIF(customers[[#This Row],[signup_date]],TODAY(),"D")</f>
        <v>987</v>
      </c>
    </row>
    <row r="4474" spans="1:7" x14ac:dyDescent="0.3">
      <c r="A4474">
        <v>4473</v>
      </c>
      <c r="B4474" t="s">
        <v>9017</v>
      </c>
      <c r="C4474" t="s">
        <v>9018</v>
      </c>
      <c r="D4474" t="s">
        <v>12</v>
      </c>
      <c r="E4474" s="1">
        <v>44777</v>
      </c>
      <c r="F4474" t="s">
        <v>1374</v>
      </c>
      <c r="G4474">
        <f ca="1">DATEDIF(customers[[#This Row],[signup_date]],TODAY(),"D")</f>
        <v>1401</v>
      </c>
    </row>
    <row r="4475" spans="1:7" x14ac:dyDescent="0.3">
      <c r="A4475">
        <v>4474</v>
      </c>
      <c r="B4475" t="s">
        <v>9019</v>
      </c>
      <c r="C4475" t="s">
        <v>9020</v>
      </c>
      <c r="D4475" t="s">
        <v>22</v>
      </c>
      <c r="E4475" s="1">
        <v>44880</v>
      </c>
      <c r="F4475" t="s">
        <v>344</v>
      </c>
      <c r="G4475">
        <f ca="1">DATEDIF(customers[[#This Row],[signup_date]],TODAY(),"D")</f>
        <v>1298</v>
      </c>
    </row>
    <row r="4476" spans="1:7" x14ac:dyDescent="0.3">
      <c r="A4476">
        <v>4475</v>
      </c>
      <c r="B4476" t="s">
        <v>9021</v>
      </c>
      <c r="C4476" t="s">
        <v>8367</v>
      </c>
      <c r="D4476" t="s">
        <v>8</v>
      </c>
      <c r="E4476" s="1">
        <v>44649</v>
      </c>
      <c r="F4476" t="s">
        <v>255</v>
      </c>
      <c r="G4476">
        <f ca="1">DATEDIF(customers[[#This Row],[signup_date]],TODAY(),"D")</f>
        <v>1529</v>
      </c>
    </row>
    <row r="4477" spans="1:7" x14ac:dyDescent="0.3">
      <c r="A4477">
        <v>4476</v>
      </c>
      <c r="B4477" t="s">
        <v>9022</v>
      </c>
      <c r="C4477" t="s">
        <v>9023</v>
      </c>
      <c r="D4477" t="s">
        <v>12</v>
      </c>
      <c r="E4477" s="1">
        <v>44987</v>
      </c>
      <c r="F4477" t="s">
        <v>1101</v>
      </c>
      <c r="G4477">
        <f ca="1">DATEDIF(customers[[#This Row],[signup_date]],TODAY(),"D")</f>
        <v>1191</v>
      </c>
    </row>
    <row r="4478" spans="1:7" x14ac:dyDescent="0.3">
      <c r="A4478">
        <v>4477</v>
      </c>
      <c r="B4478" t="s">
        <v>9024</v>
      </c>
      <c r="C4478" t="s">
        <v>9025</v>
      </c>
      <c r="D4478" t="s">
        <v>12</v>
      </c>
      <c r="E4478" s="1">
        <v>45203</v>
      </c>
      <c r="F4478" t="s">
        <v>228</v>
      </c>
      <c r="G4478">
        <f ca="1">DATEDIF(customers[[#This Row],[signup_date]],TODAY(),"D")</f>
        <v>975</v>
      </c>
    </row>
    <row r="4479" spans="1:7" x14ac:dyDescent="0.3">
      <c r="A4479">
        <v>4478</v>
      </c>
      <c r="B4479" t="s">
        <v>9026</v>
      </c>
      <c r="C4479" t="s">
        <v>9027</v>
      </c>
      <c r="D4479" t="s">
        <v>22</v>
      </c>
      <c r="E4479" s="1">
        <v>44222</v>
      </c>
      <c r="F4479" t="s">
        <v>133</v>
      </c>
      <c r="G4479">
        <f ca="1">DATEDIF(customers[[#This Row],[signup_date]],TODAY(),"D")</f>
        <v>1956</v>
      </c>
    </row>
    <row r="4480" spans="1:7" x14ac:dyDescent="0.3">
      <c r="A4480">
        <v>4479</v>
      </c>
      <c r="B4480" t="s">
        <v>9028</v>
      </c>
      <c r="C4480" t="s">
        <v>9029</v>
      </c>
      <c r="D4480" t="s">
        <v>22</v>
      </c>
      <c r="E4480" s="1">
        <v>44653</v>
      </c>
      <c r="F4480" t="s">
        <v>217</v>
      </c>
      <c r="G4480">
        <f ca="1">DATEDIF(customers[[#This Row],[signup_date]],TODAY(),"D")</f>
        <v>1525</v>
      </c>
    </row>
    <row r="4481" spans="1:7" x14ac:dyDescent="0.3">
      <c r="A4481">
        <v>4480</v>
      </c>
      <c r="B4481" t="s">
        <v>9030</v>
      </c>
      <c r="C4481" t="s">
        <v>9031</v>
      </c>
      <c r="D4481" t="s">
        <v>12</v>
      </c>
      <c r="E4481" s="1">
        <v>44482</v>
      </c>
      <c r="F4481" t="s">
        <v>688</v>
      </c>
      <c r="G4481">
        <f ca="1">DATEDIF(customers[[#This Row],[signup_date]],TODAY(),"D")</f>
        <v>1696</v>
      </c>
    </row>
    <row r="4482" spans="1:7" x14ac:dyDescent="0.3">
      <c r="A4482">
        <v>4481</v>
      </c>
      <c r="B4482" t="s">
        <v>9032</v>
      </c>
      <c r="C4482" t="s">
        <v>9033</v>
      </c>
      <c r="D4482" t="s">
        <v>8</v>
      </c>
      <c r="E4482" s="1">
        <v>44227</v>
      </c>
      <c r="F4482" t="s">
        <v>683</v>
      </c>
      <c r="G4482">
        <f ca="1">DATEDIF(customers[[#This Row],[signup_date]],TODAY(),"D")</f>
        <v>1951</v>
      </c>
    </row>
    <row r="4483" spans="1:7" x14ac:dyDescent="0.3">
      <c r="A4483">
        <v>4482</v>
      </c>
      <c r="B4483" t="s">
        <v>9034</v>
      </c>
      <c r="C4483" t="s">
        <v>9035</v>
      </c>
      <c r="D4483" t="s">
        <v>12</v>
      </c>
      <c r="E4483" s="1">
        <v>45587</v>
      </c>
      <c r="F4483" t="s">
        <v>409</v>
      </c>
      <c r="G4483">
        <f ca="1">DATEDIF(customers[[#This Row],[signup_date]],TODAY(),"D")</f>
        <v>591</v>
      </c>
    </row>
    <row r="4484" spans="1:7" x14ac:dyDescent="0.3">
      <c r="A4484">
        <v>4483</v>
      </c>
      <c r="B4484" t="s">
        <v>9036</v>
      </c>
      <c r="C4484" t="s">
        <v>9037</v>
      </c>
      <c r="D4484" t="s">
        <v>8</v>
      </c>
      <c r="E4484" s="1">
        <v>45495</v>
      </c>
      <c r="F4484" t="s">
        <v>258</v>
      </c>
      <c r="G4484">
        <f ca="1">DATEDIF(customers[[#This Row],[signup_date]],TODAY(),"D")</f>
        <v>683</v>
      </c>
    </row>
    <row r="4485" spans="1:7" x14ac:dyDescent="0.3">
      <c r="A4485">
        <v>4484</v>
      </c>
      <c r="B4485" t="s">
        <v>9038</v>
      </c>
      <c r="C4485" t="s">
        <v>9039</v>
      </c>
      <c r="D4485" t="s">
        <v>8</v>
      </c>
      <c r="E4485" s="1">
        <v>44828</v>
      </c>
      <c r="F4485" t="s">
        <v>66</v>
      </c>
      <c r="G4485">
        <f ca="1">DATEDIF(customers[[#This Row],[signup_date]],TODAY(),"D")</f>
        <v>1350</v>
      </c>
    </row>
    <row r="4486" spans="1:7" x14ac:dyDescent="0.3">
      <c r="A4486">
        <v>4485</v>
      </c>
      <c r="B4486" t="s">
        <v>9040</v>
      </c>
      <c r="C4486" t="s">
        <v>9041</v>
      </c>
      <c r="D4486" t="s">
        <v>8</v>
      </c>
      <c r="E4486" s="1">
        <v>45742</v>
      </c>
      <c r="F4486" t="s">
        <v>249</v>
      </c>
      <c r="G4486">
        <f ca="1">DATEDIF(customers[[#This Row],[signup_date]],TODAY(),"D")</f>
        <v>436</v>
      </c>
    </row>
    <row r="4487" spans="1:7" x14ac:dyDescent="0.3">
      <c r="A4487">
        <v>4486</v>
      </c>
      <c r="B4487" t="s">
        <v>918</v>
      </c>
      <c r="C4487" t="s">
        <v>9042</v>
      </c>
      <c r="D4487" t="s">
        <v>8</v>
      </c>
      <c r="E4487" s="1">
        <v>44719</v>
      </c>
      <c r="F4487" t="s">
        <v>1291</v>
      </c>
      <c r="G4487">
        <f ca="1">DATEDIF(customers[[#This Row],[signup_date]],TODAY(),"D")</f>
        <v>1459</v>
      </c>
    </row>
    <row r="4488" spans="1:7" x14ac:dyDescent="0.3">
      <c r="A4488">
        <v>4487</v>
      </c>
      <c r="B4488" t="s">
        <v>9043</v>
      </c>
      <c r="C4488" t="s">
        <v>9044</v>
      </c>
      <c r="D4488" t="s">
        <v>22</v>
      </c>
      <c r="E4488" s="1">
        <v>45545</v>
      </c>
      <c r="F4488" t="s">
        <v>409</v>
      </c>
      <c r="G4488">
        <f ca="1">DATEDIF(customers[[#This Row],[signup_date]],TODAY(),"D")</f>
        <v>633</v>
      </c>
    </row>
    <row r="4489" spans="1:7" x14ac:dyDescent="0.3">
      <c r="A4489">
        <v>4488</v>
      </c>
      <c r="B4489" t="s">
        <v>9045</v>
      </c>
      <c r="C4489" t="s">
        <v>9046</v>
      </c>
      <c r="D4489" t="s">
        <v>22</v>
      </c>
      <c r="E4489" s="1">
        <v>45034</v>
      </c>
      <c r="F4489" t="s">
        <v>16</v>
      </c>
      <c r="G4489">
        <f ca="1">DATEDIF(customers[[#This Row],[signup_date]],TODAY(),"D")</f>
        <v>1144</v>
      </c>
    </row>
    <row r="4490" spans="1:7" x14ac:dyDescent="0.3">
      <c r="A4490">
        <v>4489</v>
      </c>
      <c r="B4490" t="s">
        <v>9047</v>
      </c>
      <c r="C4490" t="s">
        <v>9048</v>
      </c>
      <c r="D4490" t="s">
        <v>12</v>
      </c>
      <c r="E4490" s="1">
        <v>45808</v>
      </c>
      <c r="F4490" t="s">
        <v>258</v>
      </c>
      <c r="G4490">
        <f ca="1">DATEDIF(customers[[#This Row],[signup_date]],TODAY(),"D")</f>
        <v>370</v>
      </c>
    </row>
    <row r="4491" spans="1:7" x14ac:dyDescent="0.3">
      <c r="A4491">
        <v>4490</v>
      </c>
      <c r="B4491" t="s">
        <v>9049</v>
      </c>
      <c r="C4491" t="s">
        <v>9050</v>
      </c>
      <c r="D4491" t="s">
        <v>22</v>
      </c>
      <c r="E4491" s="1">
        <v>45575</v>
      </c>
      <c r="F4491" t="s">
        <v>9</v>
      </c>
      <c r="G4491">
        <f ca="1">DATEDIF(customers[[#This Row],[signup_date]],TODAY(),"D")</f>
        <v>603</v>
      </c>
    </row>
    <row r="4492" spans="1:7" x14ac:dyDescent="0.3">
      <c r="A4492">
        <v>4491</v>
      </c>
      <c r="B4492" t="s">
        <v>9051</v>
      </c>
      <c r="C4492" t="s">
        <v>9052</v>
      </c>
      <c r="D4492" t="s">
        <v>12</v>
      </c>
      <c r="E4492" s="1">
        <v>44103</v>
      </c>
      <c r="F4492" t="s">
        <v>360</v>
      </c>
      <c r="G4492">
        <f ca="1">DATEDIF(customers[[#This Row],[signup_date]],TODAY(),"D")</f>
        <v>2075</v>
      </c>
    </row>
    <row r="4493" spans="1:7" x14ac:dyDescent="0.3">
      <c r="A4493">
        <v>4492</v>
      </c>
      <c r="B4493" t="s">
        <v>9053</v>
      </c>
      <c r="C4493" t="s">
        <v>9054</v>
      </c>
      <c r="D4493" t="s">
        <v>12</v>
      </c>
      <c r="E4493" s="1">
        <v>44622</v>
      </c>
      <c r="F4493" t="s">
        <v>1158</v>
      </c>
      <c r="G4493">
        <f ca="1">DATEDIF(customers[[#This Row],[signup_date]],TODAY(),"D")</f>
        <v>1556</v>
      </c>
    </row>
    <row r="4494" spans="1:7" x14ac:dyDescent="0.3">
      <c r="A4494">
        <v>4493</v>
      </c>
      <c r="B4494" t="s">
        <v>9055</v>
      </c>
      <c r="C4494" t="s">
        <v>9056</v>
      </c>
      <c r="D4494" t="s">
        <v>8</v>
      </c>
      <c r="E4494" s="1">
        <v>45318</v>
      </c>
      <c r="F4494" t="s">
        <v>57</v>
      </c>
      <c r="G4494">
        <f ca="1">DATEDIF(customers[[#This Row],[signup_date]],TODAY(),"D")</f>
        <v>860</v>
      </c>
    </row>
    <row r="4495" spans="1:7" x14ac:dyDescent="0.3">
      <c r="A4495">
        <v>4494</v>
      </c>
      <c r="B4495" t="s">
        <v>9057</v>
      </c>
      <c r="C4495" t="s">
        <v>9058</v>
      </c>
      <c r="D4495" t="s">
        <v>12</v>
      </c>
      <c r="E4495" s="1">
        <v>45344</v>
      </c>
      <c r="F4495" t="s">
        <v>1387</v>
      </c>
      <c r="G4495">
        <f ca="1">DATEDIF(customers[[#This Row],[signup_date]],TODAY(),"D")</f>
        <v>834</v>
      </c>
    </row>
    <row r="4496" spans="1:7" x14ac:dyDescent="0.3">
      <c r="A4496">
        <v>4495</v>
      </c>
      <c r="B4496" t="s">
        <v>9059</v>
      </c>
      <c r="C4496" t="s">
        <v>9060</v>
      </c>
      <c r="D4496" t="s">
        <v>22</v>
      </c>
      <c r="E4496" s="1">
        <v>44470</v>
      </c>
      <c r="F4496" t="s">
        <v>396</v>
      </c>
      <c r="G4496">
        <f ca="1">DATEDIF(customers[[#This Row],[signup_date]],TODAY(),"D")</f>
        <v>1708</v>
      </c>
    </row>
    <row r="4497" spans="1:7" x14ac:dyDescent="0.3">
      <c r="A4497">
        <v>4496</v>
      </c>
      <c r="B4497" t="s">
        <v>9061</v>
      </c>
      <c r="C4497" t="s">
        <v>9062</v>
      </c>
      <c r="D4497" t="s">
        <v>22</v>
      </c>
      <c r="E4497" s="1">
        <v>44503</v>
      </c>
      <c r="F4497" t="s">
        <v>41</v>
      </c>
      <c r="G4497">
        <f ca="1">DATEDIF(customers[[#This Row],[signup_date]],TODAY(),"D")</f>
        <v>1675</v>
      </c>
    </row>
    <row r="4498" spans="1:7" x14ac:dyDescent="0.3">
      <c r="A4498">
        <v>4497</v>
      </c>
      <c r="B4498" t="s">
        <v>9063</v>
      </c>
      <c r="C4498" t="s">
        <v>9064</v>
      </c>
      <c r="D4498" t="s">
        <v>12</v>
      </c>
      <c r="E4498" s="1">
        <v>45225</v>
      </c>
      <c r="F4498" t="s">
        <v>523</v>
      </c>
      <c r="G4498">
        <f ca="1">DATEDIF(customers[[#This Row],[signup_date]],TODAY(),"D")</f>
        <v>953</v>
      </c>
    </row>
    <row r="4499" spans="1:7" x14ac:dyDescent="0.3">
      <c r="A4499">
        <v>4498</v>
      </c>
      <c r="B4499" t="s">
        <v>9065</v>
      </c>
      <c r="C4499" t="s">
        <v>9066</v>
      </c>
      <c r="D4499" t="s">
        <v>8</v>
      </c>
      <c r="E4499" s="1">
        <v>44725</v>
      </c>
      <c r="F4499" t="s">
        <v>1583</v>
      </c>
      <c r="G4499">
        <f ca="1">DATEDIF(customers[[#This Row],[signup_date]],TODAY(),"D")</f>
        <v>1453</v>
      </c>
    </row>
    <row r="4500" spans="1:7" x14ac:dyDescent="0.3">
      <c r="A4500">
        <v>4499</v>
      </c>
      <c r="B4500" t="s">
        <v>9067</v>
      </c>
      <c r="C4500" t="s">
        <v>9068</v>
      </c>
      <c r="D4500" t="s">
        <v>12</v>
      </c>
      <c r="E4500" s="1">
        <v>44263</v>
      </c>
      <c r="F4500" t="s">
        <v>313</v>
      </c>
      <c r="G4500">
        <f ca="1">DATEDIF(customers[[#This Row],[signup_date]],TODAY(),"D")</f>
        <v>1915</v>
      </c>
    </row>
    <row r="4501" spans="1:7" x14ac:dyDescent="0.3">
      <c r="A4501">
        <v>4500</v>
      </c>
      <c r="B4501" t="s">
        <v>9069</v>
      </c>
      <c r="C4501" t="s">
        <v>9070</v>
      </c>
      <c r="D4501" t="s">
        <v>12</v>
      </c>
      <c r="E4501" s="1">
        <v>44458</v>
      </c>
      <c r="F4501" t="s">
        <v>832</v>
      </c>
      <c r="G4501">
        <f ca="1">DATEDIF(customers[[#This Row],[signup_date]],TODAY(),"D")</f>
        <v>1720</v>
      </c>
    </row>
    <row r="4502" spans="1:7" x14ac:dyDescent="0.3">
      <c r="A4502">
        <v>4501</v>
      </c>
      <c r="B4502" t="s">
        <v>9071</v>
      </c>
      <c r="C4502" t="s">
        <v>9072</v>
      </c>
      <c r="D4502" t="s">
        <v>22</v>
      </c>
      <c r="E4502" s="1">
        <v>45737</v>
      </c>
      <c r="F4502" t="s">
        <v>1090</v>
      </c>
      <c r="G4502">
        <f ca="1">DATEDIF(customers[[#This Row],[signup_date]],TODAY(),"D")</f>
        <v>441</v>
      </c>
    </row>
    <row r="4503" spans="1:7" x14ac:dyDescent="0.3">
      <c r="A4503">
        <v>4502</v>
      </c>
      <c r="B4503" t="s">
        <v>9073</v>
      </c>
      <c r="C4503" t="s">
        <v>9074</v>
      </c>
      <c r="D4503" t="s">
        <v>22</v>
      </c>
      <c r="E4503" s="1">
        <v>44248</v>
      </c>
      <c r="F4503" t="s">
        <v>225</v>
      </c>
      <c r="G4503">
        <f ca="1">DATEDIF(customers[[#This Row],[signup_date]],TODAY(),"D")</f>
        <v>1930</v>
      </c>
    </row>
    <row r="4504" spans="1:7" x14ac:dyDescent="0.3">
      <c r="A4504">
        <v>4503</v>
      </c>
      <c r="B4504" t="s">
        <v>9075</v>
      </c>
      <c r="C4504" t="s">
        <v>9076</v>
      </c>
      <c r="D4504" t="s">
        <v>8</v>
      </c>
      <c r="E4504" s="1">
        <v>44875</v>
      </c>
      <c r="F4504" t="s">
        <v>949</v>
      </c>
      <c r="G4504">
        <f ca="1">DATEDIF(customers[[#This Row],[signup_date]],TODAY(),"D")</f>
        <v>1303</v>
      </c>
    </row>
    <row r="4505" spans="1:7" x14ac:dyDescent="0.3">
      <c r="A4505">
        <v>4504</v>
      </c>
      <c r="B4505" t="s">
        <v>9077</v>
      </c>
      <c r="C4505" t="s">
        <v>9078</v>
      </c>
      <c r="D4505" t="s">
        <v>22</v>
      </c>
      <c r="E4505" s="1">
        <v>44794</v>
      </c>
      <c r="F4505" t="s">
        <v>266</v>
      </c>
      <c r="G4505">
        <f ca="1">DATEDIF(customers[[#This Row],[signup_date]],TODAY(),"D")</f>
        <v>1384</v>
      </c>
    </row>
    <row r="4506" spans="1:7" x14ac:dyDescent="0.3">
      <c r="A4506">
        <v>4505</v>
      </c>
      <c r="B4506" t="s">
        <v>9079</v>
      </c>
      <c r="C4506" t="s">
        <v>9080</v>
      </c>
      <c r="D4506" t="s">
        <v>12</v>
      </c>
      <c r="E4506" s="1">
        <v>44584</v>
      </c>
      <c r="F4506" t="s">
        <v>1122</v>
      </c>
      <c r="G4506">
        <f ca="1">DATEDIF(customers[[#This Row],[signup_date]],TODAY(),"D")</f>
        <v>1594</v>
      </c>
    </row>
    <row r="4507" spans="1:7" x14ac:dyDescent="0.3">
      <c r="A4507">
        <v>4506</v>
      </c>
      <c r="B4507" t="s">
        <v>9081</v>
      </c>
      <c r="C4507" t="s">
        <v>9082</v>
      </c>
      <c r="D4507" t="s">
        <v>22</v>
      </c>
      <c r="E4507" s="1">
        <v>44475</v>
      </c>
      <c r="F4507" t="s">
        <v>764</v>
      </c>
      <c r="G4507">
        <f ca="1">DATEDIF(customers[[#This Row],[signup_date]],TODAY(),"D")</f>
        <v>1703</v>
      </c>
    </row>
    <row r="4508" spans="1:7" x14ac:dyDescent="0.3">
      <c r="A4508">
        <v>4507</v>
      </c>
      <c r="B4508" t="s">
        <v>9083</v>
      </c>
      <c r="C4508" t="s">
        <v>9084</v>
      </c>
      <c r="D4508" t="s">
        <v>22</v>
      </c>
      <c r="E4508" s="1">
        <v>44557</v>
      </c>
      <c r="F4508" t="s">
        <v>623</v>
      </c>
      <c r="G4508">
        <f ca="1">DATEDIF(customers[[#This Row],[signup_date]],TODAY(),"D")</f>
        <v>1621</v>
      </c>
    </row>
    <row r="4509" spans="1:7" x14ac:dyDescent="0.3">
      <c r="A4509">
        <v>4508</v>
      </c>
      <c r="B4509" t="s">
        <v>9085</v>
      </c>
      <c r="C4509" t="s">
        <v>9086</v>
      </c>
      <c r="D4509" t="s">
        <v>22</v>
      </c>
      <c r="E4509" s="1">
        <v>44748</v>
      </c>
      <c r="F4509" t="s">
        <v>69</v>
      </c>
      <c r="G4509">
        <f ca="1">DATEDIF(customers[[#This Row],[signup_date]],TODAY(),"D")</f>
        <v>1430</v>
      </c>
    </row>
    <row r="4510" spans="1:7" x14ac:dyDescent="0.3">
      <c r="A4510">
        <v>4509</v>
      </c>
      <c r="B4510" t="s">
        <v>9087</v>
      </c>
      <c r="C4510" t="s">
        <v>9088</v>
      </c>
      <c r="D4510" t="s">
        <v>22</v>
      </c>
      <c r="E4510" s="1">
        <v>45162</v>
      </c>
      <c r="F4510" t="s">
        <v>72</v>
      </c>
      <c r="G4510">
        <f ca="1">DATEDIF(customers[[#This Row],[signup_date]],TODAY(),"D")</f>
        <v>1016</v>
      </c>
    </row>
    <row r="4511" spans="1:7" x14ac:dyDescent="0.3">
      <c r="A4511">
        <v>4510</v>
      </c>
      <c r="B4511" t="s">
        <v>9089</v>
      </c>
      <c r="C4511" t="s">
        <v>9090</v>
      </c>
      <c r="D4511" t="s">
        <v>8</v>
      </c>
      <c r="E4511" s="1">
        <v>45091</v>
      </c>
      <c r="F4511" t="s">
        <v>191</v>
      </c>
      <c r="G4511">
        <f ca="1">DATEDIF(customers[[#This Row],[signup_date]],TODAY(),"D")</f>
        <v>1087</v>
      </c>
    </row>
    <row r="4512" spans="1:7" x14ac:dyDescent="0.3">
      <c r="A4512">
        <v>4511</v>
      </c>
      <c r="B4512" t="s">
        <v>9091</v>
      </c>
      <c r="C4512" t="s">
        <v>9092</v>
      </c>
      <c r="D4512" t="s">
        <v>22</v>
      </c>
      <c r="E4512" s="1">
        <v>44884</v>
      </c>
      <c r="F4512" t="s">
        <v>347</v>
      </c>
      <c r="G4512">
        <f ca="1">DATEDIF(customers[[#This Row],[signup_date]],TODAY(),"D")</f>
        <v>1294</v>
      </c>
    </row>
    <row r="4513" spans="1:7" x14ac:dyDescent="0.3">
      <c r="A4513">
        <v>4512</v>
      </c>
      <c r="B4513" t="s">
        <v>9093</v>
      </c>
      <c r="C4513" t="s">
        <v>9094</v>
      </c>
      <c r="D4513" t="s">
        <v>12</v>
      </c>
      <c r="E4513" s="1">
        <v>45361</v>
      </c>
      <c r="F4513" t="s">
        <v>82</v>
      </c>
      <c r="G4513">
        <f ca="1">DATEDIF(customers[[#This Row],[signup_date]],TODAY(),"D")</f>
        <v>817</v>
      </c>
    </row>
    <row r="4514" spans="1:7" x14ac:dyDescent="0.3">
      <c r="A4514">
        <v>4513</v>
      </c>
      <c r="B4514" t="s">
        <v>9095</v>
      </c>
      <c r="C4514" t="s">
        <v>9096</v>
      </c>
      <c r="D4514" t="s">
        <v>22</v>
      </c>
      <c r="E4514" s="1">
        <v>44868</v>
      </c>
      <c r="F4514" t="s">
        <v>1296</v>
      </c>
      <c r="G4514">
        <f ca="1">DATEDIF(customers[[#This Row],[signup_date]],TODAY(),"D")</f>
        <v>1310</v>
      </c>
    </row>
    <row r="4515" spans="1:7" x14ac:dyDescent="0.3">
      <c r="A4515">
        <v>4514</v>
      </c>
      <c r="B4515" t="s">
        <v>9097</v>
      </c>
      <c r="C4515" t="s">
        <v>9098</v>
      </c>
      <c r="D4515" t="s">
        <v>8</v>
      </c>
      <c r="E4515" s="1">
        <v>44334</v>
      </c>
      <c r="F4515" t="s">
        <v>545</v>
      </c>
      <c r="G4515">
        <f ca="1">DATEDIF(customers[[#This Row],[signup_date]],TODAY(),"D")</f>
        <v>1844</v>
      </c>
    </row>
    <row r="4516" spans="1:7" x14ac:dyDescent="0.3">
      <c r="A4516">
        <v>4515</v>
      </c>
      <c r="B4516" t="s">
        <v>9099</v>
      </c>
      <c r="C4516" t="s">
        <v>9100</v>
      </c>
      <c r="D4516" t="s">
        <v>8</v>
      </c>
      <c r="E4516" s="1">
        <v>45612</v>
      </c>
      <c r="F4516" t="s">
        <v>231</v>
      </c>
      <c r="G4516">
        <f ca="1">DATEDIF(customers[[#This Row],[signup_date]],TODAY(),"D")</f>
        <v>566</v>
      </c>
    </row>
    <row r="4517" spans="1:7" x14ac:dyDescent="0.3">
      <c r="A4517">
        <v>4516</v>
      </c>
      <c r="B4517" t="s">
        <v>9101</v>
      </c>
      <c r="C4517" t="s">
        <v>9102</v>
      </c>
      <c r="D4517" t="s">
        <v>8</v>
      </c>
      <c r="E4517" s="1">
        <v>44744</v>
      </c>
      <c r="F4517" t="s">
        <v>798</v>
      </c>
      <c r="G4517">
        <f ca="1">DATEDIF(customers[[#This Row],[signup_date]],TODAY(),"D")</f>
        <v>1434</v>
      </c>
    </row>
    <row r="4518" spans="1:7" x14ac:dyDescent="0.3">
      <c r="A4518">
        <v>4517</v>
      </c>
      <c r="B4518" t="s">
        <v>9103</v>
      </c>
      <c r="C4518" t="s">
        <v>9104</v>
      </c>
      <c r="D4518" t="s">
        <v>12</v>
      </c>
      <c r="E4518" s="1">
        <v>44097</v>
      </c>
      <c r="F4518" t="s">
        <v>308</v>
      </c>
      <c r="G4518">
        <f ca="1">DATEDIF(customers[[#This Row],[signup_date]],TODAY(),"D")</f>
        <v>2081</v>
      </c>
    </row>
    <row r="4519" spans="1:7" x14ac:dyDescent="0.3">
      <c r="A4519">
        <v>4518</v>
      </c>
      <c r="B4519" t="s">
        <v>9105</v>
      </c>
      <c r="C4519" t="s">
        <v>9106</v>
      </c>
      <c r="D4519" t="s">
        <v>12</v>
      </c>
      <c r="E4519" s="1">
        <v>44965</v>
      </c>
      <c r="F4519" t="s">
        <v>66</v>
      </c>
      <c r="G4519">
        <f ca="1">DATEDIF(customers[[#This Row],[signup_date]],TODAY(),"D")</f>
        <v>1213</v>
      </c>
    </row>
    <row r="4520" spans="1:7" x14ac:dyDescent="0.3">
      <c r="A4520">
        <v>4519</v>
      </c>
      <c r="B4520" t="s">
        <v>9107</v>
      </c>
      <c r="C4520" t="s">
        <v>9108</v>
      </c>
      <c r="D4520" t="s">
        <v>22</v>
      </c>
      <c r="E4520" s="1">
        <v>44355</v>
      </c>
      <c r="F4520" t="s">
        <v>117</v>
      </c>
      <c r="G4520">
        <f ca="1">DATEDIF(customers[[#This Row],[signup_date]],TODAY(),"D")</f>
        <v>1823</v>
      </c>
    </row>
    <row r="4521" spans="1:7" x14ac:dyDescent="0.3">
      <c r="A4521">
        <v>4520</v>
      </c>
      <c r="B4521" t="s">
        <v>9109</v>
      </c>
      <c r="C4521" t="s">
        <v>9110</v>
      </c>
      <c r="D4521" t="s">
        <v>12</v>
      </c>
      <c r="E4521" s="1">
        <v>45738</v>
      </c>
      <c r="F4521" t="s">
        <v>114</v>
      </c>
      <c r="G4521">
        <f ca="1">DATEDIF(customers[[#This Row],[signup_date]],TODAY(),"D")</f>
        <v>440</v>
      </c>
    </row>
    <row r="4522" spans="1:7" x14ac:dyDescent="0.3">
      <c r="A4522">
        <v>4521</v>
      </c>
      <c r="B4522" t="s">
        <v>9111</v>
      </c>
      <c r="C4522" t="s">
        <v>9112</v>
      </c>
      <c r="D4522" t="s">
        <v>12</v>
      </c>
      <c r="E4522" s="1">
        <v>45363</v>
      </c>
      <c r="F4522" t="s">
        <v>44</v>
      </c>
      <c r="G4522">
        <f ca="1">DATEDIF(customers[[#This Row],[signup_date]],TODAY(),"D")</f>
        <v>815</v>
      </c>
    </row>
    <row r="4523" spans="1:7" x14ac:dyDescent="0.3">
      <c r="A4523">
        <v>4522</v>
      </c>
      <c r="B4523" t="s">
        <v>9113</v>
      </c>
      <c r="C4523" t="s">
        <v>9114</v>
      </c>
      <c r="D4523" t="s">
        <v>22</v>
      </c>
      <c r="E4523" s="1">
        <v>44440</v>
      </c>
      <c r="F4523" t="s">
        <v>1278</v>
      </c>
      <c r="G4523">
        <f ca="1">DATEDIF(customers[[#This Row],[signup_date]],TODAY(),"D")</f>
        <v>1738</v>
      </c>
    </row>
    <row r="4524" spans="1:7" x14ac:dyDescent="0.3">
      <c r="A4524">
        <v>4523</v>
      </c>
      <c r="B4524" t="s">
        <v>9115</v>
      </c>
      <c r="C4524" t="s">
        <v>9116</v>
      </c>
      <c r="D4524" t="s">
        <v>12</v>
      </c>
      <c r="E4524" s="1">
        <v>45561</v>
      </c>
      <c r="F4524" t="s">
        <v>52</v>
      </c>
      <c r="G4524">
        <f ca="1">DATEDIF(customers[[#This Row],[signup_date]],TODAY(),"D")</f>
        <v>617</v>
      </c>
    </row>
    <row r="4525" spans="1:7" x14ac:dyDescent="0.3">
      <c r="A4525">
        <v>4524</v>
      </c>
      <c r="B4525" t="s">
        <v>9117</v>
      </c>
      <c r="C4525" t="s">
        <v>9118</v>
      </c>
      <c r="D4525" t="s">
        <v>22</v>
      </c>
      <c r="E4525" s="1">
        <v>44455</v>
      </c>
      <c r="F4525" t="s">
        <v>489</v>
      </c>
      <c r="G4525">
        <f ca="1">DATEDIF(customers[[#This Row],[signup_date]],TODAY(),"D")</f>
        <v>1723</v>
      </c>
    </row>
    <row r="4526" spans="1:7" x14ac:dyDescent="0.3">
      <c r="A4526">
        <v>4525</v>
      </c>
      <c r="B4526" t="s">
        <v>9119</v>
      </c>
      <c r="C4526" t="s">
        <v>9120</v>
      </c>
      <c r="D4526" t="s">
        <v>22</v>
      </c>
      <c r="E4526" s="1">
        <v>44100</v>
      </c>
      <c r="F4526" t="s">
        <v>206</v>
      </c>
      <c r="G4526">
        <f ca="1">DATEDIF(customers[[#This Row],[signup_date]],TODAY(),"D")</f>
        <v>2078</v>
      </c>
    </row>
    <row r="4527" spans="1:7" x14ac:dyDescent="0.3">
      <c r="A4527">
        <v>4526</v>
      </c>
      <c r="B4527" t="s">
        <v>9121</v>
      </c>
      <c r="C4527" t="s">
        <v>9122</v>
      </c>
      <c r="D4527" t="s">
        <v>12</v>
      </c>
      <c r="E4527" s="1">
        <v>45526</v>
      </c>
      <c r="F4527" t="s">
        <v>1710</v>
      </c>
      <c r="G4527">
        <f ca="1">DATEDIF(customers[[#This Row],[signup_date]],TODAY(),"D")</f>
        <v>652</v>
      </c>
    </row>
    <row r="4528" spans="1:7" x14ac:dyDescent="0.3">
      <c r="A4528">
        <v>4527</v>
      </c>
      <c r="B4528" t="s">
        <v>9123</v>
      </c>
      <c r="C4528" t="s">
        <v>9124</v>
      </c>
      <c r="D4528" t="s">
        <v>12</v>
      </c>
      <c r="E4528" s="1">
        <v>44360</v>
      </c>
      <c r="F4528" t="s">
        <v>756</v>
      </c>
      <c r="G4528">
        <f ca="1">DATEDIF(customers[[#This Row],[signup_date]],TODAY(),"D")</f>
        <v>1818</v>
      </c>
    </row>
    <row r="4529" spans="1:7" x14ac:dyDescent="0.3">
      <c r="A4529">
        <v>4528</v>
      </c>
      <c r="B4529" t="s">
        <v>9125</v>
      </c>
      <c r="C4529" t="s">
        <v>9126</v>
      </c>
      <c r="D4529" t="s">
        <v>22</v>
      </c>
      <c r="E4529" s="1">
        <v>45743</v>
      </c>
      <c r="F4529" t="s">
        <v>380</v>
      </c>
      <c r="G4529">
        <f ca="1">DATEDIF(customers[[#This Row],[signup_date]],TODAY(),"D")</f>
        <v>435</v>
      </c>
    </row>
    <row r="4530" spans="1:7" x14ac:dyDescent="0.3">
      <c r="A4530">
        <v>4529</v>
      </c>
      <c r="B4530" t="s">
        <v>9127</v>
      </c>
      <c r="C4530" t="s">
        <v>9128</v>
      </c>
      <c r="D4530" t="s">
        <v>12</v>
      </c>
      <c r="E4530" s="1">
        <v>45067</v>
      </c>
      <c r="F4530" t="s">
        <v>874</v>
      </c>
      <c r="G4530">
        <f ca="1">DATEDIF(customers[[#This Row],[signup_date]],TODAY(),"D")</f>
        <v>1111</v>
      </c>
    </row>
    <row r="4531" spans="1:7" x14ac:dyDescent="0.3">
      <c r="A4531">
        <v>4530</v>
      </c>
      <c r="B4531" t="s">
        <v>9129</v>
      </c>
      <c r="C4531" t="s">
        <v>9130</v>
      </c>
      <c r="D4531" t="s">
        <v>22</v>
      </c>
      <c r="E4531" s="1">
        <v>44762</v>
      </c>
      <c r="F4531" t="s">
        <v>237</v>
      </c>
      <c r="G4531">
        <f ca="1">DATEDIF(customers[[#This Row],[signup_date]],TODAY(),"D")</f>
        <v>1416</v>
      </c>
    </row>
    <row r="4532" spans="1:7" x14ac:dyDescent="0.3">
      <c r="A4532">
        <v>4531</v>
      </c>
      <c r="B4532" t="s">
        <v>9131</v>
      </c>
      <c r="C4532" t="s">
        <v>9132</v>
      </c>
      <c r="D4532" t="s">
        <v>12</v>
      </c>
      <c r="E4532" s="1">
        <v>44142</v>
      </c>
      <c r="F4532" t="s">
        <v>540</v>
      </c>
      <c r="G4532">
        <f ca="1">DATEDIF(customers[[#This Row],[signup_date]],TODAY(),"D")</f>
        <v>2036</v>
      </c>
    </row>
    <row r="4533" spans="1:7" x14ac:dyDescent="0.3">
      <c r="A4533">
        <v>4532</v>
      </c>
      <c r="B4533" t="s">
        <v>9133</v>
      </c>
      <c r="C4533" t="s">
        <v>9134</v>
      </c>
      <c r="D4533" t="s">
        <v>8</v>
      </c>
      <c r="E4533" s="1">
        <v>45240</v>
      </c>
      <c r="F4533" t="s">
        <v>108</v>
      </c>
      <c r="G4533">
        <f ca="1">DATEDIF(customers[[#This Row],[signup_date]],TODAY(),"D")</f>
        <v>938</v>
      </c>
    </row>
    <row r="4534" spans="1:7" x14ac:dyDescent="0.3">
      <c r="A4534">
        <v>4533</v>
      </c>
      <c r="B4534" t="s">
        <v>9135</v>
      </c>
      <c r="C4534" t="s">
        <v>9136</v>
      </c>
      <c r="D4534" t="s">
        <v>12</v>
      </c>
      <c r="E4534" s="1">
        <v>44254</v>
      </c>
      <c r="F4534" t="s">
        <v>249</v>
      </c>
      <c r="G4534">
        <f ca="1">DATEDIF(customers[[#This Row],[signup_date]],TODAY(),"D")</f>
        <v>1924</v>
      </c>
    </row>
    <row r="4535" spans="1:7" x14ac:dyDescent="0.3">
      <c r="A4535">
        <v>4534</v>
      </c>
      <c r="B4535" t="s">
        <v>9137</v>
      </c>
      <c r="C4535" t="s">
        <v>9138</v>
      </c>
      <c r="D4535" t="s">
        <v>8</v>
      </c>
      <c r="E4535" s="1">
        <v>44214</v>
      </c>
      <c r="F4535" t="s">
        <v>1303</v>
      </c>
      <c r="G4535">
        <f ca="1">DATEDIF(customers[[#This Row],[signup_date]],TODAY(),"D")</f>
        <v>1964</v>
      </c>
    </row>
    <row r="4536" spans="1:7" x14ac:dyDescent="0.3">
      <c r="A4536">
        <v>4535</v>
      </c>
      <c r="B4536" t="s">
        <v>9139</v>
      </c>
      <c r="C4536" t="s">
        <v>9140</v>
      </c>
      <c r="D4536" t="s">
        <v>12</v>
      </c>
      <c r="E4536" s="1">
        <v>44190</v>
      </c>
      <c r="F4536" t="s">
        <v>611</v>
      </c>
      <c r="G4536">
        <f ca="1">DATEDIF(customers[[#This Row],[signup_date]],TODAY(),"D")</f>
        <v>1988</v>
      </c>
    </row>
    <row r="4537" spans="1:7" x14ac:dyDescent="0.3">
      <c r="A4537">
        <v>4536</v>
      </c>
      <c r="B4537" t="s">
        <v>9141</v>
      </c>
      <c r="C4537" t="s">
        <v>9142</v>
      </c>
      <c r="D4537" t="s">
        <v>22</v>
      </c>
      <c r="E4537" s="1">
        <v>45864</v>
      </c>
      <c r="F4537" t="s">
        <v>580</v>
      </c>
      <c r="G4537">
        <f ca="1">DATEDIF(customers[[#This Row],[signup_date]],TODAY(),"D")</f>
        <v>314</v>
      </c>
    </row>
    <row r="4538" spans="1:7" x14ac:dyDescent="0.3">
      <c r="A4538">
        <v>4537</v>
      </c>
      <c r="B4538" t="s">
        <v>9143</v>
      </c>
      <c r="C4538" t="s">
        <v>9144</v>
      </c>
      <c r="D4538" t="s">
        <v>8</v>
      </c>
      <c r="E4538" s="1">
        <v>44933</v>
      </c>
      <c r="F4538" t="s">
        <v>49</v>
      </c>
      <c r="G4538">
        <f ca="1">DATEDIF(customers[[#This Row],[signup_date]],TODAY(),"D")</f>
        <v>1245</v>
      </c>
    </row>
    <row r="4539" spans="1:7" x14ac:dyDescent="0.3">
      <c r="A4539">
        <v>4538</v>
      </c>
      <c r="B4539" t="s">
        <v>3359</v>
      </c>
      <c r="C4539" t="s">
        <v>9145</v>
      </c>
      <c r="D4539" t="s">
        <v>8</v>
      </c>
      <c r="E4539" s="1">
        <v>45204</v>
      </c>
      <c r="F4539" t="s">
        <v>363</v>
      </c>
      <c r="G4539">
        <f ca="1">DATEDIF(customers[[#This Row],[signup_date]],TODAY(),"D")</f>
        <v>974</v>
      </c>
    </row>
    <row r="4540" spans="1:7" x14ac:dyDescent="0.3">
      <c r="A4540">
        <v>4539</v>
      </c>
      <c r="B4540" t="s">
        <v>9146</v>
      </c>
      <c r="C4540" t="s">
        <v>9147</v>
      </c>
      <c r="D4540" t="s">
        <v>22</v>
      </c>
      <c r="E4540" s="1">
        <v>45527</v>
      </c>
      <c r="F4540" t="s">
        <v>281</v>
      </c>
      <c r="G4540">
        <f ca="1">DATEDIF(customers[[#This Row],[signup_date]],TODAY(),"D")</f>
        <v>651</v>
      </c>
    </row>
    <row r="4541" spans="1:7" x14ac:dyDescent="0.3">
      <c r="A4541">
        <v>4540</v>
      </c>
      <c r="B4541" t="s">
        <v>9148</v>
      </c>
      <c r="C4541" t="s">
        <v>9149</v>
      </c>
      <c r="D4541" t="s">
        <v>8</v>
      </c>
      <c r="E4541" s="1">
        <v>44893</v>
      </c>
      <c r="F4541" t="s">
        <v>1013</v>
      </c>
      <c r="G4541">
        <f ca="1">DATEDIF(customers[[#This Row],[signup_date]],TODAY(),"D")</f>
        <v>1285</v>
      </c>
    </row>
    <row r="4542" spans="1:7" x14ac:dyDescent="0.3">
      <c r="A4542">
        <v>4541</v>
      </c>
      <c r="B4542" t="s">
        <v>9150</v>
      </c>
      <c r="C4542" t="s">
        <v>9151</v>
      </c>
      <c r="D4542" t="s">
        <v>12</v>
      </c>
      <c r="E4542" s="1">
        <v>44287</v>
      </c>
      <c r="F4542" t="s">
        <v>1108</v>
      </c>
      <c r="G4542">
        <f ca="1">DATEDIF(customers[[#This Row],[signup_date]],TODAY(),"D")</f>
        <v>1891</v>
      </c>
    </row>
    <row r="4543" spans="1:7" x14ac:dyDescent="0.3">
      <c r="A4543">
        <v>4542</v>
      </c>
      <c r="B4543" t="s">
        <v>9152</v>
      </c>
      <c r="C4543" t="s">
        <v>9153</v>
      </c>
      <c r="D4543" t="s">
        <v>22</v>
      </c>
      <c r="E4543" s="1">
        <v>45313</v>
      </c>
      <c r="F4543" t="s">
        <v>266</v>
      </c>
      <c r="G4543">
        <f ca="1">DATEDIF(customers[[#This Row],[signup_date]],TODAY(),"D")</f>
        <v>865</v>
      </c>
    </row>
    <row r="4544" spans="1:7" x14ac:dyDescent="0.3">
      <c r="A4544">
        <v>4543</v>
      </c>
      <c r="B4544" t="s">
        <v>9154</v>
      </c>
      <c r="C4544" t="s">
        <v>9155</v>
      </c>
      <c r="D4544" t="s">
        <v>8</v>
      </c>
      <c r="E4544" s="1">
        <v>44966</v>
      </c>
      <c r="F4544" t="s">
        <v>1266</v>
      </c>
      <c r="G4544">
        <f ca="1">DATEDIF(customers[[#This Row],[signup_date]],TODAY(),"D")</f>
        <v>1212</v>
      </c>
    </row>
    <row r="4545" spans="1:7" x14ac:dyDescent="0.3">
      <c r="A4545">
        <v>4544</v>
      </c>
      <c r="B4545" t="s">
        <v>9156</v>
      </c>
      <c r="C4545" t="s">
        <v>9157</v>
      </c>
      <c r="D4545" t="s">
        <v>12</v>
      </c>
      <c r="E4545" s="1">
        <v>44563</v>
      </c>
      <c r="F4545" t="s">
        <v>533</v>
      </c>
      <c r="G4545">
        <f ca="1">DATEDIF(customers[[#This Row],[signup_date]],TODAY(),"D")</f>
        <v>1615</v>
      </c>
    </row>
    <row r="4546" spans="1:7" x14ac:dyDescent="0.3">
      <c r="A4546">
        <v>4545</v>
      </c>
      <c r="B4546" t="s">
        <v>9158</v>
      </c>
      <c r="C4546" t="s">
        <v>9159</v>
      </c>
      <c r="D4546" t="s">
        <v>8</v>
      </c>
      <c r="E4546" s="1">
        <v>44468</v>
      </c>
      <c r="F4546" t="s">
        <v>657</v>
      </c>
      <c r="G4546">
        <f ca="1">DATEDIF(customers[[#This Row],[signup_date]],TODAY(),"D")</f>
        <v>1710</v>
      </c>
    </row>
    <row r="4547" spans="1:7" x14ac:dyDescent="0.3">
      <c r="A4547">
        <v>4546</v>
      </c>
      <c r="B4547" t="s">
        <v>9160</v>
      </c>
      <c r="C4547" t="s">
        <v>9161</v>
      </c>
      <c r="D4547" t="s">
        <v>22</v>
      </c>
      <c r="E4547" s="1">
        <v>45592</v>
      </c>
      <c r="F4547" t="s">
        <v>177</v>
      </c>
      <c r="G4547">
        <f ca="1">DATEDIF(customers[[#This Row],[signup_date]],TODAY(),"D")</f>
        <v>586</v>
      </c>
    </row>
    <row r="4548" spans="1:7" x14ac:dyDescent="0.3">
      <c r="A4548">
        <v>4547</v>
      </c>
      <c r="B4548" t="s">
        <v>9162</v>
      </c>
      <c r="C4548" t="s">
        <v>9163</v>
      </c>
      <c r="D4548" t="s">
        <v>12</v>
      </c>
      <c r="E4548" s="1">
        <v>45843</v>
      </c>
      <c r="F4548" t="s">
        <v>355</v>
      </c>
      <c r="G4548">
        <f ca="1">DATEDIF(customers[[#This Row],[signup_date]],TODAY(),"D")</f>
        <v>335</v>
      </c>
    </row>
    <row r="4549" spans="1:7" x14ac:dyDescent="0.3">
      <c r="A4549">
        <v>4548</v>
      </c>
      <c r="B4549" t="s">
        <v>9164</v>
      </c>
      <c r="C4549" t="s">
        <v>9165</v>
      </c>
      <c r="D4549" t="s">
        <v>12</v>
      </c>
      <c r="E4549" s="1">
        <v>45472</v>
      </c>
      <c r="F4549" t="s">
        <v>1019</v>
      </c>
      <c r="G4549">
        <f ca="1">DATEDIF(customers[[#This Row],[signup_date]],TODAY(),"D")</f>
        <v>706</v>
      </c>
    </row>
    <row r="4550" spans="1:7" x14ac:dyDescent="0.3">
      <c r="A4550">
        <v>4549</v>
      </c>
      <c r="B4550" t="s">
        <v>9166</v>
      </c>
      <c r="C4550" t="s">
        <v>9167</v>
      </c>
      <c r="D4550" t="s">
        <v>12</v>
      </c>
      <c r="E4550" s="1">
        <v>44841</v>
      </c>
      <c r="F4550" t="s">
        <v>452</v>
      </c>
      <c r="G4550">
        <f ca="1">DATEDIF(customers[[#This Row],[signup_date]],TODAY(),"D")</f>
        <v>1337</v>
      </c>
    </row>
    <row r="4551" spans="1:7" x14ac:dyDescent="0.3">
      <c r="A4551">
        <v>4550</v>
      </c>
      <c r="B4551" t="s">
        <v>9168</v>
      </c>
      <c r="C4551" t="s">
        <v>2940</v>
      </c>
      <c r="D4551" t="s">
        <v>22</v>
      </c>
      <c r="E4551" s="1">
        <v>44438</v>
      </c>
      <c r="F4551" t="s">
        <v>85</v>
      </c>
      <c r="G4551">
        <f ca="1">DATEDIF(customers[[#This Row],[signup_date]],TODAY(),"D")</f>
        <v>1740</v>
      </c>
    </row>
    <row r="4552" spans="1:7" x14ac:dyDescent="0.3">
      <c r="A4552">
        <v>4551</v>
      </c>
      <c r="B4552" t="s">
        <v>9169</v>
      </c>
      <c r="C4552" t="s">
        <v>9170</v>
      </c>
      <c r="D4552" t="s">
        <v>12</v>
      </c>
      <c r="E4552" s="1">
        <v>44172</v>
      </c>
      <c r="F4552" t="s">
        <v>688</v>
      </c>
      <c r="G4552">
        <f ca="1">DATEDIF(customers[[#This Row],[signup_date]],TODAY(),"D")</f>
        <v>2006</v>
      </c>
    </row>
    <row r="4553" spans="1:7" x14ac:dyDescent="0.3">
      <c r="A4553">
        <v>4552</v>
      </c>
      <c r="B4553" t="s">
        <v>9171</v>
      </c>
      <c r="C4553" t="s">
        <v>9172</v>
      </c>
      <c r="D4553" t="s">
        <v>12</v>
      </c>
      <c r="E4553" s="1">
        <v>44495</v>
      </c>
      <c r="F4553" t="s">
        <v>26</v>
      </c>
      <c r="G4553">
        <f ca="1">DATEDIF(customers[[#This Row],[signup_date]],TODAY(),"D")</f>
        <v>1683</v>
      </c>
    </row>
    <row r="4554" spans="1:7" x14ac:dyDescent="0.3">
      <c r="A4554">
        <v>4553</v>
      </c>
      <c r="B4554" t="s">
        <v>9173</v>
      </c>
      <c r="C4554" t="s">
        <v>9174</v>
      </c>
      <c r="D4554" t="s">
        <v>22</v>
      </c>
      <c r="E4554" s="1">
        <v>44229</v>
      </c>
      <c r="F4554" t="s">
        <v>1115</v>
      </c>
      <c r="G4554">
        <f ca="1">DATEDIF(customers[[#This Row],[signup_date]],TODAY(),"D")</f>
        <v>1949</v>
      </c>
    </row>
    <row r="4555" spans="1:7" x14ac:dyDescent="0.3">
      <c r="A4555">
        <v>4554</v>
      </c>
      <c r="B4555" t="s">
        <v>9175</v>
      </c>
      <c r="C4555" t="s">
        <v>9176</v>
      </c>
      <c r="D4555" t="s">
        <v>8</v>
      </c>
      <c r="E4555" s="1">
        <v>44684</v>
      </c>
      <c r="F4555" t="s">
        <v>949</v>
      </c>
      <c r="G4555">
        <f ca="1">DATEDIF(customers[[#This Row],[signup_date]],TODAY(),"D")</f>
        <v>1494</v>
      </c>
    </row>
    <row r="4556" spans="1:7" x14ac:dyDescent="0.3">
      <c r="A4556">
        <v>4555</v>
      </c>
      <c r="B4556" t="s">
        <v>9177</v>
      </c>
      <c r="C4556" t="s">
        <v>9178</v>
      </c>
      <c r="D4556" t="s">
        <v>8</v>
      </c>
      <c r="E4556" s="1">
        <v>45610</v>
      </c>
      <c r="F4556" t="s">
        <v>269</v>
      </c>
      <c r="G4556">
        <f ca="1">DATEDIF(customers[[#This Row],[signup_date]],TODAY(),"D")</f>
        <v>568</v>
      </c>
    </row>
    <row r="4557" spans="1:7" x14ac:dyDescent="0.3">
      <c r="A4557">
        <v>4556</v>
      </c>
      <c r="B4557" t="s">
        <v>7237</v>
      </c>
      <c r="C4557" t="s">
        <v>9179</v>
      </c>
      <c r="D4557" t="s">
        <v>8</v>
      </c>
      <c r="E4557" s="1">
        <v>45895</v>
      </c>
      <c r="F4557" t="s">
        <v>1633</v>
      </c>
      <c r="G4557">
        <f ca="1">DATEDIF(customers[[#This Row],[signup_date]],TODAY(),"D")</f>
        <v>283</v>
      </c>
    </row>
    <row r="4558" spans="1:7" x14ac:dyDescent="0.3">
      <c r="A4558">
        <v>4557</v>
      </c>
      <c r="B4558" t="s">
        <v>9180</v>
      </c>
      <c r="C4558" t="s">
        <v>9181</v>
      </c>
      <c r="D4558" t="s">
        <v>8</v>
      </c>
      <c r="E4558" s="1">
        <v>45264</v>
      </c>
      <c r="F4558" t="s">
        <v>1269</v>
      </c>
      <c r="G4558">
        <f ca="1">DATEDIF(customers[[#This Row],[signup_date]],TODAY(),"D")</f>
        <v>914</v>
      </c>
    </row>
    <row r="4559" spans="1:7" x14ac:dyDescent="0.3">
      <c r="A4559">
        <v>4558</v>
      </c>
      <c r="B4559" t="s">
        <v>9182</v>
      </c>
      <c r="C4559" t="s">
        <v>9183</v>
      </c>
      <c r="D4559" t="s">
        <v>8</v>
      </c>
      <c r="E4559" s="1">
        <v>44798</v>
      </c>
      <c r="F4559" t="s">
        <v>693</v>
      </c>
      <c r="G4559">
        <f ca="1">DATEDIF(customers[[#This Row],[signup_date]],TODAY(),"D")</f>
        <v>1380</v>
      </c>
    </row>
    <row r="4560" spans="1:7" x14ac:dyDescent="0.3">
      <c r="A4560">
        <v>4559</v>
      </c>
      <c r="B4560" t="s">
        <v>9184</v>
      </c>
      <c r="C4560" t="s">
        <v>9185</v>
      </c>
      <c r="D4560" t="s">
        <v>22</v>
      </c>
      <c r="E4560" s="1">
        <v>44877</v>
      </c>
      <c r="F4560" t="s">
        <v>1652</v>
      </c>
      <c r="G4560">
        <f ca="1">DATEDIF(customers[[#This Row],[signup_date]],TODAY(),"D")</f>
        <v>1301</v>
      </c>
    </row>
    <row r="4561" spans="1:7" x14ac:dyDescent="0.3">
      <c r="A4561">
        <v>4560</v>
      </c>
      <c r="B4561" t="s">
        <v>468</v>
      </c>
      <c r="C4561" t="s">
        <v>9186</v>
      </c>
      <c r="D4561" t="s">
        <v>8</v>
      </c>
      <c r="E4561" s="1">
        <v>44349</v>
      </c>
      <c r="F4561" t="s">
        <v>699</v>
      </c>
      <c r="G4561">
        <f ca="1">DATEDIF(customers[[#This Row],[signup_date]],TODAY(),"D")</f>
        <v>1829</v>
      </c>
    </row>
    <row r="4562" spans="1:7" x14ac:dyDescent="0.3">
      <c r="A4562">
        <v>4561</v>
      </c>
      <c r="B4562" t="s">
        <v>9187</v>
      </c>
      <c r="C4562" t="s">
        <v>9188</v>
      </c>
      <c r="D4562" t="s">
        <v>22</v>
      </c>
      <c r="E4562" s="1">
        <v>44371</v>
      </c>
      <c r="F4562" t="s">
        <v>1296</v>
      </c>
      <c r="G4562">
        <f ca="1">DATEDIF(customers[[#This Row],[signup_date]],TODAY(),"D")</f>
        <v>1807</v>
      </c>
    </row>
    <row r="4563" spans="1:7" x14ac:dyDescent="0.3">
      <c r="A4563">
        <v>4562</v>
      </c>
      <c r="B4563" t="s">
        <v>9189</v>
      </c>
      <c r="C4563" t="s">
        <v>9190</v>
      </c>
      <c r="D4563" t="s">
        <v>22</v>
      </c>
      <c r="E4563" s="1">
        <v>44253</v>
      </c>
      <c r="F4563" t="s">
        <v>102</v>
      </c>
      <c r="G4563">
        <f ca="1">DATEDIF(customers[[#This Row],[signup_date]],TODAY(),"D")</f>
        <v>1925</v>
      </c>
    </row>
    <row r="4564" spans="1:7" x14ac:dyDescent="0.3">
      <c r="A4564">
        <v>4563</v>
      </c>
      <c r="B4564" t="s">
        <v>9191</v>
      </c>
      <c r="C4564" t="s">
        <v>9192</v>
      </c>
      <c r="D4564" t="s">
        <v>12</v>
      </c>
      <c r="E4564" s="1">
        <v>44607</v>
      </c>
      <c r="F4564" t="s">
        <v>99</v>
      </c>
      <c r="G4564">
        <f ca="1">DATEDIF(customers[[#This Row],[signup_date]],TODAY(),"D")</f>
        <v>1571</v>
      </c>
    </row>
    <row r="4565" spans="1:7" x14ac:dyDescent="0.3">
      <c r="A4565">
        <v>4564</v>
      </c>
      <c r="B4565" t="s">
        <v>9193</v>
      </c>
      <c r="C4565" t="s">
        <v>9194</v>
      </c>
      <c r="D4565" t="s">
        <v>12</v>
      </c>
      <c r="E4565" s="1">
        <v>45781</v>
      </c>
      <c r="F4565" t="s">
        <v>417</v>
      </c>
      <c r="G4565">
        <f ca="1">DATEDIF(customers[[#This Row],[signup_date]],TODAY(),"D")</f>
        <v>397</v>
      </c>
    </row>
    <row r="4566" spans="1:7" x14ac:dyDescent="0.3">
      <c r="A4566">
        <v>4565</v>
      </c>
      <c r="B4566" t="s">
        <v>9195</v>
      </c>
      <c r="C4566" t="s">
        <v>9196</v>
      </c>
      <c r="D4566" t="s">
        <v>12</v>
      </c>
      <c r="E4566" s="1">
        <v>45163</v>
      </c>
      <c r="F4566" t="s">
        <v>318</v>
      </c>
      <c r="G4566">
        <f ca="1">DATEDIF(customers[[#This Row],[signup_date]],TODAY(),"D")</f>
        <v>1015</v>
      </c>
    </row>
    <row r="4567" spans="1:7" x14ac:dyDescent="0.3">
      <c r="A4567">
        <v>4566</v>
      </c>
      <c r="B4567" t="s">
        <v>9197</v>
      </c>
      <c r="C4567" t="s">
        <v>9198</v>
      </c>
      <c r="D4567" t="s">
        <v>22</v>
      </c>
      <c r="E4567" s="1">
        <v>44086</v>
      </c>
      <c r="F4567" t="s">
        <v>1296</v>
      </c>
      <c r="G4567">
        <f ca="1">DATEDIF(customers[[#This Row],[signup_date]],TODAY(),"D")</f>
        <v>2092</v>
      </c>
    </row>
    <row r="4568" spans="1:7" x14ac:dyDescent="0.3">
      <c r="A4568">
        <v>4567</v>
      </c>
      <c r="B4568" t="s">
        <v>9199</v>
      </c>
      <c r="C4568" t="s">
        <v>9200</v>
      </c>
      <c r="D4568" t="s">
        <v>8</v>
      </c>
      <c r="E4568" s="1">
        <v>44125</v>
      </c>
      <c r="F4568" t="s">
        <v>1090</v>
      </c>
      <c r="G4568">
        <f ca="1">DATEDIF(customers[[#This Row],[signup_date]],TODAY(),"D")</f>
        <v>2053</v>
      </c>
    </row>
    <row r="4569" spans="1:7" x14ac:dyDescent="0.3">
      <c r="A4569">
        <v>4568</v>
      </c>
      <c r="B4569" t="s">
        <v>9201</v>
      </c>
      <c r="C4569" t="s">
        <v>9202</v>
      </c>
      <c r="D4569" t="s">
        <v>8</v>
      </c>
      <c r="E4569" s="1">
        <v>45287</v>
      </c>
      <c r="F4569" t="s">
        <v>1013</v>
      </c>
      <c r="G4569">
        <f ca="1">DATEDIF(customers[[#This Row],[signup_date]],TODAY(),"D")</f>
        <v>891</v>
      </c>
    </row>
    <row r="4570" spans="1:7" x14ac:dyDescent="0.3">
      <c r="A4570">
        <v>4569</v>
      </c>
      <c r="B4570" t="s">
        <v>9203</v>
      </c>
      <c r="C4570" t="s">
        <v>9204</v>
      </c>
      <c r="D4570" t="s">
        <v>22</v>
      </c>
      <c r="E4570" s="1">
        <v>45145</v>
      </c>
      <c r="F4570" t="s">
        <v>1312</v>
      </c>
      <c r="G4570">
        <f ca="1">DATEDIF(customers[[#This Row],[signup_date]],TODAY(),"D")</f>
        <v>1033</v>
      </c>
    </row>
    <row r="4571" spans="1:7" x14ac:dyDescent="0.3">
      <c r="A4571">
        <v>4570</v>
      </c>
      <c r="B4571" t="s">
        <v>6583</v>
      </c>
      <c r="C4571" t="s">
        <v>9205</v>
      </c>
      <c r="D4571" t="s">
        <v>12</v>
      </c>
      <c r="E4571" s="1">
        <v>45771</v>
      </c>
      <c r="F4571" t="s">
        <v>898</v>
      </c>
      <c r="G4571">
        <f ca="1">DATEDIF(customers[[#This Row],[signup_date]],TODAY(),"D")</f>
        <v>407</v>
      </c>
    </row>
    <row r="4572" spans="1:7" x14ac:dyDescent="0.3">
      <c r="A4572">
        <v>4571</v>
      </c>
      <c r="B4572" t="s">
        <v>9206</v>
      </c>
      <c r="C4572" t="s">
        <v>9207</v>
      </c>
      <c r="D4572" t="s">
        <v>12</v>
      </c>
      <c r="E4572" s="1">
        <v>45570</v>
      </c>
      <c r="F4572" t="s">
        <v>1183</v>
      </c>
      <c r="G4572">
        <f ca="1">DATEDIF(customers[[#This Row],[signup_date]],TODAY(),"D")</f>
        <v>608</v>
      </c>
    </row>
    <row r="4573" spans="1:7" x14ac:dyDescent="0.3">
      <c r="A4573">
        <v>4572</v>
      </c>
      <c r="B4573" t="s">
        <v>9208</v>
      </c>
      <c r="C4573" t="s">
        <v>9209</v>
      </c>
      <c r="D4573" t="s">
        <v>22</v>
      </c>
      <c r="E4573" s="1">
        <v>45365</v>
      </c>
      <c r="F4573" t="s">
        <v>759</v>
      </c>
      <c r="G4573">
        <f ca="1">DATEDIF(customers[[#This Row],[signup_date]],TODAY(),"D")</f>
        <v>813</v>
      </c>
    </row>
    <row r="4574" spans="1:7" x14ac:dyDescent="0.3">
      <c r="A4574">
        <v>4573</v>
      </c>
      <c r="B4574" t="s">
        <v>9210</v>
      </c>
      <c r="C4574" t="s">
        <v>9211</v>
      </c>
      <c r="D4574" t="s">
        <v>12</v>
      </c>
      <c r="E4574" s="1">
        <v>44796</v>
      </c>
      <c r="F4574" t="s">
        <v>829</v>
      </c>
      <c r="G4574">
        <f ca="1">DATEDIF(customers[[#This Row],[signup_date]],TODAY(),"D")</f>
        <v>1382</v>
      </c>
    </row>
    <row r="4575" spans="1:7" x14ac:dyDescent="0.3">
      <c r="A4575">
        <v>4574</v>
      </c>
      <c r="B4575" t="s">
        <v>9212</v>
      </c>
      <c r="C4575" t="s">
        <v>9213</v>
      </c>
      <c r="D4575" t="s">
        <v>22</v>
      </c>
      <c r="E4575" s="1">
        <v>44850</v>
      </c>
      <c r="F4575" t="s">
        <v>1234</v>
      </c>
      <c r="G4575">
        <f ca="1">DATEDIF(customers[[#This Row],[signup_date]],TODAY(),"D")</f>
        <v>1328</v>
      </c>
    </row>
    <row r="4576" spans="1:7" x14ac:dyDescent="0.3">
      <c r="A4576">
        <v>4575</v>
      </c>
      <c r="B4576" t="s">
        <v>9214</v>
      </c>
      <c r="C4576" t="s">
        <v>9215</v>
      </c>
      <c r="D4576" t="s">
        <v>12</v>
      </c>
      <c r="E4576" s="1">
        <v>44173</v>
      </c>
      <c r="F4576" t="s">
        <v>1213</v>
      </c>
      <c r="G4576">
        <f ca="1">DATEDIF(customers[[#This Row],[signup_date]],TODAY(),"D")</f>
        <v>2005</v>
      </c>
    </row>
    <row r="4577" spans="1:7" x14ac:dyDescent="0.3">
      <c r="A4577">
        <v>4576</v>
      </c>
      <c r="B4577" t="s">
        <v>9216</v>
      </c>
      <c r="C4577" t="s">
        <v>9217</v>
      </c>
      <c r="D4577" t="s">
        <v>22</v>
      </c>
      <c r="E4577" s="1">
        <v>44507</v>
      </c>
      <c r="F4577" t="s">
        <v>85</v>
      </c>
      <c r="G4577">
        <f ca="1">DATEDIF(customers[[#This Row],[signup_date]],TODAY(),"D")</f>
        <v>1671</v>
      </c>
    </row>
    <row r="4578" spans="1:7" x14ac:dyDescent="0.3">
      <c r="A4578">
        <v>4577</v>
      </c>
      <c r="B4578" t="s">
        <v>9218</v>
      </c>
      <c r="C4578" t="s">
        <v>9219</v>
      </c>
      <c r="D4578" t="s">
        <v>8</v>
      </c>
      <c r="E4578" s="1">
        <v>44417</v>
      </c>
      <c r="F4578" t="s">
        <v>414</v>
      </c>
      <c r="G4578">
        <f ca="1">DATEDIF(customers[[#This Row],[signup_date]],TODAY(),"D")</f>
        <v>1761</v>
      </c>
    </row>
    <row r="4579" spans="1:7" x14ac:dyDescent="0.3">
      <c r="A4579">
        <v>4578</v>
      </c>
      <c r="B4579" t="s">
        <v>9220</v>
      </c>
      <c r="C4579" t="s">
        <v>9221</v>
      </c>
      <c r="D4579" t="s">
        <v>8</v>
      </c>
      <c r="E4579" s="1">
        <v>44134</v>
      </c>
      <c r="F4579" t="s">
        <v>781</v>
      </c>
      <c r="G4579">
        <f ca="1">DATEDIF(customers[[#This Row],[signup_date]],TODAY(),"D")</f>
        <v>2044</v>
      </c>
    </row>
    <row r="4580" spans="1:7" x14ac:dyDescent="0.3">
      <c r="A4580">
        <v>4579</v>
      </c>
      <c r="B4580" t="s">
        <v>9222</v>
      </c>
      <c r="C4580" t="s">
        <v>9223</v>
      </c>
      <c r="D4580" t="s">
        <v>8</v>
      </c>
      <c r="E4580" s="1">
        <v>44263</v>
      </c>
      <c r="F4580" t="s">
        <v>573</v>
      </c>
      <c r="G4580">
        <f ca="1">DATEDIF(customers[[#This Row],[signup_date]],TODAY(),"D")</f>
        <v>1915</v>
      </c>
    </row>
    <row r="4581" spans="1:7" x14ac:dyDescent="0.3">
      <c r="A4581">
        <v>4580</v>
      </c>
      <c r="B4581" t="s">
        <v>9224</v>
      </c>
      <c r="C4581" t="s">
        <v>9225</v>
      </c>
      <c r="D4581" t="s">
        <v>22</v>
      </c>
      <c r="E4581" s="1">
        <v>45802</v>
      </c>
      <c r="F4581" t="s">
        <v>533</v>
      </c>
      <c r="G4581">
        <f ca="1">DATEDIF(customers[[#This Row],[signup_date]],TODAY(),"D")</f>
        <v>376</v>
      </c>
    </row>
    <row r="4582" spans="1:7" x14ac:dyDescent="0.3">
      <c r="A4582">
        <v>4581</v>
      </c>
      <c r="B4582" t="s">
        <v>9226</v>
      </c>
      <c r="C4582" t="s">
        <v>9227</v>
      </c>
      <c r="D4582" t="s">
        <v>12</v>
      </c>
      <c r="E4582" s="1">
        <v>44659</v>
      </c>
      <c r="F4582" t="s">
        <v>733</v>
      </c>
      <c r="G4582">
        <f ca="1">DATEDIF(customers[[#This Row],[signup_date]],TODAY(),"D")</f>
        <v>1519</v>
      </c>
    </row>
    <row r="4583" spans="1:7" x14ac:dyDescent="0.3">
      <c r="A4583">
        <v>4582</v>
      </c>
      <c r="B4583" t="s">
        <v>9228</v>
      </c>
      <c r="C4583" t="s">
        <v>9229</v>
      </c>
      <c r="D4583" t="s">
        <v>12</v>
      </c>
      <c r="E4583" s="1">
        <v>45303</v>
      </c>
      <c r="F4583" t="s">
        <v>826</v>
      </c>
      <c r="G4583">
        <f ca="1">DATEDIF(customers[[#This Row],[signup_date]],TODAY(),"D")</f>
        <v>875</v>
      </c>
    </row>
    <row r="4584" spans="1:7" x14ac:dyDescent="0.3">
      <c r="A4584">
        <v>4583</v>
      </c>
      <c r="B4584" t="s">
        <v>9230</v>
      </c>
      <c r="C4584" t="s">
        <v>9231</v>
      </c>
      <c r="D4584" t="s">
        <v>12</v>
      </c>
      <c r="E4584" s="1">
        <v>45355</v>
      </c>
      <c r="F4584" t="s">
        <v>669</v>
      </c>
      <c r="G4584">
        <f ca="1">DATEDIF(customers[[#This Row],[signup_date]],TODAY(),"D")</f>
        <v>823</v>
      </c>
    </row>
    <row r="4585" spans="1:7" x14ac:dyDescent="0.3">
      <c r="A4585">
        <v>4584</v>
      </c>
      <c r="B4585" t="s">
        <v>9232</v>
      </c>
      <c r="C4585" t="s">
        <v>7014</v>
      </c>
      <c r="D4585" t="s">
        <v>12</v>
      </c>
      <c r="E4585" s="1">
        <v>44244</v>
      </c>
      <c r="F4585" t="s">
        <v>237</v>
      </c>
      <c r="G4585">
        <f ca="1">DATEDIF(customers[[#This Row],[signup_date]],TODAY(),"D")</f>
        <v>1934</v>
      </c>
    </row>
    <row r="4586" spans="1:7" x14ac:dyDescent="0.3">
      <c r="A4586">
        <v>4585</v>
      </c>
      <c r="B4586" t="s">
        <v>9233</v>
      </c>
      <c r="C4586" t="s">
        <v>9234</v>
      </c>
      <c r="D4586" t="s">
        <v>12</v>
      </c>
      <c r="E4586" s="1">
        <v>44162</v>
      </c>
      <c r="F4586" t="s">
        <v>1101</v>
      </c>
      <c r="G4586">
        <f ca="1">DATEDIF(customers[[#This Row],[signup_date]],TODAY(),"D")</f>
        <v>2016</v>
      </c>
    </row>
    <row r="4587" spans="1:7" x14ac:dyDescent="0.3">
      <c r="A4587">
        <v>4586</v>
      </c>
      <c r="B4587" t="s">
        <v>9235</v>
      </c>
      <c r="C4587" t="s">
        <v>9236</v>
      </c>
      <c r="D4587" t="s">
        <v>8</v>
      </c>
      <c r="E4587" s="1">
        <v>45118</v>
      </c>
      <c r="F4587" t="s">
        <v>1115</v>
      </c>
      <c r="G4587">
        <f ca="1">DATEDIF(customers[[#This Row],[signup_date]],TODAY(),"D")</f>
        <v>1060</v>
      </c>
    </row>
    <row r="4588" spans="1:7" x14ac:dyDescent="0.3">
      <c r="A4588">
        <v>4587</v>
      </c>
      <c r="B4588" t="s">
        <v>9237</v>
      </c>
      <c r="C4588" t="s">
        <v>9238</v>
      </c>
      <c r="D4588" t="s">
        <v>22</v>
      </c>
      <c r="E4588" s="1">
        <v>45786</v>
      </c>
      <c r="F4588" t="s">
        <v>32</v>
      </c>
      <c r="G4588">
        <f ca="1">DATEDIF(customers[[#This Row],[signup_date]],TODAY(),"D")</f>
        <v>392</v>
      </c>
    </row>
    <row r="4589" spans="1:7" x14ac:dyDescent="0.3">
      <c r="A4589">
        <v>4588</v>
      </c>
      <c r="B4589" t="s">
        <v>9239</v>
      </c>
      <c r="C4589" t="s">
        <v>9240</v>
      </c>
      <c r="D4589" t="s">
        <v>12</v>
      </c>
      <c r="E4589" s="1">
        <v>44786</v>
      </c>
      <c r="F4589" t="s">
        <v>105</v>
      </c>
      <c r="G4589">
        <f ca="1">DATEDIF(customers[[#This Row],[signup_date]],TODAY(),"D")</f>
        <v>1392</v>
      </c>
    </row>
    <row r="4590" spans="1:7" x14ac:dyDescent="0.3">
      <c r="A4590">
        <v>4589</v>
      </c>
      <c r="B4590" t="s">
        <v>9241</v>
      </c>
      <c r="C4590" t="s">
        <v>9242</v>
      </c>
      <c r="D4590" t="s">
        <v>22</v>
      </c>
      <c r="E4590" s="1">
        <v>44246</v>
      </c>
      <c r="F4590" t="s">
        <v>347</v>
      </c>
      <c r="G4590">
        <f ca="1">DATEDIF(customers[[#This Row],[signup_date]],TODAY(),"D")</f>
        <v>1932</v>
      </c>
    </row>
    <row r="4591" spans="1:7" x14ac:dyDescent="0.3">
      <c r="A4591">
        <v>4590</v>
      </c>
      <c r="B4591" t="s">
        <v>9243</v>
      </c>
      <c r="C4591" t="s">
        <v>9244</v>
      </c>
      <c r="D4591" t="s">
        <v>12</v>
      </c>
      <c r="E4591" s="1">
        <v>45253</v>
      </c>
      <c r="F4591" t="s">
        <v>1002</v>
      </c>
      <c r="G4591">
        <f ca="1">DATEDIF(customers[[#This Row],[signup_date]],TODAY(),"D")</f>
        <v>925</v>
      </c>
    </row>
    <row r="4592" spans="1:7" x14ac:dyDescent="0.3">
      <c r="A4592">
        <v>4591</v>
      </c>
      <c r="B4592" t="s">
        <v>9245</v>
      </c>
      <c r="C4592" t="s">
        <v>9246</v>
      </c>
      <c r="D4592" t="s">
        <v>22</v>
      </c>
      <c r="E4592" s="1">
        <v>45465</v>
      </c>
      <c r="F4592" t="s">
        <v>1183</v>
      </c>
      <c r="G4592">
        <f ca="1">DATEDIF(customers[[#This Row],[signup_date]],TODAY(),"D")</f>
        <v>713</v>
      </c>
    </row>
    <row r="4593" spans="1:7" x14ac:dyDescent="0.3">
      <c r="A4593">
        <v>4592</v>
      </c>
      <c r="B4593" t="s">
        <v>9247</v>
      </c>
      <c r="C4593" t="s">
        <v>9248</v>
      </c>
      <c r="D4593" t="s">
        <v>22</v>
      </c>
      <c r="E4593" s="1">
        <v>44456</v>
      </c>
      <c r="F4593" t="s">
        <v>422</v>
      </c>
      <c r="G4593">
        <f ca="1">DATEDIF(customers[[#This Row],[signup_date]],TODAY(),"D")</f>
        <v>1722</v>
      </c>
    </row>
    <row r="4594" spans="1:7" x14ac:dyDescent="0.3">
      <c r="A4594">
        <v>4593</v>
      </c>
      <c r="B4594" t="s">
        <v>9249</v>
      </c>
      <c r="C4594" t="s">
        <v>9250</v>
      </c>
      <c r="D4594" t="s">
        <v>22</v>
      </c>
      <c r="E4594" s="1">
        <v>45595</v>
      </c>
      <c r="F4594" t="s">
        <v>1213</v>
      </c>
      <c r="G4594">
        <f ca="1">DATEDIF(customers[[#This Row],[signup_date]],TODAY(),"D")</f>
        <v>583</v>
      </c>
    </row>
    <row r="4595" spans="1:7" x14ac:dyDescent="0.3">
      <c r="A4595">
        <v>4594</v>
      </c>
      <c r="B4595" t="s">
        <v>9251</v>
      </c>
      <c r="C4595" t="s">
        <v>9252</v>
      </c>
      <c r="D4595" t="s">
        <v>22</v>
      </c>
      <c r="E4595" s="1">
        <v>44285</v>
      </c>
      <c r="F4595" t="s">
        <v>984</v>
      </c>
      <c r="G4595">
        <f ca="1">DATEDIF(customers[[#This Row],[signup_date]],TODAY(),"D")</f>
        <v>1893</v>
      </c>
    </row>
    <row r="4596" spans="1:7" x14ac:dyDescent="0.3">
      <c r="A4596">
        <v>4595</v>
      </c>
      <c r="B4596" t="s">
        <v>9253</v>
      </c>
      <c r="C4596" t="s">
        <v>9254</v>
      </c>
      <c r="D4596" t="s">
        <v>8</v>
      </c>
      <c r="E4596" s="1">
        <v>45261</v>
      </c>
      <c r="F4596" t="s">
        <v>243</v>
      </c>
      <c r="G4596">
        <f ca="1">DATEDIF(customers[[#This Row],[signup_date]],TODAY(),"D")</f>
        <v>917</v>
      </c>
    </row>
    <row r="4597" spans="1:7" x14ac:dyDescent="0.3">
      <c r="A4597">
        <v>4596</v>
      </c>
      <c r="B4597" t="s">
        <v>9255</v>
      </c>
      <c r="C4597" t="s">
        <v>9256</v>
      </c>
      <c r="D4597" t="s">
        <v>22</v>
      </c>
      <c r="E4597" s="1">
        <v>44094</v>
      </c>
      <c r="F4597" t="s">
        <v>1426</v>
      </c>
      <c r="G4597">
        <f ca="1">DATEDIF(customers[[#This Row],[signup_date]],TODAY(),"D")</f>
        <v>2084</v>
      </c>
    </row>
    <row r="4598" spans="1:7" x14ac:dyDescent="0.3">
      <c r="A4598">
        <v>4597</v>
      </c>
      <c r="B4598" t="s">
        <v>9257</v>
      </c>
      <c r="C4598" t="s">
        <v>9258</v>
      </c>
      <c r="D4598" t="s">
        <v>12</v>
      </c>
      <c r="E4598" s="1">
        <v>45001</v>
      </c>
      <c r="F4598" t="s">
        <v>41</v>
      </c>
      <c r="G4598">
        <f ca="1">DATEDIF(customers[[#This Row],[signup_date]],TODAY(),"D")</f>
        <v>1177</v>
      </c>
    </row>
    <row r="4599" spans="1:7" x14ac:dyDescent="0.3">
      <c r="A4599">
        <v>4598</v>
      </c>
      <c r="B4599" t="s">
        <v>9259</v>
      </c>
      <c r="C4599" t="s">
        <v>9260</v>
      </c>
      <c r="D4599" t="s">
        <v>8</v>
      </c>
      <c r="E4599" s="1">
        <v>44321</v>
      </c>
      <c r="F4599" t="s">
        <v>441</v>
      </c>
      <c r="G4599">
        <f ca="1">DATEDIF(customers[[#This Row],[signup_date]],TODAY(),"D")</f>
        <v>1857</v>
      </c>
    </row>
    <row r="4600" spans="1:7" x14ac:dyDescent="0.3">
      <c r="A4600">
        <v>4599</v>
      </c>
      <c r="B4600" t="s">
        <v>9261</v>
      </c>
      <c r="C4600" t="s">
        <v>9262</v>
      </c>
      <c r="D4600" t="s">
        <v>8</v>
      </c>
      <c r="E4600" s="1">
        <v>45331</v>
      </c>
      <c r="F4600" t="s">
        <v>1036</v>
      </c>
      <c r="G4600">
        <f ca="1">DATEDIF(customers[[#This Row],[signup_date]],TODAY(),"D")</f>
        <v>847</v>
      </c>
    </row>
    <row r="4601" spans="1:7" x14ac:dyDescent="0.3">
      <c r="A4601">
        <v>4600</v>
      </c>
      <c r="B4601" t="s">
        <v>9263</v>
      </c>
      <c r="C4601" t="s">
        <v>9264</v>
      </c>
      <c r="D4601" t="s">
        <v>22</v>
      </c>
      <c r="E4601" s="1">
        <v>44965</v>
      </c>
      <c r="F4601" t="s">
        <v>676</v>
      </c>
      <c r="G4601">
        <f ca="1">DATEDIF(customers[[#This Row],[signup_date]],TODAY(),"D")</f>
        <v>1213</v>
      </c>
    </row>
    <row r="4602" spans="1:7" x14ac:dyDescent="0.3">
      <c r="A4602">
        <v>4601</v>
      </c>
      <c r="B4602" t="s">
        <v>9265</v>
      </c>
      <c r="C4602" t="s">
        <v>9266</v>
      </c>
      <c r="D4602" t="s">
        <v>12</v>
      </c>
      <c r="E4602" s="1">
        <v>44306</v>
      </c>
      <c r="F4602" t="s">
        <v>1183</v>
      </c>
      <c r="G4602">
        <f ca="1">DATEDIF(customers[[#This Row],[signup_date]],TODAY(),"D")</f>
        <v>1872</v>
      </c>
    </row>
    <row r="4603" spans="1:7" x14ac:dyDescent="0.3">
      <c r="A4603">
        <v>4602</v>
      </c>
      <c r="B4603" t="s">
        <v>9267</v>
      </c>
      <c r="C4603" t="s">
        <v>9268</v>
      </c>
      <c r="D4603" t="s">
        <v>22</v>
      </c>
      <c r="E4603" s="1">
        <v>44126</v>
      </c>
      <c r="F4603" t="s">
        <v>1108</v>
      </c>
      <c r="G4603">
        <f ca="1">DATEDIF(customers[[#This Row],[signup_date]],TODAY(),"D")</f>
        <v>2052</v>
      </c>
    </row>
    <row r="4604" spans="1:7" x14ac:dyDescent="0.3">
      <c r="A4604">
        <v>4603</v>
      </c>
      <c r="B4604" t="s">
        <v>9269</v>
      </c>
      <c r="C4604" t="s">
        <v>9270</v>
      </c>
      <c r="D4604" t="s">
        <v>22</v>
      </c>
      <c r="E4604" s="1">
        <v>44582</v>
      </c>
      <c r="F4604" t="s">
        <v>352</v>
      </c>
      <c r="G4604">
        <f ca="1">DATEDIF(customers[[#This Row],[signup_date]],TODAY(),"D")</f>
        <v>1596</v>
      </c>
    </row>
    <row r="4605" spans="1:7" x14ac:dyDescent="0.3">
      <c r="A4605">
        <v>4604</v>
      </c>
      <c r="B4605" t="s">
        <v>9271</v>
      </c>
      <c r="C4605" t="s">
        <v>9272</v>
      </c>
      <c r="D4605" t="s">
        <v>22</v>
      </c>
      <c r="E4605" s="1">
        <v>44303</v>
      </c>
      <c r="F4605" t="s">
        <v>63</v>
      </c>
      <c r="G4605">
        <f ca="1">DATEDIF(customers[[#This Row],[signup_date]],TODAY(),"D")</f>
        <v>1875</v>
      </c>
    </row>
    <row r="4606" spans="1:7" x14ac:dyDescent="0.3">
      <c r="A4606">
        <v>4605</v>
      </c>
      <c r="B4606" t="s">
        <v>9273</v>
      </c>
      <c r="C4606" t="s">
        <v>9274</v>
      </c>
      <c r="D4606" t="s">
        <v>12</v>
      </c>
      <c r="E4606" s="1">
        <v>45644</v>
      </c>
      <c r="F4606" t="s">
        <v>683</v>
      </c>
      <c r="G4606">
        <f ca="1">DATEDIF(customers[[#This Row],[signup_date]],TODAY(),"D")</f>
        <v>534</v>
      </c>
    </row>
    <row r="4607" spans="1:7" x14ac:dyDescent="0.3">
      <c r="A4607">
        <v>4606</v>
      </c>
      <c r="B4607" t="s">
        <v>9275</v>
      </c>
      <c r="C4607" t="s">
        <v>2573</v>
      </c>
      <c r="D4607" t="s">
        <v>22</v>
      </c>
      <c r="E4607" s="1">
        <v>44094</v>
      </c>
      <c r="F4607" t="s">
        <v>352</v>
      </c>
      <c r="G4607">
        <f ca="1">DATEDIF(customers[[#This Row],[signup_date]],TODAY(),"D")</f>
        <v>2084</v>
      </c>
    </row>
    <row r="4608" spans="1:7" x14ac:dyDescent="0.3">
      <c r="A4608">
        <v>4607</v>
      </c>
      <c r="B4608" t="s">
        <v>9276</v>
      </c>
      <c r="C4608" t="s">
        <v>9277</v>
      </c>
      <c r="D4608" t="s">
        <v>12</v>
      </c>
      <c r="E4608" s="1">
        <v>45808</v>
      </c>
      <c r="F4608" t="s">
        <v>949</v>
      </c>
      <c r="G4608">
        <f ca="1">DATEDIF(customers[[#This Row],[signup_date]],TODAY(),"D")</f>
        <v>370</v>
      </c>
    </row>
    <row r="4609" spans="1:7" x14ac:dyDescent="0.3">
      <c r="A4609">
        <v>4608</v>
      </c>
      <c r="B4609" t="s">
        <v>9278</v>
      </c>
      <c r="C4609" t="s">
        <v>9279</v>
      </c>
      <c r="D4609" t="s">
        <v>22</v>
      </c>
      <c r="E4609" s="1">
        <v>45200</v>
      </c>
      <c r="F4609" t="s">
        <v>728</v>
      </c>
      <c r="G4609">
        <f ca="1">DATEDIF(customers[[#This Row],[signup_date]],TODAY(),"D")</f>
        <v>978</v>
      </c>
    </row>
    <row r="4610" spans="1:7" x14ac:dyDescent="0.3">
      <c r="A4610">
        <v>4609</v>
      </c>
      <c r="B4610" t="s">
        <v>9280</v>
      </c>
      <c r="C4610" t="s">
        <v>9281</v>
      </c>
      <c r="D4610" t="s">
        <v>22</v>
      </c>
      <c r="E4610" s="1">
        <v>44624</v>
      </c>
      <c r="F4610" t="s">
        <v>699</v>
      </c>
      <c r="G4610">
        <f ca="1">DATEDIF(customers[[#This Row],[signup_date]],TODAY(),"D")</f>
        <v>1554</v>
      </c>
    </row>
    <row r="4611" spans="1:7" x14ac:dyDescent="0.3">
      <c r="A4611">
        <v>4610</v>
      </c>
      <c r="B4611" t="s">
        <v>9282</v>
      </c>
      <c r="C4611" t="s">
        <v>9283</v>
      </c>
      <c r="D4611" t="s">
        <v>22</v>
      </c>
      <c r="E4611" s="1">
        <v>44581</v>
      </c>
      <c r="F4611" t="s">
        <v>1580</v>
      </c>
      <c r="G4611">
        <f ca="1">DATEDIF(customers[[#This Row],[signup_date]],TODAY(),"D")</f>
        <v>1597</v>
      </c>
    </row>
    <row r="4612" spans="1:7" x14ac:dyDescent="0.3">
      <c r="A4612">
        <v>4611</v>
      </c>
      <c r="B4612" t="s">
        <v>9284</v>
      </c>
      <c r="C4612" t="s">
        <v>9285</v>
      </c>
      <c r="D4612" t="s">
        <v>22</v>
      </c>
      <c r="E4612" s="1">
        <v>44184</v>
      </c>
      <c r="F4612" t="s">
        <v>1426</v>
      </c>
      <c r="G4612">
        <f ca="1">DATEDIF(customers[[#This Row],[signup_date]],TODAY(),"D")</f>
        <v>1994</v>
      </c>
    </row>
    <row r="4613" spans="1:7" x14ac:dyDescent="0.3">
      <c r="A4613">
        <v>4612</v>
      </c>
      <c r="B4613" t="s">
        <v>9286</v>
      </c>
      <c r="C4613" t="s">
        <v>9287</v>
      </c>
      <c r="D4613" t="s">
        <v>12</v>
      </c>
      <c r="E4613" s="1">
        <v>45685</v>
      </c>
      <c r="F4613" t="s">
        <v>1291</v>
      </c>
      <c r="G4613">
        <f ca="1">DATEDIF(customers[[#This Row],[signup_date]],TODAY(),"D")</f>
        <v>493</v>
      </c>
    </row>
    <row r="4614" spans="1:7" x14ac:dyDescent="0.3">
      <c r="A4614">
        <v>4613</v>
      </c>
      <c r="B4614" t="s">
        <v>9288</v>
      </c>
      <c r="C4614" t="s">
        <v>9289</v>
      </c>
      <c r="D4614" t="s">
        <v>22</v>
      </c>
      <c r="E4614" s="1">
        <v>45633</v>
      </c>
      <c r="F4614" t="s">
        <v>2720</v>
      </c>
      <c r="G4614">
        <f ca="1">DATEDIF(customers[[#This Row],[signup_date]],TODAY(),"D")</f>
        <v>545</v>
      </c>
    </row>
    <row r="4615" spans="1:7" x14ac:dyDescent="0.3">
      <c r="A4615">
        <v>4614</v>
      </c>
      <c r="B4615" t="s">
        <v>9290</v>
      </c>
      <c r="C4615" t="s">
        <v>9291</v>
      </c>
      <c r="D4615" t="s">
        <v>8</v>
      </c>
      <c r="E4615" s="1">
        <v>45264</v>
      </c>
      <c r="F4615" t="s">
        <v>243</v>
      </c>
      <c r="G4615">
        <f ca="1">DATEDIF(customers[[#This Row],[signup_date]],TODAY(),"D")</f>
        <v>914</v>
      </c>
    </row>
    <row r="4616" spans="1:7" x14ac:dyDescent="0.3">
      <c r="A4616">
        <v>4615</v>
      </c>
      <c r="B4616" t="s">
        <v>9292</v>
      </c>
      <c r="C4616" t="s">
        <v>9293</v>
      </c>
      <c r="D4616" t="s">
        <v>12</v>
      </c>
      <c r="E4616" s="1">
        <v>44952</v>
      </c>
      <c r="F4616" t="s">
        <v>139</v>
      </c>
      <c r="G4616">
        <f ca="1">DATEDIF(customers[[#This Row],[signup_date]],TODAY(),"D")</f>
        <v>1226</v>
      </c>
    </row>
    <row r="4617" spans="1:7" x14ac:dyDescent="0.3">
      <c r="A4617">
        <v>4616</v>
      </c>
      <c r="B4617" t="s">
        <v>9294</v>
      </c>
      <c r="C4617" t="s">
        <v>9295</v>
      </c>
      <c r="D4617" t="s">
        <v>12</v>
      </c>
      <c r="E4617" s="1">
        <v>45480</v>
      </c>
      <c r="F4617" t="s">
        <v>222</v>
      </c>
      <c r="G4617">
        <f ca="1">DATEDIF(customers[[#This Row],[signup_date]],TODAY(),"D")</f>
        <v>698</v>
      </c>
    </row>
    <row r="4618" spans="1:7" x14ac:dyDescent="0.3">
      <c r="A4618">
        <v>4617</v>
      </c>
      <c r="B4618" t="s">
        <v>9296</v>
      </c>
      <c r="C4618" t="s">
        <v>9297</v>
      </c>
      <c r="D4618" t="s">
        <v>8</v>
      </c>
      <c r="E4618" s="1">
        <v>44769</v>
      </c>
      <c r="F4618" t="s">
        <v>643</v>
      </c>
      <c r="G4618">
        <f ca="1">DATEDIF(customers[[#This Row],[signup_date]],TODAY(),"D")</f>
        <v>1409</v>
      </c>
    </row>
    <row r="4619" spans="1:7" x14ac:dyDescent="0.3">
      <c r="A4619">
        <v>4618</v>
      </c>
      <c r="B4619" t="s">
        <v>9298</v>
      </c>
      <c r="C4619" t="s">
        <v>9299</v>
      </c>
      <c r="D4619" t="s">
        <v>8</v>
      </c>
      <c r="E4619" s="1">
        <v>44255</v>
      </c>
      <c r="F4619" t="s">
        <v>123</v>
      </c>
      <c r="G4619">
        <f ca="1">DATEDIF(customers[[#This Row],[signup_date]],TODAY(),"D")</f>
        <v>1923</v>
      </c>
    </row>
    <row r="4620" spans="1:7" x14ac:dyDescent="0.3">
      <c r="A4620">
        <v>4619</v>
      </c>
      <c r="B4620" t="s">
        <v>9300</v>
      </c>
      <c r="C4620" t="s">
        <v>9301</v>
      </c>
      <c r="D4620" t="s">
        <v>12</v>
      </c>
      <c r="E4620" s="1">
        <v>44520</v>
      </c>
      <c r="F4620" t="s">
        <v>344</v>
      </c>
      <c r="G4620">
        <f ca="1">DATEDIF(customers[[#This Row],[signup_date]],TODAY(),"D")</f>
        <v>1658</v>
      </c>
    </row>
    <row r="4621" spans="1:7" x14ac:dyDescent="0.3">
      <c r="A4621">
        <v>4620</v>
      </c>
      <c r="B4621" t="s">
        <v>9302</v>
      </c>
      <c r="C4621" t="s">
        <v>9303</v>
      </c>
      <c r="D4621" t="s">
        <v>12</v>
      </c>
      <c r="E4621" s="1">
        <v>45849</v>
      </c>
      <c r="F4621" t="s">
        <v>313</v>
      </c>
      <c r="G4621">
        <f ca="1">DATEDIF(customers[[#This Row],[signup_date]],TODAY(),"D")</f>
        <v>329</v>
      </c>
    </row>
    <row r="4622" spans="1:7" x14ac:dyDescent="0.3">
      <c r="A4622">
        <v>4621</v>
      </c>
      <c r="B4622" t="s">
        <v>9304</v>
      </c>
      <c r="C4622" t="s">
        <v>9305</v>
      </c>
      <c r="D4622" t="s">
        <v>8</v>
      </c>
      <c r="E4622" s="1">
        <v>45133</v>
      </c>
      <c r="F4622" t="s">
        <v>1234</v>
      </c>
      <c r="G4622">
        <f ca="1">DATEDIF(customers[[#This Row],[signup_date]],TODAY(),"D")</f>
        <v>1045</v>
      </c>
    </row>
    <row r="4623" spans="1:7" x14ac:dyDescent="0.3">
      <c r="A4623">
        <v>4622</v>
      </c>
      <c r="B4623" t="s">
        <v>9306</v>
      </c>
      <c r="C4623" t="s">
        <v>9307</v>
      </c>
      <c r="D4623" t="s">
        <v>22</v>
      </c>
      <c r="E4623" s="1">
        <v>45546</v>
      </c>
      <c r="F4623" t="s">
        <v>180</v>
      </c>
      <c r="G4623">
        <f ca="1">DATEDIF(customers[[#This Row],[signup_date]],TODAY(),"D")</f>
        <v>632</v>
      </c>
    </row>
    <row r="4624" spans="1:7" x14ac:dyDescent="0.3">
      <c r="A4624">
        <v>4623</v>
      </c>
      <c r="B4624" t="s">
        <v>9308</v>
      </c>
      <c r="C4624" t="s">
        <v>9309</v>
      </c>
      <c r="D4624" t="s">
        <v>8</v>
      </c>
      <c r="E4624" s="1">
        <v>45775</v>
      </c>
      <c r="F4624" t="s">
        <v>206</v>
      </c>
      <c r="G4624">
        <f ca="1">DATEDIF(customers[[#This Row],[signup_date]],TODAY(),"D")</f>
        <v>403</v>
      </c>
    </row>
    <row r="4625" spans="1:7" x14ac:dyDescent="0.3">
      <c r="A4625">
        <v>4624</v>
      </c>
      <c r="B4625" t="s">
        <v>9310</v>
      </c>
      <c r="C4625" t="s">
        <v>9311</v>
      </c>
      <c r="D4625" t="s">
        <v>22</v>
      </c>
      <c r="E4625" s="1">
        <v>45124</v>
      </c>
      <c r="F4625" t="s">
        <v>234</v>
      </c>
      <c r="G4625">
        <f ca="1">DATEDIF(customers[[#This Row],[signup_date]],TODAY(),"D")</f>
        <v>1054</v>
      </c>
    </row>
    <row r="4626" spans="1:7" x14ac:dyDescent="0.3">
      <c r="A4626">
        <v>4625</v>
      </c>
      <c r="B4626" t="s">
        <v>9312</v>
      </c>
      <c r="C4626" t="s">
        <v>9313</v>
      </c>
      <c r="D4626" t="s">
        <v>8</v>
      </c>
      <c r="E4626" s="1">
        <v>44117</v>
      </c>
      <c r="F4626" t="s">
        <v>366</v>
      </c>
      <c r="G4626">
        <f ca="1">DATEDIF(customers[[#This Row],[signup_date]],TODAY(),"D")</f>
        <v>2061</v>
      </c>
    </row>
    <row r="4627" spans="1:7" x14ac:dyDescent="0.3">
      <c r="A4627">
        <v>4626</v>
      </c>
      <c r="B4627" t="s">
        <v>9314</v>
      </c>
      <c r="C4627" t="s">
        <v>9315</v>
      </c>
      <c r="D4627" t="s">
        <v>12</v>
      </c>
      <c r="E4627" s="1">
        <v>44646</v>
      </c>
      <c r="F4627" t="s">
        <v>13</v>
      </c>
      <c r="G4627">
        <f ca="1">DATEDIF(customers[[#This Row],[signup_date]],TODAY(),"D")</f>
        <v>1532</v>
      </c>
    </row>
    <row r="4628" spans="1:7" x14ac:dyDescent="0.3">
      <c r="A4628">
        <v>4627</v>
      </c>
      <c r="B4628" t="s">
        <v>9316</v>
      </c>
      <c r="C4628" t="s">
        <v>9317</v>
      </c>
      <c r="D4628" t="s">
        <v>8</v>
      </c>
      <c r="E4628" s="1">
        <v>44553</v>
      </c>
      <c r="F4628" t="s">
        <v>781</v>
      </c>
      <c r="G4628">
        <f ca="1">DATEDIF(customers[[#This Row],[signup_date]],TODAY(),"D")</f>
        <v>1625</v>
      </c>
    </row>
    <row r="4629" spans="1:7" x14ac:dyDescent="0.3">
      <c r="A4629">
        <v>4628</v>
      </c>
      <c r="B4629" t="s">
        <v>9318</v>
      </c>
      <c r="C4629" t="s">
        <v>9319</v>
      </c>
      <c r="D4629" t="s">
        <v>12</v>
      </c>
      <c r="E4629" s="1">
        <v>45892</v>
      </c>
      <c r="F4629" t="s">
        <v>32</v>
      </c>
      <c r="G4629">
        <f ca="1">DATEDIF(customers[[#This Row],[signup_date]],TODAY(),"D")</f>
        <v>286</v>
      </c>
    </row>
    <row r="4630" spans="1:7" x14ac:dyDescent="0.3">
      <c r="A4630">
        <v>4629</v>
      </c>
      <c r="B4630" t="s">
        <v>9320</v>
      </c>
      <c r="C4630" t="s">
        <v>9321</v>
      </c>
      <c r="D4630" t="s">
        <v>22</v>
      </c>
      <c r="E4630" s="1">
        <v>44957</v>
      </c>
      <c r="F4630" t="s">
        <v>719</v>
      </c>
      <c r="G4630">
        <f ca="1">DATEDIF(customers[[#This Row],[signup_date]],TODAY(),"D")</f>
        <v>1221</v>
      </c>
    </row>
    <row r="4631" spans="1:7" x14ac:dyDescent="0.3">
      <c r="A4631">
        <v>4630</v>
      </c>
      <c r="B4631" t="s">
        <v>9322</v>
      </c>
      <c r="C4631" t="s">
        <v>9323</v>
      </c>
      <c r="D4631" t="s">
        <v>8</v>
      </c>
      <c r="E4631" s="1">
        <v>45171</v>
      </c>
      <c r="F4631" t="s">
        <v>347</v>
      </c>
      <c r="G4631">
        <f ca="1">DATEDIF(customers[[#This Row],[signup_date]],TODAY(),"D")</f>
        <v>1007</v>
      </c>
    </row>
    <row r="4632" spans="1:7" x14ac:dyDescent="0.3">
      <c r="A4632">
        <v>4631</v>
      </c>
      <c r="B4632" t="s">
        <v>9324</v>
      </c>
      <c r="C4632" t="s">
        <v>9325</v>
      </c>
      <c r="D4632" t="s">
        <v>22</v>
      </c>
      <c r="E4632" s="1">
        <v>44216</v>
      </c>
      <c r="F4632" t="s">
        <v>289</v>
      </c>
      <c r="G4632">
        <f ca="1">DATEDIF(customers[[#This Row],[signup_date]],TODAY(),"D")</f>
        <v>1962</v>
      </c>
    </row>
    <row r="4633" spans="1:7" x14ac:dyDescent="0.3">
      <c r="A4633">
        <v>4632</v>
      </c>
      <c r="B4633" t="s">
        <v>9326</v>
      </c>
      <c r="C4633" t="s">
        <v>9327</v>
      </c>
      <c r="D4633" t="s">
        <v>8</v>
      </c>
      <c r="E4633" s="1">
        <v>44204</v>
      </c>
      <c r="F4633" t="s">
        <v>191</v>
      </c>
      <c r="G4633">
        <f ca="1">DATEDIF(customers[[#This Row],[signup_date]],TODAY(),"D")</f>
        <v>1974</v>
      </c>
    </row>
    <row r="4634" spans="1:7" x14ac:dyDescent="0.3">
      <c r="A4634">
        <v>4633</v>
      </c>
      <c r="B4634" t="s">
        <v>9328</v>
      </c>
      <c r="C4634" t="s">
        <v>9329</v>
      </c>
      <c r="D4634" t="s">
        <v>8</v>
      </c>
      <c r="E4634" s="1">
        <v>44146</v>
      </c>
      <c r="F4634" t="s">
        <v>660</v>
      </c>
      <c r="G4634">
        <f ca="1">DATEDIF(customers[[#This Row],[signup_date]],TODAY(),"D")</f>
        <v>2032</v>
      </c>
    </row>
    <row r="4635" spans="1:7" x14ac:dyDescent="0.3">
      <c r="A4635">
        <v>4634</v>
      </c>
      <c r="B4635" t="s">
        <v>9330</v>
      </c>
      <c r="C4635" t="s">
        <v>9331</v>
      </c>
      <c r="D4635" t="s">
        <v>22</v>
      </c>
      <c r="E4635" s="1">
        <v>45519</v>
      </c>
      <c r="F4635" t="s">
        <v>660</v>
      </c>
      <c r="G4635">
        <f ca="1">DATEDIF(customers[[#This Row],[signup_date]],TODAY(),"D")</f>
        <v>659</v>
      </c>
    </row>
    <row r="4636" spans="1:7" x14ac:dyDescent="0.3">
      <c r="A4636">
        <v>4635</v>
      </c>
      <c r="B4636" t="s">
        <v>5928</v>
      </c>
      <c r="C4636" t="s">
        <v>9332</v>
      </c>
      <c r="D4636" t="s">
        <v>8</v>
      </c>
      <c r="E4636" s="1">
        <v>45134</v>
      </c>
      <c r="F4636" t="s">
        <v>540</v>
      </c>
      <c r="G4636">
        <f ca="1">DATEDIF(customers[[#This Row],[signup_date]],TODAY(),"D")</f>
        <v>1044</v>
      </c>
    </row>
    <row r="4637" spans="1:7" x14ac:dyDescent="0.3">
      <c r="A4637">
        <v>4636</v>
      </c>
      <c r="B4637" t="s">
        <v>9333</v>
      </c>
      <c r="C4637" t="s">
        <v>9334</v>
      </c>
      <c r="D4637" t="s">
        <v>12</v>
      </c>
      <c r="E4637" s="1">
        <v>45041</v>
      </c>
      <c r="F4637" t="s">
        <v>1043</v>
      </c>
      <c r="G4637">
        <f ca="1">DATEDIF(customers[[#This Row],[signup_date]],TODAY(),"D")</f>
        <v>1137</v>
      </c>
    </row>
    <row r="4638" spans="1:7" x14ac:dyDescent="0.3">
      <c r="A4638">
        <v>4637</v>
      </c>
      <c r="B4638" t="s">
        <v>9335</v>
      </c>
      <c r="C4638" t="s">
        <v>9336</v>
      </c>
      <c r="D4638" t="s">
        <v>22</v>
      </c>
      <c r="E4638" s="1">
        <v>44717</v>
      </c>
      <c r="F4638" t="s">
        <v>696</v>
      </c>
      <c r="G4638">
        <f ca="1">DATEDIF(customers[[#This Row],[signup_date]],TODAY(),"D")</f>
        <v>1461</v>
      </c>
    </row>
    <row r="4639" spans="1:7" x14ac:dyDescent="0.3">
      <c r="A4639">
        <v>4638</v>
      </c>
      <c r="B4639" t="s">
        <v>9337</v>
      </c>
      <c r="C4639" t="s">
        <v>9338</v>
      </c>
      <c r="D4639" t="s">
        <v>22</v>
      </c>
      <c r="E4639" s="1">
        <v>44511</v>
      </c>
      <c r="F4639" t="s">
        <v>177</v>
      </c>
      <c r="G4639">
        <f ca="1">DATEDIF(customers[[#This Row],[signup_date]],TODAY(),"D")</f>
        <v>1667</v>
      </c>
    </row>
    <row r="4640" spans="1:7" x14ac:dyDescent="0.3">
      <c r="A4640">
        <v>4639</v>
      </c>
      <c r="B4640" t="s">
        <v>9339</v>
      </c>
      <c r="C4640" t="s">
        <v>9340</v>
      </c>
      <c r="D4640" t="s">
        <v>12</v>
      </c>
      <c r="E4640" s="1">
        <v>44863</v>
      </c>
      <c r="F4640" t="s">
        <v>360</v>
      </c>
      <c r="G4640">
        <f ca="1">DATEDIF(customers[[#This Row],[signup_date]],TODAY(),"D")</f>
        <v>1315</v>
      </c>
    </row>
    <row r="4641" spans="1:7" x14ac:dyDescent="0.3">
      <c r="A4641">
        <v>4640</v>
      </c>
      <c r="B4641" t="s">
        <v>9341</v>
      </c>
      <c r="C4641" t="s">
        <v>9342</v>
      </c>
      <c r="D4641" t="s">
        <v>22</v>
      </c>
      <c r="E4641" s="1">
        <v>45216</v>
      </c>
      <c r="F4641" t="s">
        <v>111</v>
      </c>
      <c r="G4641">
        <f ca="1">DATEDIF(customers[[#This Row],[signup_date]],TODAY(),"D")</f>
        <v>962</v>
      </c>
    </row>
    <row r="4642" spans="1:7" x14ac:dyDescent="0.3">
      <c r="A4642">
        <v>4641</v>
      </c>
      <c r="B4642" t="s">
        <v>9343</v>
      </c>
      <c r="C4642" t="s">
        <v>9344</v>
      </c>
      <c r="D4642" t="s">
        <v>8</v>
      </c>
      <c r="E4642" s="1">
        <v>44178</v>
      </c>
      <c r="F4642" t="s">
        <v>201</v>
      </c>
      <c r="G4642">
        <f ca="1">DATEDIF(customers[[#This Row],[signup_date]],TODAY(),"D")</f>
        <v>2000</v>
      </c>
    </row>
    <row r="4643" spans="1:7" x14ac:dyDescent="0.3">
      <c r="A4643">
        <v>4642</v>
      </c>
      <c r="B4643" t="s">
        <v>9345</v>
      </c>
      <c r="C4643" t="s">
        <v>9346</v>
      </c>
      <c r="D4643" t="s">
        <v>12</v>
      </c>
      <c r="E4643" s="1">
        <v>44839</v>
      </c>
      <c r="F4643" t="s">
        <v>1633</v>
      </c>
      <c r="G4643">
        <f ca="1">DATEDIF(customers[[#This Row],[signup_date]],TODAY(),"D")</f>
        <v>1339</v>
      </c>
    </row>
    <row r="4644" spans="1:7" x14ac:dyDescent="0.3">
      <c r="A4644">
        <v>4643</v>
      </c>
      <c r="B4644" t="s">
        <v>9347</v>
      </c>
      <c r="C4644" t="s">
        <v>9348</v>
      </c>
      <c r="D4644" t="s">
        <v>8</v>
      </c>
      <c r="E4644" s="1">
        <v>45063</v>
      </c>
      <c r="F4644" t="s">
        <v>489</v>
      </c>
      <c r="G4644">
        <f ca="1">DATEDIF(customers[[#This Row],[signup_date]],TODAY(),"D")</f>
        <v>1115</v>
      </c>
    </row>
    <row r="4645" spans="1:7" x14ac:dyDescent="0.3">
      <c r="A4645">
        <v>4644</v>
      </c>
      <c r="B4645" t="s">
        <v>9349</v>
      </c>
      <c r="C4645" t="s">
        <v>9350</v>
      </c>
      <c r="D4645" t="s">
        <v>8</v>
      </c>
      <c r="E4645" s="1">
        <v>45793</v>
      </c>
      <c r="F4645" t="s">
        <v>696</v>
      </c>
      <c r="G4645">
        <f ca="1">DATEDIF(customers[[#This Row],[signup_date]],TODAY(),"D")</f>
        <v>385</v>
      </c>
    </row>
    <row r="4646" spans="1:7" x14ac:dyDescent="0.3">
      <c r="A4646">
        <v>4645</v>
      </c>
      <c r="B4646" t="s">
        <v>9351</v>
      </c>
      <c r="C4646" t="s">
        <v>9352</v>
      </c>
      <c r="D4646" t="s">
        <v>8</v>
      </c>
      <c r="E4646" s="1">
        <v>44666</v>
      </c>
      <c r="F4646" t="s">
        <v>231</v>
      </c>
      <c r="G4646">
        <f ca="1">DATEDIF(customers[[#This Row],[signup_date]],TODAY(),"D")</f>
        <v>1512</v>
      </c>
    </row>
    <row r="4647" spans="1:7" x14ac:dyDescent="0.3">
      <c r="A4647">
        <v>4646</v>
      </c>
      <c r="B4647" t="s">
        <v>9353</v>
      </c>
      <c r="C4647" t="s">
        <v>9354</v>
      </c>
      <c r="D4647" t="s">
        <v>8</v>
      </c>
      <c r="E4647" s="1">
        <v>45697</v>
      </c>
      <c r="F4647" t="s">
        <v>231</v>
      </c>
      <c r="G4647">
        <f ca="1">DATEDIF(customers[[#This Row],[signup_date]],TODAY(),"D")</f>
        <v>481</v>
      </c>
    </row>
    <row r="4648" spans="1:7" x14ac:dyDescent="0.3">
      <c r="A4648">
        <v>4647</v>
      </c>
      <c r="B4648" t="s">
        <v>9355</v>
      </c>
      <c r="C4648" t="s">
        <v>9356</v>
      </c>
      <c r="D4648" t="s">
        <v>8</v>
      </c>
      <c r="E4648" s="1">
        <v>45250</v>
      </c>
      <c r="F4648" t="s">
        <v>396</v>
      </c>
      <c r="G4648">
        <f ca="1">DATEDIF(customers[[#This Row],[signup_date]],TODAY(),"D")</f>
        <v>928</v>
      </c>
    </row>
    <row r="4649" spans="1:7" x14ac:dyDescent="0.3">
      <c r="A4649">
        <v>4648</v>
      </c>
      <c r="B4649" t="s">
        <v>9357</v>
      </c>
      <c r="C4649" t="s">
        <v>9358</v>
      </c>
      <c r="D4649" t="s">
        <v>8</v>
      </c>
      <c r="E4649" s="1">
        <v>44947</v>
      </c>
      <c r="F4649" t="s">
        <v>1710</v>
      </c>
      <c r="G4649">
        <f ca="1">DATEDIF(customers[[#This Row],[signup_date]],TODAY(),"D")</f>
        <v>1231</v>
      </c>
    </row>
    <row r="4650" spans="1:7" x14ac:dyDescent="0.3">
      <c r="A4650">
        <v>4649</v>
      </c>
      <c r="B4650" t="s">
        <v>9359</v>
      </c>
      <c r="C4650" t="s">
        <v>9360</v>
      </c>
      <c r="D4650" t="s">
        <v>12</v>
      </c>
      <c r="E4650" s="1">
        <v>45043</v>
      </c>
      <c r="F4650" t="s">
        <v>781</v>
      </c>
      <c r="G4650">
        <f ca="1">DATEDIF(customers[[#This Row],[signup_date]],TODAY(),"D")</f>
        <v>1135</v>
      </c>
    </row>
    <row r="4651" spans="1:7" x14ac:dyDescent="0.3">
      <c r="A4651">
        <v>4650</v>
      </c>
      <c r="B4651" t="s">
        <v>9361</v>
      </c>
      <c r="C4651" t="s">
        <v>9362</v>
      </c>
      <c r="D4651" t="s">
        <v>12</v>
      </c>
      <c r="E4651" s="1">
        <v>44304</v>
      </c>
      <c r="F4651" t="s">
        <v>823</v>
      </c>
      <c r="G4651">
        <f ca="1">DATEDIF(customers[[#This Row],[signup_date]],TODAY(),"D")</f>
        <v>1874</v>
      </c>
    </row>
    <row r="4652" spans="1:7" x14ac:dyDescent="0.3">
      <c r="A4652">
        <v>4651</v>
      </c>
      <c r="B4652" t="s">
        <v>9363</v>
      </c>
      <c r="C4652" t="s">
        <v>9364</v>
      </c>
      <c r="D4652" t="s">
        <v>22</v>
      </c>
      <c r="E4652" s="1">
        <v>45449</v>
      </c>
      <c r="F4652" t="s">
        <v>168</v>
      </c>
      <c r="G4652">
        <f ca="1">DATEDIF(customers[[#This Row],[signup_date]],TODAY(),"D")</f>
        <v>729</v>
      </c>
    </row>
    <row r="4653" spans="1:7" x14ac:dyDescent="0.3">
      <c r="A4653">
        <v>4652</v>
      </c>
      <c r="B4653" t="s">
        <v>9365</v>
      </c>
      <c r="C4653" t="s">
        <v>9366</v>
      </c>
      <c r="D4653" t="s">
        <v>12</v>
      </c>
      <c r="E4653" s="1">
        <v>45126</v>
      </c>
      <c r="F4653" t="s">
        <v>1580</v>
      </c>
      <c r="G4653">
        <f ca="1">DATEDIF(customers[[#This Row],[signup_date]],TODAY(),"D")</f>
        <v>1052</v>
      </c>
    </row>
    <row r="4654" spans="1:7" x14ac:dyDescent="0.3">
      <c r="A4654">
        <v>4653</v>
      </c>
      <c r="B4654" t="s">
        <v>9367</v>
      </c>
      <c r="C4654" t="s">
        <v>9368</v>
      </c>
      <c r="D4654" t="s">
        <v>12</v>
      </c>
      <c r="E4654" s="1">
        <v>45522</v>
      </c>
      <c r="F4654" t="s">
        <v>452</v>
      </c>
      <c r="G4654">
        <f ca="1">DATEDIF(customers[[#This Row],[signup_date]],TODAY(),"D")</f>
        <v>656</v>
      </c>
    </row>
    <row r="4655" spans="1:7" x14ac:dyDescent="0.3">
      <c r="A4655">
        <v>4654</v>
      </c>
      <c r="B4655" t="s">
        <v>9369</v>
      </c>
      <c r="C4655" t="s">
        <v>9370</v>
      </c>
      <c r="D4655" t="s">
        <v>12</v>
      </c>
      <c r="E4655" s="1">
        <v>45413</v>
      </c>
      <c r="F4655" t="s">
        <v>580</v>
      </c>
      <c r="G4655">
        <f ca="1">DATEDIF(customers[[#This Row],[signup_date]],TODAY(),"D")</f>
        <v>765</v>
      </c>
    </row>
    <row r="4656" spans="1:7" x14ac:dyDescent="0.3">
      <c r="A4656">
        <v>4655</v>
      </c>
      <c r="B4656" t="s">
        <v>9371</v>
      </c>
      <c r="C4656" t="s">
        <v>9372</v>
      </c>
      <c r="D4656" t="s">
        <v>12</v>
      </c>
      <c r="E4656" s="1">
        <v>45636</v>
      </c>
      <c r="F4656" t="s">
        <v>449</v>
      </c>
      <c r="G4656">
        <f ca="1">DATEDIF(customers[[#This Row],[signup_date]],TODAY(),"D")</f>
        <v>542</v>
      </c>
    </row>
    <row r="4657" spans="1:7" x14ac:dyDescent="0.3">
      <c r="A4657">
        <v>4656</v>
      </c>
      <c r="B4657" t="s">
        <v>9373</v>
      </c>
      <c r="C4657" t="s">
        <v>9374</v>
      </c>
      <c r="D4657" t="s">
        <v>12</v>
      </c>
      <c r="E4657" s="1">
        <v>45618</v>
      </c>
      <c r="F4657" t="s">
        <v>979</v>
      </c>
      <c r="G4657">
        <f ca="1">DATEDIF(customers[[#This Row],[signup_date]],TODAY(),"D")</f>
        <v>560</v>
      </c>
    </row>
    <row r="4658" spans="1:7" x14ac:dyDescent="0.3">
      <c r="A4658">
        <v>4657</v>
      </c>
      <c r="B4658" t="s">
        <v>9375</v>
      </c>
      <c r="C4658" t="s">
        <v>9376</v>
      </c>
      <c r="D4658" t="s">
        <v>12</v>
      </c>
      <c r="E4658" s="1">
        <v>44540</v>
      </c>
      <c r="F4658" t="s">
        <v>790</v>
      </c>
      <c r="G4658">
        <f ca="1">DATEDIF(customers[[#This Row],[signup_date]],TODAY(),"D")</f>
        <v>1638</v>
      </c>
    </row>
    <row r="4659" spans="1:7" x14ac:dyDescent="0.3">
      <c r="A4659">
        <v>4658</v>
      </c>
      <c r="B4659" t="s">
        <v>9377</v>
      </c>
      <c r="C4659" t="s">
        <v>9378</v>
      </c>
      <c r="D4659" t="s">
        <v>22</v>
      </c>
      <c r="E4659" s="1">
        <v>44784</v>
      </c>
      <c r="F4659" t="s">
        <v>297</v>
      </c>
      <c r="G4659">
        <f ca="1">DATEDIF(customers[[#This Row],[signup_date]],TODAY(),"D")</f>
        <v>1394</v>
      </c>
    </row>
    <row r="4660" spans="1:7" x14ac:dyDescent="0.3">
      <c r="A4660">
        <v>4659</v>
      </c>
      <c r="B4660" t="s">
        <v>9379</v>
      </c>
      <c r="C4660" t="s">
        <v>9380</v>
      </c>
      <c r="D4660" t="s">
        <v>12</v>
      </c>
      <c r="E4660" s="1">
        <v>45794</v>
      </c>
      <c r="F4660" t="s">
        <v>1329</v>
      </c>
      <c r="G4660">
        <f ca="1">DATEDIF(customers[[#This Row],[signup_date]],TODAY(),"D")</f>
        <v>384</v>
      </c>
    </row>
    <row r="4661" spans="1:7" x14ac:dyDescent="0.3">
      <c r="A4661">
        <v>4660</v>
      </c>
      <c r="B4661" t="s">
        <v>9381</v>
      </c>
      <c r="C4661" t="s">
        <v>9382</v>
      </c>
      <c r="D4661" t="s">
        <v>8</v>
      </c>
      <c r="E4661" s="1">
        <v>45725</v>
      </c>
      <c r="F4661" t="s">
        <v>556</v>
      </c>
      <c r="G4661">
        <f ca="1">DATEDIF(customers[[#This Row],[signup_date]],TODAY(),"D")</f>
        <v>453</v>
      </c>
    </row>
    <row r="4662" spans="1:7" x14ac:dyDescent="0.3">
      <c r="A4662">
        <v>4661</v>
      </c>
      <c r="B4662" t="s">
        <v>9383</v>
      </c>
      <c r="C4662" t="s">
        <v>9384</v>
      </c>
      <c r="D4662" t="s">
        <v>22</v>
      </c>
      <c r="E4662" s="1">
        <v>44932</v>
      </c>
      <c r="F4662" t="s">
        <v>1847</v>
      </c>
      <c r="G4662">
        <f ca="1">DATEDIF(customers[[#This Row],[signup_date]],TODAY(),"D")</f>
        <v>1246</v>
      </c>
    </row>
    <row r="4663" spans="1:7" x14ac:dyDescent="0.3">
      <c r="A4663">
        <v>4662</v>
      </c>
      <c r="B4663" t="s">
        <v>9385</v>
      </c>
      <c r="C4663" t="s">
        <v>9386</v>
      </c>
      <c r="D4663" t="s">
        <v>12</v>
      </c>
      <c r="E4663" s="1">
        <v>45000</v>
      </c>
      <c r="F4663" t="s">
        <v>377</v>
      </c>
      <c r="G4663">
        <f ca="1">DATEDIF(customers[[#This Row],[signup_date]],TODAY(),"D")</f>
        <v>1178</v>
      </c>
    </row>
    <row r="4664" spans="1:7" x14ac:dyDescent="0.3">
      <c r="A4664">
        <v>4663</v>
      </c>
      <c r="B4664" t="s">
        <v>9387</v>
      </c>
      <c r="C4664" t="s">
        <v>9388</v>
      </c>
      <c r="D4664" t="s">
        <v>8</v>
      </c>
      <c r="E4664" s="1">
        <v>45565</v>
      </c>
      <c r="F4664" t="s">
        <v>1779</v>
      </c>
      <c r="G4664">
        <f ca="1">DATEDIF(customers[[#This Row],[signup_date]],TODAY(),"D")</f>
        <v>613</v>
      </c>
    </row>
    <row r="4665" spans="1:7" x14ac:dyDescent="0.3">
      <c r="A4665">
        <v>4664</v>
      </c>
      <c r="B4665" t="s">
        <v>9389</v>
      </c>
      <c r="C4665" t="s">
        <v>9390</v>
      </c>
      <c r="D4665" t="s">
        <v>12</v>
      </c>
      <c r="E4665" s="1">
        <v>44868</v>
      </c>
      <c r="F4665" t="s">
        <v>52</v>
      </c>
      <c r="G4665">
        <f ca="1">DATEDIF(customers[[#This Row],[signup_date]],TODAY(),"D")</f>
        <v>1310</v>
      </c>
    </row>
    <row r="4666" spans="1:7" x14ac:dyDescent="0.3">
      <c r="A4666">
        <v>4665</v>
      </c>
      <c r="B4666" t="s">
        <v>9391</v>
      </c>
      <c r="C4666" t="s">
        <v>9392</v>
      </c>
      <c r="D4666" t="s">
        <v>8</v>
      </c>
      <c r="E4666" s="1">
        <v>45827</v>
      </c>
      <c r="F4666" t="s">
        <v>363</v>
      </c>
      <c r="G4666">
        <f ca="1">DATEDIF(customers[[#This Row],[signup_date]],TODAY(),"D")</f>
        <v>351</v>
      </c>
    </row>
    <row r="4667" spans="1:7" x14ac:dyDescent="0.3">
      <c r="A4667">
        <v>4666</v>
      </c>
      <c r="B4667" t="s">
        <v>3645</v>
      </c>
      <c r="C4667" t="s">
        <v>9393</v>
      </c>
      <c r="D4667" t="s">
        <v>22</v>
      </c>
      <c r="E4667" s="1">
        <v>45316</v>
      </c>
      <c r="F4667" t="s">
        <v>191</v>
      </c>
      <c r="G4667">
        <f ca="1">DATEDIF(customers[[#This Row],[signup_date]],TODAY(),"D")</f>
        <v>862</v>
      </c>
    </row>
    <row r="4668" spans="1:7" x14ac:dyDescent="0.3">
      <c r="A4668">
        <v>4667</v>
      </c>
      <c r="B4668" t="s">
        <v>9394</v>
      </c>
      <c r="C4668" t="s">
        <v>9395</v>
      </c>
      <c r="D4668" t="s">
        <v>22</v>
      </c>
      <c r="E4668" s="1">
        <v>44784</v>
      </c>
      <c r="F4668" t="s">
        <v>545</v>
      </c>
      <c r="G4668">
        <f ca="1">DATEDIF(customers[[#This Row],[signup_date]],TODAY(),"D")</f>
        <v>1394</v>
      </c>
    </row>
    <row r="4669" spans="1:7" x14ac:dyDescent="0.3">
      <c r="A4669">
        <v>4668</v>
      </c>
      <c r="B4669" t="s">
        <v>7383</v>
      </c>
      <c r="C4669" t="s">
        <v>9396</v>
      </c>
      <c r="D4669" t="s">
        <v>8</v>
      </c>
      <c r="E4669" s="1">
        <v>44394</v>
      </c>
      <c r="F4669" t="s">
        <v>1122</v>
      </c>
      <c r="G4669">
        <f ca="1">DATEDIF(customers[[#This Row],[signup_date]],TODAY(),"D")</f>
        <v>1784</v>
      </c>
    </row>
    <row r="4670" spans="1:7" x14ac:dyDescent="0.3">
      <c r="A4670">
        <v>4669</v>
      </c>
      <c r="B4670" t="s">
        <v>9397</v>
      </c>
      <c r="C4670" t="s">
        <v>9398</v>
      </c>
      <c r="D4670" t="s">
        <v>12</v>
      </c>
      <c r="E4670" s="1">
        <v>45004</v>
      </c>
      <c r="F4670" t="s">
        <v>1677</v>
      </c>
      <c r="G4670">
        <f ca="1">DATEDIF(customers[[#This Row],[signup_date]],TODAY(),"D")</f>
        <v>1174</v>
      </c>
    </row>
    <row r="4671" spans="1:7" x14ac:dyDescent="0.3">
      <c r="A4671">
        <v>4670</v>
      </c>
      <c r="B4671" t="s">
        <v>134</v>
      </c>
      <c r="C4671" t="s">
        <v>9399</v>
      </c>
      <c r="D4671" t="s">
        <v>12</v>
      </c>
      <c r="E4671" s="1">
        <v>44635</v>
      </c>
      <c r="F4671" t="s">
        <v>855</v>
      </c>
      <c r="G4671">
        <f ca="1">DATEDIF(customers[[#This Row],[signup_date]],TODAY(),"D")</f>
        <v>1543</v>
      </c>
    </row>
    <row r="4672" spans="1:7" x14ac:dyDescent="0.3">
      <c r="A4672">
        <v>4671</v>
      </c>
      <c r="B4672" t="s">
        <v>9400</v>
      </c>
      <c r="C4672" t="s">
        <v>9401</v>
      </c>
      <c r="D4672" t="s">
        <v>22</v>
      </c>
      <c r="E4672" s="1">
        <v>45122</v>
      </c>
      <c r="F4672" t="s">
        <v>1745</v>
      </c>
      <c r="G4672">
        <f ca="1">DATEDIF(customers[[#This Row],[signup_date]],TODAY(),"D")</f>
        <v>1056</v>
      </c>
    </row>
    <row r="4673" spans="1:7" x14ac:dyDescent="0.3">
      <c r="A4673">
        <v>4672</v>
      </c>
      <c r="B4673" t="s">
        <v>9402</v>
      </c>
      <c r="C4673" t="s">
        <v>9403</v>
      </c>
      <c r="D4673" t="s">
        <v>8</v>
      </c>
      <c r="E4673" s="1">
        <v>45302</v>
      </c>
      <c r="F4673" t="s">
        <v>496</v>
      </c>
      <c r="G4673">
        <f ca="1">DATEDIF(customers[[#This Row],[signup_date]],TODAY(),"D")</f>
        <v>876</v>
      </c>
    </row>
    <row r="4674" spans="1:7" x14ac:dyDescent="0.3">
      <c r="A4674">
        <v>4673</v>
      </c>
      <c r="B4674" t="s">
        <v>9404</v>
      </c>
      <c r="C4674" t="s">
        <v>9405</v>
      </c>
      <c r="D4674" t="s">
        <v>22</v>
      </c>
      <c r="E4674" s="1">
        <v>44145</v>
      </c>
      <c r="F4674" t="s">
        <v>369</v>
      </c>
      <c r="G4674">
        <f ca="1">DATEDIF(customers[[#This Row],[signup_date]],TODAY(),"D")</f>
        <v>2033</v>
      </c>
    </row>
    <row r="4675" spans="1:7" x14ac:dyDescent="0.3">
      <c r="A4675">
        <v>4674</v>
      </c>
      <c r="B4675" t="s">
        <v>9406</v>
      </c>
      <c r="C4675" t="s">
        <v>9407</v>
      </c>
      <c r="D4675" t="s">
        <v>8</v>
      </c>
      <c r="E4675" s="1">
        <v>44710</v>
      </c>
      <c r="F4675" t="s">
        <v>860</v>
      </c>
      <c r="G4675">
        <f ca="1">DATEDIF(customers[[#This Row],[signup_date]],TODAY(),"D")</f>
        <v>1468</v>
      </c>
    </row>
    <row r="4676" spans="1:7" x14ac:dyDescent="0.3">
      <c r="A4676">
        <v>4675</v>
      </c>
      <c r="B4676" t="s">
        <v>9408</v>
      </c>
      <c r="C4676" t="s">
        <v>9409</v>
      </c>
      <c r="D4676" t="s">
        <v>22</v>
      </c>
      <c r="E4676" s="1">
        <v>45886</v>
      </c>
      <c r="F4676" t="s">
        <v>363</v>
      </c>
      <c r="G4676">
        <f ca="1">DATEDIF(customers[[#This Row],[signup_date]],TODAY(),"D")</f>
        <v>292</v>
      </c>
    </row>
    <row r="4677" spans="1:7" x14ac:dyDescent="0.3">
      <c r="A4677">
        <v>4676</v>
      </c>
      <c r="B4677" t="s">
        <v>9410</v>
      </c>
      <c r="C4677" t="s">
        <v>9411</v>
      </c>
      <c r="D4677" t="s">
        <v>22</v>
      </c>
      <c r="E4677" s="1">
        <v>45091</v>
      </c>
      <c r="F4677" t="s">
        <v>1677</v>
      </c>
      <c r="G4677">
        <f ca="1">DATEDIF(customers[[#This Row],[signup_date]],TODAY(),"D")</f>
        <v>1087</v>
      </c>
    </row>
    <row r="4678" spans="1:7" x14ac:dyDescent="0.3">
      <c r="A4678">
        <v>4677</v>
      </c>
      <c r="B4678" t="s">
        <v>9412</v>
      </c>
      <c r="C4678" t="s">
        <v>9413</v>
      </c>
      <c r="D4678" t="s">
        <v>8</v>
      </c>
      <c r="E4678" s="1">
        <v>44776</v>
      </c>
      <c r="F4678" t="s">
        <v>683</v>
      </c>
      <c r="G4678">
        <f ca="1">DATEDIF(customers[[#This Row],[signup_date]],TODAY(),"D")</f>
        <v>1402</v>
      </c>
    </row>
    <row r="4679" spans="1:7" x14ac:dyDescent="0.3">
      <c r="A4679">
        <v>4678</v>
      </c>
      <c r="B4679" t="s">
        <v>9414</v>
      </c>
      <c r="C4679" t="s">
        <v>9415</v>
      </c>
      <c r="D4679" t="s">
        <v>22</v>
      </c>
      <c r="E4679" s="1">
        <v>44400</v>
      </c>
      <c r="F4679" t="s">
        <v>1115</v>
      </c>
      <c r="G4679">
        <f ca="1">DATEDIF(customers[[#This Row],[signup_date]],TODAY(),"D")</f>
        <v>1778</v>
      </c>
    </row>
    <row r="4680" spans="1:7" x14ac:dyDescent="0.3">
      <c r="A4680">
        <v>4679</v>
      </c>
      <c r="B4680" t="s">
        <v>9416</v>
      </c>
      <c r="C4680" t="s">
        <v>9417</v>
      </c>
      <c r="D4680" t="s">
        <v>12</v>
      </c>
      <c r="E4680" s="1">
        <v>44362</v>
      </c>
      <c r="F4680" t="s">
        <v>19</v>
      </c>
      <c r="G4680">
        <f ca="1">DATEDIF(customers[[#This Row],[signup_date]],TODAY(),"D")</f>
        <v>1816</v>
      </c>
    </row>
    <row r="4681" spans="1:7" x14ac:dyDescent="0.3">
      <c r="A4681">
        <v>4680</v>
      </c>
      <c r="B4681" t="s">
        <v>9418</v>
      </c>
      <c r="C4681" t="s">
        <v>9419</v>
      </c>
      <c r="D4681" t="s">
        <v>8</v>
      </c>
      <c r="E4681" s="1">
        <v>44580</v>
      </c>
      <c r="F4681" t="s">
        <v>759</v>
      </c>
      <c r="G4681">
        <f ca="1">DATEDIF(customers[[#This Row],[signup_date]],TODAY(),"D")</f>
        <v>1598</v>
      </c>
    </row>
    <row r="4682" spans="1:7" x14ac:dyDescent="0.3">
      <c r="A4682">
        <v>4681</v>
      </c>
      <c r="B4682" t="s">
        <v>9420</v>
      </c>
      <c r="C4682" t="s">
        <v>9421</v>
      </c>
      <c r="D4682" t="s">
        <v>8</v>
      </c>
      <c r="E4682" s="1">
        <v>45386</v>
      </c>
      <c r="F4682" t="s">
        <v>258</v>
      </c>
      <c r="G4682">
        <f ca="1">DATEDIF(customers[[#This Row],[signup_date]],TODAY(),"D")</f>
        <v>792</v>
      </c>
    </row>
    <row r="4683" spans="1:7" x14ac:dyDescent="0.3">
      <c r="A4683">
        <v>4682</v>
      </c>
      <c r="B4683" t="s">
        <v>9422</v>
      </c>
      <c r="C4683" t="s">
        <v>9423</v>
      </c>
      <c r="D4683" t="s">
        <v>8</v>
      </c>
      <c r="E4683" s="1">
        <v>45840</v>
      </c>
      <c r="F4683" t="s">
        <v>417</v>
      </c>
      <c r="G4683">
        <f ca="1">DATEDIF(customers[[#This Row],[signup_date]],TODAY(),"D")</f>
        <v>338</v>
      </c>
    </row>
    <row r="4684" spans="1:7" x14ac:dyDescent="0.3">
      <c r="A4684">
        <v>4683</v>
      </c>
      <c r="B4684" t="s">
        <v>9424</v>
      </c>
      <c r="C4684" t="s">
        <v>9425</v>
      </c>
      <c r="D4684" t="s">
        <v>8</v>
      </c>
      <c r="E4684" s="1">
        <v>44611</v>
      </c>
      <c r="F4684" t="s">
        <v>417</v>
      </c>
      <c r="G4684">
        <f ca="1">DATEDIF(customers[[#This Row],[signup_date]],TODAY(),"D")</f>
        <v>1567</v>
      </c>
    </row>
    <row r="4685" spans="1:7" x14ac:dyDescent="0.3">
      <c r="A4685">
        <v>4684</v>
      </c>
      <c r="B4685" t="s">
        <v>9426</v>
      </c>
      <c r="C4685" t="s">
        <v>9427</v>
      </c>
      <c r="D4685" t="s">
        <v>22</v>
      </c>
      <c r="E4685" s="1">
        <v>44645</v>
      </c>
      <c r="F4685" t="s">
        <v>399</v>
      </c>
      <c r="G4685">
        <f ca="1">DATEDIF(customers[[#This Row],[signup_date]],TODAY(),"D")</f>
        <v>1533</v>
      </c>
    </row>
    <row r="4686" spans="1:7" x14ac:dyDescent="0.3">
      <c r="A4686">
        <v>4685</v>
      </c>
      <c r="B4686" t="s">
        <v>9428</v>
      </c>
      <c r="C4686" t="s">
        <v>9429</v>
      </c>
      <c r="D4686" t="s">
        <v>12</v>
      </c>
      <c r="E4686" s="1">
        <v>44106</v>
      </c>
      <c r="F4686" t="s">
        <v>1779</v>
      </c>
      <c r="G4686">
        <f ca="1">DATEDIF(customers[[#This Row],[signup_date]],TODAY(),"D")</f>
        <v>2072</v>
      </c>
    </row>
    <row r="4687" spans="1:7" x14ac:dyDescent="0.3">
      <c r="A4687">
        <v>4686</v>
      </c>
      <c r="B4687" t="s">
        <v>134</v>
      </c>
      <c r="C4687" t="s">
        <v>9430</v>
      </c>
      <c r="D4687" t="s">
        <v>22</v>
      </c>
      <c r="E4687" s="1">
        <v>44528</v>
      </c>
      <c r="F4687" t="s">
        <v>111</v>
      </c>
      <c r="G4687">
        <f ca="1">DATEDIF(customers[[#This Row],[signup_date]],TODAY(),"D")</f>
        <v>1650</v>
      </c>
    </row>
    <row r="4688" spans="1:7" x14ac:dyDescent="0.3">
      <c r="A4688">
        <v>4687</v>
      </c>
      <c r="B4688" t="s">
        <v>9431</v>
      </c>
      <c r="C4688" t="s">
        <v>9432</v>
      </c>
      <c r="D4688" t="s">
        <v>12</v>
      </c>
      <c r="E4688" s="1">
        <v>44604</v>
      </c>
      <c r="F4688" t="s">
        <v>460</v>
      </c>
      <c r="G4688">
        <f ca="1">DATEDIF(customers[[#This Row],[signup_date]],TODAY(),"D")</f>
        <v>1574</v>
      </c>
    </row>
    <row r="4689" spans="1:7" x14ac:dyDescent="0.3">
      <c r="A4689">
        <v>4688</v>
      </c>
      <c r="B4689" t="s">
        <v>9433</v>
      </c>
      <c r="C4689" t="s">
        <v>9434</v>
      </c>
      <c r="D4689" t="s">
        <v>12</v>
      </c>
      <c r="E4689" s="1">
        <v>44218</v>
      </c>
      <c r="F4689" t="s">
        <v>1234</v>
      </c>
      <c r="G4689">
        <f ca="1">DATEDIF(customers[[#This Row],[signup_date]],TODAY(),"D")</f>
        <v>1960</v>
      </c>
    </row>
    <row r="4690" spans="1:7" x14ac:dyDescent="0.3">
      <c r="A4690">
        <v>4689</v>
      </c>
      <c r="B4690" t="s">
        <v>9435</v>
      </c>
      <c r="C4690" t="s">
        <v>9436</v>
      </c>
      <c r="D4690" t="s">
        <v>8</v>
      </c>
      <c r="E4690" s="1">
        <v>45557</v>
      </c>
      <c r="F4690" t="s">
        <v>228</v>
      </c>
      <c r="G4690">
        <f ca="1">DATEDIF(customers[[#This Row],[signup_date]],TODAY(),"D")</f>
        <v>621</v>
      </c>
    </row>
    <row r="4691" spans="1:7" x14ac:dyDescent="0.3">
      <c r="A4691">
        <v>4690</v>
      </c>
      <c r="B4691" t="s">
        <v>9437</v>
      </c>
      <c r="C4691" t="s">
        <v>9438</v>
      </c>
      <c r="D4691" t="s">
        <v>8</v>
      </c>
      <c r="E4691" s="1">
        <v>45109</v>
      </c>
      <c r="F4691" t="s">
        <v>255</v>
      </c>
      <c r="G4691">
        <f ca="1">DATEDIF(customers[[#This Row],[signup_date]],TODAY(),"D")</f>
        <v>1069</v>
      </c>
    </row>
    <row r="4692" spans="1:7" x14ac:dyDescent="0.3">
      <c r="A4692">
        <v>4691</v>
      </c>
      <c r="B4692" t="s">
        <v>9439</v>
      </c>
      <c r="C4692" t="s">
        <v>9440</v>
      </c>
      <c r="D4692" t="s">
        <v>8</v>
      </c>
      <c r="E4692" s="1">
        <v>44410</v>
      </c>
      <c r="F4692" t="s">
        <v>1090</v>
      </c>
      <c r="G4692">
        <f ca="1">DATEDIF(customers[[#This Row],[signup_date]],TODAY(),"D")</f>
        <v>1768</v>
      </c>
    </row>
    <row r="4693" spans="1:7" x14ac:dyDescent="0.3">
      <c r="A4693">
        <v>4692</v>
      </c>
      <c r="B4693" t="s">
        <v>9441</v>
      </c>
      <c r="C4693" t="s">
        <v>9442</v>
      </c>
      <c r="D4693" t="s">
        <v>12</v>
      </c>
      <c r="E4693" s="1">
        <v>45596</v>
      </c>
      <c r="F4693" t="s">
        <v>281</v>
      </c>
      <c r="G4693">
        <f ca="1">DATEDIF(customers[[#This Row],[signup_date]],TODAY(),"D")</f>
        <v>582</v>
      </c>
    </row>
    <row r="4694" spans="1:7" x14ac:dyDescent="0.3">
      <c r="A4694">
        <v>4693</v>
      </c>
      <c r="B4694" t="s">
        <v>181</v>
      </c>
      <c r="C4694" t="s">
        <v>9443</v>
      </c>
      <c r="D4694" t="s">
        <v>12</v>
      </c>
      <c r="E4694" s="1">
        <v>45106</v>
      </c>
      <c r="F4694" t="s">
        <v>657</v>
      </c>
      <c r="G4694">
        <f ca="1">DATEDIF(customers[[#This Row],[signup_date]],TODAY(),"D")</f>
        <v>1072</v>
      </c>
    </row>
    <row r="4695" spans="1:7" x14ac:dyDescent="0.3">
      <c r="A4695">
        <v>4694</v>
      </c>
      <c r="B4695" t="s">
        <v>9444</v>
      </c>
      <c r="C4695" t="s">
        <v>9445</v>
      </c>
      <c r="D4695" t="s">
        <v>8</v>
      </c>
      <c r="E4695" s="1">
        <v>45310</v>
      </c>
      <c r="F4695" t="s">
        <v>984</v>
      </c>
      <c r="G4695">
        <f ca="1">DATEDIF(customers[[#This Row],[signup_date]],TODAY(),"D")</f>
        <v>868</v>
      </c>
    </row>
    <row r="4696" spans="1:7" x14ac:dyDescent="0.3">
      <c r="A4696">
        <v>4695</v>
      </c>
      <c r="B4696" t="s">
        <v>9446</v>
      </c>
      <c r="C4696" t="s">
        <v>9447</v>
      </c>
      <c r="D4696" t="s">
        <v>12</v>
      </c>
      <c r="E4696" s="1">
        <v>44851</v>
      </c>
      <c r="F4696" t="s">
        <v>214</v>
      </c>
      <c r="G4696">
        <f ca="1">DATEDIF(customers[[#This Row],[signup_date]],TODAY(),"D")</f>
        <v>1327</v>
      </c>
    </row>
    <row r="4697" spans="1:7" x14ac:dyDescent="0.3">
      <c r="A4697">
        <v>4696</v>
      </c>
      <c r="B4697" t="s">
        <v>9448</v>
      </c>
      <c r="C4697" t="s">
        <v>9449</v>
      </c>
      <c r="D4697" t="s">
        <v>22</v>
      </c>
      <c r="E4697" s="1">
        <v>45064</v>
      </c>
      <c r="F4697" t="s">
        <v>1540</v>
      </c>
      <c r="G4697">
        <f ca="1">DATEDIF(customers[[#This Row],[signup_date]],TODAY(),"D")</f>
        <v>1114</v>
      </c>
    </row>
    <row r="4698" spans="1:7" x14ac:dyDescent="0.3">
      <c r="A4698">
        <v>4697</v>
      </c>
      <c r="B4698" t="s">
        <v>6352</v>
      </c>
      <c r="C4698" t="s">
        <v>9450</v>
      </c>
      <c r="D4698" t="s">
        <v>8</v>
      </c>
      <c r="E4698" s="1">
        <v>44692</v>
      </c>
      <c r="F4698" t="s">
        <v>860</v>
      </c>
      <c r="G4698">
        <f ca="1">DATEDIF(customers[[#This Row],[signup_date]],TODAY(),"D")</f>
        <v>1486</v>
      </c>
    </row>
    <row r="4699" spans="1:7" x14ac:dyDescent="0.3">
      <c r="A4699">
        <v>4698</v>
      </c>
      <c r="B4699" t="s">
        <v>9451</v>
      </c>
      <c r="C4699" t="s">
        <v>9452</v>
      </c>
      <c r="D4699" t="s">
        <v>22</v>
      </c>
      <c r="E4699" s="1">
        <v>44815</v>
      </c>
      <c r="F4699" t="s">
        <v>436</v>
      </c>
      <c r="G4699">
        <f ca="1">DATEDIF(customers[[#This Row],[signup_date]],TODAY(),"D")</f>
        <v>1363</v>
      </c>
    </row>
    <row r="4700" spans="1:7" x14ac:dyDescent="0.3">
      <c r="A4700">
        <v>4699</v>
      </c>
      <c r="B4700" t="s">
        <v>9453</v>
      </c>
      <c r="C4700" t="s">
        <v>9454</v>
      </c>
      <c r="D4700" t="s">
        <v>22</v>
      </c>
      <c r="E4700" s="1">
        <v>45528</v>
      </c>
      <c r="F4700" t="s">
        <v>269</v>
      </c>
      <c r="G4700">
        <f ca="1">DATEDIF(customers[[#This Row],[signup_date]],TODAY(),"D")</f>
        <v>650</v>
      </c>
    </row>
    <row r="4701" spans="1:7" x14ac:dyDescent="0.3">
      <c r="A4701">
        <v>4700</v>
      </c>
      <c r="B4701" t="s">
        <v>9455</v>
      </c>
      <c r="C4701" t="s">
        <v>9456</v>
      </c>
      <c r="D4701" t="s">
        <v>22</v>
      </c>
      <c r="E4701" s="1">
        <v>44346</v>
      </c>
      <c r="F4701" t="s">
        <v>185</v>
      </c>
      <c r="G4701">
        <f ca="1">DATEDIF(customers[[#This Row],[signup_date]],TODAY(),"D")</f>
        <v>1832</v>
      </c>
    </row>
    <row r="4702" spans="1:7" x14ac:dyDescent="0.3">
      <c r="A4702">
        <v>4701</v>
      </c>
      <c r="B4702" t="s">
        <v>9457</v>
      </c>
      <c r="C4702" t="s">
        <v>9458</v>
      </c>
      <c r="D4702" t="s">
        <v>22</v>
      </c>
      <c r="E4702" s="1">
        <v>45152</v>
      </c>
      <c r="F4702" t="s">
        <v>35</v>
      </c>
      <c r="G4702">
        <f ca="1">DATEDIF(customers[[#This Row],[signup_date]],TODAY(),"D")</f>
        <v>1026</v>
      </c>
    </row>
    <row r="4703" spans="1:7" x14ac:dyDescent="0.3">
      <c r="A4703">
        <v>4702</v>
      </c>
      <c r="B4703" t="s">
        <v>9459</v>
      </c>
      <c r="C4703" t="s">
        <v>9460</v>
      </c>
      <c r="D4703" t="s">
        <v>8</v>
      </c>
      <c r="E4703" s="1">
        <v>45630</v>
      </c>
      <c r="F4703" t="s">
        <v>1234</v>
      </c>
      <c r="G4703">
        <f ca="1">DATEDIF(customers[[#This Row],[signup_date]],TODAY(),"D")</f>
        <v>548</v>
      </c>
    </row>
    <row r="4704" spans="1:7" x14ac:dyDescent="0.3">
      <c r="A4704">
        <v>4703</v>
      </c>
      <c r="B4704" t="s">
        <v>9461</v>
      </c>
      <c r="C4704" t="s">
        <v>9462</v>
      </c>
      <c r="D4704" t="s">
        <v>22</v>
      </c>
      <c r="E4704" s="1">
        <v>45099</v>
      </c>
      <c r="F4704" t="s">
        <v>608</v>
      </c>
      <c r="G4704">
        <f ca="1">DATEDIF(customers[[#This Row],[signup_date]],TODAY(),"D")</f>
        <v>1079</v>
      </c>
    </row>
    <row r="4705" spans="1:7" x14ac:dyDescent="0.3">
      <c r="A4705">
        <v>4704</v>
      </c>
      <c r="B4705" t="s">
        <v>9463</v>
      </c>
      <c r="C4705" t="s">
        <v>9464</v>
      </c>
      <c r="D4705" t="s">
        <v>8</v>
      </c>
      <c r="E4705" s="1">
        <v>45508</v>
      </c>
      <c r="F4705" t="s">
        <v>1108</v>
      </c>
      <c r="G4705">
        <f ca="1">DATEDIF(customers[[#This Row],[signup_date]],TODAY(),"D")</f>
        <v>670</v>
      </c>
    </row>
    <row r="4706" spans="1:7" x14ac:dyDescent="0.3">
      <c r="A4706">
        <v>4705</v>
      </c>
      <c r="B4706" t="s">
        <v>9465</v>
      </c>
      <c r="C4706" t="s">
        <v>9466</v>
      </c>
      <c r="D4706" t="s">
        <v>8</v>
      </c>
      <c r="E4706" s="1">
        <v>45626</v>
      </c>
      <c r="F4706" t="s">
        <v>693</v>
      </c>
      <c r="G4706">
        <f ca="1">DATEDIF(customers[[#This Row],[signup_date]],TODAY(),"D")</f>
        <v>552</v>
      </c>
    </row>
    <row r="4707" spans="1:7" x14ac:dyDescent="0.3">
      <c r="A4707">
        <v>4706</v>
      </c>
      <c r="B4707" t="s">
        <v>9467</v>
      </c>
      <c r="C4707" t="s">
        <v>9468</v>
      </c>
      <c r="D4707" t="s">
        <v>22</v>
      </c>
      <c r="E4707" s="1">
        <v>45437</v>
      </c>
      <c r="F4707" t="s">
        <v>136</v>
      </c>
      <c r="G4707">
        <f ca="1">DATEDIF(customers[[#This Row],[signup_date]],TODAY(),"D")</f>
        <v>741</v>
      </c>
    </row>
    <row r="4708" spans="1:7" x14ac:dyDescent="0.3">
      <c r="A4708">
        <v>4707</v>
      </c>
      <c r="B4708" t="s">
        <v>9469</v>
      </c>
      <c r="C4708" t="s">
        <v>9470</v>
      </c>
      <c r="D4708" t="s">
        <v>12</v>
      </c>
      <c r="E4708" s="1">
        <v>45041</v>
      </c>
      <c r="F4708" t="s">
        <v>820</v>
      </c>
      <c r="G4708">
        <f ca="1">DATEDIF(customers[[#This Row],[signup_date]],TODAY(),"D")</f>
        <v>1137</v>
      </c>
    </row>
    <row r="4709" spans="1:7" x14ac:dyDescent="0.3">
      <c r="A4709">
        <v>4708</v>
      </c>
      <c r="B4709" t="s">
        <v>9471</v>
      </c>
      <c r="C4709" t="s">
        <v>9472</v>
      </c>
      <c r="D4709" t="s">
        <v>12</v>
      </c>
      <c r="E4709" s="1">
        <v>44831</v>
      </c>
      <c r="F4709" t="s">
        <v>266</v>
      </c>
      <c r="G4709">
        <f ca="1">DATEDIF(customers[[#This Row],[signup_date]],TODAY(),"D")</f>
        <v>1347</v>
      </c>
    </row>
    <row r="4710" spans="1:7" x14ac:dyDescent="0.3">
      <c r="A4710">
        <v>4709</v>
      </c>
      <c r="B4710" t="s">
        <v>9473</v>
      </c>
      <c r="C4710" t="s">
        <v>9474</v>
      </c>
      <c r="D4710" t="s">
        <v>22</v>
      </c>
      <c r="E4710" s="1">
        <v>44187</v>
      </c>
      <c r="F4710" t="s">
        <v>630</v>
      </c>
      <c r="G4710">
        <f ca="1">DATEDIF(customers[[#This Row],[signup_date]],TODAY(),"D")</f>
        <v>1991</v>
      </c>
    </row>
    <row r="4711" spans="1:7" x14ac:dyDescent="0.3">
      <c r="A4711">
        <v>4710</v>
      </c>
      <c r="B4711" t="s">
        <v>9475</v>
      </c>
      <c r="C4711" t="s">
        <v>9476</v>
      </c>
      <c r="D4711" t="s">
        <v>22</v>
      </c>
      <c r="E4711" s="1">
        <v>44216</v>
      </c>
      <c r="F4711" t="s">
        <v>153</v>
      </c>
      <c r="G4711">
        <f ca="1">DATEDIF(customers[[#This Row],[signup_date]],TODAY(),"D")</f>
        <v>1962</v>
      </c>
    </row>
    <row r="4712" spans="1:7" x14ac:dyDescent="0.3">
      <c r="A4712">
        <v>4711</v>
      </c>
      <c r="B4712" t="s">
        <v>3208</v>
      </c>
      <c r="C4712" t="s">
        <v>9477</v>
      </c>
      <c r="D4712" t="s">
        <v>12</v>
      </c>
      <c r="E4712" s="1">
        <v>44354</v>
      </c>
      <c r="F4712" t="s">
        <v>852</v>
      </c>
      <c r="G4712">
        <f ca="1">DATEDIF(customers[[#This Row],[signup_date]],TODAY(),"D")</f>
        <v>1824</v>
      </c>
    </row>
    <row r="4713" spans="1:7" x14ac:dyDescent="0.3">
      <c r="A4713">
        <v>4712</v>
      </c>
      <c r="B4713" t="s">
        <v>9478</v>
      </c>
      <c r="C4713" t="s">
        <v>9479</v>
      </c>
      <c r="D4713" t="s">
        <v>8</v>
      </c>
      <c r="E4713" s="1">
        <v>44159</v>
      </c>
      <c r="F4713" t="s">
        <v>1426</v>
      </c>
      <c r="G4713">
        <f ca="1">DATEDIF(customers[[#This Row],[signup_date]],TODAY(),"D")</f>
        <v>2019</v>
      </c>
    </row>
    <row r="4714" spans="1:7" x14ac:dyDescent="0.3">
      <c r="A4714">
        <v>4713</v>
      </c>
      <c r="B4714" t="s">
        <v>9480</v>
      </c>
      <c r="C4714" t="s">
        <v>9481</v>
      </c>
      <c r="D4714" t="s">
        <v>8</v>
      </c>
      <c r="E4714" s="1">
        <v>44219</v>
      </c>
      <c r="F4714" t="s">
        <v>436</v>
      </c>
      <c r="G4714">
        <f ca="1">DATEDIF(customers[[#This Row],[signup_date]],TODAY(),"D")</f>
        <v>1959</v>
      </c>
    </row>
    <row r="4715" spans="1:7" x14ac:dyDescent="0.3">
      <c r="A4715">
        <v>4714</v>
      </c>
      <c r="B4715" t="s">
        <v>9482</v>
      </c>
      <c r="C4715" t="s">
        <v>9483</v>
      </c>
      <c r="D4715" t="s">
        <v>8</v>
      </c>
      <c r="E4715" s="1">
        <v>45084</v>
      </c>
      <c r="F4715" t="s">
        <v>970</v>
      </c>
      <c r="G4715">
        <f ca="1">DATEDIF(customers[[#This Row],[signup_date]],TODAY(),"D")</f>
        <v>1094</v>
      </c>
    </row>
    <row r="4716" spans="1:7" x14ac:dyDescent="0.3">
      <c r="A4716">
        <v>4715</v>
      </c>
      <c r="B4716" t="s">
        <v>9484</v>
      </c>
      <c r="C4716" t="s">
        <v>9485</v>
      </c>
      <c r="D4716" t="s">
        <v>8</v>
      </c>
      <c r="E4716" s="1">
        <v>45755</v>
      </c>
      <c r="F4716" t="s">
        <v>281</v>
      </c>
      <c r="G4716">
        <f ca="1">DATEDIF(customers[[#This Row],[signup_date]],TODAY(),"D")</f>
        <v>423</v>
      </c>
    </row>
    <row r="4717" spans="1:7" x14ac:dyDescent="0.3">
      <c r="A4717">
        <v>4716</v>
      </c>
      <c r="B4717" t="s">
        <v>9486</v>
      </c>
      <c r="C4717" t="s">
        <v>9487</v>
      </c>
      <c r="D4717" t="s">
        <v>22</v>
      </c>
      <c r="E4717" s="1">
        <v>45083</v>
      </c>
      <c r="F4717" t="s">
        <v>243</v>
      </c>
      <c r="G4717">
        <f ca="1">DATEDIF(customers[[#This Row],[signup_date]],TODAY(),"D")</f>
        <v>1095</v>
      </c>
    </row>
    <row r="4718" spans="1:7" x14ac:dyDescent="0.3">
      <c r="A4718">
        <v>4717</v>
      </c>
      <c r="B4718" t="s">
        <v>9488</v>
      </c>
      <c r="C4718" t="s">
        <v>9489</v>
      </c>
      <c r="D4718" t="s">
        <v>12</v>
      </c>
      <c r="E4718" s="1">
        <v>44275</v>
      </c>
      <c r="F4718" t="s">
        <v>308</v>
      </c>
      <c r="G4718">
        <f ca="1">DATEDIF(customers[[#This Row],[signup_date]],TODAY(),"D")</f>
        <v>1903</v>
      </c>
    </row>
    <row r="4719" spans="1:7" x14ac:dyDescent="0.3">
      <c r="A4719">
        <v>4718</v>
      </c>
      <c r="B4719" t="s">
        <v>9490</v>
      </c>
      <c r="C4719" t="s">
        <v>9491</v>
      </c>
      <c r="D4719" t="s">
        <v>22</v>
      </c>
      <c r="E4719" s="1">
        <v>45815</v>
      </c>
      <c r="F4719" t="s">
        <v>2596</v>
      </c>
      <c r="G4719">
        <f ca="1">DATEDIF(customers[[#This Row],[signup_date]],TODAY(),"D")</f>
        <v>363</v>
      </c>
    </row>
    <row r="4720" spans="1:7" x14ac:dyDescent="0.3">
      <c r="A4720">
        <v>4719</v>
      </c>
      <c r="B4720" t="s">
        <v>9492</v>
      </c>
      <c r="C4720" t="s">
        <v>9493</v>
      </c>
      <c r="D4720" t="s">
        <v>22</v>
      </c>
      <c r="E4720" s="1">
        <v>45156</v>
      </c>
      <c r="F4720" t="s">
        <v>99</v>
      </c>
      <c r="G4720">
        <f ca="1">DATEDIF(customers[[#This Row],[signup_date]],TODAY(),"D")</f>
        <v>1022</v>
      </c>
    </row>
    <row r="4721" spans="1:7" x14ac:dyDescent="0.3">
      <c r="A4721">
        <v>4720</v>
      </c>
      <c r="B4721" t="s">
        <v>9494</v>
      </c>
      <c r="C4721" t="s">
        <v>9495</v>
      </c>
      <c r="D4721" t="s">
        <v>8</v>
      </c>
      <c r="E4721" s="1">
        <v>44126</v>
      </c>
      <c r="F4721" t="s">
        <v>970</v>
      </c>
      <c r="G4721">
        <f ca="1">DATEDIF(customers[[#This Row],[signup_date]],TODAY(),"D")</f>
        <v>2052</v>
      </c>
    </row>
    <row r="4722" spans="1:7" x14ac:dyDescent="0.3">
      <c r="A4722">
        <v>4721</v>
      </c>
      <c r="B4722" t="s">
        <v>9496</v>
      </c>
      <c r="C4722" t="s">
        <v>9497</v>
      </c>
      <c r="D4722" t="s">
        <v>12</v>
      </c>
      <c r="E4722" s="1">
        <v>45430</v>
      </c>
      <c r="F4722" t="s">
        <v>23</v>
      </c>
      <c r="G4722">
        <f ca="1">DATEDIF(customers[[#This Row],[signup_date]],TODAY(),"D")</f>
        <v>748</v>
      </c>
    </row>
    <row r="4723" spans="1:7" x14ac:dyDescent="0.3">
      <c r="A4723">
        <v>4722</v>
      </c>
      <c r="B4723" t="s">
        <v>115</v>
      </c>
      <c r="C4723" t="s">
        <v>9498</v>
      </c>
      <c r="D4723" t="s">
        <v>12</v>
      </c>
      <c r="E4723" s="1">
        <v>44380</v>
      </c>
      <c r="F4723" t="s">
        <v>156</v>
      </c>
      <c r="G4723">
        <f ca="1">DATEDIF(customers[[#This Row],[signup_date]],TODAY(),"D")</f>
        <v>1798</v>
      </c>
    </row>
    <row r="4724" spans="1:7" x14ac:dyDescent="0.3">
      <c r="A4724">
        <v>4723</v>
      </c>
      <c r="B4724" t="s">
        <v>9381</v>
      </c>
      <c r="C4724" t="s">
        <v>9499</v>
      </c>
      <c r="D4724" t="s">
        <v>8</v>
      </c>
      <c r="E4724" s="1">
        <v>45204</v>
      </c>
      <c r="F4724" t="s">
        <v>1266</v>
      </c>
      <c r="G4724">
        <f ca="1">DATEDIF(customers[[#This Row],[signup_date]],TODAY(),"D")</f>
        <v>974</v>
      </c>
    </row>
    <row r="4725" spans="1:7" x14ac:dyDescent="0.3">
      <c r="A4725">
        <v>4724</v>
      </c>
      <c r="B4725" t="s">
        <v>3304</v>
      </c>
      <c r="C4725" t="s">
        <v>9500</v>
      </c>
      <c r="D4725" t="s">
        <v>22</v>
      </c>
      <c r="E4725" s="1">
        <v>44868</v>
      </c>
      <c r="F4725" t="s">
        <v>657</v>
      </c>
      <c r="G4725">
        <f ca="1">DATEDIF(customers[[#This Row],[signup_date]],TODAY(),"D")</f>
        <v>1310</v>
      </c>
    </row>
    <row r="4726" spans="1:7" x14ac:dyDescent="0.3">
      <c r="A4726">
        <v>4725</v>
      </c>
      <c r="B4726" t="s">
        <v>9501</v>
      </c>
      <c r="C4726" t="s">
        <v>9502</v>
      </c>
      <c r="D4726" t="s">
        <v>22</v>
      </c>
      <c r="E4726" s="1">
        <v>45636</v>
      </c>
      <c r="F4726" t="s">
        <v>225</v>
      </c>
      <c r="G4726">
        <f ca="1">DATEDIF(customers[[#This Row],[signup_date]],TODAY(),"D")</f>
        <v>542</v>
      </c>
    </row>
    <row r="4727" spans="1:7" x14ac:dyDescent="0.3">
      <c r="A4727">
        <v>4726</v>
      </c>
      <c r="B4727" t="s">
        <v>9503</v>
      </c>
      <c r="C4727" t="s">
        <v>9504</v>
      </c>
      <c r="D4727" t="s">
        <v>22</v>
      </c>
      <c r="E4727" s="1">
        <v>45551</v>
      </c>
      <c r="F4727" t="s">
        <v>404</v>
      </c>
      <c r="G4727">
        <f ca="1">DATEDIF(customers[[#This Row],[signup_date]],TODAY(),"D")</f>
        <v>627</v>
      </c>
    </row>
    <row r="4728" spans="1:7" x14ac:dyDescent="0.3">
      <c r="A4728">
        <v>4727</v>
      </c>
      <c r="B4728" t="s">
        <v>9505</v>
      </c>
      <c r="C4728" t="s">
        <v>9506</v>
      </c>
      <c r="D4728" t="s">
        <v>12</v>
      </c>
      <c r="E4728" s="1">
        <v>44780</v>
      </c>
      <c r="F4728" t="s">
        <v>1543</v>
      </c>
      <c r="G4728">
        <f ca="1">DATEDIF(customers[[#This Row],[signup_date]],TODAY(),"D")</f>
        <v>1398</v>
      </c>
    </row>
    <row r="4729" spans="1:7" x14ac:dyDescent="0.3">
      <c r="A4729">
        <v>4728</v>
      </c>
      <c r="B4729" t="s">
        <v>9507</v>
      </c>
      <c r="C4729" t="s">
        <v>9508</v>
      </c>
      <c r="D4729" t="s">
        <v>22</v>
      </c>
      <c r="E4729" s="1">
        <v>44982</v>
      </c>
      <c r="F4729" t="s">
        <v>874</v>
      </c>
      <c r="G4729">
        <f ca="1">DATEDIF(customers[[#This Row],[signup_date]],TODAY(),"D")</f>
        <v>1196</v>
      </c>
    </row>
    <row r="4730" spans="1:7" x14ac:dyDescent="0.3">
      <c r="A4730">
        <v>4729</v>
      </c>
      <c r="B4730" t="s">
        <v>9509</v>
      </c>
      <c r="C4730" t="s">
        <v>9510</v>
      </c>
      <c r="D4730" t="s">
        <v>22</v>
      </c>
      <c r="E4730" s="1">
        <v>44081</v>
      </c>
      <c r="F4730" t="s">
        <v>171</v>
      </c>
      <c r="G4730">
        <f ca="1">DATEDIF(customers[[#This Row],[signup_date]],TODAY(),"D")</f>
        <v>2097</v>
      </c>
    </row>
    <row r="4731" spans="1:7" x14ac:dyDescent="0.3">
      <c r="A4731">
        <v>4730</v>
      </c>
      <c r="B4731" t="s">
        <v>9511</v>
      </c>
      <c r="C4731" t="s">
        <v>9512</v>
      </c>
      <c r="D4731" t="s">
        <v>22</v>
      </c>
      <c r="E4731" s="1">
        <v>44495</v>
      </c>
      <c r="F4731" t="s">
        <v>120</v>
      </c>
      <c r="G4731">
        <f ca="1">DATEDIF(customers[[#This Row],[signup_date]],TODAY(),"D")</f>
        <v>1683</v>
      </c>
    </row>
    <row r="4732" spans="1:7" x14ac:dyDescent="0.3">
      <c r="A4732">
        <v>4731</v>
      </c>
      <c r="B4732" t="s">
        <v>9513</v>
      </c>
      <c r="C4732" t="s">
        <v>9514</v>
      </c>
      <c r="D4732" t="s">
        <v>22</v>
      </c>
      <c r="E4732" s="1">
        <v>45048</v>
      </c>
      <c r="F4732" t="s">
        <v>1043</v>
      </c>
      <c r="G4732">
        <f ca="1">DATEDIF(customers[[#This Row],[signup_date]],TODAY(),"D")</f>
        <v>1130</v>
      </c>
    </row>
    <row r="4733" spans="1:7" x14ac:dyDescent="0.3">
      <c r="A4733">
        <v>4732</v>
      </c>
      <c r="B4733" t="s">
        <v>295</v>
      </c>
      <c r="C4733" t="s">
        <v>9515</v>
      </c>
      <c r="D4733" t="s">
        <v>22</v>
      </c>
      <c r="E4733" s="1">
        <v>44932</v>
      </c>
      <c r="F4733" t="s">
        <v>136</v>
      </c>
      <c r="G4733">
        <f ca="1">DATEDIF(customers[[#This Row],[signup_date]],TODAY(),"D")</f>
        <v>1246</v>
      </c>
    </row>
    <row r="4734" spans="1:7" x14ac:dyDescent="0.3">
      <c r="A4734">
        <v>4733</v>
      </c>
      <c r="B4734" t="s">
        <v>9516</v>
      </c>
      <c r="C4734" t="s">
        <v>9517</v>
      </c>
      <c r="D4734" t="s">
        <v>8</v>
      </c>
      <c r="E4734" s="1">
        <v>45085</v>
      </c>
      <c r="F4734" t="s">
        <v>206</v>
      </c>
      <c r="G4734">
        <f ca="1">DATEDIF(customers[[#This Row],[signup_date]],TODAY(),"D")</f>
        <v>1093</v>
      </c>
    </row>
    <row r="4735" spans="1:7" x14ac:dyDescent="0.3">
      <c r="A4735">
        <v>4734</v>
      </c>
      <c r="B4735" t="s">
        <v>9518</v>
      </c>
      <c r="C4735" t="s">
        <v>9519</v>
      </c>
      <c r="D4735" t="s">
        <v>8</v>
      </c>
      <c r="E4735" s="1">
        <v>44745</v>
      </c>
      <c r="F4735" t="s">
        <v>133</v>
      </c>
      <c r="G4735">
        <f ca="1">DATEDIF(customers[[#This Row],[signup_date]],TODAY(),"D")</f>
        <v>1433</v>
      </c>
    </row>
    <row r="4736" spans="1:7" x14ac:dyDescent="0.3">
      <c r="A4736">
        <v>4735</v>
      </c>
      <c r="B4736" t="s">
        <v>9520</v>
      </c>
      <c r="C4736" t="s">
        <v>9521</v>
      </c>
      <c r="D4736" t="s">
        <v>12</v>
      </c>
      <c r="E4736" s="1">
        <v>45069</v>
      </c>
      <c r="F4736" t="s">
        <v>159</v>
      </c>
      <c r="G4736">
        <f ca="1">DATEDIF(customers[[#This Row],[signup_date]],TODAY(),"D")</f>
        <v>1109</v>
      </c>
    </row>
    <row r="4737" spans="1:7" x14ac:dyDescent="0.3">
      <c r="A4737">
        <v>4736</v>
      </c>
      <c r="B4737" t="s">
        <v>9522</v>
      </c>
      <c r="C4737" t="s">
        <v>9523</v>
      </c>
      <c r="D4737" t="s">
        <v>12</v>
      </c>
      <c r="E4737" s="1">
        <v>45063</v>
      </c>
      <c r="F4737" t="s">
        <v>383</v>
      </c>
      <c r="G4737">
        <f ca="1">DATEDIF(customers[[#This Row],[signup_date]],TODAY(),"D")</f>
        <v>1115</v>
      </c>
    </row>
    <row r="4738" spans="1:7" x14ac:dyDescent="0.3">
      <c r="A4738">
        <v>4737</v>
      </c>
      <c r="B4738" t="s">
        <v>9524</v>
      </c>
      <c r="C4738" t="s">
        <v>9525</v>
      </c>
      <c r="D4738" t="s">
        <v>12</v>
      </c>
      <c r="E4738" s="1">
        <v>44648</v>
      </c>
      <c r="F4738" t="s">
        <v>489</v>
      </c>
      <c r="G4738">
        <f ca="1">DATEDIF(customers[[#This Row],[signup_date]],TODAY(),"D")</f>
        <v>1530</v>
      </c>
    </row>
    <row r="4739" spans="1:7" x14ac:dyDescent="0.3">
      <c r="A4739">
        <v>4738</v>
      </c>
      <c r="B4739" t="s">
        <v>9526</v>
      </c>
      <c r="C4739" t="s">
        <v>9527</v>
      </c>
      <c r="D4739" t="s">
        <v>22</v>
      </c>
      <c r="E4739" s="1">
        <v>44417</v>
      </c>
      <c r="F4739" t="s">
        <v>308</v>
      </c>
      <c r="G4739">
        <f ca="1">DATEDIF(customers[[#This Row],[signup_date]],TODAY(),"D")</f>
        <v>1761</v>
      </c>
    </row>
    <row r="4740" spans="1:7" x14ac:dyDescent="0.3">
      <c r="A4740">
        <v>4739</v>
      </c>
      <c r="B4740" t="s">
        <v>9528</v>
      </c>
      <c r="C4740" t="s">
        <v>9529</v>
      </c>
      <c r="D4740" t="s">
        <v>8</v>
      </c>
      <c r="E4740" s="1">
        <v>44097</v>
      </c>
      <c r="F4740" t="s">
        <v>201</v>
      </c>
      <c r="G4740">
        <f ca="1">DATEDIF(customers[[#This Row],[signup_date]],TODAY(),"D")</f>
        <v>2081</v>
      </c>
    </row>
    <row r="4741" spans="1:7" x14ac:dyDescent="0.3">
      <c r="A4741">
        <v>4740</v>
      </c>
      <c r="B4741" t="s">
        <v>9530</v>
      </c>
      <c r="C4741" t="s">
        <v>9531</v>
      </c>
      <c r="D4741" t="s">
        <v>22</v>
      </c>
      <c r="E4741" s="1">
        <v>45010</v>
      </c>
      <c r="F4741" t="s">
        <v>1312</v>
      </c>
      <c r="G4741">
        <f ca="1">DATEDIF(customers[[#This Row],[signup_date]],TODAY(),"D")</f>
        <v>1168</v>
      </c>
    </row>
    <row r="4742" spans="1:7" x14ac:dyDescent="0.3">
      <c r="A4742">
        <v>4741</v>
      </c>
      <c r="B4742" t="s">
        <v>9532</v>
      </c>
      <c r="C4742" t="s">
        <v>9533</v>
      </c>
      <c r="D4742" t="s">
        <v>22</v>
      </c>
      <c r="E4742" s="1">
        <v>44973</v>
      </c>
      <c r="F4742" t="s">
        <v>297</v>
      </c>
      <c r="G4742">
        <f ca="1">DATEDIF(customers[[#This Row],[signup_date]],TODAY(),"D")</f>
        <v>1205</v>
      </c>
    </row>
    <row r="4743" spans="1:7" x14ac:dyDescent="0.3">
      <c r="A4743">
        <v>4742</v>
      </c>
      <c r="B4743" t="s">
        <v>9534</v>
      </c>
      <c r="C4743" t="s">
        <v>9535</v>
      </c>
      <c r="D4743" t="s">
        <v>22</v>
      </c>
      <c r="E4743" s="1">
        <v>45743</v>
      </c>
      <c r="F4743" t="s">
        <v>580</v>
      </c>
      <c r="G4743">
        <f ca="1">DATEDIF(customers[[#This Row],[signup_date]],TODAY(),"D")</f>
        <v>435</v>
      </c>
    </row>
    <row r="4744" spans="1:7" x14ac:dyDescent="0.3">
      <c r="A4744">
        <v>4743</v>
      </c>
      <c r="B4744" t="s">
        <v>9536</v>
      </c>
      <c r="C4744" t="s">
        <v>9537</v>
      </c>
      <c r="D4744" t="s">
        <v>8</v>
      </c>
      <c r="E4744" s="1">
        <v>45705</v>
      </c>
      <c r="F4744" t="s">
        <v>1415</v>
      </c>
      <c r="G4744">
        <f ca="1">DATEDIF(customers[[#This Row],[signup_date]],TODAY(),"D")</f>
        <v>473</v>
      </c>
    </row>
    <row r="4745" spans="1:7" x14ac:dyDescent="0.3">
      <c r="A4745">
        <v>4744</v>
      </c>
      <c r="B4745" t="s">
        <v>9538</v>
      </c>
      <c r="C4745" t="s">
        <v>9539</v>
      </c>
      <c r="D4745" t="s">
        <v>22</v>
      </c>
      <c r="E4745" s="1">
        <v>44748</v>
      </c>
      <c r="F4745" t="s">
        <v>511</v>
      </c>
      <c r="G4745">
        <f ca="1">DATEDIF(customers[[#This Row],[signup_date]],TODAY(),"D")</f>
        <v>1430</v>
      </c>
    </row>
    <row r="4746" spans="1:7" x14ac:dyDescent="0.3">
      <c r="A4746">
        <v>4745</v>
      </c>
      <c r="B4746" t="s">
        <v>9540</v>
      </c>
      <c r="C4746" t="s">
        <v>9541</v>
      </c>
      <c r="D4746" t="s">
        <v>8</v>
      </c>
      <c r="E4746" s="1">
        <v>44220</v>
      </c>
      <c r="F4746" t="s">
        <v>142</v>
      </c>
      <c r="G4746">
        <f ca="1">DATEDIF(customers[[#This Row],[signup_date]],TODAY(),"D")</f>
        <v>1958</v>
      </c>
    </row>
    <row r="4747" spans="1:7" x14ac:dyDescent="0.3">
      <c r="A4747">
        <v>4746</v>
      </c>
      <c r="B4747" t="s">
        <v>9542</v>
      </c>
      <c r="C4747" t="s">
        <v>9543</v>
      </c>
      <c r="D4747" t="s">
        <v>8</v>
      </c>
      <c r="E4747" s="1">
        <v>44323</v>
      </c>
      <c r="F4747" t="s">
        <v>91</v>
      </c>
      <c r="G4747">
        <f ca="1">DATEDIF(customers[[#This Row],[signup_date]],TODAY(),"D")</f>
        <v>1855</v>
      </c>
    </row>
    <row r="4748" spans="1:7" x14ac:dyDescent="0.3">
      <c r="A4748">
        <v>4747</v>
      </c>
      <c r="B4748" t="s">
        <v>9544</v>
      </c>
      <c r="C4748" t="s">
        <v>9545</v>
      </c>
      <c r="D4748" t="s">
        <v>12</v>
      </c>
      <c r="E4748" s="1">
        <v>44859</v>
      </c>
      <c r="F4748" t="s">
        <v>1677</v>
      </c>
      <c r="G4748">
        <f ca="1">DATEDIF(customers[[#This Row],[signup_date]],TODAY(),"D")</f>
        <v>1319</v>
      </c>
    </row>
    <row r="4749" spans="1:7" x14ac:dyDescent="0.3">
      <c r="A4749">
        <v>4748</v>
      </c>
      <c r="B4749" t="s">
        <v>9546</v>
      </c>
      <c r="C4749" t="s">
        <v>9547</v>
      </c>
      <c r="D4749" t="s">
        <v>12</v>
      </c>
      <c r="E4749" s="1">
        <v>45339</v>
      </c>
      <c r="F4749" t="s">
        <v>347</v>
      </c>
      <c r="G4749">
        <f ca="1">DATEDIF(customers[[#This Row],[signup_date]],TODAY(),"D")</f>
        <v>839</v>
      </c>
    </row>
    <row r="4750" spans="1:7" x14ac:dyDescent="0.3">
      <c r="A4750">
        <v>4749</v>
      </c>
      <c r="B4750" t="s">
        <v>9548</v>
      </c>
      <c r="C4750" t="s">
        <v>9549</v>
      </c>
      <c r="D4750" t="s">
        <v>22</v>
      </c>
      <c r="E4750" s="1">
        <v>44656</v>
      </c>
      <c r="F4750" t="s">
        <v>102</v>
      </c>
      <c r="G4750">
        <f ca="1">DATEDIF(customers[[#This Row],[signup_date]],TODAY(),"D")</f>
        <v>1522</v>
      </c>
    </row>
    <row r="4751" spans="1:7" x14ac:dyDescent="0.3">
      <c r="A4751">
        <v>4750</v>
      </c>
      <c r="B4751" t="s">
        <v>9550</v>
      </c>
      <c r="C4751" t="s">
        <v>9551</v>
      </c>
      <c r="D4751" t="s">
        <v>12</v>
      </c>
      <c r="E4751" s="1">
        <v>44947</v>
      </c>
      <c r="F4751" t="s">
        <v>657</v>
      </c>
      <c r="G4751">
        <f ca="1">DATEDIF(customers[[#This Row],[signup_date]],TODAY(),"D")</f>
        <v>1231</v>
      </c>
    </row>
    <row r="4752" spans="1:7" x14ac:dyDescent="0.3">
      <c r="A4752">
        <v>4751</v>
      </c>
      <c r="B4752" t="s">
        <v>9552</v>
      </c>
      <c r="C4752" t="s">
        <v>9553</v>
      </c>
      <c r="D4752" t="s">
        <v>22</v>
      </c>
      <c r="E4752" s="1">
        <v>45553</v>
      </c>
      <c r="F4752" t="s">
        <v>1677</v>
      </c>
      <c r="G4752">
        <f ca="1">DATEDIF(customers[[#This Row],[signup_date]],TODAY(),"D")</f>
        <v>625</v>
      </c>
    </row>
    <row r="4753" spans="1:7" x14ac:dyDescent="0.3">
      <c r="A4753">
        <v>4752</v>
      </c>
      <c r="B4753" t="s">
        <v>9554</v>
      </c>
      <c r="C4753" t="s">
        <v>9555</v>
      </c>
      <c r="D4753" t="s">
        <v>8</v>
      </c>
      <c r="E4753" s="1">
        <v>45477</v>
      </c>
      <c r="F4753" t="s">
        <v>693</v>
      </c>
      <c r="G4753">
        <f ca="1">DATEDIF(customers[[#This Row],[signup_date]],TODAY(),"D")</f>
        <v>701</v>
      </c>
    </row>
    <row r="4754" spans="1:7" x14ac:dyDescent="0.3">
      <c r="A4754">
        <v>4753</v>
      </c>
      <c r="B4754" t="s">
        <v>9556</v>
      </c>
      <c r="C4754" t="s">
        <v>2818</v>
      </c>
      <c r="D4754" t="s">
        <v>22</v>
      </c>
      <c r="E4754" s="1">
        <v>45494</v>
      </c>
      <c r="F4754" t="s">
        <v>206</v>
      </c>
      <c r="G4754">
        <f ca="1">DATEDIF(customers[[#This Row],[signup_date]],TODAY(),"D")</f>
        <v>684</v>
      </c>
    </row>
    <row r="4755" spans="1:7" x14ac:dyDescent="0.3">
      <c r="A4755">
        <v>4754</v>
      </c>
      <c r="B4755" t="s">
        <v>9557</v>
      </c>
      <c r="C4755" t="s">
        <v>9558</v>
      </c>
      <c r="D4755" t="s">
        <v>8</v>
      </c>
      <c r="E4755" s="1">
        <v>44146</v>
      </c>
      <c r="F4755" t="s">
        <v>832</v>
      </c>
      <c r="G4755">
        <f ca="1">DATEDIF(customers[[#This Row],[signup_date]],TODAY(),"D")</f>
        <v>2032</v>
      </c>
    </row>
    <row r="4756" spans="1:7" x14ac:dyDescent="0.3">
      <c r="A4756">
        <v>4755</v>
      </c>
      <c r="B4756" t="s">
        <v>9559</v>
      </c>
      <c r="C4756" t="s">
        <v>9560</v>
      </c>
      <c r="D4756" t="s">
        <v>22</v>
      </c>
      <c r="E4756" s="1">
        <v>45180</v>
      </c>
      <c r="F4756" t="s">
        <v>159</v>
      </c>
      <c r="G4756">
        <f ca="1">DATEDIF(customers[[#This Row],[signup_date]],TODAY(),"D")</f>
        <v>998</v>
      </c>
    </row>
    <row r="4757" spans="1:7" x14ac:dyDescent="0.3">
      <c r="A4757">
        <v>4756</v>
      </c>
      <c r="B4757" t="s">
        <v>6905</v>
      </c>
      <c r="C4757" t="s">
        <v>9561</v>
      </c>
      <c r="D4757" t="s">
        <v>12</v>
      </c>
      <c r="E4757" s="1">
        <v>44178</v>
      </c>
      <c r="F4757" t="s">
        <v>377</v>
      </c>
      <c r="G4757">
        <f ca="1">DATEDIF(customers[[#This Row],[signup_date]],TODAY(),"D")</f>
        <v>2000</v>
      </c>
    </row>
    <row r="4758" spans="1:7" x14ac:dyDescent="0.3">
      <c r="A4758">
        <v>4757</v>
      </c>
      <c r="B4758" t="s">
        <v>9562</v>
      </c>
      <c r="C4758" t="s">
        <v>9563</v>
      </c>
      <c r="D4758" t="s">
        <v>8</v>
      </c>
      <c r="E4758" s="1">
        <v>44126</v>
      </c>
      <c r="F4758" t="s">
        <v>234</v>
      </c>
      <c r="G4758">
        <f ca="1">DATEDIF(customers[[#This Row],[signup_date]],TODAY(),"D")</f>
        <v>2052</v>
      </c>
    </row>
    <row r="4759" spans="1:7" x14ac:dyDescent="0.3">
      <c r="A4759">
        <v>4758</v>
      </c>
      <c r="B4759" t="s">
        <v>9564</v>
      </c>
      <c r="C4759" t="s">
        <v>9565</v>
      </c>
      <c r="D4759" t="s">
        <v>12</v>
      </c>
      <c r="E4759" s="1">
        <v>44925</v>
      </c>
      <c r="F4759" t="s">
        <v>222</v>
      </c>
      <c r="G4759">
        <f ca="1">DATEDIF(customers[[#This Row],[signup_date]],TODAY(),"D")</f>
        <v>1253</v>
      </c>
    </row>
    <row r="4760" spans="1:7" x14ac:dyDescent="0.3">
      <c r="A4760">
        <v>4759</v>
      </c>
      <c r="B4760" t="s">
        <v>7015</v>
      </c>
      <c r="C4760" t="s">
        <v>9566</v>
      </c>
      <c r="D4760" t="s">
        <v>12</v>
      </c>
      <c r="E4760" s="1">
        <v>45588</v>
      </c>
      <c r="F4760" t="s">
        <v>657</v>
      </c>
      <c r="G4760">
        <f ca="1">DATEDIF(customers[[#This Row],[signup_date]],TODAY(),"D")</f>
        <v>590</v>
      </c>
    </row>
    <row r="4761" spans="1:7" x14ac:dyDescent="0.3">
      <c r="A4761">
        <v>4760</v>
      </c>
      <c r="B4761" t="s">
        <v>9567</v>
      </c>
      <c r="C4761" t="s">
        <v>9568</v>
      </c>
      <c r="D4761" t="s">
        <v>22</v>
      </c>
      <c r="E4761" s="1">
        <v>45067</v>
      </c>
      <c r="F4761" t="s">
        <v>1435</v>
      </c>
      <c r="G4761">
        <f ca="1">DATEDIF(customers[[#This Row],[signup_date]],TODAY(),"D")</f>
        <v>1111</v>
      </c>
    </row>
    <row r="4762" spans="1:7" x14ac:dyDescent="0.3">
      <c r="A4762">
        <v>4761</v>
      </c>
      <c r="B4762" t="s">
        <v>9569</v>
      </c>
      <c r="C4762" t="s">
        <v>9570</v>
      </c>
      <c r="D4762" t="s">
        <v>8</v>
      </c>
      <c r="E4762" s="1">
        <v>45732</v>
      </c>
      <c r="F4762" t="s">
        <v>41</v>
      </c>
      <c r="G4762">
        <f ca="1">DATEDIF(customers[[#This Row],[signup_date]],TODAY(),"D")</f>
        <v>446</v>
      </c>
    </row>
    <row r="4763" spans="1:7" x14ac:dyDescent="0.3">
      <c r="A4763">
        <v>4762</v>
      </c>
      <c r="B4763" t="s">
        <v>9571</v>
      </c>
      <c r="C4763" t="s">
        <v>9572</v>
      </c>
      <c r="D4763" t="s">
        <v>8</v>
      </c>
      <c r="E4763" s="1">
        <v>45067</v>
      </c>
      <c r="F4763" t="s">
        <v>1543</v>
      </c>
      <c r="G4763">
        <f ca="1">DATEDIF(customers[[#This Row],[signup_date]],TODAY(),"D")</f>
        <v>1111</v>
      </c>
    </row>
    <row r="4764" spans="1:7" x14ac:dyDescent="0.3">
      <c r="A4764">
        <v>4763</v>
      </c>
      <c r="B4764" t="s">
        <v>9573</v>
      </c>
      <c r="C4764" t="s">
        <v>9574</v>
      </c>
      <c r="D4764" t="s">
        <v>22</v>
      </c>
      <c r="E4764" s="1">
        <v>45226</v>
      </c>
      <c r="F4764" t="s">
        <v>222</v>
      </c>
      <c r="G4764">
        <f ca="1">DATEDIF(customers[[#This Row],[signup_date]],TODAY(),"D")</f>
        <v>952</v>
      </c>
    </row>
    <row r="4765" spans="1:7" x14ac:dyDescent="0.3">
      <c r="A4765">
        <v>4764</v>
      </c>
      <c r="B4765" t="s">
        <v>9575</v>
      </c>
      <c r="C4765" t="s">
        <v>9576</v>
      </c>
      <c r="D4765" t="s">
        <v>12</v>
      </c>
      <c r="E4765" s="1">
        <v>45091</v>
      </c>
      <c r="F4765" t="s">
        <v>409</v>
      </c>
      <c r="G4765">
        <f ca="1">DATEDIF(customers[[#This Row],[signup_date]],TODAY(),"D")</f>
        <v>1087</v>
      </c>
    </row>
    <row r="4766" spans="1:7" x14ac:dyDescent="0.3">
      <c r="A4766">
        <v>4765</v>
      </c>
      <c r="B4766" t="s">
        <v>4804</v>
      </c>
      <c r="C4766" t="s">
        <v>9577</v>
      </c>
      <c r="D4766" t="s">
        <v>8</v>
      </c>
      <c r="E4766" s="1">
        <v>45874</v>
      </c>
      <c r="F4766" t="s">
        <v>139</v>
      </c>
      <c r="G4766">
        <f ca="1">DATEDIF(customers[[#This Row],[signup_date]],TODAY(),"D")</f>
        <v>304</v>
      </c>
    </row>
    <row r="4767" spans="1:7" x14ac:dyDescent="0.3">
      <c r="A4767">
        <v>4766</v>
      </c>
      <c r="B4767" t="s">
        <v>9578</v>
      </c>
      <c r="C4767" t="s">
        <v>9579</v>
      </c>
      <c r="D4767" t="s">
        <v>8</v>
      </c>
      <c r="E4767" s="1">
        <v>44538</v>
      </c>
      <c r="F4767" t="s">
        <v>145</v>
      </c>
      <c r="G4767">
        <f ca="1">DATEDIF(customers[[#This Row],[signup_date]],TODAY(),"D")</f>
        <v>1640</v>
      </c>
    </row>
    <row r="4768" spans="1:7" x14ac:dyDescent="0.3">
      <c r="A4768">
        <v>4767</v>
      </c>
      <c r="B4768" t="s">
        <v>9580</v>
      </c>
      <c r="C4768" t="s">
        <v>9581</v>
      </c>
      <c r="D4768" t="s">
        <v>12</v>
      </c>
      <c r="E4768" s="1">
        <v>44779</v>
      </c>
      <c r="F4768" t="s">
        <v>383</v>
      </c>
      <c r="G4768">
        <f ca="1">DATEDIF(customers[[#This Row],[signup_date]],TODAY(),"D")</f>
        <v>1399</v>
      </c>
    </row>
    <row r="4769" spans="1:7" x14ac:dyDescent="0.3">
      <c r="A4769">
        <v>4768</v>
      </c>
      <c r="B4769" t="s">
        <v>9582</v>
      </c>
      <c r="C4769" t="s">
        <v>9583</v>
      </c>
      <c r="D4769" t="s">
        <v>12</v>
      </c>
      <c r="E4769" s="1">
        <v>44831</v>
      </c>
      <c r="F4769" t="s">
        <v>1630</v>
      </c>
      <c r="G4769">
        <f ca="1">DATEDIF(customers[[#This Row],[signup_date]],TODAY(),"D")</f>
        <v>1347</v>
      </c>
    </row>
    <row r="4770" spans="1:7" x14ac:dyDescent="0.3">
      <c r="A4770">
        <v>4769</v>
      </c>
      <c r="B4770" t="s">
        <v>9584</v>
      </c>
      <c r="C4770" t="s">
        <v>9585</v>
      </c>
      <c r="D4770" t="s">
        <v>12</v>
      </c>
      <c r="E4770" s="1">
        <v>45242</v>
      </c>
      <c r="F4770" t="s">
        <v>409</v>
      </c>
      <c r="G4770">
        <f ca="1">DATEDIF(customers[[#This Row],[signup_date]],TODAY(),"D")</f>
        <v>936</v>
      </c>
    </row>
    <row r="4771" spans="1:7" x14ac:dyDescent="0.3">
      <c r="A4771">
        <v>4770</v>
      </c>
      <c r="B4771" t="s">
        <v>9586</v>
      </c>
      <c r="C4771" t="s">
        <v>9587</v>
      </c>
      <c r="D4771" t="s">
        <v>12</v>
      </c>
      <c r="E4771" s="1">
        <v>44304</v>
      </c>
      <c r="F4771" t="s">
        <v>855</v>
      </c>
      <c r="G4771">
        <f ca="1">DATEDIF(customers[[#This Row],[signup_date]],TODAY(),"D")</f>
        <v>1874</v>
      </c>
    </row>
    <row r="4772" spans="1:7" x14ac:dyDescent="0.3">
      <c r="A4772">
        <v>4771</v>
      </c>
      <c r="B4772" t="s">
        <v>9588</v>
      </c>
      <c r="C4772" t="s">
        <v>9589</v>
      </c>
      <c r="D4772" t="s">
        <v>12</v>
      </c>
      <c r="E4772" s="1">
        <v>44962</v>
      </c>
      <c r="F4772" t="s">
        <v>159</v>
      </c>
      <c r="G4772">
        <f ca="1">DATEDIF(customers[[#This Row],[signup_date]],TODAY(),"D")</f>
        <v>1216</v>
      </c>
    </row>
    <row r="4773" spans="1:7" x14ac:dyDescent="0.3">
      <c r="A4773">
        <v>4772</v>
      </c>
      <c r="B4773" t="s">
        <v>9590</v>
      </c>
      <c r="C4773" t="s">
        <v>9591</v>
      </c>
      <c r="D4773" t="s">
        <v>12</v>
      </c>
      <c r="E4773" s="1">
        <v>45850</v>
      </c>
      <c r="F4773" t="s">
        <v>274</v>
      </c>
      <c r="G4773">
        <f ca="1">DATEDIF(customers[[#This Row],[signup_date]],TODAY(),"D")</f>
        <v>328</v>
      </c>
    </row>
    <row r="4774" spans="1:7" x14ac:dyDescent="0.3">
      <c r="A4774">
        <v>4773</v>
      </c>
      <c r="B4774" t="s">
        <v>9592</v>
      </c>
      <c r="C4774" t="s">
        <v>9593</v>
      </c>
      <c r="D4774" t="s">
        <v>12</v>
      </c>
      <c r="E4774" s="1">
        <v>45836</v>
      </c>
      <c r="F4774" t="s">
        <v>1426</v>
      </c>
      <c r="G4774">
        <f ca="1">DATEDIF(customers[[#This Row],[signup_date]],TODAY(),"D")</f>
        <v>342</v>
      </c>
    </row>
    <row r="4775" spans="1:7" x14ac:dyDescent="0.3">
      <c r="A4775">
        <v>4774</v>
      </c>
      <c r="B4775" t="s">
        <v>9594</v>
      </c>
      <c r="C4775" t="s">
        <v>9595</v>
      </c>
      <c r="D4775" t="s">
        <v>22</v>
      </c>
      <c r="E4775" s="1">
        <v>44715</v>
      </c>
      <c r="F4775" t="s">
        <v>1303</v>
      </c>
      <c r="G4775">
        <f ca="1">DATEDIF(customers[[#This Row],[signup_date]],TODAY(),"D")</f>
        <v>1463</v>
      </c>
    </row>
    <row r="4776" spans="1:7" x14ac:dyDescent="0.3">
      <c r="A4776">
        <v>4775</v>
      </c>
      <c r="B4776" t="s">
        <v>9333</v>
      </c>
      <c r="C4776" t="s">
        <v>9596</v>
      </c>
      <c r="D4776" t="s">
        <v>12</v>
      </c>
      <c r="E4776" s="1">
        <v>45379</v>
      </c>
      <c r="F4776" t="s">
        <v>1225</v>
      </c>
      <c r="G4776">
        <f ca="1">DATEDIF(customers[[#This Row],[signup_date]],TODAY(),"D")</f>
        <v>799</v>
      </c>
    </row>
    <row r="4777" spans="1:7" x14ac:dyDescent="0.3">
      <c r="A4777">
        <v>4776</v>
      </c>
      <c r="B4777" t="s">
        <v>9597</v>
      </c>
      <c r="C4777" t="s">
        <v>9598</v>
      </c>
      <c r="D4777" t="s">
        <v>22</v>
      </c>
      <c r="E4777" s="1">
        <v>44326</v>
      </c>
      <c r="F4777" t="s">
        <v>374</v>
      </c>
      <c r="G4777">
        <f ca="1">DATEDIF(customers[[#This Row],[signup_date]],TODAY(),"D")</f>
        <v>1852</v>
      </c>
    </row>
    <row r="4778" spans="1:7" x14ac:dyDescent="0.3">
      <c r="A4778">
        <v>4777</v>
      </c>
      <c r="B4778" t="s">
        <v>9599</v>
      </c>
      <c r="C4778" t="s">
        <v>9600</v>
      </c>
      <c r="D4778" t="s">
        <v>8</v>
      </c>
      <c r="E4778" s="1">
        <v>45722</v>
      </c>
      <c r="F4778" t="s">
        <v>263</v>
      </c>
      <c r="G4778">
        <f ca="1">DATEDIF(customers[[#This Row],[signup_date]],TODAY(),"D")</f>
        <v>456</v>
      </c>
    </row>
    <row r="4779" spans="1:7" x14ac:dyDescent="0.3">
      <c r="A4779">
        <v>4778</v>
      </c>
      <c r="B4779" t="s">
        <v>9601</v>
      </c>
      <c r="C4779" t="s">
        <v>9602</v>
      </c>
      <c r="D4779" t="s">
        <v>12</v>
      </c>
      <c r="E4779" s="1">
        <v>44399</v>
      </c>
      <c r="F4779" t="s">
        <v>234</v>
      </c>
      <c r="G4779">
        <f ca="1">DATEDIF(customers[[#This Row],[signup_date]],TODAY(),"D")</f>
        <v>1779</v>
      </c>
    </row>
    <row r="4780" spans="1:7" x14ac:dyDescent="0.3">
      <c r="A4780">
        <v>4779</v>
      </c>
      <c r="B4780" t="s">
        <v>9603</v>
      </c>
      <c r="C4780" t="s">
        <v>9604</v>
      </c>
      <c r="D4780" t="s">
        <v>22</v>
      </c>
      <c r="E4780" s="1">
        <v>44864</v>
      </c>
      <c r="F4780" t="s">
        <v>120</v>
      </c>
      <c r="G4780">
        <f ca="1">DATEDIF(customers[[#This Row],[signup_date]],TODAY(),"D")</f>
        <v>1314</v>
      </c>
    </row>
    <row r="4781" spans="1:7" x14ac:dyDescent="0.3">
      <c r="A4781">
        <v>4780</v>
      </c>
      <c r="B4781" t="s">
        <v>9605</v>
      </c>
      <c r="C4781" t="s">
        <v>9606</v>
      </c>
      <c r="D4781" t="s">
        <v>22</v>
      </c>
      <c r="E4781" s="1">
        <v>45090</v>
      </c>
      <c r="F4781" t="s">
        <v>583</v>
      </c>
      <c r="G4781">
        <f ca="1">DATEDIF(customers[[#This Row],[signup_date]],TODAY(),"D")</f>
        <v>1088</v>
      </c>
    </row>
    <row r="4782" spans="1:7" x14ac:dyDescent="0.3">
      <c r="A4782">
        <v>4781</v>
      </c>
      <c r="B4782" t="s">
        <v>9607</v>
      </c>
      <c r="C4782" t="s">
        <v>9608</v>
      </c>
      <c r="D4782" t="s">
        <v>22</v>
      </c>
      <c r="E4782" s="1">
        <v>45444</v>
      </c>
      <c r="F4782" t="s">
        <v>352</v>
      </c>
      <c r="G4782">
        <f ca="1">DATEDIF(customers[[#This Row],[signup_date]],TODAY(),"D")</f>
        <v>734</v>
      </c>
    </row>
    <row r="4783" spans="1:7" x14ac:dyDescent="0.3">
      <c r="A4783">
        <v>4782</v>
      </c>
      <c r="B4783" t="s">
        <v>9609</v>
      </c>
      <c r="C4783" t="s">
        <v>9610</v>
      </c>
      <c r="D4783" t="s">
        <v>8</v>
      </c>
      <c r="E4783" s="1">
        <v>45101</v>
      </c>
      <c r="F4783" t="s">
        <v>1002</v>
      </c>
      <c r="G4783">
        <f ca="1">DATEDIF(customers[[#This Row],[signup_date]],TODAY(),"D")</f>
        <v>1077</v>
      </c>
    </row>
    <row r="4784" spans="1:7" x14ac:dyDescent="0.3">
      <c r="A4784">
        <v>4783</v>
      </c>
      <c r="B4784" t="s">
        <v>9611</v>
      </c>
      <c r="C4784" t="s">
        <v>9612</v>
      </c>
      <c r="D4784" t="s">
        <v>22</v>
      </c>
      <c r="E4784" s="1">
        <v>45086</v>
      </c>
      <c r="F4784" t="s">
        <v>329</v>
      </c>
      <c r="G4784">
        <f ca="1">DATEDIF(customers[[#This Row],[signup_date]],TODAY(),"D")</f>
        <v>1092</v>
      </c>
    </row>
    <row r="4785" spans="1:7" x14ac:dyDescent="0.3">
      <c r="A4785">
        <v>4784</v>
      </c>
      <c r="B4785" t="s">
        <v>9613</v>
      </c>
      <c r="C4785" t="s">
        <v>9614</v>
      </c>
      <c r="D4785" t="s">
        <v>8</v>
      </c>
      <c r="E4785" s="1">
        <v>44367</v>
      </c>
      <c r="F4785" t="s">
        <v>302</v>
      </c>
      <c r="G4785">
        <f ca="1">DATEDIF(customers[[#This Row],[signup_date]],TODAY(),"D")</f>
        <v>1811</v>
      </c>
    </row>
    <row r="4786" spans="1:7" x14ac:dyDescent="0.3">
      <c r="A4786">
        <v>4785</v>
      </c>
      <c r="B4786" t="s">
        <v>9615</v>
      </c>
      <c r="C4786" t="s">
        <v>9616</v>
      </c>
      <c r="D4786" t="s">
        <v>12</v>
      </c>
      <c r="E4786" s="1">
        <v>44826</v>
      </c>
      <c r="F4786" t="s">
        <v>1652</v>
      </c>
      <c r="G4786">
        <f ca="1">DATEDIF(customers[[#This Row],[signup_date]],TODAY(),"D")</f>
        <v>1352</v>
      </c>
    </row>
    <row r="4787" spans="1:7" x14ac:dyDescent="0.3">
      <c r="A4787">
        <v>4786</v>
      </c>
      <c r="B4787" t="s">
        <v>9617</v>
      </c>
      <c r="C4787" t="s">
        <v>9618</v>
      </c>
      <c r="D4787" t="s">
        <v>8</v>
      </c>
      <c r="E4787" s="1">
        <v>45108</v>
      </c>
      <c r="F4787" t="s">
        <v>959</v>
      </c>
      <c r="G4787">
        <f ca="1">DATEDIF(customers[[#This Row],[signup_date]],TODAY(),"D")</f>
        <v>1070</v>
      </c>
    </row>
    <row r="4788" spans="1:7" x14ac:dyDescent="0.3">
      <c r="A4788">
        <v>4787</v>
      </c>
      <c r="B4788" t="s">
        <v>9619</v>
      </c>
      <c r="C4788" t="s">
        <v>9620</v>
      </c>
      <c r="D4788" t="s">
        <v>12</v>
      </c>
      <c r="E4788" s="1">
        <v>45667</v>
      </c>
      <c r="F4788" t="s">
        <v>318</v>
      </c>
      <c r="G4788">
        <f ca="1">DATEDIF(customers[[#This Row],[signup_date]],TODAY(),"D")</f>
        <v>511</v>
      </c>
    </row>
    <row r="4789" spans="1:7" x14ac:dyDescent="0.3">
      <c r="A4789">
        <v>4788</v>
      </c>
      <c r="B4789" t="s">
        <v>9621</v>
      </c>
      <c r="C4789" t="s">
        <v>9622</v>
      </c>
      <c r="D4789" t="s">
        <v>12</v>
      </c>
      <c r="E4789" s="1">
        <v>45661</v>
      </c>
      <c r="F4789" t="s">
        <v>174</v>
      </c>
      <c r="G4789">
        <f ca="1">DATEDIF(customers[[#This Row],[signup_date]],TODAY(),"D")</f>
        <v>517</v>
      </c>
    </row>
    <row r="4790" spans="1:7" x14ac:dyDescent="0.3">
      <c r="A4790">
        <v>4789</v>
      </c>
      <c r="B4790" t="s">
        <v>9623</v>
      </c>
      <c r="C4790" t="s">
        <v>8315</v>
      </c>
      <c r="D4790" t="s">
        <v>22</v>
      </c>
      <c r="E4790" s="1">
        <v>44648</v>
      </c>
      <c r="F4790" t="s">
        <v>341</v>
      </c>
      <c r="G4790">
        <f ca="1">DATEDIF(customers[[#This Row],[signup_date]],TODAY(),"D")</f>
        <v>1530</v>
      </c>
    </row>
    <row r="4791" spans="1:7" x14ac:dyDescent="0.3">
      <c r="A4791">
        <v>4790</v>
      </c>
      <c r="B4791" t="s">
        <v>9624</v>
      </c>
      <c r="C4791" t="s">
        <v>9625</v>
      </c>
      <c r="D4791" t="s">
        <v>22</v>
      </c>
      <c r="E4791" s="1">
        <v>44984</v>
      </c>
      <c r="F4791" t="s">
        <v>49</v>
      </c>
      <c r="G4791">
        <f ca="1">DATEDIF(customers[[#This Row],[signup_date]],TODAY(),"D")</f>
        <v>1194</v>
      </c>
    </row>
    <row r="4792" spans="1:7" x14ac:dyDescent="0.3">
      <c r="A4792">
        <v>4791</v>
      </c>
      <c r="B4792" t="s">
        <v>9626</v>
      </c>
      <c r="C4792" t="s">
        <v>9627</v>
      </c>
      <c r="D4792" t="s">
        <v>8</v>
      </c>
      <c r="E4792" s="1">
        <v>45442</v>
      </c>
      <c r="F4792" t="s">
        <v>820</v>
      </c>
      <c r="G4792">
        <f ca="1">DATEDIF(customers[[#This Row],[signup_date]],TODAY(),"D")</f>
        <v>736</v>
      </c>
    </row>
    <row r="4793" spans="1:7" x14ac:dyDescent="0.3">
      <c r="A4793">
        <v>4792</v>
      </c>
      <c r="B4793" t="s">
        <v>9628</v>
      </c>
      <c r="C4793" t="s">
        <v>9629</v>
      </c>
      <c r="D4793" t="s">
        <v>22</v>
      </c>
      <c r="E4793" s="1">
        <v>44462</v>
      </c>
      <c r="F4793" t="s">
        <v>898</v>
      </c>
      <c r="G4793">
        <f ca="1">DATEDIF(customers[[#This Row],[signup_date]],TODAY(),"D")</f>
        <v>1716</v>
      </c>
    </row>
    <row r="4794" spans="1:7" x14ac:dyDescent="0.3">
      <c r="A4794">
        <v>4793</v>
      </c>
      <c r="B4794" t="s">
        <v>9630</v>
      </c>
      <c r="C4794" t="s">
        <v>9631</v>
      </c>
      <c r="D4794" t="s">
        <v>12</v>
      </c>
      <c r="E4794" s="1">
        <v>45888</v>
      </c>
      <c r="F4794" t="s">
        <v>623</v>
      </c>
      <c r="G4794">
        <f ca="1">DATEDIF(customers[[#This Row],[signup_date]],TODAY(),"D")</f>
        <v>290</v>
      </c>
    </row>
    <row r="4795" spans="1:7" x14ac:dyDescent="0.3">
      <c r="A4795">
        <v>4794</v>
      </c>
      <c r="B4795" t="s">
        <v>9632</v>
      </c>
      <c r="C4795" t="s">
        <v>9633</v>
      </c>
      <c r="D4795" t="s">
        <v>22</v>
      </c>
      <c r="E4795" s="1">
        <v>45749</v>
      </c>
      <c r="F4795" t="s">
        <v>839</v>
      </c>
      <c r="G4795">
        <f ca="1">DATEDIF(customers[[#This Row],[signup_date]],TODAY(),"D")</f>
        <v>429</v>
      </c>
    </row>
    <row r="4796" spans="1:7" x14ac:dyDescent="0.3">
      <c r="A4796">
        <v>4795</v>
      </c>
      <c r="B4796" t="s">
        <v>9634</v>
      </c>
      <c r="C4796" t="s">
        <v>9635</v>
      </c>
      <c r="D4796" t="s">
        <v>8</v>
      </c>
      <c r="E4796" s="1">
        <v>45625</v>
      </c>
      <c r="F4796" t="s">
        <v>240</v>
      </c>
      <c r="G4796">
        <f ca="1">DATEDIF(customers[[#This Row],[signup_date]],TODAY(),"D")</f>
        <v>553</v>
      </c>
    </row>
    <row r="4797" spans="1:7" x14ac:dyDescent="0.3">
      <c r="A4797">
        <v>4796</v>
      </c>
      <c r="B4797" t="s">
        <v>9636</v>
      </c>
      <c r="C4797" t="s">
        <v>9637</v>
      </c>
      <c r="D4797" t="s">
        <v>8</v>
      </c>
      <c r="E4797" s="1">
        <v>45604</v>
      </c>
      <c r="F4797" t="s">
        <v>798</v>
      </c>
      <c r="G4797">
        <f ca="1">DATEDIF(customers[[#This Row],[signup_date]],TODAY(),"D")</f>
        <v>574</v>
      </c>
    </row>
    <row r="4798" spans="1:7" x14ac:dyDescent="0.3">
      <c r="A4798">
        <v>4797</v>
      </c>
      <c r="B4798" t="s">
        <v>9638</v>
      </c>
      <c r="C4798" t="s">
        <v>9639</v>
      </c>
      <c r="D4798" t="s">
        <v>22</v>
      </c>
      <c r="E4798" s="1">
        <v>45103</v>
      </c>
      <c r="F4798" t="s">
        <v>1036</v>
      </c>
      <c r="G4798">
        <f ca="1">DATEDIF(customers[[#This Row],[signup_date]],TODAY(),"D")</f>
        <v>1075</v>
      </c>
    </row>
    <row r="4799" spans="1:7" x14ac:dyDescent="0.3">
      <c r="A4799">
        <v>4798</v>
      </c>
      <c r="B4799" t="s">
        <v>9640</v>
      </c>
      <c r="C4799" t="s">
        <v>9641</v>
      </c>
      <c r="D4799" t="s">
        <v>22</v>
      </c>
      <c r="E4799" s="1">
        <v>45506</v>
      </c>
      <c r="F4799" t="s">
        <v>2720</v>
      </c>
      <c r="G4799">
        <f ca="1">DATEDIF(customers[[#This Row],[signup_date]],TODAY(),"D")</f>
        <v>672</v>
      </c>
    </row>
    <row r="4800" spans="1:7" x14ac:dyDescent="0.3">
      <c r="A4800">
        <v>4799</v>
      </c>
      <c r="B4800" t="s">
        <v>9642</v>
      </c>
      <c r="C4800" t="s">
        <v>9643</v>
      </c>
      <c r="D4800" t="s">
        <v>12</v>
      </c>
      <c r="E4800" s="1">
        <v>44495</v>
      </c>
      <c r="F4800" t="s">
        <v>898</v>
      </c>
      <c r="G4800">
        <f ca="1">DATEDIF(customers[[#This Row],[signup_date]],TODAY(),"D")</f>
        <v>1683</v>
      </c>
    </row>
    <row r="4801" spans="1:7" x14ac:dyDescent="0.3">
      <c r="A4801">
        <v>4800</v>
      </c>
      <c r="B4801" t="s">
        <v>9644</v>
      </c>
      <c r="C4801" t="s">
        <v>9645</v>
      </c>
      <c r="D4801" t="s">
        <v>22</v>
      </c>
      <c r="E4801" s="1">
        <v>45248</v>
      </c>
      <c r="F4801" t="s">
        <v>1652</v>
      </c>
      <c r="G4801">
        <f ca="1">DATEDIF(customers[[#This Row],[signup_date]],TODAY(),"D")</f>
        <v>930</v>
      </c>
    </row>
    <row r="4802" spans="1:7" x14ac:dyDescent="0.3">
      <c r="A4802">
        <v>4801</v>
      </c>
      <c r="B4802" t="s">
        <v>9646</v>
      </c>
      <c r="C4802" t="s">
        <v>9647</v>
      </c>
      <c r="D4802" t="s">
        <v>8</v>
      </c>
      <c r="E4802" s="1">
        <v>45806</v>
      </c>
      <c r="F4802" t="s">
        <v>2720</v>
      </c>
      <c r="G4802">
        <f ca="1">DATEDIF(customers[[#This Row],[signup_date]],TODAY(),"D")</f>
        <v>372</v>
      </c>
    </row>
    <row r="4803" spans="1:7" x14ac:dyDescent="0.3">
      <c r="A4803">
        <v>4802</v>
      </c>
      <c r="B4803" t="s">
        <v>9648</v>
      </c>
      <c r="C4803" t="s">
        <v>9649</v>
      </c>
      <c r="D4803" t="s">
        <v>8</v>
      </c>
      <c r="E4803" s="1">
        <v>45235</v>
      </c>
      <c r="F4803" t="s">
        <v>258</v>
      </c>
      <c r="G4803">
        <f ca="1">DATEDIF(customers[[#This Row],[signup_date]],TODAY(),"D")</f>
        <v>943</v>
      </c>
    </row>
    <row r="4804" spans="1:7" x14ac:dyDescent="0.3">
      <c r="A4804">
        <v>4803</v>
      </c>
      <c r="B4804" t="s">
        <v>9650</v>
      </c>
      <c r="C4804" t="s">
        <v>9651</v>
      </c>
      <c r="D4804" t="s">
        <v>12</v>
      </c>
      <c r="E4804" s="1">
        <v>44458</v>
      </c>
      <c r="F4804" t="s">
        <v>467</v>
      </c>
      <c r="G4804">
        <f ca="1">DATEDIF(customers[[#This Row],[signup_date]],TODAY(),"D")</f>
        <v>1720</v>
      </c>
    </row>
    <row r="4805" spans="1:7" x14ac:dyDescent="0.3">
      <c r="A4805">
        <v>4804</v>
      </c>
      <c r="B4805" t="s">
        <v>4804</v>
      </c>
      <c r="C4805" t="s">
        <v>9652</v>
      </c>
      <c r="D4805" t="s">
        <v>22</v>
      </c>
      <c r="E4805" s="1">
        <v>45663</v>
      </c>
      <c r="F4805" t="s">
        <v>1779</v>
      </c>
      <c r="G4805">
        <f ca="1">DATEDIF(customers[[#This Row],[signup_date]],TODAY(),"D")</f>
        <v>515</v>
      </c>
    </row>
    <row r="4806" spans="1:7" x14ac:dyDescent="0.3">
      <c r="A4806">
        <v>4805</v>
      </c>
      <c r="B4806" t="s">
        <v>9653</v>
      </c>
      <c r="C4806" t="s">
        <v>9654</v>
      </c>
      <c r="D4806" t="s">
        <v>12</v>
      </c>
      <c r="E4806" s="1">
        <v>45130</v>
      </c>
      <c r="F4806" t="s">
        <v>60</v>
      </c>
      <c r="G4806">
        <f ca="1">DATEDIF(customers[[#This Row],[signup_date]],TODAY(),"D")</f>
        <v>1048</v>
      </c>
    </row>
    <row r="4807" spans="1:7" x14ac:dyDescent="0.3">
      <c r="A4807">
        <v>4806</v>
      </c>
      <c r="B4807" t="s">
        <v>9655</v>
      </c>
      <c r="C4807" t="s">
        <v>9656</v>
      </c>
      <c r="D4807" t="s">
        <v>22</v>
      </c>
      <c r="E4807" s="1">
        <v>44709</v>
      </c>
      <c r="F4807" t="s">
        <v>363</v>
      </c>
      <c r="G4807">
        <f ca="1">DATEDIF(customers[[#This Row],[signup_date]],TODAY(),"D")</f>
        <v>1469</v>
      </c>
    </row>
    <row r="4808" spans="1:7" x14ac:dyDescent="0.3">
      <c r="A4808">
        <v>4807</v>
      </c>
      <c r="B4808" t="s">
        <v>9657</v>
      </c>
      <c r="C4808" t="s">
        <v>9658</v>
      </c>
      <c r="D4808" t="s">
        <v>12</v>
      </c>
      <c r="E4808" s="1">
        <v>44698</v>
      </c>
      <c r="F4808" t="s">
        <v>1633</v>
      </c>
      <c r="G4808">
        <f ca="1">DATEDIF(customers[[#This Row],[signup_date]],TODAY(),"D")</f>
        <v>1480</v>
      </c>
    </row>
    <row r="4809" spans="1:7" x14ac:dyDescent="0.3">
      <c r="A4809">
        <v>4808</v>
      </c>
      <c r="B4809" t="s">
        <v>9659</v>
      </c>
      <c r="C4809" t="s">
        <v>9660</v>
      </c>
      <c r="D4809" t="s">
        <v>12</v>
      </c>
      <c r="E4809" s="1">
        <v>45829</v>
      </c>
      <c r="F4809" t="s">
        <v>1580</v>
      </c>
      <c r="G4809">
        <f ca="1">DATEDIF(customers[[#This Row],[signup_date]],TODAY(),"D")</f>
        <v>349</v>
      </c>
    </row>
    <row r="4810" spans="1:7" x14ac:dyDescent="0.3">
      <c r="A4810">
        <v>4809</v>
      </c>
      <c r="B4810" t="s">
        <v>9661</v>
      </c>
      <c r="C4810" t="s">
        <v>9662</v>
      </c>
      <c r="D4810" t="s">
        <v>8</v>
      </c>
      <c r="E4810" s="1">
        <v>45483</v>
      </c>
      <c r="F4810" t="s">
        <v>643</v>
      </c>
      <c r="G4810">
        <f ca="1">DATEDIF(customers[[#This Row],[signup_date]],TODAY(),"D")</f>
        <v>695</v>
      </c>
    </row>
    <row r="4811" spans="1:7" x14ac:dyDescent="0.3">
      <c r="A4811">
        <v>4810</v>
      </c>
      <c r="B4811" t="s">
        <v>9663</v>
      </c>
      <c r="C4811" t="s">
        <v>9664</v>
      </c>
      <c r="D4811" t="s">
        <v>12</v>
      </c>
      <c r="E4811" s="1">
        <v>44509</v>
      </c>
      <c r="F4811" t="s">
        <v>852</v>
      </c>
      <c r="G4811">
        <f ca="1">DATEDIF(customers[[#This Row],[signup_date]],TODAY(),"D")</f>
        <v>1669</v>
      </c>
    </row>
    <row r="4812" spans="1:7" x14ac:dyDescent="0.3">
      <c r="A4812">
        <v>4811</v>
      </c>
      <c r="B4812" t="s">
        <v>9665</v>
      </c>
      <c r="C4812" t="s">
        <v>9666</v>
      </c>
      <c r="D4812" t="s">
        <v>12</v>
      </c>
      <c r="E4812" s="1">
        <v>44936</v>
      </c>
      <c r="F4812" t="s">
        <v>111</v>
      </c>
      <c r="G4812">
        <f ca="1">DATEDIF(customers[[#This Row],[signup_date]],TODAY(),"D")</f>
        <v>1242</v>
      </c>
    </row>
    <row r="4813" spans="1:7" x14ac:dyDescent="0.3">
      <c r="A4813">
        <v>4812</v>
      </c>
      <c r="B4813" t="s">
        <v>9667</v>
      </c>
      <c r="C4813" t="s">
        <v>9668</v>
      </c>
      <c r="D4813" t="s">
        <v>8</v>
      </c>
      <c r="E4813" s="1">
        <v>44791</v>
      </c>
      <c r="F4813" t="s">
        <v>496</v>
      </c>
      <c r="G4813">
        <f ca="1">DATEDIF(customers[[#This Row],[signup_date]],TODAY(),"D")</f>
        <v>1387</v>
      </c>
    </row>
    <row r="4814" spans="1:7" x14ac:dyDescent="0.3">
      <c r="A4814">
        <v>4813</v>
      </c>
      <c r="B4814" t="s">
        <v>9669</v>
      </c>
      <c r="C4814" t="s">
        <v>9670</v>
      </c>
      <c r="D4814" t="s">
        <v>12</v>
      </c>
      <c r="E4814" s="1">
        <v>45139</v>
      </c>
      <c r="F4814" t="s">
        <v>150</v>
      </c>
      <c r="G4814">
        <f ca="1">DATEDIF(customers[[#This Row],[signup_date]],TODAY(),"D")</f>
        <v>1039</v>
      </c>
    </row>
    <row r="4815" spans="1:7" x14ac:dyDescent="0.3">
      <c r="A4815">
        <v>4814</v>
      </c>
      <c r="B4815" t="s">
        <v>3027</v>
      </c>
      <c r="C4815" t="s">
        <v>9671</v>
      </c>
      <c r="D4815" t="s">
        <v>8</v>
      </c>
      <c r="E4815" s="1">
        <v>45208</v>
      </c>
      <c r="F4815" t="s">
        <v>1158</v>
      </c>
      <c r="G4815">
        <f ca="1">DATEDIF(customers[[#This Row],[signup_date]],TODAY(),"D")</f>
        <v>970</v>
      </c>
    </row>
    <row r="4816" spans="1:7" x14ac:dyDescent="0.3">
      <c r="A4816">
        <v>4815</v>
      </c>
      <c r="B4816" t="s">
        <v>9672</v>
      </c>
      <c r="C4816" t="s">
        <v>9673</v>
      </c>
      <c r="D4816" t="s">
        <v>12</v>
      </c>
      <c r="E4816" s="1">
        <v>44812</v>
      </c>
      <c r="F4816" t="s">
        <v>852</v>
      </c>
      <c r="G4816">
        <f ca="1">DATEDIF(customers[[#This Row],[signup_date]],TODAY(),"D")</f>
        <v>1366</v>
      </c>
    </row>
    <row r="4817" spans="1:7" x14ac:dyDescent="0.3">
      <c r="A4817">
        <v>4816</v>
      </c>
      <c r="B4817" t="s">
        <v>9674</v>
      </c>
      <c r="C4817" t="s">
        <v>9675</v>
      </c>
      <c r="D4817" t="s">
        <v>22</v>
      </c>
      <c r="E4817" s="1">
        <v>44079</v>
      </c>
      <c r="F4817" t="s">
        <v>150</v>
      </c>
      <c r="G4817">
        <f ca="1">DATEDIF(customers[[#This Row],[signup_date]],TODAY(),"D")</f>
        <v>2099</v>
      </c>
    </row>
    <row r="4818" spans="1:7" x14ac:dyDescent="0.3">
      <c r="A4818">
        <v>4817</v>
      </c>
      <c r="B4818" t="s">
        <v>9676</v>
      </c>
      <c r="C4818" t="s">
        <v>9677</v>
      </c>
      <c r="D4818" t="s">
        <v>8</v>
      </c>
      <c r="E4818" s="1">
        <v>45621</v>
      </c>
      <c r="F4818" t="s">
        <v>305</v>
      </c>
      <c r="G4818">
        <f ca="1">DATEDIF(customers[[#This Row],[signup_date]],TODAY(),"D")</f>
        <v>557</v>
      </c>
    </row>
    <row r="4819" spans="1:7" x14ac:dyDescent="0.3">
      <c r="A4819">
        <v>4818</v>
      </c>
      <c r="B4819" t="s">
        <v>9678</v>
      </c>
      <c r="C4819" t="s">
        <v>9679</v>
      </c>
      <c r="D4819" t="s">
        <v>22</v>
      </c>
      <c r="E4819" s="1">
        <v>45208</v>
      </c>
      <c r="F4819" t="s">
        <v>399</v>
      </c>
      <c r="G4819">
        <f ca="1">DATEDIF(customers[[#This Row],[signup_date]],TODAY(),"D")</f>
        <v>970</v>
      </c>
    </row>
    <row r="4820" spans="1:7" x14ac:dyDescent="0.3">
      <c r="A4820">
        <v>4819</v>
      </c>
      <c r="B4820" t="s">
        <v>9680</v>
      </c>
      <c r="C4820" t="s">
        <v>28</v>
      </c>
      <c r="D4820" t="s">
        <v>8</v>
      </c>
      <c r="E4820" s="1">
        <v>45546</v>
      </c>
      <c r="F4820" t="s">
        <v>533</v>
      </c>
      <c r="G4820">
        <f ca="1">DATEDIF(customers[[#This Row],[signup_date]],TODAY(),"D")</f>
        <v>632</v>
      </c>
    </row>
    <row r="4821" spans="1:7" x14ac:dyDescent="0.3">
      <c r="A4821">
        <v>4820</v>
      </c>
      <c r="B4821" t="s">
        <v>9681</v>
      </c>
      <c r="C4821" t="s">
        <v>9682</v>
      </c>
      <c r="D4821" t="s">
        <v>12</v>
      </c>
      <c r="E4821" s="1">
        <v>45036</v>
      </c>
      <c r="F4821" t="s">
        <v>1225</v>
      </c>
      <c r="G4821">
        <f ca="1">DATEDIF(customers[[#This Row],[signup_date]],TODAY(),"D")</f>
        <v>1142</v>
      </c>
    </row>
    <row r="4822" spans="1:7" x14ac:dyDescent="0.3">
      <c r="A4822">
        <v>4821</v>
      </c>
      <c r="B4822" t="s">
        <v>4603</v>
      </c>
      <c r="C4822" t="s">
        <v>9683</v>
      </c>
      <c r="D4822" t="s">
        <v>8</v>
      </c>
      <c r="E4822" s="1">
        <v>44649</v>
      </c>
      <c r="F4822" t="s">
        <v>630</v>
      </c>
      <c r="G4822">
        <f ca="1">DATEDIF(customers[[#This Row],[signup_date]],TODAY(),"D")</f>
        <v>1529</v>
      </c>
    </row>
    <row r="4823" spans="1:7" x14ac:dyDescent="0.3">
      <c r="A4823">
        <v>4822</v>
      </c>
      <c r="B4823" t="s">
        <v>9684</v>
      </c>
      <c r="C4823" t="s">
        <v>9685</v>
      </c>
      <c r="D4823" t="s">
        <v>12</v>
      </c>
      <c r="E4823" s="1">
        <v>45888</v>
      </c>
      <c r="F4823" t="s">
        <v>222</v>
      </c>
      <c r="G4823">
        <f ca="1">DATEDIF(customers[[#This Row],[signup_date]],TODAY(),"D")</f>
        <v>290</v>
      </c>
    </row>
    <row r="4824" spans="1:7" x14ac:dyDescent="0.3">
      <c r="A4824">
        <v>4823</v>
      </c>
      <c r="B4824" t="s">
        <v>9686</v>
      </c>
      <c r="C4824" t="s">
        <v>9687</v>
      </c>
      <c r="D4824" t="s">
        <v>22</v>
      </c>
      <c r="E4824" s="1">
        <v>45791</v>
      </c>
      <c r="F4824" t="s">
        <v>63</v>
      </c>
      <c r="G4824">
        <f ca="1">DATEDIF(customers[[#This Row],[signup_date]],TODAY(),"D")</f>
        <v>387</v>
      </c>
    </row>
    <row r="4825" spans="1:7" x14ac:dyDescent="0.3">
      <c r="A4825">
        <v>4824</v>
      </c>
      <c r="B4825" t="s">
        <v>9688</v>
      </c>
      <c r="C4825" t="s">
        <v>9689</v>
      </c>
      <c r="D4825" t="s">
        <v>12</v>
      </c>
      <c r="E4825" s="1">
        <v>45198</v>
      </c>
      <c r="F4825" t="s">
        <v>756</v>
      </c>
      <c r="G4825">
        <f ca="1">DATEDIF(customers[[#This Row],[signup_date]],TODAY(),"D")</f>
        <v>980</v>
      </c>
    </row>
    <row r="4826" spans="1:7" x14ac:dyDescent="0.3">
      <c r="A4826">
        <v>4825</v>
      </c>
      <c r="B4826" t="s">
        <v>9690</v>
      </c>
      <c r="C4826" t="s">
        <v>9691</v>
      </c>
      <c r="D4826" t="s">
        <v>8</v>
      </c>
      <c r="E4826" s="1">
        <v>45508</v>
      </c>
      <c r="F4826" t="s">
        <v>706</v>
      </c>
      <c r="G4826">
        <f ca="1">DATEDIF(customers[[#This Row],[signup_date]],TODAY(),"D")</f>
        <v>670</v>
      </c>
    </row>
    <row r="4827" spans="1:7" x14ac:dyDescent="0.3">
      <c r="A4827">
        <v>4826</v>
      </c>
      <c r="B4827" t="s">
        <v>9692</v>
      </c>
      <c r="C4827" t="s">
        <v>9693</v>
      </c>
      <c r="D4827" t="s">
        <v>12</v>
      </c>
      <c r="E4827" s="1">
        <v>44293</v>
      </c>
      <c r="F4827" t="s">
        <v>993</v>
      </c>
      <c r="G4827">
        <f ca="1">DATEDIF(customers[[#This Row],[signup_date]],TODAY(),"D")</f>
        <v>1885</v>
      </c>
    </row>
    <row r="4828" spans="1:7" x14ac:dyDescent="0.3">
      <c r="A4828">
        <v>4827</v>
      </c>
      <c r="B4828" t="s">
        <v>9694</v>
      </c>
      <c r="C4828" t="s">
        <v>9695</v>
      </c>
      <c r="D4828" t="s">
        <v>8</v>
      </c>
      <c r="E4828" s="1">
        <v>44247</v>
      </c>
      <c r="F4828" t="s">
        <v>13</v>
      </c>
      <c r="G4828">
        <f ca="1">DATEDIF(customers[[#This Row],[signup_date]],TODAY(),"D")</f>
        <v>1931</v>
      </c>
    </row>
    <row r="4829" spans="1:7" x14ac:dyDescent="0.3">
      <c r="A4829">
        <v>4828</v>
      </c>
      <c r="B4829" t="s">
        <v>9696</v>
      </c>
      <c r="C4829" t="s">
        <v>9697</v>
      </c>
      <c r="D4829" t="s">
        <v>12</v>
      </c>
      <c r="E4829" s="1">
        <v>45407</v>
      </c>
      <c r="F4829" t="s">
        <v>979</v>
      </c>
      <c r="G4829">
        <f ca="1">DATEDIF(customers[[#This Row],[signup_date]],TODAY(),"D")</f>
        <v>771</v>
      </c>
    </row>
    <row r="4830" spans="1:7" x14ac:dyDescent="0.3">
      <c r="A4830">
        <v>4829</v>
      </c>
      <c r="B4830" t="s">
        <v>9698</v>
      </c>
      <c r="C4830" t="s">
        <v>2740</v>
      </c>
      <c r="D4830" t="s">
        <v>12</v>
      </c>
      <c r="E4830" s="1">
        <v>45488</v>
      </c>
      <c r="F4830" t="s">
        <v>970</v>
      </c>
      <c r="G4830">
        <f ca="1">DATEDIF(customers[[#This Row],[signup_date]],TODAY(),"D")</f>
        <v>690</v>
      </c>
    </row>
    <row r="4831" spans="1:7" x14ac:dyDescent="0.3">
      <c r="A4831">
        <v>4830</v>
      </c>
      <c r="B4831" t="s">
        <v>9699</v>
      </c>
      <c r="C4831" t="s">
        <v>9700</v>
      </c>
      <c r="D4831" t="s">
        <v>22</v>
      </c>
      <c r="E4831" s="1">
        <v>45294</v>
      </c>
      <c r="F4831" t="s">
        <v>764</v>
      </c>
      <c r="G4831">
        <f ca="1">DATEDIF(customers[[#This Row],[signup_date]],TODAY(),"D")</f>
        <v>884</v>
      </c>
    </row>
    <row r="4832" spans="1:7" x14ac:dyDescent="0.3">
      <c r="A4832">
        <v>4831</v>
      </c>
      <c r="B4832" t="s">
        <v>9701</v>
      </c>
      <c r="C4832" t="s">
        <v>9702</v>
      </c>
      <c r="D4832" t="s">
        <v>8</v>
      </c>
      <c r="E4832" s="1">
        <v>45412</v>
      </c>
      <c r="F4832" t="s">
        <v>318</v>
      </c>
      <c r="G4832">
        <f ca="1">DATEDIF(customers[[#This Row],[signup_date]],TODAY(),"D")</f>
        <v>766</v>
      </c>
    </row>
    <row r="4833" spans="1:7" x14ac:dyDescent="0.3">
      <c r="A4833">
        <v>4832</v>
      </c>
      <c r="B4833" t="s">
        <v>9703</v>
      </c>
      <c r="C4833" t="s">
        <v>9704</v>
      </c>
      <c r="D4833" t="s">
        <v>22</v>
      </c>
      <c r="E4833" s="1">
        <v>45104</v>
      </c>
      <c r="F4833" t="s">
        <v>1074</v>
      </c>
      <c r="G4833">
        <f ca="1">DATEDIF(customers[[#This Row],[signup_date]],TODAY(),"D")</f>
        <v>1074</v>
      </c>
    </row>
    <row r="4834" spans="1:7" x14ac:dyDescent="0.3">
      <c r="A4834">
        <v>4833</v>
      </c>
      <c r="B4834" t="s">
        <v>9705</v>
      </c>
      <c r="C4834" t="s">
        <v>9706</v>
      </c>
      <c r="D4834" t="s">
        <v>8</v>
      </c>
      <c r="E4834" s="1">
        <v>44442</v>
      </c>
      <c r="F4834" t="s">
        <v>719</v>
      </c>
      <c r="G4834">
        <f ca="1">DATEDIF(customers[[#This Row],[signup_date]],TODAY(),"D")</f>
        <v>1736</v>
      </c>
    </row>
    <row r="4835" spans="1:7" x14ac:dyDescent="0.3">
      <c r="A4835">
        <v>4834</v>
      </c>
      <c r="B4835" t="s">
        <v>9707</v>
      </c>
      <c r="C4835" t="s">
        <v>9708</v>
      </c>
      <c r="D4835" t="s">
        <v>8</v>
      </c>
      <c r="E4835" s="1">
        <v>44209</v>
      </c>
      <c r="F4835" t="s">
        <v>479</v>
      </c>
      <c r="G4835">
        <f ca="1">DATEDIF(customers[[#This Row],[signup_date]],TODAY(),"D")</f>
        <v>1969</v>
      </c>
    </row>
    <row r="4836" spans="1:7" x14ac:dyDescent="0.3">
      <c r="A4836">
        <v>4835</v>
      </c>
      <c r="B4836" t="s">
        <v>9709</v>
      </c>
      <c r="C4836" t="s">
        <v>9710</v>
      </c>
      <c r="D4836" t="s">
        <v>8</v>
      </c>
      <c r="E4836" s="1">
        <v>44885</v>
      </c>
      <c r="F4836" t="s">
        <v>781</v>
      </c>
      <c r="G4836">
        <f ca="1">DATEDIF(customers[[#This Row],[signup_date]],TODAY(),"D")</f>
        <v>1293</v>
      </c>
    </row>
    <row r="4837" spans="1:7" x14ac:dyDescent="0.3">
      <c r="A4837">
        <v>4836</v>
      </c>
      <c r="B4837" t="s">
        <v>9711</v>
      </c>
      <c r="C4837" t="s">
        <v>9712</v>
      </c>
      <c r="D4837" t="s">
        <v>22</v>
      </c>
      <c r="E4837" s="1">
        <v>45786</v>
      </c>
      <c r="F4837" t="s">
        <v>9</v>
      </c>
      <c r="G4837">
        <f ca="1">DATEDIF(customers[[#This Row],[signup_date]],TODAY(),"D")</f>
        <v>392</v>
      </c>
    </row>
    <row r="4838" spans="1:7" x14ac:dyDescent="0.3">
      <c r="A4838">
        <v>4837</v>
      </c>
      <c r="B4838" t="s">
        <v>9713</v>
      </c>
      <c r="C4838" t="s">
        <v>9714</v>
      </c>
      <c r="D4838" t="s">
        <v>22</v>
      </c>
      <c r="E4838" s="1">
        <v>44580</v>
      </c>
      <c r="F4838" t="s">
        <v>1036</v>
      </c>
      <c r="G4838">
        <f ca="1">DATEDIF(customers[[#This Row],[signup_date]],TODAY(),"D")</f>
        <v>1598</v>
      </c>
    </row>
    <row r="4839" spans="1:7" x14ac:dyDescent="0.3">
      <c r="A4839">
        <v>4838</v>
      </c>
      <c r="B4839" t="s">
        <v>9715</v>
      </c>
      <c r="C4839" t="s">
        <v>9716</v>
      </c>
      <c r="D4839" t="s">
        <v>22</v>
      </c>
      <c r="E4839" s="1">
        <v>45326</v>
      </c>
      <c r="F4839" t="s">
        <v>114</v>
      </c>
      <c r="G4839">
        <f ca="1">DATEDIF(customers[[#This Row],[signup_date]],TODAY(),"D")</f>
        <v>852</v>
      </c>
    </row>
    <row r="4840" spans="1:7" x14ac:dyDescent="0.3">
      <c r="A4840">
        <v>4839</v>
      </c>
      <c r="B4840" t="s">
        <v>9717</v>
      </c>
      <c r="C4840" t="s">
        <v>9718</v>
      </c>
      <c r="D4840" t="s">
        <v>22</v>
      </c>
      <c r="E4840" s="1">
        <v>45876</v>
      </c>
      <c r="F4840" t="s">
        <v>180</v>
      </c>
      <c r="G4840">
        <f ca="1">DATEDIF(customers[[#This Row],[signup_date]],TODAY(),"D")</f>
        <v>302</v>
      </c>
    </row>
    <row r="4841" spans="1:7" x14ac:dyDescent="0.3">
      <c r="A4841">
        <v>4840</v>
      </c>
      <c r="B4841" t="s">
        <v>9719</v>
      </c>
      <c r="C4841" t="s">
        <v>9720</v>
      </c>
      <c r="D4841" t="s">
        <v>22</v>
      </c>
      <c r="E4841" s="1">
        <v>45436</v>
      </c>
      <c r="F4841" t="s">
        <v>1234</v>
      </c>
      <c r="G4841">
        <f ca="1">DATEDIF(customers[[#This Row],[signup_date]],TODAY(),"D")</f>
        <v>742</v>
      </c>
    </row>
    <row r="4842" spans="1:7" x14ac:dyDescent="0.3">
      <c r="A4842">
        <v>4841</v>
      </c>
      <c r="B4842" t="s">
        <v>9721</v>
      </c>
      <c r="C4842" t="s">
        <v>9722</v>
      </c>
      <c r="D4842" t="s">
        <v>22</v>
      </c>
      <c r="E4842" s="1">
        <v>44689</v>
      </c>
      <c r="F4842" t="s">
        <v>69</v>
      </c>
      <c r="G4842">
        <f ca="1">DATEDIF(customers[[#This Row],[signup_date]],TODAY(),"D")</f>
        <v>1489</v>
      </c>
    </row>
    <row r="4843" spans="1:7" x14ac:dyDescent="0.3">
      <c r="A4843">
        <v>4842</v>
      </c>
      <c r="B4843" t="s">
        <v>9723</v>
      </c>
      <c r="C4843" t="s">
        <v>9724</v>
      </c>
      <c r="D4843" t="s">
        <v>12</v>
      </c>
      <c r="E4843" s="1">
        <v>45701</v>
      </c>
      <c r="F4843" t="s">
        <v>237</v>
      </c>
      <c r="G4843">
        <f ca="1">DATEDIF(customers[[#This Row],[signup_date]],TODAY(),"D")</f>
        <v>477</v>
      </c>
    </row>
    <row r="4844" spans="1:7" x14ac:dyDescent="0.3">
      <c r="A4844">
        <v>4843</v>
      </c>
      <c r="B4844" t="s">
        <v>9725</v>
      </c>
      <c r="C4844" t="s">
        <v>9726</v>
      </c>
      <c r="D4844" t="s">
        <v>22</v>
      </c>
      <c r="E4844" s="1">
        <v>45603</v>
      </c>
      <c r="F4844" t="s">
        <v>159</v>
      </c>
      <c r="G4844">
        <f ca="1">DATEDIF(customers[[#This Row],[signup_date]],TODAY(),"D")</f>
        <v>575</v>
      </c>
    </row>
    <row r="4845" spans="1:7" x14ac:dyDescent="0.3">
      <c r="A4845">
        <v>4844</v>
      </c>
      <c r="B4845" t="s">
        <v>9727</v>
      </c>
      <c r="C4845" t="s">
        <v>9728</v>
      </c>
      <c r="D4845" t="s">
        <v>22</v>
      </c>
      <c r="E4845" s="1">
        <v>44661</v>
      </c>
      <c r="F4845" t="s">
        <v>467</v>
      </c>
      <c r="G4845">
        <f ca="1">DATEDIF(customers[[#This Row],[signup_date]],TODAY(),"D")</f>
        <v>1517</v>
      </c>
    </row>
    <row r="4846" spans="1:7" x14ac:dyDescent="0.3">
      <c r="A4846">
        <v>4845</v>
      </c>
      <c r="B4846" t="s">
        <v>9729</v>
      </c>
      <c r="C4846" t="s">
        <v>9730</v>
      </c>
      <c r="D4846" t="s">
        <v>8</v>
      </c>
      <c r="E4846" s="1">
        <v>45233</v>
      </c>
      <c r="F4846" t="s">
        <v>399</v>
      </c>
      <c r="G4846">
        <f ca="1">DATEDIF(customers[[#This Row],[signup_date]],TODAY(),"D")</f>
        <v>945</v>
      </c>
    </row>
    <row r="4847" spans="1:7" x14ac:dyDescent="0.3">
      <c r="A4847">
        <v>4846</v>
      </c>
      <c r="B4847" t="s">
        <v>9731</v>
      </c>
      <c r="C4847" t="s">
        <v>9732</v>
      </c>
      <c r="D4847" t="s">
        <v>8</v>
      </c>
      <c r="E4847" s="1">
        <v>44276</v>
      </c>
      <c r="F4847" t="s">
        <v>759</v>
      </c>
      <c r="G4847">
        <f ca="1">DATEDIF(customers[[#This Row],[signup_date]],TODAY(),"D")</f>
        <v>1902</v>
      </c>
    </row>
    <row r="4848" spans="1:7" x14ac:dyDescent="0.3">
      <c r="A4848">
        <v>4847</v>
      </c>
      <c r="B4848" t="s">
        <v>9733</v>
      </c>
      <c r="C4848" t="s">
        <v>9734</v>
      </c>
      <c r="D4848" t="s">
        <v>8</v>
      </c>
      <c r="E4848" s="1">
        <v>44178</v>
      </c>
      <c r="F4848" t="s">
        <v>231</v>
      </c>
      <c r="G4848">
        <f ca="1">DATEDIF(customers[[#This Row],[signup_date]],TODAY(),"D")</f>
        <v>2000</v>
      </c>
    </row>
    <row r="4849" spans="1:7" x14ac:dyDescent="0.3">
      <c r="A4849">
        <v>4848</v>
      </c>
      <c r="B4849" t="s">
        <v>9735</v>
      </c>
      <c r="C4849" t="s">
        <v>9736</v>
      </c>
      <c r="D4849" t="s">
        <v>22</v>
      </c>
      <c r="E4849" s="1">
        <v>44443</v>
      </c>
      <c r="F4849" t="s">
        <v>347</v>
      </c>
      <c r="G4849">
        <f ca="1">DATEDIF(customers[[#This Row],[signup_date]],TODAY(),"D")</f>
        <v>1735</v>
      </c>
    </row>
    <row r="4850" spans="1:7" x14ac:dyDescent="0.3">
      <c r="A4850">
        <v>4849</v>
      </c>
      <c r="B4850" t="s">
        <v>9737</v>
      </c>
      <c r="C4850" t="s">
        <v>9738</v>
      </c>
      <c r="D4850" t="s">
        <v>8</v>
      </c>
      <c r="E4850" s="1">
        <v>44568</v>
      </c>
      <c r="F4850" t="s">
        <v>452</v>
      </c>
      <c r="G4850">
        <f ca="1">DATEDIF(customers[[#This Row],[signup_date]],TODAY(),"D")</f>
        <v>1610</v>
      </c>
    </row>
    <row r="4851" spans="1:7" x14ac:dyDescent="0.3">
      <c r="A4851">
        <v>4850</v>
      </c>
      <c r="B4851" t="s">
        <v>9739</v>
      </c>
      <c r="C4851" t="s">
        <v>9740</v>
      </c>
      <c r="D4851" t="s">
        <v>12</v>
      </c>
      <c r="E4851" s="1">
        <v>45061</v>
      </c>
      <c r="F4851" t="s">
        <v>318</v>
      </c>
      <c r="G4851">
        <f ca="1">DATEDIF(customers[[#This Row],[signup_date]],TODAY(),"D")</f>
        <v>1117</v>
      </c>
    </row>
    <row r="4852" spans="1:7" x14ac:dyDescent="0.3">
      <c r="A4852">
        <v>4851</v>
      </c>
      <c r="B4852" t="s">
        <v>9741</v>
      </c>
      <c r="C4852" t="s">
        <v>9742</v>
      </c>
      <c r="D4852" t="s">
        <v>12</v>
      </c>
      <c r="E4852" s="1">
        <v>45208</v>
      </c>
      <c r="F4852" t="s">
        <v>409</v>
      </c>
      <c r="G4852">
        <f ca="1">DATEDIF(customers[[#This Row],[signup_date]],TODAY(),"D")</f>
        <v>970</v>
      </c>
    </row>
    <row r="4853" spans="1:7" x14ac:dyDescent="0.3">
      <c r="A4853">
        <v>4852</v>
      </c>
      <c r="B4853" t="s">
        <v>9743</v>
      </c>
      <c r="C4853" t="s">
        <v>9744</v>
      </c>
      <c r="D4853" t="s">
        <v>8</v>
      </c>
      <c r="E4853" s="1">
        <v>44415</v>
      </c>
      <c r="F4853" t="s">
        <v>1043</v>
      </c>
      <c r="G4853">
        <f ca="1">DATEDIF(customers[[#This Row],[signup_date]],TODAY(),"D")</f>
        <v>1763</v>
      </c>
    </row>
    <row r="4854" spans="1:7" x14ac:dyDescent="0.3">
      <c r="A4854">
        <v>4853</v>
      </c>
      <c r="B4854" t="s">
        <v>9745</v>
      </c>
      <c r="C4854" t="s">
        <v>9746</v>
      </c>
      <c r="D4854" t="s">
        <v>8</v>
      </c>
      <c r="E4854" s="1">
        <v>44964</v>
      </c>
      <c r="F4854" t="s">
        <v>556</v>
      </c>
      <c r="G4854">
        <f ca="1">DATEDIF(customers[[#This Row],[signup_date]],TODAY(),"D")</f>
        <v>1214</v>
      </c>
    </row>
    <row r="4855" spans="1:7" x14ac:dyDescent="0.3">
      <c r="A4855">
        <v>4854</v>
      </c>
      <c r="B4855" t="s">
        <v>9747</v>
      </c>
      <c r="C4855" t="s">
        <v>9748</v>
      </c>
      <c r="D4855" t="s">
        <v>22</v>
      </c>
      <c r="E4855" s="1">
        <v>44775</v>
      </c>
      <c r="F4855" t="s">
        <v>959</v>
      </c>
      <c r="G4855">
        <f ca="1">DATEDIF(customers[[#This Row],[signup_date]],TODAY(),"D")</f>
        <v>1403</v>
      </c>
    </row>
    <row r="4856" spans="1:7" x14ac:dyDescent="0.3">
      <c r="A4856">
        <v>4855</v>
      </c>
      <c r="B4856" t="s">
        <v>7342</v>
      </c>
      <c r="C4856" t="s">
        <v>9749</v>
      </c>
      <c r="D4856" t="s">
        <v>8</v>
      </c>
      <c r="E4856" s="1">
        <v>44105</v>
      </c>
      <c r="F4856" t="s">
        <v>308</v>
      </c>
      <c r="G4856">
        <f ca="1">DATEDIF(customers[[#This Row],[signup_date]],TODAY(),"D")</f>
        <v>2073</v>
      </c>
    </row>
    <row r="4857" spans="1:7" x14ac:dyDescent="0.3">
      <c r="A4857">
        <v>4856</v>
      </c>
      <c r="B4857" t="s">
        <v>9750</v>
      </c>
      <c r="C4857" t="s">
        <v>9751</v>
      </c>
      <c r="D4857" t="s">
        <v>8</v>
      </c>
      <c r="E4857" s="1">
        <v>45589</v>
      </c>
      <c r="F4857" t="s">
        <v>114</v>
      </c>
      <c r="G4857">
        <f ca="1">DATEDIF(customers[[#This Row],[signup_date]],TODAY(),"D")</f>
        <v>589</v>
      </c>
    </row>
    <row r="4858" spans="1:7" x14ac:dyDescent="0.3">
      <c r="A4858">
        <v>4857</v>
      </c>
      <c r="B4858" t="s">
        <v>9752</v>
      </c>
      <c r="C4858" t="s">
        <v>9753</v>
      </c>
      <c r="D4858" t="s">
        <v>8</v>
      </c>
      <c r="E4858" s="1">
        <v>44581</v>
      </c>
      <c r="F4858" t="s">
        <v>496</v>
      </c>
      <c r="G4858">
        <f ca="1">DATEDIF(customers[[#This Row],[signup_date]],TODAY(),"D")</f>
        <v>1597</v>
      </c>
    </row>
    <row r="4859" spans="1:7" x14ac:dyDescent="0.3">
      <c r="A4859">
        <v>4858</v>
      </c>
      <c r="B4859" t="s">
        <v>9754</v>
      </c>
      <c r="C4859" t="s">
        <v>9755</v>
      </c>
      <c r="D4859" t="s">
        <v>8</v>
      </c>
      <c r="E4859" s="1">
        <v>44503</v>
      </c>
      <c r="F4859" t="s">
        <v>823</v>
      </c>
      <c r="G4859">
        <f ca="1">DATEDIF(customers[[#This Row],[signup_date]],TODAY(),"D")</f>
        <v>1675</v>
      </c>
    </row>
    <row r="4860" spans="1:7" x14ac:dyDescent="0.3">
      <c r="A4860">
        <v>4859</v>
      </c>
      <c r="B4860" t="s">
        <v>9756</v>
      </c>
      <c r="C4860" t="s">
        <v>9757</v>
      </c>
      <c r="D4860" t="s">
        <v>22</v>
      </c>
      <c r="E4860" s="1">
        <v>45368</v>
      </c>
      <c r="F4860" t="s">
        <v>26</v>
      </c>
      <c r="G4860">
        <f ca="1">DATEDIF(customers[[#This Row],[signup_date]],TODAY(),"D")</f>
        <v>810</v>
      </c>
    </row>
    <row r="4861" spans="1:7" x14ac:dyDescent="0.3">
      <c r="A4861">
        <v>4860</v>
      </c>
      <c r="B4861" t="s">
        <v>9758</v>
      </c>
      <c r="C4861" t="s">
        <v>9759</v>
      </c>
      <c r="D4861" t="s">
        <v>22</v>
      </c>
      <c r="E4861" s="1">
        <v>45413</v>
      </c>
      <c r="F4861" t="s">
        <v>790</v>
      </c>
      <c r="G4861">
        <f ca="1">DATEDIF(customers[[#This Row],[signup_date]],TODAY(),"D")</f>
        <v>765</v>
      </c>
    </row>
    <row r="4862" spans="1:7" x14ac:dyDescent="0.3">
      <c r="A4862">
        <v>4861</v>
      </c>
      <c r="B4862" t="s">
        <v>9760</v>
      </c>
      <c r="C4862" t="s">
        <v>9761</v>
      </c>
      <c r="D4862" t="s">
        <v>8</v>
      </c>
      <c r="E4862" s="1">
        <v>45198</v>
      </c>
      <c r="F4862" t="s">
        <v>623</v>
      </c>
      <c r="G4862">
        <f ca="1">DATEDIF(customers[[#This Row],[signup_date]],TODAY(),"D")</f>
        <v>980</v>
      </c>
    </row>
    <row r="4863" spans="1:7" x14ac:dyDescent="0.3">
      <c r="A4863">
        <v>4862</v>
      </c>
      <c r="B4863" t="s">
        <v>9762</v>
      </c>
      <c r="C4863" t="s">
        <v>9763</v>
      </c>
      <c r="D4863" t="s">
        <v>12</v>
      </c>
      <c r="E4863" s="1">
        <v>45515</v>
      </c>
      <c r="F4863" t="s">
        <v>29</v>
      </c>
      <c r="G4863">
        <f ca="1">DATEDIF(customers[[#This Row],[signup_date]],TODAY(),"D")</f>
        <v>663</v>
      </c>
    </row>
    <row r="4864" spans="1:7" x14ac:dyDescent="0.3">
      <c r="A4864">
        <v>4863</v>
      </c>
      <c r="B4864" t="s">
        <v>9764</v>
      </c>
      <c r="C4864" t="s">
        <v>9765</v>
      </c>
      <c r="D4864" t="s">
        <v>22</v>
      </c>
      <c r="E4864" s="1">
        <v>44845</v>
      </c>
      <c r="F4864" t="s">
        <v>414</v>
      </c>
      <c r="G4864">
        <f ca="1">DATEDIF(customers[[#This Row],[signup_date]],TODAY(),"D")</f>
        <v>1333</v>
      </c>
    </row>
    <row r="4865" spans="1:7" x14ac:dyDescent="0.3">
      <c r="A4865">
        <v>4864</v>
      </c>
      <c r="B4865" t="s">
        <v>9766</v>
      </c>
      <c r="C4865" t="s">
        <v>9767</v>
      </c>
      <c r="D4865" t="s">
        <v>12</v>
      </c>
      <c r="E4865" s="1">
        <v>44783</v>
      </c>
      <c r="F4865" t="s">
        <v>1090</v>
      </c>
      <c r="G4865">
        <f ca="1">DATEDIF(customers[[#This Row],[signup_date]],TODAY(),"D")</f>
        <v>1395</v>
      </c>
    </row>
    <row r="4866" spans="1:7" x14ac:dyDescent="0.3">
      <c r="A4866">
        <v>4865</v>
      </c>
      <c r="B4866" t="s">
        <v>9768</v>
      </c>
      <c r="C4866" t="s">
        <v>9769</v>
      </c>
      <c r="D4866" t="s">
        <v>22</v>
      </c>
      <c r="E4866" s="1">
        <v>44164</v>
      </c>
      <c r="F4866" t="s">
        <v>1269</v>
      </c>
      <c r="G4866">
        <f ca="1">DATEDIF(customers[[#This Row],[signup_date]],TODAY(),"D")</f>
        <v>2014</v>
      </c>
    </row>
    <row r="4867" spans="1:7" x14ac:dyDescent="0.3">
      <c r="A4867">
        <v>4866</v>
      </c>
      <c r="B4867" t="s">
        <v>9770</v>
      </c>
      <c r="C4867" t="s">
        <v>9771</v>
      </c>
      <c r="D4867" t="s">
        <v>22</v>
      </c>
      <c r="E4867" s="1">
        <v>45211</v>
      </c>
      <c r="F4867" t="s">
        <v>228</v>
      </c>
      <c r="G4867">
        <f ca="1">DATEDIF(customers[[#This Row],[signup_date]],TODAY(),"D")</f>
        <v>967</v>
      </c>
    </row>
    <row r="4868" spans="1:7" x14ac:dyDescent="0.3">
      <c r="A4868">
        <v>4867</v>
      </c>
      <c r="B4868" t="s">
        <v>9772</v>
      </c>
      <c r="C4868" t="s">
        <v>9773</v>
      </c>
      <c r="D4868" t="s">
        <v>8</v>
      </c>
      <c r="E4868" s="1">
        <v>44494</v>
      </c>
      <c r="F4868" t="s">
        <v>49</v>
      </c>
      <c r="G4868">
        <f ca="1">DATEDIF(customers[[#This Row],[signup_date]],TODAY(),"D")</f>
        <v>1684</v>
      </c>
    </row>
    <row r="4869" spans="1:7" x14ac:dyDescent="0.3">
      <c r="A4869">
        <v>4868</v>
      </c>
      <c r="B4869" t="s">
        <v>9774</v>
      </c>
      <c r="C4869" t="s">
        <v>18</v>
      </c>
      <c r="D4869" t="s">
        <v>22</v>
      </c>
      <c r="E4869" s="1">
        <v>45093</v>
      </c>
      <c r="F4869" t="s">
        <v>829</v>
      </c>
      <c r="G4869">
        <f ca="1">DATEDIF(customers[[#This Row],[signup_date]],TODAY(),"D")</f>
        <v>1085</v>
      </c>
    </row>
    <row r="4870" spans="1:7" x14ac:dyDescent="0.3">
      <c r="A4870">
        <v>4869</v>
      </c>
      <c r="B4870" t="s">
        <v>9775</v>
      </c>
      <c r="C4870" t="s">
        <v>9776</v>
      </c>
      <c r="D4870" t="s">
        <v>22</v>
      </c>
      <c r="E4870" s="1">
        <v>45251</v>
      </c>
      <c r="F4870" t="s">
        <v>222</v>
      </c>
      <c r="G4870">
        <f ca="1">DATEDIF(customers[[#This Row],[signup_date]],TODAY(),"D")</f>
        <v>927</v>
      </c>
    </row>
    <row r="4871" spans="1:7" x14ac:dyDescent="0.3">
      <c r="A4871">
        <v>4870</v>
      </c>
      <c r="B4871" t="s">
        <v>9777</v>
      </c>
      <c r="C4871" t="s">
        <v>9778</v>
      </c>
      <c r="D4871" t="s">
        <v>22</v>
      </c>
      <c r="E4871" s="1">
        <v>45119</v>
      </c>
      <c r="F4871" t="s">
        <v>860</v>
      </c>
      <c r="G4871">
        <f ca="1">DATEDIF(customers[[#This Row],[signup_date]],TODAY(),"D")</f>
        <v>1059</v>
      </c>
    </row>
    <row r="4872" spans="1:7" x14ac:dyDescent="0.3">
      <c r="A4872">
        <v>4871</v>
      </c>
      <c r="B4872" t="s">
        <v>9779</v>
      </c>
      <c r="C4872" t="s">
        <v>9780</v>
      </c>
      <c r="D4872" t="s">
        <v>8</v>
      </c>
      <c r="E4872" s="1">
        <v>45869</v>
      </c>
      <c r="F4872" t="s">
        <v>417</v>
      </c>
      <c r="G4872">
        <f ca="1">DATEDIF(customers[[#This Row],[signup_date]],TODAY(),"D")</f>
        <v>309</v>
      </c>
    </row>
    <row r="4873" spans="1:7" x14ac:dyDescent="0.3">
      <c r="A4873">
        <v>4872</v>
      </c>
      <c r="B4873" t="s">
        <v>9781</v>
      </c>
      <c r="C4873" t="s">
        <v>9782</v>
      </c>
      <c r="D4873" t="s">
        <v>8</v>
      </c>
      <c r="E4873" s="1">
        <v>44375</v>
      </c>
      <c r="F4873" t="s">
        <v>105</v>
      </c>
      <c r="G4873">
        <f ca="1">DATEDIF(customers[[#This Row],[signup_date]],TODAY(),"D")</f>
        <v>1803</v>
      </c>
    </row>
    <row r="4874" spans="1:7" x14ac:dyDescent="0.3">
      <c r="A4874">
        <v>4873</v>
      </c>
      <c r="B4874" t="s">
        <v>9783</v>
      </c>
      <c r="C4874" t="s">
        <v>9784</v>
      </c>
      <c r="D4874" t="s">
        <v>8</v>
      </c>
      <c r="E4874" s="1">
        <v>45512</v>
      </c>
      <c r="F4874" t="s">
        <v>255</v>
      </c>
      <c r="G4874">
        <f ca="1">DATEDIF(customers[[#This Row],[signup_date]],TODAY(),"D")</f>
        <v>666</v>
      </c>
    </row>
    <row r="4875" spans="1:7" x14ac:dyDescent="0.3">
      <c r="A4875">
        <v>4874</v>
      </c>
      <c r="B4875" t="s">
        <v>3227</v>
      </c>
      <c r="C4875" t="s">
        <v>9785</v>
      </c>
      <c r="D4875" t="s">
        <v>22</v>
      </c>
      <c r="E4875" s="1">
        <v>45172</v>
      </c>
      <c r="F4875" t="s">
        <v>891</v>
      </c>
      <c r="G4875">
        <f ca="1">DATEDIF(customers[[#This Row],[signup_date]],TODAY(),"D")</f>
        <v>1006</v>
      </c>
    </row>
    <row r="4876" spans="1:7" x14ac:dyDescent="0.3">
      <c r="A4876">
        <v>4875</v>
      </c>
      <c r="B4876" t="s">
        <v>9786</v>
      </c>
      <c r="C4876" t="s">
        <v>9787</v>
      </c>
      <c r="D4876" t="s">
        <v>12</v>
      </c>
      <c r="E4876" s="1">
        <v>45868</v>
      </c>
      <c r="F4876" t="s">
        <v>99</v>
      </c>
      <c r="G4876">
        <f ca="1">DATEDIF(customers[[#This Row],[signup_date]],TODAY(),"D")</f>
        <v>310</v>
      </c>
    </row>
    <row r="4877" spans="1:7" x14ac:dyDescent="0.3">
      <c r="A4877">
        <v>4876</v>
      </c>
      <c r="B4877" t="s">
        <v>9788</v>
      </c>
      <c r="C4877" t="s">
        <v>9789</v>
      </c>
      <c r="D4877" t="s">
        <v>12</v>
      </c>
      <c r="E4877" s="1">
        <v>45187</v>
      </c>
      <c r="F4877" t="s">
        <v>206</v>
      </c>
      <c r="G4877">
        <f ca="1">DATEDIF(customers[[#This Row],[signup_date]],TODAY(),"D")</f>
        <v>991</v>
      </c>
    </row>
    <row r="4878" spans="1:7" x14ac:dyDescent="0.3">
      <c r="A4878">
        <v>4877</v>
      </c>
      <c r="B4878" t="s">
        <v>9790</v>
      </c>
      <c r="C4878" t="s">
        <v>9791</v>
      </c>
      <c r="D4878" t="s">
        <v>8</v>
      </c>
      <c r="E4878" s="1">
        <v>44501</v>
      </c>
      <c r="F4878" t="s">
        <v>1043</v>
      </c>
      <c r="G4878">
        <f ca="1">DATEDIF(customers[[#This Row],[signup_date]],TODAY(),"D")</f>
        <v>1677</v>
      </c>
    </row>
    <row r="4879" spans="1:7" x14ac:dyDescent="0.3">
      <c r="A4879">
        <v>4878</v>
      </c>
      <c r="B4879" t="s">
        <v>9792</v>
      </c>
      <c r="C4879" t="s">
        <v>9793</v>
      </c>
      <c r="D4879" t="s">
        <v>12</v>
      </c>
      <c r="E4879" s="1">
        <v>45796</v>
      </c>
      <c r="F4879" t="s">
        <v>1016</v>
      </c>
      <c r="G4879">
        <f ca="1">DATEDIF(customers[[#This Row],[signup_date]],TODAY(),"D")</f>
        <v>382</v>
      </c>
    </row>
    <row r="4880" spans="1:7" x14ac:dyDescent="0.3">
      <c r="A4880">
        <v>4879</v>
      </c>
      <c r="B4880" t="s">
        <v>9794</v>
      </c>
      <c r="C4880" t="s">
        <v>9795</v>
      </c>
      <c r="D4880" t="s">
        <v>12</v>
      </c>
      <c r="E4880" s="1">
        <v>44668</v>
      </c>
      <c r="F4880" t="s">
        <v>693</v>
      </c>
      <c r="G4880">
        <f ca="1">DATEDIF(customers[[#This Row],[signup_date]],TODAY(),"D")</f>
        <v>1510</v>
      </c>
    </row>
    <row r="4881" spans="1:7" x14ac:dyDescent="0.3">
      <c r="A4881">
        <v>4880</v>
      </c>
      <c r="B4881" t="s">
        <v>9796</v>
      </c>
      <c r="C4881" t="s">
        <v>9797</v>
      </c>
      <c r="D4881" t="s">
        <v>8</v>
      </c>
      <c r="E4881" s="1">
        <v>45640</v>
      </c>
      <c r="F4881" t="s">
        <v>1473</v>
      </c>
      <c r="G4881">
        <f ca="1">DATEDIF(customers[[#This Row],[signup_date]],TODAY(),"D")</f>
        <v>538</v>
      </c>
    </row>
    <row r="4882" spans="1:7" x14ac:dyDescent="0.3">
      <c r="A4882">
        <v>4881</v>
      </c>
      <c r="B4882" t="s">
        <v>9798</v>
      </c>
      <c r="C4882" t="s">
        <v>9799</v>
      </c>
      <c r="D4882" t="s">
        <v>22</v>
      </c>
      <c r="E4882" s="1">
        <v>45657</v>
      </c>
      <c r="F4882" t="s">
        <v>733</v>
      </c>
      <c r="G4882">
        <f ca="1">DATEDIF(customers[[#This Row],[signup_date]],TODAY(),"D")</f>
        <v>521</v>
      </c>
    </row>
    <row r="4883" spans="1:7" x14ac:dyDescent="0.3">
      <c r="A4883">
        <v>4882</v>
      </c>
      <c r="B4883" t="s">
        <v>9800</v>
      </c>
      <c r="C4883" t="s">
        <v>9801</v>
      </c>
      <c r="D4883" t="s">
        <v>8</v>
      </c>
      <c r="E4883" s="1">
        <v>45811</v>
      </c>
      <c r="F4883" t="s">
        <v>630</v>
      </c>
      <c r="G4883">
        <f ca="1">DATEDIF(customers[[#This Row],[signup_date]],TODAY(),"D")</f>
        <v>367</v>
      </c>
    </row>
    <row r="4884" spans="1:7" x14ac:dyDescent="0.3">
      <c r="A4884">
        <v>4883</v>
      </c>
      <c r="B4884" t="s">
        <v>9802</v>
      </c>
      <c r="C4884" t="s">
        <v>9803</v>
      </c>
      <c r="D4884" t="s">
        <v>22</v>
      </c>
      <c r="E4884" s="1">
        <v>45453</v>
      </c>
      <c r="F4884" t="s">
        <v>66</v>
      </c>
      <c r="G4884">
        <f ca="1">DATEDIF(customers[[#This Row],[signup_date]],TODAY(),"D")</f>
        <v>725</v>
      </c>
    </row>
    <row r="4885" spans="1:7" x14ac:dyDescent="0.3">
      <c r="A4885">
        <v>4884</v>
      </c>
      <c r="B4885" t="s">
        <v>9804</v>
      </c>
      <c r="C4885" t="s">
        <v>9805</v>
      </c>
      <c r="D4885" t="s">
        <v>8</v>
      </c>
      <c r="E4885" s="1">
        <v>44227</v>
      </c>
      <c r="F4885" t="s">
        <v>49</v>
      </c>
      <c r="G4885">
        <f ca="1">DATEDIF(customers[[#This Row],[signup_date]],TODAY(),"D")</f>
        <v>1951</v>
      </c>
    </row>
    <row r="4886" spans="1:7" x14ac:dyDescent="0.3">
      <c r="A4886">
        <v>4885</v>
      </c>
      <c r="B4886" t="s">
        <v>9806</v>
      </c>
      <c r="C4886" t="s">
        <v>9807</v>
      </c>
      <c r="D4886" t="s">
        <v>12</v>
      </c>
      <c r="E4886" s="1">
        <v>45474</v>
      </c>
      <c r="F4886" t="s">
        <v>436</v>
      </c>
      <c r="G4886">
        <f ca="1">DATEDIF(customers[[#This Row],[signup_date]],TODAY(),"D")</f>
        <v>704</v>
      </c>
    </row>
    <row r="4887" spans="1:7" x14ac:dyDescent="0.3">
      <c r="A4887">
        <v>4886</v>
      </c>
      <c r="B4887" t="s">
        <v>9808</v>
      </c>
      <c r="C4887" t="s">
        <v>9809</v>
      </c>
      <c r="D4887" t="s">
        <v>8</v>
      </c>
      <c r="E4887" s="1">
        <v>45628</v>
      </c>
      <c r="F4887" t="s">
        <v>533</v>
      </c>
      <c r="G4887">
        <f ca="1">DATEDIF(customers[[#This Row],[signup_date]],TODAY(),"D")</f>
        <v>550</v>
      </c>
    </row>
    <row r="4888" spans="1:7" x14ac:dyDescent="0.3">
      <c r="A4888">
        <v>4887</v>
      </c>
      <c r="B4888" t="s">
        <v>9810</v>
      </c>
      <c r="C4888" t="s">
        <v>9811</v>
      </c>
      <c r="D4888" t="s">
        <v>12</v>
      </c>
      <c r="E4888" s="1">
        <v>45147</v>
      </c>
      <c r="F4888" t="s">
        <v>185</v>
      </c>
      <c r="G4888">
        <f ca="1">DATEDIF(customers[[#This Row],[signup_date]],TODAY(),"D")</f>
        <v>1031</v>
      </c>
    </row>
    <row r="4889" spans="1:7" x14ac:dyDescent="0.3">
      <c r="A4889">
        <v>4888</v>
      </c>
      <c r="B4889" t="s">
        <v>9812</v>
      </c>
      <c r="C4889" t="s">
        <v>9813</v>
      </c>
      <c r="D4889" t="s">
        <v>8</v>
      </c>
      <c r="E4889" s="1">
        <v>45079</v>
      </c>
      <c r="F4889" t="s">
        <v>292</v>
      </c>
      <c r="G4889">
        <f ca="1">DATEDIF(customers[[#This Row],[signup_date]],TODAY(),"D")</f>
        <v>1099</v>
      </c>
    </row>
    <row r="4890" spans="1:7" x14ac:dyDescent="0.3">
      <c r="A4890">
        <v>4889</v>
      </c>
      <c r="B4890" t="s">
        <v>9814</v>
      </c>
      <c r="C4890" t="s">
        <v>9815</v>
      </c>
      <c r="D4890" t="s">
        <v>22</v>
      </c>
      <c r="E4890" s="1">
        <v>45536</v>
      </c>
      <c r="F4890" t="s">
        <v>1108</v>
      </c>
      <c r="G4890">
        <f ca="1">DATEDIF(customers[[#This Row],[signup_date]],TODAY(),"D")</f>
        <v>642</v>
      </c>
    </row>
    <row r="4891" spans="1:7" x14ac:dyDescent="0.3">
      <c r="A4891">
        <v>4890</v>
      </c>
      <c r="B4891" t="s">
        <v>9816</v>
      </c>
      <c r="C4891" t="s">
        <v>9817</v>
      </c>
      <c r="D4891" t="s">
        <v>22</v>
      </c>
      <c r="E4891" s="1">
        <v>45546</v>
      </c>
      <c r="F4891" t="s">
        <v>556</v>
      </c>
      <c r="G4891">
        <f ca="1">DATEDIF(customers[[#This Row],[signup_date]],TODAY(),"D")</f>
        <v>632</v>
      </c>
    </row>
    <row r="4892" spans="1:7" x14ac:dyDescent="0.3">
      <c r="A4892">
        <v>4891</v>
      </c>
      <c r="B4892" t="s">
        <v>9818</v>
      </c>
      <c r="C4892" t="s">
        <v>9819</v>
      </c>
      <c r="D4892" t="s">
        <v>22</v>
      </c>
      <c r="E4892" s="1">
        <v>45835</v>
      </c>
      <c r="F4892" t="s">
        <v>1074</v>
      </c>
      <c r="G4892">
        <f ca="1">DATEDIF(customers[[#This Row],[signup_date]],TODAY(),"D")</f>
        <v>343</v>
      </c>
    </row>
    <row r="4893" spans="1:7" x14ac:dyDescent="0.3">
      <c r="A4893">
        <v>4892</v>
      </c>
      <c r="B4893" t="s">
        <v>9820</v>
      </c>
      <c r="C4893" t="s">
        <v>9821</v>
      </c>
      <c r="D4893" t="s">
        <v>22</v>
      </c>
      <c r="E4893" s="1">
        <v>45328</v>
      </c>
      <c r="F4893" t="s">
        <v>284</v>
      </c>
      <c r="G4893">
        <f ca="1">DATEDIF(customers[[#This Row],[signup_date]],TODAY(),"D")</f>
        <v>850</v>
      </c>
    </row>
    <row r="4894" spans="1:7" x14ac:dyDescent="0.3">
      <c r="A4894">
        <v>4893</v>
      </c>
      <c r="B4894" t="s">
        <v>9822</v>
      </c>
      <c r="C4894" t="s">
        <v>2920</v>
      </c>
      <c r="D4894" t="s">
        <v>22</v>
      </c>
      <c r="E4894" s="1">
        <v>45114</v>
      </c>
      <c r="F4894" t="s">
        <v>209</v>
      </c>
      <c r="G4894">
        <f ca="1">DATEDIF(customers[[#This Row],[signup_date]],TODAY(),"D")</f>
        <v>1064</v>
      </c>
    </row>
    <row r="4895" spans="1:7" x14ac:dyDescent="0.3">
      <c r="A4895">
        <v>4894</v>
      </c>
      <c r="B4895" t="s">
        <v>9823</v>
      </c>
      <c r="C4895" t="s">
        <v>9824</v>
      </c>
      <c r="D4895" t="s">
        <v>22</v>
      </c>
      <c r="E4895" s="1">
        <v>44437</v>
      </c>
      <c r="F4895" t="s">
        <v>528</v>
      </c>
      <c r="G4895">
        <f ca="1">DATEDIF(customers[[#This Row],[signup_date]],TODAY(),"D")</f>
        <v>1741</v>
      </c>
    </row>
    <row r="4896" spans="1:7" x14ac:dyDescent="0.3">
      <c r="A4896">
        <v>4895</v>
      </c>
      <c r="B4896" t="s">
        <v>9825</v>
      </c>
      <c r="C4896" t="s">
        <v>9826</v>
      </c>
      <c r="D4896" t="s">
        <v>8</v>
      </c>
      <c r="E4896" s="1">
        <v>44958</v>
      </c>
      <c r="F4896" t="s">
        <v>669</v>
      </c>
      <c r="G4896">
        <f ca="1">DATEDIF(customers[[#This Row],[signup_date]],TODAY(),"D")</f>
        <v>1220</v>
      </c>
    </row>
    <row r="4897" spans="1:7" x14ac:dyDescent="0.3">
      <c r="A4897">
        <v>4896</v>
      </c>
      <c r="B4897" t="s">
        <v>4640</v>
      </c>
      <c r="C4897" t="s">
        <v>9827</v>
      </c>
      <c r="D4897" t="s">
        <v>12</v>
      </c>
      <c r="E4897" s="1">
        <v>44095</v>
      </c>
      <c r="F4897" t="s">
        <v>444</v>
      </c>
      <c r="G4897">
        <f ca="1">DATEDIF(customers[[#This Row],[signup_date]],TODAY(),"D")</f>
        <v>2083</v>
      </c>
    </row>
    <row r="4898" spans="1:7" x14ac:dyDescent="0.3">
      <c r="A4898">
        <v>4897</v>
      </c>
      <c r="B4898" t="s">
        <v>9828</v>
      </c>
      <c r="C4898" t="s">
        <v>9829</v>
      </c>
      <c r="D4898" t="s">
        <v>8</v>
      </c>
      <c r="E4898" s="1">
        <v>44136</v>
      </c>
      <c r="F4898" t="s">
        <v>618</v>
      </c>
      <c r="G4898">
        <f ca="1">DATEDIF(customers[[#This Row],[signup_date]],TODAY(),"D")</f>
        <v>2042</v>
      </c>
    </row>
    <row r="4899" spans="1:7" x14ac:dyDescent="0.3">
      <c r="A4899">
        <v>4898</v>
      </c>
      <c r="B4899" t="s">
        <v>9830</v>
      </c>
      <c r="C4899" t="s">
        <v>9831</v>
      </c>
      <c r="D4899" t="s">
        <v>8</v>
      </c>
      <c r="E4899" s="1">
        <v>45137</v>
      </c>
      <c r="F4899" t="s">
        <v>114</v>
      </c>
      <c r="G4899">
        <f ca="1">DATEDIF(customers[[#This Row],[signup_date]],TODAY(),"D")</f>
        <v>1041</v>
      </c>
    </row>
    <row r="4900" spans="1:7" x14ac:dyDescent="0.3">
      <c r="A4900">
        <v>4899</v>
      </c>
      <c r="B4900" t="s">
        <v>9832</v>
      </c>
      <c r="C4900" t="s">
        <v>9833</v>
      </c>
      <c r="D4900" t="s">
        <v>8</v>
      </c>
      <c r="E4900" s="1">
        <v>44240</v>
      </c>
      <c r="F4900" t="s">
        <v>1387</v>
      </c>
      <c r="G4900">
        <f ca="1">DATEDIF(customers[[#This Row],[signup_date]],TODAY(),"D")</f>
        <v>1938</v>
      </c>
    </row>
    <row r="4901" spans="1:7" x14ac:dyDescent="0.3">
      <c r="A4901">
        <v>4900</v>
      </c>
      <c r="B4901" t="s">
        <v>9834</v>
      </c>
      <c r="C4901" t="s">
        <v>9835</v>
      </c>
      <c r="D4901" t="s">
        <v>12</v>
      </c>
      <c r="E4901" s="1">
        <v>44119</v>
      </c>
      <c r="F4901" t="s">
        <v>891</v>
      </c>
      <c r="G4901">
        <f ca="1">DATEDIF(customers[[#This Row],[signup_date]],TODAY(),"D")</f>
        <v>2059</v>
      </c>
    </row>
    <row r="4902" spans="1:7" x14ac:dyDescent="0.3">
      <c r="A4902">
        <v>4901</v>
      </c>
      <c r="B4902" t="s">
        <v>9836</v>
      </c>
      <c r="C4902" t="s">
        <v>9837</v>
      </c>
      <c r="D4902" t="s">
        <v>22</v>
      </c>
      <c r="E4902" s="1">
        <v>45501</v>
      </c>
      <c r="F4902" t="s">
        <v>252</v>
      </c>
      <c r="G4902">
        <f ca="1">DATEDIF(customers[[#This Row],[signup_date]],TODAY(),"D")</f>
        <v>677</v>
      </c>
    </row>
    <row r="4903" spans="1:7" x14ac:dyDescent="0.3">
      <c r="A4903">
        <v>4902</v>
      </c>
      <c r="B4903" t="s">
        <v>9838</v>
      </c>
      <c r="C4903" t="s">
        <v>9839</v>
      </c>
      <c r="D4903" t="s">
        <v>8</v>
      </c>
      <c r="E4903" s="1">
        <v>45371</v>
      </c>
      <c r="F4903" t="s">
        <v>767</v>
      </c>
      <c r="G4903">
        <f ca="1">DATEDIF(customers[[#This Row],[signup_date]],TODAY(),"D")</f>
        <v>807</v>
      </c>
    </row>
    <row r="4904" spans="1:7" x14ac:dyDescent="0.3">
      <c r="A4904">
        <v>4903</v>
      </c>
      <c r="B4904" t="s">
        <v>9840</v>
      </c>
      <c r="C4904" t="s">
        <v>9841</v>
      </c>
      <c r="D4904" t="s">
        <v>8</v>
      </c>
      <c r="E4904" s="1">
        <v>44211</v>
      </c>
      <c r="F4904" t="s">
        <v>414</v>
      </c>
      <c r="G4904">
        <f ca="1">DATEDIF(customers[[#This Row],[signup_date]],TODAY(),"D")</f>
        <v>1967</v>
      </c>
    </row>
    <row r="4905" spans="1:7" x14ac:dyDescent="0.3">
      <c r="A4905">
        <v>4904</v>
      </c>
      <c r="B4905" t="s">
        <v>9842</v>
      </c>
      <c r="C4905" t="s">
        <v>9843</v>
      </c>
      <c r="D4905" t="s">
        <v>12</v>
      </c>
      <c r="E4905" s="1">
        <v>45114</v>
      </c>
      <c r="F4905" t="s">
        <v>82</v>
      </c>
      <c r="G4905">
        <f ca="1">DATEDIF(customers[[#This Row],[signup_date]],TODAY(),"D")</f>
        <v>1064</v>
      </c>
    </row>
    <row r="4906" spans="1:7" x14ac:dyDescent="0.3">
      <c r="A4906">
        <v>4905</v>
      </c>
      <c r="B4906" t="s">
        <v>9844</v>
      </c>
      <c r="C4906" t="s">
        <v>9845</v>
      </c>
      <c r="D4906" t="s">
        <v>8</v>
      </c>
      <c r="E4906" s="1">
        <v>45460</v>
      </c>
      <c r="F4906" t="s">
        <v>32</v>
      </c>
      <c r="G4906">
        <f ca="1">DATEDIF(customers[[#This Row],[signup_date]],TODAY(),"D")</f>
        <v>718</v>
      </c>
    </row>
    <row r="4907" spans="1:7" x14ac:dyDescent="0.3">
      <c r="A4907">
        <v>4906</v>
      </c>
      <c r="B4907" t="s">
        <v>9846</v>
      </c>
      <c r="C4907" t="s">
        <v>9847</v>
      </c>
      <c r="D4907" t="s">
        <v>8</v>
      </c>
      <c r="E4907" s="1">
        <v>45815</v>
      </c>
      <c r="F4907" t="s">
        <v>1002</v>
      </c>
      <c r="G4907">
        <f ca="1">DATEDIF(customers[[#This Row],[signup_date]],TODAY(),"D")</f>
        <v>363</v>
      </c>
    </row>
    <row r="4908" spans="1:7" x14ac:dyDescent="0.3">
      <c r="A4908">
        <v>4907</v>
      </c>
      <c r="B4908" t="s">
        <v>9848</v>
      </c>
      <c r="C4908" t="s">
        <v>9849</v>
      </c>
      <c r="D4908" t="s">
        <v>8</v>
      </c>
      <c r="E4908" s="1">
        <v>44086</v>
      </c>
      <c r="F4908" t="s">
        <v>1630</v>
      </c>
      <c r="G4908">
        <f ca="1">DATEDIF(customers[[#This Row],[signup_date]],TODAY(),"D")</f>
        <v>2092</v>
      </c>
    </row>
    <row r="4909" spans="1:7" x14ac:dyDescent="0.3">
      <c r="A4909">
        <v>4908</v>
      </c>
      <c r="B4909" t="s">
        <v>3725</v>
      </c>
      <c r="C4909" t="s">
        <v>9850</v>
      </c>
      <c r="D4909" t="s">
        <v>22</v>
      </c>
      <c r="E4909" s="1">
        <v>44636</v>
      </c>
      <c r="F4909" t="s">
        <v>652</v>
      </c>
      <c r="G4909">
        <f ca="1">DATEDIF(customers[[#This Row],[signup_date]],TODAY(),"D")</f>
        <v>1542</v>
      </c>
    </row>
    <row r="4910" spans="1:7" x14ac:dyDescent="0.3">
      <c r="A4910">
        <v>4909</v>
      </c>
      <c r="B4910" t="s">
        <v>9851</v>
      </c>
      <c r="C4910" t="s">
        <v>9852</v>
      </c>
      <c r="D4910" t="s">
        <v>8</v>
      </c>
      <c r="E4910" s="1">
        <v>45556</v>
      </c>
      <c r="F4910" t="s">
        <v>120</v>
      </c>
      <c r="G4910">
        <f ca="1">DATEDIF(customers[[#This Row],[signup_date]],TODAY(),"D")</f>
        <v>622</v>
      </c>
    </row>
    <row r="4911" spans="1:7" x14ac:dyDescent="0.3">
      <c r="A4911">
        <v>4910</v>
      </c>
      <c r="B4911" t="s">
        <v>9853</v>
      </c>
      <c r="C4911" t="s">
        <v>9854</v>
      </c>
      <c r="D4911" t="s">
        <v>22</v>
      </c>
      <c r="E4911" s="1">
        <v>45674</v>
      </c>
      <c r="F4911" t="s">
        <v>9</v>
      </c>
      <c r="G4911">
        <f ca="1">DATEDIF(customers[[#This Row],[signup_date]],TODAY(),"D")</f>
        <v>504</v>
      </c>
    </row>
    <row r="4912" spans="1:7" x14ac:dyDescent="0.3">
      <c r="A4912">
        <v>4911</v>
      </c>
      <c r="B4912" t="s">
        <v>9855</v>
      </c>
      <c r="C4912" t="s">
        <v>9856</v>
      </c>
      <c r="D4912" t="s">
        <v>8</v>
      </c>
      <c r="E4912" s="1">
        <v>44912</v>
      </c>
      <c r="F4912" t="s">
        <v>1074</v>
      </c>
      <c r="G4912">
        <f ca="1">DATEDIF(customers[[#This Row],[signup_date]],TODAY(),"D")</f>
        <v>1266</v>
      </c>
    </row>
    <row r="4913" spans="1:7" x14ac:dyDescent="0.3">
      <c r="A4913">
        <v>4912</v>
      </c>
      <c r="B4913" t="s">
        <v>9857</v>
      </c>
      <c r="C4913" t="s">
        <v>9858</v>
      </c>
      <c r="D4913" t="s">
        <v>22</v>
      </c>
      <c r="E4913" s="1">
        <v>44429</v>
      </c>
      <c r="F4913" t="s">
        <v>1580</v>
      </c>
      <c r="G4913">
        <f ca="1">DATEDIF(customers[[#This Row],[signup_date]],TODAY(),"D")</f>
        <v>1749</v>
      </c>
    </row>
    <row r="4914" spans="1:7" x14ac:dyDescent="0.3">
      <c r="A4914">
        <v>4913</v>
      </c>
      <c r="B4914" t="s">
        <v>9859</v>
      </c>
      <c r="C4914" t="s">
        <v>9860</v>
      </c>
      <c r="D4914" t="s">
        <v>12</v>
      </c>
      <c r="E4914" s="1">
        <v>45694</v>
      </c>
      <c r="F4914" t="s">
        <v>924</v>
      </c>
      <c r="G4914">
        <f ca="1">DATEDIF(customers[[#This Row],[signup_date]],TODAY(),"D")</f>
        <v>484</v>
      </c>
    </row>
    <row r="4915" spans="1:7" x14ac:dyDescent="0.3">
      <c r="A4915">
        <v>4914</v>
      </c>
      <c r="B4915" t="s">
        <v>9861</v>
      </c>
      <c r="C4915" t="s">
        <v>9862</v>
      </c>
      <c r="D4915" t="s">
        <v>8</v>
      </c>
      <c r="E4915" s="1">
        <v>45198</v>
      </c>
      <c r="F4915" t="s">
        <v>860</v>
      </c>
      <c r="G4915">
        <f ca="1">DATEDIF(customers[[#This Row],[signup_date]],TODAY(),"D")</f>
        <v>980</v>
      </c>
    </row>
    <row r="4916" spans="1:7" x14ac:dyDescent="0.3">
      <c r="A4916">
        <v>4915</v>
      </c>
      <c r="B4916" t="s">
        <v>9863</v>
      </c>
      <c r="C4916" t="s">
        <v>9864</v>
      </c>
      <c r="D4916" t="s">
        <v>8</v>
      </c>
      <c r="E4916" s="1">
        <v>44139</v>
      </c>
      <c r="F4916" t="s">
        <v>162</v>
      </c>
      <c r="G4916">
        <f ca="1">DATEDIF(customers[[#This Row],[signup_date]],TODAY(),"D")</f>
        <v>2039</v>
      </c>
    </row>
    <row r="4917" spans="1:7" x14ac:dyDescent="0.3">
      <c r="A4917">
        <v>4916</v>
      </c>
      <c r="B4917" t="s">
        <v>9865</v>
      </c>
      <c r="C4917" t="s">
        <v>9866</v>
      </c>
      <c r="D4917" t="s">
        <v>12</v>
      </c>
      <c r="E4917" s="1">
        <v>45333</v>
      </c>
      <c r="F4917" t="s">
        <v>924</v>
      </c>
      <c r="G4917">
        <f ca="1">DATEDIF(customers[[#This Row],[signup_date]],TODAY(),"D")</f>
        <v>845</v>
      </c>
    </row>
    <row r="4918" spans="1:7" x14ac:dyDescent="0.3">
      <c r="A4918">
        <v>4917</v>
      </c>
      <c r="B4918" t="s">
        <v>9867</v>
      </c>
      <c r="C4918" t="s">
        <v>9868</v>
      </c>
      <c r="D4918" t="s">
        <v>22</v>
      </c>
      <c r="E4918" s="1">
        <v>44314</v>
      </c>
      <c r="F4918" t="s">
        <v>369</v>
      </c>
      <c r="G4918">
        <f ca="1">DATEDIF(customers[[#This Row],[signup_date]],TODAY(),"D")</f>
        <v>1864</v>
      </c>
    </row>
    <row r="4919" spans="1:7" x14ac:dyDescent="0.3">
      <c r="A4919">
        <v>4918</v>
      </c>
      <c r="B4919" t="s">
        <v>9869</v>
      </c>
      <c r="C4919" t="s">
        <v>9870</v>
      </c>
      <c r="D4919" t="s">
        <v>12</v>
      </c>
      <c r="E4919" s="1">
        <v>44137</v>
      </c>
      <c r="F4919" t="s">
        <v>1002</v>
      </c>
      <c r="G4919">
        <f ca="1">DATEDIF(customers[[#This Row],[signup_date]],TODAY(),"D")</f>
        <v>2041</v>
      </c>
    </row>
    <row r="4920" spans="1:7" x14ac:dyDescent="0.3">
      <c r="A4920">
        <v>4919</v>
      </c>
      <c r="B4920" t="s">
        <v>9871</v>
      </c>
      <c r="C4920" t="s">
        <v>9872</v>
      </c>
      <c r="D4920" t="s">
        <v>22</v>
      </c>
      <c r="E4920" s="1">
        <v>45154</v>
      </c>
      <c r="F4920" t="s">
        <v>417</v>
      </c>
      <c r="G4920">
        <f ca="1">DATEDIF(customers[[#This Row],[signup_date]],TODAY(),"D")</f>
        <v>1024</v>
      </c>
    </row>
    <row r="4921" spans="1:7" x14ac:dyDescent="0.3">
      <c r="A4921">
        <v>4920</v>
      </c>
      <c r="B4921" t="s">
        <v>9873</v>
      </c>
      <c r="C4921" t="s">
        <v>9874</v>
      </c>
      <c r="D4921" t="s">
        <v>12</v>
      </c>
      <c r="E4921" s="1">
        <v>44243</v>
      </c>
      <c r="F4921" t="s">
        <v>759</v>
      </c>
      <c r="G4921">
        <f ca="1">DATEDIF(customers[[#This Row],[signup_date]],TODAY(),"D")</f>
        <v>1935</v>
      </c>
    </row>
    <row r="4922" spans="1:7" x14ac:dyDescent="0.3">
      <c r="A4922">
        <v>4921</v>
      </c>
      <c r="B4922" t="s">
        <v>9875</v>
      </c>
      <c r="C4922" t="s">
        <v>9876</v>
      </c>
      <c r="D4922" t="s">
        <v>8</v>
      </c>
      <c r="E4922" s="1">
        <v>44164</v>
      </c>
      <c r="F4922" t="s">
        <v>114</v>
      </c>
      <c r="G4922">
        <f ca="1">DATEDIF(customers[[#This Row],[signup_date]],TODAY(),"D")</f>
        <v>2014</v>
      </c>
    </row>
    <row r="4923" spans="1:7" x14ac:dyDescent="0.3">
      <c r="A4923">
        <v>4922</v>
      </c>
      <c r="B4923" t="s">
        <v>9877</v>
      </c>
      <c r="C4923" t="s">
        <v>9878</v>
      </c>
      <c r="D4923" t="s">
        <v>22</v>
      </c>
      <c r="E4923" s="1">
        <v>44257</v>
      </c>
      <c r="F4923" t="s">
        <v>518</v>
      </c>
      <c r="G4923">
        <f ca="1">DATEDIF(customers[[#This Row],[signup_date]],TODAY(),"D")</f>
        <v>1921</v>
      </c>
    </row>
    <row r="4924" spans="1:7" x14ac:dyDescent="0.3">
      <c r="A4924">
        <v>4923</v>
      </c>
      <c r="B4924" t="s">
        <v>9879</v>
      </c>
      <c r="C4924" t="s">
        <v>9880</v>
      </c>
      <c r="D4924" t="s">
        <v>8</v>
      </c>
      <c r="E4924" s="1">
        <v>44731</v>
      </c>
      <c r="F4924" t="s">
        <v>255</v>
      </c>
      <c r="G4924">
        <f ca="1">DATEDIF(customers[[#This Row],[signup_date]],TODAY(),"D")</f>
        <v>1447</v>
      </c>
    </row>
    <row r="4925" spans="1:7" x14ac:dyDescent="0.3">
      <c r="A4925">
        <v>4924</v>
      </c>
      <c r="B4925" t="s">
        <v>5051</v>
      </c>
      <c r="C4925" t="s">
        <v>9881</v>
      </c>
      <c r="D4925" t="s">
        <v>8</v>
      </c>
      <c r="E4925" s="1">
        <v>44484</v>
      </c>
      <c r="F4925" t="s">
        <v>191</v>
      </c>
      <c r="G4925">
        <f ca="1">DATEDIF(customers[[#This Row],[signup_date]],TODAY(),"D")</f>
        <v>1694</v>
      </c>
    </row>
    <row r="4926" spans="1:7" x14ac:dyDescent="0.3">
      <c r="A4926">
        <v>4925</v>
      </c>
      <c r="B4926" t="s">
        <v>9882</v>
      </c>
      <c r="C4926" t="s">
        <v>9883</v>
      </c>
      <c r="D4926" t="s">
        <v>12</v>
      </c>
      <c r="E4926" s="1">
        <v>44598</v>
      </c>
      <c r="F4926" t="s">
        <v>1087</v>
      </c>
      <c r="G4926">
        <f ca="1">DATEDIF(customers[[#This Row],[signup_date]],TODAY(),"D")</f>
        <v>1580</v>
      </c>
    </row>
    <row r="4927" spans="1:7" x14ac:dyDescent="0.3">
      <c r="A4927">
        <v>4926</v>
      </c>
      <c r="B4927" t="s">
        <v>9884</v>
      </c>
      <c r="C4927" t="s">
        <v>9885</v>
      </c>
      <c r="D4927" t="s">
        <v>8</v>
      </c>
      <c r="E4927" s="1">
        <v>44758</v>
      </c>
      <c r="F4927" t="s">
        <v>96</v>
      </c>
      <c r="G4927">
        <f ca="1">DATEDIF(customers[[#This Row],[signup_date]],TODAY(),"D")</f>
        <v>1420</v>
      </c>
    </row>
    <row r="4928" spans="1:7" x14ac:dyDescent="0.3">
      <c r="A4928">
        <v>4927</v>
      </c>
      <c r="B4928" t="s">
        <v>9886</v>
      </c>
      <c r="C4928" t="s">
        <v>9887</v>
      </c>
      <c r="D4928" t="s">
        <v>22</v>
      </c>
      <c r="E4928" s="1">
        <v>44277</v>
      </c>
      <c r="F4928" t="s">
        <v>82</v>
      </c>
      <c r="G4928">
        <f ca="1">DATEDIF(customers[[#This Row],[signup_date]],TODAY(),"D")</f>
        <v>1901</v>
      </c>
    </row>
    <row r="4929" spans="1:7" x14ac:dyDescent="0.3">
      <c r="A4929">
        <v>4928</v>
      </c>
      <c r="B4929" t="s">
        <v>9888</v>
      </c>
      <c r="C4929" t="s">
        <v>9889</v>
      </c>
      <c r="D4929" t="s">
        <v>8</v>
      </c>
      <c r="E4929" s="1">
        <v>44785</v>
      </c>
      <c r="F4929" t="s">
        <v>798</v>
      </c>
      <c r="G4929">
        <f ca="1">DATEDIF(customers[[#This Row],[signup_date]],TODAY(),"D")</f>
        <v>1393</v>
      </c>
    </row>
    <row r="4930" spans="1:7" x14ac:dyDescent="0.3">
      <c r="A4930">
        <v>4929</v>
      </c>
      <c r="B4930" t="s">
        <v>9890</v>
      </c>
      <c r="C4930" t="s">
        <v>9891</v>
      </c>
      <c r="D4930" t="s">
        <v>12</v>
      </c>
      <c r="E4930" s="1">
        <v>44338</v>
      </c>
      <c r="F4930" t="s">
        <v>496</v>
      </c>
      <c r="G4930">
        <f ca="1">DATEDIF(customers[[#This Row],[signup_date]],TODAY(),"D")</f>
        <v>1840</v>
      </c>
    </row>
    <row r="4931" spans="1:7" x14ac:dyDescent="0.3">
      <c r="A4931">
        <v>4930</v>
      </c>
      <c r="B4931" t="s">
        <v>9892</v>
      </c>
      <c r="C4931" t="s">
        <v>9893</v>
      </c>
      <c r="D4931" t="s">
        <v>12</v>
      </c>
      <c r="E4931" s="1">
        <v>44849</v>
      </c>
      <c r="F4931" t="s">
        <v>1234</v>
      </c>
      <c r="G4931">
        <f ca="1">DATEDIF(customers[[#This Row],[signup_date]],TODAY(),"D")</f>
        <v>1329</v>
      </c>
    </row>
    <row r="4932" spans="1:7" x14ac:dyDescent="0.3">
      <c r="A4932">
        <v>4931</v>
      </c>
      <c r="B4932" t="s">
        <v>9894</v>
      </c>
      <c r="C4932" t="s">
        <v>9895</v>
      </c>
      <c r="D4932" t="s">
        <v>22</v>
      </c>
      <c r="E4932" s="1">
        <v>44332</v>
      </c>
      <c r="F4932" t="s">
        <v>79</v>
      </c>
      <c r="G4932">
        <f ca="1">DATEDIF(customers[[#This Row],[signup_date]],TODAY(),"D")</f>
        <v>1846</v>
      </c>
    </row>
    <row r="4933" spans="1:7" x14ac:dyDescent="0.3">
      <c r="A4933">
        <v>4932</v>
      </c>
      <c r="B4933" t="s">
        <v>9896</v>
      </c>
      <c r="C4933" t="s">
        <v>9897</v>
      </c>
      <c r="D4933" t="s">
        <v>12</v>
      </c>
      <c r="E4933" s="1">
        <v>44773</v>
      </c>
      <c r="F4933" t="s">
        <v>839</v>
      </c>
      <c r="G4933">
        <f ca="1">DATEDIF(customers[[#This Row],[signup_date]],TODAY(),"D")</f>
        <v>1405</v>
      </c>
    </row>
    <row r="4934" spans="1:7" x14ac:dyDescent="0.3">
      <c r="A4934">
        <v>4933</v>
      </c>
      <c r="B4934" t="s">
        <v>9898</v>
      </c>
      <c r="C4934" t="s">
        <v>9899</v>
      </c>
      <c r="D4934" t="s">
        <v>8</v>
      </c>
      <c r="E4934" s="1">
        <v>45833</v>
      </c>
      <c r="F4934" t="s">
        <v>23</v>
      </c>
      <c r="G4934">
        <f ca="1">DATEDIF(customers[[#This Row],[signup_date]],TODAY(),"D")</f>
        <v>345</v>
      </c>
    </row>
    <row r="4935" spans="1:7" x14ac:dyDescent="0.3">
      <c r="A4935">
        <v>4934</v>
      </c>
      <c r="B4935" t="s">
        <v>9900</v>
      </c>
      <c r="C4935" t="s">
        <v>9901</v>
      </c>
      <c r="D4935" t="s">
        <v>22</v>
      </c>
      <c r="E4935" s="1">
        <v>44190</v>
      </c>
      <c r="F4935" t="s">
        <v>660</v>
      </c>
      <c r="G4935">
        <f ca="1">DATEDIF(customers[[#This Row],[signup_date]],TODAY(),"D")</f>
        <v>1988</v>
      </c>
    </row>
    <row r="4936" spans="1:7" x14ac:dyDescent="0.3">
      <c r="A4936">
        <v>4935</v>
      </c>
      <c r="B4936" t="s">
        <v>9902</v>
      </c>
      <c r="C4936" t="s">
        <v>9903</v>
      </c>
      <c r="D4936" t="s">
        <v>22</v>
      </c>
      <c r="E4936" s="1">
        <v>45863</v>
      </c>
      <c r="F4936" t="s">
        <v>528</v>
      </c>
      <c r="G4936">
        <f ca="1">DATEDIF(customers[[#This Row],[signup_date]],TODAY(),"D")</f>
        <v>315</v>
      </c>
    </row>
    <row r="4937" spans="1:7" x14ac:dyDescent="0.3">
      <c r="A4937">
        <v>4936</v>
      </c>
      <c r="B4937" t="s">
        <v>9904</v>
      </c>
      <c r="C4937" t="s">
        <v>9905</v>
      </c>
      <c r="D4937" t="s">
        <v>22</v>
      </c>
      <c r="E4937" s="1">
        <v>45329</v>
      </c>
      <c r="F4937" t="s">
        <v>1583</v>
      </c>
      <c r="G4937">
        <f ca="1">DATEDIF(customers[[#This Row],[signup_date]],TODAY(),"D")</f>
        <v>849</v>
      </c>
    </row>
    <row r="4938" spans="1:7" x14ac:dyDescent="0.3">
      <c r="A4938">
        <v>4937</v>
      </c>
      <c r="B4938" t="s">
        <v>1933</v>
      </c>
      <c r="C4938" t="s">
        <v>9906</v>
      </c>
      <c r="D4938" t="s">
        <v>22</v>
      </c>
      <c r="E4938" s="1">
        <v>44663</v>
      </c>
      <c r="F4938" t="s">
        <v>429</v>
      </c>
      <c r="G4938">
        <f ca="1">DATEDIF(customers[[#This Row],[signup_date]],TODAY(),"D")</f>
        <v>1515</v>
      </c>
    </row>
    <row r="4939" spans="1:7" x14ac:dyDescent="0.3">
      <c r="A4939">
        <v>4938</v>
      </c>
      <c r="B4939" t="s">
        <v>9907</v>
      </c>
      <c r="C4939" t="s">
        <v>9908</v>
      </c>
      <c r="D4939" t="s">
        <v>22</v>
      </c>
      <c r="E4939" s="1">
        <v>44084</v>
      </c>
      <c r="F4939" t="s">
        <v>660</v>
      </c>
      <c r="G4939">
        <f ca="1">DATEDIF(customers[[#This Row],[signup_date]],TODAY(),"D")</f>
        <v>2094</v>
      </c>
    </row>
    <row r="4940" spans="1:7" x14ac:dyDescent="0.3">
      <c r="A4940">
        <v>4939</v>
      </c>
      <c r="B4940" t="s">
        <v>9909</v>
      </c>
      <c r="C4940" t="s">
        <v>9910</v>
      </c>
      <c r="D4940" t="s">
        <v>8</v>
      </c>
      <c r="E4940" s="1">
        <v>45732</v>
      </c>
      <c r="F4940" t="s">
        <v>188</v>
      </c>
      <c r="G4940">
        <f ca="1">DATEDIF(customers[[#This Row],[signup_date]],TODAY(),"D")</f>
        <v>446</v>
      </c>
    </row>
    <row r="4941" spans="1:7" x14ac:dyDescent="0.3">
      <c r="A4941">
        <v>4940</v>
      </c>
      <c r="B4941" t="s">
        <v>9911</v>
      </c>
      <c r="C4941" t="s">
        <v>9912</v>
      </c>
      <c r="D4941" t="s">
        <v>22</v>
      </c>
      <c r="E4941" s="1">
        <v>45070</v>
      </c>
      <c r="F4941" t="s">
        <v>623</v>
      </c>
      <c r="G4941">
        <f ca="1">DATEDIF(customers[[#This Row],[signup_date]],TODAY(),"D")</f>
        <v>1108</v>
      </c>
    </row>
    <row r="4942" spans="1:7" x14ac:dyDescent="0.3">
      <c r="A4942">
        <v>4941</v>
      </c>
      <c r="B4942" t="s">
        <v>9913</v>
      </c>
      <c r="C4942" t="s">
        <v>9914</v>
      </c>
      <c r="D4942" t="s">
        <v>22</v>
      </c>
      <c r="E4942" s="1">
        <v>44524</v>
      </c>
      <c r="F4942" t="s">
        <v>1115</v>
      </c>
      <c r="G4942">
        <f ca="1">DATEDIF(customers[[#This Row],[signup_date]],TODAY(),"D")</f>
        <v>1654</v>
      </c>
    </row>
    <row r="4943" spans="1:7" x14ac:dyDescent="0.3">
      <c r="A4943">
        <v>4942</v>
      </c>
      <c r="B4943" t="s">
        <v>9915</v>
      </c>
      <c r="C4943" t="s">
        <v>9916</v>
      </c>
      <c r="D4943" t="s">
        <v>12</v>
      </c>
      <c r="E4943" s="1">
        <v>44446</v>
      </c>
      <c r="F4943" t="s">
        <v>269</v>
      </c>
      <c r="G4943">
        <f ca="1">DATEDIF(customers[[#This Row],[signup_date]],TODAY(),"D")</f>
        <v>1732</v>
      </c>
    </row>
    <row r="4944" spans="1:7" x14ac:dyDescent="0.3">
      <c r="A4944">
        <v>4943</v>
      </c>
      <c r="B4944" t="s">
        <v>9917</v>
      </c>
      <c r="C4944" t="s">
        <v>9918</v>
      </c>
      <c r="D4944" t="s">
        <v>22</v>
      </c>
      <c r="E4944" s="1">
        <v>44371</v>
      </c>
      <c r="F4944" t="s">
        <v>1415</v>
      </c>
      <c r="G4944">
        <f ca="1">DATEDIF(customers[[#This Row],[signup_date]],TODAY(),"D")</f>
        <v>1807</v>
      </c>
    </row>
    <row r="4945" spans="1:7" x14ac:dyDescent="0.3">
      <c r="A4945">
        <v>4944</v>
      </c>
      <c r="B4945" t="s">
        <v>9919</v>
      </c>
      <c r="C4945" t="s">
        <v>9920</v>
      </c>
      <c r="D4945" t="s">
        <v>12</v>
      </c>
      <c r="E4945" s="1">
        <v>44593</v>
      </c>
      <c r="F4945" t="s">
        <v>719</v>
      </c>
      <c r="G4945">
        <f ca="1">DATEDIF(customers[[#This Row],[signup_date]],TODAY(),"D")</f>
        <v>1585</v>
      </c>
    </row>
    <row r="4946" spans="1:7" x14ac:dyDescent="0.3">
      <c r="A4946">
        <v>4945</v>
      </c>
      <c r="B4946" t="s">
        <v>9921</v>
      </c>
      <c r="C4946" t="s">
        <v>9922</v>
      </c>
      <c r="D4946" t="s">
        <v>8</v>
      </c>
      <c r="E4946" s="1">
        <v>44771</v>
      </c>
      <c r="F4946" t="s">
        <v>1108</v>
      </c>
      <c r="G4946">
        <f ca="1">DATEDIF(customers[[#This Row],[signup_date]],TODAY(),"D")</f>
        <v>1407</v>
      </c>
    </row>
    <row r="4947" spans="1:7" x14ac:dyDescent="0.3">
      <c r="A4947">
        <v>4946</v>
      </c>
      <c r="B4947" t="s">
        <v>9923</v>
      </c>
      <c r="C4947" t="s">
        <v>9924</v>
      </c>
      <c r="D4947" t="s">
        <v>8</v>
      </c>
      <c r="E4947" s="1">
        <v>44525</v>
      </c>
      <c r="F4947" t="s">
        <v>436</v>
      </c>
      <c r="G4947">
        <f ca="1">DATEDIF(customers[[#This Row],[signup_date]],TODAY(),"D")</f>
        <v>1653</v>
      </c>
    </row>
    <row r="4948" spans="1:7" x14ac:dyDescent="0.3">
      <c r="A4948">
        <v>4947</v>
      </c>
      <c r="B4948" t="s">
        <v>9925</v>
      </c>
      <c r="C4948" t="s">
        <v>9926</v>
      </c>
      <c r="D4948" t="s">
        <v>8</v>
      </c>
      <c r="E4948" s="1">
        <v>45688</v>
      </c>
      <c r="F4948" t="s">
        <v>457</v>
      </c>
      <c r="G4948">
        <f ca="1">DATEDIF(customers[[#This Row],[signup_date]],TODAY(),"D")</f>
        <v>490</v>
      </c>
    </row>
    <row r="4949" spans="1:7" x14ac:dyDescent="0.3">
      <c r="A4949">
        <v>4948</v>
      </c>
      <c r="B4949" t="s">
        <v>9927</v>
      </c>
      <c r="C4949" t="s">
        <v>9928</v>
      </c>
      <c r="D4949" t="s">
        <v>8</v>
      </c>
      <c r="E4949" s="1">
        <v>45038</v>
      </c>
      <c r="F4949" t="s">
        <v>959</v>
      </c>
      <c r="G4949">
        <f ca="1">DATEDIF(customers[[#This Row],[signup_date]],TODAY(),"D")</f>
        <v>1140</v>
      </c>
    </row>
    <row r="4950" spans="1:7" x14ac:dyDescent="0.3">
      <c r="A4950">
        <v>4949</v>
      </c>
      <c r="B4950" t="s">
        <v>9929</v>
      </c>
      <c r="C4950" t="s">
        <v>9930</v>
      </c>
      <c r="D4950" t="s">
        <v>12</v>
      </c>
      <c r="E4950" s="1">
        <v>45062</v>
      </c>
      <c r="F4950" t="s">
        <v>117</v>
      </c>
      <c r="G4950">
        <f ca="1">DATEDIF(customers[[#This Row],[signup_date]],TODAY(),"D")</f>
        <v>1116</v>
      </c>
    </row>
    <row r="4951" spans="1:7" x14ac:dyDescent="0.3">
      <c r="A4951">
        <v>4950</v>
      </c>
      <c r="B4951" t="s">
        <v>9931</v>
      </c>
      <c r="C4951" t="s">
        <v>9932</v>
      </c>
      <c r="D4951" t="s">
        <v>22</v>
      </c>
      <c r="E4951" s="1">
        <v>44137</v>
      </c>
      <c r="F4951" t="s">
        <v>96</v>
      </c>
      <c r="G4951">
        <f ca="1">DATEDIF(customers[[#This Row],[signup_date]],TODAY(),"D")</f>
        <v>2041</v>
      </c>
    </row>
    <row r="4952" spans="1:7" x14ac:dyDescent="0.3">
      <c r="A4952">
        <v>4951</v>
      </c>
      <c r="B4952" t="s">
        <v>9933</v>
      </c>
      <c r="C4952" t="s">
        <v>9934</v>
      </c>
      <c r="D4952" t="s">
        <v>12</v>
      </c>
      <c r="E4952" s="1">
        <v>45846</v>
      </c>
      <c r="F4952" t="s">
        <v>1278</v>
      </c>
      <c r="G4952">
        <f ca="1">DATEDIF(customers[[#This Row],[signup_date]],TODAY(),"D")</f>
        <v>332</v>
      </c>
    </row>
    <row r="4953" spans="1:7" x14ac:dyDescent="0.3">
      <c r="A4953">
        <v>4952</v>
      </c>
      <c r="B4953" t="s">
        <v>9935</v>
      </c>
      <c r="C4953" t="s">
        <v>9936</v>
      </c>
      <c r="D4953" t="s">
        <v>8</v>
      </c>
      <c r="E4953" s="1">
        <v>44601</v>
      </c>
      <c r="F4953" t="s">
        <v>1090</v>
      </c>
      <c r="G4953">
        <f ca="1">DATEDIF(customers[[#This Row],[signup_date]],TODAY(),"D")</f>
        <v>1577</v>
      </c>
    </row>
    <row r="4954" spans="1:7" x14ac:dyDescent="0.3">
      <c r="A4954">
        <v>4953</v>
      </c>
      <c r="B4954" t="s">
        <v>9937</v>
      </c>
      <c r="C4954" t="s">
        <v>9938</v>
      </c>
      <c r="D4954" t="s">
        <v>12</v>
      </c>
      <c r="E4954" s="1">
        <v>45664</v>
      </c>
      <c r="F4954" t="s">
        <v>618</v>
      </c>
      <c r="G4954">
        <f ca="1">DATEDIF(customers[[#This Row],[signup_date]],TODAY(),"D")</f>
        <v>514</v>
      </c>
    </row>
    <row r="4955" spans="1:7" x14ac:dyDescent="0.3">
      <c r="A4955">
        <v>4954</v>
      </c>
      <c r="B4955" t="s">
        <v>9939</v>
      </c>
      <c r="C4955" t="s">
        <v>9940</v>
      </c>
      <c r="D4955" t="s">
        <v>8</v>
      </c>
      <c r="E4955" s="1">
        <v>44910</v>
      </c>
      <c r="F4955" t="s">
        <v>363</v>
      </c>
      <c r="G4955">
        <f ca="1">DATEDIF(customers[[#This Row],[signup_date]],TODAY(),"D")</f>
        <v>1268</v>
      </c>
    </row>
    <row r="4956" spans="1:7" x14ac:dyDescent="0.3">
      <c r="A4956">
        <v>4955</v>
      </c>
      <c r="B4956" t="s">
        <v>9941</v>
      </c>
      <c r="C4956" t="s">
        <v>9942</v>
      </c>
      <c r="D4956" t="s">
        <v>22</v>
      </c>
      <c r="E4956" s="1">
        <v>45152</v>
      </c>
      <c r="F4956" t="s">
        <v>503</v>
      </c>
      <c r="G4956">
        <f ca="1">DATEDIF(customers[[#This Row],[signup_date]],TODAY(),"D")</f>
        <v>1026</v>
      </c>
    </row>
    <row r="4957" spans="1:7" x14ac:dyDescent="0.3">
      <c r="A4957">
        <v>4956</v>
      </c>
      <c r="B4957" t="s">
        <v>9943</v>
      </c>
      <c r="C4957" t="s">
        <v>9944</v>
      </c>
      <c r="D4957" t="s">
        <v>8</v>
      </c>
      <c r="E4957" s="1">
        <v>44630</v>
      </c>
      <c r="F4957" t="s">
        <v>503</v>
      </c>
      <c r="G4957">
        <f ca="1">DATEDIF(customers[[#This Row],[signup_date]],TODAY(),"D")</f>
        <v>1548</v>
      </c>
    </row>
    <row r="4958" spans="1:7" x14ac:dyDescent="0.3">
      <c r="A4958">
        <v>4957</v>
      </c>
      <c r="B4958" t="s">
        <v>9945</v>
      </c>
      <c r="C4958" t="s">
        <v>9946</v>
      </c>
      <c r="D4958" t="s">
        <v>22</v>
      </c>
      <c r="E4958" s="1">
        <v>45168</v>
      </c>
      <c r="F4958" t="s">
        <v>2596</v>
      </c>
      <c r="G4958">
        <f ca="1">DATEDIF(customers[[#This Row],[signup_date]],TODAY(),"D")</f>
        <v>1010</v>
      </c>
    </row>
    <row r="4959" spans="1:7" x14ac:dyDescent="0.3">
      <c r="A4959">
        <v>4958</v>
      </c>
      <c r="B4959" t="s">
        <v>9947</v>
      </c>
      <c r="C4959" t="s">
        <v>9948</v>
      </c>
      <c r="D4959" t="s">
        <v>22</v>
      </c>
      <c r="E4959" s="1">
        <v>44472</v>
      </c>
      <c r="F4959" t="s">
        <v>35</v>
      </c>
      <c r="G4959">
        <f ca="1">DATEDIF(customers[[#This Row],[signup_date]],TODAY(),"D")</f>
        <v>1706</v>
      </c>
    </row>
    <row r="4960" spans="1:7" x14ac:dyDescent="0.3">
      <c r="A4960">
        <v>4959</v>
      </c>
      <c r="B4960" t="s">
        <v>9949</v>
      </c>
      <c r="C4960" t="s">
        <v>9950</v>
      </c>
      <c r="D4960" t="s">
        <v>12</v>
      </c>
      <c r="E4960" s="1">
        <v>44820</v>
      </c>
      <c r="F4960" t="s">
        <v>258</v>
      </c>
      <c r="G4960">
        <f ca="1">DATEDIF(customers[[#This Row],[signup_date]],TODAY(),"D")</f>
        <v>1358</v>
      </c>
    </row>
    <row r="4961" spans="1:7" x14ac:dyDescent="0.3">
      <c r="A4961">
        <v>4960</v>
      </c>
      <c r="B4961" t="s">
        <v>9951</v>
      </c>
      <c r="C4961" t="s">
        <v>9952</v>
      </c>
      <c r="D4961" t="s">
        <v>12</v>
      </c>
      <c r="E4961" s="1">
        <v>44111</v>
      </c>
      <c r="F4961" t="s">
        <v>1115</v>
      </c>
      <c r="G4961">
        <f ca="1">DATEDIF(customers[[#This Row],[signup_date]],TODAY(),"D")</f>
        <v>2067</v>
      </c>
    </row>
    <row r="4962" spans="1:7" x14ac:dyDescent="0.3">
      <c r="A4962">
        <v>4961</v>
      </c>
      <c r="B4962" t="s">
        <v>7068</v>
      </c>
      <c r="C4962" t="s">
        <v>9953</v>
      </c>
      <c r="D4962" t="s">
        <v>12</v>
      </c>
      <c r="E4962" s="1">
        <v>44229</v>
      </c>
      <c r="F4962" t="s">
        <v>826</v>
      </c>
      <c r="G4962">
        <f ca="1">DATEDIF(customers[[#This Row],[signup_date]],TODAY(),"D")</f>
        <v>1949</v>
      </c>
    </row>
    <row r="4963" spans="1:7" x14ac:dyDescent="0.3">
      <c r="A4963">
        <v>4962</v>
      </c>
      <c r="B4963" t="s">
        <v>9954</v>
      </c>
      <c r="C4963" t="s">
        <v>9955</v>
      </c>
      <c r="D4963" t="s">
        <v>12</v>
      </c>
      <c r="E4963" s="1">
        <v>44365</v>
      </c>
      <c r="F4963" t="s">
        <v>1543</v>
      </c>
      <c r="G4963">
        <f ca="1">DATEDIF(customers[[#This Row],[signup_date]],TODAY(),"D")</f>
        <v>1813</v>
      </c>
    </row>
    <row r="4964" spans="1:7" x14ac:dyDescent="0.3">
      <c r="A4964">
        <v>4963</v>
      </c>
      <c r="B4964" t="s">
        <v>9956</v>
      </c>
      <c r="C4964" t="s">
        <v>9957</v>
      </c>
      <c r="D4964" t="s">
        <v>22</v>
      </c>
      <c r="E4964" s="1">
        <v>44917</v>
      </c>
      <c r="F4964" t="s">
        <v>29</v>
      </c>
      <c r="G4964">
        <f ca="1">DATEDIF(customers[[#This Row],[signup_date]],TODAY(),"D")</f>
        <v>1261</v>
      </c>
    </row>
    <row r="4965" spans="1:7" x14ac:dyDescent="0.3">
      <c r="A4965">
        <v>4964</v>
      </c>
      <c r="B4965" t="s">
        <v>9958</v>
      </c>
      <c r="C4965" t="s">
        <v>9959</v>
      </c>
      <c r="D4965" t="s">
        <v>22</v>
      </c>
      <c r="E4965" s="1">
        <v>45643</v>
      </c>
      <c r="F4965" t="s">
        <v>281</v>
      </c>
      <c r="G4965">
        <f ca="1">DATEDIF(customers[[#This Row],[signup_date]],TODAY(),"D")</f>
        <v>535</v>
      </c>
    </row>
    <row r="4966" spans="1:7" x14ac:dyDescent="0.3">
      <c r="A4966">
        <v>4965</v>
      </c>
      <c r="B4966" t="s">
        <v>9960</v>
      </c>
      <c r="C4966" t="s">
        <v>9961</v>
      </c>
      <c r="D4966" t="s">
        <v>8</v>
      </c>
      <c r="E4966" s="1">
        <v>45897</v>
      </c>
      <c r="F4966" t="s">
        <v>2596</v>
      </c>
      <c r="G4966">
        <f ca="1">DATEDIF(customers[[#This Row],[signup_date]],TODAY(),"D")</f>
        <v>281</v>
      </c>
    </row>
    <row r="4967" spans="1:7" x14ac:dyDescent="0.3">
      <c r="A4967">
        <v>4966</v>
      </c>
      <c r="B4967" t="s">
        <v>9962</v>
      </c>
      <c r="C4967" t="s">
        <v>9963</v>
      </c>
      <c r="D4967" t="s">
        <v>22</v>
      </c>
      <c r="E4967" s="1">
        <v>45412</v>
      </c>
      <c r="F4967" t="s">
        <v>318</v>
      </c>
      <c r="G4967">
        <f ca="1">DATEDIF(customers[[#This Row],[signup_date]],TODAY(),"D")</f>
        <v>766</v>
      </c>
    </row>
    <row r="4968" spans="1:7" x14ac:dyDescent="0.3">
      <c r="A4968">
        <v>4967</v>
      </c>
      <c r="B4968" t="s">
        <v>9964</v>
      </c>
      <c r="C4968" t="s">
        <v>9965</v>
      </c>
      <c r="D4968" t="s">
        <v>12</v>
      </c>
      <c r="E4968" s="1">
        <v>45722</v>
      </c>
      <c r="F4968" t="s">
        <v>49</v>
      </c>
      <c r="G4968">
        <f ca="1">DATEDIF(customers[[#This Row],[signup_date]],TODAY(),"D")</f>
        <v>456</v>
      </c>
    </row>
    <row r="4969" spans="1:7" x14ac:dyDescent="0.3">
      <c r="A4969">
        <v>4968</v>
      </c>
      <c r="B4969" t="s">
        <v>9966</v>
      </c>
      <c r="C4969" t="s">
        <v>9967</v>
      </c>
      <c r="D4969" t="s">
        <v>22</v>
      </c>
      <c r="E4969" s="1">
        <v>44937</v>
      </c>
      <c r="F4969" t="s">
        <v>630</v>
      </c>
      <c r="G4969">
        <f ca="1">DATEDIF(customers[[#This Row],[signup_date]],TODAY(),"D")</f>
        <v>1241</v>
      </c>
    </row>
    <row r="4970" spans="1:7" x14ac:dyDescent="0.3">
      <c r="A4970">
        <v>4969</v>
      </c>
      <c r="B4970" t="s">
        <v>9968</v>
      </c>
      <c r="C4970" t="s">
        <v>9969</v>
      </c>
      <c r="D4970" t="s">
        <v>8</v>
      </c>
      <c r="E4970" s="1">
        <v>44617</v>
      </c>
      <c r="F4970" t="s">
        <v>1710</v>
      </c>
      <c r="G4970">
        <f ca="1">DATEDIF(customers[[#This Row],[signup_date]],TODAY(),"D")</f>
        <v>1561</v>
      </c>
    </row>
    <row r="4971" spans="1:7" x14ac:dyDescent="0.3">
      <c r="A4971">
        <v>4970</v>
      </c>
      <c r="B4971" t="s">
        <v>9970</v>
      </c>
      <c r="C4971" t="s">
        <v>9971</v>
      </c>
      <c r="D4971" t="s">
        <v>12</v>
      </c>
      <c r="E4971" s="1">
        <v>45021</v>
      </c>
      <c r="F4971" t="s">
        <v>156</v>
      </c>
      <c r="G4971">
        <f ca="1">DATEDIF(customers[[#This Row],[signup_date]],TODAY(),"D")</f>
        <v>1157</v>
      </c>
    </row>
    <row r="4972" spans="1:7" x14ac:dyDescent="0.3">
      <c r="A4972">
        <v>4971</v>
      </c>
      <c r="B4972" t="s">
        <v>5633</v>
      </c>
      <c r="C4972" t="s">
        <v>9972</v>
      </c>
      <c r="D4972" t="s">
        <v>12</v>
      </c>
      <c r="E4972" s="1">
        <v>44310</v>
      </c>
      <c r="F4972" t="s">
        <v>790</v>
      </c>
      <c r="G4972">
        <f ca="1">DATEDIF(customers[[#This Row],[signup_date]],TODAY(),"D")</f>
        <v>1868</v>
      </c>
    </row>
    <row r="4973" spans="1:7" x14ac:dyDescent="0.3">
      <c r="A4973">
        <v>4972</v>
      </c>
      <c r="B4973" t="s">
        <v>9973</v>
      </c>
      <c r="C4973" t="s">
        <v>9974</v>
      </c>
      <c r="D4973" t="s">
        <v>22</v>
      </c>
      <c r="E4973" s="1">
        <v>45338</v>
      </c>
      <c r="F4973" t="s">
        <v>32</v>
      </c>
      <c r="G4973">
        <f ca="1">DATEDIF(customers[[#This Row],[signup_date]],TODAY(),"D")</f>
        <v>840</v>
      </c>
    </row>
    <row r="4974" spans="1:7" x14ac:dyDescent="0.3">
      <c r="A4974">
        <v>4973</v>
      </c>
      <c r="B4974" t="s">
        <v>9975</v>
      </c>
      <c r="C4974" t="s">
        <v>9976</v>
      </c>
      <c r="D4974" t="s">
        <v>22</v>
      </c>
      <c r="E4974" s="1">
        <v>45103</v>
      </c>
      <c r="F4974" t="s">
        <v>111</v>
      </c>
      <c r="G4974">
        <f ca="1">DATEDIF(customers[[#This Row],[signup_date]],TODAY(),"D")</f>
        <v>1075</v>
      </c>
    </row>
    <row r="4975" spans="1:7" x14ac:dyDescent="0.3">
      <c r="A4975">
        <v>4974</v>
      </c>
      <c r="B4975" t="s">
        <v>9977</v>
      </c>
      <c r="C4975" t="s">
        <v>9978</v>
      </c>
      <c r="D4975" t="s">
        <v>8</v>
      </c>
      <c r="E4975" s="1">
        <v>45023</v>
      </c>
      <c r="F4975" t="s">
        <v>1101</v>
      </c>
      <c r="G4975">
        <f ca="1">DATEDIF(customers[[#This Row],[signup_date]],TODAY(),"D")</f>
        <v>1155</v>
      </c>
    </row>
    <row r="4976" spans="1:7" x14ac:dyDescent="0.3">
      <c r="A4976">
        <v>4975</v>
      </c>
      <c r="B4976" t="s">
        <v>9979</v>
      </c>
      <c r="C4976" t="s">
        <v>9980</v>
      </c>
      <c r="D4976" t="s">
        <v>12</v>
      </c>
      <c r="E4976" s="1">
        <v>44807</v>
      </c>
      <c r="F4976" t="s">
        <v>1278</v>
      </c>
      <c r="G4976">
        <f ca="1">DATEDIF(customers[[#This Row],[signup_date]],TODAY(),"D")</f>
        <v>1371</v>
      </c>
    </row>
    <row r="4977" spans="1:7" x14ac:dyDescent="0.3">
      <c r="A4977">
        <v>4976</v>
      </c>
      <c r="B4977" t="s">
        <v>9981</v>
      </c>
      <c r="C4977" t="s">
        <v>9982</v>
      </c>
      <c r="D4977" t="s">
        <v>22</v>
      </c>
      <c r="E4977" s="1">
        <v>45552</v>
      </c>
      <c r="F4977" t="s">
        <v>344</v>
      </c>
      <c r="G4977">
        <f ca="1">DATEDIF(customers[[#This Row],[signup_date]],TODAY(),"D")</f>
        <v>626</v>
      </c>
    </row>
    <row r="4978" spans="1:7" x14ac:dyDescent="0.3">
      <c r="A4978">
        <v>4977</v>
      </c>
      <c r="B4978" t="s">
        <v>9983</v>
      </c>
      <c r="C4978" t="s">
        <v>9984</v>
      </c>
      <c r="D4978" t="s">
        <v>8</v>
      </c>
      <c r="E4978" s="1">
        <v>45552</v>
      </c>
      <c r="F4978" t="s">
        <v>891</v>
      </c>
      <c r="G4978">
        <f ca="1">DATEDIF(customers[[#This Row],[signup_date]],TODAY(),"D")</f>
        <v>626</v>
      </c>
    </row>
    <row r="4979" spans="1:7" x14ac:dyDescent="0.3">
      <c r="A4979">
        <v>4978</v>
      </c>
      <c r="B4979" t="s">
        <v>9985</v>
      </c>
      <c r="C4979" t="s">
        <v>9986</v>
      </c>
      <c r="D4979" t="s">
        <v>12</v>
      </c>
      <c r="E4979" s="1">
        <v>44993</v>
      </c>
      <c r="F4979" t="s">
        <v>60</v>
      </c>
      <c r="G4979">
        <f ca="1">DATEDIF(customers[[#This Row],[signup_date]],TODAY(),"D")</f>
        <v>1185</v>
      </c>
    </row>
    <row r="4980" spans="1:7" x14ac:dyDescent="0.3">
      <c r="A4980">
        <v>4979</v>
      </c>
      <c r="B4980" t="s">
        <v>9987</v>
      </c>
      <c r="C4980" t="s">
        <v>9988</v>
      </c>
      <c r="D4980" t="s">
        <v>12</v>
      </c>
      <c r="E4980" s="1">
        <v>44508</v>
      </c>
      <c r="F4980" t="s">
        <v>736</v>
      </c>
      <c r="G4980">
        <f ca="1">DATEDIF(customers[[#This Row],[signup_date]],TODAY(),"D")</f>
        <v>1670</v>
      </c>
    </row>
    <row r="4981" spans="1:7" x14ac:dyDescent="0.3">
      <c r="A4981">
        <v>4980</v>
      </c>
      <c r="B4981" t="s">
        <v>9989</v>
      </c>
      <c r="C4981" t="s">
        <v>9990</v>
      </c>
      <c r="D4981" t="s">
        <v>22</v>
      </c>
      <c r="E4981" s="1">
        <v>44973</v>
      </c>
      <c r="F4981" t="s">
        <v>374</v>
      </c>
      <c r="G4981">
        <f ca="1">DATEDIF(customers[[#This Row],[signup_date]],TODAY(),"D")</f>
        <v>1205</v>
      </c>
    </row>
    <row r="4982" spans="1:7" x14ac:dyDescent="0.3">
      <c r="A4982">
        <v>4981</v>
      </c>
      <c r="B4982" t="s">
        <v>9991</v>
      </c>
      <c r="C4982" t="s">
        <v>9992</v>
      </c>
      <c r="D4982" t="s">
        <v>22</v>
      </c>
      <c r="E4982" s="1">
        <v>45342</v>
      </c>
      <c r="F4982" t="s">
        <v>60</v>
      </c>
      <c r="G4982">
        <f ca="1">DATEDIF(customers[[#This Row],[signup_date]],TODAY(),"D")</f>
        <v>836</v>
      </c>
    </row>
    <row r="4983" spans="1:7" x14ac:dyDescent="0.3">
      <c r="A4983">
        <v>4982</v>
      </c>
      <c r="B4983" t="s">
        <v>9993</v>
      </c>
      <c r="C4983" t="s">
        <v>9994</v>
      </c>
      <c r="D4983" t="s">
        <v>12</v>
      </c>
      <c r="E4983" s="1">
        <v>45186</v>
      </c>
      <c r="F4983" t="s">
        <v>1145</v>
      </c>
      <c r="G4983">
        <f ca="1">DATEDIF(customers[[#This Row],[signup_date]],TODAY(),"D")</f>
        <v>992</v>
      </c>
    </row>
    <row r="4984" spans="1:7" x14ac:dyDescent="0.3">
      <c r="A4984">
        <v>4983</v>
      </c>
      <c r="B4984" t="s">
        <v>9995</v>
      </c>
      <c r="C4984" t="s">
        <v>9996</v>
      </c>
      <c r="D4984" t="s">
        <v>12</v>
      </c>
      <c r="E4984" s="1">
        <v>45704</v>
      </c>
      <c r="F4984" t="s">
        <v>249</v>
      </c>
      <c r="G4984">
        <f ca="1">DATEDIF(customers[[#This Row],[signup_date]],TODAY(),"D")</f>
        <v>474</v>
      </c>
    </row>
    <row r="4985" spans="1:7" x14ac:dyDescent="0.3">
      <c r="A4985">
        <v>4984</v>
      </c>
      <c r="B4985" t="s">
        <v>9997</v>
      </c>
      <c r="C4985" t="s">
        <v>9998</v>
      </c>
      <c r="D4985" t="s">
        <v>8</v>
      </c>
      <c r="E4985" s="1">
        <v>45157</v>
      </c>
      <c r="F4985" t="s">
        <v>206</v>
      </c>
      <c r="G4985">
        <f ca="1">DATEDIF(customers[[#This Row],[signup_date]],TODAY(),"D")</f>
        <v>1021</v>
      </c>
    </row>
    <row r="4986" spans="1:7" x14ac:dyDescent="0.3">
      <c r="A4986">
        <v>4985</v>
      </c>
      <c r="B4986" t="s">
        <v>9999</v>
      </c>
      <c r="C4986" t="s">
        <v>10000</v>
      </c>
      <c r="D4986" t="s">
        <v>12</v>
      </c>
      <c r="E4986" s="1">
        <v>44151</v>
      </c>
      <c r="F4986" t="s">
        <v>1016</v>
      </c>
      <c r="G4986">
        <f ca="1">DATEDIF(customers[[#This Row],[signup_date]],TODAY(),"D")</f>
        <v>2027</v>
      </c>
    </row>
    <row r="4987" spans="1:7" x14ac:dyDescent="0.3">
      <c r="A4987">
        <v>4986</v>
      </c>
      <c r="B4987" t="s">
        <v>10001</v>
      </c>
      <c r="C4987" t="s">
        <v>10002</v>
      </c>
      <c r="D4987" t="s">
        <v>22</v>
      </c>
      <c r="E4987" s="1">
        <v>45592</v>
      </c>
      <c r="F4987" t="s">
        <v>891</v>
      </c>
      <c r="G4987">
        <f ca="1">DATEDIF(customers[[#This Row],[signup_date]],TODAY(),"D")</f>
        <v>586</v>
      </c>
    </row>
    <row r="4988" spans="1:7" x14ac:dyDescent="0.3">
      <c r="A4988">
        <v>4987</v>
      </c>
      <c r="B4988" t="s">
        <v>10003</v>
      </c>
      <c r="C4988" t="s">
        <v>10004</v>
      </c>
      <c r="D4988" t="s">
        <v>12</v>
      </c>
      <c r="E4988" s="1">
        <v>45313</v>
      </c>
      <c r="F4988" t="s">
        <v>719</v>
      </c>
      <c r="G4988">
        <f ca="1">DATEDIF(customers[[#This Row],[signup_date]],TODAY(),"D")</f>
        <v>865</v>
      </c>
    </row>
    <row r="4989" spans="1:7" x14ac:dyDescent="0.3">
      <c r="A4989">
        <v>4988</v>
      </c>
      <c r="B4989" t="s">
        <v>10005</v>
      </c>
      <c r="C4989" t="s">
        <v>10006</v>
      </c>
      <c r="D4989" t="s">
        <v>12</v>
      </c>
      <c r="E4989" s="1">
        <v>44539</v>
      </c>
      <c r="F4989" t="s">
        <v>165</v>
      </c>
      <c r="G4989">
        <f ca="1">DATEDIF(customers[[#This Row],[signup_date]],TODAY(),"D")</f>
        <v>1639</v>
      </c>
    </row>
    <row r="4990" spans="1:7" x14ac:dyDescent="0.3">
      <c r="A4990">
        <v>4989</v>
      </c>
      <c r="B4990" t="s">
        <v>10007</v>
      </c>
      <c r="C4990" t="s">
        <v>10008</v>
      </c>
      <c r="D4990" t="s">
        <v>8</v>
      </c>
      <c r="E4990" s="1">
        <v>44307</v>
      </c>
      <c r="F4990" t="s">
        <v>217</v>
      </c>
      <c r="G4990">
        <f ca="1">DATEDIF(customers[[#This Row],[signup_date]],TODAY(),"D")</f>
        <v>1871</v>
      </c>
    </row>
    <row r="4991" spans="1:7" x14ac:dyDescent="0.3">
      <c r="A4991">
        <v>4990</v>
      </c>
      <c r="B4991" t="s">
        <v>10009</v>
      </c>
      <c r="C4991" t="s">
        <v>10010</v>
      </c>
      <c r="D4991" t="s">
        <v>22</v>
      </c>
      <c r="E4991" s="1">
        <v>44850</v>
      </c>
      <c r="F4991" t="s">
        <v>369</v>
      </c>
      <c r="G4991">
        <f ca="1">DATEDIF(customers[[#This Row],[signup_date]],TODAY(),"D")</f>
        <v>1328</v>
      </c>
    </row>
    <row r="4992" spans="1:7" x14ac:dyDescent="0.3">
      <c r="A4992">
        <v>4991</v>
      </c>
      <c r="B4992" t="s">
        <v>10011</v>
      </c>
      <c r="C4992" t="s">
        <v>10012</v>
      </c>
      <c r="D4992" t="s">
        <v>8</v>
      </c>
      <c r="E4992" s="1">
        <v>45358</v>
      </c>
      <c r="F4992" t="s">
        <v>764</v>
      </c>
      <c r="G4992">
        <f ca="1">DATEDIF(customers[[#This Row],[signup_date]],TODAY(),"D")</f>
        <v>820</v>
      </c>
    </row>
    <row r="4993" spans="1:7" x14ac:dyDescent="0.3">
      <c r="A4993">
        <v>4992</v>
      </c>
      <c r="B4993" t="s">
        <v>10013</v>
      </c>
      <c r="C4993" t="s">
        <v>10014</v>
      </c>
      <c r="D4993" t="s">
        <v>22</v>
      </c>
      <c r="E4993" s="1">
        <v>45643</v>
      </c>
      <c r="F4993" t="s">
        <v>156</v>
      </c>
      <c r="G4993">
        <f ca="1">DATEDIF(customers[[#This Row],[signup_date]],TODAY(),"D")</f>
        <v>535</v>
      </c>
    </row>
    <row r="4994" spans="1:7" x14ac:dyDescent="0.3">
      <c r="A4994">
        <v>4993</v>
      </c>
      <c r="B4994" t="s">
        <v>10015</v>
      </c>
      <c r="C4994" t="s">
        <v>10016</v>
      </c>
      <c r="D4994" t="s">
        <v>22</v>
      </c>
      <c r="E4994" s="1">
        <v>44473</v>
      </c>
      <c r="F4994" t="s">
        <v>924</v>
      </c>
      <c r="G4994">
        <f ca="1">DATEDIF(customers[[#This Row],[signup_date]],TODAY(),"D")</f>
        <v>1705</v>
      </c>
    </row>
    <row r="4995" spans="1:7" x14ac:dyDescent="0.3">
      <c r="A4995">
        <v>4994</v>
      </c>
      <c r="B4995" t="s">
        <v>10017</v>
      </c>
      <c r="C4995" t="s">
        <v>10018</v>
      </c>
      <c r="D4995" t="s">
        <v>22</v>
      </c>
      <c r="E4995" s="1">
        <v>44833</v>
      </c>
      <c r="F4995" t="s">
        <v>860</v>
      </c>
      <c r="G4995">
        <f ca="1">DATEDIF(customers[[#This Row],[signup_date]],TODAY(),"D")</f>
        <v>1345</v>
      </c>
    </row>
    <row r="4996" spans="1:7" x14ac:dyDescent="0.3">
      <c r="A4996">
        <v>4995</v>
      </c>
      <c r="B4996" t="s">
        <v>10019</v>
      </c>
      <c r="C4996" t="s">
        <v>10020</v>
      </c>
      <c r="D4996" t="s">
        <v>22</v>
      </c>
      <c r="E4996" s="1">
        <v>44734</v>
      </c>
      <c r="F4996" t="s">
        <v>38</v>
      </c>
      <c r="G4996">
        <f ca="1">DATEDIF(customers[[#This Row],[signup_date]],TODAY(),"D")</f>
        <v>1444</v>
      </c>
    </row>
    <row r="4997" spans="1:7" x14ac:dyDescent="0.3">
      <c r="A4997">
        <v>4996</v>
      </c>
      <c r="B4997" t="s">
        <v>10021</v>
      </c>
      <c r="C4997" t="s">
        <v>10022</v>
      </c>
      <c r="D4997" t="s">
        <v>22</v>
      </c>
      <c r="E4997" s="1">
        <v>45769</v>
      </c>
      <c r="F4997" t="s">
        <v>457</v>
      </c>
      <c r="G4997">
        <f ca="1">DATEDIF(customers[[#This Row],[signup_date]],TODAY(),"D")</f>
        <v>409</v>
      </c>
    </row>
    <row r="4998" spans="1:7" x14ac:dyDescent="0.3">
      <c r="A4998">
        <v>4997</v>
      </c>
      <c r="B4998" t="s">
        <v>10023</v>
      </c>
      <c r="C4998" t="s">
        <v>10024</v>
      </c>
      <c r="D4998" t="s">
        <v>12</v>
      </c>
      <c r="E4998" s="1">
        <v>44141</v>
      </c>
      <c r="F4998" t="s">
        <v>108</v>
      </c>
      <c r="G4998">
        <f ca="1">DATEDIF(customers[[#This Row],[signup_date]],TODAY(),"D")</f>
        <v>2037</v>
      </c>
    </row>
    <row r="4999" spans="1:7" x14ac:dyDescent="0.3">
      <c r="A4999">
        <v>4998</v>
      </c>
      <c r="B4999" t="s">
        <v>10025</v>
      </c>
      <c r="C4999" t="s">
        <v>10026</v>
      </c>
      <c r="D4999" t="s">
        <v>12</v>
      </c>
      <c r="E4999" s="1">
        <v>44293</v>
      </c>
      <c r="F4999" t="s">
        <v>228</v>
      </c>
      <c r="G4999">
        <f ca="1">DATEDIF(customers[[#This Row],[signup_date]],TODAY(),"D")</f>
        <v>1885</v>
      </c>
    </row>
    <row r="5000" spans="1:7" x14ac:dyDescent="0.3">
      <c r="A5000">
        <v>4999</v>
      </c>
      <c r="B5000" t="s">
        <v>10027</v>
      </c>
      <c r="C5000" t="s">
        <v>10028</v>
      </c>
      <c r="D5000" t="s">
        <v>8</v>
      </c>
      <c r="E5000" s="1">
        <v>44079</v>
      </c>
      <c r="F5000" t="s">
        <v>243</v>
      </c>
      <c r="G5000">
        <f ca="1">DATEDIF(customers[[#This Row],[signup_date]],TODAY(),"D")</f>
        <v>2099</v>
      </c>
    </row>
    <row r="5001" spans="1:7" x14ac:dyDescent="0.3">
      <c r="A5001">
        <v>5000</v>
      </c>
      <c r="B5001" t="s">
        <v>10029</v>
      </c>
      <c r="C5001" t="s">
        <v>10030</v>
      </c>
      <c r="D5001" t="s">
        <v>12</v>
      </c>
      <c r="E5001" s="1">
        <v>44463</v>
      </c>
      <c r="F5001" t="s">
        <v>191</v>
      </c>
      <c r="G5001">
        <f ca="1">DATEDIF(customers[[#This Row],[signup_date]],TODAY(),"D")</f>
        <v>1715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0855-EC8D-4A16-912C-0AC2511CDD74}">
  <dimension ref="A1:I5001"/>
  <sheetViews>
    <sheetView tabSelected="1" workbookViewId="0">
      <selection activeCell="F2" sqref="F2"/>
    </sheetView>
  </sheetViews>
  <sheetFormatPr defaultRowHeight="14.4" x14ac:dyDescent="0.3"/>
  <cols>
    <col min="1" max="1" width="14.5546875" bestFit="1" customWidth="1"/>
    <col min="2" max="2" width="9.88671875" bestFit="1" customWidth="1"/>
    <col min="3" max="3" width="11.77734375" bestFit="1" customWidth="1"/>
    <col min="4" max="4" width="9.77734375" bestFit="1" customWidth="1"/>
    <col min="5" max="5" width="11.109375" bestFit="1" customWidth="1"/>
    <col min="6" max="6" width="23.6640625" bestFit="1" customWidth="1"/>
    <col min="7" max="7" width="33.77734375" bestFit="1" customWidth="1"/>
    <col min="8" max="8" width="15.44140625" bestFit="1" customWidth="1"/>
  </cols>
  <sheetData>
    <row r="1" spans="1:9" x14ac:dyDescent="0.3">
      <c r="A1" t="s">
        <v>10031</v>
      </c>
      <c r="B1" t="s">
        <v>10032</v>
      </c>
      <c r="C1" t="s">
        <v>10033</v>
      </c>
      <c r="D1" t="s">
        <v>10034</v>
      </c>
      <c r="E1" t="s">
        <v>10035</v>
      </c>
      <c r="F1" t="s">
        <v>15048</v>
      </c>
    </row>
    <row r="2" spans="1:9" x14ac:dyDescent="0.3">
      <c r="A2">
        <v>1</v>
      </c>
      <c r="B2">
        <v>6373838</v>
      </c>
      <c r="C2">
        <v>4999</v>
      </c>
      <c r="D2">
        <v>4</v>
      </c>
      <c r="E2">
        <v>49831</v>
      </c>
      <c r="F2" t="str">
        <f>_xlfn.XLOOKUP(order_items[[#This Row],[product_id]], products[product_id], products[product_name], "Tidak Ditemukan")</f>
        <v>Local List</v>
      </c>
      <c r="H2" s="2" t="s">
        <v>20060</v>
      </c>
    </row>
    <row r="3" spans="1:9" x14ac:dyDescent="0.3">
      <c r="A3">
        <v>2</v>
      </c>
      <c r="B3">
        <v>831217</v>
      </c>
      <c r="C3">
        <v>19254</v>
      </c>
      <c r="D3">
        <v>5</v>
      </c>
      <c r="E3">
        <v>29843</v>
      </c>
      <c r="F3" t="str">
        <f>_xlfn.XLOOKUP(order_items[[#This Row],[product_id]], products[product_id], products[product_name], "Tidak Ditemukan")</f>
        <v>Tidak Ditemukan</v>
      </c>
      <c r="H3">
        <f>SUM(order_items[unit_price])</f>
        <v>114214981</v>
      </c>
    </row>
    <row r="4" spans="1:9" x14ac:dyDescent="0.3">
      <c r="A4">
        <v>3</v>
      </c>
      <c r="B4">
        <v>4870008</v>
      </c>
      <c r="C4">
        <v>14862</v>
      </c>
      <c r="D4">
        <v>2</v>
      </c>
      <c r="E4">
        <v>40492</v>
      </c>
      <c r="F4" t="str">
        <f>_xlfn.XLOOKUP(order_items[[#This Row],[product_id]], products[product_id], products[product_name], "Tidak Ditemukan")</f>
        <v>Tidak Ditemukan</v>
      </c>
    </row>
    <row r="5" spans="1:9" x14ac:dyDescent="0.3">
      <c r="A5">
        <v>4</v>
      </c>
      <c r="B5">
        <v>6105609</v>
      </c>
      <c r="C5">
        <v>9893</v>
      </c>
      <c r="D5">
        <v>5</v>
      </c>
      <c r="E5">
        <v>22524</v>
      </c>
      <c r="F5" t="str">
        <f>_xlfn.XLOOKUP(order_items[[#This Row],[product_id]], products[product_id], products[product_name], "Tidak Ditemukan")</f>
        <v>Tidak Ditemukan</v>
      </c>
      <c r="H5" s="2" t="s">
        <v>20059</v>
      </c>
    </row>
    <row r="6" spans="1:9" x14ac:dyDescent="0.3">
      <c r="A6">
        <v>5</v>
      </c>
      <c r="B6">
        <v>5466713</v>
      </c>
      <c r="C6">
        <v>17378</v>
      </c>
      <c r="D6">
        <v>4</v>
      </c>
      <c r="E6">
        <v>1023</v>
      </c>
      <c r="F6" t="str">
        <f>_xlfn.XLOOKUP(order_items[[#This Row],[product_id]], products[product_id], products[product_name], "Tidak Ditemukan")</f>
        <v>Tidak Ditemukan</v>
      </c>
      <c r="H6" vm="1">
        <f>CUBEVALUE("ThisWorkbookDataModel","[Measures].[total_revenue]")</f>
        <v>345818996</v>
      </c>
    </row>
    <row r="7" spans="1:9" x14ac:dyDescent="0.3">
      <c r="A7">
        <v>6</v>
      </c>
      <c r="B7">
        <v>1090646</v>
      </c>
      <c r="C7">
        <v>8211</v>
      </c>
      <c r="D7">
        <v>4</v>
      </c>
      <c r="E7">
        <v>4983</v>
      </c>
      <c r="F7" t="str">
        <f>_xlfn.XLOOKUP(order_items[[#This Row],[product_id]], products[product_id], products[product_name], "Tidak Ditemukan")</f>
        <v>Tidak Ditemukan</v>
      </c>
    </row>
    <row r="8" spans="1:9" x14ac:dyDescent="0.3">
      <c r="A8">
        <v>7</v>
      </c>
      <c r="B8">
        <v>5905054</v>
      </c>
      <c r="C8">
        <v>19305</v>
      </c>
      <c r="D8">
        <v>1</v>
      </c>
      <c r="E8">
        <v>49187</v>
      </c>
      <c r="F8" t="str">
        <f>_xlfn.XLOOKUP(order_items[[#This Row],[product_id]], products[product_id], products[product_name], "Tidak Ditemukan")</f>
        <v>Tidak Ditemukan</v>
      </c>
      <c r="I8" s="3"/>
    </row>
    <row r="9" spans="1:9" x14ac:dyDescent="0.3">
      <c r="A9">
        <v>8</v>
      </c>
      <c r="B9">
        <v>3608558</v>
      </c>
      <c r="C9">
        <v>16810</v>
      </c>
      <c r="D9">
        <v>3</v>
      </c>
      <c r="E9">
        <v>38926</v>
      </c>
      <c r="F9" t="str">
        <f>_xlfn.XLOOKUP(order_items[[#This Row],[product_id]], products[product_id], products[product_name], "Tidak Ditemukan")</f>
        <v>Tidak Ditemukan</v>
      </c>
    </row>
    <row r="10" spans="1:9" x14ac:dyDescent="0.3">
      <c r="A10">
        <v>9</v>
      </c>
      <c r="B10">
        <v>1860859</v>
      </c>
      <c r="C10">
        <v>18309</v>
      </c>
      <c r="D10">
        <v>2</v>
      </c>
      <c r="E10">
        <v>28202</v>
      </c>
      <c r="F10" t="str">
        <f>_xlfn.XLOOKUP(order_items[[#This Row],[product_id]], products[product_id], products[product_name], "Tidak Ditemukan")</f>
        <v>Tidak Ditemukan</v>
      </c>
    </row>
    <row r="11" spans="1:9" x14ac:dyDescent="0.3">
      <c r="A11">
        <v>10</v>
      </c>
      <c r="B11">
        <v>4573772</v>
      </c>
      <c r="C11">
        <v>15269</v>
      </c>
      <c r="D11">
        <v>4</v>
      </c>
      <c r="E11">
        <v>14315</v>
      </c>
      <c r="F11" t="str">
        <f>_xlfn.XLOOKUP(order_items[[#This Row],[product_id]], products[product_id], products[product_name], "Tidak Ditemukan")</f>
        <v>Tidak Ditemukan</v>
      </c>
    </row>
    <row r="12" spans="1:9" x14ac:dyDescent="0.3">
      <c r="A12">
        <v>11</v>
      </c>
      <c r="B12">
        <v>3889495</v>
      </c>
      <c r="C12">
        <v>1290</v>
      </c>
      <c r="D12">
        <v>1</v>
      </c>
      <c r="E12">
        <v>3554</v>
      </c>
      <c r="F12" t="str">
        <f>_xlfn.XLOOKUP(order_items[[#This Row],[product_id]], products[product_id], products[product_name], "Tidak Ditemukan")</f>
        <v>Note Gun</v>
      </c>
    </row>
    <row r="13" spans="1:9" x14ac:dyDescent="0.3">
      <c r="A13">
        <v>12</v>
      </c>
      <c r="B13">
        <v>2235542</v>
      </c>
      <c r="C13">
        <v>10919</v>
      </c>
      <c r="D13">
        <v>2</v>
      </c>
      <c r="E13">
        <v>18257</v>
      </c>
      <c r="F13" t="str">
        <f>_xlfn.XLOOKUP(order_items[[#This Row],[product_id]], products[product_id], products[product_name], "Tidak Ditemukan")</f>
        <v>Tidak Ditemukan</v>
      </c>
    </row>
    <row r="14" spans="1:9" x14ac:dyDescent="0.3">
      <c r="A14">
        <v>13</v>
      </c>
      <c r="B14">
        <v>6190072</v>
      </c>
      <c r="C14">
        <v>5541</v>
      </c>
      <c r="D14">
        <v>2</v>
      </c>
      <c r="E14">
        <v>27072</v>
      </c>
      <c r="F14" t="str">
        <f>_xlfn.XLOOKUP(order_items[[#This Row],[product_id]], products[product_id], products[product_name], "Tidak Ditemukan")</f>
        <v>Tidak Ditemukan</v>
      </c>
    </row>
    <row r="15" spans="1:9" x14ac:dyDescent="0.3">
      <c r="A15">
        <v>14</v>
      </c>
      <c r="B15">
        <v>7051285</v>
      </c>
      <c r="C15">
        <v>19585</v>
      </c>
      <c r="D15">
        <v>1</v>
      </c>
      <c r="E15">
        <v>18727</v>
      </c>
      <c r="F15" t="str">
        <f>_xlfn.XLOOKUP(order_items[[#This Row],[product_id]], products[product_id], products[product_name], "Tidak Ditemukan")</f>
        <v>Tidak Ditemukan</v>
      </c>
    </row>
    <row r="16" spans="1:9" x14ac:dyDescent="0.3">
      <c r="A16">
        <v>15</v>
      </c>
      <c r="B16">
        <v>7505022</v>
      </c>
      <c r="C16">
        <v>2200</v>
      </c>
      <c r="D16">
        <v>1</v>
      </c>
      <c r="E16">
        <v>37627</v>
      </c>
      <c r="F16" t="str">
        <f>_xlfn.XLOOKUP(order_items[[#This Row],[product_id]], products[product_id], products[product_name], "Tidak Ditemukan")</f>
        <v>On Visit</v>
      </c>
    </row>
    <row r="17" spans="1:6" x14ac:dyDescent="0.3">
      <c r="A17">
        <v>16</v>
      </c>
      <c r="B17">
        <v>837937</v>
      </c>
      <c r="C17">
        <v>9651</v>
      </c>
      <c r="D17">
        <v>4</v>
      </c>
      <c r="E17">
        <v>8867</v>
      </c>
      <c r="F17" t="str">
        <f>_xlfn.XLOOKUP(order_items[[#This Row],[product_id]], products[product_id], products[product_name], "Tidak Ditemukan")</f>
        <v>Tidak Ditemukan</v>
      </c>
    </row>
    <row r="18" spans="1:6" x14ac:dyDescent="0.3">
      <c r="A18">
        <v>17</v>
      </c>
      <c r="B18">
        <v>6380892</v>
      </c>
      <c r="C18">
        <v>3429</v>
      </c>
      <c r="D18">
        <v>4</v>
      </c>
      <c r="E18">
        <v>44813</v>
      </c>
      <c r="F18" t="str">
        <f>_xlfn.XLOOKUP(order_items[[#This Row],[product_id]], products[product_id], products[product_name], "Tidak Ditemukan")</f>
        <v>Concern Send</v>
      </c>
    </row>
    <row r="19" spans="1:6" x14ac:dyDescent="0.3">
      <c r="A19">
        <v>18</v>
      </c>
      <c r="B19">
        <v>7927856</v>
      </c>
      <c r="C19">
        <v>12330</v>
      </c>
      <c r="D19">
        <v>2</v>
      </c>
      <c r="E19">
        <v>17225</v>
      </c>
      <c r="F19" t="str">
        <f>_xlfn.XLOOKUP(order_items[[#This Row],[product_id]], products[product_id], products[product_name], "Tidak Ditemukan")</f>
        <v>Tidak Ditemukan</v>
      </c>
    </row>
    <row r="20" spans="1:6" x14ac:dyDescent="0.3">
      <c r="A20">
        <v>19</v>
      </c>
      <c r="B20">
        <v>6141197</v>
      </c>
      <c r="C20">
        <v>19440</v>
      </c>
      <c r="D20">
        <v>4</v>
      </c>
      <c r="E20">
        <v>24212</v>
      </c>
      <c r="F20" t="str">
        <f>_xlfn.XLOOKUP(order_items[[#This Row],[product_id]], products[product_id], products[product_name], "Tidak Ditemukan")</f>
        <v>Tidak Ditemukan</v>
      </c>
    </row>
    <row r="21" spans="1:6" x14ac:dyDescent="0.3">
      <c r="A21">
        <v>20</v>
      </c>
      <c r="B21">
        <v>6414126</v>
      </c>
      <c r="C21">
        <v>9042</v>
      </c>
      <c r="D21">
        <v>3</v>
      </c>
      <c r="E21">
        <v>39198</v>
      </c>
      <c r="F21" t="str">
        <f>_xlfn.XLOOKUP(order_items[[#This Row],[product_id]], products[product_id], products[product_name], "Tidak Ditemukan")</f>
        <v>Tidak Ditemukan</v>
      </c>
    </row>
    <row r="22" spans="1:6" x14ac:dyDescent="0.3">
      <c r="A22">
        <v>21</v>
      </c>
      <c r="B22">
        <v>4479348</v>
      </c>
      <c r="C22">
        <v>6944</v>
      </c>
      <c r="D22">
        <v>4</v>
      </c>
      <c r="E22">
        <v>38143</v>
      </c>
      <c r="F22" t="str">
        <f>_xlfn.XLOOKUP(order_items[[#This Row],[product_id]], products[product_id], products[product_name], "Tidak Ditemukan")</f>
        <v>Tidak Ditemukan</v>
      </c>
    </row>
    <row r="23" spans="1:6" x14ac:dyDescent="0.3">
      <c r="A23">
        <v>22</v>
      </c>
      <c r="B23">
        <v>387000</v>
      </c>
      <c r="C23">
        <v>18354</v>
      </c>
      <c r="D23">
        <v>5</v>
      </c>
      <c r="E23">
        <v>44554</v>
      </c>
      <c r="F23" t="str">
        <f>_xlfn.XLOOKUP(order_items[[#This Row],[product_id]], products[product_id], products[product_name], "Tidak Ditemukan")</f>
        <v>Tidak Ditemukan</v>
      </c>
    </row>
    <row r="24" spans="1:6" x14ac:dyDescent="0.3">
      <c r="A24">
        <v>23</v>
      </c>
      <c r="B24">
        <v>7457054</v>
      </c>
      <c r="C24">
        <v>5774</v>
      </c>
      <c r="D24">
        <v>3</v>
      </c>
      <c r="E24">
        <v>1737</v>
      </c>
      <c r="F24" t="str">
        <f>_xlfn.XLOOKUP(order_items[[#This Row],[product_id]], products[product_id], products[product_name], "Tidak Ditemukan")</f>
        <v>Tidak Ditemukan</v>
      </c>
    </row>
    <row r="25" spans="1:6" x14ac:dyDescent="0.3">
      <c r="A25">
        <v>24</v>
      </c>
      <c r="B25">
        <v>664992</v>
      </c>
      <c r="C25">
        <v>3069</v>
      </c>
      <c r="D25">
        <v>5</v>
      </c>
      <c r="E25">
        <v>2189</v>
      </c>
      <c r="F25" t="str">
        <f>_xlfn.XLOOKUP(order_items[[#This Row],[product_id]], products[product_id], products[product_name], "Tidak Ditemukan")</f>
        <v>To Prevent</v>
      </c>
    </row>
    <row r="26" spans="1:6" x14ac:dyDescent="0.3">
      <c r="A26">
        <v>25</v>
      </c>
      <c r="B26">
        <v>2141539</v>
      </c>
      <c r="C26">
        <v>2243</v>
      </c>
      <c r="D26">
        <v>3</v>
      </c>
      <c r="E26">
        <v>18718</v>
      </c>
      <c r="F26" t="str">
        <f>_xlfn.XLOOKUP(order_items[[#This Row],[product_id]], products[product_id], products[product_name], "Tidak Ditemukan")</f>
        <v>Final Popular</v>
      </c>
    </row>
    <row r="27" spans="1:6" x14ac:dyDescent="0.3">
      <c r="A27">
        <v>26</v>
      </c>
      <c r="B27">
        <v>3731609</v>
      </c>
      <c r="C27">
        <v>6075</v>
      </c>
      <c r="D27">
        <v>1</v>
      </c>
      <c r="E27">
        <v>7937</v>
      </c>
      <c r="F27" t="str">
        <f>_xlfn.XLOOKUP(order_items[[#This Row],[product_id]], products[product_id], products[product_name], "Tidak Ditemukan")</f>
        <v>Tidak Ditemukan</v>
      </c>
    </row>
    <row r="28" spans="1:6" x14ac:dyDescent="0.3">
      <c r="A28">
        <v>27</v>
      </c>
      <c r="B28">
        <v>1825655</v>
      </c>
      <c r="C28">
        <v>11664</v>
      </c>
      <c r="D28">
        <v>2</v>
      </c>
      <c r="E28">
        <v>22149</v>
      </c>
      <c r="F28" t="str">
        <f>_xlfn.XLOOKUP(order_items[[#This Row],[product_id]], products[product_id], products[product_name], "Tidak Ditemukan")</f>
        <v>Tidak Ditemukan</v>
      </c>
    </row>
    <row r="29" spans="1:6" x14ac:dyDescent="0.3">
      <c r="A29">
        <v>28</v>
      </c>
      <c r="B29">
        <v>7610478</v>
      </c>
      <c r="C29">
        <v>14325</v>
      </c>
      <c r="D29">
        <v>5</v>
      </c>
      <c r="E29">
        <v>1369</v>
      </c>
      <c r="F29" t="str">
        <f>_xlfn.XLOOKUP(order_items[[#This Row],[product_id]], products[product_id], products[product_name], "Tidak Ditemukan")</f>
        <v>Tidak Ditemukan</v>
      </c>
    </row>
    <row r="30" spans="1:6" x14ac:dyDescent="0.3">
      <c r="A30">
        <v>29</v>
      </c>
      <c r="B30">
        <v>2622202</v>
      </c>
      <c r="C30">
        <v>13504</v>
      </c>
      <c r="D30">
        <v>4</v>
      </c>
      <c r="E30">
        <v>13183</v>
      </c>
      <c r="F30" t="str">
        <f>_xlfn.XLOOKUP(order_items[[#This Row],[product_id]], products[product_id], products[product_name], "Tidak Ditemukan")</f>
        <v>Tidak Ditemukan</v>
      </c>
    </row>
    <row r="31" spans="1:6" x14ac:dyDescent="0.3">
      <c r="A31">
        <v>30</v>
      </c>
      <c r="B31">
        <v>2904059</v>
      </c>
      <c r="C31">
        <v>8434</v>
      </c>
      <c r="D31">
        <v>5</v>
      </c>
      <c r="E31">
        <v>12335</v>
      </c>
      <c r="F31" t="str">
        <f>_xlfn.XLOOKUP(order_items[[#This Row],[product_id]], products[product_id], products[product_name], "Tidak Ditemukan")</f>
        <v>Tidak Ditemukan</v>
      </c>
    </row>
    <row r="32" spans="1:6" x14ac:dyDescent="0.3">
      <c r="A32">
        <v>31</v>
      </c>
      <c r="B32">
        <v>7988191</v>
      </c>
      <c r="C32">
        <v>8687</v>
      </c>
      <c r="D32">
        <v>5</v>
      </c>
      <c r="E32">
        <v>2721</v>
      </c>
      <c r="F32" t="str">
        <f>_xlfn.XLOOKUP(order_items[[#This Row],[product_id]], products[product_id], products[product_name], "Tidak Ditemukan")</f>
        <v>Tidak Ditemukan</v>
      </c>
    </row>
    <row r="33" spans="1:6" x14ac:dyDescent="0.3">
      <c r="A33">
        <v>32</v>
      </c>
      <c r="B33">
        <v>7764057</v>
      </c>
      <c r="C33">
        <v>18624</v>
      </c>
      <c r="D33">
        <v>3</v>
      </c>
      <c r="E33">
        <v>9286</v>
      </c>
      <c r="F33" t="str">
        <f>_xlfn.XLOOKUP(order_items[[#This Row],[product_id]], products[product_id], products[product_name], "Tidak Ditemukan")</f>
        <v>Tidak Ditemukan</v>
      </c>
    </row>
    <row r="34" spans="1:6" x14ac:dyDescent="0.3">
      <c r="A34">
        <v>33</v>
      </c>
      <c r="B34">
        <v>3812023</v>
      </c>
      <c r="C34">
        <v>12035</v>
      </c>
      <c r="D34">
        <v>3</v>
      </c>
      <c r="E34">
        <v>48672</v>
      </c>
      <c r="F34" t="str">
        <f>_xlfn.XLOOKUP(order_items[[#This Row],[product_id]], products[product_id], products[product_name], "Tidak Ditemukan")</f>
        <v>Tidak Ditemukan</v>
      </c>
    </row>
    <row r="35" spans="1:6" x14ac:dyDescent="0.3">
      <c r="A35">
        <v>34</v>
      </c>
      <c r="B35">
        <v>4778375</v>
      </c>
      <c r="C35">
        <v>3168</v>
      </c>
      <c r="D35">
        <v>2</v>
      </c>
      <c r="E35">
        <v>3221</v>
      </c>
      <c r="F35" t="str">
        <f>_xlfn.XLOOKUP(order_items[[#This Row],[product_id]], products[product_id], products[product_name], "Tidak Ditemukan")</f>
        <v>Effect End</v>
      </c>
    </row>
    <row r="36" spans="1:6" x14ac:dyDescent="0.3">
      <c r="A36">
        <v>35</v>
      </c>
      <c r="B36">
        <v>2090902</v>
      </c>
      <c r="C36">
        <v>4452</v>
      </c>
      <c r="D36">
        <v>5</v>
      </c>
      <c r="E36">
        <v>21484</v>
      </c>
      <c r="F36" t="str">
        <f>_xlfn.XLOOKUP(order_items[[#This Row],[product_id]], products[product_id], products[product_name], "Tidak Ditemukan")</f>
        <v>Conference Parent</v>
      </c>
    </row>
    <row r="37" spans="1:6" x14ac:dyDescent="0.3">
      <c r="A37">
        <v>36</v>
      </c>
      <c r="B37">
        <v>5632700</v>
      </c>
      <c r="C37">
        <v>3728</v>
      </c>
      <c r="D37">
        <v>3</v>
      </c>
      <c r="E37">
        <v>1142</v>
      </c>
      <c r="F37" t="str">
        <f>_xlfn.XLOOKUP(order_items[[#This Row],[product_id]], products[product_id], products[product_name], "Tidak Ditemukan")</f>
        <v>South Safe</v>
      </c>
    </row>
    <row r="38" spans="1:6" x14ac:dyDescent="0.3">
      <c r="A38">
        <v>37</v>
      </c>
      <c r="B38">
        <v>814525</v>
      </c>
      <c r="C38">
        <v>8559</v>
      </c>
      <c r="D38">
        <v>2</v>
      </c>
      <c r="E38">
        <v>41341</v>
      </c>
      <c r="F38" t="str">
        <f>_xlfn.XLOOKUP(order_items[[#This Row],[product_id]], products[product_id], products[product_name], "Tidak Ditemukan")</f>
        <v>Tidak Ditemukan</v>
      </c>
    </row>
    <row r="39" spans="1:6" x14ac:dyDescent="0.3">
      <c r="A39">
        <v>38</v>
      </c>
      <c r="B39">
        <v>7742662</v>
      </c>
      <c r="C39">
        <v>19559</v>
      </c>
      <c r="D39">
        <v>3</v>
      </c>
      <c r="E39">
        <v>12068</v>
      </c>
      <c r="F39" t="str">
        <f>_xlfn.XLOOKUP(order_items[[#This Row],[product_id]], products[product_id], products[product_name], "Tidak Ditemukan")</f>
        <v>Tidak Ditemukan</v>
      </c>
    </row>
    <row r="40" spans="1:6" x14ac:dyDescent="0.3">
      <c r="A40">
        <v>39</v>
      </c>
      <c r="B40">
        <v>7178089</v>
      </c>
      <c r="C40">
        <v>15200</v>
      </c>
      <c r="D40">
        <v>3</v>
      </c>
      <c r="E40">
        <v>40671</v>
      </c>
      <c r="F40" t="str">
        <f>_xlfn.XLOOKUP(order_items[[#This Row],[product_id]], products[product_id], products[product_name], "Tidak Ditemukan")</f>
        <v>Tidak Ditemukan</v>
      </c>
    </row>
    <row r="41" spans="1:6" x14ac:dyDescent="0.3">
      <c r="A41">
        <v>40</v>
      </c>
      <c r="B41">
        <v>4434465</v>
      </c>
      <c r="C41">
        <v>18921</v>
      </c>
      <c r="D41">
        <v>4</v>
      </c>
      <c r="E41">
        <v>44983</v>
      </c>
      <c r="F41" t="str">
        <f>_xlfn.XLOOKUP(order_items[[#This Row],[product_id]], products[product_id], products[product_name], "Tidak Ditemukan")</f>
        <v>Tidak Ditemukan</v>
      </c>
    </row>
    <row r="42" spans="1:6" x14ac:dyDescent="0.3">
      <c r="A42">
        <v>41</v>
      </c>
      <c r="B42">
        <v>161794</v>
      </c>
      <c r="C42">
        <v>10018</v>
      </c>
      <c r="D42">
        <v>1</v>
      </c>
      <c r="E42">
        <v>20351</v>
      </c>
      <c r="F42" t="str">
        <f>_xlfn.XLOOKUP(order_items[[#This Row],[product_id]], products[product_id], products[product_name], "Tidak Ditemukan")</f>
        <v>Tidak Ditemukan</v>
      </c>
    </row>
    <row r="43" spans="1:6" x14ac:dyDescent="0.3">
      <c r="A43">
        <v>42</v>
      </c>
      <c r="B43">
        <v>4229254</v>
      </c>
      <c r="C43">
        <v>5808</v>
      </c>
      <c r="D43">
        <v>3</v>
      </c>
      <c r="E43">
        <v>27614</v>
      </c>
      <c r="F43" t="str">
        <f>_xlfn.XLOOKUP(order_items[[#This Row],[product_id]], products[product_id], products[product_name], "Tidak Ditemukan")</f>
        <v>Tidak Ditemukan</v>
      </c>
    </row>
    <row r="44" spans="1:6" x14ac:dyDescent="0.3">
      <c r="A44">
        <v>43</v>
      </c>
      <c r="B44">
        <v>3697991</v>
      </c>
      <c r="C44">
        <v>2464</v>
      </c>
      <c r="D44">
        <v>1</v>
      </c>
      <c r="E44">
        <v>13223</v>
      </c>
      <c r="F44" t="str">
        <f>_xlfn.XLOOKUP(order_items[[#This Row],[product_id]], products[product_id], products[product_name], "Tidak Ditemukan")</f>
        <v>Collection Top</v>
      </c>
    </row>
    <row r="45" spans="1:6" x14ac:dyDescent="0.3">
      <c r="A45">
        <v>44</v>
      </c>
      <c r="B45">
        <v>5276511</v>
      </c>
      <c r="C45">
        <v>3954</v>
      </c>
      <c r="D45">
        <v>4</v>
      </c>
      <c r="E45">
        <v>12778</v>
      </c>
      <c r="F45" t="str">
        <f>_xlfn.XLOOKUP(order_items[[#This Row],[product_id]], products[product_id], products[product_name], "Tidak Ditemukan")</f>
        <v>Accept Above</v>
      </c>
    </row>
    <row r="46" spans="1:6" x14ac:dyDescent="0.3">
      <c r="A46">
        <v>45</v>
      </c>
      <c r="B46">
        <v>3974989</v>
      </c>
      <c r="C46">
        <v>14811</v>
      </c>
      <c r="D46">
        <v>5</v>
      </c>
      <c r="E46">
        <v>8961</v>
      </c>
      <c r="F46" t="str">
        <f>_xlfn.XLOOKUP(order_items[[#This Row],[product_id]], products[product_id], products[product_name], "Tidak Ditemukan")</f>
        <v>Tidak Ditemukan</v>
      </c>
    </row>
    <row r="47" spans="1:6" x14ac:dyDescent="0.3">
      <c r="A47">
        <v>46</v>
      </c>
      <c r="B47">
        <v>5636649</v>
      </c>
      <c r="C47">
        <v>16589</v>
      </c>
      <c r="D47">
        <v>4</v>
      </c>
      <c r="E47">
        <v>4724</v>
      </c>
      <c r="F47" t="str">
        <f>_xlfn.XLOOKUP(order_items[[#This Row],[product_id]], products[product_id], products[product_name], "Tidak Ditemukan")</f>
        <v>Tidak Ditemukan</v>
      </c>
    </row>
    <row r="48" spans="1:6" x14ac:dyDescent="0.3">
      <c r="A48">
        <v>47</v>
      </c>
      <c r="B48">
        <v>635613</v>
      </c>
      <c r="C48">
        <v>10414</v>
      </c>
      <c r="D48">
        <v>5</v>
      </c>
      <c r="E48">
        <v>46676</v>
      </c>
      <c r="F48" t="str">
        <f>_xlfn.XLOOKUP(order_items[[#This Row],[product_id]], products[product_id], products[product_name], "Tidak Ditemukan")</f>
        <v>Tidak Ditemukan</v>
      </c>
    </row>
    <row r="49" spans="1:6" x14ac:dyDescent="0.3">
      <c r="A49">
        <v>48</v>
      </c>
      <c r="B49">
        <v>6510681</v>
      </c>
      <c r="C49">
        <v>14294</v>
      </c>
      <c r="D49">
        <v>2</v>
      </c>
      <c r="E49">
        <v>2756</v>
      </c>
      <c r="F49" t="str">
        <f>_xlfn.XLOOKUP(order_items[[#This Row],[product_id]], products[product_id], products[product_name], "Tidak Ditemukan")</f>
        <v>Tidak Ditemukan</v>
      </c>
    </row>
    <row r="50" spans="1:6" x14ac:dyDescent="0.3">
      <c r="A50">
        <v>49</v>
      </c>
      <c r="B50">
        <v>4861288</v>
      </c>
      <c r="C50">
        <v>10317</v>
      </c>
      <c r="D50">
        <v>2</v>
      </c>
      <c r="E50">
        <v>21323</v>
      </c>
      <c r="F50" t="str">
        <f>_xlfn.XLOOKUP(order_items[[#This Row],[product_id]], products[product_id], products[product_name], "Tidak Ditemukan")</f>
        <v>Tidak Ditemukan</v>
      </c>
    </row>
    <row r="51" spans="1:6" x14ac:dyDescent="0.3">
      <c r="A51">
        <v>50</v>
      </c>
      <c r="B51">
        <v>954330</v>
      </c>
      <c r="C51">
        <v>225</v>
      </c>
      <c r="D51">
        <v>5</v>
      </c>
      <c r="E51">
        <v>47977</v>
      </c>
      <c r="F51" t="str">
        <f>_xlfn.XLOOKUP(order_items[[#This Row],[product_id]], products[product_id], products[product_name], "Tidak Ditemukan")</f>
        <v>Energy Theory</v>
      </c>
    </row>
    <row r="52" spans="1:6" x14ac:dyDescent="0.3">
      <c r="A52">
        <v>51</v>
      </c>
      <c r="B52">
        <v>745917</v>
      </c>
      <c r="C52">
        <v>19359</v>
      </c>
      <c r="D52">
        <v>1</v>
      </c>
      <c r="E52">
        <v>37218</v>
      </c>
      <c r="F52" t="str">
        <f>_xlfn.XLOOKUP(order_items[[#This Row],[product_id]], products[product_id], products[product_name], "Tidak Ditemukan")</f>
        <v>Tidak Ditemukan</v>
      </c>
    </row>
    <row r="53" spans="1:6" x14ac:dyDescent="0.3">
      <c r="A53">
        <v>52</v>
      </c>
      <c r="B53">
        <v>5658606</v>
      </c>
      <c r="C53">
        <v>4065</v>
      </c>
      <c r="D53">
        <v>1</v>
      </c>
      <c r="E53">
        <v>4569</v>
      </c>
      <c r="F53" t="str">
        <f>_xlfn.XLOOKUP(order_items[[#This Row],[product_id]], products[product_id], products[product_name], "Tidak Ditemukan")</f>
        <v>Important Company</v>
      </c>
    </row>
    <row r="54" spans="1:6" x14ac:dyDescent="0.3">
      <c r="A54">
        <v>53</v>
      </c>
      <c r="B54">
        <v>5506634</v>
      </c>
      <c r="C54">
        <v>16002</v>
      </c>
      <c r="D54">
        <v>2</v>
      </c>
      <c r="E54">
        <v>48891</v>
      </c>
      <c r="F54" t="str">
        <f>_xlfn.XLOOKUP(order_items[[#This Row],[product_id]], products[product_id], products[product_name], "Tidak Ditemukan")</f>
        <v>Tidak Ditemukan</v>
      </c>
    </row>
    <row r="55" spans="1:6" x14ac:dyDescent="0.3">
      <c r="A55">
        <v>54</v>
      </c>
      <c r="B55">
        <v>622960</v>
      </c>
      <c r="C55">
        <v>6548</v>
      </c>
      <c r="D55">
        <v>4</v>
      </c>
      <c r="E55">
        <v>3712</v>
      </c>
      <c r="F55" t="str">
        <f>_xlfn.XLOOKUP(order_items[[#This Row],[product_id]], products[product_id], products[product_name], "Tidak Ditemukan")</f>
        <v>Tidak Ditemukan</v>
      </c>
    </row>
    <row r="56" spans="1:6" x14ac:dyDescent="0.3">
      <c r="A56">
        <v>55</v>
      </c>
      <c r="B56">
        <v>2522873</v>
      </c>
      <c r="C56">
        <v>1790</v>
      </c>
      <c r="D56">
        <v>1</v>
      </c>
      <c r="E56">
        <v>35311</v>
      </c>
      <c r="F56" t="str">
        <f>_xlfn.XLOOKUP(order_items[[#This Row],[product_id]], products[product_id], products[product_name], "Tidak Ditemukan")</f>
        <v>Produce Spend</v>
      </c>
    </row>
    <row r="57" spans="1:6" x14ac:dyDescent="0.3">
      <c r="A57">
        <v>56</v>
      </c>
      <c r="B57">
        <v>3849944</v>
      </c>
      <c r="C57">
        <v>996</v>
      </c>
      <c r="D57">
        <v>2</v>
      </c>
      <c r="E57">
        <v>29419</v>
      </c>
      <c r="F57" t="str">
        <f>_xlfn.XLOOKUP(order_items[[#This Row],[product_id]], products[product_id], products[product_name], "Tidak Ditemukan")</f>
        <v>Condition Thousand</v>
      </c>
    </row>
    <row r="58" spans="1:6" x14ac:dyDescent="0.3">
      <c r="A58">
        <v>57</v>
      </c>
      <c r="B58">
        <v>7771646</v>
      </c>
      <c r="C58">
        <v>13789</v>
      </c>
      <c r="D58">
        <v>1</v>
      </c>
      <c r="E58">
        <v>26492</v>
      </c>
      <c r="F58" t="str">
        <f>_xlfn.XLOOKUP(order_items[[#This Row],[product_id]], products[product_id], products[product_name], "Tidak Ditemukan")</f>
        <v>Tidak Ditemukan</v>
      </c>
    </row>
    <row r="59" spans="1:6" x14ac:dyDescent="0.3">
      <c r="A59">
        <v>58</v>
      </c>
      <c r="B59">
        <v>65806</v>
      </c>
      <c r="C59">
        <v>1089</v>
      </c>
      <c r="D59">
        <v>1</v>
      </c>
      <c r="E59">
        <v>422</v>
      </c>
      <c r="F59" t="str">
        <f>_xlfn.XLOOKUP(order_items[[#This Row],[product_id]], products[product_id], products[product_name], "Tidak Ditemukan")</f>
        <v>Apply Question</v>
      </c>
    </row>
    <row r="60" spans="1:6" x14ac:dyDescent="0.3">
      <c r="A60">
        <v>59</v>
      </c>
      <c r="B60">
        <v>3847163</v>
      </c>
      <c r="C60">
        <v>1751</v>
      </c>
      <c r="D60">
        <v>5</v>
      </c>
      <c r="E60">
        <v>33979</v>
      </c>
      <c r="F60" t="str">
        <f>_xlfn.XLOOKUP(order_items[[#This Row],[product_id]], products[product_id], products[product_name], "Tidak Ditemukan")</f>
        <v>About Mission</v>
      </c>
    </row>
    <row r="61" spans="1:6" x14ac:dyDescent="0.3">
      <c r="A61">
        <v>60</v>
      </c>
      <c r="B61">
        <v>7436425</v>
      </c>
      <c r="C61">
        <v>17723</v>
      </c>
      <c r="D61">
        <v>5</v>
      </c>
      <c r="E61">
        <v>2801</v>
      </c>
      <c r="F61" t="str">
        <f>_xlfn.XLOOKUP(order_items[[#This Row],[product_id]], products[product_id], products[product_name], "Tidak Ditemukan")</f>
        <v>Tidak Ditemukan</v>
      </c>
    </row>
    <row r="62" spans="1:6" x14ac:dyDescent="0.3">
      <c r="A62">
        <v>61</v>
      </c>
      <c r="B62">
        <v>4194018</v>
      </c>
      <c r="C62">
        <v>11206</v>
      </c>
      <c r="D62">
        <v>5</v>
      </c>
      <c r="E62">
        <v>18762</v>
      </c>
      <c r="F62" t="str">
        <f>_xlfn.XLOOKUP(order_items[[#This Row],[product_id]], products[product_id], products[product_name], "Tidak Ditemukan")</f>
        <v>Tidak Ditemukan</v>
      </c>
    </row>
    <row r="63" spans="1:6" x14ac:dyDescent="0.3">
      <c r="A63">
        <v>62</v>
      </c>
      <c r="B63">
        <v>3208320</v>
      </c>
      <c r="C63">
        <v>5518</v>
      </c>
      <c r="D63">
        <v>4</v>
      </c>
      <c r="E63">
        <v>18761</v>
      </c>
      <c r="F63" t="str">
        <f>_xlfn.XLOOKUP(order_items[[#This Row],[product_id]], products[product_id], products[product_name], "Tidak Ditemukan")</f>
        <v>Tidak Ditemukan</v>
      </c>
    </row>
    <row r="64" spans="1:6" x14ac:dyDescent="0.3">
      <c r="A64">
        <v>63</v>
      </c>
      <c r="B64">
        <v>3541487</v>
      </c>
      <c r="C64">
        <v>18946</v>
      </c>
      <c r="D64">
        <v>4</v>
      </c>
      <c r="E64">
        <v>42501</v>
      </c>
      <c r="F64" t="str">
        <f>_xlfn.XLOOKUP(order_items[[#This Row],[product_id]], products[product_id], products[product_name], "Tidak Ditemukan")</f>
        <v>Tidak Ditemukan</v>
      </c>
    </row>
    <row r="65" spans="1:6" x14ac:dyDescent="0.3">
      <c r="A65">
        <v>64</v>
      </c>
      <c r="B65">
        <v>2170125</v>
      </c>
      <c r="C65">
        <v>13198</v>
      </c>
      <c r="D65">
        <v>1</v>
      </c>
      <c r="E65">
        <v>15923</v>
      </c>
      <c r="F65" t="str">
        <f>_xlfn.XLOOKUP(order_items[[#This Row],[product_id]], products[product_id], products[product_name], "Tidak Ditemukan")</f>
        <v>Tidak Ditemukan</v>
      </c>
    </row>
    <row r="66" spans="1:6" x14ac:dyDescent="0.3">
      <c r="A66">
        <v>65</v>
      </c>
      <c r="B66">
        <v>7210330</v>
      </c>
      <c r="C66">
        <v>1649</v>
      </c>
      <c r="D66">
        <v>3</v>
      </c>
      <c r="E66">
        <v>33365</v>
      </c>
      <c r="F66" t="str">
        <f>_xlfn.XLOOKUP(order_items[[#This Row],[product_id]], products[product_id], products[product_name], "Tidak Ditemukan")</f>
        <v>Walk Force</v>
      </c>
    </row>
    <row r="67" spans="1:6" x14ac:dyDescent="0.3">
      <c r="A67">
        <v>66</v>
      </c>
      <c r="B67">
        <v>202148</v>
      </c>
      <c r="C67">
        <v>6435</v>
      </c>
      <c r="D67">
        <v>3</v>
      </c>
      <c r="E67">
        <v>38169</v>
      </c>
      <c r="F67" t="str">
        <f>_xlfn.XLOOKUP(order_items[[#This Row],[product_id]], products[product_id], products[product_name], "Tidak Ditemukan")</f>
        <v>Tidak Ditemukan</v>
      </c>
    </row>
    <row r="68" spans="1:6" x14ac:dyDescent="0.3">
      <c r="A68">
        <v>67</v>
      </c>
      <c r="B68">
        <v>379677</v>
      </c>
      <c r="C68">
        <v>13929</v>
      </c>
      <c r="D68">
        <v>4</v>
      </c>
      <c r="E68">
        <v>21553</v>
      </c>
      <c r="F68" t="str">
        <f>_xlfn.XLOOKUP(order_items[[#This Row],[product_id]], products[product_id], products[product_name], "Tidak Ditemukan")</f>
        <v>Tidak Ditemukan</v>
      </c>
    </row>
    <row r="69" spans="1:6" x14ac:dyDescent="0.3">
      <c r="A69">
        <v>68</v>
      </c>
      <c r="B69">
        <v>5600779</v>
      </c>
      <c r="C69">
        <v>5940</v>
      </c>
      <c r="D69">
        <v>4</v>
      </c>
      <c r="E69">
        <v>41035</v>
      </c>
      <c r="F69" t="str">
        <f>_xlfn.XLOOKUP(order_items[[#This Row],[product_id]], products[product_id], products[product_name], "Tidak Ditemukan")</f>
        <v>Tidak Ditemukan</v>
      </c>
    </row>
    <row r="70" spans="1:6" x14ac:dyDescent="0.3">
      <c r="A70">
        <v>69</v>
      </c>
      <c r="B70">
        <v>1454931</v>
      </c>
      <c r="C70">
        <v>18727</v>
      </c>
      <c r="D70">
        <v>5</v>
      </c>
      <c r="E70">
        <v>29104</v>
      </c>
      <c r="F70" t="str">
        <f>_xlfn.XLOOKUP(order_items[[#This Row],[product_id]], products[product_id], products[product_name], "Tidak Ditemukan")</f>
        <v>Tidak Ditemukan</v>
      </c>
    </row>
    <row r="71" spans="1:6" x14ac:dyDescent="0.3">
      <c r="A71">
        <v>70</v>
      </c>
      <c r="B71">
        <v>4231109</v>
      </c>
      <c r="C71">
        <v>10215</v>
      </c>
      <c r="D71">
        <v>4</v>
      </c>
      <c r="E71">
        <v>35775</v>
      </c>
      <c r="F71" t="str">
        <f>_xlfn.XLOOKUP(order_items[[#This Row],[product_id]], products[product_id], products[product_name], "Tidak Ditemukan")</f>
        <v>Tidak Ditemukan</v>
      </c>
    </row>
    <row r="72" spans="1:6" x14ac:dyDescent="0.3">
      <c r="A72">
        <v>71</v>
      </c>
      <c r="B72">
        <v>1934644</v>
      </c>
      <c r="C72">
        <v>1119</v>
      </c>
      <c r="D72">
        <v>5</v>
      </c>
      <c r="E72">
        <v>12167</v>
      </c>
      <c r="F72" t="str">
        <f>_xlfn.XLOOKUP(order_items[[#This Row],[product_id]], products[product_id], products[product_name], "Tidak Ditemukan")</f>
        <v>Provide Whose</v>
      </c>
    </row>
    <row r="73" spans="1:6" x14ac:dyDescent="0.3">
      <c r="A73">
        <v>72</v>
      </c>
      <c r="B73">
        <v>3256137</v>
      </c>
      <c r="C73">
        <v>9791</v>
      </c>
      <c r="D73">
        <v>4</v>
      </c>
      <c r="E73">
        <v>15787</v>
      </c>
      <c r="F73" t="str">
        <f>_xlfn.XLOOKUP(order_items[[#This Row],[product_id]], products[product_id], products[product_name], "Tidak Ditemukan")</f>
        <v>Tidak Ditemukan</v>
      </c>
    </row>
    <row r="74" spans="1:6" x14ac:dyDescent="0.3">
      <c r="A74">
        <v>73</v>
      </c>
      <c r="B74">
        <v>4221922</v>
      </c>
      <c r="C74">
        <v>7315</v>
      </c>
      <c r="D74">
        <v>2</v>
      </c>
      <c r="E74">
        <v>2525</v>
      </c>
      <c r="F74" t="str">
        <f>_xlfn.XLOOKUP(order_items[[#This Row],[product_id]], products[product_id], products[product_name], "Tidak Ditemukan")</f>
        <v>Tidak Ditemukan</v>
      </c>
    </row>
    <row r="75" spans="1:6" x14ac:dyDescent="0.3">
      <c r="A75">
        <v>74</v>
      </c>
      <c r="B75">
        <v>2621518</v>
      </c>
      <c r="C75">
        <v>16654</v>
      </c>
      <c r="D75">
        <v>2</v>
      </c>
      <c r="E75">
        <v>49982</v>
      </c>
      <c r="F75" t="str">
        <f>_xlfn.XLOOKUP(order_items[[#This Row],[product_id]], products[product_id], products[product_name], "Tidak Ditemukan")</f>
        <v>Tidak Ditemukan</v>
      </c>
    </row>
    <row r="76" spans="1:6" x14ac:dyDescent="0.3">
      <c r="A76">
        <v>75</v>
      </c>
      <c r="B76">
        <v>2291063</v>
      </c>
      <c r="C76">
        <v>8506</v>
      </c>
      <c r="D76">
        <v>4</v>
      </c>
      <c r="E76">
        <v>2506</v>
      </c>
      <c r="F76" t="str">
        <f>_xlfn.XLOOKUP(order_items[[#This Row],[product_id]], products[product_id], products[product_name], "Tidak Ditemukan")</f>
        <v>Tidak Ditemukan</v>
      </c>
    </row>
    <row r="77" spans="1:6" x14ac:dyDescent="0.3">
      <c r="A77">
        <v>76</v>
      </c>
      <c r="B77">
        <v>3653300</v>
      </c>
      <c r="C77">
        <v>3823</v>
      </c>
      <c r="D77">
        <v>2</v>
      </c>
      <c r="E77">
        <v>12795</v>
      </c>
      <c r="F77" t="str">
        <f>_xlfn.XLOOKUP(order_items[[#This Row],[product_id]], products[product_id], products[product_name], "Tidak Ditemukan")</f>
        <v>Prepare Population</v>
      </c>
    </row>
    <row r="78" spans="1:6" x14ac:dyDescent="0.3">
      <c r="A78">
        <v>77</v>
      </c>
      <c r="B78">
        <v>6464759</v>
      </c>
      <c r="C78">
        <v>4843</v>
      </c>
      <c r="D78">
        <v>4</v>
      </c>
      <c r="E78">
        <v>36838</v>
      </c>
      <c r="F78" t="str">
        <f>_xlfn.XLOOKUP(order_items[[#This Row],[product_id]], products[product_id], products[product_name], "Tidak Ditemukan")</f>
        <v>Later End</v>
      </c>
    </row>
    <row r="79" spans="1:6" x14ac:dyDescent="0.3">
      <c r="A79">
        <v>78</v>
      </c>
      <c r="B79">
        <v>5812474</v>
      </c>
      <c r="C79">
        <v>11386</v>
      </c>
      <c r="D79">
        <v>1</v>
      </c>
      <c r="E79">
        <v>807</v>
      </c>
      <c r="F79" t="str">
        <f>_xlfn.XLOOKUP(order_items[[#This Row],[product_id]], products[product_id], products[product_name], "Tidak Ditemukan")</f>
        <v>Tidak Ditemukan</v>
      </c>
    </row>
    <row r="80" spans="1:6" x14ac:dyDescent="0.3">
      <c r="A80">
        <v>79</v>
      </c>
      <c r="B80">
        <v>7504646</v>
      </c>
      <c r="C80">
        <v>3603</v>
      </c>
      <c r="D80">
        <v>4</v>
      </c>
      <c r="E80">
        <v>10086</v>
      </c>
      <c r="F80" t="str">
        <f>_xlfn.XLOOKUP(order_items[[#This Row],[product_id]], products[product_id], products[product_name], "Tidak Ditemukan")</f>
        <v>Within Relationship</v>
      </c>
    </row>
    <row r="81" spans="1:6" x14ac:dyDescent="0.3">
      <c r="A81">
        <v>80</v>
      </c>
      <c r="B81">
        <v>1827962</v>
      </c>
      <c r="C81">
        <v>4066</v>
      </c>
      <c r="D81">
        <v>1</v>
      </c>
      <c r="E81">
        <v>23632</v>
      </c>
      <c r="F81" t="str">
        <f>_xlfn.XLOOKUP(order_items[[#This Row],[product_id]], products[product_id], products[product_name], "Tidak Ditemukan")</f>
        <v>Inside Writer</v>
      </c>
    </row>
    <row r="82" spans="1:6" x14ac:dyDescent="0.3">
      <c r="A82">
        <v>81</v>
      </c>
      <c r="B82">
        <v>1159299</v>
      </c>
      <c r="C82">
        <v>10979</v>
      </c>
      <c r="D82">
        <v>1</v>
      </c>
      <c r="E82">
        <v>25427</v>
      </c>
      <c r="F82" t="str">
        <f>_xlfn.XLOOKUP(order_items[[#This Row],[product_id]], products[product_id], products[product_name], "Tidak Ditemukan")</f>
        <v>Tidak Ditemukan</v>
      </c>
    </row>
    <row r="83" spans="1:6" x14ac:dyDescent="0.3">
      <c r="A83">
        <v>82</v>
      </c>
      <c r="B83">
        <v>3680080</v>
      </c>
      <c r="C83">
        <v>8506</v>
      </c>
      <c r="D83">
        <v>5</v>
      </c>
      <c r="E83">
        <v>2506</v>
      </c>
      <c r="F83" t="str">
        <f>_xlfn.XLOOKUP(order_items[[#This Row],[product_id]], products[product_id], products[product_name], "Tidak Ditemukan")</f>
        <v>Tidak Ditemukan</v>
      </c>
    </row>
    <row r="84" spans="1:6" x14ac:dyDescent="0.3">
      <c r="A84">
        <v>83</v>
      </c>
      <c r="B84">
        <v>4051806</v>
      </c>
      <c r="C84">
        <v>9775</v>
      </c>
      <c r="D84">
        <v>1</v>
      </c>
      <c r="E84">
        <v>9256</v>
      </c>
      <c r="F84" t="str">
        <f>_xlfn.XLOOKUP(order_items[[#This Row],[product_id]], products[product_id], products[product_name], "Tidak Ditemukan")</f>
        <v>Tidak Ditemukan</v>
      </c>
    </row>
    <row r="85" spans="1:6" x14ac:dyDescent="0.3">
      <c r="A85">
        <v>84</v>
      </c>
      <c r="B85">
        <v>3120547</v>
      </c>
      <c r="C85">
        <v>15877</v>
      </c>
      <c r="D85">
        <v>4</v>
      </c>
      <c r="E85">
        <v>31066</v>
      </c>
      <c r="F85" t="str">
        <f>_xlfn.XLOOKUP(order_items[[#This Row],[product_id]], products[product_id], products[product_name], "Tidak Ditemukan")</f>
        <v>Tidak Ditemukan</v>
      </c>
    </row>
    <row r="86" spans="1:6" x14ac:dyDescent="0.3">
      <c r="A86">
        <v>85</v>
      </c>
      <c r="B86">
        <v>2965122</v>
      </c>
      <c r="C86">
        <v>14723</v>
      </c>
      <c r="D86">
        <v>3</v>
      </c>
      <c r="E86">
        <v>37079</v>
      </c>
      <c r="F86" t="str">
        <f>_xlfn.XLOOKUP(order_items[[#This Row],[product_id]], products[product_id], products[product_name], "Tidak Ditemukan")</f>
        <v>Tidak Ditemukan</v>
      </c>
    </row>
    <row r="87" spans="1:6" x14ac:dyDescent="0.3">
      <c r="A87">
        <v>86</v>
      </c>
      <c r="B87">
        <v>4230431</v>
      </c>
      <c r="C87">
        <v>514</v>
      </c>
      <c r="D87">
        <v>1</v>
      </c>
      <c r="E87">
        <v>2288</v>
      </c>
      <c r="F87" t="str">
        <f>_xlfn.XLOOKUP(order_items[[#This Row],[product_id]], products[product_id], products[product_name], "Tidak Ditemukan")</f>
        <v>Foot Pressure</v>
      </c>
    </row>
    <row r="88" spans="1:6" x14ac:dyDescent="0.3">
      <c r="A88">
        <v>87</v>
      </c>
      <c r="B88">
        <v>4371211</v>
      </c>
      <c r="C88">
        <v>6434</v>
      </c>
      <c r="D88">
        <v>3</v>
      </c>
      <c r="E88">
        <v>20643</v>
      </c>
      <c r="F88" t="str">
        <f>_xlfn.XLOOKUP(order_items[[#This Row],[product_id]], products[product_id], products[product_name], "Tidak Ditemukan")</f>
        <v>Tidak Ditemukan</v>
      </c>
    </row>
    <row r="89" spans="1:6" x14ac:dyDescent="0.3">
      <c r="A89">
        <v>88</v>
      </c>
      <c r="B89">
        <v>5038572</v>
      </c>
      <c r="C89">
        <v>10560</v>
      </c>
      <c r="D89">
        <v>4</v>
      </c>
      <c r="E89">
        <v>12642</v>
      </c>
      <c r="F89" t="str">
        <f>_xlfn.XLOOKUP(order_items[[#This Row],[product_id]], products[product_id], products[product_name], "Tidak Ditemukan")</f>
        <v>Tidak Ditemukan</v>
      </c>
    </row>
    <row r="90" spans="1:6" x14ac:dyDescent="0.3">
      <c r="A90">
        <v>89</v>
      </c>
      <c r="B90">
        <v>1737867</v>
      </c>
      <c r="C90">
        <v>12345</v>
      </c>
      <c r="D90">
        <v>5</v>
      </c>
      <c r="E90">
        <v>16414</v>
      </c>
      <c r="F90" t="str">
        <f>_xlfn.XLOOKUP(order_items[[#This Row],[product_id]], products[product_id], products[product_name], "Tidak Ditemukan")</f>
        <v>Tidak Ditemukan</v>
      </c>
    </row>
    <row r="91" spans="1:6" x14ac:dyDescent="0.3">
      <c r="A91">
        <v>90</v>
      </c>
      <c r="B91">
        <v>2462624</v>
      </c>
      <c r="C91">
        <v>5168</v>
      </c>
      <c r="D91">
        <v>2</v>
      </c>
      <c r="E91">
        <v>42367</v>
      </c>
      <c r="F91" t="str">
        <f>_xlfn.XLOOKUP(order_items[[#This Row],[product_id]], products[product_id], products[product_name], "Tidak Ditemukan")</f>
        <v>Tidak Ditemukan</v>
      </c>
    </row>
    <row r="92" spans="1:6" x14ac:dyDescent="0.3">
      <c r="A92">
        <v>91</v>
      </c>
      <c r="B92">
        <v>4475370</v>
      </c>
      <c r="C92">
        <v>16395</v>
      </c>
      <c r="D92">
        <v>5</v>
      </c>
      <c r="E92">
        <v>7248</v>
      </c>
      <c r="F92" t="str">
        <f>_xlfn.XLOOKUP(order_items[[#This Row],[product_id]], products[product_id], products[product_name], "Tidak Ditemukan")</f>
        <v>Tidak Ditemukan</v>
      </c>
    </row>
    <row r="93" spans="1:6" x14ac:dyDescent="0.3">
      <c r="A93">
        <v>92</v>
      </c>
      <c r="B93">
        <v>261295</v>
      </c>
      <c r="C93">
        <v>5813</v>
      </c>
      <c r="D93">
        <v>2</v>
      </c>
      <c r="E93">
        <v>4447</v>
      </c>
      <c r="F93" t="str">
        <f>_xlfn.XLOOKUP(order_items[[#This Row],[product_id]], products[product_id], products[product_name], "Tidak Ditemukan")</f>
        <v>Tidak Ditemukan</v>
      </c>
    </row>
    <row r="94" spans="1:6" x14ac:dyDescent="0.3">
      <c r="A94">
        <v>93</v>
      </c>
      <c r="B94">
        <v>5999051</v>
      </c>
      <c r="C94">
        <v>10965</v>
      </c>
      <c r="D94">
        <v>1</v>
      </c>
      <c r="E94">
        <v>10378</v>
      </c>
      <c r="F94" t="str">
        <f>_xlfn.XLOOKUP(order_items[[#This Row],[product_id]], products[product_id], products[product_name], "Tidak Ditemukan")</f>
        <v>Tidak Ditemukan</v>
      </c>
    </row>
    <row r="95" spans="1:6" x14ac:dyDescent="0.3">
      <c r="A95">
        <v>94</v>
      </c>
      <c r="B95">
        <v>7059984</v>
      </c>
      <c r="C95">
        <v>18348</v>
      </c>
      <c r="D95">
        <v>3</v>
      </c>
      <c r="E95">
        <v>48754</v>
      </c>
      <c r="F95" t="str">
        <f>_xlfn.XLOOKUP(order_items[[#This Row],[product_id]], products[product_id], products[product_name], "Tidak Ditemukan")</f>
        <v>Tidak Ditemukan</v>
      </c>
    </row>
    <row r="96" spans="1:6" x14ac:dyDescent="0.3">
      <c r="A96">
        <v>95</v>
      </c>
      <c r="B96">
        <v>3010387</v>
      </c>
      <c r="C96">
        <v>10583</v>
      </c>
      <c r="D96">
        <v>4</v>
      </c>
      <c r="E96">
        <v>9745</v>
      </c>
      <c r="F96" t="str">
        <f>_xlfn.XLOOKUP(order_items[[#This Row],[product_id]], products[product_id], products[product_name], "Tidak Ditemukan")</f>
        <v>Tidak Ditemukan</v>
      </c>
    </row>
    <row r="97" spans="1:6" x14ac:dyDescent="0.3">
      <c r="A97">
        <v>96</v>
      </c>
      <c r="B97">
        <v>3095579</v>
      </c>
      <c r="C97">
        <v>16815</v>
      </c>
      <c r="D97">
        <v>5</v>
      </c>
      <c r="E97">
        <v>4048</v>
      </c>
      <c r="F97" t="str">
        <f>_xlfn.XLOOKUP(order_items[[#This Row],[product_id]], products[product_id], products[product_name], "Tidak Ditemukan")</f>
        <v>Tidak Ditemukan</v>
      </c>
    </row>
    <row r="98" spans="1:6" x14ac:dyDescent="0.3">
      <c r="A98">
        <v>97</v>
      </c>
      <c r="B98">
        <v>7257227</v>
      </c>
      <c r="C98">
        <v>14376</v>
      </c>
      <c r="D98">
        <v>2</v>
      </c>
      <c r="E98">
        <v>45715</v>
      </c>
      <c r="F98" t="str">
        <f>_xlfn.XLOOKUP(order_items[[#This Row],[product_id]], products[product_id], products[product_name], "Tidak Ditemukan")</f>
        <v>Tidak Ditemukan</v>
      </c>
    </row>
    <row r="99" spans="1:6" x14ac:dyDescent="0.3">
      <c r="A99">
        <v>98</v>
      </c>
      <c r="B99">
        <v>4762555</v>
      </c>
      <c r="C99">
        <v>14209</v>
      </c>
      <c r="D99">
        <v>5</v>
      </c>
      <c r="E99">
        <v>26625</v>
      </c>
      <c r="F99" t="str">
        <f>_xlfn.XLOOKUP(order_items[[#This Row],[product_id]], products[product_id], products[product_name], "Tidak Ditemukan")</f>
        <v>Tidak Ditemukan</v>
      </c>
    </row>
    <row r="100" spans="1:6" x14ac:dyDescent="0.3">
      <c r="A100">
        <v>99</v>
      </c>
      <c r="B100">
        <v>7674311</v>
      </c>
      <c r="C100">
        <v>11989</v>
      </c>
      <c r="D100">
        <v>4</v>
      </c>
      <c r="E100">
        <v>30451</v>
      </c>
      <c r="F100" t="str">
        <f>_xlfn.XLOOKUP(order_items[[#This Row],[product_id]], products[product_id], products[product_name], "Tidak Ditemukan")</f>
        <v>Tidak Ditemukan</v>
      </c>
    </row>
    <row r="101" spans="1:6" x14ac:dyDescent="0.3">
      <c r="A101">
        <v>100</v>
      </c>
      <c r="B101">
        <v>6504156</v>
      </c>
      <c r="C101">
        <v>6659</v>
      </c>
      <c r="D101">
        <v>1</v>
      </c>
      <c r="E101">
        <v>48244</v>
      </c>
      <c r="F101" t="str">
        <f>_xlfn.XLOOKUP(order_items[[#This Row],[product_id]], products[product_id], products[product_name], "Tidak Ditemukan")</f>
        <v>Tidak Ditemukan</v>
      </c>
    </row>
    <row r="102" spans="1:6" x14ac:dyDescent="0.3">
      <c r="A102">
        <v>101</v>
      </c>
      <c r="B102">
        <v>3769194</v>
      </c>
      <c r="C102">
        <v>6078</v>
      </c>
      <c r="D102">
        <v>1</v>
      </c>
      <c r="E102">
        <v>871</v>
      </c>
      <c r="F102" t="str">
        <f>_xlfn.XLOOKUP(order_items[[#This Row],[product_id]], products[product_id], products[product_name], "Tidak Ditemukan")</f>
        <v>Tidak Ditemukan</v>
      </c>
    </row>
    <row r="103" spans="1:6" x14ac:dyDescent="0.3">
      <c r="A103">
        <v>102</v>
      </c>
      <c r="B103">
        <v>1290618</v>
      </c>
      <c r="C103">
        <v>17859</v>
      </c>
      <c r="D103">
        <v>5</v>
      </c>
      <c r="E103">
        <v>16855</v>
      </c>
      <c r="F103" t="str">
        <f>_xlfn.XLOOKUP(order_items[[#This Row],[product_id]], products[product_id], products[product_name], "Tidak Ditemukan")</f>
        <v>Tidak Ditemukan</v>
      </c>
    </row>
    <row r="104" spans="1:6" x14ac:dyDescent="0.3">
      <c r="A104">
        <v>103</v>
      </c>
      <c r="B104">
        <v>7730566</v>
      </c>
      <c r="C104">
        <v>5800</v>
      </c>
      <c r="D104">
        <v>1</v>
      </c>
      <c r="E104">
        <v>13793</v>
      </c>
      <c r="F104" t="str">
        <f>_xlfn.XLOOKUP(order_items[[#This Row],[product_id]], products[product_id], products[product_name], "Tidak Ditemukan")</f>
        <v>Tidak Ditemukan</v>
      </c>
    </row>
    <row r="105" spans="1:6" x14ac:dyDescent="0.3">
      <c r="A105">
        <v>104</v>
      </c>
      <c r="B105">
        <v>3491060</v>
      </c>
      <c r="C105">
        <v>13035</v>
      </c>
      <c r="D105">
        <v>4</v>
      </c>
      <c r="E105">
        <v>5227</v>
      </c>
      <c r="F105" t="str">
        <f>_xlfn.XLOOKUP(order_items[[#This Row],[product_id]], products[product_id], products[product_name], "Tidak Ditemukan")</f>
        <v>Tidak Ditemukan</v>
      </c>
    </row>
    <row r="106" spans="1:6" x14ac:dyDescent="0.3">
      <c r="A106">
        <v>105</v>
      </c>
      <c r="B106">
        <v>3873020</v>
      </c>
      <c r="C106">
        <v>14429</v>
      </c>
      <c r="D106">
        <v>3</v>
      </c>
      <c r="E106">
        <v>30405</v>
      </c>
      <c r="F106" t="str">
        <f>_xlfn.XLOOKUP(order_items[[#This Row],[product_id]], products[product_id], products[product_name], "Tidak Ditemukan")</f>
        <v>Tidak Ditemukan</v>
      </c>
    </row>
    <row r="107" spans="1:6" x14ac:dyDescent="0.3">
      <c r="A107">
        <v>106</v>
      </c>
      <c r="B107">
        <v>4047487</v>
      </c>
      <c r="C107">
        <v>8201</v>
      </c>
      <c r="D107">
        <v>4</v>
      </c>
      <c r="E107">
        <v>42256</v>
      </c>
      <c r="F107" t="str">
        <f>_xlfn.XLOOKUP(order_items[[#This Row],[product_id]], products[product_id], products[product_name], "Tidak Ditemukan")</f>
        <v>Tidak Ditemukan</v>
      </c>
    </row>
    <row r="108" spans="1:6" x14ac:dyDescent="0.3">
      <c r="A108">
        <v>107</v>
      </c>
      <c r="B108">
        <v>6865912</v>
      </c>
      <c r="C108">
        <v>15003</v>
      </c>
      <c r="D108">
        <v>5</v>
      </c>
      <c r="E108">
        <v>16384</v>
      </c>
      <c r="F108" t="str">
        <f>_xlfn.XLOOKUP(order_items[[#This Row],[product_id]], products[product_id], products[product_name], "Tidak Ditemukan")</f>
        <v>Tidak Ditemukan</v>
      </c>
    </row>
    <row r="109" spans="1:6" x14ac:dyDescent="0.3">
      <c r="A109">
        <v>108</v>
      </c>
      <c r="B109">
        <v>102589</v>
      </c>
      <c r="C109">
        <v>5075</v>
      </c>
      <c r="D109">
        <v>5</v>
      </c>
      <c r="E109">
        <v>4176</v>
      </c>
      <c r="F109" t="str">
        <f>_xlfn.XLOOKUP(order_items[[#This Row],[product_id]], products[product_id], products[product_name], "Tidak Ditemukan")</f>
        <v>Tidak Ditemukan</v>
      </c>
    </row>
    <row r="110" spans="1:6" x14ac:dyDescent="0.3">
      <c r="A110">
        <v>109</v>
      </c>
      <c r="B110">
        <v>532195</v>
      </c>
      <c r="C110">
        <v>11082</v>
      </c>
      <c r="D110">
        <v>5</v>
      </c>
      <c r="E110">
        <v>11935</v>
      </c>
      <c r="F110" t="str">
        <f>_xlfn.XLOOKUP(order_items[[#This Row],[product_id]], products[product_id], products[product_name], "Tidak Ditemukan")</f>
        <v>Tidak Ditemukan</v>
      </c>
    </row>
    <row r="111" spans="1:6" x14ac:dyDescent="0.3">
      <c r="A111">
        <v>110</v>
      </c>
      <c r="B111">
        <v>904417</v>
      </c>
      <c r="C111">
        <v>17343</v>
      </c>
      <c r="D111">
        <v>3</v>
      </c>
      <c r="E111">
        <v>36982</v>
      </c>
      <c r="F111" t="str">
        <f>_xlfn.XLOOKUP(order_items[[#This Row],[product_id]], products[product_id], products[product_name], "Tidak Ditemukan")</f>
        <v>Tidak Ditemukan</v>
      </c>
    </row>
    <row r="112" spans="1:6" x14ac:dyDescent="0.3">
      <c r="A112">
        <v>111</v>
      </c>
      <c r="B112">
        <v>3098824</v>
      </c>
      <c r="C112">
        <v>16654</v>
      </c>
      <c r="D112">
        <v>5</v>
      </c>
      <c r="E112">
        <v>49982</v>
      </c>
      <c r="F112" t="str">
        <f>_xlfn.XLOOKUP(order_items[[#This Row],[product_id]], products[product_id], products[product_name], "Tidak Ditemukan")</f>
        <v>Tidak Ditemukan</v>
      </c>
    </row>
    <row r="113" spans="1:6" x14ac:dyDescent="0.3">
      <c r="A113">
        <v>112</v>
      </c>
      <c r="B113">
        <v>61599</v>
      </c>
      <c r="C113">
        <v>9539</v>
      </c>
      <c r="D113">
        <v>2</v>
      </c>
      <c r="E113">
        <v>1481</v>
      </c>
      <c r="F113" t="str">
        <f>_xlfn.XLOOKUP(order_items[[#This Row],[product_id]], products[product_id], products[product_name], "Tidak Ditemukan")</f>
        <v>Tidak Ditemukan</v>
      </c>
    </row>
    <row r="114" spans="1:6" x14ac:dyDescent="0.3">
      <c r="A114">
        <v>113</v>
      </c>
      <c r="B114">
        <v>5728192</v>
      </c>
      <c r="C114">
        <v>11123</v>
      </c>
      <c r="D114">
        <v>1</v>
      </c>
      <c r="E114">
        <v>26276</v>
      </c>
      <c r="F114" t="str">
        <f>_xlfn.XLOOKUP(order_items[[#This Row],[product_id]], products[product_id], products[product_name], "Tidak Ditemukan")</f>
        <v>Tidak Ditemukan</v>
      </c>
    </row>
    <row r="115" spans="1:6" x14ac:dyDescent="0.3">
      <c r="A115">
        <v>114</v>
      </c>
      <c r="B115">
        <v>5510262</v>
      </c>
      <c r="C115">
        <v>17299</v>
      </c>
      <c r="D115">
        <v>1</v>
      </c>
      <c r="E115">
        <v>4826</v>
      </c>
      <c r="F115" t="str">
        <f>_xlfn.XLOOKUP(order_items[[#This Row],[product_id]], products[product_id], products[product_name], "Tidak Ditemukan")</f>
        <v>Tidak Ditemukan</v>
      </c>
    </row>
    <row r="116" spans="1:6" x14ac:dyDescent="0.3">
      <c r="A116">
        <v>115</v>
      </c>
      <c r="B116">
        <v>6364741</v>
      </c>
      <c r="C116">
        <v>9422</v>
      </c>
      <c r="D116">
        <v>3</v>
      </c>
      <c r="E116">
        <v>17679</v>
      </c>
      <c r="F116" t="str">
        <f>_xlfn.XLOOKUP(order_items[[#This Row],[product_id]], products[product_id], products[product_name], "Tidak Ditemukan")</f>
        <v>Tidak Ditemukan</v>
      </c>
    </row>
    <row r="117" spans="1:6" x14ac:dyDescent="0.3">
      <c r="A117">
        <v>116</v>
      </c>
      <c r="B117">
        <v>7946499</v>
      </c>
      <c r="C117">
        <v>15870</v>
      </c>
      <c r="D117">
        <v>3</v>
      </c>
      <c r="E117">
        <v>6784</v>
      </c>
      <c r="F117" t="str">
        <f>_xlfn.XLOOKUP(order_items[[#This Row],[product_id]], products[product_id], products[product_name], "Tidak Ditemukan")</f>
        <v>Tidak Ditemukan</v>
      </c>
    </row>
    <row r="118" spans="1:6" x14ac:dyDescent="0.3">
      <c r="A118">
        <v>117</v>
      </c>
      <c r="B118">
        <v>7322794</v>
      </c>
      <c r="C118">
        <v>9099</v>
      </c>
      <c r="D118">
        <v>2</v>
      </c>
      <c r="E118">
        <v>19369</v>
      </c>
      <c r="F118" t="str">
        <f>_xlfn.XLOOKUP(order_items[[#This Row],[product_id]], products[product_id], products[product_name], "Tidak Ditemukan")</f>
        <v>Tidak Ditemukan</v>
      </c>
    </row>
    <row r="119" spans="1:6" x14ac:dyDescent="0.3">
      <c r="A119">
        <v>118</v>
      </c>
      <c r="B119">
        <v>7955622</v>
      </c>
      <c r="C119">
        <v>9051</v>
      </c>
      <c r="D119">
        <v>2</v>
      </c>
      <c r="E119">
        <v>35795</v>
      </c>
      <c r="F119" t="str">
        <f>_xlfn.XLOOKUP(order_items[[#This Row],[product_id]], products[product_id], products[product_name], "Tidak Ditemukan")</f>
        <v>Tidak Ditemukan</v>
      </c>
    </row>
    <row r="120" spans="1:6" x14ac:dyDescent="0.3">
      <c r="A120">
        <v>119</v>
      </c>
      <c r="B120">
        <v>7373896</v>
      </c>
      <c r="C120">
        <v>7047</v>
      </c>
      <c r="D120">
        <v>4</v>
      </c>
      <c r="E120">
        <v>1703</v>
      </c>
      <c r="F120" t="str">
        <f>_xlfn.XLOOKUP(order_items[[#This Row],[product_id]], products[product_id], products[product_name], "Tidak Ditemukan")</f>
        <v>Tidak Ditemukan</v>
      </c>
    </row>
    <row r="121" spans="1:6" x14ac:dyDescent="0.3">
      <c r="A121">
        <v>120</v>
      </c>
      <c r="B121">
        <v>3421709</v>
      </c>
      <c r="C121">
        <v>6897</v>
      </c>
      <c r="D121">
        <v>4</v>
      </c>
      <c r="E121">
        <v>24602</v>
      </c>
      <c r="F121" t="str">
        <f>_xlfn.XLOOKUP(order_items[[#This Row],[product_id]], products[product_id], products[product_name], "Tidak Ditemukan")</f>
        <v>Tidak Ditemukan</v>
      </c>
    </row>
    <row r="122" spans="1:6" x14ac:dyDescent="0.3">
      <c r="A122">
        <v>121</v>
      </c>
      <c r="B122">
        <v>4077354</v>
      </c>
      <c r="C122">
        <v>3555</v>
      </c>
      <c r="D122">
        <v>2</v>
      </c>
      <c r="E122">
        <v>23376</v>
      </c>
      <c r="F122" t="str">
        <f>_xlfn.XLOOKUP(order_items[[#This Row],[product_id]], products[product_id], products[product_name], "Tidak Ditemukan")</f>
        <v>Stay Line</v>
      </c>
    </row>
    <row r="123" spans="1:6" x14ac:dyDescent="0.3">
      <c r="A123">
        <v>122</v>
      </c>
      <c r="B123">
        <v>1653155</v>
      </c>
      <c r="C123">
        <v>15645</v>
      </c>
      <c r="D123">
        <v>3</v>
      </c>
      <c r="E123">
        <v>32912</v>
      </c>
      <c r="F123" t="str">
        <f>_xlfn.XLOOKUP(order_items[[#This Row],[product_id]], products[product_id], products[product_name], "Tidak Ditemukan")</f>
        <v>Tidak Ditemukan</v>
      </c>
    </row>
    <row r="124" spans="1:6" x14ac:dyDescent="0.3">
      <c r="A124">
        <v>123</v>
      </c>
      <c r="B124">
        <v>3376042</v>
      </c>
      <c r="C124">
        <v>13536</v>
      </c>
      <c r="D124">
        <v>1</v>
      </c>
      <c r="E124">
        <v>1041</v>
      </c>
      <c r="F124" t="str">
        <f>_xlfn.XLOOKUP(order_items[[#This Row],[product_id]], products[product_id], products[product_name], "Tidak Ditemukan")</f>
        <v>Tidak Ditemukan</v>
      </c>
    </row>
    <row r="125" spans="1:6" x14ac:dyDescent="0.3">
      <c r="A125">
        <v>124</v>
      </c>
      <c r="B125">
        <v>1473891</v>
      </c>
      <c r="C125">
        <v>15654</v>
      </c>
      <c r="D125">
        <v>1</v>
      </c>
      <c r="E125">
        <v>5426</v>
      </c>
      <c r="F125" t="str">
        <f>_xlfn.XLOOKUP(order_items[[#This Row],[product_id]], products[product_id], products[product_name], "Tidak Ditemukan")</f>
        <v>Tidak Ditemukan</v>
      </c>
    </row>
    <row r="126" spans="1:6" x14ac:dyDescent="0.3">
      <c r="A126">
        <v>125</v>
      </c>
      <c r="B126">
        <v>6934131</v>
      </c>
      <c r="C126">
        <v>5118</v>
      </c>
      <c r="D126">
        <v>5</v>
      </c>
      <c r="E126">
        <v>18954</v>
      </c>
      <c r="F126" t="str">
        <f>_xlfn.XLOOKUP(order_items[[#This Row],[product_id]], products[product_id], products[product_name], "Tidak Ditemukan")</f>
        <v>Tidak Ditemukan</v>
      </c>
    </row>
    <row r="127" spans="1:6" x14ac:dyDescent="0.3">
      <c r="A127">
        <v>126</v>
      </c>
      <c r="B127">
        <v>1676799</v>
      </c>
      <c r="C127">
        <v>12686</v>
      </c>
      <c r="D127">
        <v>4</v>
      </c>
      <c r="E127">
        <v>2827</v>
      </c>
      <c r="F127" t="str">
        <f>_xlfn.XLOOKUP(order_items[[#This Row],[product_id]], products[product_id], products[product_name], "Tidak Ditemukan")</f>
        <v>Tidak Ditemukan</v>
      </c>
    </row>
    <row r="128" spans="1:6" x14ac:dyDescent="0.3">
      <c r="A128">
        <v>127</v>
      </c>
      <c r="B128">
        <v>7584590</v>
      </c>
      <c r="C128">
        <v>19477</v>
      </c>
      <c r="D128">
        <v>3</v>
      </c>
      <c r="E128">
        <v>9847</v>
      </c>
      <c r="F128" t="str">
        <f>_xlfn.XLOOKUP(order_items[[#This Row],[product_id]], products[product_id], products[product_name], "Tidak Ditemukan")</f>
        <v>Tidak Ditemukan</v>
      </c>
    </row>
    <row r="129" spans="1:6" x14ac:dyDescent="0.3">
      <c r="A129">
        <v>128</v>
      </c>
      <c r="B129">
        <v>6143655</v>
      </c>
      <c r="C129">
        <v>17920</v>
      </c>
      <c r="D129">
        <v>3</v>
      </c>
      <c r="E129">
        <v>42663</v>
      </c>
      <c r="F129" t="str">
        <f>_xlfn.XLOOKUP(order_items[[#This Row],[product_id]], products[product_id], products[product_name], "Tidak Ditemukan")</f>
        <v>Tidak Ditemukan</v>
      </c>
    </row>
    <row r="130" spans="1:6" x14ac:dyDescent="0.3">
      <c r="A130">
        <v>129</v>
      </c>
      <c r="B130">
        <v>2719633</v>
      </c>
      <c r="C130">
        <v>4423</v>
      </c>
      <c r="D130">
        <v>5</v>
      </c>
      <c r="E130">
        <v>17591</v>
      </c>
      <c r="F130" t="str">
        <f>_xlfn.XLOOKUP(order_items[[#This Row],[product_id]], products[product_id], products[product_name], "Tidak Ditemukan")</f>
        <v>Early Provide</v>
      </c>
    </row>
    <row r="131" spans="1:6" x14ac:dyDescent="0.3">
      <c r="A131">
        <v>130</v>
      </c>
      <c r="B131">
        <v>1082401</v>
      </c>
      <c r="C131">
        <v>5650</v>
      </c>
      <c r="D131">
        <v>3</v>
      </c>
      <c r="E131">
        <v>32387</v>
      </c>
      <c r="F131" t="str">
        <f>_xlfn.XLOOKUP(order_items[[#This Row],[product_id]], products[product_id], products[product_name], "Tidak Ditemukan")</f>
        <v>Tidak Ditemukan</v>
      </c>
    </row>
    <row r="132" spans="1:6" x14ac:dyDescent="0.3">
      <c r="A132">
        <v>131</v>
      </c>
      <c r="B132">
        <v>320375</v>
      </c>
      <c r="C132">
        <v>17563</v>
      </c>
      <c r="D132">
        <v>1</v>
      </c>
      <c r="E132">
        <v>19403</v>
      </c>
      <c r="F132" t="str">
        <f>_xlfn.XLOOKUP(order_items[[#This Row],[product_id]], products[product_id], products[product_name], "Tidak Ditemukan")</f>
        <v>Tidak Ditemukan</v>
      </c>
    </row>
    <row r="133" spans="1:6" x14ac:dyDescent="0.3">
      <c r="A133">
        <v>132</v>
      </c>
      <c r="B133">
        <v>5957844</v>
      </c>
      <c r="C133">
        <v>17515</v>
      </c>
      <c r="D133">
        <v>2</v>
      </c>
      <c r="E133">
        <v>41798</v>
      </c>
      <c r="F133" t="str">
        <f>_xlfn.XLOOKUP(order_items[[#This Row],[product_id]], products[product_id], products[product_name], "Tidak Ditemukan")</f>
        <v>Tidak Ditemukan</v>
      </c>
    </row>
    <row r="134" spans="1:6" x14ac:dyDescent="0.3">
      <c r="A134">
        <v>133</v>
      </c>
      <c r="B134">
        <v>3972226</v>
      </c>
      <c r="C134">
        <v>7792</v>
      </c>
      <c r="D134">
        <v>3</v>
      </c>
      <c r="E134">
        <v>4532</v>
      </c>
      <c r="F134" t="str">
        <f>_xlfn.XLOOKUP(order_items[[#This Row],[product_id]], products[product_id], products[product_name], "Tidak Ditemukan")</f>
        <v>Tidak Ditemukan</v>
      </c>
    </row>
    <row r="135" spans="1:6" x14ac:dyDescent="0.3">
      <c r="A135">
        <v>134</v>
      </c>
      <c r="B135">
        <v>2913090</v>
      </c>
      <c r="C135">
        <v>9919</v>
      </c>
      <c r="D135">
        <v>1</v>
      </c>
      <c r="E135">
        <v>10584</v>
      </c>
      <c r="F135" t="str">
        <f>_xlfn.XLOOKUP(order_items[[#This Row],[product_id]], products[product_id], products[product_name], "Tidak Ditemukan")</f>
        <v>Tidak Ditemukan</v>
      </c>
    </row>
    <row r="136" spans="1:6" x14ac:dyDescent="0.3">
      <c r="A136">
        <v>135</v>
      </c>
      <c r="B136">
        <v>7264634</v>
      </c>
      <c r="C136">
        <v>19802</v>
      </c>
      <c r="D136">
        <v>4</v>
      </c>
      <c r="E136">
        <v>2294</v>
      </c>
      <c r="F136" t="str">
        <f>_xlfn.XLOOKUP(order_items[[#This Row],[product_id]], products[product_id], products[product_name], "Tidak Ditemukan")</f>
        <v>Tidak Ditemukan</v>
      </c>
    </row>
    <row r="137" spans="1:6" x14ac:dyDescent="0.3">
      <c r="A137">
        <v>136</v>
      </c>
      <c r="B137">
        <v>874255</v>
      </c>
      <c r="C137">
        <v>15180</v>
      </c>
      <c r="D137">
        <v>2</v>
      </c>
      <c r="E137">
        <v>34055</v>
      </c>
      <c r="F137" t="str">
        <f>_xlfn.XLOOKUP(order_items[[#This Row],[product_id]], products[product_id], products[product_name], "Tidak Ditemukan")</f>
        <v>Tidak Ditemukan</v>
      </c>
    </row>
    <row r="138" spans="1:6" x14ac:dyDescent="0.3">
      <c r="A138">
        <v>137</v>
      </c>
      <c r="B138">
        <v>562361</v>
      </c>
      <c r="C138">
        <v>2866</v>
      </c>
      <c r="D138">
        <v>5</v>
      </c>
      <c r="E138">
        <v>2576</v>
      </c>
      <c r="F138" t="str">
        <f>_xlfn.XLOOKUP(order_items[[#This Row],[product_id]], products[product_id], products[product_name], "Tidak Ditemukan")</f>
        <v>Past Ten</v>
      </c>
    </row>
    <row r="139" spans="1:6" x14ac:dyDescent="0.3">
      <c r="A139">
        <v>138</v>
      </c>
      <c r="B139">
        <v>1632126</v>
      </c>
      <c r="C139">
        <v>9687</v>
      </c>
      <c r="D139">
        <v>4</v>
      </c>
      <c r="E139">
        <v>30331</v>
      </c>
      <c r="F139" t="str">
        <f>_xlfn.XLOOKUP(order_items[[#This Row],[product_id]], products[product_id], products[product_name], "Tidak Ditemukan")</f>
        <v>Tidak Ditemukan</v>
      </c>
    </row>
    <row r="140" spans="1:6" x14ac:dyDescent="0.3">
      <c r="A140">
        <v>139</v>
      </c>
      <c r="B140">
        <v>6398499</v>
      </c>
      <c r="C140">
        <v>3815</v>
      </c>
      <c r="D140">
        <v>5</v>
      </c>
      <c r="E140">
        <v>28177</v>
      </c>
      <c r="F140" t="str">
        <f>_xlfn.XLOOKUP(order_items[[#This Row],[product_id]], products[product_id], products[product_name], "Tidak Ditemukan")</f>
        <v>Skin Remain</v>
      </c>
    </row>
    <row r="141" spans="1:6" x14ac:dyDescent="0.3">
      <c r="A141">
        <v>140</v>
      </c>
      <c r="B141">
        <v>3743701</v>
      </c>
      <c r="C141">
        <v>19996</v>
      </c>
      <c r="D141">
        <v>2</v>
      </c>
      <c r="E141">
        <v>44176</v>
      </c>
      <c r="F141" t="str">
        <f>_xlfn.XLOOKUP(order_items[[#This Row],[product_id]], products[product_id], products[product_name], "Tidak Ditemukan")</f>
        <v>Tidak Ditemukan</v>
      </c>
    </row>
    <row r="142" spans="1:6" x14ac:dyDescent="0.3">
      <c r="A142">
        <v>141</v>
      </c>
      <c r="B142">
        <v>581446</v>
      </c>
      <c r="C142">
        <v>1148</v>
      </c>
      <c r="D142">
        <v>4</v>
      </c>
      <c r="E142">
        <v>37108</v>
      </c>
      <c r="F142" t="str">
        <f>_xlfn.XLOOKUP(order_items[[#This Row],[product_id]], products[product_id], products[product_name], "Tidak Ditemukan")</f>
        <v>Painting Continue</v>
      </c>
    </row>
    <row r="143" spans="1:6" x14ac:dyDescent="0.3">
      <c r="A143">
        <v>142</v>
      </c>
      <c r="B143">
        <v>2292285</v>
      </c>
      <c r="C143">
        <v>15678</v>
      </c>
      <c r="D143">
        <v>4</v>
      </c>
      <c r="E143">
        <v>2698</v>
      </c>
      <c r="F143" t="str">
        <f>_xlfn.XLOOKUP(order_items[[#This Row],[product_id]], products[product_id], products[product_name], "Tidak Ditemukan")</f>
        <v>Tidak Ditemukan</v>
      </c>
    </row>
    <row r="144" spans="1:6" x14ac:dyDescent="0.3">
      <c r="A144">
        <v>143</v>
      </c>
      <c r="B144">
        <v>2036536</v>
      </c>
      <c r="C144">
        <v>2391</v>
      </c>
      <c r="D144">
        <v>5</v>
      </c>
      <c r="E144">
        <v>23265</v>
      </c>
      <c r="F144" t="str">
        <f>_xlfn.XLOOKUP(order_items[[#This Row],[product_id]], products[product_id], products[product_name], "Tidak Ditemukan")</f>
        <v>Assume Low</v>
      </c>
    </row>
    <row r="145" spans="1:6" x14ac:dyDescent="0.3">
      <c r="A145">
        <v>144</v>
      </c>
      <c r="B145">
        <v>2063336</v>
      </c>
      <c r="C145">
        <v>10550</v>
      </c>
      <c r="D145">
        <v>1</v>
      </c>
      <c r="E145">
        <v>46379</v>
      </c>
      <c r="F145" t="str">
        <f>_xlfn.XLOOKUP(order_items[[#This Row],[product_id]], products[product_id], products[product_name], "Tidak Ditemukan")</f>
        <v>Tidak Ditemukan</v>
      </c>
    </row>
    <row r="146" spans="1:6" x14ac:dyDescent="0.3">
      <c r="A146">
        <v>145</v>
      </c>
      <c r="B146">
        <v>2489489</v>
      </c>
      <c r="C146">
        <v>14255</v>
      </c>
      <c r="D146">
        <v>5</v>
      </c>
      <c r="E146">
        <v>13783</v>
      </c>
      <c r="F146" t="str">
        <f>_xlfn.XLOOKUP(order_items[[#This Row],[product_id]], products[product_id], products[product_name], "Tidak Ditemukan")</f>
        <v>Tidak Ditemukan</v>
      </c>
    </row>
    <row r="147" spans="1:6" x14ac:dyDescent="0.3">
      <c r="A147">
        <v>146</v>
      </c>
      <c r="B147">
        <v>4157075</v>
      </c>
      <c r="C147">
        <v>13527</v>
      </c>
      <c r="D147">
        <v>2</v>
      </c>
      <c r="E147">
        <v>38398</v>
      </c>
      <c r="F147" t="str">
        <f>_xlfn.XLOOKUP(order_items[[#This Row],[product_id]], products[product_id], products[product_name], "Tidak Ditemukan")</f>
        <v>Tidak Ditemukan</v>
      </c>
    </row>
    <row r="148" spans="1:6" x14ac:dyDescent="0.3">
      <c r="A148">
        <v>147</v>
      </c>
      <c r="B148">
        <v>4597578</v>
      </c>
      <c r="C148">
        <v>12835</v>
      </c>
      <c r="D148">
        <v>5</v>
      </c>
      <c r="E148">
        <v>7748</v>
      </c>
      <c r="F148" t="str">
        <f>_xlfn.XLOOKUP(order_items[[#This Row],[product_id]], products[product_id], products[product_name], "Tidak Ditemukan")</f>
        <v>Tidak Ditemukan</v>
      </c>
    </row>
    <row r="149" spans="1:6" x14ac:dyDescent="0.3">
      <c r="A149">
        <v>148</v>
      </c>
      <c r="B149">
        <v>7140346</v>
      </c>
      <c r="C149">
        <v>17124</v>
      </c>
      <c r="D149">
        <v>1</v>
      </c>
      <c r="E149">
        <v>6841</v>
      </c>
      <c r="F149" t="str">
        <f>_xlfn.XLOOKUP(order_items[[#This Row],[product_id]], products[product_id], products[product_name], "Tidak Ditemukan")</f>
        <v>Tidak Ditemukan</v>
      </c>
    </row>
    <row r="150" spans="1:6" x14ac:dyDescent="0.3">
      <c r="A150">
        <v>149</v>
      </c>
      <c r="B150">
        <v>4808093</v>
      </c>
      <c r="C150">
        <v>11015</v>
      </c>
      <c r="D150">
        <v>2</v>
      </c>
      <c r="E150">
        <v>3123</v>
      </c>
      <c r="F150" t="str">
        <f>_xlfn.XLOOKUP(order_items[[#This Row],[product_id]], products[product_id], products[product_name], "Tidak Ditemukan")</f>
        <v>Tidak Ditemukan</v>
      </c>
    </row>
    <row r="151" spans="1:6" x14ac:dyDescent="0.3">
      <c r="A151">
        <v>150</v>
      </c>
      <c r="B151">
        <v>3205335</v>
      </c>
      <c r="C151">
        <v>19577</v>
      </c>
      <c r="D151">
        <v>1</v>
      </c>
      <c r="E151">
        <v>13132</v>
      </c>
      <c r="F151" t="str">
        <f>_xlfn.XLOOKUP(order_items[[#This Row],[product_id]], products[product_id], products[product_name], "Tidak Ditemukan")</f>
        <v>Tidak Ditemukan</v>
      </c>
    </row>
    <row r="152" spans="1:6" x14ac:dyDescent="0.3">
      <c r="A152">
        <v>151</v>
      </c>
      <c r="B152">
        <v>5205626</v>
      </c>
      <c r="C152">
        <v>5585</v>
      </c>
      <c r="D152">
        <v>3</v>
      </c>
      <c r="E152">
        <v>41609</v>
      </c>
      <c r="F152" t="str">
        <f>_xlfn.XLOOKUP(order_items[[#This Row],[product_id]], products[product_id], products[product_name], "Tidak Ditemukan")</f>
        <v>Tidak Ditemukan</v>
      </c>
    </row>
    <row r="153" spans="1:6" x14ac:dyDescent="0.3">
      <c r="A153">
        <v>152</v>
      </c>
      <c r="B153">
        <v>5511544</v>
      </c>
      <c r="C153">
        <v>11642</v>
      </c>
      <c r="D153">
        <v>2</v>
      </c>
      <c r="E153">
        <v>39101</v>
      </c>
      <c r="F153" t="str">
        <f>_xlfn.XLOOKUP(order_items[[#This Row],[product_id]], products[product_id], products[product_name], "Tidak Ditemukan")</f>
        <v>Tidak Ditemukan</v>
      </c>
    </row>
    <row r="154" spans="1:6" x14ac:dyDescent="0.3">
      <c r="A154">
        <v>153</v>
      </c>
      <c r="B154">
        <v>4367724</v>
      </c>
      <c r="C154">
        <v>16590</v>
      </c>
      <c r="D154">
        <v>5</v>
      </c>
      <c r="E154">
        <v>14517</v>
      </c>
      <c r="F154" t="str">
        <f>_xlfn.XLOOKUP(order_items[[#This Row],[product_id]], products[product_id], products[product_name], "Tidak Ditemukan")</f>
        <v>Tidak Ditemukan</v>
      </c>
    </row>
    <row r="155" spans="1:6" x14ac:dyDescent="0.3">
      <c r="A155">
        <v>154</v>
      </c>
      <c r="B155">
        <v>5237964</v>
      </c>
      <c r="C155">
        <v>4089</v>
      </c>
      <c r="D155">
        <v>4</v>
      </c>
      <c r="E155">
        <v>46134</v>
      </c>
      <c r="F155" t="str">
        <f>_xlfn.XLOOKUP(order_items[[#This Row],[product_id]], products[product_id], products[product_name], "Tidak Ditemukan")</f>
        <v>Fly Nice</v>
      </c>
    </row>
    <row r="156" spans="1:6" x14ac:dyDescent="0.3">
      <c r="A156">
        <v>155</v>
      </c>
      <c r="B156">
        <v>7939628</v>
      </c>
      <c r="C156">
        <v>11159</v>
      </c>
      <c r="D156">
        <v>3</v>
      </c>
      <c r="E156">
        <v>37955</v>
      </c>
      <c r="F156" t="str">
        <f>_xlfn.XLOOKUP(order_items[[#This Row],[product_id]], products[product_id], products[product_name], "Tidak Ditemukan")</f>
        <v>Tidak Ditemukan</v>
      </c>
    </row>
    <row r="157" spans="1:6" x14ac:dyDescent="0.3">
      <c r="A157">
        <v>156</v>
      </c>
      <c r="B157">
        <v>5678186</v>
      </c>
      <c r="C157">
        <v>9185</v>
      </c>
      <c r="D157">
        <v>2</v>
      </c>
      <c r="E157">
        <v>475</v>
      </c>
      <c r="F157" t="str">
        <f>_xlfn.XLOOKUP(order_items[[#This Row],[product_id]], products[product_id], products[product_name], "Tidak Ditemukan")</f>
        <v>Tidak Ditemukan</v>
      </c>
    </row>
    <row r="158" spans="1:6" x14ac:dyDescent="0.3">
      <c r="A158">
        <v>157</v>
      </c>
      <c r="B158">
        <v>5827260</v>
      </c>
      <c r="C158">
        <v>6095</v>
      </c>
      <c r="D158">
        <v>2</v>
      </c>
      <c r="E158">
        <v>47711</v>
      </c>
      <c r="F158" t="str">
        <f>_xlfn.XLOOKUP(order_items[[#This Row],[product_id]], products[product_id], products[product_name], "Tidak Ditemukan")</f>
        <v>Tidak Ditemukan</v>
      </c>
    </row>
    <row r="159" spans="1:6" x14ac:dyDescent="0.3">
      <c r="A159">
        <v>158</v>
      </c>
      <c r="B159">
        <v>5781555</v>
      </c>
      <c r="C159">
        <v>9909</v>
      </c>
      <c r="D159">
        <v>5</v>
      </c>
      <c r="E159">
        <v>46065</v>
      </c>
      <c r="F159" t="str">
        <f>_xlfn.XLOOKUP(order_items[[#This Row],[product_id]], products[product_id], products[product_name], "Tidak Ditemukan")</f>
        <v>Tidak Ditemukan</v>
      </c>
    </row>
    <row r="160" spans="1:6" x14ac:dyDescent="0.3">
      <c r="A160">
        <v>159</v>
      </c>
      <c r="B160">
        <v>2255357</v>
      </c>
      <c r="C160">
        <v>14411</v>
      </c>
      <c r="D160">
        <v>3</v>
      </c>
      <c r="E160">
        <v>25222</v>
      </c>
      <c r="F160" t="str">
        <f>_xlfn.XLOOKUP(order_items[[#This Row],[product_id]], products[product_id], products[product_name], "Tidak Ditemukan")</f>
        <v>Tidak Ditemukan</v>
      </c>
    </row>
    <row r="161" spans="1:6" x14ac:dyDescent="0.3">
      <c r="A161">
        <v>160</v>
      </c>
      <c r="B161">
        <v>5125150</v>
      </c>
      <c r="C161">
        <v>16415</v>
      </c>
      <c r="D161">
        <v>5</v>
      </c>
      <c r="E161">
        <v>911</v>
      </c>
      <c r="F161" t="str">
        <f>_xlfn.XLOOKUP(order_items[[#This Row],[product_id]], products[product_id], products[product_name], "Tidak Ditemukan")</f>
        <v>Tidak Ditemukan</v>
      </c>
    </row>
    <row r="162" spans="1:6" x14ac:dyDescent="0.3">
      <c r="A162">
        <v>161</v>
      </c>
      <c r="B162">
        <v>1303054</v>
      </c>
      <c r="C162">
        <v>4338</v>
      </c>
      <c r="D162">
        <v>4</v>
      </c>
      <c r="E162">
        <v>16305</v>
      </c>
      <c r="F162" t="str">
        <f>_xlfn.XLOOKUP(order_items[[#This Row],[product_id]], products[product_id], products[product_name], "Tidak Ditemukan")</f>
        <v>Method Officer</v>
      </c>
    </row>
    <row r="163" spans="1:6" x14ac:dyDescent="0.3">
      <c r="A163">
        <v>162</v>
      </c>
      <c r="B163">
        <v>322806</v>
      </c>
      <c r="C163">
        <v>2110</v>
      </c>
      <c r="D163">
        <v>5</v>
      </c>
      <c r="E163">
        <v>26204</v>
      </c>
      <c r="F163" t="str">
        <f>_xlfn.XLOOKUP(order_items[[#This Row],[product_id]], products[product_id], products[product_name], "Tidak Ditemukan")</f>
        <v>Writer Able</v>
      </c>
    </row>
    <row r="164" spans="1:6" x14ac:dyDescent="0.3">
      <c r="A164">
        <v>163</v>
      </c>
      <c r="B164">
        <v>6128510</v>
      </c>
      <c r="C164">
        <v>12022</v>
      </c>
      <c r="D164">
        <v>5</v>
      </c>
      <c r="E164">
        <v>40862</v>
      </c>
      <c r="F164" t="str">
        <f>_xlfn.XLOOKUP(order_items[[#This Row],[product_id]], products[product_id], products[product_name], "Tidak Ditemukan")</f>
        <v>Tidak Ditemukan</v>
      </c>
    </row>
    <row r="165" spans="1:6" x14ac:dyDescent="0.3">
      <c r="A165">
        <v>164</v>
      </c>
      <c r="B165">
        <v>2966675</v>
      </c>
      <c r="C165">
        <v>19958</v>
      </c>
      <c r="D165">
        <v>4</v>
      </c>
      <c r="E165">
        <v>14329</v>
      </c>
      <c r="F165" t="str">
        <f>_xlfn.XLOOKUP(order_items[[#This Row],[product_id]], products[product_id], products[product_name], "Tidak Ditemukan")</f>
        <v>Tidak Ditemukan</v>
      </c>
    </row>
    <row r="166" spans="1:6" x14ac:dyDescent="0.3">
      <c r="A166">
        <v>165</v>
      </c>
      <c r="B166">
        <v>7079780</v>
      </c>
      <c r="C166">
        <v>16723</v>
      </c>
      <c r="D166">
        <v>2</v>
      </c>
      <c r="E166">
        <v>7825</v>
      </c>
      <c r="F166" t="str">
        <f>_xlfn.XLOOKUP(order_items[[#This Row],[product_id]], products[product_id], products[product_name], "Tidak Ditemukan")</f>
        <v>Tidak Ditemukan</v>
      </c>
    </row>
    <row r="167" spans="1:6" x14ac:dyDescent="0.3">
      <c r="A167">
        <v>166</v>
      </c>
      <c r="B167">
        <v>5935706</v>
      </c>
      <c r="C167">
        <v>2629</v>
      </c>
      <c r="D167">
        <v>5</v>
      </c>
      <c r="E167">
        <v>48415</v>
      </c>
      <c r="F167" t="str">
        <f>_xlfn.XLOOKUP(order_items[[#This Row],[product_id]], products[product_id], products[product_name], "Tidak Ditemukan")</f>
        <v>Onto Husband</v>
      </c>
    </row>
    <row r="168" spans="1:6" x14ac:dyDescent="0.3">
      <c r="A168">
        <v>167</v>
      </c>
      <c r="B168">
        <v>1091773</v>
      </c>
      <c r="C168">
        <v>8288</v>
      </c>
      <c r="D168">
        <v>1</v>
      </c>
      <c r="E168">
        <v>40322</v>
      </c>
      <c r="F168" t="str">
        <f>_xlfn.XLOOKUP(order_items[[#This Row],[product_id]], products[product_id], products[product_name], "Tidak Ditemukan")</f>
        <v>Tidak Ditemukan</v>
      </c>
    </row>
    <row r="169" spans="1:6" x14ac:dyDescent="0.3">
      <c r="A169">
        <v>168</v>
      </c>
      <c r="B169">
        <v>1240248</v>
      </c>
      <c r="C169">
        <v>9686</v>
      </c>
      <c r="D169">
        <v>5</v>
      </c>
      <c r="E169">
        <v>29937</v>
      </c>
      <c r="F169" t="str">
        <f>_xlfn.XLOOKUP(order_items[[#This Row],[product_id]], products[product_id], products[product_name], "Tidak Ditemukan")</f>
        <v>Tidak Ditemukan</v>
      </c>
    </row>
    <row r="170" spans="1:6" x14ac:dyDescent="0.3">
      <c r="A170">
        <v>169</v>
      </c>
      <c r="B170">
        <v>3455642</v>
      </c>
      <c r="C170">
        <v>181</v>
      </c>
      <c r="D170">
        <v>2</v>
      </c>
      <c r="E170">
        <v>36498</v>
      </c>
      <c r="F170" t="str">
        <f>_xlfn.XLOOKUP(order_items[[#This Row],[product_id]], products[product_id], products[product_name], "Tidak Ditemukan")</f>
        <v>Risk Many</v>
      </c>
    </row>
    <row r="171" spans="1:6" x14ac:dyDescent="0.3">
      <c r="A171">
        <v>170</v>
      </c>
      <c r="B171">
        <v>6739140</v>
      </c>
      <c r="C171">
        <v>3240</v>
      </c>
      <c r="D171">
        <v>4</v>
      </c>
      <c r="E171">
        <v>49957</v>
      </c>
      <c r="F171" t="str">
        <f>_xlfn.XLOOKUP(order_items[[#This Row],[product_id]], products[product_id], products[product_name], "Tidak Ditemukan")</f>
        <v>Window Maybe</v>
      </c>
    </row>
    <row r="172" spans="1:6" x14ac:dyDescent="0.3">
      <c r="A172">
        <v>171</v>
      </c>
      <c r="B172">
        <v>3891546</v>
      </c>
      <c r="C172">
        <v>10948</v>
      </c>
      <c r="D172">
        <v>5</v>
      </c>
      <c r="E172">
        <v>32602</v>
      </c>
      <c r="F172" t="str">
        <f>_xlfn.XLOOKUP(order_items[[#This Row],[product_id]], products[product_id], products[product_name], "Tidak Ditemukan")</f>
        <v>Tidak Ditemukan</v>
      </c>
    </row>
    <row r="173" spans="1:6" x14ac:dyDescent="0.3">
      <c r="A173">
        <v>172</v>
      </c>
      <c r="B173">
        <v>4936657</v>
      </c>
      <c r="C173">
        <v>8259</v>
      </c>
      <c r="D173">
        <v>1</v>
      </c>
      <c r="E173">
        <v>40034</v>
      </c>
      <c r="F173" t="str">
        <f>_xlfn.XLOOKUP(order_items[[#This Row],[product_id]], products[product_id], products[product_name], "Tidak Ditemukan")</f>
        <v>Tidak Ditemukan</v>
      </c>
    </row>
    <row r="174" spans="1:6" x14ac:dyDescent="0.3">
      <c r="A174">
        <v>173</v>
      </c>
      <c r="B174">
        <v>2069322</v>
      </c>
      <c r="C174">
        <v>8670</v>
      </c>
      <c r="D174">
        <v>1</v>
      </c>
      <c r="E174">
        <v>19116</v>
      </c>
      <c r="F174" t="str">
        <f>_xlfn.XLOOKUP(order_items[[#This Row],[product_id]], products[product_id], products[product_name], "Tidak Ditemukan")</f>
        <v>Tidak Ditemukan</v>
      </c>
    </row>
    <row r="175" spans="1:6" x14ac:dyDescent="0.3">
      <c r="A175">
        <v>174</v>
      </c>
      <c r="B175">
        <v>7630074</v>
      </c>
      <c r="C175">
        <v>18021</v>
      </c>
      <c r="D175">
        <v>5</v>
      </c>
      <c r="E175">
        <v>23452</v>
      </c>
      <c r="F175" t="str">
        <f>_xlfn.XLOOKUP(order_items[[#This Row],[product_id]], products[product_id], products[product_name], "Tidak Ditemukan")</f>
        <v>Tidak Ditemukan</v>
      </c>
    </row>
    <row r="176" spans="1:6" x14ac:dyDescent="0.3">
      <c r="A176">
        <v>175</v>
      </c>
      <c r="B176">
        <v>3942791</v>
      </c>
      <c r="C176">
        <v>9942</v>
      </c>
      <c r="D176">
        <v>3</v>
      </c>
      <c r="E176">
        <v>302</v>
      </c>
      <c r="F176" t="str">
        <f>_xlfn.XLOOKUP(order_items[[#This Row],[product_id]], products[product_id], products[product_name], "Tidak Ditemukan")</f>
        <v>Tidak Ditemukan</v>
      </c>
    </row>
    <row r="177" spans="1:6" x14ac:dyDescent="0.3">
      <c r="A177">
        <v>176</v>
      </c>
      <c r="B177">
        <v>7866548</v>
      </c>
      <c r="C177">
        <v>1525</v>
      </c>
      <c r="D177">
        <v>1</v>
      </c>
      <c r="E177">
        <v>27277</v>
      </c>
      <c r="F177" t="str">
        <f>_xlfn.XLOOKUP(order_items[[#This Row],[product_id]], products[product_id], products[product_name], "Tidak Ditemukan")</f>
        <v>Him Generation</v>
      </c>
    </row>
    <row r="178" spans="1:6" x14ac:dyDescent="0.3">
      <c r="A178">
        <v>177</v>
      </c>
      <c r="B178">
        <v>1781435</v>
      </c>
      <c r="C178">
        <v>12999</v>
      </c>
      <c r="D178">
        <v>3</v>
      </c>
      <c r="E178">
        <v>8761</v>
      </c>
      <c r="F178" t="str">
        <f>_xlfn.XLOOKUP(order_items[[#This Row],[product_id]], products[product_id], products[product_name], "Tidak Ditemukan")</f>
        <v>Tidak Ditemukan</v>
      </c>
    </row>
    <row r="179" spans="1:6" x14ac:dyDescent="0.3">
      <c r="A179">
        <v>178</v>
      </c>
      <c r="B179">
        <v>1119868</v>
      </c>
      <c r="C179">
        <v>14216</v>
      </c>
      <c r="D179">
        <v>1</v>
      </c>
      <c r="E179">
        <v>3025</v>
      </c>
      <c r="F179" t="str">
        <f>_xlfn.XLOOKUP(order_items[[#This Row],[product_id]], products[product_id], products[product_name], "Tidak Ditemukan")</f>
        <v>Tidak Ditemukan</v>
      </c>
    </row>
    <row r="180" spans="1:6" x14ac:dyDescent="0.3">
      <c r="A180">
        <v>179</v>
      </c>
      <c r="B180">
        <v>856391</v>
      </c>
      <c r="C180">
        <v>4684</v>
      </c>
      <c r="D180">
        <v>4</v>
      </c>
      <c r="E180">
        <v>6976</v>
      </c>
      <c r="F180" t="str">
        <f>_xlfn.XLOOKUP(order_items[[#This Row],[product_id]], products[product_id], products[product_name], "Tidak Ditemukan")</f>
        <v>Senior Admit</v>
      </c>
    </row>
    <row r="181" spans="1:6" x14ac:dyDescent="0.3">
      <c r="A181">
        <v>180</v>
      </c>
      <c r="B181">
        <v>3639774</v>
      </c>
      <c r="C181">
        <v>17318</v>
      </c>
      <c r="D181">
        <v>2</v>
      </c>
      <c r="E181">
        <v>35206</v>
      </c>
      <c r="F181" t="str">
        <f>_xlfn.XLOOKUP(order_items[[#This Row],[product_id]], products[product_id], products[product_name], "Tidak Ditemukan")</f>
        <v>Tidak Ditemukan</v>
      </c>
    </row>
    <row r="182" spans="1:6" x14ac:dyDescent="0.3">
      <c r="A182">
        <v>181</v>
      </c>
      <c r="B182">
        <v>3501052</v>
      </c>
      <c r="C182">
        <v>17726</v>
      </c>
      <c r="D182">
        <v>5</v>
      </c>
      <c r="E182">
        <v>7007</v>
      </c>
      <c r="F182" t="str">
        <f>_xlfn.XLOOKUP(order_items[[#This Row],[product_id]], products[product_id], products[product_name], "Tidak Ditemukan")</f>
        <v>Tidak Ditemukan</v>
      </c>
    </row>
    <row r="183" spans="1:6" x14ac:dyDescent="0.3">
      <c r="A183">
        <v>182</v>
      </c>
      <c r="B183">
        <v>5526612</v>
      </c>
      <c r="C183">
        <v>8358</v>
      </c>
      <c r="D183">
        <v>5</v>
      </c>
      <c r="E183">
        <v>1676</v>
      </c>
      <c r="F183" t="str">
        <f>_xlfn.XLOOKUP(order_items[[#This Row],[product_id]], products[product_id], products[product_name], "Tidak Ditemukan")</f>
        <v>Tidak Ditemukan</v>
      </c>
    </row>
    <row r="184" spans="1:6" x14ac:dyDescent="0.3">
      <c r="A184">
        <v>183</v>
      </c>
      <c r="B184">
        <v>7861182</v>
      </c>
      <c r="C184">
        <v>12327</v>
      </c>
      <c r="D184">
        <v>1</v>
      </c>
      <c r="E184">
        <v>37618</v>
      </c>
      <c r="F184" t="str">
        <f>_xlfn.XLOOKUP(order_items[[#This Row],[product_id]], products[product_id], products[product_name], "Tidak Ditemukan")</f>
        <v>Tidak Ditemukan</v>
      </c>
    </row>
    <row r="185" spans="1:6" x14ac:dyDescent="0.3">
      <c r="A185">
        <v>184</v>
      </c>
      <c r="B185">
        <v>2073304</v>
      </c>
      <c r="C185">
        <v>10106</v>
      </c>
      <c r="D185">
        <v>2</v>
      </c>
      <c r="E185">
        <v>40979</v>
      </c>
      <c r="F185" t="str">
        <f>_xlfn.XLOOKUP(order_items[[#This Row],[product_id]], products[product_id], products[product_name], "Tidak Ditemukan")</f>
        <v>Tidak Ditemukan</v>
      </c>
    </row>
    <row r="186" spans="1:6" x14ac:dyDescent="0.3">
      <c r="A186">
        <v>185</v>
      </c>
      <c r="B186">
        <v>4753940</v>
      </c>
      <c r="C186">
        <v>14936</v>
      </c>
      <c r="D186">
        <v>5</v>
      </c>
      <c r="E186">
        <v>26288</v>
      </c>
      <c r="F186" t="str">
        <f>_xlfn.XLOOKUP(order_items[[#This Row],[product_id]], products[product_id], products[product_name], "Tidak Ditemukan")</f>
        <v>Tidak Ditemukan</v>
      </c>
    </row>
    <row r="187" spans="1:6" x14ac:dyDescent="0.3">
      <c r="A187">
        <v>186</v>
      </c>
      <c r="B187">
        <v>2282301</v>
      </c>
      <c r="C187">
        <v>8129</v>
      </c>
      <c r="D187">
        <v>3</v>
      </c>
      <c r="E187">
        <v>31049</v>
      </c>
      <c r="F187" t="str">
        <f>_xlfn.XLOOKUP(order_items[[#This Row],[product_id]], products[product_id], products[product_name], "Tidak Ditemukan")</f>
        <v>Tidak Ditemukan</v>
      </c>
    </row>
    <row r="188" spans="1:6" x14ac:dyDescent="0.3">
      <c r="A188">
        <v>187</v>
      </c>
      <c r="B188">
        <v>3432667</v>
      </c>
      <c r="C188">
        <v>6697</v>
      </c>
      <c r="D188">
        <v>3</v>
      </c>
      <c r="E188">
        <v>22335</v>
      </c>
      <c r="F188" t="str">
        <f>_xlfn.XLOOKUP(order_items[[#This Row],[product_id]], products[product_id], products[product_name], "Tidak Ditemukan")</f>
        <v>Tidak Ditemukan</v>
      </c>
    </row>
    <row r="189" spans="1:6" x14ac:dyDescent="0.3">
      <c r="A189">
        <v>188</v>
      </c>
      <c r="B189">
        <v>4237327</v>
      </c>
      <c r="C189">
        <v>17655</v>
      </c>
      <c r="D189">
        <v>3</v>
      </c>
      <c r="E189">
        <v>9899</v>
      </c>
      <c r="F189" t="str">
        <f>_xlfn.XLOOKUP(order_items[[#This Row],[product_id]], products[product_id], products[product_name], "Tidak Ditemukan")</f>
        <v>Tidak Ditemukan</v>
      </c>
    </row>
    <row r="190" spans="1:6" x14ac:dyDescent="0.3">
      <c r="A190">
        <v>189</v>
      </c>
      <c r="B190">
        <v>4876134</v>
      </c>
      <c r="C190">
        <v>19448</v>
      </c>
      <c r="D190">
        <v>2</v>
      </c>
      <c r="E190">
        <v>21955</v>
      </c>
      <c r="F190" t="str">
        <f>_xlfn.XLOOKUP(order_items[[#This Row],[product_id]], products[product_id], products[product_name], "Tidak Ditemukan")</f>
        <v>Tidak Ditemukan</v>
      </c>
    </row>
    <row r="191" spans="1:6" x14ac:dyDescent="0.3">
      <c r="A191">
        <v>190</v>
      </c>
      <c r="B191">
        <v>3529159</v>
      </c>
      <c r="C191">
        <v>19513</v>
      </c>
      <c r="D191">
        <v>4</v>
      </c>
      <c r="E191">
        <v>43763</v>
      </c>
      <c r="F191" t="str">
        <f>_xlfn.XLOOKUP(order_items[[#This Row],[product_id]], products[product_id], products[product_name], "Tidak Ditemukan")</f>
        <v>Tidak Ditemukan</v>
      </c>
    </row>
    <row r="192" spans="1:6" x14ac:dyDescent="0.3">
      <c r="A192">
        <v>191</v>
      </c>
      <c r="B192">
        <v>1888245</v>
      </c>
      <c r="C192">
        <v>17607</v>
      </c>
      <c r="D192">
        <v>2</v>
      </c>
      <c r="E192">
        <v>26275</v>
      </c>
      <c r="F192" t="str">
        <f>_xlfn.XLOOKUP(order_items[[#This Row],[product_id]], products[product_id], products[product_name], "Tidak Ditemukan")</f>
        <v>Tidak Ditemukan</v>
      </c>
    </row>
    <row r="193" spans="1:6" x14ac:dyDescent="0.3">
      <c r="A193">
        <v>192</v>
      </c>
      <c r="B193">
        <v>6410245</v>
      </c>
      <c r="C193">
        <v>19243</v>
      </c>
      <c r="D193">
        <v>4</v>
      </c>
      <c r="E193">
        <v>48089</v>
      </c>
      <c r="F193" t="str">
        <f>_xlfn.XLOOKUP(order_items[[#This Row],[product_id]], products[product_id], products[product_name], "Tidak Ditemukan")</f>
        <v>Tidak Ditemukan</v>
      </c>
    </row>
    <row r="194" spans="1:6" x14ac:dyDescent="0.3">
      <c r="A194">
        <v>193</v>
      </c>
      <c r="B194">
        <v>5272150</v>
      </c>
      <c r="C194">
        <v>12669</v>
      </c>
      <c r="D194">
        <v>1</v>
      </c>
      <c r="E194">
        <v>24959</v>
      </c>
      <c r="F194" t="str">
        <f>_xlfn.XLOOKUP(order_items[[#This Row],[product_id]], products[product_id], products[product_name], "Tidak Ditemukan")</f>
        <v>Tidak Ditemukan</v>
      </c>
    </row>
    <row r="195" spans="1:6" x14ac:dyDescent="0.3">
      <c r="A195">
        <v>194</v>
      </c>
      <c r="B195">
        <v>7535783</v>
      </c>
      <c r="C195">
        <v>9300</v>
      </c>
      <c r="D195">
        <v>2</v>
      </c>
      <c r="E195">
        <v>11303</v>
      </c>
      <c r="F195" t="str">
        <f>_xlfn.XLOOKUP(order_items[[#This Row],[product_id]], products[product_id], products[product_name], "Tidak Ditemukan")</f>
        <v>Tidak Ditemukan</v>
      </c>
    </row>
    <row r="196" spans="1:6" x14ac:dyDescent="0.3">
      <c r="A196">
        <v>195</v>
      </c>
      <c r="B196">
        <v>1903461</v>
      </c>
      <c r="C196">
        <v>16531</v>
      </c>
      <c r="D196">
        <v>1</v>
      </c>
      <c r="E196">
        <v>31307</v>
      </c>
      <c r="F196" t="str">
        <f>_xlfn.XLOOKUP(order_items[[#This Row],[product_id]], products[product_id], products[product_name], "Tidak Ditemukan")</f>
        <v>Tidak Ditemukan</v>
      </c>
    </row>
    <row r="197" spans="1:6" x14ac:dyDescent="0.3">
      <c r="A197">
        <v>196</v>
      </c>
      <c r="B197">
        <v>3293692</v>
      </c>
      <c r="C197">
        <v>18507</v>
      </c>
      <c r="D197">
        <v>5</v>
      </c>
      <c r="E197">
        <v>30625</v>
      </c>
      <c r="F197" t="str">
        <f>_xlfn.XLOOKUP(order_items[[#This Row],[product_id]], products[product_id], products[product_name], "Tidak Ditemukan")</f>
        <v>Tidak Ditemukan</v>
      </c>
    </row>
    <row r="198" spans="1:6" x14ac:dyDescent="0.3">
      <c r="A198">
        <v>197</v>
      </c>
      <c r="B198">
        <v>5837563</v>
      </c>
      <c r="C198">
        <v>8938</v>
      </c>
      <c r="D198">
        <v>4</v>
      </c>
      <c r="E198">
        <v>39111</v>
      </c>
      <c r="F198" t="str">
        <f>_xlfn.XLOOKUP(order_items[[#This Row],[product_id]], products[product_id], products[product_name], "Tidak Ditemukan")</f>
        <v>Tidak Ditemukan</v>
      </c>
    </row>
    <row r="199" spans="1:6" x14ac:dyDescent="0.3">
      <c r="A199">
        <v>198</v>
      </c>
      <c r="B199">
        <v>791964</v>
      </c>
      <c r="C199">
        <v>18674</v>
      </c>
      <c r="D199">
        <v>4</v>
      </c>
      <c r="E199">
        <v>39478</v>
      </c>
      <c r="F199" t="str">
        <f>_xlfn.XLOOKUP(order_items[[#This Row],[product_id]], products[product_id], products[product_name], "Tidak Ditemukan")</f>
        <v>Tidak Ditemukan</v>
      </c>
    </row>
    <row r="200" spans="1:6" x14ac:dyDescent="0.3">
      <c r="A200">
        <v>199</v>
      </c>
      <c r="B200">
        <v>1726857</v>
      </c>
      <c r="C200">
        <v>19968</v>
      </c>
      <c r="D200">
        <v>4</v>
      </c>
      <c r="E200">
        <v>25689</v>
      </c>
      <c r="F200" t="str">
        <f>_xlfn.XLOOKUP(order_items[[#This Row],[product_id]], products[product_id], products[product_name], "Tidak Ditemukan")</f>
        <v>Tidak Ditemukan</v>
      </c>
    </row>
    <row r="201" spans="1:6" x14ac:dyDescent="0.3">
      <c r="A201">
        <v>200</v>
      </c>
      <c r="B201">
        <v>6439946</v>
      </c>
      <c r="C201">
        <v>2999</v>
      </c>
      <c r="D201">
        <v>3</v>
      </c>
      <c r="E201">
        <v>48785</v>
      </c>
      <c r="F201" t="str">
        <f>_xlfn.XLOOKUP(order_items[[#This Row],[product_id]], products[product_id], products[product_name], "Tidak Ditemukan")</f>
        <v>Difference Strategy</v>
      </c>
    </row>
    <row r="202" spans="1:6" x14ac:dyDescent="0.3">
      <c r="A202">
        <v>201</v>
      </c>
      <c r="B202">
        <v>2097553</v>
      </c>
      <c r="C202">
        <v>19169</v>
      </c>
      <c r="D202">
        <v>1</v>
      </c>
      <c r="E202">
        <v>9129</v>
      </c>
      <c r="F202" t="str">
        <f>_xlfn.XLOOKUP(order_items[[#This Row],[product_id]], products[product_id], products[product_name], "Tidak Ditemukan")</f>
        <v>Tidak Ditemukan</v>
      </c>
    </row>
    <row r="203" spans="1:6" x14ac:dyDescent="0.3">
      <c r="A203">
        <v>202</v>
      </c>
      <c r="B203">
        <v>7362671</v>
      </c>
      <c r="C203">
        <v>7446</v>
      </c>
      <c r="D203">
        <v>5</v>
      </c>
      <c r="E203">
        <v>8071</v>
      </c>
      <c r="F203" t="str">
        <f>_xlfn.XLOOKUP(order_items[[#This Row],[product_id]], products[product_id], products[product_name], "Tidak Ditemukan")</f>
        <v>Tidak Ditemukan</v>
      </c>
    </row>
    <row r="204" spans="1:6" x14ac:dyDescent="0.3">
      <c r="A204">
        <v>203</v>
      </c>
      <c r="B204">
        <v>951122</v>
      </c>
      <c r="C204">
        <v>16466</v>
      </c>
      <c r="D204">
        <v>4</v>
      </c>
      <c r="E204">
        <v>23591</v>
      </c>
      <c r="F204" t="str">
        <f>_xlfn.XLOOKUP(order_items[[#This Row],[product_id]], products[product_id], products[product_name], "Tidak Ditemukan")</f>
        <v>Tidak Ditemukan</v>
      </c>
    </row>
    <row r="205" spans="1:6" x14ac:dyDescent="0.3">
      <c r="A205">
        <v>204</v>
      </c>
      <c r="B205">
        <v>6188240</v>
      </c>
      <c r="C205">
        <v>4912</v>
      </c>
      <c r="D205">
        <v>1</v>
      </c>
      <c r="E205">
        <v>22529</v>
      </c>
      <c r="F205" t="str">
        <f>_xlfn.XLOOKUP(order_items[[#This Row],[product_id]], products[product_id], products[product_name], "Tidak Ditemukan")</f>
        <v>Even Ground</v>
      </c>
    </row>
    <row r="206" spans="1:6" x14ac:dyDescent="0.3">
      <c r="A206">
        <v>205</v>
      </c>
      <c r="B206">
        <v>2728214</v>
      </c>
      <c r="C206">
        <v>8025</v>
      </c>
      <c r="D206">
        <v>5</v>
      </c>
      <c r="E206">
        <v>8922</v>
      </c>
      <c r="F206" t="str">
        <f>_xlfn.XLOOKUP(order_items[[#This Row],[product_id]], products[product_id], products[product_name], "Tidak Ditemukan")</f>
        <v>Tidak Ditemukan</v>
      </c>
    </row>
    <row r="207" spans="1:6" x14ac:dyDescent="0.3">
      <c r="A207">
        <v>206</v>
      </c>
      <c r="B207">
        <v>5493361</v>
      </c>
      <c r="C207">
        <v>670</v>
      </c>
      <c r="D207">
        <v>5</v>
      </c>
      <c r="E207">
        <v>6454</v>
      </c>
      <c r="F207" t="str">
        <f>_xlfn.XLOOKUP(order_items[[#This Row],[product_id]], products[product_id], products[product_name], "Tidak Ditemukan")</f>
        <v>Computer Certain</v>
      </c>
    </row>
    <row r="208" spans="1:6" x14ac:dyDescent="0.3">
      <c r="A208">
        <v>207</v>
      </c>
      <c r="B208">
        <v>4516725</v>
      </c>
      <c r="C208">
        <v>12150</v>
      </c>
      <c r="D208">
        <v>4</v>
      </c>
      <c r="E208">
        <v>45613</v>
      </c>
      <c r="F208" t="str">
        <f>_xlfn.XLOOKUP(order_items[[#This Row],[product_id]], products[product_id], products[product_name], "Tidak Ditemukan")</f>
        <v>Tidak Ditemukan</v>
      </c>
    </row>
    <row r="209" spans="1:6" x14ac:dyDescent="0.3">
      <c r="A209">
        <v>208</v>
      </c>
      <c r="B209">
        <v>2997519</v>
      </c>
      <c r="C209">
        <v>989</v>
      </c>
      <c r="D209">
        <v>4</v>
      </c>
      <c r="E209">
        <v>3963</v>
      </c>
      <c r="F209" t="str">
        <f>_xlfn.XLOOKUP(order_items[[#This Row],[product_id]], products[product_id], products[product_name], "Tidak Ditemukan")</f>
        <v>Future Under</v>
      </c>
    </row>
    <row r="210" spans="1:6" x14ac:dyDescent="0.3">
      <c r="A210">
        <v>209</v>
      </c>
      <c r="B210">
        <v>7331132</v>
      </c>
      <c r="C210">
        <v>3245</v>
      </c>
      <c r="D210">
        <v>1</v>
      </c>
      <c r="E210">
        <v>49709</v>
      </c>
      <c r="F210" t="str">
        <f>_xlfn.XLOOKUP(order_items[[#This Row],[product_id]], products[product_id], products[product_name], "Tidak Ditemukan")</f>
        <v>Care North</v>
      </c>
    </row>
    <row r="211" spans="1:6" x14ac:dyDescent="0.3">
      <c r="A211">
        <v>210</v>
      </c>
      <c r="B211">
        <v>5945438</v>
      </c>
      <c r="C211">
        <v>2188</v>
      </c>
      <c r="D211">
        <v>2</v>
      </c>
      <c r="E211">
        <v>5255</v>
      </c>
      <c r="F211" t="str">
        <f>_xlfn.XLOOKUP(order_items[[#This Row],[product_id]], products[product_id], products[product_name], "Tidak Ditemukan")</f>
        <v>Together Spend</v>
      </c>
    </row>
    <row r="212" spans="1:6" x14ac:dyDescent="0.3">
      <c r="A212">
        <v>211</v>
      </c>
      <c r="B212">
        <v>2997901</v>
      </c>
      <c r="C212">
        <v>6173</v>
      </c>
      <c r="D212">
        <v>5</v>
      </c>
      <c r="E212">
        <v>38432</v>
      </c>
      <c r="F212" t="str">
        <f>_xlfn.XLOOKUP(order_items[[#This Row],[product_id]], products[product_id], products[product_name], "Tidak Ditemukan")</f>
        <v>Tidak Ditemukan</v>
      </c>
    </row>
    <row r="213" spans="1:6" x14ac:dyDescent="0.3">
      <c r="A213">
        <v>212</v>
      </c>
      <c r="B213">
        <v>4682677</v>
      </c>
      <c r="C213">
        <v>7633</v>
      </c>
      <c r="D213">
        <v>4</v>
      </c>
      <c r="E213">
        <v>3934</v>
      </c>
      <c r="F213" t="str">
        <f>_xlfn.XLOOKUP(order_items[[#This Row],[product_id]], products[product_id], products[product_name], "Tidak Ditemukan")</f>
        <v>Tidak Ditemukan</v>
      </c>
    </row>
    <row r="214" spans="1:6" x14ac:dyDescent="0.3">
      <c r="A214">
        <v>213</v>
      </c>
      <c r="B214">
        <v>4276009</v>
      </c>
      <c r="C214">
        <v>9031</v>
      </c>
      <c r="D214">
        <v>5</v>
      </c>
      <c r="E214">
        <v>19658</v>
      </c>
      <c r="F214" t="str">
        <f>_xlfn.XLOOKUP(order_items[[#This Row],[product_id]], products[product_id], products[product_name], "Tidak Ditemukan")</f>
        <v>Tidak Ditemukan</v>
      </c>
    </row>
    <row r="215" spans="1:6" x14ac:dyDescent="0.3">
      <c r="A215">
        <v>214</v>
      </c>
      <c r="B215">
        <v>6003518</v>
      </c>
      <c r="C215">
        <v>6360</v>
      </c>
      <c r="D215">
        <v>5</v>
      </c>
      <c r="E215">
        <v>2524</v>
      </c>
      <c r="F215" t="str">
        <f>_xlfn.XLOOKUP(order_items[[#This Row],[product_id]], products[product_id], products[product_name], "Tidak Ditemukan")</f>
        <v>Tidak Ditemukan</v>
      </c>
    </row>
    <row r="216" spans="1:6" x14ac:dyDescent="0.3">
      <c r="A216">
        <v>215</v>
      </c>
      <c r="B216">
        <v>7008863</v>
      </c>
      <c r="C216">
        <v>9450</v>
      </c>
      <c r="D216">
        <v>1</v>
      </c>
      <c r="E216">
        <v>45099</v>
      </c>
      <c r="F216" t="str">
        <f>_xlfn.XLOOKUP(order_items[[#This Row],[product_id]], products[product_id], products[product_name], "Tidak Ditemukan")</f>
        <v>Tidak Ditemukan</v>
      </c>
    </row>
    <row r="217" spans="1:6" x14ac:dyDescent="0.3">
      <c r="A217">
        <v>216</v>
      </c>
      <c r="B217">
        <v>655319</v>
      </c>
      <c r="C217">
        <v>12008</v>
      </c>
      <c r="D217">
        <v>3</v>
      </c>
      <c r="E217">
        <v>41045</v>
      </c>
      <c r="F217" t="str">
        <f>_xlfn.XLOOKUP(order_items[[#This Row],[product_id]], products[product_id], products[product_name], "Tidak Ditemukan")</f>
        <v>Tidak Ditemukan</v>
      </c>
    </row>
    <row r="218" spans="1:6" x14ac:dyDescent="0.3">
      <c r="A218">
        <v>217</v>
      </c>
      <c r="B218">
        <v>3904264</v>
      </c>
      <c r="C218">
        <v>2016</v>
      </c>
      <c r="D218">
        <v>5</v>
      </c>
      <c r="E218">
        <v>43125</v>
      </c>
      <c r="F218" t="str">
        <f>_xlfn.XLOOKUP(order_items[[#This Row],[product_id]], products[product_id], products[product_name], "Tidak Ditemukan")</f>
        <v>Too Foreign</v>
      </c>
    </row>
    <row r="219" spans="1:6" x14ac:dyDescent="0.3">
      <c r="A219">
        <v>218</v>
      </c>
      <c r="B219">
        <v>7714646</v>
      </c>
      <c r="C219">
        <v>3918</v>
      </c>
      <c r="D219">
        <v>3</v>
      </c>
      <c r="E219">
        <v>2464</v>
      </c>
      <c r="F219" t="str">
        <f>_xlfn.XLOOKUP(order_items[[#This Row],[product_id]], products[product_id], products[product_name], "Tidak Ditemukan")</f>
        <v>More Store</v>
      </c>
    </row>
    <row r="220" spans="1:6" x14ac:dyDescent="0.3">
      <c r="A220">
        <v>219</v>
      </c>
      <c r="B220">
        <v>4993410</v>
      </c>
      <c r="C220">
        <v>6355</v>
      </c>
      <c r="D220">
        <v>2</v>
      </c>
      <c r="E220">
        <v>25941</v>
      </c>
      <c r="F220" t="str">
        <f>_xlfn.XLOOKUP(order_items[[#This Row],[product_id]], products[product_id], products[product_name], "Tidak Ditemukan")</f>
        <v>Tidak Ditemukan</v>
      </c>
    </row>
    <row r="221" spans="1:6" x14ac:dyDescent="0.3">
      <c r="A221">
        <v>220</v>
      </c>
      <c r="B221">
        <v>5539954</v>
      </c>
      <c r="C221">
        <v>2700</v>
      </c>
      <c r="D221">
        <v>4</v>
      </c>
      <c r="E221">
        <v>22996</v>
      </c>
      <c r="F221" t="str">
        <f>_xlfn.XLOOKUP(order_items[[#This Row],[product_id]], products[product_id], products[product_name], "Tidak Ditemukan")</f>
        <v>American Speak</v>
      </c>
    </row>
    <row r="222" spans="1:6" x14ac:dyDescent="0.3">
      <c r="A222">
        <v>221</v>
      </c>
      <c r="B222">
        <v>465222</v>
      </c>
      <c r="C222">
        <v>19479</v>
      </c>
      <c r="D222">
        <v>5</v>
      </c>
      <c r="E222">
        <v>9747</v>
      </c>
      <c r="F222" t="str">
        <f>_xlfn.XLOOKUP(order_items[[#This Row],[product_id]], products[product_id], products[product_name], "Tidak Ditemukan")</f>
        <v>Tidak Ditemukan</v>
      </c>
    </row>
    <row r="223" spans="1:6" x14ac:dyDescent="0.3">
      <c r="A223">
        <v>222</v>
      </c>
      <c r="B223">
        <v>2182379</v>
      </c>
      <c r="C223">
        <v>11494</v>
      </c>
      <c r="D223">
        <v>4</v>
      </c>
      <c r="E223">
        <v>23844</v>
      </c>
      <c r="F223" t="str">
        <f>_xlfn.XLOOKUP(order_items[[#This Row],[product_id]], products[product_id], products[product_name], "Tidak Ditemukan")</f>
        <v>Tidak Ditemukan</v>
      </c>
    </row>
    <row r="224" spans="1:6" x14ac:dyDescent="0.3">
      <c r="A224">
        <v>223</v>
      </c>
      <c r="B224">
        <v>2518939</v>
      </c>
      <c r="C224">
        <v>5791</v>
      </c>
      <c r="D224">
        <v>4</v>
      </c>
      <c r="E224">
        <v>35872</v>
      </c>
      <c r="F224" t="str">
        <f>_xlfn.XLOOKUP(order_items[[#This Row],[product_id]], products[product_id], products[product_name], "Tidak Ditemukan")</f>
        <v>Tidak Ditemukan</v>
      </c>
    </row>
    <row r="225" spans="1:6" x14ac:dyDescent="0.3">
      <c r="A225">
        <v>224</v>
      </c>
      <c r="B225">
        <v>7094347</v>
      </c>
      <c r="C225">
        <v>2976</v>
      </c>
      <c r="D225">
        <v>3</v>
      </c>
      <c r="E225">
        <v>47449</v>
      </c>
      <c r="F225" t="str">
        <f>_xlfn.XLOOKUP(order_items[[#This Row],[product_id]], products[product_id], products[product_name], "Tidak Ditemukan")</f>
        <v>Compare Dark</v>
      </c>
    </row>
    <row r="226" spans="1:6" x14ac:dyDescent="0.3">
      <c r="A226">
        <v>225</v>
      </c>
      <c r="B226">
        <v>6518103</v>
      </c>
      <c r="C226">
        <v>18932</v>
      </c>
      <c r="D226">
        <v>3</v>
      </c>
      <c r="E226">
        <v>47656</v>
      </c>
      <c r="F226" t="str">
        <f>_xlfn.XLOOKUP(order_items[[#This Row],[product_id]], products[product_id], products[product_name], "Tidak Ditemukan")</f>
        <v>Tidak Ditemukan</v>
      </c>
    </row>
    <row r="227" spans="1:6" x14ac:dyDescent="0.3">
      <c r="A227">
        <v>226</v>
      </c>
      <c r="B227">
        <v>6518469</v>
      </c>
      <c r="C227">
        <v>3498</v>
      </c>
      <c r="D227">
        <v>4</v>
      </c>
      <c r="E227">
        <v>15354</v>
      </c>
      <c r="F227" t="str">
        <f>_xlfn.XLOOKUP(order_items[[#This Row],[product_id]], products[product_id], products[product_name], "Tidak Ditemukan")</f>
        <v>Leader With</v>
      </c>
    </row>
    <row r="228" spans="1:6" x14ac:dyDescent="0.3">
      <c r="A228">
        <v>227</v>
      </c>
      <c r="B228">
        <v>305924</v>
      </c>
      <c r="C228">
        <v>4451</v>
      </c>
      <c r="D228">
        <v>4</v>
      </c>
      <c r="E228">
        <v>10861</v>
      </c>
      <c r="F228" t="str">
        <f>_xlfn.XLOOKUP(order_items[[#This Row],[product_id]], products[product_id], products[product_name], "Tidak Ditemukan")</f>
        <v>Loss Check</v>
      </c>
    </row>
    <row r="229" spans="1:6" x14ac:dyDescent="0.3">
      <c r="A229">
        <v>228</v>
      </c>
      <c r="B229">
        <v>7180823</v>
      </c>
      <c r="C229">
        <v>11192</v>
      </c>
      <c r="D229">
        <v>4</v>
      </c>
      <c r="E229">
        <v>46039</v>
      </c>
      <c r="F229" t="str">
        <f>_xlfn.XLOOKUP(order_items[[#This Row],[product_id]], products[product_id], products[product_name], "Tidak Ditemukan")</f>
        <v>Tidak Ditemukan</v>
      </c>
    </row>
    <row r="230" spans="1:6" x14ac:dyDescent="0.3">
      <c r="A230">
        <v>229</v>
      </c>
      <c r="B230">
        <v>6384029</v>
      </c>
      <c r="C230">
        <v>7682</v>
      </c>
      <c r="D230">
        <v>4</v>
      </c>
      <c r="E230">
        <v>36399</v>
      </c>
      <c r="F230" t="str">
        <f>_xlfn.XLOOKUP(order_items[[#This Row],[product_id]], products[product_id], products[product_name], "Tidak Ditemukan")</f>
        <v>Tidak Ditemukan</v>
      </c>
    </row>
    <row r="231" spans="1:6" x14ac:dyDescent="0.3">
      <c r="A231">
        <v>230</v>
      </c>
      <c r="B231">
        <v>1679195</v>
      </c>
      <c r="C231">
        <v>8346</v>
      </c>
      <c r="D231">
        <v>1</v>
      </c>
      <c r="E231">
        <v>30346</v>
      </c>
      <c r="F231" t="str">
        <f>_xlfn.XLOOKUP(order_items[[#This Row],[product_id]], products[product_id], products[product_name], "Tidak Ditemukan")</f>
        <v>Tidak Ditemukan</v>
      </c>
    </row>
    <row r="232" spans="1:6" x14ac:dyDescent="0.3">
      <c r="A232">
        <v>231</v>
      </c>
      <c r="B232">
        <v>1237610</v>
      </c>
      <c r="C232">
        <v>32</v>
      </c>
      <c r="D232">
        <v>3</v>
      </c>
      <c r="E232">
        <v>46394</v>
      </c>
      <c r="F232" t="str">
        <f>_xlfn.XLOOKUP(order_items[[#This Row],[product_id]], products[product_id], products[product_name], "Tidak Ditemukan")</f>
        <v>Exist Peace</v>
      </c>
    </row>
    <row r="233" spans="1:6" x14ac:dyDescent="0.3">
      <c r="A233">
        <v>232</v>
      </c>
      <c r="B233">
        <v>7843161</v>
      </c>
      <c r="C233">
        <v>17531</v>
      </c>
      <c r="D233">
        <v>1</v>
      </c>
      <c r="E233">
        <v>40508</v>
      </c>
      <c r="F233" t="str">
        <f>_xlfn.XLOOKUP(order_items[[#This Row],[product_id]], products[product_id], products[product_name], "Tidak Ditemukan")</f>
        <v>Tidak Ditemukan</v>
      </c>
    </row>
    <row r="234" spans="1:6" x14ac:dyDescent="0.3">
      <c r="A234">
        <v>233</v>
      </c>
      <c r="B234">
        <v>6226137</v>
      </c>
      <c r="C234">
        <v>9765</v>
      </c>
      <c r="D234">
        <v>5</v>
      </c>
      <c r="E234">
        <v>27704</v>
      </c>
      <c r="F234" t="str">
        <f>_xlfn.XLOOKUP(order_items[[#This Row],[product_id]], products[product_id], products[product_name], "Tidak Ditemukan")</f>
        <v>Tidak Ditemukan</v>
      </c>
    </row>
    <row r="235" spans="1:6" x14ac:dyDescent="0.3">
      <c r="A235">
        <v>234</v>
      </c>
      <c r="B235">
        <v>5134539</v>
      </c>
      <c r="C235">
        <v>1154</v>
      </c>
      <c r="D235">
        <v>3</v>
      </c>
      <c r="E235">
        <v>27323</v>
      </c>
      <c r="F235" t="str">
        <f>_xlfn.XLOOKUP(order_items[[#This Row],[product_id]], products[product_id], products[product_name], "Tidak Ditemukan")</f>
        <v>Either His</v>
      </c>
    </row>
    <row r="236" spans="1:6" x14ac:dyDescent="0.3">
      <c r="A236">
        <v>235</v>
      </c>
      <c r="B236">
        <v>7325584</v>
      </c>
      <c r="C236">
        <v>11876</v>
      </c>
      <c r="D236">
        <v>3</v>
      </c>
      <c r="E236">
        <v>38186</v>
      </c>
      <c r="F236" t="str">
        <f>_xlfn.XLOOKUP(order_items[[#This Row],[product_id]], products[product_id], products[product_name], "Tidak Ditemukan")</f>
        <v>Tidak Ditemukan</v>
      </c>
    </row>
    <row r="237" spans="1:6" x14ac:dyDescent="0.3">
      <c r="A237">
        <v>236</v>
      </c>
      <c r="B237">
        <v>2143249</v>
      </c>
      <c r="C237">
        <v>939</v>
      </c>
      <c r="D237">
        <v>1</v>
      </c>
      <c r="E237">
        <v>10209</v>
      </c>
      <c r="F237" t="str">
        <f>_xlfn.XLOOKUP(order_items[[#This Row],[product_id]], products[product_id], products[product_name], "Tidak Ditemukan")</f>
        <v>Understand Growth</v>
      </c>
    </row>
    <row r="238" spans="1:6" x14ac:dyDescent="0.3">
      <c r="A238">
        <v>237</v>
      </c>
      <c r="B238">
        <v>7579557</v>
      </c>
      <c r="C238">
        <v>19235</v>
      </c>
      <c r="D238">
        <v>3</v>
      </c>
      <c r="E238">
        <v>22296</v>
      </c>
      <c r="F238" t="str">
        <f>_xlfn.XLOOKUP(order_items[[#This Row],[product_id]], products[product_id], products[product_name], "Tidak Ditemukan")</f>
        <v>Tidak Ditemukan</v>
      </c>
    </row>
    <row r="239" spans="1:6" x14ac:dyDescent="0.3">
      <c r="A239">
        <v>238</v>
      </c>
      <c r="B239">
        <v>954124</v>
      </c>
      <c r="C239">
        <v>17134</v>
      </c>
      <c r="D239">
        <v>2</v>
      </c>
      <c r="E239">
        <v>14327</v>
      </c>
      <c r="F239" t="str">
        <f>_xlfn.XLOOKUP(order_items[[#This Row],[product_id]], products[product_id], products[product_name], "Tidak Ditemukan")</f>
        <v>Tidak Ditemukan</v>
      </c>
    </row>
    <row r="240" spans="1:6" x14ac:dyDescent="0.3">
      <c r="A240">
        <v>239</v>
      </c>
      <c r="B240">
        <v>363058</v>
      </c>
      <c r="C240">
        <v>7957</v>
      </c>
      <c r="D240">
        <v>3</v>
      </c>
      <c r="E240">
        <v>3431</v>
      </c>
      <c r="F240" t="str">
        <f>_xlfn.XLOOKUP(order_items[[#This Row],[product_id]], products[product_id], products[product_name], "Tidak Ditemukan")</f>
        <v>Tidak Ditemukan</v>
      </c>
    </row>
    <row r="241" spans="1:6" x14ac:dyDescent="0.3">
      <c r="A241">
        <v>240</v>
      </c>
      <c r="B241">
        <v>5218932</v>
      </c>
      <c r="C241">
        <v>6079</v>
      </c>
      <c r="D241">
        <v>1</v>
      </c>
      <c r="E241">
        <v>20429</v>
      </c>
      <c r="F241" t="str">
        <f>_xlfn.XLOOKUP(order_items[[#This Row],[product_id]], products[product_id], products[product_name], "Tidak Ditemukan")</f>
        <v>Tidak Ditemukan</v>
      </c>
    </row>
    <row r="242" spans="1:6" x14ac:dyDescent="0.3">
      <c r="A242">
        <v>241</v>
      </c>
      <c r="B242">
        <v>5075667</v>
      </c>
      <c r="C242">
        <v>19581</v>
      </c>
      <c r="D242">
        <v>2</v>
      </c>
      <c r="E242">
        <v>16912</v>
      </c>
      <c r="F242" t="str">
        <f>_xlfn.XLOOKUP(order_items[[#This Row],[product_id]], products[product_id], products[product_name], "Tidak Ditemukan")</f>
        <v>Tidak Ditemukan</v>
      </c>
    </row>
    <row r="243" spans="1:6" x14ac:dyDescent="0.3">
      <c r="A243">
        <v>242</v>
      </c>
      <c r="B243">
        <v>4026921</v>
      </c>
      <c r="C243">
        <v>4808</v>
      </c>
      <c r="D243">
        <v>2</v>
      </c>
      <c r="E243">
        <v>49439</v>
      </c>
      <c r="F243" t="str">
        <f>_xlfn.XLOOKUP(order_items[[#This Row],[product_id]], products[product_id], products[product_name], "Tidak Ditemukan")</f>
        <v>Check Lay</v>
      </c>
    </row>
    <row r="244" spans="1:6" x14ac:dyDescent="0.3">
      <c r="A244">
        <v>243</v>
      </c>
      <c r="B244">
        <v>3518248</v>
      </c>
      <c r="C244">
        <v>8448</v>
      </c>
      <c r="D244">
        <v>1</v>
      </c>
      <c r="E244">
        <v>3932</v>
      </c>
      <c r="F244" t="str">
        <f>_xlfn.XLOOKUP(order_items[[#This Row],[product_id]], products[product_id], products[product_name], "Tidak Ditemukan")</f>
        <v>Tidak Ditemukan</v>
      </c>
    </row>
    <row r="245" spans="1:6" x14ac:dyDescent="0.3">
      <c r="A245">
        <v>244</v>
      </c>
      <c r="B245">
        <v>7830748</v>
      </c>
      <c r="C245">
        <v>18326</v>
      </c>
      <c r="D245">
        <v>5</v>
      </c>
      <c r="E245">
        <v>37021</v>
      </c>
      <c r="F245" t="str">
        <f>_xlfn.XLOOKUP(order_items[[#This Row],[product_id]], products[product_id], products[product_name], "Tidak Ditemukan")</f>
        <v>Tidak Ditemukan</v>
      </c>
    </row>
    <row r="246" spans="1:6" x14ac:dyDescent="0.3">
      <c r="A246">
        <v>245</v>
      </c>
      <c r="B246">
        <v>6262680</v>
      </c>
      <c r="C246">
        <v>7817</v>
      </c>
      <c r="D246">
        <v>4</v>
      </c>
      <c r="E246">
        <v>25227</v>
      </c>
      <c r="F246" t="str">
        <f>_xlfn.XLOOKUP(order_items[[#This Row],[product_id]], products[product_id], products[product_name], "Tidak Ditemukan")</f>
        <v>Tidak Ditemukan</v>
      </c>
    </row>
    <row r="247" spans="1:6" x14ac:dyDescent="0.3">
      <c r="A247">
        <v>246</v>
      </c>
      <c r="B247">
        <v>6520853</v>
      </c>
      <c r="C247">
        <v>4995</v>
      </c>
      <c r="D247">
        <v>2</v>
      </c>
      <c r="E247">
        <v>20524</v>
      </c>
      <c r="F247" t="str">
        <f>_xlfn.XLOOKUP(order_items[[#This Row],[product_id]], products[product_id], products[product_name], "Tidak Ditemukan")</f>
        <v>Art Himself</v>
      </c>
    </row>
    <row r="248" spans="1:6" x14ac:dyDescent="0.3">
      <c r="A248">
        <v>247</v>
      </c>
      <c r="B248">
        <v>6969607</v>
      </c>
      <c r="C248">
        <v>18237</v>
      </c>
      <c r="D248">
        <v>3</v>
      </c>
      <c r="E248">
        <v>37089</v>
      </c>
      <c r="F248" t="str">
        <f>_xlfn.XLOOKUP(order_items[[#This Row],[product_id]], products[product_id], products[product_name], "Tidak Ditemukan")</f>
        <v>Tidak Ditemukan</v>
      </c>
    </row>
    <row r="249" spans="1:6" x14ac:dyDescent="0.3">
      <c r="A249">
        <v>248</v>
      </c>
      <c r="B249">
        <v>2425767</v>
      </c>
      <c r="C249">
        <v>7416</v>
      </c>
      <c r="D249">
        <v>3</v>
      </c>
      <c r="E249">
        <v>48265</v>
      </c>
      <c r="F249" t="str">
        <f>_xlfn.XLOOKUP(order_items[[#This Row],[product_id]], products[product_id], products[product_name], "Tidak Ditemukan")</f>
        <v>Tidak Ditemukan</v>
      </c>
    </row>
    <row r="250" spans="1:6" x14ac:dyDescent="0.3">
      <c r="A250">
        <v>249</v>
      </c>
      <c r="B250">
        <v>7353598</v>
      </c>
      <c r="C250">
        <v>1809</v>
      </c>
      <c r="D250">
        <v>4</v>
      </c>
      <c r="E250">
        <v>11972</v>
      </c>
      <c r="F250" t="str">
        <f>_xlfn.XLOOKUP(order_items[[#This Row],[product_id]], products[product_id], products[product_name], "Tidak Ditemukan")</f>
        <v>Note They</v>
      </c>
    </row>
    <row r="251" spans="1:6" x14ac:dyDescent="0.3">
      <c r="A251">
        <v>250</v>
      </c>
      <c r="B251">
        <v>5699213</v>
      </c>
      <c r="C251">
        <v>551</v>
      </c>
      <c r="D251">
        <v>2</v>
      </c>
      <c r="E251">
        <v>24203</v>
      </c>
      <c r="F251" t="str">
        <f>_xlfn.XLOOKUP(order_items[[#This Row],[product_id]], products[product_id], products[product_name], "Tidak Ditemukan")</f>
        <v>Us Perhaps</v>
      </c>
    </row>
    <row r="252" spans="1:6" x14ac:dyDescent="0.3">
      <c r="A252">
        <v>251</v>
      </c>
      <c r="B252">
        <v>146440</v>
      </c>
      <c r="C252">
        <v>7715</v>
      </c>
      <c r="D252">
        <v>5</v>
      </c>
      <c r="E252">
        <v>3180</v>
      </c>
      <c r="F252" t="str">
        <f>_xlfn.XLOOKUP(order_items[[#This Row],[product_id]], products[product_id], products[product_name], "Tidak Ditemukan")</f>
        <v>Tidak Ditemukan</v>
      </c>
    </row>
    <row r="253" spans="1:6" x14ac:dyDescent="0.3">
      <c r="A253">
        <v>252</v>
      </c>
      <c r="B253">
        <v>3522240</v>
      </c>
      <c r="C253">
        <v>3028</v>
      </c>
      <c r="D253">
        <v>2</v>
      </c>
      <c r="E253">
        <v>20708</v>
      </c>
      <c r="F253" t="str">
        <f>_xlfn.XLOOKUP(order_items[[#This Row],[product_id]], products[product_id], products[product_name], "Tidak Ditemukan")</f>
        <v>Issue Actually</v>
      </c>
    </row>
    <row r="254" spans="1:6" x14ac:dyDescent="0.3">
      <c r="A254">
        <v>253</v>
      </c>
      <c r="B254">
        <v>1164764</v>
      </c>
      <c r="C254">
        <v>1210</v>
      </c>
      <c r="D254">
        <v>4</v>
      </c>
      <c r="E254">
        <v>1444</v>
      </c>
      <c r="F254" t="str">
        <f>_xlfn.XLOOKUP(order_items[[#This Row],[product_id]], products[product_id], products[product_name], "Tidak Ditemukan")</f>
        <v>Protect Establish</v>
      </c>
    </row>
    <row r="255" spans="1:6" x14ac:dyDescent="0.3">
      <c r="A255">
        <v>254</v>
      </c>
      <c r="B255">
        <v>5548447</v>
      </c>
      <c r="C255">
        <v>3257</v>
      </c>
      <c r="D255">
        <v>3</v>
      </c>
      <c r="E255">
        <v>294</v>
      </c>
      <c r="F255" t="str">
        <f>_xlfn.XLOOKUP(order_items[[#This Row],[product_id]], products[product_id], products[product_name], "Tidak Ditemukan")</f>
        <v>Social Before</v>
      </c>
    </row>
    <row r="256" spans="1:6" x14ac:dyDescent="0.3">
      <c r="A256">
        <v>255</v>
      </c>
      <c r="B256">
        <v>5204437</v>
      </c>
      <c r="C256">
        <v>8147</v>
      </c>
      <c r="D256">
        <v>4</v>
      </c>
      <c r="E256">
        <v>28714</v>
      </c>
      <c r="F256" t="str">
        <f>_xlfn.XLOOKUP(order_items[[#This Row],[product_id]], products[product_id], products[product_name], "Tidak Ditemukan")</f>
        <v>Tidak Ditemukan</v>
      </c>
    </row>
    <row r="257" spans="1:6" x14ac:dyDescent="0.3">
      <c r="A257">
        <v>256</v>
      </c>
      <c r="B257">
        <v>1955434</v>
      </c>
      <c r="C257">
        <v>10795</v>
      </c>
      <c r="D257">
        <v>1</v>
      </c>
      <c r="E257">
        <v>45304</v>
      </c>
      <c r="F257" t="str">
        <f>_xlfn.XLOOKUP(order_items[[#This Row],[product_id]], products[product_id], products[product_name], "Tidak Ditemukan")</f>
        <v>Tidak Ditemukan</v>
      </c>
    </row>
    <row r="258" spans="1:6" x14ac:dyDescent="0.3">
      <c r="A258">
        <v>257</v>
      </c>
      <c r="B258">
        <v>5470537</v>
      </c>
      <c r="C258">
        <v>3576</v>
      </c>
      <c r="D258">
        <v>2</v>
      </c>
      <c r="E258">
        <v>44142</v>
      </c>
      <c r="F258" t="str">
        <f>_xlfn.XLOOKUP(order_items[[#This Row],[product_id]], products[product_id], products[product_name], "Tidak Ditemukan")</f>
        <v>Similar Someone</v>
      </c>
    </row>
    <row r="259" spans="1:6" x14ac:dyDescent="0.3">
      <c r="A259">
        <v>258</v>
      </c>
      <c r="B259">
        <v>3097363</v>
      </c>
      <c r="C259">
        <v>7827</v>
      </c>
      <c r="D259">
        <v>3</v>
      </c>
      <c r="E259">
        <v>6965</v>
      </c>
      <c r="F259" t="str">
        <f>_xlfn.XLOOKUP(order_items[[#This Row],[product_id]], products[product_id], products[product_name], "Tidak Ditemukan")</f>
        <v>Tidak Ditemukan</v>
      </c>
    </row>
    <row r="260" spans="1:6" x14ac:dyDescent="0.3">
      <c r="A260">
        <v>259</v>
      </c>
      <c r="B260">
        <v>7590619</v>
      </c>
      <c r="C260">
        <v>13194</v>
      </c>
      <c r="D260">
        <v>5</v>
      </c>
      <c r="E260">
        <v>33497</v>
      </c>
      <c r="F260" t="str">
        <f>_xlfn.XLOOKUP(order_items[[#This Row],[product_id]], products[product_id], products[product_name], "Tidak Ditemukan")</f>
        <v>Tidak Ditemukan</v>
      </c>
    </row>
    <row r="261" spans="1:6" x14ac:dyDescent="0.3">
      <c r="A261">
        <v>260</v>
      </c>
      <c r="B261">
        <v>6403751</v>
      </c>
      <c r="C261">
        <v>7753</v>
      </c>
      <c r="D261">
        <v>5</v>
      </c>
      <c r="E261">
        <v>6479</v>
      </c>
      <c r="F261" t="str">
        <f>_xlfn.XLOOKUP(order_items[[#This Row],[product_id]], products[product_id], products[product_name], "Tidak Ditemukan")</f>
        <v>Tidak Ditemukan</v>
      </c>
    </row>
    <row r="262" spans="1:6" x14ac:dyDescent="0.3">
      <c r="A262">
        <v>261</v>
      </c>
      <c r="B262">
        <v>3835835</v>
      </c>
      <c r="C262">
        <v>10912</v>
      </c>
      <c r="D262">
        <v>5</v>
      </c>
      <c r="E262">
        <v>5749</v>
      </c>
      <c r="F262" t="str">
        <f>_xlfn.XLOOKUP(order_items[[#This Row],[product_id]], products[product_id], products[product_name], "Tidak Ditemukan")</f>
        <v>Tidak Ditemukan</v>
      </c>
    </row>
    <row r="263" spans="1:6" x14ac:dyDescent="0.3">
      <c r="A263">
        <v>262</v>
      </c>
      <c r="B263">
        <v>5190888</v>
      </c>
      <c r="C263">
        <v>17567</v>
      </c>
      <c r="D263">
        <v>1</v>
      </c>
      <c r="E263">
        <v>29894</v>
      </c>
      <c r="F263" t="str">
        <f>_xlfn.XLOOKUP(order_items[[#This Row],[product_id]], products[product_id], products[product_name], "Tidak Ditemukan")</f>
        <v>Tidak Ditemukan</v>
      </c>
    </row>
    <row r="264" spans="1:6" x14ac:dyDescent="0.3">
      <c r="A264">
        <v>263</v>
      </c>
      <c r="B264">
        <v>2581398</v>
      </c>
      <c r="C264">
        <v>8354</v>
      </c>
      <c r="D264">
        <v>2</v>
      </c>
      <c r="E264">
        <v>18107</v>
      </c>
      <c r="F264" t="str">
        <f>_xlfn.XLOOKUP(order_items[[#This Row],[product_id]], products[product_id], products[product_name], "Tidak Ditemukan")</f>
        <v>Tidak Ditemukan</v>
      </c>
    </row>
    <row r="265" spans="1:6" x14ac:dyDescent="0.3">
      <c r="A265">
        <v>264</v>
      </c>
      <c r="B265">
        <v>4719732</v>
      </c>
      <c r="C265">
        <v>17589</v>
      </c>
      <c r="D265">
        <v>5</v>
      </c>
      <c r="E265">
        <v>16647</v>
      </c>
      <c r="F265" t="str">
        <f>_xlfn.XLOOKUP(order_items[[#This Row],[product_id]], products[product_id], products[product_name], "Tidak Ditemukan")</f>
        <v>Tidak Ditemukan</v>
      </c>
    </row>
    <row r="266" spans="1:6" x14ac:dyDescent="0.3">
      <c r="A266">
        <v>265</v>
      </c>
      <c r="B266">
        <v>1933164</v>
      </c>
      <c r="C266">
        <v>3453</v>
      </c>
      <c r="D266">
        <v>5</v>
      </c>
      <c r="E266">
        <v>33354</v>
      </c>
      <c r="F266" t="str">
        <f>_xlfn.XLOOKUP(order_items[[#This Row],[product_id]], products[product_id], products[product_name], "Tidak Ditemukan")</f>
        <v>Charge One</v>
      </c>
    </row>
    <row r="267" spans="1:6" x14ac:dyDescent="0.3">
      <c r="A267">
        <v>266</v>
      </c>
      <c r="B267">
        <v>5500516</v>
      </c>
      <c r="C267">
        <v>16184</v>
      </c>
      <c r="D267">
        <v>1</v>
      </c>
      <c r="E267">
        <v>24429</v>
      </c>
      <c r="F267" t="str">
        <f>_xlfn.XLOOKUP(order_items[[#This Row],[product_id]], products[product_id], products[product_name], "Tidak Ditemukan")</f>
        <v>Tidak Ditemukan</v>
      </c>
    </row>
    <row r="268" spans="1:6" x14ac:dyDescent="0.3">
      <c r="A268">
        <v>267</v>
      </c>
      <c r="B268">
        <v>1900079</v>
      </c>
      <c r="C268">
        <v>12040</v>
      </c>
      <c r="D268">
        <v>3</v>
      </c>
      <c r="E268">
        <v>29817</v>
      </c>
      <c r="F268" t="str">
        <f>_xlfn.XLOOKUP(order_items[[#This Row],[product_id]], products[product_id], products[product_name], "Tidak Ditemukan")</f>
        <v>Tidak Ditemukan</v>
      </c>
    </row>
    <row r="269" spans="1:6" x14ac:dyDescent="0.3">
      <c r="A269">
        <v>268</v>
      </c>
      <c r="B269">
        <v>992238</v>
      </c>
      <c r="C269">
        <v>18576</v>
      </c>
      <c r="D269">
        <v>3</v>
      </c>
      <c r="E269">
        <v>34117</v>
      </c>
      <c r="F269" t="str">
        <f>_xlfn.XLOOKUP(order_items[[#This Row],[product_id]], products[product_id], products[product_name], "Tidak Ditemukan")</f>
        <v>Tidak Ditemukan</v>
      </c>
    </row>
    <row r="270" spans="1:6" x14ac:dyDescent="0.3">
      <c r="A270">
        <v>269</v>
      </c>
      <c r="B270">
        <v>575137</v>
      </c>
      <c r="C270">
        <v>239</v>
      </c>
      <c r="D270">
        <v>3</v>
      </c>
      <c r="E270">
        <v>15283</v>
      </c>
      <c r="F270" t="str">
        <f>_xlfn.XLOOKUP(order_items[[#This Row],[product_id]], products[product_id], products[product_name], "Tidak Ditemukan")</f>
        <v>Hot Policy</v>
      </c>
    </row>
    <row r="271" spans="1:6" x14ac:dyDescent="0.3">
      <c r="A271">
        <v>270</v>
      </c>
      <c r="B271">
        <v>6830081</v>
      </c>
      <c r="C271">
        <v>13916</v>
      </c>
      <c r="D271">
        <v>3</v>
      </c>
      <c r="E271">
        <v>18517</v>
      </c>
      <c r="F271" t="str">
        <f>_xlfn.XLOOKUP(order_items[[#This Row],[product_id]], products[product_id], products[product_name], "Tidak Ditemukan")</f>
        <v>Tidak Ditemukan</v>
      </c>
    </row>
    <row r="272" spans="1:6" x14ac:dyDescent="0.3">
      <c r="A272">
        <v>271</v>
      </c>
      <c r="B272">
        <v>1844439</v>
      </c>
      <c r="C272">
        <v>4106</v>
      </c>
      <c r="D272">
        <v>1</v>
      </c>
      <c r="E272">
        <v>3111</v>
      </c>
      <c r="F272" t="str">
        <f>_xlfn.XLOOKUP(order_items[[#This Row],[product_id]], products[product_id], products[product_name], "Tidak Ditemukan")</f>
        <v>Player Past</v>
      </c>
    </row>
    <row r="273" spans="1:6" x14ac:dyDescent="0.3">
      <c r="A273">
        <v>272</v>
      </c>
      <c r="B273">
        <v>1496443</v>
      </c>
      <c r="C273">
        <v>2984</v>
      </c>
      <c r="D273">
        <v>2</v>
      </c>
      <c r="E273">
        <v>37763</v>
      </c>
      <c r="F273" t="str">
        <f>_xlfn.XLOOKUP(order_items[[#This Row],[product_id]], products[product_id], products[product_name], "Tidak Ditemukan")</f>
        <v>Television Open</v>
      </c>
    </row>
    <row r="274" spans="1:6" x14ac:dyDescent="0.3">
      <c r="A274">
        <v>273</v>
      </c>
      <c r="B274">
        <v>3076502</v>
      </c>
      <c r="C274">
        <v>3639</v>
      </c>
      <c r="D274">
        <v>5</v>
      </c>
      <c r="E274">
        <v>4804</v>
      </c>
      <c r="F274" t="str">
        <f>_xlfn.XLOOKUP(order_items[[#This Row],[product_id]], products[product_id], products[product_name], "Tidak Ditemukan")</f>
        <v>Everything Report</v>
      </c>
    </row>
    <row r="275" spans="1:6" x14ac:dyDescent="0.3">
      <c r="A275">
        <v>274</v>
      </c>
      <c r="B275">
        <v>1825094</v>
      </c>
      <c r="C275">
        <v>4141</v>
      </c>
      <c r="D275">
        <v>3</v>
      </c>
      <c r="E275">
        <v>2125</v>
      </c>
      <c r="F275" t="str">
        <f>_xlfn.XLOOKUP(order_items[[#This Row],[product_id]], products[product_id], products[product_name], "Tidak Ditemukan")</f>
        <v>Social Star</v>
      </c>
    </row>
    <row r="276" spans="1:6" x14ac:dyDescent="0.3">
      <c r="A276">
        <v>275</v>
      </c>
      <c r="B276">
        <v>4521628</v>
      </c>
      <c r="C276">
        <v>19290</v>
      </c>
      <c r="D276">
        <v>3</v>
      </c>
      <c r="E276">
        <v>16596</v>
      </c>
      <c r="F276" t="str">
        <f>_xlfn.XLOOKUP(order_items[[#This Row],[product_id]], products[product_id], products[product_name], "Tidak Ditemukan")</f>
        <v>Tidak Ditemukan</v>
      </c>
    </row>
    <row r="277" spans="1:6" x14ac:dyDescent="0.3">
      <c r="A277">
        <v>276</v>
      </c>
      <c r="B277">
        <v>829189</v>
      </c>
      <c r="C277">
        <v>1214</v>
      </c>
      <c r="D277">
        <v>5</v>
      </c>
      <c r="E277">
        <v>3629</v>
      </c>
      <c r="F277" t="str">
        <f>_xlfn.XLOOKUP(order_items[[#This Row],[product_id]], products[product_id], products[product_name], "Tidak Ditemukan")</f>
        <v>Upon Them</v>
      </c>
    </row>
    <row r="278" spans="1:6" x14ac:dyDescent="0.3">
      <c r="A278">
        <v>277</v>
      </c>
      <c r="B278">
        <v>91562</v>
      </c>
      <c r="C278">
        <v>4900</v>
      </c>
      <c r="D278">
        <v>4</v>
      </c>
      <c r="E278">
        <v>46424</v>
      </c>
      <c r="F278" t="str">
        <f>_xlfn.XLOOKUP(order_items[[#This Row],[product_id]], products[product_id], products[product_name], "Tidak Ditemukan")</f>
        <v>Hour Hair</v>
      </c>
    </row>
    <row r="279" spans="1:6" x14ac:dyDescent="0.3">
      <c r="A279">
        <v>278</v>
      </c>
      <c r="B279">
        <v>2947515</v>
      </c>
      <c r="C279">
        <v>3701</v>
      </c>
      <c r="D279">
        <v>1</v>
      </c>
      <c r="E279">
        <v>2323</v>
      </c>
      <c r="F279" t="str">
        <f>_xlfn.XLOOKUP(order_items[[#This Row],[product_id]], products[product_id], products[product_name], "Tidak Ditemukan")</f>
        <v>Mouth Herself</v>
      </c>
    </row>
    <row r="280" spans="1:6" x14ac:dyDescent="0.3">
      <c r="A280">
        <v>279</v>
      </c>
      <c r="B280">
        <v>1477187</v>
      </c>
      <c r="C280">
        <v>7679</v>
      </c>
      <c r="D280">
        <v>3</v>
      </c>
      <c r="E280">
        <v>15724</v>
      </c>
      <c r="F280" t="str">
        <f>_xlfn.XLOOKUP(order_items[[#This Row],[product_id]], products[product_id], products[product_name], "Tidak Ditemukan")</f>
        <v>Tidak Ditemukan</v>
      </c>
    </row>
    <row r="281" spans="1:6" x14ac:dyDescent="0.3">
      <c r="A281">
        <v>280</v>
      </c>
      <c r="B281">
        <v>4746579</v>
      </c>
      <c r="C281">
        <v>1926</v>
      </c>
      <c r="D281">
        <v>3</v>
      </c>
      <c r="E281">
        <v>18696</v>
      </c>
      <c r="F281" t="str">
        <f>_xlfn.XLOOKUP(order_items[[#This Row],[product_id]], products[product_id], products[product_name], "Tidak Ditemukan")</f>
        <v>Character Term</v>
      </c>
    </row>
    <row r="282" spans="1:6" x14ac:dyDescent="0.3">
      <c r="A282">
        <v>281</v>
      </c>
      <c r="B282">
        <v>3262552</v>
      </c>
      <c r="C282">
        <v>1979</v>
      </c>
      <c r="D282">
        <v>5</v>
      </c>
      <c r="E282">
        <v>3213</v>
      </c>
      <c r="F282" t="str">
        <f>_xlfn.XLOOKUP(order_items[[#This Row],[product_id]], products[product_id], products[product_name], "Tidak Ditemukan")</f>
        <v>Not Reason</v>
      </c>
    </row>
    <row r="283" spans="1:6" x14ac:dyDescent="0.3">
      <c r="A283">
        <v>282</v>
      </c>
      <c r="B283">
        <v>1232982</v>
      </c>
      <c r="C283">
        <v>11998</v>
      </c>
      <c r="D283">
        <v>2</v>
      </c>
      <c r="E283">
        <v>33025</v>
      </c>
      <c r="F283" t="str">
        <f>_xlfn.XLOOKUP(order_items[[#This Row],[product_id]], products[product_id], products[product_name], "Tidak Ditemukan")</f>
        <v>Tidak Ditemukan</v>
      </c>
    </row>
    <row r="284" spans="1:6" x14ac:dyDescent="0.3">
      <c r="A284">
        <v>283</v>
      </c>
      <c r="B284">
        <v>3235691</v>
      </c>
      <c r="C284">
        <v>13595</v>
      </c>
      <c r="D284">
        <v>2</v>
      </c>
      <c r="E284">
        <v>42324</v>
      </c>
      <c r="F284" t="str">
        <f>_xlfn.XLOOKUP(order_items[[#This Row],[product_id]], products[product_id], products[product_name], "Tidak Ditemukan")</f>
        <v>Tidak Ditemukan</v>
      </c>
    </row>
    <row r="285" spans="1:6" x14ac:dyDescent="0.3">
      <c r="A285">
        <v>284</v>
      </c>
      <c r="B285">
        <v>7265192</v>
      </c>
      <c r="C285">
        <v>9713</v>
      </c>
      <c r="D285">
        <v>4</v>
      </c>
      <c r="E285">
        <v>43031</v>
      </c>
      <c r="F285" t="str">
        <f>_xlfn.XLOOKUP(order_items[[#This Row],[product_id]], products[product_id], products[product_name], "Tidak Ditemukan")</f>
        <v>Tidak Ditemukan</v>
      </c>
    </row>
    <row r="286" spans="1:6" x14ac:dyDescent="0.3">
      <c r="A286">
        <v>285</v>
      </c>
      <c r="B286">
        <v>6747373</v>
      </c>
      <c r="C286">
        <v>6480</v>
      </c>
      <c r="D286">
        <v>3</v>
      </c>
      <c r="E286">
        <v>19742</v>
      </c>
      <c r="F286" t="str">
        <f>_xlfn.XLOOKUP(order_items[[#This Row],[product_id]], products[product_id], products[product_name], "Tidak Ditemukan")</f>
        <v>Tidak Ditemukan</v>
      </c>
    </row>
    <row r="287" spans="1:6" x14ac:dyDescent="0.3">
      <c r="A287">
        <v>286</v>
      </c>
      <c r="B287">
        <v>332860</v>
      </c>
      <c r="C287">
        <v>15638</v>
      </c>
      <c r="D287">
        <v>4</v>
      </c>
      <c r="E287">
        <v>21327</v>
      </c>
      <c r="F287" t="str">
        <f>_xlfn.XLOOKUP(order_items[[#This Row],[product_id]], products[product_id], products[product_name], "Tidak Ditemukan")</f>
        <v>Tidak Ditemukan</v>
      </c>
    </row>
    <row r="288" spans="1:6" x14ac:dyDescent="0.3">
      <c r="A288">
        <v>287</v>
      </c>
      <c r="B288">
        <v>1172896</v>
      </c>
      <c r="C288">
        <v>14848</v>
      </c>
      <c r="D288">
        <v>1</v>
      </c>
      <c r="E288">
        <v>2740</v>
      </c>
      <c r="F288" t="str">
        <f>_xlfn.XLOOKUP(order_items[[#This Row],[product_id]], products[product_id], products[product_name], "Tidak Ditemukan")</f>
        <v>Tidak Ditemukan</v>
      </c>
    </row>
    <row r="289" spans="1:6" x14ac:dyDescent="0.3">
      <c r="A289">
        <v>288</v>
      </c>
      <c r="B289">
        <v>2239853</v>
      </c>
      <c r="C289">
        <v>10358</v>
      </c>
      <c r="D289">
        <v>5</v>
      </c>
      <c r="E289">
        <v>8836</v>
      </c>
      <c r="F289" t="str">
        <f>_xlfn.XLOOKUP(order_items[[#This Row],[product_id]], products[product_id], products[product_name], "Tidak Ditemukan")</f>
        <v>Tidak Ditemukan</v>
      </c>
    </row>
    <row r="290" spans="1:6" x14ac:dyDescent="0.3">
      <c r="A290">
        <v>289</v>
      </c>
      <c r="B290">
        <v>639405</v>
      </c>
      <c r="C290">
        <v>18246</v>
      </c>
      <c r="D290">
        <v>5</v>
      </c>
      <c r="E290">
        <v>34627</v>
      </c>
      <c r="F290" t="str">
        <f>_xlfn.XLOOKUP(order_items[[#This Row],[product_id]], products[product_id], products[product_name], "Tidak Ditemukan")</f>
        <v>Tidak Ditemukan</v>
      </c>
    </row>
    <row r="291" spans="1:6" x14ac:dyDescent="0.3">
      <c r="A291">
        <v>290</v>
      </c>
      <c r="B291">
        <v>3007679</v>
      </c>
      <c r="C291">
        <v>13545</v>
      </c>
      <c r="D291">
        <v>1</v>
      </c>
      <c r="E291">
        <v>25525</v>
      </c>
      <c r="F291" t="str">
        <f>_xlfn.XLOOKUP(order_items[[#This Row],[product_id]], products[product_id], products[product_name], "Tidak Ditemukan")</f>
        <v>Tidak Ditemukan</v>
      </c>
    </row>
    <row r="292" spans="1:6" x14ac:dyDescent="0.3">
      <c r="A292">
        <v>291</v>
      </c>
      <c r="B292">
        <v>2554103</v>
      </c>
      <c r="C292">
        <v>8276</v>
      </c>
      <c r="D292">
        <v>2</v>
      </c>
      <c r="E292">
        <v>31336</v>
      </c>
      <c r="F292" t="str">
        <f>_xlfn.XLOOKUP(order_items[[#This Row],[product_id]], products[product_id], products[product_name], "Tidak Ditemukan")</f>
        <v>Tidak Ditemukan</v>
      </c>
    </row>
    <row r="293" spans="1:6" x14ac:dyDescent="0.3">
      <c r="A293">
        <v>292</v>
      </c>
      <c r="B293">
        <v>3823070</v>
      </c>
      <c r="C293">
        <v>18162</v>
      </c>
      <c r="D293">
        <v>1</v>
      </c>
      <c r="E293">
        <v>21255</v>
      </c>
      <c r="F293" t="str">
        <f>_xlfn.XLOOKUP(order_items[[#This Row],[product_id]], products[product_id], products[product_name], "Tidak Ditemukan")</f>
        <v>Tidak Ditemukan</v>
      </c>
    </row>
    <row r="294" spans="1:6" x14ac:dyDescent="0.3">
      <c r="A294">
        <v>293</v>
      </c>
      <c r="B294">
        <v>804464</v>
      </c>
      <c r="C294">
        <v>10072</v>
      </c>
      <c r="D294">
        <v>2</v>
      </c>
      <c r="E294">
        <v>19741</v>
      </c>
      <c r="F294" t="str">
        <f>_xlfn.XLOOKUP(order_items[[#This Row],[product_id]], products[product_id], products[product_name], "Tidak Ditemukan")</f>
        <v>Tidak Ditemukan</v>
      </c>
    </row>
    <row r="295" spans="1:6" x14ac:dyDescent="0.3">
      <c r="A295">
        <v>294</v>
      </c>
      <c r="B295">
        <v>6973941</v>
      </c>
      <c r="C295">
        <v>18924</v>
      </c>
      <c r="D295">
        <v>3</v>
      </c>
      <c r="E295">
        <v>10874</v>
      </c>
      <c r="F295" t="str">
        <f>_xlfn.XLOOKUP(order_items[[#This Row],[product_id]], products[product_id], products[product_name], "Tidak Ditemukan")</f>
        <v>Tidak Ditemukan</v>
      </c>
    </row>
    <row r="296" spans="1:6" x14ac:dyDescent="0.3">
      <c r="A296">
        <v>295</v>
      </c>
      <c r="B296">
        <v>4184759</v>
      </c>
      <c r="C296">
        <v>1003</v>
      </c>
      <c r="D296">
        <v>2</v>
      </c>
      <c r="E296">
        <v>32268</v>
      </c>
      <c r="F296" t="str">
        <f>_xlfn.XLOOKUP(order_items[[#This Row],[product_id]], products[product_id], products[product_name], "Tidak Ditemukan")</f>
        <v>Fear Sometimes</v>
      </c>
    </row>
    <row r="297" spans="1:6" x14ac:dyDescent="0.3">
      <c r="A297">
        <v>296</v>
      </c>
      <c r="B297">
        <v>4597666</v>
      </c>
      <c r="C297">
        <v>18719</v>
      </c>
      <c r="D297">
        <v>3</v>
      </c>
      <c r="E297">
        <v>17229</v>
      </c>
      <c r="F297" t="str">
        <f>_xlfn.XLOOKUP(order_items[[#This Row],[product_id]], products[product_id], products[product_name], "Tidak Ditemukan")</f>
        <v>Tidak Ditemukan</v>
      </c>
    </row>
    <row r="298" spans="1:6" x14ac:dyDescent="0.3">
      <c r="A298">
        <v>297</v>
      </c>
      <c r="B298">
        <v>1726833</v>
      </c>
      <c r="C298">
        <v>19923</v>
      </c>
      <c r="D298">
        <v>3</v>
      </c>
      <c r="E298">
        <v>46626</v>
      </c>
      <c r="F298" t="str">
        <f>_xlfn.XLOOKUP(order_items[[#This Row],[product_id]], products[product_id], products[product_name], "Tidak Ditemukan")</f>
        <v>Tidak Ditemukan</v>
      </c>
    </row>
    <row r="299" spans="1:6" x14ac:dyDescent="0.3">
      <c r="A299">
        <v>298</v>
      </c>
      <c r="B299">
        <v>1365089</v>
      </c>
      <c r="C299">
        <v>18300</v>
      </c>
      <c r="D299">
        <v>4</v>
      </c>
      <c r="E299">
        <v>42167</v>
      </c>
      <c r="F299" t="str">
        <f>_xlfn.XLOOKUP(order_items[[#This Row],[product_id]], products[product_id], products[product_name], "Tidak Ditemukan")</f>
        <v>Tidak Ditemukan</v>
      </c>
    </row>
    <row r="300" spans="1:6" x14ac:dyDescent="0.3">
      <c r="A300">
        <v>299</v>
      </c>
      <c r="B300">
        <v>1826817</v>
      </c>
      <c r="C300">
        <v>7677</v>
      </c>
      <c r="D300">
        <v>3</v>
      </c>
      <c r="E300">
        <v>36465</v>
      </c>
      <c r="F300" t="str">
        <f>_xlfn.XLOOKUP(order_items[[#This Row],[product_id]], products[product_id], products[product_name], "Tidak Ditemukan")</f>
        <v>Tidak Ditemukan</v>
      </c>
    </row>
    <row r="301" spans="1:6" x14ac:dyDescent="0.3">
      <c r="A301">
        <v>300</v>
      </c>
      <c r="B301">
        <v>6841776</v>
      </c>
      <c r="C301">
        <v>8010</v>
      </c>
      <c r="D301">
        <v>2</v>
      </c>
      <c r="E301">
        <v>40521</v>
      </c>
      <c r="F301" t="str">
        <f>_xlfn.XLOOKUP(order_items[[#This Row],[product_id]], products[product_id], products[product_name], "Tidak Ditemukan")</f>
        <v>Tidak Ditemukan</v>
      </c>
    </row>
    <row r="302" spans="1:6" x14ac:dyDescent="0.3">
      <c r="A302">
        <v>301</v>
      </c>
      <c r="B302">
        <v>2134924</v>
      </c>
      <c r="C302">
        <v>4139</v>
      </c>
      <c r="D302">
        <v>4</v>
      </c>
      <c r="E302">
        <v>21649</v>
      </c>
      <c r="F302" t="str">
        <f>_xlfn.XLOOKUP(order_items[[#This Row],[product_id]], products[product_id], products[product_name], "Tidak Ditemukan")</f>
        <v>Possible Difficult</v>
      </c>
    </row>
    <row r="303" spans="1:6" x14ac:dyDescent="0.3">
      <c r="A303">
        <v>302</v>
      </c>
      <c r="B303">
        <v>834620</v>
      </c>
      <c r="C303">
        <v>10982</v>
      </c>
      <c r="D303">
        <v>3</v>
      </c>
      <c r="E303">
        <v>10466</v>
      </c>
      <c r="F303" t="str">
        <f>_xlfn.XLOOKUP(order_items[[#This Row],[product_id]], products[product_id], products[product_name], "Tidak Ditemukan")</f>
        <v>Tidak Ditemukan</v>
      </c>
    </row>
    <row r="304" spans="1:6" x14ac:dyDescent="0.3">
      <c r="A304">
        <v>303</v>
      </c>
      <c r="B304">
        <v>1172454</v>
      </c>
      <c r="C304">
        <v>17417</v>
      </c>
      <c r="D304">
        <v>1</v>
      </c>
      <c r="E304">
        <v>45477</v>
      </c>
      <c r="F304" t="str">
        <f>_xlfn.XLOOKUP(order_items[[#This Row],[product_id]], products[product_id], products[product_name], "Tidak Ditemukan")</f>
        <v>Tidak Ditemukan</v>
      </c>
    </row>
    <row r="305" spans="1:6" x14ac:dyDescent="0.3">
      <c r="A305">
        <v>304</v>
      </c>
      <c r="B305">
        <v>1464073</v>
      </c>
      <c r="C305">
        <v>8374</v>
      </c>
      <c r="D305">
        <v>2</v>
      </c>
      <c r="E305">
        <v>1280</v>
      </c>
      <c r="F305" t="str">
        <f>_xlfn.XLOOKUP(order_items[[#This Row],[product_id]], products[product_id], products[product_name], "Tidak Ditemukan")</f>
        <v>Tidak Ditemukan</v>
      </c>
    </row>
    <row r="306" spans="1:6" x14ac:dyDescent="0.3">
      <c r="A306">
        <v>305</v>
      </c>
      <c r="B306">
        <v>4709067</v>
      </c>
      <c r="C306">
        <v>2565</v>
      </c>
      <c r="D306">
        <v>3</v>
      </c>
      <c r="E306">
        <v>15047</v>
      </c>
      <c r="F306" t="str">
        <f>_xlfn.XLOOKUP(order_items[[#This Row],[product_id]], products[product_id], products[product_name], "Tidak Ditemukan")</f>
        <v>True Enough</v>
      </c>
    </row>
    <row r="307" spans="1:6" x14ac:dyDescent="0.3">
      <c r="A307">
        <v>306</v>
      </c>
      <c r="B307">
        <v>3651706</v>
      </c>
      <c r="C307">
        <v>13876</v>
      </c>
      <c r="D307">
        <v>4</v>
      </c>
      <c r="E307">
        <v>34228</v>
      </c>
      <c r="F307" t="str">
        <f>_xlfn.XLOOKUP(order_items[[#This Row],[product_id]], products[product_id], products[product_name], "Tidak Ditemukan")</f>
        <v>Tidak Ditemukan</v>
      </c>
    </row>
    <row r="308" spans="1:6" x14ac:dyDescent="0.3">
      <c r="A308">
        <v>307</v>
      </c>
      <c r="B308">
        <v>1170597</v>
      </c>
      <c r="C308">
        <v>17963</v>
      </c>
      <c r="D308">
        <v>4</v>
      </c>
      <c r="E308">
        <v>14089</v>
      </c>
      <c r="F308" t="str">
        <f>_xlfn.XLOOKUP(order_items[[#This Row],[product_id]], products[product_id], products[product_name], "Tidak Ditemukan")</f>
        <v>Tidak Ditemukan</v>
      </c>
    </row>
    <row r="309" spans="1:6" x14ac:dyDescent="0.3">
      <c r="A309">
        <v>308</v>
      </c>
      <c r="B309">
        <v>4246742</v>
      </c>
      <c r="C309">
        <v>18103</v>
      </c>
      <c r="D309">
        <v>3</v>
      </c>
      <c r="E309">
        <v>22274</v>
      </c>
      <c r="F309" t="str">
        <f>_xlfn.XLOOKUP(order_items[[#This Row],[product_id]], products[product_id], products[product_name], "Tidak Ditemukan")</f>
        <v>Tidak Ditemukan</v>
      </c>
    </row>
    <row r="310" spans="1:6" x14ac:dyDescent="0.3">
      <c r="A310">
        <v>309</v>
      </c>
      <c r="B310">
        <v>1174348</v>
      </c>
      <c r="C310">
        <v>15002</v>
      </c>
      <c r="D310">
        <v>4</v>
      </c>
      <c r="E310">
        <v>28508</v>
      </c>
      <c r="F310" t="str">
        <f>_xlfn.XLOOKUP(order_items[[#This Row],[product_id]], products[product_id], products[product_name], "Tidak Ditemukan")</f>
        <v>Tidak Ditemukan</v>
      </c>
    </row>
    <row r="311" spans="1:6" x14ac:dyDescent="0.3">
      <c r="A311">
        <v>310</v>
      </c>
      <c r="B311">
        <v>2806474</v>
      </c>
      <c r="C311">
        <v>2696</v>
      </c>
      <c r="D311">
        <v>2</v>
      </c>
      <c r="E311">
        <v>19726</v>
      </c>
      <c r="F311" t="str">
        <f>_xlfn.XLOOKUP(order_items[[#This Row],[product_id]], products[product_id], products[product_name], "Tidak Ditemukan")</f>
        <v>Accept Trip</v>
      </c>
    </row>
    <row r="312" spans="1:6" x14ac:dyDescent="0.3">
      <c r="A312">
        <v>311</v>
      </c>
      <c r="B312">
        <v>604627</v>
      </c>
      <c r="C312">
        <v>3973</v>
      </c>
      <c r="D312">
        <v>4</v>
      </c>
      <c r="E312">
        <v>23967</v>
      </c>
      <c r="F312" t="str">
        <f>_xlfn.XLOOKUP(order_items[[#This Row],[product_id]], products[product_id], products[product_name], "Tidak Ditemukan")</f>
        <v>Report Simply</v>
      </c>
    </row>
    <row r="313" spans="1:6" x14ac:dyDescent="0.3">
      <c r="A313">
        <v>312</v>
      </c>
      <c r="B313">
        <v>6477838</v>
      </c>
      <c r="C313">
        <v>13534</v>
      </c>
      <c r="D313">
        <v>3</v>
      </c>
      <c r="E313">
        <v>5371</v>
      </c>
      <c r="F313" t="str">
        <f>_xlfn.XLOOKUP(order_items[[#This Row],[product_id]], products[product_id], products[product_name], "Tidak Ditemukan")</f>
        <v>Tidak Ditemukan</v>
      </c>
    </row>
    <row r="314" spans="1:6" x14ac:dyDescent="0.3">
      <c r="A314">
        <v>313</v>
      </c>
      <c r="B314">
        <v>6211259</v>
      </c>
      <c r="C314">
        <v>5759</v>
      </c>
      <c r="D314">
        <v>5</v>
      </c>
      <c r="E314">
        <v>41246</v>
      </c>
      <c r="F314" t="str">
        <f>_xlfn.XLOOKUP(order_items[[#This Row],[product_id]], products[product_id], products[product_name], "Tidak Ditemukan")</f>
        <v>Tidak Ditemukan</v>
      </c>
    </row>
    <row r="315" spans="1:6" x14ac:dyDescent="0.3">
      <c r="A315">
        <v>314</v>
      </c>
      <c r="B315">
        <v>3743161</v>
      </c>
      <c r="C315">
        <v>325</v>
      </c>
      <c r="D315">
        <v>3</v>
      </c>
      <c r="E315">
        <v>43313</v>
      </c>
      <c r="F315" t="str">
        <f>_xlfn.XLOOKUP(order_items[[#This Row],[product_id]], products[product_id], products[product_name], "Tidak Ditemukan")</f>
        <v>Mission Heart</v>
      </c>
    </row>
    <row r="316" spans="1:6" x14ac:dyDescent="0.3">
      <c r="A316">
        <v>315</v>
      </c>
      <c r="B316">
        <v>2987098</v>
      </c>
      <c r="C316">
        <v>5247</v>
      </c>
      <c r="D316">
        <v>3</v>
      </c>
      <c r="E316">
        <v>4733</v>
      </c>
      <c r="F316" t="str">
        <f>_xlfn.XLOOKUP(order_items[[#This Row],[product_id]], products[product_id], products[product_name], "Tidak Ditemukan")</f>
        <v>Tidak Ditemukan</v>
      </c>
    </row>
    <row r="317" spans="1:6" x14ac:dyDescent="0.3">
      <c r="A317">
        <v>316</v>
      </c>
      <c r="B317">
        <v>7158873</v>
      </c>
      <c r="C317">
        <v>11762</v>
      </c>
      <c r="D317">
        <v>5</v>
      </c>
      <c r="E317">
        <v>22307</v>
      </c>
      <c r="F317" t="str">
        <f>_xlfn.XLOOKUP(order_items[[#This Row],[product_id]], products[product_id], products[product_name], "Tidak Ditemukan")</f>
        <v>Tidak Ditemukan</v>
      </c>
    </row>
    <row r="318" spans="1:6" x14ac:dyDescent="0.3">
      <c r="A318">
        <v>317</v>
      </c>
      <c r="B318">
        <v>4301288</v>
      </c>
      <c r="C318">
        <v>15424</v>
      </c>
      <c r="D318">
        <v>4</v>
      </c>
      <c r="E318">
        <v>46809</v>
      </c>
      <c r="F318" t="str">
        <f>_xlfn.XLOOKUP(order_items[[#This Row],[product_id]], products[product_id], products[product_name], "Tidak Ditemukan")</f>
        <v>Tidak Ditemukan</v>
      </c>
    </row>
    <row r="319" spans="1:6" x14ac:dyDescent="0.3">
      <c r="A319">
        <v>318</v>
      </c>
      <c r="B319">
        <v>2257345</v>
      </c>
      <c r="C319">
        <v>16840</v>
      </c>
      <c r="D319">
        <v>1</v>
      </c>
      <c r="E319">
        <v>47939</v>
      </c>
      <c r="F319" t="str">
        <f>_xlfn.XLOOKUP(order_items[[#This Row],[product_id]], products[product_id], products[product_name], "Tidak Ditemukan")</f>
        <v>Tidak Ditemukan</v>
      </c>
    </row>
    <row r="320" spans="1:6" x14ac:dyDescent="0.3">
      <c r="A320">
        <v>319</v>
      </c>
      <c r="B320">
        <v>6709602</v>
      </c>
      <c r="C320">
        <v>16960</v>
      </c>
      <c r="D320">
        <v>2</v>
      </c>
      <c r="E320">
        <v>45798</v>
      </c>
      <c r="F320" t="str">
        <f>_xlfn.XLOOKUP(order_items[[#This Row],[product_id]], products[product_id], products[product_name], "Tidak Ditemukan")</f>
        <v>Tidak Ditemukan</v>
      </c>
    </row>
    <row r="321" spans="1:6" x14ac:dyDescent="0.3">
      <c r="A321">
        <v>320</v>
      </c>
      <c r="B321">
        <v>2373100</v>
      </c>
      <c r="C321">
        <v>17302</v>
      </c>
      <c r="D321">
        <v>4</v>
      </c>
      <c r="E321">
        <v>33584</v>
      </c>
      <c r="F321" t="str">
        <f>_xlfn.XLOOKUP(order_items[[#This Row],[product_id]], products[product_id], products[product_name], "Tidak Ditemukan")</f>
        <v>Tidak Ditemukan</v>
      </c>
    </row>
    <row r="322" spans="1:6" x14ac:dyDescent="0.3">
      <c r="A322">
        <v>321</v>
      </c>
      <c r="B322">
        <v>7771017</v>
      </c>
      <c r="C322">
        <v>3590</v>
      </c>
      <c r="D322">
        <v>2</v>
      </c>
      <c r="E322">
        <v>5107</v>
      </c>
      <c r="F322" t="str">
        <f>_xlfn.XLOOKUP(order_items[[#This Row],[product_id]], products[product_id], products[product_name], "Tidak Ditemukan")</f>
        <v>Point Site</v>
      </c>
    </row>
    <row r="323" spans="1:6" x14ac:dyDescent="0.3">
      <c r="A323">
        <v>322</v>
      </c>
      <c r="B323">
        <v>2455923</v>
      </c>
      <c r="C323">
        <v>12397</v>
      </c>
      <c r="D323">
        <v>5</v>
      </c>
      <c r="E323">
        <v>21959</v>
      </c>
      <c r="F323" t="str">
        <f>_xlfn.XLOOKUP(order_items[[#This Row],[product_id]], products[product_id], products[product_name], "Tidak Ditemukan")</f>
        <v>Tidak Ditemukan</v>
      </c>
    </row>
    <row r="324" spans="1:6" x14ac:dyDescent="0.3">
      <c r="A324">
        <v>323</v>
      </c>
      <c r="B324">
        <v>5956196</v>
      </c>
      <c r="C324">
        <v>16386</v>
      </c>
      <c r="D324">
        <v>5</v>
      </c>
      <c r="E324">
        <v>26041</v>
      </c>
      <c r="F324" t="str">
        <f>_xlfn.XLOOKUP(order_items[[#This Row],[product_id]], products[product_id], products[product_name], "Tidak Ditemukan")</f>
        <v>Tidak Ditemukan</v>
      </c>
    </row>
    <row r="325" spans="1:6" x14ac:dyDescent="0.3">
      <c r="A325">
        <v>324</v>
      </c>
      <c r="B325">
        <v>200921</v>
      </c>
      <c r="C325">
        <v>2482</v>
      </c>
      <c r="D325">
        <v>3</v>
      </c>
      <c r="E325">
        <v>14715</v>
      </c>
      <c r="F325" t="str">
        <f>_xlfn.XLOOKUP(order_items[[#This Row],[product_id]], products[product_id], products[product_name], "Tidak Ditemukan")</f>
        <v>Finally Recent</v>
      </c>
    </row>
    <row r="326" spans="1:6" x14ac:dyDescent="0.3">
      <c r="A326">
        <v>325</v>
      </c>
      <c r="B326">
        <v>6812168</v>
      </c>
      <c r="C326">
        <v>10830</v>
      </c>
      <c r="D326">
        <v>1</v>
      </c>
      <c r="E326">
        <v>25686</v>
      </c>
      <c r="F326" t="str">
        <f>_xlfn.XLOOKUP(order_items[[#This Row],[product_id]], products[product_id], products[product_name], "Tidak Ditemukan")</f>
        <v>Tidak Ditemukan</v>
      </c>
    </row>
    <row r="327" spans="1:6" x14ac:dyDescent="0.3">
      <c r="A327">
        <v>326</v>
      </c>
      <c r="B327">
        <v>3471703</v>
      </c>
      <c r="C327">
        <v>10007</v>
      </c>
      <c r="D327">
        <v>1</v>
      </c>
      <c r="E327">
        <v>29423</v>
      </c>
      <c r="F327" t="str">
        <f>_xlfn.XLOOKUP(order_items[[#This Row],[product_id]], products[product_id], products[product_name], "Tidak Ditemukan")</f>
        <v>Tidak Ditemukan</v>
      </c>
    </row>
    <row r="328" spans="1:6" x14ac:dyDescent="0.3">
      <c r="A328">
        <v>327</v>
      </c>
      <c r="B328">
        <v>5851975</v>
      </c>
      <c r="C328">
        <v>1759</v>
      </c>
      <c r="D328">
        <v>1</v>
      </c>
      <c r="E328">
        <v>6638</v>
      </c>
      <c r="F328" t="str">
        <f>_xlfn.XLOOKUP(order_items[[#This Row],[product_id]], products[product_id], products[product_name], "Tidak Ditemukan")</f>
        <v>Central Should</v>
      </c>
    </row>
    <row r="329" spans="1:6" x14ac:dyDescent="0.3">
      <c r="A329">
        <v>328</v>
      </c>
      <c r="B329">
        <v>6785151</v>
      </c>
      <c r="C329">
        <v>10402</v>
      </c>
      <c r="D329">
        <v>3</v>
      </c>
      <c r="E329">
        <v>17276</v>
      </c>
      <c r="F329" t="str">
        <f>_xlfn.XLOOKUP(order_items[[#This Row],[product_id]], products[product_id], products[product_name], "Tidak Ditemukan")</f>
        <v>Tidak Ditemukan</v>
      </c>
    </row>
    <row r="330" spans="1:6" x14ac:dyDescent="0.3">
      <c r="A330">
        <v>329</v>
      </c>
      <c r="B330">
        <v>6273678</v>
      </c>
      <c r="C330">
        <v>19178</v>
      </c>
      <c r="D330">
        <v>4</v>
      </c>
      <c r="E330">
        <v>15727</v>
      </c>
      <c r="F330" t="str">
        <f>_xlfn.XLOOKUP(order_items[[#This Row],[product_id]], products[product_id], products[product_name], "Tidak Ditemukan")</f>
        <v>Tidak Ditemukan</v>
      </c>
    </row>
    <row r="331" spans="1:6" x14ac:dyDescent="0.3">
      <c r="A331">
        <v>330</v>
      </c>
      <c r="B331">
        <v>1639978</v>
      </c>
      <c r="C331">
        <v>4672</v>
      </c>
      <c r="D331">
        <v>4</v>
      </c>
      <c r="E331">
        <v>3377</v>
      </c>
      <c r="F331" t="str">
        <f>_xlfn.XLOOKUP(order_items[[#This Row],[product_id]], products[product_id], products[product_name], "Tidak Ditemukan")</f>
        <v>Chair Power</v>
      </c>
    </row>
    <row r="332" spans="1:6" x14ac:dyDescent="0.3">
      <c r="A332">
        <v>331</v>
      </c>
      <c r="B332">
        <v>390429</v>
      </c>
      <c r="C332">
        <v>10376</v>
      </c>
      <c r="D332">
        <v>1</v>
      </c>
      <c r="E332">
        <v>45811</v>
      </c>
      <c r="F332" t="str">
        <f>_xlfn.XLOOKUP(order_items[[#This Row],[product_id]], products[product_id], products[product_name], "Tidak Ditemukan")</f>
        <v>Tidak Ditemukan</v>
      </c>
    </row>
    <row r="333" spans="1:6" x14ac:dyDescent="0.3">
      <c r="A333">
        <v>332</v>
      </c>
      <c r="B333">
        <v>656052</v>
      </c>
      <c r="C333">
        <v>13422</v>
      </c>
      <c r="D333">
        <v>4</v>
      </c>
      <c r="E333">
        <v>23611</v>
      </c>
      <c r="F333" t="str">
        <f>_xlfn.XLOOKUP(order_items[[#This Row],[product_id]], products[product_id], products[product_name], "Tidak Ditemukan")</f>
        <v>Tidak Ditemukan</v>
      </c>
    </row>
    <row r="334" spans="1:6" x14ac:dyDescent="0.3">
      <c r="A334">
        <v>333</v>
      </c>
      <c r="B334">
        <v>340870</v>
      </c>
      <c r="C334">
        <v>10217</v>
      </c>
      <c r="D334">
        <v>1</v>
      </c>
      <c r="E334">
        <v>43612</v>
      </c>
      <c r="F334" t="str">
        <f>_xlfn.XLOOKUP(order_items[[#This Row],[product_id]], products[product_id], products[product_name], "Tidak Ditemukan")</f>
        <v>Tidak Ditemukan</v>
      </c>
    </row>
    <row r="335" spans="1:6" x14ac:dyDescent="0.3">
      <c r="A335">
        <v>334</v>
      </c>
      <c r="B335">
        <v>6043199</v>
      </c>
      <c r="C335">
        <v>10721</v>
      </c>
      <c r="D335">
        <v>4</v>
      </c>
      <c r="E335">
        <v>27951</v>
      </c>
      <c r="F335" t="str">
        <f>_xlfn.XLOOKUP(order_items[[#This Row],[product_id]], products[product_id], products[product_name], "Tidak Ditemukan")</f>
        <v>Tidak Ditemukan</v>
      </c>
    </row>
    <row r="336" spans="1:6" x14ac:dyDescent="0.3">
      <c r="A336">
        <v>335</v>
      </c>
      <c r="B336">
        <v>3762755</v>
      </c>
      <c r="C336">
        <v>7020</v>
      </c>
      <c r="D336">
        <v>3</v>
      </c>
      <c r="E336">
        <v>34497</v>
      </c>
      <c r="F336" t="str">
        <f>_xlfn.XLOOKUP(order_items[[#This Row],[product_id]], products[product_id], products[product_name], "Tidak Ditemukan")</f>
        <v>Tidak Ditemukan</v>
      </c>
    </row>
    <row r="337" spans="1:6" x14ac:dyDescent="0.3">
      <c r="A337">
        <v>336</v>
      </c>
      <c r="B337">
        <v>5474549</v>
      </c>
      <c r="C337">
        <v>14757</v>
      </c>
      <c r="D337">
        <v>4</v>
      </c>
      <c r="E337">
        <v>9873</v>
      </c>
      <c r="F337" t="str">
        <f>_xlfn.XLOOKUP(order_items[[#This Row],[product_id]], products[product_id], products[product_name], "Tidak Ditemukan")</f>
        <v>Tidak Ditemukan</v>
      </c>
    </row>
    <row r="338" spans="1:6" x14ac:dyDescent="0.3">
      <c r="A338">
        <v>337</v>
      </c>
      <c r="B338">
        <v>6593905</v>
      </c>
      <c r="C338">
        <v>14367</v>
      </c>
      <c r="D338">
        <v>4</v>
      </c>
      <c r="E338">
        <v>43565</v>
      </c>
      <c r="F338" t="str">
        <f>_xlfn.XLOOKUP(order_items[[#This Row],[product_id]], products[product_id], products[product_name], "Tidak Ditemukan")</f>
        <v>Tidak Ditemukan</v>
      </c>
    </row>
    <row r="339" spans="1:6" x14ac:dyDescent="0.3">
      <c r="A339">
        <v>338</v>
      </c>
      <c r="B339">
        <v>7030957</v>
      </c>
      <c r="C339">
        <v>1114</v>
      </c>
      <c r="D339">
        <v>2</v>
      </c>
      <c r="E339">
        <v>42623</v>
      </c>
      <c r="F339" t="str">
        <f>_xlfn.XLOOKUP(order_items[[#This Row],[product_id]], products[product_id], products[product_name], "Tidak Ditemukan")</f>
        <v>Catch Per</v>
      </c>
    </row>
    <row r="340" spans="1:6" x14ac:dyDescent="0.3">
      <c r="A340">
        <v>339</v>
      </c>
      <c r="B340">
        <v>7348489</v>
      </c>
      <c r="C340">
        <v>18844</v>
      </c>
      <c r="D340">
        <v>5</v>
      </c>
      <c r="E340">
        <v>8927</v>
      </c>
      <c r="F340" t="str">
        <f>_xlfn.XLOOKUP(order_items[[#This Row],[product_id]], products[product_id], products[product_name], "Tidak Ditemukan")</f>
        <v>Tidak Ditemukan</v>
      </c>
    </row>
    <row r="341" spans="1:6" x14ac:dyDescent="0.3">
      <c r="A341">
        <v>340</v>
      </c>
      <c r="B341">
        <v>6425872</v>
      </c>
      <c r="C341">
        <v>3282</v>
      </c>
      <c r="D341">
        <v>1</v>
      </c>
      <c r="E341">
        <v>45737</v>
      </c>
      <c r="F341" t="str">
        <f>_xlfn.XLOOKUP(order_items[[#This Row],[product_id]], products[product_id], products[product_name], "Tidak Ditemukan")</f>
        <v>Score Project</v>
      </c>
    </row>
    <row r="342" spans="1:6" x14ac:dyDescent="0.3">
      <c r="A342">
        <v>341</v>
      </c>
      <c r="B342">
        <v>2010566</v>
      </c>
      <c r="C342">
        <v>3201</v>
      </c>
      <c r="D342">
        <v>1</v>
      </c>
      <c r="E342">
        <v>19818</v>
      </c>
      <c r="F342" t="str">
        <f>_xlfn.XLOOKUP(order_items[[#This Row],[product_id]], products[product_id], products[product_name], "Tidak Ditemukan")</f>
        <v>Threat Capital</v>
      </c>
    </row>
    <row r="343" spans="1:6" x14ac:dyDescent="0.3">
      <c r="A343">
        <v>342</v>
      </c>
      <c r="B343">
        <v>2023385</v>
      </c>
      <c r="C343">
        <v>12141</v>
      </c>
      <c r="D343">
        <v>5</v>
      </c>
      <c r="E343">
        <v>5393</v>
      </c>
      <c r="F343" t="str">
        <f>_xlfn.XLOOKUP(order_items[[#This Row],[product_id]], products[product_id], products[product_name], "Tidak Ditemukan")</f>
        <v>Tidak Ditemukan</v>
      </c>
    </row>
    <row r="344" spans="1:6" x14ac:dyDescent="0.3">
      <c r="A344">
        <v>343</v>
      </c>
      <c r="B344">
        <v>4721972</v>
      </c>
      <c r="C344">
        <v>12998</v>
      </c>
      <c r="D344">
        <v>5</v>
      </c>
      <c r="E344">
        <v>47597</v>
      </c>
      <c r="F344" t="str">
        <f>_xlfn.XLOOKUP(order_items[[#This Row],[product_id]], products[product_id], products[product_name], "Tidak Ditemukan")</f>
        <v>Tidak Ditemukan</v>
      </c>
    </row>
    <row r="345" spans="1:6" x14ac:dyDescent="0.3">
      <c r="A345">
        <v>344</v>
      </c>
      <c r="B345">
        <v>6029210</v>
      </c>
      <c r="C345">
        <v>8060</v>
      </c>
      <c r="D345">
        <v>4</v>
      </c>
      <c r="E345">
        <v>32766</v>
      </c>
      <c r="F345" t="str">
        <f>_xlfn.XLOOKUP(order_items[[#This Row],[product_id]], products[product_id], products[product_name], "Tidak Ditemukan")</f>
        <v>Tidak Ditemukan</v>
      </c>
    </row>
    <row r="346" spans="1:6" x14ac:dyDescent="0.3">
      <c r="A346">
        <v>345</v>
      </c>
      <c r="B346">
        <v>2006708</v>
      </c>
      <c r="C346">
        <v>17602</v>
      </c>
      <c r="D346">
        <v>2</v>
      </c>
      <c r="E346">
        <v>11043</v>
      </c>
      <c r="F346" t="str">
        <f>_xlfn.XLOOKUP(order_items[[#This Row],[product_id]], products[product_id], products[product_name], "Tidak Ditemukan")</f>
        <v>Tidak Ditemukan</v>
      </c>
    </row>
    <row r="347" spans="1:6" x14ac:dyDescent="0.3">
      <c r="A347">
        <v>346</v>
      </c>
      <c r="B347">
        <v>6078499</v>
      </c>
      <c r="C347">
        <v>13691</v>
      </c>
      <c r="D347">
        <v>2</v>
      </c>
      <c r="E347">
        <v>36094</v>
      </c>
      <c r="F347" t="str">
        <f>_xlfn.XLOOKUP(order_items[[#This Row],[product_id]], products[product_id], products[product_name], "Tidak Ditemukan")</f>
        <v>Tidak Ditemukan</v>
      </c>
    </row>
    <row r="348" spans="1:6" x14ac:dyDescent="0.3">
      <c r="A348">
        <v>347</v>
      </c>
      <c r="B348">
        <v>2932111</v>
      </c>
      <c r="C348">
        <v>11619</v>
      </c>
      <c r="D348">
        <v>5</v>
      </c>
      <c r="E348">
        <v>40545</v>
      </c>
      <c r="F348" t="str">
        <f>_xlfn.XLOOKUP(order_items[[#This Row],[product_id]], products[product_id], products[product_name], "Tidak Ditemukan")</f>
        <v>Tidak Ditemukan</v>
      </c>
    </row>
    <row r="349" spans="1:6" x14ac:dyDescent="0.3">
      <c r="A349">
        <v>348</v>
      </c>
      <c r="B349">
        <v>1882945</v>
      </c>
      <c r="C349">
        <v>7154</v>
      </c>
      <c r="D349">
        <v>2</v>
      </c>
      <c r="E349">
        <v>43918</v>
      </c>
      <c r="F349" t="str">
        <f>_xlfn.XLOOKUP(order_items[[#This Row],[product_id]], products[product_id], products[product_name], "Tidak Ditemukan")</f>
        <v>Tidak Ditemukan</v>
      </c>
    </row>
    <row r="350" spans="1:6" x14ac:dyDescent="0.3">
      <c r="A350">
        <v>349</v>
      </c>
      <c r="B350">
        <v>2475208</v>
      </c>
      <c r="C350">
        <v>2140</v>
      </c>
      <c r="D350">
        <v>4</v>
      </c>
      <c r="E350">
        <v>11264</v>
      </c>
      <c r="F350" t="str">
        <f>_xlfn.XLOOKUP(order_items[[#This Row],[product_id]], products[product_id], products[product_name], "Tidak Ditemukan")</f>
        <v>Air Natural</v>
      </c>
    </row>
    <row r="351" spans="1:6" x14ac:dyDescent="0.3">
      <c r="A351">
        <v>350</v>
      </c>
      <c r="B351">
        <v>202266</v>
      </c>
      <c r="C351">
        <v>8479</v>
      </c>
      <c r="D351">
        <v>1</v>
      </c>
      <c r="E351">
        <v>31927</v>
      </c>
      <c r="F351" t="str">
        <f>_xlfn.XLOOKUP(order_items[[#This Row],[product_id]], products[product_id], products[product_name], "Tidak Ditemukan")</f>
        <v>Tidak Ditemukan</v>
      </c>
    </row>
    <row r="352" spans="1:6" x14ac:dyDescent="0.3">
      <c r="A352">
        <v>351</v>
      </c>
      <c r="B352">
        <v>5086740</v>
      </c>
      <c r="C352">
        <v>3324</v>
      </c>
      <c r="D352">
        <v>2</v>
      </c>
      <c r="E352">
        <v>35372</v>
      </c>
      <c r="F352" t="str">
        <f>_xlfn.XLOOKUP(order_items[[#This Row],[product_id]], products[product_id], products[product_name], "Tidak Ditemukan")</f>
        <v>Hot Meeting</v>
      </c>
    </row>
    <row r="353" spans="1:6" x14ac:dyDescent="0.3">
      <c r="A353">
        <v>352</v>
      </c>
      <c r="B353">
        <v>4227126</v>
      </c>
      <c r="C353">
        <v>15412</v>
      </c>
      <c r="D353">
        <v>1</v>
      </c>
      <c r="E353">
        <v>43811</v>
      </c>
      <c r="F353" t="str">
        <f>_xlfn.XLOOKUP(order_items[[#This Row],[product_id]], products[product_id], products[product_name], "Tidak Ditemukan")</f>
        <v>Tidak Ditemukan</v>
      </c>
    </row>
    <row r="354" spans="1:6" x14ac:dyDescent="0.3">
      <c r="A354">
        <v>353</v>
      </c>
      <c r="B354">
        <v>6779627</v>
      </c>
      <c r="C354">
        <v>14536</v>
      </c>
      <c r="D354">
        <v>5</v>
      </c>
      <c r="E354">
        <v>33258</v>
      </c>
      <c r="F354" t="str">
        <f>_xlfn.XLOOKUP(order_items[[#This Row],[product_id]], products[product_id], products[product_name], "Tidak Ditemukan")</f>
        <v>Tidak Ditemukan</v>
      </c>
    </row>
    <row r="355" spans="1:6" x14ac:dyDescent="0.3">
      <c r="A355">
        <v>354</v>
      </c>
      <c r="B355">
        <v>2892240</v>
      </c>
      <c r="C355">
        <v>18322</v>
      </c>
      <c r="D355">
        <v>1</v>
      </c>
      <c r="E355">
        <v>20186</v>
      </c>
      <c r="F355" t="str">
        <f>_xlfn.XLOOKUP(order_items[[#This Row],[product_id]], products[product_id], products[product_name], "Tidak Ditemukan")</f>
        <v>Tidak Ditemukan</v>
      </c>
    </row>
    <row r="356" spans="1:6" x14ac:dyDescent="0.3">
      <c r="A356">
        <v>355</v>
      </c>
      <c r="B356">
        <v>5629396</v>
      </c>
      <c r="C356">
        <v>9703</v>
      </c>
      <c r="D356">
        <v>4</v>
      </c>
      <c r="E356">
        <v>36748</v>
      </c>
      <c r="F356" t="str">
        <f>_xlfn.XLOOKUP(order_items[[#This Row],[product_id]], products[product_id], products[product_name], "Tidak Ditemukan")</f>
        <v>Tidak Ditemukan</v>
      </c>
    </row>
    <row r="357" spans="1:6" x14ac:dyDescent="0.3">
      <c r="A357">
        <v>356</v>
      </c>
      <c r="B357">
        <v>418137</v>
      </c>
      <c r="C357">
        <v>9034</v>
      </c>
      <c r="D357">
        <v>1</v>
      </c>
      <c r="E357">
        <v>44899</v>
      </c>
      <c r="F357" t="str">
        <f>_xlfn.XLOOKUP(order_items[[#This Row],[product_id]], products[product_id], products[product_name], "Tidak Ditemukan")</f>
        <v>Tidak Ditemukan</v>
      </c>
    </row>
    <row r="358" spans="1:6" x14ac:dyDescent="0.3">
      <c r="A358">
        <v>357</v>
      </c>
      <c r="B358">
        <v>5158539</v>
      </c>
      <c r="C358">
        <v>11816</v>
      </c>
      <c r="D358">
        <v>5</v>
      </c>
      <c r="E358">
        <v>851</v>
      </c>
      <c r="F358" t="str">
        <f>_xlfn.XLOOKUP(order_items[[#This Row],[product_id]], products[product_id], products[product_name], "Tidak Ditemukan")</f>
        <v>Tidak Ditemukan</v>
      </c>
    </row>
    <row r="359" spans="1:6" x14ac:dyDescent="0.3">
      <c r="A359">
        <v>358</v>
      </c>
      <c r="B359">
        <v>4415392</v>
      </c>
      <c r="C359">
        <v>11435</v>
      </c>
      <c r="D359">
        <v>2</v>
      </c>
      <c r="E359">
        <v>37299</v>
      </c>
      <c r="F359" t="str">
        <f>_xlfn.XLOOKUP(order_items[[#This Row],[product_id]], products[product_id], products[product_name], "Tidak Ditemukan")</f>
        <v>Tidak Ditemukan</v>
      </c>
    </row>
    <row r="360" spans="1:6" x14ac:dyDescent="0.3">
      <c r="A360">
        <v>359</v>
      </c>
      <c r="B360">
        <v>6711357</v>
      </c>
      <c r="C360">
        <v>17999</v>
      </c>
      <c r="D360">
        <v>5</v>
      </c>
      <c r="E360">
        <v>15301</v>
      </c>
      <c r="F360" t="str">
        <f>_xlfn.XLOOKUP(order_items[[#This Row],[product_id]], products[product_id], products[product_name], "Tidak Ditemukan")</f>
        <v>Tidak Ditemukan</v>
      </c>
    </row>
    <row r="361" spans="1:6" x14ac:dyDescent="0.3">
      <c r="A361">
        <v>360</v>
      </c>
      <c r="B361">
        <v>4900077</v>
      </c>
      <c r="C361">
        <v>2170</v>
      </c>
      <c r="D361">
        <v>2</v>
      </c>
      <c r="E361">
        <v>5703</v>
      </c>
      <c r="F361" t="str">
        <f>_xlfn.XLOOKUP(order_items[[#This Row],[product_id]], products[product_id], products[product_name], "Tidak Ditemukan")</f>
        <v>All Success</v>
      </c>
    </row>
    <row r="362" spans="1:6" x14ac:dyDescent="0.3">
      <c r="A362">
        <v>361</v>
      </c>
      <c r="B362">
        <v>2309776</v>
      </c>
      <c r="C362">
        <v>4957</v>
      </c>
      <c r="D362">
        <v>1</v>
      </c>
      <c r="E362">
        <v>6779</v>
      </c>
      <c r="F362" t="str">
        <f>_xlfn.XLOOKUP(order_items[[#This Row],[product_id]], products[product_id], products[product_name], "Tidak Ditemukan")</f>
        <v>Six Beat</v>
      </c>
    </row>
    <row r="363" spans="1:6" x14ac:dyDescent="0.3">
      <c r="A363">
        <v>362</v>
      </c>
      <c r="B363">
        <v>2646859</v>
      </c>
      <c r="C363">
        <v>13923</v>
      </c>
      <c r="D363">
        <v>3</v>
      </c>
      <c r="E363">
        <v>39318</v>
      </c>
      <c r="F363" t="str">
        <f>_xlfn.XLOOKUP(order_items[[#This Row],[product_id]], products[product_id], products[product_name], "Tidak Ditemukan")</f>
        <v>Tidak Ditemukan</v>
      </c>
    </row>
    <row r="364" spans="1:6" x14ac:dyDescent="0.3">
      <c r="A364">
        <v>363</v>
      </c>
      <c r="B364">
        <v>92289</v>
      </c>
      <c r="C364">
        <v>16292</v>
      </c>
      <c r="D364">
        <v>3</v>
      </c>
      <c r="E364">
        <v>21314</v>
      </c>
      <c r="F364" t="str">
        <f>_xlfn.XLOOKUP(order_items[[#This Row],[product_id]], products[product_id], products[product_name], "Tidak Ditemukan")</f>
        <v>Tidak Ditemukan</v>
      </c>
    </row>
    <row r="365" spans="1:6" x14ac:dyDescent="0.3">
      <c r="A365">
        <v>364</v>
      </c>
      <c r="B365">
        <v>5186186</v>
      </c>
      <c r="C365">
        <v>7955</v>
      </c>
      <c r="D365">
        <v>2</v>
      </c>
      <c r="E365">
        <v>3861</v>
      </c>
      <c r="F365" t="str">
        <f>_xlfn.XLOOKUP(order_items[[#This Row],[product_id]], products[product_id], products[product_name], "Tidak Ditemukan")</f>
        <v>Tidak Ditemukan</v>
      </c>
    </row>
    <row r="366" spans="1:6" x14ac:dyDescent="0.3">
      <c r="A366">
        <v>365</v>
      </c>
      <c r="B366">
        <v>7671487</v>
      </c>
      <c r="C366">
        <v>130</v>
      </c>
      <c r="D366">
        <v>1</v>
      </c>
      <c r="E366">
        <v>6233</v>
      </c>
      <c r="F366" t="str">
        <f>_xlfn.XLOOKUP(order_items[[#This Row],[product_id]], products[product_id], products[product_name], "Tidak Ditemukan")</f>
        <v>Bed Charge</v>
      </c>
    </row>
    <row r="367" spans="1:6" x14ac:dyDescent="0.3">
      <c r="A367">
        <v>366</v>
      </c>
      <c r="B367">
        <v>72674</v>
      </c>
      <c r="C367">
        <v>5533</v>
      </c>
      <c r="D367">
        <v>5</v>
      </c>
      <c r="E367">
        <v>13517</v>
      </c>
      <c r="F367" t="str">
        <f>_xlfn.XLOOKUP(order_items[[#This Row],[product_id]], products[product_id], products[product_name], "Tidak Ditemukan")</f>
        <v>Tidak Ditemukan</v>
      </c>
    </row>
    <row r="368" spans="1:6" x14ac:dyDescent="0.3">
      <c r="A368">
        <v>367</v>
      </c>
      <c r="B368">
        <v>1698114</v>
      </c>
      <c r="C368">
        <v>1735</v>
      </c>
      <c r="D368">
        <v>3</v>
      </c>
      <c r="E368">
        <v>7169</v>
      </c>
      <c r="F368" t="str">
        <f>_xlfn.XLOOKUP(order_items[[#This Row],[product_id]], products[product_id], products[product_name], "Tidak Ditemukan")</f>
        <v>Create You</v>
      </c>
    </row>
    <row r="369" spans="1:6" x14ac:dyDescent="0.3">
      <c r="A369">
        <v>368</v>
      </c>
      <c r="B369">
        <v>2277609</v>
      </c>
      <c r="C369">
        <v>12409</v>
      </c>
      <c r="D369">
        <v>3</v>
      </c>
      <c r="E369">
        <v>12656</v>
      </c>
      <c r="F369" t="str">
        <f>_xlfn.XLOOKUP(order_items[[#This Row],[product_id]], products[product_id], products[product_name], "Tidak Ditemukan")</f>
        <v>Tidak Ditemukan</v>
      </c>
    </row>
    <row r="370" spans="1:6" x14ac:dyDescent="0.3">
      <c r="A370">
        <v>369</v>
      </c>
      <c r="B370">
        <v>2398949</v>
      </c>
      <c r="C370">
        <v>7165</v>
      </c>
      <c r="D370">
        <v>3</v>
      </c>
      <c r="E370">
        <v>44039</v>
      </c>
      <c r="F370" t="str">
        <f>_xlfn.XLOOKUP(order_items[[#This Row],[product_id]], products[product_id], products[product_name], "Tidak Ditemukan")</f>
        <v>Tidak Ditemukan</v>
      </c>
    </row>
    <row r="371" spans="1:6" x14ac:dyDescent="0.3">
      <c r="A371">
        <v>370</v>
      </c>
      <c r="B371">
        <v>486895</v>
      </c>
      <c r="C371">
        <v>18585</v>
      </c>
      <c r="D371">
        <v>5</v>
      </c>
      <c r="E371">
        <v>19388</v>
      </c>
      <c r="F371" t="str">
        <f>_xlfn.XLOOKUP(order_items[[#This Row],[product_id]], products[product_id], products[product_name], "Tidak Ditemukan")</f>
        <v>Tidak Ditemukan</v>
      </c>
    </row>
    <row r="372" spans="1:6" x14ac:dyDescent="0.3">
      <c r="A372">
        <v>371</v>
      </c>
      <c r="B372">
        <v>3624512</v>
      </c>
      <c r="C372">
        <v>3011</v>
      </c>
      <c r="D372">
        <v>2</v>
      </c>
      <c r="E372">
        <v>24667</v>
      </c>
      <c r="F372" t="str">
        <f>_xlfn.XLOOKUP(order_items[[#This Row],[product_id]], products[product_id], products[product_name], "Tidak Ditemukan")</f>
        <v>Manage Purpose</v>
      </c>
    </row>
    <row r="373" spans="1:6" x14ac:dyDescent="0.3">
      <c r="A373">
        <v>372</v>
      </c>
      <c r="B373">
        <v>5430499</v>
      </c>
      <c r="C373">
        <v>3470</v>
      </c>
      <c r="D373">
        <v>4</v>
      </c>
      <c r="E373">
        <v>11042</v>
      </c>
      <c r="F373" t="str">
        <f>_xlfn.XLOOKUP(order_items[[#This Row],[product_id]], products[product_id], products[product_name], "Tidak Ditemukan")</f>
        <v>Seek Difficult</v>
      </c>
    </row>
    <row r="374" spans="1:6" x14ac:dyDescent="0.3">
      <c r="A374">
        <v>373</v>
      </c>
      <c r="B374">
        <v>3143018</v>
      </c>
      <c r="C374">
        <v>80</v>
      </c>
      <c r="D374">
        <v>5</v>
      </c>
      <c r="E374">
        <v>12936</v>
      </c>
      <c r="F374" t="str">
        <f>_xlfn.XLOOKUP(order_items[[#This Row],[product_id]], products[product_id], products[product_name], "Tidak Ditemukan")</f>
        <v>Dog Whose</v>
      </c>
    </row>
    <row r="375" spans="1:6" x14ac:dyDescent="0.3">
      <c r="A375">
        <v>374</v>
      </c>
      <c r="B375">
        <v>4776086</v>
      </c>
      <c r="C375">
        <v>10579</v>
      </c>
      <c r="D375">
        <v>1</v>
      </c>
      <c r="E375">
        <v>42063</v>
      </c>
      <c r="F375" t="str">
        <f>_xlfn.XLOOKUP(order_items[[#This Row],[product_id]], products[product_id], products[product_name], "Tidak Ditemukan")</f>
        <v>Tidak Ditemukan</v>
      </c>
    </row>
    <row r="376" spans="1:6" x14ac:dyDescent="0.3">
      <c r="A376">
        <v>375</v>
      </c>
      <c r="B376">
        <v>3008297</v>
      </c>
      <c r="C376">
        <v>5241</v>
      </c>
      <c r="D376">
        <v>4</v>
      </c>
      <c r="E376">
        <v>16466</v>
      </c>
      <c r="F376" t="str">
        <f>_xlfn.XLOOKUP(order_items[[#This Row],[product_id]], products[product_id], products[product_name], "Tidak Ditemukan")</f>
        <v>Tidak Ditemukan</v>
      </c>
    </row>
    <row r="377" spans="1:6" x14ac:dyDescent="0.3">
      <c r="A377">
        <v>376</v>
      </c>
      <c r="B377">
        <v>475732</v>
      </c>
      <c r="C377">
        <v>15415</v>
      </c>
      <c r="D377">
        <v>4</v>
      </c>
      <c r="E377">
        <v>27802</v>
      </c>
      <c r="F377" t="str">
        <f>_xlfn.XLOOKUP(order_items[[#This Row],[product_id]], products[product_id], products[product_name], "Tidak Ditemukan")</f>
        <v>Tidak Ditemukan</v>
      </c>
    </row>
    <row r="378" spans="1:6" x14ac:dyDescent="0.3">
      <c r="A378">
        <v>377</v>
      </c>
      <c r="B378">
        <v>2551196</v>
      </c>
      <c r="C378">
        <v>8446</v>
      </c>
      <c r="D378">
        <v>5</v>
      </c>
      <c r="E378">
        <v>6669</v>
      </c>
      <c r="F378" t="str">
        <f>_xlfn.XLOOKUP(order_items[[#This Row],[product_id]], products[product_id], products[product_name], "Tidak Ditemukan")</f>
        <v>Tidak Ditemukan</v>
      </c>
    </row>
    <row r="379" spans="1:6" x14ac:dyDescent="0.3">
      <c r="A379">
        <v>378</v>
      </c>
      <c r="B379">
        <v>7198181</v>
      </c>
      <c r="C379">
        <v>8476</v>
      </c>
      <c r="D379">
        <v>5</v>
      </c>
      <c r="E379">
        <v>26441</v>
      </c>
      <c r="F379" t="str">
        <f>_xlfn.XLOOKUP(order_items[[#This Row],[product_id]], products[product_id], products[product_name], "Tidak Ditemukan")</f>
        <v>Tidak Ditemukan</v>
      </c>
    </row>
    <row r="380" spans="1:6" x14ac:dyDescent="0.3">
      <c r="A380">
        <v>379</v>
      </c>
      <c r="B380">
        <v>6044146</v>
      </c>
      <c r="C380">
        <v>11865</v>
      </c>
      <c r="D380">
        <v>1</v>
      </c>
      <c r="E380">
        <v>47069</v>
      </c>
      <c r="F380" t="str">
        <f>_xlfn.XLOOKUP(order_items[[#This Row],[product_id]], products[product_id], products[product_name], "Tidak Ditemukan")</f>
        <v>Tidak Ditemukan</v>
      </c>
    </row>
    <row r="381" spans="1:6" x14ac:dyDescent="0.3">
      <c r="A381">
        <v>380</v>
      </c>
      <c r="B381">
        <v>3966044</v>
      </c>
      <c r="C381">
        <v>4832</v>
      </c>
      <c r="D381">
        <v>1</v>
      </c>
      <c r="E381">
        <v>27577</v>
      </c>
      <c r="F381" t="str">
        <f>_xlfn.XLOOKUP(order_items[[#This Row],[product_id]], products[product_id], products[product_name], "Tidak Ditemukan")</f>
        <v>Image Tax</v>
      </c>
    </row>
    <row r="382" spans="1:6" x14ac:dyDescent="0.3">
      <c r="A382">
        <v>381</v>
      </c>
      <c r="B382">
        <v>3205514</v>
      </c>
      <c r="C382">
        <v>15064</v>
      </c>
      <c r="D382">
        <v>4</v>
      </c>
      <c r="E382">
        <v>19683</v>
      </c>
      <c r="F382" t="str">
        <f>_xlfn.XLOOKUP(order_items[[#This Row],[product_id]], products[product_id], products[product_name], "Tidak Ditemukan")</f>
        <v>Tidak Ditemukan</v>
      </c>
    </row>
    <row r="383" spans="1:6" x14ac:dyDescent="0.3">
      <c r="A383">
        <v>382</v>
      </c>
      <c r="B383">
        <v>5971353</v>
      </c>
      <c r="C383">
        <v>11779</v>
      </c>
      <c r="D383">
        <v>3</v>
      </c>
      <c r="E383">
        <v>31386</v>
      </c>
      <c r="F383" t="str">
        <f>_xlfn.XLOOKUP(order_items[[#This Row],[product_id]], products[product_id], products[product_name], "Tidak Ditemukan")</f>
        <v>Tidak Ditemukan</v>
      </c>
    </row>
    <row r="384" spans="1:6" x14ac:dyDescent="0.3">
      <c r="A384">
        <v>383</v>
      </c>
      <c r="B384">
        <v>33949</v>
      </c>
      <c r="C384">
        <v>15030</v>
      </c>
      <c r="D384">
        <v>4</v>
      </c>
      <c r="E384">
        <v>26961</v>
      </c>
      <c r="F384" t="str">
        <f>_xlfn.XLOOKUP(order_items[[#This Row],[product_id]], products[product_id], products[product_name], "Tidak Ditemukan")</f>
        <v>Tidak Ditemukan</v>
      </c>
    </row>
    <row r="385" spans="1:6" x14ac:dyDescent="0.3">
      <c r="A385">
        <v>384</v>
      </c>
      <c r="B385">
        <v>2055165</v>
      </c>
      <c r="C385">
        <v>11545</v>
      </c>
      <c r="D385">
        <v>2</v>
      </c>
      <c r="E385">
        <v>18238</v>
      </c>
      <c r="F385" t="str">
        <f>_xlfn.XLOOKUP(order_items[[#This Row],[product_id]], products[product_id], products[product_name], "Tidak Ditemukan")</f>
        <v>Tidak Ditemukan</v>
      </c>
    </row>
    <row r="386" spans="1:6" x14ac:dyDescent="0.3">
      <c r="A386">
        <v>385</v>
      </c>
      <c r="B386">
        <v>1355577</v>
      </c>
      <c r="C386">
        <v>10281</v>
      </c>
      <c r="D386">
        <v>2</v>
      </c>
      <c r="E386">
        <v>29902</v>
      </c>
      <c r="F386" t="str">
        <f>_xlfn.XLOOKUP(order_items[[#This Row],[product_id]], products[product_id], products[product_name], "Tidak Ditemukan")</f>
        <v>Tidak Ditemukan</v>
      </c>
    </row>
    <row r="387" spans="1:6" x14ac:dyDescent="0.3">
      <c r="A387">
        <v>386</v>
      </c>
      <c r="B387">
        <v>4435332</v>
      </c>
      <c r="C387">
        <v>8189</v>
      </c>
      <c r="D387">
        <v>4</v>
      </c>
      <c r="E387">
        <v>43692</v>
      </c>
      <c r="F387" t="str">
        <f>_xlfn.XLOOKUP(order_items[[#This Row],[product_id]], products[product_id], products[product_name], "Tidak Ditemukan")</f>
        <v>Tidak Ditemukan</v>
      </c>
    </row>
    <row r="388" spans="1:6" x14ac:dyDescent="0.3">
      <c r="A388">
        <v>387</v>
      </c>
      <c r="B388">
        <v>6362287</v>
      </c>
      <c r="C388">
        <v>2327</v>
      </c>
      <c r="D388">
        <v>3</v>
      </c>
      <c r="E388">
        <v>11299</v>
      </c>
      <c r="F388" t="str">
        <f>_xlfn.XLOOKUP(order_items[[#This Row],[product_id]], products[product_id], products[product_name], "Tidak Ditemukan")</f>
        <v>Ground Focus</v>
      </c>
    </row>
    <row r="389" spans="1:6" x14ac:dyDescent="0.3">
      <c r="A389">
        <v>388</v>
      </c>
      <c r="B389">
        <v>1092033</v>
      </c>
      <c r="C389">
        <v>7897</v>
      </c>
      <c r="D389">
        <v>5</v>
      </c>
      <c r="E389">
        <v>45286</v>
      </c>
      <c r="F389" t="str">
        <f>_xlfn.XLOOKUP(order_items[[#This Row],[product_id]], products[product_id], products[product_name], "Tidak Ditemukan")</f>
        <v>Tidak Ditemukan</v>
      </c>
    </row>
    <row r="390" spans="1:6" x14ac:dyDescent="0.3">
      <c r="A390">
        <v>389</v>
      </c>
      <c r="B390">
        <v>1875128</v>
      </c>
      <c r="C390">
        <v>2403</v>
      </c>
      <c r="D390">
        <v>2</v>
      </c>
      <c r="E390">
        <v>30409</v>
      </c>
      <c r="F390" t="str">
        <f>_xlfn.XLOOKUP(order_items[[#This Row],[product_id]], products[product_id], products[product_name], "Tidak Ditemukan")</f>
        <v>Participant Issue</v>
      </c>
    </row>
    <row r="391" spans="1:6" x14ac:dyDescent="0.3">
      <c r="A391">
        <v>390</v>
      </c>
      <c r="B391">
        <v>7669944</v>
      </c>
      <c r="C391">
        <v>4446</v>
      </c>
      <c r="D391">
        <v>4</v>
      </c>
      <c r="E391">
        <v>30142</v>
      </c>
      <c r="F391" t="str">
        <f>_xlfn.XLOOKUP(order_items[[#This Row],[product_id]], products[product_id], products[product_name], "Tidak Ditemukan")</f>
        <v>Learn Few</v>
      </c>
    </row>
    <row r="392" spans="1:6" x14ac:dyDescent="0.3">
      <c r="A392">
        <v>391</v>
      </c>
      <c r="B392">
        <v>3285579</v>
      </c>
      <c r="C392">
        <v>18781</v>
      </c>
      <c r="D392">
        <v>3</v>
      </c>
      <c r="E392">
        <v>38057</v>
      </c>
      <c r="F392" t="str">
        <f>_xlfn.XLOOKUP(order_items[[#This Row],[product_id]], products[product_id], products[product_name], "Tidak Ditemukan")</f>
        <v>Tidak Ditemukan</v>
      </c>
    </row>
    <row r="393" spans="1:6" x14ac:dyDescent="0.3">
      <c r="A393">
        <v>392</v>
      </c>
      <c r="B393">
        <v>2261591</v>
      </c>
      <c r="C393">
        <v>7474</v>
      </c>
      <c r="D393">
        <v>5</v>
      </c>
      <c r="E393">
        <v>43025</v>
      </c>
      <c r="F393" t="str">
        <f>_xlfn.XLOOKUP(order_items[[#This Row],[product_id]], products[product_id], products[product_name], "Tidak Ditemukan")</f>
        <v>Tidak Ditemukan</v>
      </c>
    </row>
    <row r="394" spans="1:6" x14ac:dyDescent="0.3">
      <c r="A394">
        <v>393</v>
      </c>
      <c r="B394">
        <v>4001056</v>
      </c>
      <c r="C394">
        <v>14881</v>
      </c>
      <c r="D394">
        <v>3</v>
      </c>
      <c r="E394">
        <v>1989</v>
      </c>
      <c r="F394" t="str">
        <f>_xlfn.XLOOKUP(order_items[[#This Row],[product_id]], products[product_id], products[product_name], "Tidak Ditemukan")</f>
        <v>Tidak Ditemukan</v>
      </c>
    </row>
    <row r="395" spans="1:6" x14ac:dyDescent="0.3">
      <c r="A395">
        <v>394</v>
      </c>
      <c r="B395">
        <v>5877301</v>
      </c>
      <c r="C395">
        <v>1550</v>
      </c>
      <c r="D395">
        <v>1</v>
      </c>
      <c r="E395">
        <v>359</v>
      </c>
      <c r="F395" t="str">
        <f>_xlfn.XLOOKUP(order_items[[#This Row],[product_id]], products[product_id], products[product_name], "Tidak Ditemukan")</f>
        <v>Pattern Teach</v>
      </c>
    </row>
    <row r="396" spans="1:6" x14ac:dyDescent="0.3">
      <c r="A396">
        <v>395</v>
      </c>
      <c r="B396">
        <v>7151795</v>
      </c>
      <c r="C396">
        <v>6635</v>
      </c>
      <c r="D396">
        <v>3</v>
      </c>
      <c r="E396">
        <v>49098</v>
      </c>
      <c r="F396" t="str">
        <f>_xlfn.XLOOKUP(order_items[[#This Row],[product_id]], products[product_id], products[product_name], "Tidak Ditemukan")</f>
        <v>Tidak Ditemukan</v>
      </c>
    </row>
    <row r="397" spans="1:6" x14ac:dyDescent="0.3">
      <c r="A397">
        <v>396</v>
      </c>
      <c r="B397">
        <v>2664942</v>
      </c>
      <c r="C397">
        <v>16560</v>
      </c>
      <c r="D397">
        <v>5</v>
      </c>
      <c r="E397">
        <v>21385</v>
      </c>
      <c r="F397" t="str">
        <f>_xlfn.XLOOKUP(order_items[[#This Row],[product_id]], products[product_id], products[product_name], "Tidak Ditemukan")</f>
        <v>Tidak Ditemukan</v>
      </c>
    </row>
    <row r="398" spans="1:6" x14ac:dyDescent="0.3">
      <c r="A398">
        <v>397</v>
      </c>
      <c r="B398">
        <v>3248306</v>
      </c>
      <c r="C398">
        <v>5157</v>
      </c>
      <c r="D398">
        <v>4</v>
      </c>
      <c r="E398">
        <v>41533</v>
      </c>
      <c r="F398" t="str">
        <f>_xlfn.XLOOKUP(order_items[[#This Row],[product_id]], products[product_id], products[product_name], "Tidak Ditemukan")</f>
        <v>Tidak Ditemukan</v>
      </c>
    </row>
    <row r="399" spans="1:6" x14ac:dyDescent="0.3">
      <c r="A399">
        <v>398</v>
      </c>
      <c r="B399">
        <v>2261151</v>
      </c>
      <c r="C399">
        <v>10429</v>
      </c>
      <c r="D399">
        <v>4</v>
      </c>
      <c r="E399">
        <v>3512</v>
      </c>
      <c r="F399" t="str">
        <f>_xlfn.XLOOKUP(order_items[[#This Row],[product_id]], products[product_id], products[product_name], "Tidak Ditemukan")</f>
        <v>Tidak Ditemukan</v>
      </c>
    </row>
    <row r="400" spans="1:6" x14ac:dyDescent="0.3">
      <c r="A400">
        <v>399</v>
      </c>
      <c r="B400">
        <v>5498830</v>
      </c>
      <c r="C400">
        <v>7543</v>
      </c>
      <c r="D400">
        <v>4</v>
      </c>
      <c r="E400">
        <v>47171</v>
      </c>
      <c r="F400" t="str">
        <f>_xlfn.XLOOKUP(order_items[[#This Row],[product_id]], products[product_id], products[product_name], "Tidak Ditemukan")</f>
        <v>Tidak Ditemukan</v>
      </c>
    </row>
    <row r="401" spans="1:6" x14ac:dyDescent="0.3">
      <c r="A401">
        <v>400</v>
      </c>
      <c r="B401">
        <v>3564991</v>
      </c>
      <c r="C401">
        <v>9515</v>
      </c>
      <c r="D401">
        <v>3</v>
      </c>
      <c r="E401">
        <v>8243</v>
      </c>
      <c r="F401" t="str">
        <f>_xlfn.XLOOKUP(order_items[[#This Row],[product_id]], products[product_id], products[product_name], "Tidak Ditemukan")</f>
        <v>Tidak Ditemukan</v>
      </c>
    </row>
    <row r="402" spans="1:6" x14ac:dyDescent="0.3">
      <c r="A402">
        <v>401</v>
      </c>
      <c r="B402">
        <v>6866786</v>
      </c>
      <c r="C402">
        <v>3615</v>
      </c>
      <c r="D402">
        <v>2</v>
      </c>
      <c r="E402">
        <v>29946</v>
      </c>
      <c r="F402" t="str">
        <f>_xlfn.XLOOKUP(order_items[[#This Row],[product_id]], products[product_id], products[product_name], "Tidak Ditemukan")</f>
        <v>Only Service</v>
      </c>
    </row>
    <row r="403" spans="1:6" x14ac:dyDescent="0.3">
      <c r="A403">
        <v>402</v>
      </c>
      <c r="B403">
        <v>1136012</v>
      </c>
      <c r="C403">
        <v>2889</v>
      </c>
      <c r="D403">
        <v>2</v>
      </c>
      <c r="E403">
        <v>18856</v>
      </c>
      <c r="F403" t="str">
        <f>_xlfn.XLOOKUP(order_items[[#This Row],[product_id]], products[product_id], products[product_name], "Tidak Ditemukan")</f>
        <v>Federal Throw</v>
      </c>
    </row>
    <row r="404" spans="1:6" x14ac:dyDescent="0.3">
      <c r="A404">
        <v>403</v>
      </c>
      <c r="B404">
        <v>1321759</v>
      </c>
      <c r="C404">
        <v>4142</v>
      </c>
      <c r="D404">
        <v>1</v>
      </c>
      <c r="E404">
        <v>33791</v>
      </c>
      <c r="F404" t="str">
        <f>_xlfn.XLOOKUP(order_items[[#This Row],[product_id]], products[product_id], products[product_name], "Tidak Ditemukan")</f>
        <v>Could Scene</v>
      </c>
    </row>
    <row r="405" spans="1:6" x14ac:dyDescent="0.3">
      <c r="A405">
        <v>404</v>
      </c>
      <c r="B405">
        <v>6286661</v>
      </c>
      <c r="C405">
        <v>17096</v>
      </c>
      <c r="D405">
        <v>5</v>
      </c>
      <c r="E405">
        <v>45944</v>
      </c>
      <c r="F405" t="str">
        <f>_xlfn.XLOOKUP(order_items[[#This Row],[product_id]], products[product_id], products[product_name], "Tidak Ditemukan")</f>
        <v>Tidak Ditemukan</v>
      </c>
    </row>
    <row r="406" spans="1:6" x14ac:dyDescent="0.3">
      <c r="A406">
        <v>405</v>
      </c>
      <c r="B406">
        <v>2714139</v>
      </c>
      <c r="C406">
        <v>5072</v>
      </c>
      <c r="D406">
        <v>2</v>
      </c>
      <c r="E406">
        <v>1736</v>
      </c>
      <c r="F406" t="str">
        <f>_xlfn.XLOOKUP(order_items[[#This Row],[product_id]], products[product_id], products[product_name], "Tidak Ditemukan")</f>
        <v>Tidak Ditemukan</v>
      </c>
    </row>
    <row r="407" spans="1:6" x14ac:dyDescent="0.3">
      <c r="A407">
        <v>406</v>
      </c>
      <c r="B407">
        <v>3588873</v>
      </c>
      <c r="C407">
        <v>1600</v>
      </c>
      <c r="D407">
        <v>2</v>
      </c>
      <c r="E407">
        <v>21211</v>
      </c>
      <c r="F407" t="str">
        <f>_xlfn.XLOOKUP(order_items[[#This Row],[product_id]], products[product_id], products[product_name], "Tidak Ditemukan")</f>
        <v>Save Commercial</v>
      </c>
    </row>
    <row r="408" spans="1:6" x14ac:dyDescent="0.3">
      <c r="A408">
        <v>407</v>
      </c>
      <c r="B408">
        <v>7365777</v>
      </c>
      <c r="C408">
        <v>19045</v>
      </c>
      <c r="D408">
        <v>2</v>
      </c>
      <c r="E408">
        <v>4336</v>
      </c>
      <c r="F408" t="str">
        <f>_xlfn.XLOOKUP(order_items[[#This Row],[product_id]], products[product_id], products[product_name], "Tidak Ditemukan")</f>
        <v>Tidak Ditemukan</v>
      </c>
    </row>
    <row r="409" spans="1:6" x14ac:dyDescent="0.3">
      <c r="A409">
        <v>408</v>
      </c>
      <c r="B409">
        <v>430693</v>
      </c>
      <c r="C409">
        <v>15856</v>
      </c>
      <c r="D409">
        <v>2</v>
      </c>
      <c r="E409">
        <v>10836</v>
      </c>
      <c r="F409" t="str">
        <f>_xlfn.XLOOKUP(order_items[[#This Row],[product_id]], products[product_id], products[product_name], "Tidak Ditemukan")</f>
        <v>Tidak Ditemukan</v>
      </c>
    </row>
    <row r="410" spans="1:6" x14ac:dyDescent="0.3">
      <c r="A410">
        <v>409</v>
      </c>
      <c r="B410">
        <v>2596091</v>
      </c>
      <c r="C410">
        <v>590</v>
      </c>
      <c r="D410">
        <v>5</v>
      </c>
      <c r="E410">
        <v>14765</v>
      </c>
      <c r="F410" t="str">
        <f>_xlfn.XLOOKUP(order_items[[#This Row],[product_id]], products[product_id], products[product_name], "Tidak Ditemukan")</f>
        <v>Here Around</v>
      </c>
    </row>
    <row r="411" spans="1:6" x14ac:dyDescent="0.3">
      <c r="A411">
        <v>410</v>
      </c>
      <c r="B411">
        <v>4457624</v>
      </c>
      <c r="C411">
        <v>10075</v>
      </c>
      <c r="D411">
        <v>4</v>
      </c>
      <c r="E411">
        <v>15609</v>
      </c>
      <c r="F411" t="str">
        <f>_xlfn.XLOOKUP(order_items[[#This Row],[product_id]], products[product_id], products[product_name], "Tidak Ditemukan")</f>
        <v>Tidak Ditemukan</v>
      </c>
    </row>
    <row r="412" spans="1:6" x14ac:dyDescent="0.3">
      <c r="A412">
        <v>411</v>
      </c>
      <c r="B412">
        <v>3867830</v>
      </c>
      <c r="C412">
        <v>16141</v>
      </c>
      <c r="D412">
        <v>3</v>
      </c>
      <c r="E412">
        <v>482</v>
      </c>
      <c r="F412" t="str">
        <f>_xlfn.XLOOKUP(order_items[[#This Row],[product_id]], products[product_id], products[product_name], "Tidak Ditemukan")</f>
        <v>Tidak Ditemukan</v>
      </c>
    </row>
    <row r="413" spans="1:6" x14ac:dyDescent="0.3">
      <c r="A413">
        <v>412</v>
      </c>
      <c r="B413">
        <v>7923187</v>
      </c>
      <c r="C413">
        <v>2606</v>
      </c>
      <c r="D413">
        <v>4</v>
      </c>
      <c r="E413">
        <v>3272</v>
      </c>
      <c r="F413" t="str">
        <f>_xlfn.XLOOKUP(order_items[[#This Row],[product_id]], products[product_id], products[product_name], "Tidak Ditemukan")</f>
        <v>Why Many</v>
      </c>
    </row>
    <row r="414" spans="1:6" x14ac:dyDescent="0.3">
      <c r="A414">
        <v>413</v>
      </c>
      <c r="B414">
        <v>2603039</v>
      </c>
      <c r="C414">
        <v>14186</v>
      </c>
      <c r="D414">
        <v>1</v>
      </c>
      <c r="E414">
        <v>3845</v>
      </c>
      <c r="F414" t="str">
        <f>_xlfn.XLOOKUP(order_items[[#This Row],[product_id]], products[product_id], products[product_name], "Tidak Ditemukan")</f>
        <v>Tidak Ditemukan</v>
      </c>
    </row>
    <row r="415" spans="1:6" x14ac:dyDescent="0.3">
      <c r="A415">
        <v>414</v>
      </c>
      <c r="B415">
        <v>5990014</v>
      </c>
      <c r="C415">
        <v>6253</v>
      </c>
      <c r="D415">
        <v>3</v>
      </c>
      <c r="E415">
        <v>12289</v>
      </c>
      <c r="F415" t="str">
        <f>_xlfn.XLOOKUP(order_items[[#This Row],[product_id]], products[product_id], products[product_name], "Tidak Ditemukan")</f>
        <v>Tidak Ditemukan</v>
      </c>
    </row>
    <row r="416" spans="1:6" x14ac:dyDescent="0.3">
      <c r="A416">
        <v>415</v>
      </c>
      <c r="B416">
        <v>301340</v>
      </c>
      <c r="C416">
        <v>10496</v>
      </c>
      <c r="D416">
        <v>1</v>
      </c>
      <c r="E416">
        <v>31567</v>
      </c>
      <c r="F416" t="str">
        <f>_xlfn.XLOOKUP(order_items[[#This Row],[product_id]], products[product_id], products[product_name], "Tidak Ditemukan")</f>
        <v>Tidak Ditemukan</v>
      </c>
    </row>
    <row r="417" spans="1:6" x14ac:dyDescent="0.3">
      <c r="A417">
        <v>416</v>
      </c>
      <c r="B417">
        <v>3528160</v>
      </c>
      <c r="C417">
        <v>10468</v>
      </c>
      <c r="D417">
        <v>4</v>
      </c>
      <c r="E417">
        <v>32073</v>
      </c>
      <c r="F417" t="str">
        <f>_xlfn.XLOOKUP(order_items[[#This Row],[product_id]], products[product_id], products[product_name], "Tidak Ditemukan")</f>
        <v>Tidak Ditemukan</v>
      </c>
    </row>
    <row r="418" spans="1:6" x14ac:dyDescent="0.3">
      <c r="A418">
        <v>417</v>
      </c>
      <c r="B418">
        <v>735516</v>
      </c>
      <c r="C418">
        <v>12305</v>
      </c>
      <c r="D418">
        <v>4</v>
      </c>
      <c r="E418">
        <v>3992</v>
      </c>
      <c r="F418" t="str">
        <f>_xlfn.XLOOKUP(order_items[[#This Row],[product_id]], products[product_id], products[product_name], "Tidak Ditemukan")</f>
        <v>Tidak Ditemukan</v>
      </c>
    </row>
    <row r="419" spans="1:6" x14ac:dyDescent="0.3">
      <c r="A419">
        <v>418</v>
      </c>
      <c r="B419">
        <v>3885326</v>
      </c>
      <c r="C419">
        <v>8391</v>
      </c>
      <c r="D419">
        <v>2</v>
      </c>
      <c r="E419">
        <v>37246</v>
      </c>
      <c r="F419" t="str">
        <f>_xlfn.XLOOKUP(order_items[[#This Row],[product_id]], products[product_id], products[product_name], "Tidak Ditemukan")</f>
        <v>Tidak Ditemukan</v>
      </c>
    </row>
    <row r="420" spans="1:6" x14ac:dyDescent="0.3">
      <c r="A420">
        <v>419</v>
      </c>
      <c r="B420">
        <v>6052656</v>
      </c>
      <c r="C420">
        <v>11876</v>
      </c>
      <c r="D420">
        <v>3</v>
      </c>
      <c r="E420">
        <v>38186</v>
      </c>
      <c r="F420" t="str">
        <f>_xlfn.XLOOKUP(order_items[[#This Row],[product_id]], products[product_id], products[product_name], "Tidak Ditemukan")</f>
        <v>Tidak Ditemukan</v>
      </c>
    </row>
    <row r="421" spans="1:6" x14ac:dyDescent="0.3">
      <c r="A421">
        <v>420</v>
      </c>
      <c r="B421">
        <v>2503585</v>
      </c>
      <c r="C421">
        <v>16390</v>
      </c>
      <c r="D421">
        <v>5</v>
      </c>
      <c r="E421">
        <v>7772</v>
      </c>
      <c r="F421" t="str">
        <f>_xlfn.XLOOKUP(order_items[[#This Row],[product_id]], products[product_id], products[product_name], "Tidak Ditemukan")</f>
        <v>Tidak Ditemukan</v>
      </c>
    </row>
    <row r="422" spans="1:6" x14ac:dyDescent="0.3">
      <c r="A422">
        <v>421</v>
      </c>
      <c r="B422">
        <v>2439164</v>
      </c>
      <c r="C422">
        <v>6061</v>
      </c>
      <c r="D422">
        <v>3</v>
      </c>
      <c r="E422">
        <v>40316</v>
      </c>
      <c r="F422" t="str">
        <f>_xlfn.XLOOKUP(order_items[[#This Row],[product_id]], products[product_id], products[product_name], "Tidak Ditemukan")</f>
        <v>Tidak Ditemukan</v>
      </c>
    </row>
    <row r="423" spans="1:6" x14ac:dyDescent="0.3">
      <c r="A423">
        <v>422</v>
      </c>
      <c r="B423">
        <v>2338677</v>
      </c>
      <c r="C423">
        <v>7752</v>
      </c>
      <c r="D423">
        <v>4</v>
      </c>
      <c r="E423">
        <v>34889</v>
      </c>
      <c r="F423" t="str">
        <f>_xlfn.XLOOKUP(order_items[[#This Row],[product_id]], products[product_id], products[product_name], "Tidak Ditemukan")</f>
        <v>Tidak Ditemukan</v>
      </c>
    </row>
    <row r="424" spans="1:6" x14ac:dyDescent="0.3">
      <c r="A424">
        <v>423</v>
      </c>
      <c r="B424">
        <v>7952099</v>
      </c>
      <c r="C424">
        <v>13456</v>
      </c>
      <c r="D424">
        <v>5</v>
      </c>
      <c r="E424">
        <v>1941</v>
      </c>
      <c r="F424" t="str">
        <f>_xlfn.XLOOKUP(order_items[[#This Row],[product_id]], products[product_id], products[product_name], "Tidak Ditemukan")</f>
        <v>Tidak Ditemukan</v>
      </c>
    </row>
    <row r="425" spans="1:6" x14ac:dyDescent="0.3">
      <c r="A425">
        <v>424</v>
      </c>
      <c r="B425">
        <v>4747643</v>
      </c>
      <c r="C425">
        <v>19589</v>
      </c>
      <c r="D425">
        <v>5</v>
      </c>
      <c r="E425">
        <v>46332</v>
      </c>
      <c r="F425" t="str">
        <f>_xlfn.XLOOKUP(order_items[[#This Row],[product_id]], products[product_id], products[product_name], "Tidak Ditemukan")</f>
        <v>Tidak Ditemukan</v>
      </c>
    </row>
    <row r="426" spans="1:6" x14ac:dyDescent="0.3">
      <c r="A426">
        <v>425</v>
      </c>
      <c r="B426">
        <v>1990120</v>
      </c>
      <c r="C426">
        <v>16158</v>
      </c>
      <c r="D426">
        <v>2</v>
      </c>
      <c r="E426">
        <v>17511</v>
      </c>
      <c r="F426" t="str">
        <f>_xlfn.XLOOKUP(order_items[[#This Row],[product_id]], products[product_id], products[product_name], "Tidak Ditemukan")</f>
        <v>Tidak Ditemukan</v>
      </c>
    </row>
    <row r="427" spans="1:6" x14ac:dyDescent="0.3">
      <c r="A427">
        <v>426</v>
      </c>
      <c r="B427">
        <v>7298246</v>
      </c>
      <c r="C427">
        <v>4252</v>
      </c>
      <c r="D427">
        <v>3</v>
      </c>
      <c r="E427">
        <v>41009</v>
      </c>
      <c r="F427" t="str">
        <f>_xlfn.XLOOKUP(order_items[[#This Row],[product_id]], products[product_id], products[product_name], "Tidak Ditemukan")</f>
        <v>Choose Smile</v>
      </c>
    </row>
    <row r="428" spans="1:6" x14ac:dyDescent="0.3">
      <c r="A428">
        <v>427</v>
      </c>
      <c r="B428">
        <v>2174901</v>
      </c>
      <c r="C428">
        <v>770</v>
      </c>
      <c r="D428">
        <v>3</v>
      </c>
      <c r="E428">
        <v>25458</v>
      </c>
      <c r="F428" t="str">
        <f>_xlfn.XLOOKUP(order_items[[#This Row],[product_id]], products[product_id], products[product_name], "Tidak Ditemukan")</f>
        <v>Begin Anyone</v>
      </c>
    </row>
    <row r="429" spans="1:6" x14ac:dyDescent="0.3">
      <c r="A429">
        <v>428</v>
      </c>
      <c r="B429">
        <v>7687771</v>
      </c>
      <c r="C429">
        <v>11233</v>
      </c>
      <c r="D429">
        <v>2</v>
      </c>
      <c r="E429">
        <v>24868</v>
      </c>
      <c r="F429" t="str">
        <f>_xlfn.XLOOKUP(order_items[[#This Row],[product_id]], products[product_id], products[product_name], "Tidak Ditemukan")</f>
        <v>Tidak Ditemukan</v>
      </c>
    </row>
    <row r="430" spans="1:6" x14ac:dyDescent="0.3">
      <c r="A430">
        <v>429</v>
      </c>
      <c r="B430">
        <v>836656</v>
      </c>
      <c r="C430">
        <v>9501</v>
      </c>
      <c r="D430">
        <v>1</v>
      </c>
      <c r="E430">
        <v>31981</v>
      </c>
      <c r="F430" t="str">
        <f>_xlfn.XLOOKUP(order_items[[#This Row],[product_id]], products[product_id], products[product_name], "Tidak Ditemukan")</f>
        <v>Tidak Ditemukan</v>
      </c>
    </row>
    <row r="431" spans="1:6" x14ac:dyDescent="0.3">
      <c r="A431">
        <v>430</v>
      </c>
      <c r="B431">
        <v>6787991</v>
      </c>
      <c r="C431">
        <v>17644</v>
      </c>
      <c r="D431">
        <v>4</v>
      </c>
      <c r="E431">
        <v>22811</v>
      </c>
      <c r="F431" t="str">
        <f>_xlfn.XLOOKUP(order_items[[#This Row],[product_id]], products[product_id], products[product_name], "Tidak Ditemukan")</f>
        <v>Tidak Ditemukan</v>
      </c>
    </row>
    <row r="432" spans="1:6" x14ac:dyDescent="0.3">
      <c r="A432">
        <v>431</v>
      </c>
      <c r="B432">
        <v>1369337</v>
      </c>
      <c r="C432">
        <v>17142</v>
      </c>
      <c r="D432">
        <v>3</v>
      </c>
      <c r="E432">
        <v>8492</v>
      </c>
      <c r="F432" t="str">
        <f>_xlfn.XLOOKUP(order_items[[#This Row],[product_id]], products[product_id], products[product_name], "Tidak Ditemukan")</f>
        <v>Tidak Ditemukan</v>
      </c>
    </row>
    <row r="433" spans="1:6" x14ac:dyDescent="0.3">
      <c r="A433">
        <v>432</v>
      </c>
      <c r="B433">
        <v>5901467</v>
      </c>
      <c r="C433">
        <v>13541</v>
      </c>
      <c r="D433">
        <v>4</v>
      </c>
      <c r="E433">
        <v>4594</v>
      </c>
      <c r="F433" t="str">
        <f>_xlfn.XLOOKUP(order_items[[#This Row],[product_id]], products[product_id], products[product_name], "Tidak Ditemukan")</f>
        <v>Tidak Ditemukan</v>
      </c>
    </row>
    <row r="434" spans="1:6" x14ac:dyDescent="0.3">
      <c r="A434">
        <v>433</v>
      </c>
      <c r="B434">
        <v>3990831</v>
      </c>
      <c r="C434">
        <v>12163</v>
      </c>
      <c r="D434">
        <v>2</v>
      </c>
      <c r="E434">
        <v>27257</v>
      </c>
      <c r="F434" t="str">
        <f>_xlfn.XLOOKUP(order_items[[#This Row],[product_id]], products[product_id], products[product_name], "Tidak Ditemukan")</f>
        <v>Tidak Ditemukan</v>
      </c>
    </row>
    <row r="435" spans="1:6" x14ac:dyDescent="0.3">
      <c r="A435">
        <v>434</v>
      </c>
      <c r="B435">
        <v>7361496</v>
      </c>
      <c r="C435">
        <v>390</v>
      </c>
      <c r="D435">
        <v>3</v>
      </c>
      <c r="E435">
        <v>36915</v>
      </c>
      <c r="F435" t="str">
        <f>_xlfn.XLOOKUP(order_items[[#This Row],[product_id]], products[product_id], products[product_name], "Tidak Ditemukan")</f>
        <v>Task About</v>
      </c>
    </row>
    <row r="436" spans="1:6" x14ac:dyDescent="0.3">
      <c r="A436">
        <v>435</v>
      </c>
      <c r="B436">
        <v>3720126</v>
      </c>
      <c r="C436">
        <v>6171</v>
      </c>
      <c r="D436">
        <v>2</v>
      </c>
      <c r="E436">
        <v>33486</v>
      </c>
      <c r="F436" t="str">
        <f>_xlfn.XLOOKUP(order_items[[#This Row],[product_id]], products[product_id], products[product_name], "Tidak Ditemukan")</f>
        <v>Tidak Ditemukan</v>
      </c>
    </row>
    <row r="437" spans="1:6" x14ac:dyDescent="0.3">
      <c r="A437">
        <v>436</v>
      </c>
      <c r="B437">
        <v>7324646</v>
      </c>
      <c r="C437">
        <v>16851</v>
      </c>
      <c r="D437">
        <v>3</v>
      </c>
      <c r="E437">
        <v>42359</v>
      </c>
      <c r="F437" t="str">
        <f>_xlfn.XLOOKUP(order_items[[#This Row],[product_id]], products[product_id], products[product_name], "Tidak Ditemukan")</f>
        <v>Tidak Ditemukan</v>
      </c>
    </row>
    <row r="438" spans="1:6" x14ac:dyDescent="0.3">
      <c r="A438">
        <v>437</v>
      </c>
      <c r="B438">
        <v>612335</v>
      </c>
      <c r="C438">
        <v>14675</v>
      </c>
      <c r="D438">
        <v>1</v>
      </c>
      <c r="E438">
        <v>4741</v>
      </c>
      <c r="F438" t="str">
        <f>_xlfn.XLOOKUP(order_items[[#This Row],[product_id]], products[product_id], products[product_name], "Tidak Ditemukan")</f>
        <v>Tidak Ditemukan</v>
      </c>
    </row>
    <row r="439" spans="1:6" x14ac:dyDescent="0.3">
      <c r="A439">
        <v>438</v>
      </c>
      <c r="B439">
        <v>5173951</v>
      </c>
      <c r="C439">
        <v>16572</v>
      </c>
      <c r="D439">
        <v>1</v>
      </c>
      <c r="E439">
        <v>11056</v>
      </c>
      <c r="F439" t="str">
        <f>_xlfn.XLOOKUP(order_items[[#This Row],[product_id]], products[product_id], products[product_name], "Tidak Ditemukan")</f>
        <v>Tidak Ditemukan</v>
      </c>
    </row>
    <row r="440" spans="1:6" x14ac:dyDescent="0.3">
      <c r="A440">
        <v>439</v>
      </c>
      <c r="B440">
        <v>3003605</v>
      </c>
      <c r="C440">
        <v>3063</v>
      </c>
      <c r="D440">
        <v>3</v>
      </c>
      <c r="E440">
        <v>17557</v>
      </c>
      <c r="F440" t="str">
        <f>_xlfn.XLOOKUP(order_items[[#This Row],[product_id]], products[product_id], products[product_name], "Tidak Ditemukan")</f>
        <v>High One</v>
      </c>
    </row>
    <row r="441" spans="1:6" x14ac:dyDescent="0.3">
      <c r="A441">
        <v>440</v>
      </c>
      <c r="B441">
        <v>2736575</v>
      </c>
      <c r="C441">
        <v>7451</v>
      </c>
      <c r="D441">
        <v>4</v>
      </c>
      <c r="E441">
        <v>28177</v>
      </c>
      <c r="F441" t="str">
        <f>_xlfn.XLOOKUP(order_items[[#This Row],[product_id]], products[product_id], products[product_name], "Tidak Ditemukan")</f>
        <v>Tidak Ditemukan</v>
      </c>
    </row>
    <row r="442" spans="1:6" x14ac:dyDescent="0.3">
      <c r="A442">
        <v>441</v>
      </c>
      <c r="B442">
        <v>4755337</v>
      </c>
      <c r="C442">
        <v>4299</v>
      </c>
      <c r="D442">
        <v>2</v>
      </c>
      <c r="E442">
        <v>12384</v>
      </c>
      <c r="F442" t="str">
        <f>_xlfn.XLOOKUP(order_items[[#This Row],[product_id]], products[product_id], products[product_name], "Tidak Ditemukan")</f>
        <v>Field Various</v>
      </c>
    </row>
    <row r="443" spans="1:6" x14ac:dyDescent="0.3">
      <c r="A443">
        <v>442</v>
      </c>
      <c r="B443">
        <v>5248135</v>
      </c>
      <c r="C443">
        <v>11978</v>
      </c>
      <c r="D443">
        <v>1</v>
      </c>
      <c r="E443">
        <v>21928</v>
      </c>
      <c r="F443" t="str">
        <f>_xlfn.XLOOKUP(order_items[[#This Row],[product_id]], products[product_id], products[product_name], "Tidak Ditemukan")</f>
        <v>Tidak Ditemukan</v>
      </c>
    </row>
    <row r="444" spans="1:6" x14ac:dyDescent="0.3">
      <c r="A444">
        <v>443</v>
      </c>
      <c r="B444">
        <v>4599785</v>
      </c>
      <c r="C444">
        <v>18852</v>
      </c>
      <c r="D444">
        <v>5</v>
      </c>
      <c r="E444">
        <v>40268</v>
      </c>
      <c r="F444" t="str">
        <f>_xlfn.XLOOKUP(order_items[[#This Row],[product_id]], products[product_id], products[product_name], "Tidak Ditemukan")</f>
        <v>Tidak Ditemukan</v>
      </c>
    </row>
    <row r="445" spans="1:6" x14ac:dyDescent="0.3">
      <c r="A445">
        <v>444</v>
      </c>
      <c r="B445">
        <v>6493447</v>
      </c>
      <c r="C445">
        <v>7194</v>
      </c>
      <c r="D445">
        <v>5</v>
      </c>
      <c r="E445">
        <v>15785</v>
      </c>
      <c r="F445" t="str">
        <f>_xlfn.XLOOKUP(order_items[[#This Row],[product_id]], products[product_id], products[product_name], "Tidak Ditemukan")</f>
        <v>Tidak Ditemukan</v>
      </c>
    </row>
    <row r="446" spans="1:6" x14ac:dyDescent="0.3">
      <c r="A446">
        <v>445</v>
      </c>
      <c r="B446">
        <v>1668820</v>
      </c>
      <c r="C446">
        <v>13398</v>
      </c>
      <c r="D446">
        <v>2</v>
      </c>
      <c r="E446">
        <v>2048</v>
      </c>
      <c r="F446" t="str">
        <f>_xlfn.XLOOKUP(order_items[[#This Row],[product_id]], products[product_id], products[product_name], "Tidak Ditemukan")</f>
        <v>Tidak Ditemukan</v>
      </c>
    </row>
    <row r="447" spans="1:6" x14ac:dyDescent="0.3">
      <c r="A447">
        <v>446</v>
      </c>
      <c r="B447">
        <v>2353370</v>
      </c>
      <c r="C447">
        <v>5716</v>
      </c>
      <c r="D447">
        <v>3</v>
      </c>
      <c r="E447">
        <v>13485</v>
      </c>
      <c r="F447" t="str">
        <f>_xlfn.XLOOKUP(order_items[[#This Row],[product_id]], products[product_id], products[product_name], "Tidak Ditemukan")</f>
        <v>Tidak Ditemukan</v>
      </c>
    </row>
    <row r="448" spans="1:6" x14ac:dyDescent="0.3">
      <c r="A448">
        <v>447</v>
      </c>
      <c r="B448">
        <v>3286482</v>
      </c>
      <c r="C448">
        <v>19462</v>
      </c>
      <c r="D448">
        <v>2</v>
      </c>
      <c r="E448">
        <v>29202</v>
      </c>
      <c r="F448" t="str">
        <f>_xlfn.XLOOKUP(order_items[[#This Row],[product_id]], products[product_id], products[product_name], "Tidak Ditemukan")</f>
        <v>Tidak Ditemukan</v>
      </c>
    </row>
    <row r="449" spans="1:6" x14ac:dyDescent="0.3">
      <c r="A449">
        <v>448</v>
      </c>
      <c r="B449">
        <v>2897384</v>
      </c>
      <c r="C449">
        <v>6805</v>
      </c>
      <c r="D449">
        <v>2</v>
      </c>
      <c r="E449">
        <v>32558</v>
      </c>
      <c r="F449" t="str">
        <f>_xlfn.XLOOKUP(order_items[[#This Row],[product_id]], products[product_id], products[product_name], "Tidak Ditemukan")</f>
        <v>Tidak Ditemukan</v>
      </c>
    </row>
    <row r="450" spans="1:6" x14ac:dyDescent="0.3">
      <c r="A450">
        <v>449</v>
      </c>
      <c r="B450">
        <v>3984100</v>
      </c>
      <c r="C450">
        <v>4460</v>
      </c>
      <c r="D450">
        <v>5</v>
      </c>
      <c r="E450">
        <v>3522</v>
      </c>
      <c r="F450" t="str">
        <f>_xlfn.XLOOKUP(order_items[[#This Row],[product_id]], products[product_id], products[product_name], "Tidak Ditemukan")</f>
        <v>Now Wait</v>
      </c>
    </row>
    <row r="451" spans="1:6" x14ac:dyDescent="0.3">
      <c r="A451">
        <v>450</v>
      </c>
      <c r="B451">
        <v>5765302</v>
      </c>
      <c r="C451">
        <v>11416</v>
      </c>
      <c r="D451">
        <v>4</v>
      </c>
      <c r="E451">
        <v>7611</v>
      </c>
      <c r="F451" t="str">
        <f>_xlfn.XLOOKUP(order_items[[#This Row],[product_id]], products[product_id], products[product_name], "Tidak Ditemukan")</f>
        <v>Tidak Ditemukan</v>
      </c>
    </row>
    <row r="452" spans="1:6" x14ac:dyDescent="0.3">
      <c r="A452">
        <v>451</v>
      </c>
      <c r="B452">
        <v>7203443</v>
      </c>
      <c r="C452">
        <v>3313</v>
      </c>
      <c r="D452">
        <v>2</v>
      </c>
      <c r="E452">
        <v>19634</v>
      </c>
      <c r="F452" t="str">
        <f>_xlfn.XLOOKUP(order_items[[#This Row],[product_id]], products[product_id], products[product_name], "Tidak Ditemukan")</f>
        <v>Space Local</v>
      </c>
    </row>
    <row r="453" spans="1:6" x14ac:dyDescent="0.3">
      <c r="A453">
        <v>452</v>
      </c>
      <c r="B453">
        <v>4255165</v>
      </c>
      <c r="C453">
        <v>13321</v>
      </c>
      <c r="D453">
        <v>4</v>
      </c>
      <c r="E453">
        <v>48379</v>
      </c>
      <c r="F453" t="str">
        <f>_xlfn.XLOOKUP(order_items[[#This Row],[product_id]], products[product_id], products[product_name], "Tidak Ditemukan")</f>
        <v>Tidak Ditemukan</v>
      </c>
    </row>
    <row r="454" spans="1:6" x14ac:dyDescent="0.3">
      <c r="A454">
        <v>453</v>
      </c>
      <c r="B454">
        <v>6365186</v>
      </c>
      <c r="C454">
        <v>10320</v>
      </c>
      <c r="D454">
        <v>1</v>
      </c>
      <c r="E454">
        <v>39105</v>
      </c>
      <c r="F454" t="str">
        <f>_xlfn.XLOOKUP(order_items[[#This Row],[product_id]], products[product_id], products[product_name], "Tidak Ditemukan")</f>
        <v>Tidak Ditemukan</v>
      </c>
    </row>
    <row r="455" spans="1:6" x14ac:dyDescent="0.3">
      <c r="A455">
        <v>454</v>
      </c>
      <c r="B455">
        <v>6798968</v>
      </c>
      <c r="C455">
        <v>7220</v>
      </c>
      <c r="D455">
        <v>4</v>
      </c>
      <c r="E455">
        <v>3905</v>
      </c>
      <c r="F455" t="str">
        <f>_xlfn.XLOOKUP(order_items[[#This Row],[product_id]], products[product_id], products[product_name], "Tidak Ditemukan")</f>
        <v>Tidak Ditemukan</v>
      </c>
    </row>
    <row r="456" spans="1:6" x14ac:dyDescent="0.3">
      <c r="A456">
        <v>455</v>
      </c>
      <c r="B456">
        <v>6999315</v>
      </c>
      <c r="C456">
        <v>2770</v>
      </c>
      <c r="D456">
        <v>4</v>
      </c>
      <c r="E456">
        <v>16956</v>
      </c>
      <c r="F456" t="str">
        <f>_xlfn.XLOOKUP(order_items[[#This Row],[product_id]], products[product_id], products[product_name], "Tidak Ditemukan")</f>
        <v>Give Box</v>
      </c>
    </row>
    <row r="457" spans="1:6" x14ac:dyDescent="0.3">
      <c r="A457">
        <v>456</v>
      </c>
      <c r="B457">
        <v>3341023</v>
      </c>
      <c r="C457">
        <v>7979</v>
      </c>
      <c r="D457">
        <v>2</v>
      </c>
      <c r="E457">
        <v>12803</v>
      </c>
      <c r="F457" t="str">
        <f>_xlfn.XLOOKUP(order_items[[#This Row],[product_id]], products[product_id], products[product_name], "Tidak Ditemukan")</f>
        <v>Tidak Ditemukan</v>
      </c>
    </row>
    <row r="458" spans="1:6" x14ac:dyDescent="0.3">
      <c r="A458">
        <v>457</v>
      </c>
      <c r="B458">
        <v>4328290</v>
      </c>
      <c r="C458">
        <v>17343</v>
      </c>
      <c r="D458">
        <v>4</v>
      </c>
      <c r="E458">
        <v>36982</v>
      </c>
      <c r="F458" t="str">
        <f>_xlfn.XLOOKUP(order_items[[#This Row],[product_id]], products[product_id], products[product_name], "Tidak Ditemukan")</f>
        <v>Tidak Ditemukan</v>
      </c>
    </row>
    <row r="459" spans="1:6" x14ac:dyDescent="0.3">
      <c r="A459">
        <v>458</v>
      </c>
      <c r="B459">
        <v>971729</v>
      </c>
      <c r="C459">
        <v>11412</v>
      </c>
      <c r="D459">
        <v>2</v>
      </c>
      <c r="E459">
        <v>32519</v>
      </c>
      <c r="F459" t="str">
        <f>_xlfn.XLOOKUP(order_items[[#This Row],[product_id]], products[product_id], products[product_name], "Tidak Ditemukan")</f>
        <v>Tidak Ditemukan</v>
      </c>
    </row>
    <row r="460" spans="1:6" x14ac:dyDescent="0.3">
      <c r="A460">
        <v>459</v>
      </c>
      <c r="B460">
        <v>1904729</v>
      </c>
      <c r="C460">
        <v>16277</v>
      </c>
      <c r="D460">
        <v>1</v>
      </c>
      <c r="E460">
        <v>4761</v>
      </c>
      <c r="F460" t="str">
        <f>_xlfn.XLOOKUP(order_items[[#This Row],[product_id]], products[product_id], products[product_name], "Tidak Ditemukan")</f>
        <v>Tidak Ditemukan</v>
      </c>
    </row>
    <row r="461" spans="1:6" x14ac:dyDescent="0.3">
      <c r="A461">
        <v>460</v>
      </c>
      <c r="B461">
        <v>1261324</v>
      </c>
      <c r="C461">
        <v>13677</v>
      </c>
      <c r="D461">
        <v>4</v>
      </c>
      <c r="E461">
        <v>4376</v>
      </c>
      <c r="F461" t="str">
        <f>_xlfn.XLOOKUP(order_items[[#This Row],[product_id]], products[product_id], products[product_name], "Tidak Ditemukan")</f>
        <v>Tidak Ditemukan</v>
      </c>
    </row>
    <row r="462" spans="1:6" x14ac:dyDescent="0.3">
      <c r="A462">
        <v>461</v>
      </c>
      <c r="B462">
        <v>5908275</v>
      </c>
      <c r="C462">
        <v>10166</v>
      </c>
      <c r="D462">
        <v>2</v>
      </c>
      <c r="E462">
        <v>6775</v>
      </c>
      <c r="F462" t="str">
        <f>_xlfn.XLOOKUP(order_items[[#This Row],[product_id]], products[product_id], products[product_name], "Tidak Ditemukan")</f>
        <v>Tidak Ditemukan</v>
      </c>
    </row>
    <row r="463" spans="1:6" x14ac:dyDescent="0.3">
      <c r="A463">
        <v>462</v>
      </c>
      <c r="B463">
        <v>3245269</v>
      </c>
      <c r="C463">
        <v>3262</v>
      </c>
      <c r="D463">
        <v>2</v>
      </c>
      <c r="E463">
        <v>19764</v>
      </c>
      <c r="F463" t="str">
        <f>_xlfn.XLOOKUP(order_items[[#This Row],[product_id]], products[product_id], products[product_name], "Tidak Ditemukan")</f>
        <v>Politics School</v>
      </c>
    </row>
    <row r="464" spans="1:6" x14ac:dyDescent="0.3">
      <c r="A464">
        <v>463</v>
      </c>
      <c r="B464">
        <v>6504278</v>
      </c>
      <c r="C464">
        <v>11485</v>
      </c>
      <c r="D464">
        <v>5</v>
      </c>
      <c r="E464">
        <v>20616</v>
      </c>
      <c r="F464" t="str">
        <f>_xlfn.XLOOKUP(order_items[[#This Row],[product_id]], products[product_id], products[product_name], "Tidak Ditemukan")</f>
        <v>Tidak Ditemukan</v>
      </c>
    </row>
    <row r="465" spans="1:6" x14ac:dyDescent="0.3">
      <c r="A465">
        <v>464</v>
      </c>
      <c r="B465">
        <v>7641459</v>
      </c>
      <c r="C465">
        <v>15620</v>
      </c>
      <c r="D465">
        <v>4</v>
      </c>
      <c r="E465">
        <v>4016</v>
      </c>
      <c r="F465" t="str">
        <f>_xlfn.XLOOKUP(order_items[[#This Row],[product_id]], products[product_id], products[product_name], "Tidak Ditemukan")</f>
        <v>Tidak Ditemukan</v>
      </c>
    </row>
    <row r="466" spans="1:6" x14ac:dyDescent="0.3">
      <c r="A466">
        <v>465</v>
      </c>
      <c r="B466">
        <v>3366702</v>
      </c>
      <c r="C466">
        <v>14006</v>
      </c>
      <c r="D466">
        <v>5</v>
      </c>
      <c r="E466">
        <v>35216</v>
      </c>
      <c r="F466" t="str">
        <f>_xlfn.XLOOKUP(order_items[[#This Row],[product_id]], products[product_id], products[product_name], "Tidak Ditemukan")</f>
        <v>Tidak Ditemukan</v>
      </c>
    </row>
    <row r="467" spans="1:6" x14ac:dyDescent="0.3">
      <c r="A467">
        <v>466</v>
      </c>
      <c r="B467">
        <v>6281523</v>
      </c>
      <c r="C467">
        <v>5394</v>
      </c>
      <c r="D467">
        <v>5</v>
      </c>
      <c r="E467">
        <v>40821</v>
      </c>
      <c r="F467" t="str">
        <f>_xlfn.XLOOKUP(order_items[[#This Row],[product_id]], products[product_id], products[product_name], "Tidak Ditemukan")</f>
        <v>Tidak Ditemukan</v>
      </c>
    </row>
    <row r="468" spans="1:6" x14ac:dyDescent="0.3">
      <c r="A468">
        <v>467</v>
      </c>
      <c r="B468">
        <v>4035810</v>
      </c>
      <c r="C468">
        <v>4758</v>
      </c>
      <c r="D468">
        <v>4</v>
      </c>
      <c r="E468">
        <v>40324</v>
      </c>
      <c r="F468" t="str">
        <f>_xlfn.XLOOKUP(order_items[[#This Row],[product_id]], products[product_id], products[product_name], "Tidak Ditemukan")</f>
        <v>Term Focus</v>
      </c>
    </row>
    <row r="469" spans="1:6" x14ac:dyDescent="0.3">
      <c r="A469">
        <v>468</v>
      </c>
      <c r="B469">
        <v>13361</v>
      </c>
      <c r="C469">
        <v>1525</v>
      </c>
      <c r="D469">
        <v>1</v>
      </c>
      <c r="E469">
        <v>27277</v>
      </c>
      <c r="F469" t="str">
        <f>_xlfn.XLOOKUP(order_items[[#This Row],[product_id]], products[product_id], products[product_name], "Tidak Ditemukan")</f>
        <v>Him Generation</v>
      </c>
    </row>
    <row r="470" spans="1:6" x14ac:dyDescent="0.3">
      <c r="A470">
        <v>469</v>
      </c>
      <c r="B470">
        <v>5337977</v>
      </c>
      <c r="C470">
        <v>14707</v>
      </c>
      <c r="D470">
        <v>1</v>
      </c>
      <c r="E470">
        <v>16073</v>
      </c>
      <c r="F470" t="str">
        <f>_xlfn.XLOOKUP(order_items[[#This Row],[product_id]], products[product_id], products[product_name], "Tidak Ditemukan")</f>
        <v>Tidak Ditemukan</v>
      </c>
    </row>
    <row r="471" spans="1:6" x14ac:dyDescent="0.3">
      <c r="A471">
        <v>470</v>
      </c>
      <c r="B471">
        <v>785705</v>
      </c>
      <c r="C471">
        <v>12969</v>
      </c>
      <c r="D471">
        <v>5</v>
      </c>
      <c r="E471">
        <v>28234</v>
      </c>
      <c r="F471" t="str">
        <f>_xlfn.XLOOKUP(order_items[[#This Row],[product_id]], products[product_id], products[product_name], "Tidak Ditemukan")</f>
        <v>Tidak Ditemukan</v>
      </c>
    </row>
    <row r="472" spans="1:6" x14ac:dyDescent="0.3">
      <c r="A472">
        <v>471</v>
      </c>
      <c r="B472">
        <v>7235255</v>
      </c>
      <c r="C472">
        <v>15015</v>
      </c>
      <c r="D472">
        <v>5</v>
      </c>
      <c r="E472">
        <v>17519</v>
      </c>
      <c r="F472" t="str">
        <f>_xlfn.XLOOKUP(order_items[[#This Row],[product_id]], products[product_id], products[product_name], "Tidak Ditemukan")</f>
        <v>Tidak Ditemukan</v>
      </c>
    </row>
    <row r="473" spans="1:6" x14ac:dyDescent="0.3">
      <c r="A473">
        <v>472</v>
      </c>
      <c r="B473">
        <v>5194907</v>
      </c>
      <c r="C473">
        <v>10485</v>
      </c>
      <c r="D473">
        <v>3</v>
      </c>
      <c r="E473">
        <v>18992</v>
      </c>
      <c r="F473" t="str">
        <f>_xlfn.XLOOKUP(order_items[[#This Row],[product_id]], products[product_id], products[product_name], "Tidak Ditemukan")</f>
        <v>Tidak Ditemukan</v>
      </c>
    </row>
    <row r="474" spans="1:6" x14ac:dyDescent="0.3">
      <c r="A474">
        <v>473</v>
      </c>
      <c r="B474">
        <v>195523</v>
      </c>
      <c r="C474">
        <v>11707</v>
      </c>
      <c r="D474">
        <v>5</v>
      </c>
      <c r="E474">
        <v>34876</v>
      </c>
      <c r="F474" t="str">
        <f>_xlfn.XLOOKUP(order_items[[#This Row],[product_id]], products[product_id], products[product_name], "Tidak Ditemukan")</f>
        <v>Tidak Ditemukan</v>
      </c>
    </row>
    <row r="475" spans="1:6" x14ac:dyDescent="0.3">
      <c r="A475">
        <v>474</v>
      </c>
      <c r="B475">
        <v>3700603</v>
      </c>
      <c r="C475">
        <v>17509</v>
      </c>
      <c r="D475">
        <v>5</v>
      </c>
      <c r="E475">
        <v>4844</v>
      </c>
      <c r="F475" t="str">
        <f>_xlfn.XLOOKUP(order_items[[#This Row],[product_id]], products[product_id], products[product_name], "Tidak Ditemukan")</f>
        <v>Tidak Ditemukan</v>
      </c>
    </row>
    <row r="476" spans="1:6" x14ac:dyDescent="0.3">
      <c r="A476">
        <v>475</v>
      </c>
      <c r="B476">
        <v>71981</v>
      </c>
      <c r="C476">
        <v>3724</v>
      </c>
      <c r="D476">
        <v>2</v>
      </c>
      <c r="E476">
        <v>36424</v>
      </c>
      <c r="F476" t="str">
        <f>_xlfn.XLOOKUP(order_items[[#This Row],[product_id]], products[product_id], products[product_name], "Tidak Ditemukan")</f>
        <v>Moment Plan</v>
      </c>
    </row>
    <row r="477" spans="1:6" x14ac:dyDescent="0.3">
      <c r="A477">
        <v>476</v>
      </c>
      <c r="B477">
        <v>7408532</v>
      </c>
      <c r="C477">
        <v>11458</v>
      </c>
      <c r="D477">
        <v>2</v>
      </c>
      <c r="E477">
        <v>1343</v>
      </c>
      <c r="F477" t="str">
        <f>_xlfn.XLOOKUP(order_items[[#This Row],[product_id]], products[product_id], products[product_name], "Tidak Ditemukan")</f>
        <v>Tidak Ditemukan</v>
      </c>
    </row>
    <row r="478" spans="1:6" x14ac:dyDescent="0.3">
      <c r="A478">
        <v>477</v>
      </c>
      <c r="B478">
        <v>7559982</v>
      </c>
      <c r="C478">
        <v>11120</v>
      </c>
      <c r="D478">
        <v>1</v>
      </c>
      <c r="E478">
        <v>41348</v>
      </c>
      <c r="F478" t="str">
        <f>_xlfn.XLOOKUP(order_items[[#This Row],[product_id]], products[product_id], products[product_name], "Tidak Ditemukan")</f>
        <v>Tidak Ditemukan</v>
      </c>
    </row>
    <row r="479" spans="1:6" x14ac:dyDescent="0.3">
      <c r="A479">
        <v>478</v>
      </c>
      <c r="B479">
        <v>5318208</v>
      </c>
      <c r="C479">
        <v>17886</v>
      </c>
      <c r="D479">
        <v>5</v>
      </c>
      <c r="E479">
        <v>33577</v>
      </c>
      <c r="F479" t="str">
        <f>_xlfn.XLOOKUP(order_items[[#This Row],[product_id]], products[product_id], products[product_name], "Tidak Ditemukan")</f>
        <v>Tidak Ditemukan</v>
      </c>
    </row>
    <row r="480" spans="1:6" x14ac:dyDescent="0.3">
      <c r="A480">
        <v>479</v>
      </c>
      <c r="B480">
        <v>4096782</v>
      </c>
      <c r="C480">
        <v>3194</v>
      </c>
      <c r="D480">
        <v>5</v>
      </c>
      <c r="E480">
        <v>15899</v>
      </c>
      <c r="F480" t="str">
        <f>_xlfn.XLOOKUP(order_items[[#This Row],[product_id]], products[product_id], products[product_name], "Tidak Ditemukan")</f>
        <v>Without Service</v>
      </c>
    </row>
    <row r="481" spans="1:6" x14ac:dyDescent="0.3">
      <c r="A481">
        <v>480</v>
      </c>
      <c r="B481">
        <v>1509216</v>
      </c>
      <c r="C481">
        <v>3312</v>
      </c>
      <c r="D481">
        <v>4</v>
      </c>
      <c r="E481">
        <v>36636</v>
      </c>
      <c r="F481" t="str">
        <f>_xlfn.XLOOKUP(order_items[[#This Row],[product_id]], products[product_id], products[product_name], "Tidak Ditemukan")</f>
        <v>Necessary Million</v>
      </c>
    </row>
    <row r="482" spans="1:6" x14ac:dyDescent="0.3">
      <c r="A482">
        <v>481</v>
      </c>
      <c r="B482">
        <v>6251140</v>
      </c>
      <c r="C482">
        <v>16066</v>
      </c>
      <c r="D482">
        <v>1</v>
      </c>
      <c r="E482">
        <v>16669</v>
      </c>
      <c r="F482" t="str">
        <f>_xlfn.XLOOKUP(order_items[[#This Row],[product_id]], products[product_id], products[product_name], "Tidak Ditemukan")</f>
        <v>Tidak Ditemukan</v>
      </c>
    </row>
    <row r="483" spans="1:6" x14ac:dyDescent="0.3">
      <c r="A483">
        <v>482</v>
      </c>
      <c r="B483">
        <v>5678633</v>
      </c>
      <c r="C483">
        <v>16129</v>
      </c>
      <c r="D483">
        <v>5</v>
      </c>
      <c r="E483">
        <v>39656</v>
      </c>
      <c r="F483" t="str">
        <f>_xlfn.XLOOKUP(order_items[[#This Row],[product_id]], products[product_id], products[product_name], "Tidak Ditemukan")</f>
        <v>Tidak Ditemukan</v>
      </c>
    </row>
    <row r="484" spans="1:6" x14ac:dyDescent="0.3">
      <c r="A484">
        <v>483</v>
      </c>
      <c r="B484">
        <v>6634512</v>
      </c>
      <c r="C484">
        <v>2390</v>
      </c>
      <c r="D484">
        <v>4</v>
      </c>
      <c r="E484">
        <v>3295</v>
      </c>
      <c r="F484" t="str">
        <f>_xlfn.XLOOKUP(order_items[[#This Row],[product_id]], products[product_id], products[product_name], "Tidak Ditemukan")</f>
        <v>Right Analysis</v>
      </c>
    </row>
    <row r="485" spans="1:6" x14ac:dyDescent="0.3">
      <c r="A485">
        <v>484</v>
      </c>
      <c r="B485">
        <v>1679648</v>
      </c>
      <c r="C485">
        <v>19509</v>
      </c>
      <c r="D485">
        <v>3</v>
      </c>
      <c r="E485">
        <v>4075</v>
      </c>
      <c r="F485" t="str">
        <f>_xlfn.XLOOKUP(order_items[[#This Row],[product_id]], products[product_id], products[product_name], "Tidak Ditemukan")</f>
        <v>Tidak Ditemukan</v>
      </c>
    </row>
    <row r="486" spans="1:6" x14ac:dyDescent="0.3">
      <c r="A486">
        <v>485</v>
      </c>
      <c r="B486">
        <v>5595575</v>
      </c>
      <c r="C486">
        <v>2308</v>
      </c>
      <c r="D486">
        <v>1</v>
      </c>
      <c r="E486">
        <v>4458</v>
      </c>
      <c r="F486" t="str">
        <f>_xlfn.XLOOKUP(order_items[[#This Row],[product_id]], products[product_id], products[product_name], "Tidak Ditemukan")</f>
        <v>Must Fall</v>
      </c>
    </row>
    <row r="487" spans="1:6" x14ac:dyDescent="0.3">
      <c r="A487">
        <v>486</v>
      </c>
      <c r="B487">
        <v>830923</v>
      </c>
      <c r="C487">
        <v>11568</v>
      </c>
      <c r="D487">
        <v>2</v>
      </c>
      <c r="E487">
        <v>12202</v>
      </c>
      <c r="F487" t="str">
        <f>_xlfn.XLOOKUP(order_items[[#This Row],[product_id]], products[product_id], products[product_name], "Tidak Ditemukan")</f>
        <v>Tidak Ditemukan</v>
      </c>
    </row>
    <row r="488" spans="1:6" x14ac:dyDescent="0.3">
      <c r="A488">
        <v>487</v>
      </c>
      <c r="B488">
        <v>1357350</v>
      </c>
      <c r="C488">
        <v>1053</v>
      </c>
      <c r="D488">
        <v>3</v>
      </c>
      <c r="E488">
        <v>47391</v>
      </c>
      <c r="F488" t="str">
        <f>_xlfn.XLOOKUP(order_items[[#This Row],[product_id]], products[product_id], products[product_name], "Tidak Ditemukan")</f>
        <v>Camera Direction</v>
      </c>
    </row>
    <row r="489" spans="1:6" x14ac:dyDescent="0.3">
      <c r="A489">
        <v>488</v>
      </c>
      <c r="B489">
        <v>2877321</v>
      </c>
      <c r="C489">
        <v>17201</v>
      </c>
      <c r="D489">
        <v>4</v>
      </c>
      <c r="E489">
        <v>42113</v>
      </c>
      <c r="F489" t="str">
        <f>_xlfn.XLOOKUP(order_items[[#This Row],[product_id]], products[product_id], products[product_name], "Tidak Ditemukan")</f>
        <v>Tidak Ditemukan</v>
      </c>
    </row>
    <row r="490" spans="1:6" x14ac:dyDescent="0.3">
      <c r="A490">
        <v>489</v>
      </c>
      <c r="B490">
        <v>480160</v>
      </c>
      <c r="C490">
        <v>4106</v>
      </c>
      <c r="D490">
        <v>1</v>
      </c>
      <c r="E490">
        <v>3111</v>
      </c>
      <c r="F490" t="str">
        <f>_xlfn.XLOOKUP(order_items[[#This Row],[product_id]], products[product_id], products[product_name], "Tidak Ditemukan")</f>
        <v>Player Past</v>
      </c>
    </row>
    <row r="491" spans="1:6" x14ac:dyDescent="0.3">
      <c r="A491">
        <v>490</v>
      </c>
      <c r="B491">
        <v>7147671</v>
      </c>
      <c r="C491">
        <v>4583</v>
      </c>
      <c r="D491">
        <v>3</v>
      </c>
      <c r="E491">
        <v>3378</v>
      </c>
      <c r="F491" t="str">
        <f>_xlfn.XLOOKUP(order_items[[#This Row],[product_id]], products[product_id], products[product_name], "Tidak Ditemukan")</f>
        <v>Series Grow</v>
      </c>
    </row>
    <row r="492" spans="1:6" x14ac:dyDescent="0.3">
      <c r="A492">
        <v>491</v>
      </c>
      <c r="B492">
        <v>4443949</v>
      </c>
      <c r="C492">
        <v>19780</v>
      </c>
      <c r="D492">
        <v>1</v>
      </c>
      <c r="E492">
        <v>16939</v>
      </c>
      <c r="F492" t="str">
        <f>_xlfn.XLOOKUP(order_items[[#This Row],[product_id]], products[product_id], products[product_name], "Tidak Ditemukan")</f>
        <v>Tidak Ditemukan</v>
      </c>
    </row>
    <row r="493" spans="1:6" x14ac:dyDescent="0.3">
      <c r="A493">
        <v>492</v>
      </c>
      <c r="B493">
        <v>5782141</v>
      </c>
      <c r="C493">
        <v>1690</v>
      </c>
      <c r="D493">
        <v>2</v>
      </c>
      <c r="E493">
        <v>4844</v>
      </c>
      <c r="F493" t="str">
        <f>_xlfn.XLOOKUP(order_items[[#This Row],[product_id]], products[product_id], products[product_name], "Tidak Ditemukan")</f>
        <v>Technology Million</v>
      </c>
    </row>
    <row r="494" spans="1:6" x14ac:dyDescent="0.3">
      <c r="A494">
        <v>493</v>
      </c>
      <c r="B494">
        <v>7430949</v>
      </c>
      <c r="C494">
        <v>14800</v>
      </c>
      <c r="D494">
        <v>3</v>
      </c>
      <c r="E494">
        <v>8571</v>
      </c>
      <c r="F494" t="str">
        <f>_xlfn.XLOOKUP(order_items[[#This Row],[product_id]], products[product_id], products[product_name], "Tidak Ditemukan")</f>
        <v>Tidak Ditemukan</v>
      </c>
    </row>
    <row r="495" spans="1:6" x14ac:dyDescent="0.3">
      <c r="A495">
        <v>494</v>
      </c>
      <c r="B495">
        <v>4497396</v>
      </c>
      <c r="C495">
        <v>16378</v>
      </c>
      <c r="D495">
        <v>3</v>
      </c>
      <c r="E495">
        <v>26922</v>
      </c>
      <c r="F495" t="str">
        <f>_xlfn.XLOOKUP(order_items[[#This Row],[product_id]], products[product_id], products[product_name], "Tidak Ditemukan")</f>
        <v>Tidak Ditemukan</v>
      </c>
    </row>
    <row r="496" spans="1:6" x14ac:dyDescent="0.3">
      <c r="A496">
        <v>495</v>
      </c>
      <c r="B496">
        <v>493379</v>
      </c>
      <c r="C496">
        <v>18658</v>
      </c>
      <c r="D496">
        <v>3</v>
      </c>
      <c r="E496">
        <v>6502</v>
      </c>
      <c r="F496" t="str">
        <f>_xlfn.XLOOKUP(order_items[[#This Row],[product_id]], products[product_id], products[product_name], "Tidak Ditemukan")</f>
        <v>Tidak Ditemukan</v>
      </c>
    </row>
    <row r="497" spans="1:6" x14ac:dyDescent="0.3">
      <c r="A497">
        <v>496</v>
      </c>
      <c r="B497">
        <v>3775765</v>
      </c>
      <c r="C497">
        <v>9903</v>
      </c>
      <c r="D497">
        <v>1</v>
      </c>
      <c r="E497">
        <v>19539</v>
      </c>
      <c r="F497" t="str">
        <f>_xlfn.XLOOKUP(order_items[[#This Row],[product_id]], products[product_id], products[product_name], "Tidak Ditemukan")</f>
        <v>Tidak Ditemukan</v>
      </c>
    </row>
    <row r="498" spans="1:6" x14ac:dyDescent="0.3">
      <c r="A498">
        <v>497</v>
      </c>
      <c r="B498">
        <v>3756744</v>
      </c>
      <c r="C498">
        <v>17731</v>
      </c>
      <c r="D498">
        <v>5</v>
      </c>
      <c r="E498">
        <v>40896</v>
      </c>
      <c r="F498" t="str">
        <f>_xlfn.XLOOKUP(order_items[[#This Row],[product_id]], products[product_id], products[product_name], "Tidak Ditemukan")</f>
        <v>Tidak Ditemukan</v>
      </c>
    </row>
    <row r="499" spans="1:6" x14ac:dyDescent="0.3">
      <c r="A499">
        <v>498</v>
      </c>
      <c r="B499">
        <v>7597232</v>
      </c>
      <c r="C499">
        <v>12172</v>
      </c>
      <c r="D499">
        <v>5</v>
      </c>
      <c r="E499">
        <v>10018</v>
      </c>
      <c r="F499" t="str">
        <f>_xlfn.XLOOKUP(order_items[[#This Row],[product_id]], products[product_id], products[product_name], "Tidak Ditemukan")</f>
        <v>Tidak Ditemukan</v>
      </c>
    </row>
    <row r="500" spans="1:6" x14ac:dyDescent="0.3">
      <c r="A500">
        <v>499</v>
      </c>
      <c r="B500">
        <v>4948334</v>
      </c>
      <c r="C500">
        <v>16284</v>
      </c>
      <c r="D500">
        <v>3</v>
      </c>
      <c r="E500">
        <v>12957</v>
      </c>
      <c r="F500" t="str">
        <f>_xlfn.XLOOKUP(order_items[[#This Row],[product_id]], products[product_id], products[product_name], "Tidak Ditemukan")</f>
        <v>Tidak Ditemukan</v>
      </c>
    </row>
    <row r="501" spans="1:6" x14ac:dyDescent="0.3">
      <c r="A501">
        <v>500</v>
      </c>
      <c r="B501">
        <v>3155041</v>
      </c>
      <c r="C501">
        <v>4059</v>
      </c>
      <c r="D501">
        <v>1</v>
      </c>
      <c r="E501">
        <v>2763</v>
      </c>
      <c r="F501" t="str">
        <f>_xlfn.XLOOKUP(order_items[[#This Row],[product_id]], products[product_id], products[product_name], "Tidak Ditemukan")</f>
        <v>Help Environmental</v>
      </c>
    </row>
    <row r="502" spans="1:6" x14ac:dyDescent="0.3">
      <c r="A502">
        <v>501</v>
      </c>
      <c r="B502">
        <v>3091581</v>
      </c>
      <c r="C502">
        <v>4550</v>
      </c>
      <c r="D502">
        <v>1</v>
      </c>
      <c r="E502">
        <v>1173</v>
      </c>
      <c r="F502" t="str">
        <f>_xlfn.XLOOKUP(order_items[[#This Row],[product_id]], products[product_id], products[product_name], "Tidak Ditemukan")</f>
        <v>Finally Southern</v>
      </c>
    </row>
    <row r="503" spans="1:6" x14ac:dyDescent="0.3">
      <c r="A503">
        <v>502</v>
      </c>
      <c r="B503">
        <v>7734262</v>
      </c>
      <c r="C503">
        <v>7893</v>
      </c>
      <c r="D503">
        <v>2</v>
      </c>
      <c r="E503">
        <v>36331</v>
      </c>
      <c r="F503" t="str">
        <f>_xlfn.XLOOKUP(order_items[[#This Row],[product_id]], products[product_id], products[product_name], "Tidak Ditemukan")</f>
        <v>Tidak Ditemukan</v>
      </c>
    </row>
    <row r="504" spans="1:6" x14ac:dyDescent="0.3">
      <c r="A504">
        <v>503</v>
      </c>
      <c r="B504">
        <v>485992</v>
      </c>
      <c r="C504">
        <v>8641</v>
      </c>
      <c r="D504">
        <v>2</v>
      </c>
      <c r="E504">
        <v>13982</v>
      </c>
      <c r="F504" t="str">
        <f>_xlfn.XLOOKUP(order_items[[#This Row],[product_id]], products[product_id], products[product_name], "Tidak Ditemukan")</f>
        <v>Tidak Ditemukan</v>
      </c>
    </row>
    <row r="505" spans="1:6" x14ac:dyDescent="0.3">
      <c r="A505">
        <v>504</v>
      </c>
      <c r="B505">
        <v>622158</v>
      </c>
      <c r="C505">
        <v>7552</v>
      </c>
      <c r="D505">
        <v>2</v>
      </c>
      <c r="E505">
        <v>49563</v>
      </c>
      <c r="F505" t="str">
        <f>_xlfn.XLOOKUP(order_items[[#This Row],[product_id]], products[product_id], products[product_name], "Tidak Ditemukan")</f>
        <v>Tidak Ditemukan</v>
      </c>
    </row>
    <row r="506" spans="1:6" x14ac:dyDescent="0.3">
      <c r="A506">
        <v>505</v>
      </c>
      <c r="B506">
        <v>4331798</v>
      </c>
      <c r="C506">
        <v>3321</v>
      </c>
      <c r="D506">
        <v>3</v>
      </c>
      <c r="E506">
        <v>28604</v>
      </c>
      <c r="F506" t="str">
        <f>_xlfn.XLOOKUP(order_items[[#This Row],[product_id]], products[product_id], products[product_name], "Tidak Ditemukan")</f>
        <v>Important Garden</v>
      </c>
    </row>
    <row r="507" spans="1:6" x14ac:dyDescent="0.3">
      <c r="A507">
        <v>506</v>
      </c>
      <c r="B507">
        <v>3243834</v>
      </c>
      <c r="C507">
        <v>13002</v>
      </c>
      <c r="D507">
        <v>4</v>
      </c>
      <c r="E507">
        <v>18462</v>
      </c>
      <c r="F507" t="str">
        <f>_xlfn.XLOOKUP(order_items[[#This Row],[product_id]], products[product_id], products[product_name], "Tidak Ditemukan")</f>
        <v>Tidak Ditemukan</v>
      </c>
    </row>
    <row r="508" spans="1:6" x14ac:dyDescent="0.3">
      <c r="A508">
        <v>507</v>
      </c>
      <c r="B508">
        <v>7335759</v>
      </c>
      <c r="C508">
        <v>16384</v>
      </c>
      <c r="D508">
        <v>5</v>
      </c>
      <c r="E508">
        <v>43954</v>
      </c>
      <c r="F508" t="str">
        <f>_xlfn.XLOOKUP(order_items[[#This Row],[product_id]], products[product_id], products[product_name], "Tidak Ditemukan")</f>
        <v>Tidak Ditemukan</v>
      </c>
    </row>
    <row r="509" spans="1:6" x14ac:dyDescent="0.3">
      <c r="A509">
        <v>508</v>
      </c>
      <c r="B509">
        <v>5957388</v>
      </c>
      <c r="C509">
        <v>181</v>
      </c>
      <c r="D509">
        <v>4</v>
      </c>
      <c r="E509">
        <v>36498</v>
      </c>
      <c r="F509" t="str">
        <f>_xlfn.XLOOKUP(order_items[[#This Row],[product_id]], products[product_id], products[product_name], "Tidak Ditemukan")</f>
        <v>Risk Many</v>
      </c>
    </row>
    <row r="510" spans="1:6" x14ac:dyDescent="0.3">
      <c r="A510">
        <v>509</v>
      </c>
      <c r="B510">
        <v>3002253</v>
      </c>
      <c r="C510">
        <v>15113</v>
      </c>
      <c r="D510">
        <v>1</v>
      </c>
      <c r="E510">
        <v>22067</v>
      </c>
      <c r="F510" t="str">
        <f>_xlfn.XLOOKUP(order_items[[#This Row],[product_id]], products[product_id], products[product_name], "Tidak Ditemukan")</f>
        <v>Tidak Ditemukan</v>
      </c>
    </row>
    <row r="511" spans="1:6" x14ac:dyDescent="0.3">
      <c r="A511">
        <v>510</v>
      </c>
      <c r="B511">
        <v>5501020</v>
      </c>
      <c r="C511">
        <v>10842</v>
      </c>
      <c r="D511">
        <v>4</v>
      </c>
      <c r="E511">
        <v>23513</v>
      </c>
      <c r="F511" t="str">
        <f>_xlfn.XLOOKUP(order_items[[#This Row],[product_id]], products[product_id], products[product_name], "Tidak Ditemukan")</f>
        <v>Tidak Ditemukan</v>
      </c>
    </row>
    <row r="512" spans="1:6" x14ac:dyDescent="0.3">
      <c r="A512">
        <v>511</v>
      </c>
      <c r="B512">
        <v>5744606</v>
      </c>
      <c r="C512">
        <v>17622</v>
      </c>
      <c r="D512">
        <v>2</v>
      </c>
      <c r="E512">
        <v>48634</v>
      </c>
      <c r="F512" t="str">
        <f>_xlfn.XLOOKUP(order_items[[#This Row],[product_id]], products[product_id], products[product_name], "Tidak Ditemukan")</f>
        <v>Tidak Ditemukan</v>
      </c>
    </row>
    <row r="513" spans="1:6" x14ac:dyDescent="0.3">
      <c r="A513">
        <v>512</v>
      </c>
      <c r="B513">
        <v>5903663</v>
      </c>
      <c r="C513">
        <v>12703</v>
      </c>
      <c r="D513">
        <v>4</v>
      </c>
      <c r="E513">
        <v>821</v>
      </c>
      <c r="F513" t="str">
        <f>_xlfn.XLOOKUP(order_items[[#This Row],[product_id]], products[product_id], products[product_name], "Tidak Ditemukan")</f>
        <v>Tidak Ditemukan</v>
      </c>
    </row>
    <row r="514" spans="1:6" x14ac:dyDescent="0.3">
      <c r="A514">
        <v>513</v>
      </c>
      <c r="B514">
        <v>2419539</v>
      </c>
      <c r="C514">
        <v>16331</v>
      </c>
      <c r="D514">
        <v>3</v>
      </c>
      <c r="E514">
        <v>2434</v>
      </c>
      <c r="F514" t="str">
        <f>_xlfn.XLOOKUP(order_items[[#This Row],[product_id]], products[product_id], products[product_name], "Tidak Ditemukan")</f>
        <v>Tidak Ditemukan</v>
      </c>
    </row>
    <row r="515" spans="1:6" x14ac:dyDescent="0.3">
      <c r="A515">
        <v>514</v>
      </c>
      <c r="B515">
        <v>5936582</v>
      </c>
      <c r="C515">
        <v>11093</v>
      </c>
      <c r="D515">
        <v>5</v>
      </c>
      <c r="E515">
        <v>3396</v>
      </c>
      <c r="F515" t="str">
        <f>_xlfn.XLOOKUP(order_items[[#This Row],[product_id]], products[product_id], products[product_name], "Tidak Ditemukan")</f>
        <v>Tidak Ditemukan</v>
      </c>
    </row>
    <row r="516" spans="1:6" x14ac:dyDescent="0.3">
      <c r="A516">
        <v>515</v>
      </c>
      <c r="B516">
        <v>3221922</v>
      </c>
      <c r="C516">
        <v>10746</v>
      </c>
      <c r="D516">
        <v>4</v>
      </c>
      <c r="E516">
        <v>25435</v>
      </c>
      <c r="F516" t="str">
        <f>_xlfn.XLOOKUP(order_items[[#This Row],[product_id]], products[product_id], products[product_name], "Tidak Ditemukan")</f>
        <v>Tidak Ditemukan</v>
      </c>
    </row>
    <row r="517" spans="1:6" x14ac:dyDescent="0.3">
      <c r="A517">
        <v>516</v>
      </c>
      <c r="B517">
        <v>7416431</v>
      </c>
      <c r="C517">
        <v>7376</v>
      </c>
      <c r="D517">
        <v>3</v>
      </c>
      <c r="E517">
        <v>35937</v>
      </c>
      <c r="F517" t="str">
        <f>_xlfn.XLOOKUP(order_items[[#This Row],[product_id]], products[product_id], products[product_name], "Tidak Ditemukan")</f>
        <v>Tidak Ditemukan</v>
      </c>
    </row>
    <row r="518" spans="1:6" x14ac:dyDescent="0.3">
      <c r="A518">
        <v>517</v>
      </c>
      <c r="B518">
        <v>3867502</v>
      </c>
      <c r="C518">
        <v>6675</v>
      </c>
      <c r="D518">
        <v>2</v>
      </c>
      <c r="E518">
        <v>48037</v>
      </c>
      <c r="F518" t="str">
        <f>_xlfn.XLOOKUP(order_items[[#This Row],[product_id]], products[product_id], products[product_name], "Tidak Ditemukan")</f>
        <v>Tidak Ditemukan</v>
      </c>
    </row>
    <row r="519" spans="1:6" x14ac:dyDescent="0.3">
      <c r="A519">
        <v>518</v>
      </c>
      <c r="B519">
        <v>2644020</v>
      </c>
      <c r="C519">
        <v>11684</v>
      </c>
      <c r="D519">
        <v>3</v>
      </c>
      <c r="E519">
        <v>31454</v>
      </c>
      <c r="F519" t="str">
        <f>_xlfn.XLOOKUP(order_items[[#This Row],[product_id]], products[product_id], products[product_name], "Tidak Ditemukan")</f>
        <v>Tidak Ditemukan</v>
      </c>
    </row>
    <row r="520" spans="1:6" x14ac:dyDescent="0.3">
      <c r="A520">
        <v>519</v>
      </c>
      <c r="B520">
        <v>5545018</v>
      </c>
      <c r="C520">
        <v>16609</v>
      </c>
      <c r="D520">
        <v>3</v>
      </c>
      <c r="E520">
        <v>1990</v>
      </c>
      <c r="F520" t="str">
        <f>_xlfn.XLOOKUP(order_items[[#This Row],[product_id]], products[product_id], products[product_name], "Tidak Ditemukan")</f>
        <v>Tidak Ditemukan</v>
      </c>
    </row>
    <row r="521" spans="1:6" x14ac:dyDescent="0.3">
      <c r="A521">
        <v>520</v>
      </c>
      <c r="B521">
        <v>6322870</v>
      </c>
      <c r="C521">
        <v>15748</v>
      </c>
      <c r="D521">
        <v>5</v>
      </c>
      <c r="E521">
        <v>29129</v>
      </c>
      <c r="F521" t="str">
        <f>_xlfn.XLOOKUP(order_items[[#This Row],[product_id]], products[product_id], products[product_name], "Tidak Ditemukan")</f>
        <v>Tidak Ditemukan</v>
      </c>
    </row>
    <row r="522" spans="1:6" x14ac:dyDescent="0.3">
      <c r="A522">
        <v>521</v>
      </c>
      <c r="B522">
        <v>7839890</v>
      </c>
      <c r="C522">
        <v>19845</v>
      </c>
      <c r="D522">
        <v>4</v>
      </c>
      <c r="E522">
        <v>5874</v>
      </c>
      <c r="F522" t="str">
        <f>_xlfn.XLOOKUP(order_items[[#This Row],[product_id]], products[product_id], products[product_name], "Tidak Ditemukan")</f>
        <v>Tidak Ditemukan</v>
      </c>
    </row>
    <row r="523" spans="1:6" x14ac:dyDescent="0.3">
      <c r="A523">
        <v>522</v>
      </c>
      <c r="B523">
        <v>823078</v>
      </c>
      <c r="C523">
        <v>6373</v>
      </c>
      <c r="D523">
        <v>2</v>
      </c>
      <c r="E523">
        <v>3011</v>
      </c>
      <c r="F523" t="str">
        <f>_xlfn.XLOOKUP(order_items[[#This Row],[product_id]], products[product_id], products[product_name], "Tidak Ditemukan")</f>
        <v>Tidak Ditemukan</v>
      </c>
    </row>
    <row r="524" spans="1:6" x14ac:dyDescent="0.3">
      <c r="A524">
        <v>523</v>
      </c>
      <c r="B524">
        <v>5330507</v>
      </c>
      <c r="C524">
        <v>6990</v>
      </c>
      <c r="D524">
        <v>5</v>
      </c>
      <c r="E524">
        <v>5828</v>
      </c>
      <c r="F524" t="str">
        <f>_xlfn.XLOOKUP(order_items[[#This Row],[product_id]], products[product_id], products[product_name], "Tidak Ditemukan")</f>
        <v>Tidak Ditemukan</v>
      </c>
    </row>
    <row r="525" spans="1:6" x14ac:dyDescent="0.3">
      <c r="A525">
        <v>524</v>
      </c>
      <c r="B525">
        <v>4011295</v>
      </c>
      <c r="C525">
        <v>1587</v>
      </c>
      <c r="D525">
        <v>4</v>
      </c>
      <c r="E525">
        <v>22575</v>
      </c>
      <c r="F525" t="str">
        <f>_xlfn.XLOOKUP(order_items[[#This Row],[product_id]], products[product_id], products[product_name], "Tidak Ditemukan")</f>
        <v>Camera Why</v>
      </c>
    </row>
    <row r="526" spans="1:6" x14ac:dyDescent="0.3">
      <c r="A526">
        <v>525</v>
      </c>
      <c r="B526">
        <v>5933983</v>
      </c>
      <c r="C526">
        <v>3081</v>
      </c>
      <c r="D526">
        <v>5</v>
      </c>
      <c r="E526">
        <v>12746</v>
      </c>
      <c r="F526" t="str">
        <f>_xlfn.XLOOKUP(order_items[[#This Row],[product_id]], products[product_id], products[product_name], "Tidak Ditemukan")</f>
        <v>Address Service</v>
      </c>
    </row>
    <row r="527" spans="1:6" x14ac:dyDescent="0.3">
      <c r="A527">
        <v>526</v>
      </c>
      <c r="B527">
        <v>3897885</v>
      </c>
      <c r="C527">
        <v>608</v>
      </c>
      <c r="D527">
        <v>2</v>
      </c>
      <c r="E527">
        <v>38586</v>
      </c>
      <c r="F527" t="str">
        <f>_xlfn.XLOOKUP(order_items[[#This Row],[product_id]], products[product_id], products[product_name], "Tidak Ditemukan")</f>
        <v>Part Friend</v>
      </c>
    </row>
    <row r="528" spans="1:6" x14ac:dyDescent="0.3">
      <c r="A528">
        <v>527</v>
      </c>
      <c r="B528">
        <v>5768107</v>
      </c>
      <c r="C528">
        <v>2739</v>
      </c>
      <c r="D528">
        <v>5</v>
      </c>
      <c r="E528">
        <v>27841</v>
      </c>
      <c r="F528" t="str">
        <f>_xlfn.XLOOKUP(order_items[[#This Row],[product_id]], products[product_id], products[product_name], "Tidak Ditemukan")</f>
        <v>Community Quality</v>
      </c>
    </row>
    <row r="529" spans="1:6" x14ac:dyDescent="0.3">
      <c r="A529">
        <v>528</v>
      </c>
      <c r="B529">
        <v>315797</v>
      </c>
      <c r="C529">
        <v>1816</v>
      </c>
      <c r="D529">
        <v>4</v>
      </c>
      <c r="E529">
        <v>40675</v>
      </c>
      <c r="F529" t="str">
        <f>_xlfn.XLOOKUP(order_items[[#This Row],[product_id]], products[product_id], products[product_name], "Tidak Ditemukan")</f>
        <v>Although Pick</v>
      </c>
    </row>
    <row r="530" spans="1:6" x14ac:dyDescent="0.3">
      <c r="A530">
        <v>529</v>
      </c>
      <c r="B530">
        <v>1006627</v>
      </c>
      <c r="C530">
        <v>11161</v>
      </c>
      <c r="D530">
        <v>4</v>
      </c>
      <c r="E530">
        <v>2415</v>
      </c>
      <c r="F530" t="str">
        <f>_xlfn.XLOOKUP(order_items[[#This Row],[product_id]], products[product_id], products[product_name], "Tidak Ditemukan")</f>
        <v>Tidak Ditemukan</v>
      </c>
    </row>
    <row r="531" spans="1:6" x14ac:dyDescent="0.3">
      <c r="A531">
        <v>530</v>
      </c>
      <c r="B531">
        <v>2092694</v>
      </c>
      <c r="C531">
        <v>14644</v>
      </c>
      <c r="D531">
        <v>5</v>
      </c>
      <c r="E531">
        <v>49508</v>
      </c>
      <c r="F531" t="str">
        <f>_xlfn.XLOOKUP(order_items[[#This Row],[product_id]], products[product_id], products[product_name], "Tidak Ditemukan")</f>
        <v>Tidak Ditemukan</v>
      </c>
    </row>
    <row r="532" spans="1:6" x14ac:dyDescent="0.3">
      <c r="A532">
        <v>531</v>
      </c>
      <c r="B532">
        <v>4219530</v>
      </c>
      <c r="C532">
        <v>3512</v>
      </c>
      <c r="D532">
        <v>3</v>
      </c>
      <c r="E532">
        <v>3571</v>
      </c>
      <c r="F532" t="str">
        <f>_xlfn.XLOOKUP(order_items[[#This Row],[product_id]], products[product_id], products[product_name], "Tidak Ditemukan")</f>
        <v>Same People</v>
      </c>
    </row>
    <row r="533" spans="1:6" x14ac:dyDescent="0.3">
      <c r="A533">
        <v>532</v>
      </c>
      <c r="B533">
        <v>6835304</v>
      </c>
      <c r="C533">
        <v>10698</v>
      </c>
      <c r="D533">
        <v>1</v>
      </c>
      <c r="E533">
        <v>26397</v>
      </c>
      <c r="F533" t="str">
        <f>_xlfn.XLOOKUP(order_items[[#This Row],[product_id]], products[product_id], products[product_name], "Tidak Ditemukan")</f>
        <v>Tidak Ditemukan</v>
      </c>
    </row>
    <row r="534" spans="1:6" x14ac:dyDescent="0.3">
      <c r="A534">
        <v>533</v>
      </c>
      <c r="B534">
        <v>6558640</v>
      </c>
      <c r="C534">
        <v>10611</v>
      </c>
      <c r="D534">
        <v>5</v>
      </c>
      <c r="E534">
        <v>37634</v>
      </c>
      <c r="F534" t="str">
        <f>_xlfn.XLOOKUP(order_items[[#This Row],[product_id]], products[product_id], products[product_name], "Tidak Ditemukan")</f>
        <v>Tidak Ditemukan</v>
      </c>
    </row>
    <row r="535" spans="1:6" x14ac:dyDescent="0.3">
      <c r="A535">
        <v>534</v>
      </c>
      <c r="B535">
        <v>4392095</v>
      </c>
      <c r="C535">
        <v>10983</v>
      </c>
      <c r="D535">
        <v>1</v>
      </c>
      <c r="E535">
        <v>38465</v>
      </c>
      <c r="F535" t="str">
        <f>_xlfn.XLOOKUP(order_items[[#This Row],[product_id]], products[product_id], products[product_name], "Tidak Ditemukan")</f>
        <v>Tidak Ditemukan</v>
      </c>
    </row>
    <row r="536" spans="1:6" x14ac:dyDescent="0.3">
      <c r="A536">
        <v>535</v>
      </c>
      <c r="B536">
        <v>4904919</v>
      </c>
      <c r="C536">
        <v>10782</v>
      </c>
      <c r="D536">
        <v>3</v>
      </c>
      <c r="E536">
        <v>12996</v>
      </c>
      <c r="F536" t="str">
        <f>_xlfn.XLOOKUP(order_items[[#This Row],[product_id]], products[product_id], products[product_name], "Tidak Ditemukan")</f>
        <v>Tidak Ditemukan</v>
      </c>
    </row>
    <row r="537" spans="1:6" x14ac:dyDescent="0.3">
      <c r="A537">
        <v>536</v>
      </c>
      <c r="B537">
        <v>7366022</v>
      </c>
      <c r="C537">
        <v>6724</v>
      </c>
      <c r="D537">
        <v>1</v>
      </c>
      <c r="E537">
        <v>41405</v>
      </c>
      <c r="F537" t="str">
        <f>_xlfn.XLOOKUP(order_items[[#This Row],[product_id]], products[product_id], products[product_name], "Tidak Ditemukan")</f>
        <v>Tidak Ditemukan</v>
      </c>
    </row>
    <row r="538" spans="1:6" x14ac:dyDescent="0.3">
      <c r="A538">
        <v>537</v>
      </c>
      <c r="B538">
        <v>2285418</v>
      </c>
      <c r="C538">
        <v>10114</v>
      </c>
      <c r="D538">
        <v>5</v>
      </c>
      <c r="E538">
        <v>506</v>
      </c>
      <c r="F538" t="str">
        <f>_xlfn.XLOOKUP(order_items[[#This Row],[product_id]], products[product_id], products[product_name], "Tidak Ditemukan")</f>
        <v>Tidak Ditemukan</v>
      </c>
    </row>
    <row r="539" spans="1:6" x14ac:dyDescent="0.3">
      <c r="A539">
        <v>538</v>
      </c>
      <c r="B539">
        <v>7104393</v>
      </c>
      <c r="C539">
        <v>4199</v>
      </c>
      <c r="D539">
        <v>5</v>
      </c>
      <c r="E539">
        <v>32319</v>
      </c>
      <c r="F539" t="str">
        <f>_xlfn.XLOOKUP(order_items[[#This Row],[product_id]], products[product_id], products[product_name], "Tidak Ditemukan")</f>
        <v>Economy Out</v>
      </c>
    </row>
    <row r="540" spans="1:6" x14ac:dyDescent="0.3">
      <c r="A540">
        <v>539</v>
      </c>
      <c r="B540">
        <v>1698543</v>
      </c>
      <c r="C540">
        <v>10107</v>
      </c>
      <c r="D540">
        <v>5</v>
      </c>
      <c r="E540">
        <v>8016</v>
      </c>
      <c r="F540" t="str">
        <f>_xlfn.XLOOKUP(order_items[[#This Row],[product_id]], products[product_id], products[product_name], "Tidak Ditemukan")</f>
        <v>Tidak Ditemukan</v>
      </c>
    </row>
    <row r="541" spans="1:6" x14ac:dyDescent="0.3">
      <c r="A541">
        <v>540</v>
      </c>
      <c r="B541">
        <v>5221485</v>
      </c>
      <c r="C541">
        <v>12417</v>
      </c>
      <c r="D541">
        <v>4</v>
      </c>
      <c r="E541">
        <v>15924</v>
      </c>
      <c r="F541" t="str">
        <f>_xlfn.XLOOKUP(order_items[[#This Row],[product_id]], products[product_id], products[product_name], "Tidak Ditemukan")</f>
        <v>Tidak Ditemukan</v>
      </c>
    </row>
    <row r="542" spans="1:6" x14ac:dyDescent="0.3">
      <c r="A542">
        <v>541</v>
      </c>
      <c r="B542">
        <v>6653715</v>
      </c>
      <c r="C542">
        <v>1568</v>
      </c>
      <c r="D542">
        <v>4</v>
      </c>
      <c r="E542">
        <v>42383</v>
      </c>
      <c r="F542" t="str">
        <f>_xlfn.XLOOKUP(order_items[[#This Row],[product_id]], products[product_id], products[product_name], "Tidak Ditemukan")</f>
        <v>Picture Myself</v>
      </c>
    </row>
    <row r="543" spans="1:6" x14ac:dyDescent="0.3">
      <c r="A543">
        <v>542</v>
      </c>
      <c r="B543">
        <v>5192622</v>
      </c>
      <c r="C543">
        <v>9171</v>
      </c>
      <c r="D543">
        <v>4</v>
      </c>
      <c r="E543">
        <v>45662</v>
      </c>
      <c r="F543" t="str">
        <f>_xlfn.XLOOKUP(order_items[[#This Row],[product_id]], products[product_id], products[product_name], "Tidak Ditemukan")</f>
        <v>Tidak Ditemukan</v>
      </c>
    </row>
    <row r="544" spans="1:6" x14ac:dyDescent="0.3">
      <c r="A544">
        <v>543</v>
      </c>
      <c r="B544">
        <v>3014485</v>
      </c>
      <c r="C544">
        <v>17171</v>
      </c>
      <c r="D544">
        <v>4</v>
      </c>
      <c r="E544">
        <v>1060</v>
      </c>
      <c r="F544" t="str">
        <f>_xlfn.XLOOKUP(order_items[[#This Row],[product_id]], products[product_id], products[product_name], "Tidak Ditemukan")</f>
        <v>Tidak Ditemukan</v>
      </c>
    </row>
    <row r="545" spans="1:6" x14ac:dyDescent="0.3">
      <c r="A545">
        <v>544</v>
      </c>
      <c r="B545">
        <v>3477304</v>
      </c>
      <c r="C545">
        <v>4436</v>
      </c>
      <c r="D545">
        <v>4</v>
      </c>
      <c r="E545">
        <v>24885</v>
      </c>
      <c r="F545" t="str">
        <f>_xlfn.XLOOKUP(order_items[[#This Row],[product_id]], products[product_id], products[product_name], "Tidak Ditemukan")</f>
        <v>Music Personal</v>
      </c>
    </row>
    <row r="546" spans="1:6" x14ac:dyDescent="0.3">
      <c r="A546">
        <v>545</v>
      </c>
      <c r="B546">
        <v>6075389</v>
      </c>
      <c r="C546">
        <v>14601</v>
      </c>
      <c r="D546">
        <v>2</v>
      </c>
      <c r="E546">
        <v>26277</v>
      </c>
      <c r="F546" t="str">
        <f>_xlfn.XLOOKUP(order_items[[#This Row],[product_id]], products[product_id], products[product_name], "Tidak Ditemukan")</f>
        <v>Tidak Ditemukan</v>
      </c>
    </row>
    <row r="547" spans="1:6" x14ac:dyDescent="0.3">
      <c r="A547">
        <v>546</v>
      </c>
      <c r="B547">
        <v>3492861</v>
      </c>
      <c r="C547">
        <v>12371</v>
      </c>
      <c r="D547">
        <v>1</v>
      </c>
      <c r="E547">
        <v>7261</v>
      </c>
      <c r="F547" t="str">
        <f>_xlfn.XLOOKUP(order_items[[#This Row],[product_id]], products[product_id], products[product_name], "Tidak Ditemukan")</f>
        <v>Tidak Ditemukan</v>
      </c>
    </row>
    <row r="548" spans="1:6" x14ac:dyDescent="0.3">
      <c r="A548">
        <v>547</v>
      </c>
      <c r="B548">
        <v>1709816</v>
      </c>
      <c r="C548">
        <v>3392</v>
      </c>
      <c r="D548">
        <v>1</v>
      </c>
      <c r="E548">
        <v>22785</v>
      </c>
      <c r="F548" t="str">
        <f>_xlfn.XLOOKUP(order_items[[#This Row],[product_id]], products[product_id], products[product_name], "Tidak Ditemukan")</f>
        <v>Play Against</v>
      </c>
    </row>
    <row r="549" spans="1:6" x14ac:dyDescent="0.3">
      <c r="A549">
        <v>548</v>
      </c>
      <c r="B549">
        <v>4418808</v>
      </c>
      <c r="C549">
        <v>9625</v>
      </c>
      <c r="D549">
        <v>2</v>
      </c>
      <c r="E549">
        <v>9715</v>
      </c>
      <c r="F549" t="str">
        <f>_xlfn.XLOOKUP(order_items[[#This Row],[product_id]], products[product_id], products[product_name], "Tidak Ditemukan")</f>
        <v>Tidak Ditemukan</v>
      </c>
    </row>
    <row r="550" spans="1:6" x14ac:dyDescent="0.3">
      <c r="A550">
        <v>549</v>
      </c>
      <c r="B550">
        <v>4171970</v>
      </c>
      <c r="C550">
        <v>8383</v>
      </c>
      <c r="D550">
        <v>3</v>
      </c>
      <c r="E550">
        <v>37261</v>
      </c>
      <c r="F550" t="str">
        <f>_xlfn.XLOOKUP(order_items[[#This Row],[product_id]], products[product_id], products[product_name], "Tidak Ditemukan")</f>
        <v>Tidak Ditemukan</v>
      </c>
    </row>
    <row r="551" spans="1:6" x14ac:dyDescent="0.3">
      <c r="A551">
        <v>550</v>
      </c>
      <c r="B551">
        <v>7201741</v>
      </c>
      <c r="C551">
        <v>11386</v>
      </c>
      <c r="D551">
        <v>2</v>
      </c>
      <c r="E551">
        <v>807</v>
      </c>
      <c r="F551" t="str">
        <f>_xlfn.XLOOKUP(order_items[[#This Row],[product_id]], products[product_id], products[product_name], "Tidak Ditemukan")</f>
        <v>Tidak Ditemukan</v>
      </c>
    </row>
    <row r="552" spans="1:6" x14ac:dyDescent="0.3">
      <c r="A552">
        <v>551</v>
      </c>
      <c r="B552">
        <v>7569340</v>
      </c>
      <c r="C552">
        <v>13028</v>
      </c>
      <c r="D552">
        <v>3</v>
      </c>
      <c r="E552">
        <v>46185</v>
      </c>
      <c r="F552" t="str">
        <f>_xlfn.XLOOKUP(order_items[[#This Row],[product_id]], products[product_id], products[product_name], "Tidak Ditemukan")</f>
        <v>Tidak Ditemukan</v>
      </c>
    </row>
    <row r="553" spans="1:6" x14ac:dyDescent="0.3">
      <c r="A553">
        <v>552</v>
      </c>
      <c r="B553">
        <v>3448681</v>
      </c>
      <c r="C553">
        <v>6983</v>
      </c>
      <c r="D553">
        <v>5</v>
      </c>
      <c r="E553">
        <v>15226</v>
      </c>
      <c r="F553" t="str">
        <f>_xlfn.XLOOKUP(order_items[[#This Row],[product_id]], products[product_id], products[product_name], "Tidak Ditemukan")</f>
        <v>Tidak Ditemukan</v>
      </c>
    </row>
    <row r="554" spans="1:6" x14ac:dyDescent="0.3">
      <c r="A554">
        <v>553</v>
      </c>
      <c r="B554">
        <v>4914278</v>
      </c>
      <c r="C554">
        <v>10751</v>
      </c>
      <c r="D554">
        <v>3</v>
      </c>
      <c r="E554">
        <v>48606</v>
      </c>
      <c r="F554" t="str">
        <f>_xlfn.XLOOKUP(order_items[[#This Row],[product_id]], products[product_id], products[product_name], "Tidak Ditemukan")</f>
        <v>Tidak Ditemukan</v>
      </c>
    </row>
    <row r="555" spans="1:6" x14ac:dyDescent="0.3">
      <c r="A555">
        <v>554</v>
      </c>
      <c r="B555">
        <v>3610262</v>
      </c>
      <c r="C555">
        <v>12015</v>
      </c>
      <c r="D555">
        <v>3</v>
      </c>
      <c r="E555">
        <v>16216</v>
      </c>
      <c r="F555" t="str">
        <f>_xlfn.XLOOKUP(order_items[[#This Row],[product_id]], products[product_id], products[product_name], "Tidak Ditemukan")</f>
        <v>Tidak Ditemukan</v>
      </c>
    </row>
    <row r="556" spans="1:6" x14ac:dyDescent="0.3">
      <c r="A556">
        <v>555</v>
      </c>
      <c r="B556">
        <v>514475</v>
      </c>
      <c r="C556">
        <v>265</v>
      </c>
      <c r="D556">
        <v>5</v>
      </c>
      <c r="E556">
        <v>21512</v>
      </c>
      <c r="F556" t="str">
        <f>_xlfn.XLOOKUP(order_items[[#This Row],[product_id]], products[product_id], products[product_name], "Tidak Ditemukan")</f>
        <v>Remain Democratic</v>
      </c>
    </row>
    <row r="557" spans="1:6" x14ac:dyDescent="0.3">
      <c r="A557">
        <v>556</v>
      </c>
      <c r="B557">
        <v>4450851</v>
      </c>
      <c r="C557">
        <v>4231</v>
      </c>
      <c r="D557">
        <v>5</v>
      </c>
      <c r="E557">
        <v>1312</v>
      </c>
      <c r="F557" t="str">
        <f>_xlfn.XLOOKUP(order_items[[#This Row],[product_id]], products[product_id], products[product_name], "Tidak Ditemukan")</f>
        <v>Example Vote</v>
      </c>
    </row>
    <row r="558" spans="1:6" x14ac:dyDescent="0.3">
      <c r="A558">
        <v>557</v>
      </c>
      <c r="B558">
        <v>6078191</v>
      </c>
      <c r="C558">
        <v>18210</v>
      </c>
      <c r="D558">
        <v>2</v>
      </c>
      <c r="E558">
        <v>11931</v>
      </c>
      <c r="F558" t="str">
        <f>_xlfn.XLOOKUP(order_items[[#This Row],[product_id]], products[product_id], products[product_name], "Tidak Ditemukan")</f>
        <v>Tidak Ditemukan</v>
      </c>
    </row>
    <row r="559" spans="1:6" x14ac:dyDescent="0.3">
      <c r="A559">
        <v>558</v>
      </c>
      <c r="B559">
        <v>23876</v>
      </c>
      <c r="C559">
        <v>1803</v>
      </c>
      <c r="D559">
        <v>1</v>
      </c>
      <c r="E559">
        <v>1156</v>
      </c>
      <c r="F559" t="str">
        <f>_xlfn.XLOOKUP(order_items[[#This Row],[product_id]], products[product_id], products[product_name], "Tidak Ditemukan")</f>
        <v>On Than</v>
      </c>
    </row>
    <row r="560" spans="1:6" x14ac:dyDescent="0.3">
      <c r="A560">
        <v>559</v>
      </c>
      <c r="B560">
        <v>961096</v>
      </c>
      <c r="C560">
        <v>18083</v>
      </c>
      <c r="D560">
        <v>4</v>
      </c>
      <c r="E560">
        <v>32277</v>
      </c>
      <c r="F560" t="str">
        <f>_xlfn.XLOOKUP(order_items[[#This Row],[product_id]], products[product_id], products[product_name], "Tidak Ditemukan")</f>
        <v>Tidak Ditemukan</v>
      </c>
    </row>
    <row r="561" spans="1:6" x14ac:dyDescent="0.3">
      <c r="A561">
        <v>560</v>
      </c>
      <c r="B561">
        <v>5907601</v>
      </c>
      <c r="C561">
        <v>6905</v>
      </c>
      <c r="D561">
        <v>4</v>
      </c>
      <c r="E561">
        <v>15182</v>
      </c>
      <c r="F561" t="str">
        <f>_xlfn.XLOOKUP(order_items[[#This Row],[product_id]], products[product_id], products[product_name], "Tidak Ditemukan")</f>
        <v>Tidak Ditemukan</v>
      </c>
    </row>
    <row r="562" spans="1:6" x14ac:dyDescent="0.3">
      <c r="A562">
        <v>561</v>
      </c>
      <c r="B562">
        <v>5485742</v>
      </c>
      <c r="C562">
        <v>19650</v>
      </c>
      <c r="D562">
        <v>5</v>
      </c>
      <c r="E562">
        <v>49536</v>
      </c>
      <c r="F562" t="str">
        <f>_xlfn.XLOOKUP(order_items[[#This Row],[product_id]], products[product_id], products[product_name], "Tidak Ditemukan")</f>
        <v>Tidak Ditemukan</v>
      </c>
    </row>
    <row r="563" spans="1:6" x14ac:dyDescent="0.3">
      <c r="A563">
        <v>562</v>
      </c>
      <c r="B563">
        <v>7664875</v>
      </c>
      <c r="C563">
        <v>13412</v>
      </c>
      <c r="D563">
        <v>5</v>
      </c>
      <c r="E563">
        <v>34627</v>
      </c>
      <c r="F563" t="str">
        <f>_xlfn.XLOOKUP(order_items[[#This Row],[product_id]], products[product_id], products[product_name], "Tidak Ditemukan")</f>
        <v>Tidak Ditemukan</v>
      </c>
    </row>
    <row r="564" spans="1:6" x14ac:dyDescent="0.3">
      <c r="A564">
        <v>563</v>
      </c>
      <c r="B564">
        <v>4163099</v>
      </c>
      <c r="C564">
        <v>3724</v>
      </c>
      <c r="D564">
        <v>3</v>
      </c>
      <c r="E564">
        <v>36424</v>
      </c>
      <c r="F564" t="str">
        <f>_xlfn.XLOOKUP(order_items[[#This Row],[product_id]], products[product_id], products[product_name], "Tidak Ditemukan")</f>
        <v>Moment Plan</v>
      </c>
    </row>
    <row r="565" spans="1:6" x14ac:dyDescent="0.3">
      <c r="A565">
        <v>564</v>
      </c>
      <c r="B565">
        <v>5674216</v>
      </c>
      <c r="C565">
        <v>5004</v>
      </c>
      <c r="D565">
        <v>5</v>
      </c>
      <c r="E565">
        <v>18418</v>
      </c>
      <c r="F565" t="str">
        <f>_xlfn.XLOOKUP(order_items[[#This Row],[product_id]], products[product_id], products[product_name], "Tidak Ditemukan")</f>
        <v>Tidak Ditemukan</v>
      </c>
    </row>
    <row r="566" spans="1:6" x14ac:dyDescent="0.3">
      <c r="A566">
        <v>565</v>
      </c>
      <c r="B566">
        <v>1552721</v>
      </c>
      <c r="C566">
        <v>4424</v>
      </c>
      <c r="D566">
        <v>2</v>
      </c>
      <c r="E566">
        <v>41112</v>
      </c>
      <c r="F566" t="str">
        <f>_xlfn.XLOOKUP(order_items[[#This Row],[product_id]], products[product_id], products[product_name], "Tidak Ditemukan")</f>
        <v>Fact Popular</v>
      </c>
    </row>
    <row r="567" spans="1:6" x14ac:dyDescent="0.3">
      <c r="A567">
        <v>566</v>
      </c>
      <c r="B567">
        <v>3277873</v>
      </c>
      <c r="C567">
        <v>2</v>
      </c>
      <c r="D567">
        <v>2</v>
      </c>
      <c r="E567">
        <v>47956</v>
      </c>
      <c r="F567" t="str">
        <f>_xlfn.XLOOKUP(order_items[[#This Row],[product_id]], products[product_id], products[product_name], "Tidak Ditemukan")</f>
        <v>Field Yet</v>
      </c>
    </row>
    <row r="568" spans="1:6" x14ac:dyDescent="0.3">
      <c r="A568">
        <v>567</v>
      </c>
      <c r="B568">
        <v>1059841</v>
      </c>
      <c r="C568">
        <v>17892</v>
      </c>
      <c r="D568">
        <v>2</v>
      </c>
      <c r="E568">
        <v>47102</v>
      </c>
      <c r="F568" t="str">
        <f>_xlfn.XLOOKUP(order_items[[#This Row],[product_id]], products[product_id], products[product_name], "Tidak Ditemukan")</f>
        <v>Tidak Ditemukan</v>
      </c>
    </row>
    <row r="569" spans="1:6" x14ac:dyDescent="0.3">
      <c r="A569">
        <v>568</v>
      </c>
      <c r="B569">
        <v>4590337</v>
      </c>
      <c r="C569">
        <v>11335</v>
      </c>
      <c r="D569">
        <v>3</v>
      </c>
      <c r="E569">
        <v>25447</v>
      </c>
      <c r="F569" t="str">
        <f>_xlfn.XLOOKUP(order_items[[#This Row],[product_id]], products[product_id], products[product_name], "Tidak Ditemukan")</f>
        <v>Tidak Ditemukan</v>
      </c>
    </row>
    <row r="570" spans="1:6" x14ac:dyDescent="0.3">
      <c r="A570">
        <v>569</v>
      </c>
      <c r="B570">
        <v>7282489</v>
      </c>
      <c r="C570">
        <v>7185</v>
      </c>
      <c r="D570">
        <v>1</v>
      </c>
      <c r="E570">
        <v>25721</v>
      </c>
      <c r="F570" t="str">
        <f>_xlfn.XLOOKUP(order_items[[#This Row],[product_id]], products[product_id], products[product_name], "Tidak Ditemukan")</f>
        <v>Tidak Ditemukan</v>
      </c>
    </row>
    <row r="571" spans="1:6" x14ac:dyDescent="0.3">
      <c r="A571">
        <v>570</v>
      </c>
      <c r="B571">
        <v>6387107</v>
      </c>
      <c r="C571">
        <v>7085</v>
      </c>
      <c r="D571">
        <v>2</v>
      </c>
      <c r="E571">
        <v>28079</v>
      </c>
      <c r="F571" t="str">
        <f>_xlfn.XLOOKUP(order_items[[#This Row],[product_id]], products[product_id], products[product_name], "Tidak Ditemukan")</f>
        <v>Tidak Ditemukan</v>
      </c>
    </row>
    <row r="572" spans="1:6" x14ac:dyDescent="0.3">
      <c r="A572">
        <v>571</v>
      </c>
      <c r="B572">
        <v>3222217</v>
      </c>
      <c r="C572">
        <v>16308</v>
      </c>
      <c r="D572">
        <v>3</v>
      </c>
      <c r="E572">
        <v>17615</v>
      </c>
      <c r="F572" t="str">
        <f>_xlfn.XLOOKUP(order_items[[#This Row],[product_id]], products[product_id], products[product_name], "Tidak Ditemukan")</f>
        <v>Tidak Ditemukan</v>
      </c>
    </row>
    <row r="573" spans="1:6" x14ac:dyDescent="0.3">
      <c r="A573">
        <v>572</v>
      </c>
      <c r="B573">
        <v>5240570</v>
      </c>
      <c r="C573">
        <v>14571</v>
      </c>
      <c r="D573">
        <v>3</v>
      </c>
      <c r="E573">
        <v>13352</v>
      </c>
      <c r="F573" t="str">
        <f>_xlfn.XLOOKUP(order_items[[#This Row],[product_id]], products[product_id], products[product_name], "Tidak Ditemukan")</f>
        <v>Tidak Ditemukan</v>
      </c>
    </row>
    <row r="574" spans="1:6" x14ac:dyDescent="0.3">
      <c r="A574">
        <v>573</v>
      </c>
      <c r="B574">
        <v>935764</v>
      </c>
      <c r="C574">
        <v>1621</v>
      </c>
      <c r="D574">
        <v>1</v>
      </c>
      <c r="E574">
        <v>3162</v>
      </c>
      <c r="F574" t="str">
        <f>_xlfn.XLOOKUP(order_items[[#This Row],[product_id]], products[product_id], products[product_name], "Tidak Ditemukan")</f>
        <v>Get Race</v>
      </c>
    </row>
    <row r="575" spans="1:6" x14ac:dyDescent="0.3">
      <c r="A575">
        <v>574</v>
      </c>
      <c r="B575">
        <v>1625169</v>
      </c>
      <c r="C575">
        <v>17254</v>
      </c>
      <c r="D575">
        <v>2</v>
      </c>
      <c r="E575">
        <v>30665</v>
      </c>
      <c r="F575" t="str">
        <f>_xlfn.XLOOKUP(order_items[[#This Row],[product_id]], products[product_id], products[product_name], "Tidak Ditemukan")</f>
        <v>Tidak Ditemukan</v>
      </c>
    </row>
    <row r="576" spans="1:6" x14ac:dyDescent="0.3">
      <c r="A576">
        <v>575</v>
      </c>
      <c r="B576">
        <v>2033786</v>
      </c>
      <c r="C576">
        <v>11274</v>
      </c>
      <c r="D576">
        <v>1</v>
      </c>
      <c r="E576">
        <v>12377</v>
      </c>
      <c r="F576" t="str">
        <f>_xlfn.XLOOKUP(order_items[[#This Row],[product_id]], products[product_id], products[product_name], "Tidak Ditemukan")</f>
        <v>Tidak Ditemukan</v>
      </c>
    </row>
    <row r="577" spans="1:6" x14ac:dyDescent="0.3">
      <c r="A577">
        <v>576</v>
      </c>
      <c r="B577">
        <v>50163</v>
      </c>
      <c r="C577">
        <v>19602</v>
      </c>
      <c r="D577">
        <v>4</v>
      </c>
      <c r="E577">
        <v>23151</v>
      </c>
      <c r="F577" t="str">
        <f>_xlfn.XLOOKUP(order_items[[#This Row],[product_id]], products[product_id], products[product_name], "Tidak Ditemukan")</f>
        <v>Tidak Ditemukan</v>
      </c>
    </row>
    <row r="578" spans="1:6" x14ac:dyDescent="0.3">
      <c r="A578">
        <v>577</v>
      </c>
      <c r="B578">
        <v>3975745</v>
      </c>
      <c r="C578">
        <v>8280</v>
      </c>
      <c r="D578">
        <v>3</v>
      </c>
      <c r="E578">
        <v>20491</v>
      </c>
      <c r="F578" t="str">
        <f>_xlfn.XLOOKUP(order_items[[#This Row],[product_id]], products[product_id], products[product_name], "Tidak Ditemukan")</f>
        <v>Tidak Ditemukan</v>
      </c>
    </row>
    <row r="579" spans="1:6" x14ac:dyDescent="0.3">
      <c r="A579">
        <v>578</v>
      </c>
      <c r="B579">
        <v>846497</v>
      </c>
      <c r="C579">
        <v>6352</v>
      </c>
      <c r="D579">
        <v>3</v>
      </c>
      <c r="E579">
        <v>3413</v>
      </c>
      <c r="F579" t="str">
        <f>_xlfn.XLOOKUP(order_items[[#This Row],[product_id]], products[product_id], products[product_name], "Tidak Ditemukan")</f>
        <v>Tidak Ditemukan</v>
      </c>
    </row>
    <row r="580" spans="1:6" x14ac:dyDescent="0.3">
      <c r="A580">
        <v>579</v>
      </c>
      <c r="B580">
        <v>2275175</v>
      </c>
      <c r="C580">
        <v>7514</v>
      </c>
      <c r="D580">
        <v>5</v>
      </c>
      <c r="E580">
        <v>19317</v>
      </c>
      <c r="F580" t="str">
        <f>_xlfn.XLOOKUP(order_items[[#This Row],[product_id]], products[product_id], products[product_name], "Tidak Ditemukan")</f>
        <v>Tidak Ditemukan</v>
      </c>
    </row>
    <row r="581" spans="1:6" x14ac:dyDescent="0.3">
      <c r="A581">
        <v>580</v>
      </c>
      <c r="B581">
        <v>4742890</v>
      </c>
      <c r="C581">
        <v>6671</v>
      </c>
      <c r="D581">
        <v>2</v>
      </c>
      <c r="E581">
        <v>20679</v>
      </c>
      <c r="F581" t="str">
        <f>_xlfn.XLOOKUP(order_items[[#This Row],[product_id]], products[product_id], products[product_name], "Tidak Ditemukan")</f>
        <v>Tidak Ditemukan</v>
      </c>
    </row>
    <row r="582" spans="1:6" x14ac:dyDescent="0.3">
      <c r="A582">
        <v>581</v>
      </c>
      <c r="B582">
        <v>7509148</v>
      </c>
      <c r="C582">
        <v>6673</v>
      </c>
      <c r="D582">
        <v>4</v>
      </c>
      <c r="E582">
        <v>40384</v>
      </c>
      <c r="F582" t="str">
        <f>_xlfn.XLOOKUP(order_items[[#This Row],[product_id]], products[product_id], products[product_name], "Tidak Ditemukan")</f>
        <v>Tidak Ditemukan</v>
      </c>
    </row>
    <row r="583" spans="1:6" x14ac:dyDescent="0.3">
      <c r="A583">
        <v>582</v>
      </c>
      <c r="B583">
        <v>3603370</v>
      </c>
      <c r="C583">
        <v>4651</v>
      </c>
      <c r="D583">
        <v>5</v>
      </c>
      <c r="E583">
        <v>8713</v>
      </c>
      <c r="F583" t="str">
        <f>_xlfn.XLOOKUP(order_items[[#This Row],[product_id]], products[product_id], products[product_name], "Tidak Ditemukan")</f>
        <v>Employee Participant</v>
      </c>
    </row>
    <row r="584" spans="1:6" x14ac:dyDescent="0.3">
      <c r="A584">
        <v>583</v>
      </c>
      <c r="B584">
        <v>5790689</v>
      </c>
      <c r="C584">
        <v>11868</v>
      </c>
      <c r="D584">
        <v>1</v>
      </c>
      <c r="E584">
        <v>38669</v>
      </c>
      <c r="F584" t="str">
        <f>_xlfn.XLOOKUP(order_items[[#This Row],[product_id]], products[product_id], products[product_name], "Tidak Ditemukan")</f>
        <v>Tidak Ditemukan</v>
      </c>
    </row>
    <row r="585" spans="1:6" x14ac:dyDescent="0.3">
      <c r="A585">
        <v>584</v>
      </c>
      <c r="B585">
        <v>7547714</v>
      </c>
      <c r="C585">
        <v>14576</v>
      </c>
      <c r="D585">
        <v>4</v>
      </c>
      <c r="E585">
        <v>38773</v>
      </c>
      <c r="F585" t="str">
        <f>_xlfn.XLOOKUP(order_items[[#This Row],[product_id]], products[product_id], products[product_name], "Tidak Ditemukan")</f>
        <v>Tidak Ditemukan</v>
      </c>
    </row>
    <row r="586" spans="1:6" x14ac:dyDescent="0.3">
      <c r="A586">
        <v>585</v>
      </c>
      <c r="B586">
        <v>4743258</v>
      </c>
      <c r="C586">
        <v>11704</v>
      </c>
      <c r="D586">
        <v>5</v>
      </c>
      <c r="E586">
        <v>22991</v>
      </c>
      <c r="F586" t="str">
        <f>_xlfn.XLOOKUP(order_items[[#This Row],[product_id]], products[product_id], products[product_name], "Tidak Ditemukan")</f>
        <v>Tidak Ditemukan</v>
      </c>
    </row>
    <row r="587" spans="1:6" x14ac:dyDescent="0.3">
      <c r="A587">
        <v>586</v>
      </c>
      <c r="B587">
        <v>4516855</v>
      </c>
      <c r="C587">
        <v>12029</v>
      </c>
      <c r="D587">
        <v>5</v>
      </c>
      <c r="E587">
        <v>8257</v>
      </c>
      <c r="F587" t="str">
        <f>_xlfn.XLOOKUP(order_items[[#This Row],[product_id]], products[product_id], products[product_name], "Tidak Ditemukan")</f>
        <v>Tidak Ditemukan</v>
      </c>
    </row>
    <row r="588" spans="1:6" x14ac:dyDescent="0.3">
      <c r="A588">
        <v>587</v>
      </c>
      <c r="B588">
        <v>4873408</v>
      </c>
      <c r="C588">
        <v>18295</v>
      </c>
      <c r="D588">
        <v>1</v>
      </c>
      <c r="E588">
        <v>32419</v>
      </c>
      <c r="F588" t="str">
        <f>_xlfn.XLOOKUP(order_items[[#This Row],[product_id]], products[product_id], products[product_name], "Tidak Ditemukan")</f>
        <v>Tidak Ditemukan</v>
      </c>
    </row>
    <row r="589" spans="1:6" x14ac:dyDescent="0.3">
      <c r="A589">
        <v>588</v>
      </c>
      <c r="B589">
        <v>4176668</v>
      </c>
      <c r="C589">
        <v>9454</v>
      </c>
      <c r="D589">
        <v>2</v>
      </c>
      <c r="E589">
        <v>25918</v>
      </c>
      <c r="F589" t="str">
        <f>_xlfn.XLOOKUP(order_items[[#This Row],[product_id]], products[product_id], products[product_name], "Tidak Ditemukan")</f>
        <v>Tidak Ditemukan</v>
      </c>
    </row>
    <row r="590" spans="1:6" x14ac:dyDescent="0.3">
      <c r="A590">
        <v>589</v>
      </c>
      <c r="B590">
        <v>4486067</v>
      </c>
      <c r="C590">
        <v>9694</v>
      </c>
      <c r="D590">
        <v>3</v>
      </c>
      <c r="E590">
        <v>20457</v>
      </c>
      <c r="F590" t="str">
        <f>_xlfn.XLOOKUP(order_items[[#This Row],[product_id]], products[product_id], products[product_name], "Tidak Ditemukan")</f>
        <v>Tidak Ditemukan</v>
      </c>
    </row>
    <row r="591" spans="1:6" x14ac:dyDescent="0.3">
      <c r="A591">
        <v>590</v>
      </c>
      <c r="B591">
        <v>4962441</v>
      </c>
      <c r="C591">
        <v>11256</v>
      </c>
      <c r="D591">
        <v>5</v>
      </c>
      <c r="E591">
        <v>28609</v>
      </c>
      <c r="F591" t="str">
        <f>_xlfn.XLOOKUP(order_items[[#This Row],[product_id]], products[product_id], products[product_name], "Tidak Ditemukan")</f>
        <v>Tidak Ditemukan</v>
      </c>
    </row>
    <row r="592" spans="1:6" x14ac:dyDescent="0.3">
      <c r="A592">
        <v>591</v>
      </c>
      <c r="B592">
        <v>1000975</v>
      </c>
      <c r="C592">
        <v>9523</v>
      </c>
      <c r="D592">
        <v>3</v>
      </c>
      <c r="E592">
        <v>19556</v>
      </c>
      <c r="F592" t="str">
        <f>_xlfn.XLOOKUP(order_items[[#This Row],[product_id]], products[product_id], products[product_name], "Tidak Ditemukan")</f>
        <v>Tidak Ditemukan</v>
      </c>
    </row>
    <row r="593" spans="1:6" x14ac:dyDescent="0.3">
      <c r="A593">
        <v>592</v>
      </c>
      <c r="B593">
        <v>7699340</v>
      </c>
      <c r="C593">
        <v>8766</v>
      </c>
      <c r="D593">
        <v>4</v>
      </c>
      <c r="E593">
        <v>27351</v>
      </c>
      <c r="F593" t="str">
        <f>_xlfn.XLOOKUP(order_items[[#This Row],[product_id]], products[product_id], products[product_name], "Tidak Ditemukan")</f>
        <v>Tidak Ditemukan</v>
      </c>
    </row>
    <row r="594" spans="1:6" x14ac:dyDescent="0.3">
      <c r="A594">
        <v>593</v>
      </c>
      <c r="B594">
        <v>938202</v>
      </c>
      <c r="C594">
        <v>6424</v>
      </c>
      <c r="D594">
        <v>4</v>
      </c>
      <c r="E594">
        <v>27185</v>
      </c>
      <c r="F594" t="str">
        <f>_xlfn.XLOOKUP(order_items[[#This Row],[product_id]], products[product_id], products[product_name], "Tidak Ditemukan")</f>
        <v>Tidak Ditemukan</v>
      </c>
    </row>
    <row r="595" spans="1:6" x14ac:dyDescent="0.3">
      <c r="A595">
        <v>594</v>
      </c>
      <c r="B595">
        <v>218267</v>
      </c>
      <c r="C595">
        <v>18437</v>
      </c>
      <c r="D595">
        <v>4</v>
      </c>
      <c r="E595">
        <v>11226</v>
      </c>
      <c r="F595" t="str">
        <f>_xlfn.XLOOKUP(order_items[[#This Row],[product_id]], products[product_id], products[product_name], "Tidak Ditemukan")</f>
        <v>Tidak Ditemukan</v>
      </c>
    </row>
    <row r="596" spans="1:6" x14ac:dyDescent="0.3">
      <c r="A596">
        <v>595</v>
      </c>
      <c r="B596">
        <v>7047283</v>
      </c>
      <c r="C596">
        <v>789</v>
      </c>
      <c r="D596">
        <v>5</v>
      </c>
      <c r="E596">
        <v>47055</v>
      </c>
      <c r="F596" t="str">
        <f>_xlfn.XLOOKUP(order_items[[#This Row],[product_id]], products[product_id], products[product_name], "Tidak Ditemukan")</f>
        <v>Nation Eight</v>
      </c>
    </row>
    <row r="597" spans="1:6" x14ac:dyDescent="0.3">
      <c r="A597">
        <v>596</v>
      </c>
      <c r="B597">
        <v>3992609</v>
      </c>
      <c r="C597">
        <v>6543</v>
      </c>
      <c r="D597">
        <v>2</v>
      </c>
      <c r="E597">
        <v>4458</v>
      </c>
      <c r="F597" t="str">
        <f>_xlfn.XLOOKUP(order_items[[#This Row],[product_id]], products[product_id], products[product_name], "Tidak Ditemukan")</f>
        <v>Tidak Ditemukan</v>
      </c>
    </row>
    <row r="598" spans="1:6" x14ac:dyDescent="0.3">
      <c r="A598">
        <v>597</v>
      </c>
      <c r="B598">
        <v>6237431</v>
      </c>
      <c r="C598">
        <v>7814</v>
      </c>
      <c r="D598">
        <v>2</v>
      </c>
      <c r="E598">
        <v>32368</v>
      </c>
      <c r="F598" t="str">
        <f>_xlfn.XLOOKUP(order_items[[#This Row],[product_id]], products[product_id], products[product_name], "Tidak Ditemukan")</f>
        <v>Tidak Ditemukan</v>
      </c>
    </row>
    <row r="599" spans="1:6" x14ac:dyDescent="0.3">
      <c r="A599">
        <v>598</v>
      </c>
      <c r="B599">
        <v>5694200</v>
      </c>
      <c r="C599">
        <v>9755</v>
      </c>
      <c r="D599">
        <v>5</v>
      </c>
      <c r="E599">
        <v>29875</v>
      </c>
      <c r="F599" t="str">
        <f>_xlfn.XLOOKUP(order_items[[#This Row],[product_id]], products[product_id], products[product_name], "Tidak Ditemukan")</f>
        <v>Tidak Ditemukan</v>
      </c>
    </row>
    <row r="600" spans="1:6" x14ac:dyDescent="0.3">
      <c r="A600">
        <v>599</v>
      </c>
      <c r="B600">
        <v>7717290</v>
      </c>
      <c r="C600">
        <v>3483</v>
      </c>
      <c r="D600">
        <v>3</v>
      </c>
      <c r="E600">
        <v>25523</v>
      </c>
      <c r="F600" t="str">
        <f>_xlfn.XLOOKUP(order_items[[#This Row],[product_id]], products[product_id], products[product_name], "Tidak Ditemukan")</f>
        <v>Community Four</v>
      </c>
    </row>
    <row r="601" spans="1:6" x14ac:dyDescent="0.3">
      <c r="A601">
        <v>600</v>
      </c>
      <c r="B601">
        <v>6933857</v>
      </c>
      <c r="C601">
        <v>6374</v>
      </c>
      <c r="D601">
        <v>4</v>
      </c>
      <c r="E601">
        <v>18891</v>
      </c>
      <c r="F601" t="str">
        <f>_xlfn.XLOOKUP(order_items[[#This Row],[product_id]], products[product_id], products[product_name], "Tidak Ditemukan")</f>
        <v>Tidak Ditemukan</v>
      </c>
    </row>
    <row r="602" spans="1:6" x14ac:dyDescent="0.3">
      <c r="A602">
        <v>601</v>
      </c>
      <c r="B602">
        <v>2082877</v>
      </c>
      <c r="C602">
        <v>18102</v>
      </c>
      <c r="D602">
        <v>3</v>
      </c>
      <c r="E602">
        <v>49842</v>
      </c>
      <c r="F602" t="str">
        <f>_xlfn.XLOOKUP(order_items[[#This Row],[product_id]], products[product_id], products[product_name], "Tidak Ditemukan")</f>
        <v>Tidak Ditemukan</v>
      </c>
    </row>
    <row r="603" spans="1:6" x14ac:dyDescent="0.3">
      <c r="A603">
        <v>602</v>
      </c>
      <c r="B603">
        <v>7665758</v>
      </c>
      <c r="C603">
        <v>14553</v>
      </c>
      <c r="D603">
        <v>2</v>
      </c>
      <c r="E603">
        <v>40505</v>
      </c>
      <c r="F603" t="str">
        <f>_xlfn.XLOOKUP(order_items[[#This Row],[product_id]], products[product_id], products[product_name], "Tidak Ditemukan")</f>
        <v>Tidak Ditemukan</v>
      </c>
    </row>
    <row r="604" spans="1:6" x14ac:dyDescent="0.3">
      <c r="A604">
        <v>603</v>
      </c>
      <c r="B604">
        <v>5033493</v>
      </c>
      <c r="C604">
        <v>5440</v>
      </c>
      <c r="D604">
        <v>1</v>
      </c>
      <c r="E604">
        <v>47046</v>
      </c>
      <c r="F604" t="str">
        <f>_xlfn.XLOOKUP(order_items[[#This Row],[product_id]], products[product_id], products[product_name], "Tidak Ditemukan")</f>
        <v>Tidak Ditemukan</v>
      </c>
    </row>
    <row r="605" spans="1:6" x14ac:dyDescent="0.3">
      <c r="A605">
        <v>604</v>
      </c>
      <c r="B605">
        <v>5686916</v>
      </c>
      <c r="C605">
        <v>17091</v>
      </c>
      <c r="D605">
        <v>3</v>
      </c>
      <c r="E605">
        <v>5027</v>
      </c>
      <c r="F605" t="str">
        <f>_xlfn.XLOOKUP(order_items[[#This Row],[product_id]], products[product_id], products[product_name], "Tidak Ditemukan")</f>
        <v>Tidak Ditemukan</v>
      </c>
    </row>
    <row r="606" spans="1:6" x14ac:dyDescent="0.3">
      <c r="A606">
        <v>605</v>
      </c>
      <c r="B606">
        <v>2679730</v>
      </c>
      <c r="C606">
        <v>3680</v>
      </c>
      <c r="D606">
        <v>2</v>
      </c>
      <c r="E606">
        <v>6604</v>
      </c>
      <c r="F606" t="str">
        <f>_xlfn.XLOOKUP(order_items[[#This Row],[product_id]], products[product_id], products[product_name], "Tidak Ditemukan")</f>
        <v>Or Law</v>
      </c>
    </row>
    <row r="607" spans="1:6" x14ac:dyDescent="0.3">
      <c r="A607">
        <v>606</v>
      </c>
      <c r="B607">
        <v>3551063</v>
      </c>
      <c r="C607">
        <v>2972</v>
      </c>
      <c r="D607">
        <v>3</v>
      </c>
      <c r="E607">
        <v>6596</v>
      </c>
      <c r="F607" t="str">
        <f>_xlfn.XLOOKUP(order_items[[#This Row],[product_id]], products[product_id], products[product_name], "Tidak Ditemukan")</f>
        <v>Yard Themselves</v>
      </c>
    </row>
    <row r="608" spans="1:6" x14ac:dyDescent="0.3">
      <c r="A608">
        <v>607</v>
      </c>
      <c r="B608">
        <v>3317971</v>
      </c>
      <c r="C608">
        <v>12664</v>
      </c>
      <c r="D608">
        <v>2</v>
      </c>
      <c r="E608">
        <v>27713</v>
      </c>
      <c r="F608" t="str">
        <f>_xlfn.XLOOKUP(order_items[[#This Row],[product_id]], products[product_id], products[product_name], "Tidak Ditemukan")</f>
        <v>Tidak Ditemukan</v>
      </c>
    </row>
    <row r="609" spans="1:6" x14ac:dyDescent="0.3">
      <c r="A609">
        <v>608</v>
      </c>
      <c r="B609">
        <v>894543</v>
      </c>
      <c r="C609">
        <v>19048</v>
      </c>
      <c r="D609">
        <v>4</v>
      </c>
      <c r="E609">
        <v>1501</v>
      </c>
      <c r="F609" t="str">
        <f>_xlfn.XLOOKUP(order_items[[#This Row],[product_id]], products[product_id], products[product_name], "Tidak Ditemukan")</f>
        <v>Tidak Ditemukan</v>
      </c>
    </row>
    <row r="610" spans="1:6" x14ac:dyDescent="0.3">
      <c r="A610">
        <v>609</v>
      </c>
      <c r="B610">
        <v>6224936</v>
      </c>
      <c r="C610">
        <v>5287</v>
      </c>
      <c r="D610">
        <v>1</v>
      </c>
      <c r="E610">
        <v>22197</v>
      </c>
      <c r="F610" t="str">
        <f>_xlfn.XLOOKUP(order_items[[#This Row],[product_id]], products[product_id], products[product_name], "Tidak Ditemukan")</f>
        <v>Tidak Ditemukan</v>
      </c>
    </row>
    <row r="611" spans="1:6" x14ac:dyDescent="0.3">
      <c r="A611">
        <v>610</v>
      </c>
      <c r="B611">
        <v>7452881</v>
      </c>
      <c r="C611">
        <v>4218</v>
      </c>
      <c r="D611">
        <v>1</v>
      </c>
      <c r="E611">
        <v>19387</v>
      </c>
      <c r="F611" t="str">
        <f>_xlfn.XLOOKUP(order_items[[#This Row],[product_id]], products[product_id], products[product_name], "Tidak Ditemukan")</f>
        <v>Civil Within</v>
      </c>
    </row>
    <row r="612" spans="1:6" x14ac:dyDescent="0.3">
      <c r="A612">
        <v>611</v>
      </c>
      <c r="B612">
        <v>6106065</v>
      </c>
      <c r="C612">
        <v>12197</v>
      </c>
      <c r="D612">
        <v>3</v>
      </c>
      <c r="E612">
        <v>31399</v>
      </c>
      <c r="F612" t="str">
        <f>_xlfn.XLOOKUP(order_items[[#This Row],[product_id]], products[product_id], products[product_name], "Tidak Ditemukan")</f>
        <v>Tidak Ditemukan</v>
      </c>
    </row>
    <row r="613" spans="1:6" x14ac:dyDescent="0.3">
      <c r="A613">
        <v>612</v>
      </c>
      <c r="B613">
        <v>1740845</v>
      </c>
      <c r="C613">
        <v>2473</v>
      </c>
      <c r="D613">
        <v>4</v>
      </c>
      <c r="E613">
        <v>14701</v>
      </c>
      <c r="F613" t="str">
        <f>_xlfn.XLOOKUP(order_items[[#This Row],[product_id]], products[product_id], products[product_name], "Tidak Ditemukan")</f>
        <v>Main Form</v>
      </c>
    </row>
    <row r="614" spans="1:6" x14ac:dyDescent="0.3">
      <c r="A614">
        <v>613</v>
      </c>
      <c r="B614">
        <v>2062230</v>
      </c>
      <c r="C614">
        <v>19104</v>
      </c>
      <c r="D614">
        <v>3</v>
      </c>
      <c r="E614">
        <v>9828</v>
      </c>
      <c r="F614" t="str">
        <f>_xlfn.XLOOKUP(order_items[[#This Row],[product_id]], products[product_id], products[product_name], "Tidak Ditemukan")</f>
        <v>Tidak Ditemukan</v>
      </c>
    </row>
    <row r="615" spans="1:6" x14ac:dyDescent="0.3">
      <c r="A615">
        <v>614</v>
      </c>
      <c r="B615">
        <v>5913191</v>
      </c>
      <c r="C615">
        <v>11254</v>
      </c>
      <c r="D615">
        <v>4</v>
      </c>
      <c r="E615">
        <v>15042</v>
      </c>
      <c r="F615" t="str">
        <f>_xlfn.XLOOKUP(order_items[[#This Row],[product_id]], products[product_id], products[product_name], "Tidak Ditemukan")</f>
        <v>Tidak Ditemukan</v>
      </c>
    </row>
    <row r="616" spans="1:6" x14ac:dyDescent="0.3">
      <c r="A616">
        <v>615</v>
      </c>
      <c r="B616">
        <v>611855</v>
      </c>
      <c r="C616">
        <v>9864</v>
      </c>
      <c r="D616">
        <v>3</v>
      </c>
      <c r="E616">
        <v>1939</v>
      </c>
      <c r="F616" t="str">
        <f>_xlfn.XLOOKUP(order_items[[#This Row],[product_id]], products[product_id], products[product_name], "Tidak Ditemukan")</f>
        <v>Tidak Ditemukan</v>
      </c>
    </row>
    <row r="617" spans="1:6" x14ac:dyDescent="0.3">
      <c r="A617">
        <v>616</v>
      </c>
      <c r="B617">
        <v>2894219</v>
      </c>
      <c r="C617">
        <v>10068</v>
      </c>
      <c r="D617">
        <v>5</v>
      </c>
      <c r="E617">
        <v>25155</v>
      </c>
      <c r="F617" t="str">
        <f>_xlfn.XLOOKUP(order_items[[#This Row],[product_id]], products[product_id], products[product_name], "Tidak Ditemukan")</f>
        <v>Tidak Ditemukan</v>
      </c>
    </row>
    <row r="618" spans="1:6" x14ac:dyDescent="0.3">
      <c r="A618">
        <v>617</v>
      </c>
      <c r="B618">
        <v>4616623</v>
      </c>
      <c r="C618">
        <v>5597</v>
      </c>
      <c r="D618">
        <v>5</v>
      </c>
      <c r="E618">
        <v>12571</v>
      </c>
      <c r="F618" t="str">
        <f>_xlfn.XLOOKUP(order_items[[#This Row],[product_id]], products[product_id], products[product_name], "Tidak Ditemukan")</f>
        <v>Tidak Ditemukan</v>
      </c>
    </row>
    <row r="619" spans="1:6" x14ac:dyDescent="0.3">
      <c r="A619">
        <v>618</v>
      </c>
      <c r="B619">
        <v>3747987</v>
      </c>
      <c r="C619">
        <v>741</v>
      </c>
      <c r="D619">
        <v>1</v>
      </c>
      <c r="E619">
        <v>6933</v>
      </c>
      <c r="F619" t="str">
        <f>_xlfn.XLOOKUP(order_items[[#This Row],[product_id]], products[product_id], products[product_name], "Tidak Ditemukan")</f>
        <v>Explain More</v>
      </c>
    </row>
    <row r="620" spans="1:6" x14ac:dyDescent="0.3">
      <c r="A620">
        <v>619</v>
      </c>
      <c r="B620">
        <v>1418946</v>
      </c>
      <c r="C620">
        <v>194</v>
      </c>
      <c r="D620">
        <v>1</v>
      </c>
      <c r="E620">
        <v>42259</v>
      </c>
      <c r="F620" t="str">
        <f>_xlfn.XLOOKUP(order_items[[#This Row],[product_id]], products[product_id], products[product_name], "Tidak Ditemukan")</f>
        <v>Already Late</v>
      </c>
    </row>
    <row r="621" spans="1:6" x14ac:dyDescent="0.3">
      <c r="A621">
        <v>620</v>
      </c>
      <c r="B621">
        <v>5886526</v>
      </c>
      <c r="C621">
        <v>12044</v>
      </c>
      <c r="D621">
        <v>2</v>
      </c>
      <c r="E621">
        <v>20701</v>
      </c>
      <c r="F621" t="str">
        <f>_xlfn.XLOOKUP(order_items[[#This Row],[product_id]], products[product_id], products[product_name], "Tidak Ditemukan")</f>
        <v>Tidak Ditemukan</v>
      </c>
    </row>
    <row r="622" spans="1:6" x14ac:dyDescent="0.3">
      <c r="A622">
        <v>621</v>
      </c>
      <c r="B622">
        <v>4728128</v>
      </c>
      <c r="C622">
        <v>11376</v>
      </c>
      <c r="D622">
        <v>2</v>
      </c>
      <c r="E622">
        <v>29678</v>
      </c>
      <c r="F622" t="str">
        <f>_xlfn.XLOOKUP(order_items[[#This Row],[product_id]], products[product_id], products[product_name], "Tidak Ditemukan")</f>
        <v>Tidak Ditemukan</v>
      </c>
    </row>
    <row r="623" spans="1:6" x14ac:dyDescent="0.3">
      <c r="A623">
        <v>622</v>
      </c>
      <c r="B623">
        <v>775727</v>
      </c>
      <c r="C623">
        <v>2004</v>
      </c>
      <c r="D623">
        <v>5</v>
      </c>
      <c r="E623">
        <v>33476</v>
      </c>
      <c r="F623" t="str">
        <f>_xlfn.XLOOKUP(order_items[[#This Row],[product_id]], products[product_id], products[product_name], "Tidak Ditemukan")</f>
        <v>Join Part</v>
      </c>
    </row>
    <row r="624" spans="1:6" x14ac:dyDescent="0.3">
      <c r="A624">
        <v>623</v>
      </c>
      <c r="B624">
        <v>3517441</v>
      </c>
      <c r="C624">
        <v>16842</v>
      </c>
      <c r="D624">
        <v>2</v>
      </c>
      <c r="E624">
        <v>43457</v>
      </c>
      <c r="F624" t="str">
        <f>_xlfn.XLOOKUP(order_items[[#This Row],[product_id]], products[product_id], products[product_name], "Tidak Ditemukan")</f>
        <v>Tidak Ditemukan</v>
      </c>
    </row>
    <row r="625" spans="1:6" x14ac:dyDescent="0.3">
      <c r="A625">
        <v>624</v>
      </c>
      <c r="B625">
        <v>3148612</v>
      </c>
      <c r="C625">
        <v>15715</v>
      </c>
      <c r="D625">
        <v>2</v>
      </c>
      <c r="E625">
        <v>44747</v>
      </c>
      <c r="F625" t="str">
        <f>_xlfn.XLOOKUP(order_items[[#This Row],[product_id]], products[product_id], products[product_name], "Tidak Ditemukan")</f>
        <v>Tidak Ditemukan</v>
      </c>
    </row>
    <row r="626" spans="1:6" x14ac:dyDescent="0.3">
      <c r="A626">
        <v>625</v>
      </c>
      <c r="B626">
        <v>3498366</v>
      </c>
      <c r="C626">
        <v>7652</v>
      </c>
      <c r="D626">
        <v>4</v>
      </c>
      <c r="E626">
        <v>11666</v>
      </c>
      <c r="F626" t="str">
        <f>_xlfn.XLOOKUP(order_items[[#This Row],[product_id]], products[product_id], products[product_name], "Tidak Ditemukan")</f>
        <v>Tidak Ditemukan</v>
      </c>
    </row>
    <row r="627" spans="1:6" x14ac:dyDescent="0.3">
      <c r="A627">
        <v>626</v>
      </c>
      <c r="B627">
        <v>5907870</v>
      </c>
      <c r="C627">
        <v>2144</v>
      </c>
      <c r="D627">
        <v>1</v>
      </c>
      <c r="E627">
        <v>34146</v>
      </c>
      <c r="F627" t="str">
        <f>_xlfn.XLOOKUP(order_items[[#This Row],[product_id]], products[product_id], products[product_name], "Tidak Ditemukan")</f>
        <v>Form Position</v>
      </c>
    </row>
    <row r="628" spans="1:6" x14ac:dyDescent="0.3">
      <c r="A628">
        <v>627</v>
      </c>
      <c r="B628">
        <v>7594718</v>
      </c>
      <c r="C628">
        <v>11987</v>
      </c>
      <c r="D628">
        <v>5</v>
      </c>
      <c r="E628">
        <v>17148</v>
      </c>
      <c r="F628" t="str">
        <f>_xlfn.XLOOKUP(order_items[[#This Row],[product_id]], products[product_id], products[product_name], "Tidak Ditemukan")</f>
        <v>Tidak Ditemukan</v>
      </c>
    </row>
    <row r="629" spans="1:6" x14ac:dyDescent="0.3">
      <c r="A629">
        <v>628</v>
      </c>
      <c r="B629">
        <v>6685475</v>
      </c>
      <c r="C629">
        <v>12338</v>
      </c>
      <c r="D629">
        <v>5</v>
      </c>
      <c r="E629">
        <v>4191</v>
      </c>
      <c r="F629" t="str">
        <f>_xlfn.XLOOKUP(order_items[[#This Row],[product_id]], products[product_id], products[product_name], "Tidak Ditemukan")</f>
        <v>Tidak Ditemukan</v>
      </c>
    </row>
    <row r="630" spans="1:6" x14ac:dyDescent="0.3">
      <c r="A630">
        <v>629</v>
      </c>
      <c r="B630">
        <v>7341422</v>
      </c>
      <c r="C630">
        <v>15246</v>
      </c>
      <c r="D630">
        <v>2</v>
      </c>
      <c r="E630">
        <v>17565</v>
      </c>
      <c r="F630" t="str">
        <f>_xlfn.XLOOKUP(order_items[[#This Row],[product_id]], products[product_id], products[product_name], "Tidak Ditemukan")</f>
        <v>Tidak Ditemukan</v>
      </c>
    </row>
    <row r="631" spans="1:6" x14ac:dyDescent="0.3">
      <c r="A631">
        <v>630</v>
      </c>
      <c r="B631">
        <v>2562195</v>
      </c>
      <c r="C631">
        <v>10832</v>
      </c>
      <c r="D631">
        <v>3</v>
      </c>
      <c r="E631">
        <v>41243</v>
      </c>
      <c r="F631" t="str">
        <f>_xlfn.XLOOKUP(order_items[[#This Row],[product_id]], products[product_id], products[product_name], "Tidak Ditemukan")</f>
        <v>Tidak Ditemukan</v>
      </c>
    </row>
    <row r="632" spans="1:6" x14ac:dyDescent="0.3">
      <c r="A632">
        <v>631</v>
      </c>
      <c r="B632">
        <v>7889872</v>
      </c>
      <c r="C632">
        <v>2869</v>
      </c>
      <c r="D632">
        <v>3</v>
      </c>
      <c r="E632">
        <v>43452</v>
      </c>
      <c r="F632" t="str">
        <f>_xlfn.XLOOKUP(order_items[[#This Row],[product_id]], products[product_id], products[product_name], "Tidak Ditemukan")</f>
        <v>Activity Dinner</v>
      </c>
    </row>
    <row r="633" spans="1:6" x14ac:dyDescent="0.3">
      <c r="A633">
        <v>632</v>
      </c>
      <c r="B633">
        <v>4137685</v>
      </c>
      <c r="C633">
        <v>14941</v>
      </c>
      <c r="D633">
        <v>5</v>
      </c>
      <c r="E633">
        <v>42145</v>
      </c>
      <c r="F633" t="str">
        <f>_xlfn.XLOOKUP(order_items[[#This Row],[product_id]], products[product_id], products[product_name], "Tidak Ditemukan")</f>
        <v>Tidak Ditemukan</v>
      </c>
    </row>
    <row r="634" spans="1:6" x14ac:dyDescent="0.3">
      <c r="A634">
        <v>633</v>
      </c>
      <c r="B634">
        <v>3887132</v>
      </c>
      <c r="C634">
        <v>9784</v>
      </c>
      <c r="D634">
        <v>2</v>
      </c>
      <c r="E634">
        <v>1719</v>
      </c>
      <c r="F634" t="str">
        <f>_xlfn.XLOOKUP(order_items[[#This Row],[product_id]], products[product_id], products[product_name], "Tidak Ditemukan")</f>
        <v>Tidak Ditemukan</v>
      </c>
    </row>
    <row r="635" spans="1:6" x14ac:dyDescent="0.3">
      <c r="A635">
        <v>634</v>
      </c>
      <c r="B635">
        <v>3588098</v>
      </c>
      <c r="C635">
        <v>3604</v>
      </c>
      <c r="D635">
        <v>2</v>
      </c>
      <c r="E635">
        <v>33974</v>
      </c>
      <c r="F635" t="str">
        <f>_xlfn.XLOOKUP(order_items[[#This Row],[product_id]], products[product_id], products[product_name], "Tidak Ditemukan")</f>
        <v>Remain In</v>
      </c>
    </row>
    <row r="636" spans="1:6" x14ac:dyDescent="0.3">
      <c r="A636">
        <v>635</v>
      </c>
      <c r="B636">
        <v>624698</v>
      </c>
      <c r="C636">
        <v>2459</v>
      </c>
      <c r="D636">
        <v>4</v>
      </c>
      <c r="E636">
        <v>43103</v>
      </c>
      <c r="F636" t="str">
        <f>_xlfn.XLOOKUP(order_items[[#This Row],[product_id]], products[product_id], products[product_name], "Tidak Ditemukan")</f>
        <v>Mention Art</v>
      </c>
    </row>
    <row r="637" spans="1:6" x14ac:dyDescent="0.3">
      <c r="A637">
        <v>636</v>
      </c>
      <c r="B637">
        <v>6708172</v>
      </c>
      <c r="C637">
        <v>11292</v>
      </c>
      <c r="D637">
        <v>1</v>
      </c>
      <c r="E637">
        <v>34824</v>
      </c>
      <c r="F637" t="str">
        <f>_xlfn.XLOOKUP(order_items[[#This Row],[product_id]], products[product_id], products[product_name], "Tidak Ditemukan")</f>
        <v>Tidak Ditemukan</v>
      </c>
    </row>
    <row r="638" spans="1:6" x14ac:dyDescent="0.3">
      <c r="A638">
        <v>637</v>
      </c>
      <c r="B638">
        <v>2548175</v>
      </c>
      <c r="C638">
        <v>11688</v>
      </c>
      <c r="D638">
        <v>3</v>
      </c>
      <c r="E638">
        <v>15245</v>
      </c>
      <c r="F638" t="str">
        <f>_xlfn.XLOOKUP(order_items[[#This Row],[product_id]], products[product_id], products[product_name], "Tidak Ditemukan")</f>
        <v>Tidak Ditemukan</v>
      </c>
    </row>
    <row r="639" spans="1:6" x14ac:dyDescent="0.3">
      <c r="A639">
        <v>638</v>
      </c>
      <c r="B639">
        <v>4782884</v>
      </c>
      <c r="C639">
        <v>628</v>
      </c>
      <c r="D639">
        <v>2</v>
      </c>
      <c r="E639">
        <v>19823</v>
      </c>
      <c r="F639" t="str">
        <f>_xlfn.XLOOKUP(order_items[[#This Row],[product_id]], products[product_id], products[product_name], "Tidak Ditemukan")</f>
        <v>Candidate Property</v>
      </c>
    </row>
    <row r="640" spans="1:6" x14ac:dyDescent="0.3">
      <c r="A640">
        <v>639</v>
      </c>
      <c r="B640">
        <v>7371339</v>
      </c>
      <c r="C640">
        <v>1602</v>
      </c>
      <c r="D640">
        <v>2</v>
      </c>
      <c r="E640">
        <v>9426</v>
      </c>
      <c r="F640" t="str">
        <f>_xlfn.XLOOKUP(order_items[[#This Row],[product_id]], products[product_id], products[product_name], "Tidak Ditemukan")</f>
        <v>Throw What</v>
      </c>
    </row>
    <row r="641" spans="1:6" x14ac:dyDescent="0.3">
      <c r="A641">
        <v>640</v>
      </c>
      <c r="B641">
        <v>4958520</v>
      </c>
      <c r="C641">
        <v>13778</v>
      </c>
      <c r="D641">
        <v>1</v>
      </c>
      <c r="E641">
        <v>1015</v>
      </c>
      <c r="F641" t="str">
        <f>_xlfn.XLOOKUP(order_items[[#This Row],[product_id]], products[product_id], products[product_name], "Tidak Ditemukan")</f>
        <v>Tidak Ditemukan</v>
      </c>
    </row>
    <row r="642" spans="1:6" x14ac:dyDescent="0.3">
      <c r="A642">
        <v>641</v>
      </c>
      <c r="B642">
        <v>2512031</v>
      </c>
      <c r="C642">
        <v>4449</v>
      </c>
      <c r="D642">
        <v>5</v>
      </c>
      <c r="E642">
        <v>47715</v>
      </c>
      <c r="F642" t="str">
        <f>_xlfn.XLOOKUP(order_items[[#This Row],[product_id]], products[product_id], products[product_name], "Tidak Ditemukan")</f>
        <v>Summer What</v>
      </c>
    </row>
    <row r="643" spans="1:6" x14ac:dyDescent="0.3">
      <c r="A643">
        <v>642</v>
      </c>
      <c r="B643">
        <v>397148</v>
      </c>
      <c r="C643">
        <v>15642</v>
      </c>
      <c r="D643">
        <v>4</v>
      </c>
      <c r="E643">
        <v>25544</v>
      </c>
      <c r="F643" t="str">
        <f>_xlfn.XLOOKUP(order_items[[#This Row],[product_id]], products[product_id], products[product_name], "Tidak Ditemukan")</f>
        <v>Tidak Ditemukan</v>
      </c>
    </row>
    <row r="644" spans="1:6" x14ac:dyDescent="0.3">
      <c r="A644">
        <v>643</v>
      </c>
      <c r="B644">
        <v>7034852</v>
      </c>
      <c r="C644">
        <v>12813</v>
      </c>
      <c r="D644">
        <v>5</v>
      </c>
      <c r="E644">
        <v>26756</v>
      </c>
      <c r="F644" t="str">
        <f>_xlfn.XLOOKUP(order_items[[#This Row],[product_id]], products[product_id], products[product_name], "Tidak Ditemukan")</f>
        <v>Tidak Ditemukan</v>
      </c>
    </row>
    <row r="645" spans="1:6" x14ac:dyDescent="0.3">
      <c r="A645">
        <v>644</v>
      </c>
      <c r="B645">
        <v>4808182</v>
      </c>
      <c r="C645">
        <v>10034</v>
      </c>
      <c r="D645">
        <v>2</v>
      </c>
      <c r="E645">
        <v>41355</v>
      </c>
      <c r="F645" t="str">
        <f>_xlfn.XLOOKUP(order_items[[#This Row],[product_id]], products[product_id], products[product_name], "Tidak Ditemukan")</f>
        <v>Tidak Ditemukan</v>
      </c>
    </row>
    <row r="646" spans="1:6" x14ac:dyDescent="0.3">
      <c r="A646">
        <v>645</v>
      </c>
      <c r="B646">
        <v>4266405</v>
      </c>
      <c r="C646">
        <v>14550</v>
      </c>
      <c r="D646">
        <v>1</v>
      </c>
      <c r="E646">
        <v>13236</v>
      </c>
      <c r="F646" t="str">
        <f>_xlfn.XLOOKUP(order_items[[#This Row],[product_id]], products[product_id], products[product_name], "Tidak Ditemukan")</f>
        <v>Tidak Ditemukan</v>
      </c>
    </row>
    <row r="647" spans="1:6" x14ac:dyDescent="0.3">
      <c r="A647">
        <v>646</v>
      </c>
      <c r="B647">
        <v>2420811</v>
      </c>
      <c r="C647">
        <v>13711</v>
      </c>
      <c r="D647">
        <v>5</v>
      </c>
      <c r="E647">
        <v>20883</v>
      </c>
      <c r="F647" t="str">
        <f>_xlfn.XLOOKUP(order_items[[#This Row],[product_id]], products[product_id], products[product_name], "Tidak Ditemukan")</f>
        <v>Tidak Ditemukan</v>
      </c>
    </row>
    <row r="648" spans="1:6" x14ac:dyDescent="0.3">
      <c r="A648">
        <v>647</v>
      </c>
      <c r="B648">
        <v>640264</v>
      </c>
      <c r="C648">
        <v>11246</v>
      </c>
      <c r="D648">
        <v>3</v>
      </c>
      <c r="E648">
        <v>22597</v>
      </c>
      <c r="F648" t="str">
        <f>_xlfn.XLOOKUP(order_items[[#This Row],[product_id]], products[product_id], products[product_name], "Tidak Ditemukan")</f>
        <v>Tidak Ditemukan</v>
      </c>
    </row>
    <row r="649" spans="1:6" x14ac:dyDescent="0.3">
      <c r="A649">
        <v>648</v>
      </c>
      <c r="B649">
        <v>6760226</v>
      </c>
      <c r="C649">
        <v>18250</v>
      </c>
      <c r="D649">
        <v>2</v>
      </c>
      <c r="E649">
        <v>21676</v>
      </c>
      <c r="F649" t="str">
        <f>_xlfn.XLOOKUP(order_items[[#This Row],[product_id]], products[product_id], products[product_name], "Tidak Ditemukan")</f>
        <v>Tidak Ditemukan</v>
      </c>
    </row>
    <row r="650" spans="1:6" x14ac:dyDescent="0.3">
      <c r="A650">
        <v>649</v>
      </c>
      <c r="B650">
        <v>5067527</v>
      </c>
      <c r="C650">
        <v>11497</v>
      </c>
      <c r="D650">
        <v>2</v>
      </c>
      <c r="E650">
        <v>40047</v>
      </c>
      <c r="F650" t="str">
        <f>_xlfn.XLOOKUP(order_items[[#This Row],[product_id]], products[product_id], products[product_name], "Tidak Ditemukan")</f>
        <v>Tidak Ditemukan</v>
      </c>
    </row>
    <row r="651" spans="1:6" x14ac:dyDescent="0.3">
      <c r="A651">
        <v>650</v>
      </c>
      <c r="B651">
        <v>5421623</v>
      </c>
      <c r="C651">
        <v>17829</v>
      </c>
      <c r="D651">
        <v>3</v>
      </c>
      <c r="E651">
        <v>12427</v>
      </c>
      <c r="F651" t="str">
        <f>_xlfn.XLOOKUP(order_items[[#This Row],[product_id]], products[product_id], products[product_name], "Tidak Ditemukan")</f>
        <v>Tidak Ditemukan</v>
      </c>
    </row>
    <row r="652" spans="1:6" x14ac:dyDescent="0.3">
      <c r="A652">
        <v>651</v>
      </c>
      <c r="B652">
        <v>1438262</v>
      </c>
      <c r="C652">
        <v>10431</v>
      </c>
      <c r="D652">
        <v>4</v>
      </c>
      <c r="E652">
        <v>12389</v>
      </c>
      <c r="F652" t="str">
        <f>_xlfn.XLOOKUP(order_items[[#This Row],[product_id]], products[product_id], products[product_name], "Tidak Ditemukan")</f>
        <v>Tidak Ditemukan</v>
      </c>
    </row>
    <row r="653" spans="1:6" x14ac:dyDescent="0.3">
      <c r="A653">
        <v>652</v>
      </c>
      <c r="B653">
        <v>964796</v>
      </c>
      <c r="C653">
        <v>19365</v>
      </c>
      <c r="D653">
        <v>3</v>
      </c>
      <c r="E653">
        <v>12615</v>
      </c>
      <c r="F653" t="str">
        <f>_xlfn.XLOOKUP(order_items[[#This Row],[product_id]], products[product_id], products[product_name], "Tidak Ditemukan")</f>
        <v>Tidak Ditemukan</v>
      </c>
    </row>
    <row r="654" spans="1:6" x14ac:dyDescent="0.3">
      <c r="A654">
        <v>653</v>
      </c>
      <c r="B654">
        <v>1591201</v>
      </c>
      <c r="C654">
        <v>17462</v>
      </c>
      <c r="D654">
        <v>1</v>
      </c>
      <c r="E654">
        <v>46695</v>
      </c>
      <c r="F654" t="str">
        <f>_xlfn.XLOOKUP(order_items[[#This Row],[product_id]], products[product_id], products[product_name], "Tidak Ditemukan")</f>
        <v>Tidak Ditemukan</v>
      </c>
    </row>
    <row r="655" spans="1:6" x14ac:dyDescent="0.3">
      <c r="A655">
        <v>654</v>
      </c>
      <c r="B655">
        <v>1078153</v>
      </c>
      <c r="C655">
        <v>7756</v>
      </c>
      <c r="D655">
        <v>5</v>
      </c>
      <c r="E655">
        <v>45626</v>
      </c>
      <c r="F655" t="str">
        <f>_xlfn.XLOOKUP(order_items[[#This Row],[product_id]], products[product_id], products[product_name], "Tidak Ditemukan")</f>
        <v>Tidak Ditemukan</v>
      </c>
    </row>
    <row r="656" spans="1:6" x14ac:dyDescent="0.3">
      <c r="A656">
        <v>655</v>
      </c>
      <c r="B656">
        <v>7636153</v>
      </c>
      <c r="C656">
        <v>12686</v>
      </c>
      <c r="D656">
        <v>2</v>
      </c>
      <c r="E656">
        <v>2827</v>
      </c>
      <c r="F656" t="str">
        <f>_xlfn.XLOOKUP(order_items[[#This Row],[product_id]], products[product_id], products[product_name], "Tidak Ditemukan")</f>
        <v>Tidak Ditemukan</v>
      </c>
    </row>
    <row r="657" spans="1:6" x14ac:dyDescent="0.3">
      <c r="A657">
        <v>656</v>
      </c>
      <c r="B657">
        <v>1538310</v>
      </c>
      <c r="C657">
        <v>11679</v>
      </c>
      <c r="D657">
        <v>4</v>
      </c>
      <c r="E657">
        <v>24702</v>
      </c>
      <c r="F657" t="str">
        <f>_xlfn.XLOOKUP(order_items[[#This Row],[product_id]], products[product_id], products[product_name], "Tidak Ditemukan")</f>
        <v>Tidak Ditemukan</v>
      </c>
    </row>
    <row r="658" spans="1:6" x14ac:dyDescent="0.3">
      <c r="A658">
        <v>657</v>
      </c>
      <c r="B658">
        <v>216411</v>
      </c>
      <c r="C658">
        <v>6757</v>
      </c>
      <c r="D658">
        <v>1</v>
      </c>
      <c r="E658">
        <v>39544</v>
      </c>
      <c r="F658" t="str">
        <f>_xlfn.XLOOKUP(order_items[[#This Row],[product_id]], products[product_id], products[product_name], "Tidak Ditemukan")</f>
        <v>Tidak Ditemukan</v>
      </c>
    </row>
    <row r="659" spans="1:6" x14ac:dyDescent="0.3">
      <c r="A659">
        <v>658</v>
      </c>
      <c r="B659">
        <v>6190678</v>
      </c>
      <c r="C659">
        <v>11058</v>
      </c>
      <c r="D659">
        <v>4</v>
      </c>
      <c r="E659">
        <v>35189</v>
      </c>
      <c r="F659" t="str">
        <f>_xlfn.XLOOKUP(order_items[[#This Row],[product_id]], products[product_id], products[product_name], "Tidak Ditemukan")</f>
        <v>Tidak Ditemukan</v>
      </c>
    </row>
    <row r="660" spans="1:6" x14ac:dyDescent="0.3">
      <c r="A660">
        <v>659</v>
      </c>
      <c r="B660">
        <v>1379199</v>
      </c>
      <c r="C660">
        <v>8271</v>
      </c>
      <c r="D660">
        <v>5</v>
      </c>
      <c r="E660">
        <v>18419</v>
      </c>
      <c r="F660" t="str">
        <f>_xlfn.XLOOKUP(order_items[[#This Row],[product_id]], products[product_id], products[product_name], "Tidak Ditemukan")</f>
        <v>Tidak Ditemukan</v>
      </c>
    </row>
    <row r="661" spans="1:6" x14ac:dyDescent="0.3">
      <c r="A661">
        <v>660</v>
      </c>
      <c r="B661">
        <v>7110295</v>
      </c>
      <c r="C661">
        <v>19104</v>
      </c>
      <c r="D661">
        <v>2</v>
      </c>
      <c r="E661">
        <v>9828</v>
      </c>
      <c r="F661" t="str">
        <f>_xlfn.XLOOKUP(order_items[[#This Row],[product_id]], products[product_id], products[product_name], "Tidak Ditemukan")</f>
        <v>Tidak Ditemukan</v>
      </c>
    </row>
    <row r="662" spans="1:6" x14ac:dyDescent="0.3">
      <c r="A662">
        <v>661</v>
      </c>
      <c r="B662">
        <v>7895055</v>
      </c>
      <c r="C662">
        <v>4989</v>
      </c>
      <c r="D662">
        <v>4</v>
      </c>
      <c r="E662">
        <v>6884</v>
      </c>
      <c r="F662" t="str">
        <f>_xlfn.XLOOKUP(order_items[[#This Row],[product_id]], products[product_id], products[product_name], "Tidak Ditemukan")</f>
        <v>Management Responsibility</v>
      </c>
    </row>
    <row r="663" spans="1:6" x14ac:dyDescent="0.3">
      <c r="A663">
        <v>662</v>
      </c>
      <c r="B663">
        <v>4964521</v>
      </c>
      <c r="C663">
        <v>19988</v>
      </c>
      <c r="D663">
        <v>4</v>
      </c>
      <c r="E663">
        <v>10054</v>
      </c>
      <c r="F663" t="str">
        <f>_xlfn.XLOOKUP(order_items[[#This Row],[product_id]], products[product_id], products[product_name], "Tidak Ditemukan")</f>
        <v>Tidak Ditemukan</v>
      </c>
    </row>
    <row r="664" spans="1:6" x14ac:dyDescent="0.3">
      <c r="A664">
        <v>663</v>
      </c>
      <c r="B664">
        <v>3277951</v>
      </c>
      <c r="C664">
        <v>14117</v>
      </c>
      <c r="D664">
        <v>1</v>
      </c>
      <c r="E664">
        <v>14635</v>
      </c>
      <c r="F664" t="str">
        <f>_xlfn.XLOOKUP(order_items[[#This Row],[product_id]], products[product_id], products[product_name], "Tidak Ditemukan")</f>
        <v>Tidak Ditemukan</v>
      </c>
    </row>
    <row r="665" spans="1:6" x14ac:dyDescent="0.3">
      <c r="A665">
        <v>664</v>
      </c>
      <c r="B665">
        <v>2381132</v>
      </c>
      <c r="C665">
        <v>265</v>
      </c>
      <c r="D665">
        <v>3</v>
      </c>
      <c r="E665">
        <v>21512</v>
      </c>
      <c r="F665" t="str">
        <f>_xlfn.XLOOKUP(order_items[[#This Row],[product_id]], products[product_id], products[product_name], "Tidak Ditemukan")</f>
        <v>Remain Democratic</v>
      </c>
    </row>
    <row r="666" spans="1:6" x14ac:dyDescent="0.3">
      <c r="A666">
        <v>665</v>
      </c>
      <c r="B666">
        <v>5257274</v>
      </c>
      <c r="C666">
        <v>4798</v>
      </c>
      <c r="D666">
        <v>5</v>
      </c>
      <c r="E666">
        <v>24413</v>
      </c>
      <c r="F666" t="str">
        <f>_xlfn.XLOOKUP(order_items[[#This Row],[product_id]], products[product_id], products[product_name], "Tidak Ditemukan")</f>
        <v>Me Central</v>
      </c>
    </row>
    <row r="667" spans="1:6" x14ac:dyDescent="0.3">
      <c r="A667">
        <v>666</v>
      </c>
      <c r="B667">
        <v>7765691</v>
      </c>
      <c r="C667">
        <v>14194</v>
      </c>
      <c r="D667">
        <v>2</v>
      </c>
      <c r="E667">
        <v>23457</v>
      </c>
      <c r="F667" t="str">
        <f>_xlfn.XLOOKUP(order_items[[#This Row],[product_id]], products[product_id], products[product_name], "Tidak Ditemukan")</f>
        <v>Tidak Ditemukan</v>
      </c>
    </row>
    <row r="668" spans="1:6" x14ac:dyDescent="0.3">
      <c r="A668">
        <v>667</v>
      </c>
      <c r="B668">
        <v>5133077</v>
      </c>
      <c r="C668">
        <v>9061</v>
      </c>
      <c r="D668">
        <v>2</v>
      </c>
      <c r="E668">
        <v>25852</v>
      </c>
      <c r="F668" t="str">
        <f>_xlfn.XLOOKUP(order_items[[#This Row],[product_id]], products[product_id], products[product_name], "Tidak Ditemukan")</f>
        <v>Tidak Ditemukan</v>
      </c>
    </row>
    <row r="669" spans="1:6" x14ac:dyDescent="0.3">
      <c r="A669">
        <v>668</v>
      </c>
      <c r="B669">
        <v>6911084</v>
      </c>
      <c r="C669">
        <v>17307</v>
      </c>
      <c r="D669">
        <v>4</v>
      </c>
      <c r="E669">
        <v>39768</v>
      </c>
      <c r="F669" t="str">
        <f>_xlfn.XLOOKUP(order_items[[#This Row],[product_id]], products[product_id], products[product_name], "Tidak Ditemukan")</f>
        <v>Tidak Ditemukan</v>
      </c>
    </row>
    <row r="670" spans="1:6" x14ac:dyDescent="0.3">
      <c r="A670">
        <v>669</v>
      </c>
      <c r="B670">
        <v>589191</v>
      </c>
      <c r="C670">
        <v>8304</v>
      </c>
      <c r="D670">
        <v>1</v>
      </c>
      <c r="E670">
        <v>38486</v>
      </c>
      <c r="F670" t="str">
        <f>_xlfn.XLOOKUP(order_items[[#This Row],[product_id]], products[product_id], products[product_name], "Tidak Ditemukan")</f>
        <v>Tidak Ditemukan</v>
      </c>
    </row>
    <row r="671" spans="1:6" x14ac:dyDescent="0.3">
      <c r="A671">
        <v>670</v>
      </c>
      <c r="B671">
        <v>5458204</v>
      </c>
      <c r="C671">
        <v>15637</v>
      </c>
      <c r="D671">
        <v>5</v>
      </c>
      <c r="E671">
        <v>16399</v>
      </c>
      <c r="F671" t="str">
        <f>_xlfn.XLOOKUP(order_items[[#This Row],[product_id]], products[product_id], products[product_name], "Tidak Ditemukan")</f>
        <v>Tidak Ditemukan</v>
      </c>
    </row>
    <row r="672" spans="1:6" x14ac:dyDescent="0.3">
      <c r="A672">
        <v>671</v>
      </c>
      <c r="B672">
        <v>7285190</v>
      </c>
      <c r="C672">
        <v>8380</v>
      </c>
      <c r="D672">
        <v>5</v>
      </c>
      <c r="E672">
        <v>22722</v>
      </c>
      <c r="F672" t="str">
        <f>_xlfn.XLOOKUP(order_items[[#This Row],[product_id]], products[product_id], products[product_name], "Tidak Ditemukan")</f>
        <v>Tidak Ditemukan</v>
      </c>
    </row>
    <row r="673" spans="1:6" x14ac:dyDescent="0.3">
      <c r="A673">
        <v>672</v>
      </c>
      <c r="B673">
        <v>7000914</v>
      </c>
      <c r="C673">
        <v>9770</v>
      </c>
      <c r="D673">
        <v>2</v>
      </c>
      <c r="E673">
        <v>4467</v>
      </c>
      <c r="F673" t="str">
        <f>_xlfn.XLOOKUP(order_items[[#This Row],[product_id]], products[product_id], products[product_name], "Tidak Ditemukan")</f>
        <v>Tidak Ditemukan</v>
      </c>
    </row>
    <row r="674" spans="1:6" x14ac:dyDescent="0.3">
      <c r="A674">
        <v>673</v>
      </c>
      <c r="B674">
        <v>3520976</v>
      </c>
      <c r="C674">
        <v>9921</v>
      </c>
      <c r="D674">
        <v>2</v>
      </c>
      <c r="E674">
        <v>33586</v>
      </c>
      <c r="F674" t="str">
        <f>_xlfn.XLOOKUP(order_items[[#This Row],[product_id]], products[product_id], products[product_name], "Tidak Ditemukan")</f>
        <v>Tidak Ditemukan</v>
      </c>
    </row>
    <row r="675" spans="1:6" x14ac:dyDescent="0.3">
      <c r="A675">
        <v>674</v>
      </c>
      <c r="B675">
        <v>7642202</v>
      </c>
      <c r="C675">
        <v>9021</v>
      </c>
      <c r="D675">
        <v>4</v>
      </c>
      <c r="E675">
        <v>28391</v>
      </c>
      <c r="F675" t="str">
        <f>_xlfn.XLOOKUP(order_items[[#This Row],[product_id]], products[product_id], products[product_name], "Tidak Ditemukan")</f>
        <v>Tidak Ditemukan</v>
      </c>
    </row>
    <row r="676" spans="1:6" x14ac:dyDescent="0.3">
      <c r="A676">
        <v>675</v>
      </c>
      <c r="B676">
        <v>767705</v>
      </c>
      <c r="C676">
        <v>8551</v>
      </c>
      <c r="D676">
        <v>3</v>
      </c>
      <c r="E676">
        <v>1697</v>
      </c>
      <c r="F676" t="str">
        <f>_xlfn.XLOOKUP(order_items[[#This Row],[product_id]], products[product_id], products[product_name], "Tidak Ditemukan")</f>
        <v>Tidak Ditemukan</v>
      </c>
    </row>
    <row r="677" spans="1:6" x14ac:dyDescent="0.3">
      <c r="A677">
        <v>676</v>
      </c>
      <c r="B677">
        <v>583067</v>
      </c>
      <c r="C677">
        <v>5384</v>
      </c>
      <c r="D677">
        <v>5</v>
      </c>
      <c r="E677">
        <v>2479</v>
      </c>
      <c r="F677" t="str">
        <f>_xlfn.XLOOKUP(order_items[[#This Row],[product_id]], products[product_id], products[product_name], "Tidak Ditemukan")</f>
        <v>Tidak Ditemukan</v>
      </c>
    </row>
    <row r="678" spans="1:6" x14ac:dyDescent="0.3">
      <c r="A678">
        <v>677</v>
      </c>
      <c r="B678">
        <v>2066765</v>
      </c>
      <c r="C678">
        <v>13066</v>
      </c>
      <c r="D678">
        <v>2</v>
      </c>
      <c r="E678">
        <v>48737</v>
      </c>
      <c r="F678" t="str">
        <f>_xlfn.XLOOKUP(order_items[[#This Row],[product_id]], products[product_id], products[product_name], "Tidak Ditemukan")</f>
        <v>Tidak Ditemukan</v>
      </c>
    </row>
    <row r="679" spans="1:6" x14ac:dyDescent="0.3">
      <c r="A679">
        <v>678</v>
      </c>
      <c r="B679">
        <v>3440270</v>
      </c>
      <c r="C679">
        <v>13779</v>
      </c>
      <c r="D679">
        <v>5</v>
      </c>
      <c r="E679">
        <v>36168</v>
      </c>
      <c r="F679" t="str">
        <f>_xlfn.XLOOKUP(order_items[[#This Row],[product_id]], products[product_id], products[product_name], "Tidak Ditemukan")</f>
        <v>Tidak Ditemukan</v>
      </c>
    </row>
    <row r="680" spans="1:6" x14ac:dyDescent="0.3">
      <c r="A680">
        <v>679</v>
      </c>
      <c r="B680">
        <v>1962038</v>
      </c>
      <c r="C680">
        <v>8229</v>
      </c>
      <c r="D680">
        <v>5</v>
      </c>
      <c r="E680">
        <v>22579</v>
      </c>
      <c r="F680" t="str">
        <f>_xlfn.XLOOKUP(order_items[[#This Row],[product_id]], products[product_id], products[product_name], "Tidak Ditemukan")</f>
        <v>Tidak Ditemukan</v>
      </c>
    </row>
    <row r="681" spans="1:6" x14ac:dyDescent="0.3">
      <c r="A681">
        <v>680</v>
      </c>
      <c r="B681">
        <v>6903322</v>
      </c>
      <c r="C681">
        <v>10616</v>
      </c>
      <c r="D681">
        <v>3</v>
      </c>
      <c r="E681">
        <v>35717</v>
      </c>
      <c r="F681" t="str">
        <f>_xlfn.XLOOKUP(order_items[[#This Row],[product_id]], products[product_id], products[product_name], "Tidak Ditemukan")</f>
        <v>Tidak Ditemukan</v>
      </c>
    </row>
    <row r="682" spans="1:6" x14ac:dyDescent="0.3">
      <c r="A682">
        <v>681</v>
      </c>
      <c r="B682">
        <v>979860</v>
      </c>
      <c r="C682">
        <v>8042</v>
      </c>
      <c r="D682">
        <v>2</v>
      </c>
      <c r="E682">
        <v>8951</v>
      </c>
      <c r="F682" t="str">
        <f>_xlfn.XLOOKUP(order_items[[#This Row],[product_id]], products[product_id], products[product_name], "Tidak Ditemukan")</f>
        <v>Tidak Ditemukan</v>
      </c>
    </row>
    <row r="683" spans="1:6" x14ac:dyDescent="0.3">
      <c r="A683">
        <v>682</v>
      </c>
      <c r="B683">
        <v>4146812</v>
      </c>
      <c r="C683">
        <v>12871</v>
      </c>
      <c r="D683">
        <v>3</v>
      </c>
      <c r="E683">
        <v>6331</v>
      </c>
      <c r="F683" t="str">
        <f>_xlfn.XLOOKUP(order_items[[#This Row],[product_id]], products[product_id], products[product_name], "Tidak Ditemukan")</f>
        <v>Tidak Ditemukan</v>
      </c>
    </row>
    <row r="684" spans="1:6" x14ac:dyDescent="0.3">
      <c r="A684">
        <v>683</v>
      </c>
      <c r="B684">
        <v>2873216</v>
      </c>
      <c r="C684">
        <v>4155</v>
      </c>
      <c r="D684">
        <v>1</v>
      </c>
      <c r="E684">
        <v>47259</v>
      </c>
      <c r="F684" t="str">
        <f>_xlfn.XLOOKUP(order_items[[#This Row],[product_id]], products[product_id], products[product_name], "Tidak Ditemukan")</f>
        <v>Necessary Compare</v>
      </c>
    </row>
    <row r="685" spans="1:6" x14ac:dyDescent="0.3">
      <c r="A685">
        <v>684</v>
      </c>
      <c r="B685">
        <v>6894205</v>
      </c>
      <c r="C685">
        <v>19224</v>
      </c>
      <c r="D685">
        <v>2</v>
      </c>
      <c r="E685">
        <v>26273</v>
      </c>
      <c r="F685" t="str">
        <f>_xlfn.XLOOKUP(order_items[[#This Row],[product_id]], products[product_id], products[product_name], "Tidak Ditemukan")</f>
        <v>Tidak Ditemukan</v>
      </c>
    </row>
    <row r="686" spans="1:6" x14ac:dyDescent="0.3">
      <c r="A686">
        <v>685</v>
      </c>
      <c r="B686">
        <v>1842210</v>
      </c>
      <c r="C686">
        <v>4806</v>
      </c>
      <c r="D686">
        <v>4</v>
      </c>
      <c r="E686">
        <v>21924</v>
      </c>
      <c r="F686" t="str">
        <f>_xlfn.XLOOKUP(order_items[[#This Row],[product_id]], products[product_id], products[product_name], "Tidak Ditemukan")</f>
        <v>Appear Above</v>
      </c>
    </row>
    <row r="687" spans="1:6" x14ac:dyDescent="0.3">
      <c r="A687">
        <v>686</v>
      </c>
      <c r="B687">
        <v>7973236</v>
      </c>
      <c r="C687">
        <v>3390</v>
      </c>
      <c r="D687">
        <v>1</v>
      </c>
      <c r="E687">
        <v>14539</v>
      </c>
      <c r="F687" t="str">
        <f>_xlfn.XLOOKUP(order_items[[#This Row],[product_id]], products[product_id], products[product_name], "Tidak Ditemukan")</f>
        <v>Away Pay</v>
      </c>
    </row>
    <row r="688" spans="1:6" x14ac:dyDescent="0.3">
      <c r="A688">
        <v>687</v>
      </c>
      <c r="B688">
        <v>5193606</v>
      </c>
      <c r="C688">
        <v>7445</v>
      </c>
      <c r="D688">
        <v>1</v>
      </c>
      <c r="E688">
        <v>7231</v>
      </c>
      <c r="F688" t="str">
        <f>_xlfn.XLOOKUP(order_items[[#This Row],[product_id]], products[product_id], products[product_name], "Tidak Ditemukan")</f>
        <v>Tidak Ditemukan</v>
      </c>
    </row>
    <row r="689" spans="1:6" x14ac:dyDescent="0.3">
      <c r="A689">
        <v>688</v>
      </c>
      <c r="B689">
        <v>3392196</v>
      </c>
      <c r="C689">
        <v>4410</v>
      </c>
      <c r="D689">
        <v>1</v>
      </c>
      <c r="E689">
        <v>37838</v>
      </c>
      <c r="F689" t="str">
        <f>_xlfn.XLOOKUP(order_items[[#This Row],[product_id]], products[product_id], products[product_name], "Tidak Ditemukan")</f>
        <v>Thank Everybody</v>
      </c>
    </row>
    <row r="690" spans="1:6" x14ac:dyDescent="0.3">
      <c r="A690">
        <v>689</v>
      </c>
      <c r="B690">
        <v>7348826</v>
      </c>
      <c r="C690">
        <v>11332</v>
      </c>
      <c r="D690">
        <v>3</v>
      </c>
      <c r="E690">
        <v>49986</v>
      </c>
      <c r="F690" t="str">
        <f>_xlfn.XLOOKUP(order_items[[#This Row],[product_id]], products[product_id], products[product_name], "Tidak Ditemukan")</f>
        <v>Tidak Ditemukan</v>
      </c>
    </row>
    <row r="691" spans="1:6" x14ac:dyDescent="0.3">
      <c r="A691">
        <v>690</v>
      </c>
      <c r="B691">
        <v>5744913</v>
      </c>
      <c r="C691">
        <v>1264</v>
      </c>
      <c r="D691">
        <v>3</v>
      </c>
      <c r="E691">
        <v>6961</v>
      </c>
      <c r="F691" t="str">
        <f>_xlfn.XLOOKUP(order_items[[#This Row],[product_id]], products[product_id], products[product_name], "Tidak Ditemukan")</f>
        <v>Large Young</v>
      </c>
    </row>
    <row r="692" spans="1:6" x14ac:dyDescent="0.3">
      <c r="A692">
        <v>691</v>
      </c>
      <c r="B692">
        <v>2441000</v>
      </c>
      <c r="C692">
        <v>5230</v>
      </c>
      <c r="D692">
        <v>2</v>
      </c>
      <c r="E692">
        <v>894</v>
      </c>
      <c r="F692" t="str">
        <f>_xlfn.XLOOKUP(order_items[[#This Row],[product_id]], products[product_id], products[product_name], "Tidak Ditemukan")</f>
        <v>Tidak Ditemukan</v>
      </c>
    </row>
    <row r="693" spans="1:6" x14ac:dyDescent="0.3">
      <c r="A693">
        <v>692</v>
      </c>
      <c r="B693">
        <v>6618187</v>
      </c>
      <c r="C693">
        <v>3945</v>
      </c>
      <c r="D693">
        <v>2</v>
      </c>
      <c r="E693">
        <v>26562</v>
      </c>
      <c r="F693" t="str">
        <f>_xlfn.XLOOKUP(order_items[[#This Row],[product_id]], products[product_id], products[product_name], "Tidak Ditemukan")</f>
        <v>Number Nor</v>
      </c>
    </row>
    <row r="694" spans="1:6" x14ac:dyDescent="0.3">
      <c r="A694">
        <v>693</v>
      </c>
      <c r="B694">
        <v>3139158</v>
      </c>
      <c r="C694">
        <v>5445</v>
      </c>
      <c r="D694">
        <v>4</v>
      </c>
      <c r="E694">
        <v>37411</v>
      </c>
      <c r="F694" t="str">
        <f>_xlfn.XLOOKUP(order_items[[#This Row],[product_id]], products[product_id], products[product_name], "Tidak Ditemukan")</f>
        <v>Tidak Ditemukan</v>
      </c>
    </row>
    <row r="695" spans="1:6" x14ac:dyDescent="0.3">
      <c r="A695">
        <v>694</v>
      </c>
      <c r="B695">
        <v>787664</v>
      </c>
      <c r="C695">
        <v>1016</v>
      </c>
      <c r="D695">
        <v>1</v>
      </c>
      <c r="E695">
        <v>18172</v>
      </c>
      <c r="F695" t="str">
        <f>_xlfn.XLOOKUP(order_items[[#This Row],[product_id]], products[product_id], products[product_name], "Tidak Ditemukan")</f>
        <v>Per Number</v>
      </c>
    </row>
    <row r="696" spans="1:6" x14ac:dyDescent="0.3">
      <c r="A696">
        <v>695</v>
      </c>
      <c r="B696">
        <v>1377398</v>
      </c>
      <c r="C696">
        <v>5256</v>
      </c>
      <c r="D696">
        <v>1</v>
      </c>
      <c r="E696">
        <v>4671</v>
      </c>
      <c r="F696" t="str">
        <f>_xlfn.XLOOKUP(order_items[[#This Row],[product_id]], products[product_id], products[product_name], "Tidak Ditemukan")</f>
        <v>Tidak Ditemukan</v>
      </c>
    </row>
    <row r="697" spans="1:6" x14ac:dyDescent="0.3">
      <c r="A697">
        <v>696</v>
      </c>
      <c r="B697">
        <v>441399</v>
      </c>
      <c r="C697">
        <v>8248</v>
      </c>
      <c r="D697">
        <v>4</v>
      </c>
      <c r="E697">
        <v>5429</v>
      </c>
      <c r="F697" t="str">
        <f>_xlfn.XLOOKUP(order_items[[#This Row],[product_id]], products[product_id], products[product_name], "Tidak Ditemukan")</f>
        <v>Tidak Ditemukan</v>
      </c>
    </row>
    <row r="698" spans="1:6" x14ac:dyDescent="0.3">
      <c r="A698">
        <v>697</v>
      </c>
      <c r="B698">
        <v>949876</v>
      </c>
      <c r="C698">
        <v>13503</v>
      </c>
      <c r="D698">
        <v>4</v>
      </c>
      <c r="E698">
        <v>48794</v>
      </c>
      <c r="F698" t="str">
        <f>_xlfn.XLOOKUP(order_items[[#This Row],[product_id]], products[product_id], products[product_name], "Tidak Ditemukan")</f>
        <v>Tidak Ditemukan</v>
      </c>
    </row>
    <row r="699" spans="1:6" x14ac:dyDescent="0.3">
      <c r="A699">
        <v>698</v>
      </c>
      <c r="B699">
        <v>4096504</v>
      </c>
      <c r="C699">
        <v>856</v>
      </c>
      <c r="D699">
        <v>2</v>
      </c>
      <c r="E699">
        <v>6626</v>
      </c>
      <c r="F699" t="str">
        <f>_xlfn.XLOOKUP(order_items[[#This Row],[product_id]], products[product_id], products[product_name], "Tidak Ditemukan")</f>
        <v>Marriage Must</v>
      </c>
    </row>
    <row r="700" spans="1:6" x14ac:dyDescent="0.3">
      <c r="A700">
        <v>699</v>
      </c>
      <c r="B700">
        <v>1671040</v>
      </c>
      <c r="C700">
        <v>6470</v>
      </c>
      <c r="D700">
        <v>2</v>
      </c>
      <c r="E700">
        <v>44482</v>
      </c>
      <c r="F700" t="str">
        <f>_xlfn.XLOOKUP(order_items[[#This Row],[product_id]], products[product_id], products[product_name], "Tidak Ditemukan")</f>
        <v>Tidak Ditemukan</v>
      </c>
    </row>
    <row r="701" spans="1:6" x14ac:dyDescent="0.3">
      <c r="A701">
        <v>700</v>
      </c>
      <c r="B701">
        <v>17028</v>
      </c>
      <c r="C701">
        <v>18128</v>
      </c>
      <c r="D701">
        <v>4</v>
      </c>
      <c r="E701">
        <v>28834</v>
      </c>
      <c r="F701" t="str">
        <f>_xlfn.XLOOKUP(order_items[[#This Row],[product_id]], products[product_id], products[product_name], "Tidak Ditemukan")</f>
        <v>Tidak Ditemukan</v>
      </c>
    </row>
    <row r="702" spans="1:6" x14ac:dyDescent="0.3">
      <c r="A702">
        <v>701</v>
      </c>
      <c r="B702">
        <v>4678400</v>
      </c>
      <c r="C702">
        <v>18807</v>
      </c>
      <c r="D702">
        <v>1</v>
      </c>
      <c r="E702">
        <v>34569</v>
      </c>
      <c r="F702" t="str">
        <f>_xlfn.XLOOKUP(order_items[[#This Row],[product_id]], products[product_id], products[product_name], "Tidak Ditemukan")</f>
        <v>Tidak Ditemukan</v>
      </c>
    </row>
    <row r="703" spans="1:6" x14ac:dyDescent="0.3">
      <c r="A703">
        <v>702</v>
      </c>
      <c r="B703">
        <v>3036727</v>
      </c>
      <c r="C703">
        <v>15676</v>
      </c>
      <c r="D703">
        <v>3</v>
      </c>
      <c r="E703">
        <v>1293</v>
      </c>
      <c r="F703" t="str">
        <f>_xlfn.XLOOKUP(order_items[[#This Row],[product_id]], products[product_id], products[product_name], "Tidak Ditemukan")</f>
        <v>Tidak Ditemukan</v>
      </c>
    </row>
    <row r="704" spans="1:6" x14ac:dyDescent="0.3">
      <c r="A704">
        <v>703</v>
      </c>
      <c r="B704">
        <v>5140819</v>
      </c>
      <c r="C704">
        <v>6448</v>
      </c>
      <c r="D704">
        <v>5</v>
      </c>
      <c r="E704">
        <v>46725</v>
      </c>
      <c r="F704" t="str">
        <f>_xlfn.XLOOKUP(order_items[[#This Row],[product_id]], products[product_id], products[product_name], "Tidak Ditemukan")</f>
        <v>Tidak Ditemukan</v>
      </c>
    </row>
    <row r="705" spans="1:6" x14ac:dyDescent="0.3">
      <c r="A705">
        <v>704</v>
      </c>
      <c r="B705">
        <v>5624047</v>
      </c>
      <c r="C705">
        <v>11142</v>
      </c>
      <c r="D705">
        <v>2</v>
      </c>
      <c r="E705">
        <v>45935</v>
      </c>
      <c r="F705" t="str">
        <f>_xlfn.XLOOKUP(order_items[[#This Row],[product_id]], products[product_id], products[product_name], "Tidak Ditemukan")</f>
        <v>Tidak Ditemukan</v>
      </c>
    </row>
    <row r="706" spans="1:6" x14ac:dyDescent="0.3">
      <c r="A706">
        <v>705</v>
      </c>
      <c r="B706">
        <v>1504192</v>
      </c>
      <c r="C706">
        <v>19188</v>
      </c>
      <c r="D706">
        <v>2</v>
      </c>
      <c r="E706">
        <v>2057</v>
      </c>
      <c r="F706" t="str">
        <f>_xlfn.XLOOKUP(order_items[[#This Row],[product_id]], products[product_id], products[product_name], "Tidak Ditemukan")</f>
        <v>Tidak Ditemukan</v>
      </c>
    </row>
    <row r="707" spans="1:6" x14ac:dyDescent="0.3">
      <c r="A707">
        <v>706</v>
      </c>
      <c r="B707">
        <v>1318999</v>
      </c>
      <c r="C707">
        <v>18332</v>
      </c>
      <c r="D707">
        <v>5</v>
      </c>
      <c r="E707">
        <v>32508</v>
      </c>
      <c r="F707" t="str">
        <f>_xlfn.XLOOKUP(order_items[[#This Row],[product_id]], products[product_id], products[product_name], "Tidak Ditemukan")</f>
        <v>Tidak Ditemukan</v>
      </c>
    </row>
    <row r="708" spans="1:6" x14ac:dyDescent="0.3">
      <c r="A708">
        <v>707</v>
      </c>
      <c r="B708">
        <v>7013401</v>
      </c>
      <c r="C708">
        <v>4723</v>
      </c>
      <c r="D708">
        <v>1</v>
      </c>
      <c r="E708">
        <v>29601</v>
      </c>
      <c r="F708" t="str">
        <f>_xlfn.XLOOKUP(order_items[[#This Row],[product_id]], products[product_id], products[product_name], "Tidak Ditemukan")</f>
        <v>Glass Accept</v>
      </c>
    </row>
    <row r="709" spans="1:6" x14ac:dyDescent="0.3">
      <c r="A709">
        <v>708</v>
      </c>
      <c r="B709">
        <v>7990143</v>
      </c>
      <c r="C709">
        <v>9058</v>
      </c>
      <c r="D709">
        <v>5</v>
      </c>
      <c r="E709">
        <v>31357</v>
      </c>
      <c r="F709" t="str">
        <f>_xlfn.XLOOKUP(order_items[[#This Row],[product_id]], products[product_id], products[product_name], "Tidak Ditemukan")</f>
        <v>Tidak Ditemukan</v>
      </c>
    </row>
    <row r="710" spans="1:6" x14ac:dyDescent="0.3">
      <c r="A710">
        <v>709</v>
      </c>
      <c r="B710">
        <v>5875112</v>
      </c>
      <c r="C710">
        <v>6953</v>
      </c>
      <c r="D710">
        <v>4</v>
      </c>
      <c r="E710">
        <v>7775</v>
      </c>
      <c r="F710" t="str">
        <f>_xlfn.XLOOKUP(order_items[[#This Row],[product_id]], products[product_id], products[product_name], "Tidak Ditemukan")</f>
        <v>Tidak Ditemukan</v>
      </c>
    </row>
    <row r="711" spans="1:6" x14ac:dyDescent="0.3">
      <c r="A711">
        <v>710</v>
      </c>
      <c r="B711">
        <v>6783246</v>
      </c>
      <c r="C711">
        <v>5357</v>
      </c>
      <c r="D711">
        <v>5</v>
      </c>
      <c r="E711">
        <v>10399</v>
      </c>
      <c r="F711" t="str">
        <f>_xlfn.XLOOKUP(order_items[[#This Row],[product_id]], products[product_id], products[product_name], "Tidak Ditemukan")</f>
        <v>Tidak Ditemukan</v>
      </c>
    </row>
    <row r="712" spans="1:6" x14ac:dyDescent="0.3">
      <c r="A712">
        <v>711</v>
      </c>
      <c r="B712">
        <v>576247</v>
      </c>
      <c r="C712">
        <v>11947</v>
      </c>
      <c r="D712">
        <v>4</v>
      </c>
      <c r="E712">
        <v>28156</v>
      </c>
      <c r="F712" t="str">
        <f>_xlfn.XLOOKUP(order_items[[#This Row],[product_id]], products[product_id], products[product_name], "Tidak Ditemukan")</f>
        <v>Tidak Ditemukan</v>
      </c>
    </row>
    <row r="713" spans="1:6" x14ac:dyDescent="0.3">
      <c r="A713">
        <v>712</v>
      </c>
      <c r="B713">
        <v>1751112</v>
      </c>
      <c r="C713">
        <v>2296</v>
      </c>
      <c r="D713">
        <v>1</v>
      </c>
      <c r="E713">
        <v>12741</v>
      </c>
      <c r="F713" t="str">
        <f>_xlfn.XLOOKUP(order_items[[#This Row],[product_id]], products[product_id], products[product_name], "Tidak Ditemukan")</f>
        <v>Give Recent</v>
      </c>
    </row>
    <row r="714" spans="1:6" x14ac:dyDescent="0.3">
      <c r="A714">
        <v>713</v>
      </c>
      <c r="B714">
        <v>4986124</v>
      </c>
      <c r="C714">
        <v>16668</v>
      </c>
      <c r="D714">
        <v>4</v>
      </c>
      <c r="E714">
        <v>25187</v>
      </c>
      <c r="F714" t="str">
        <f>_xlfn.XLOOKUP(order_items[[#This Row],[product_id]], products[product_id], products[product_name], "Tidak Ditemukan")</f>
        <v>Tidak Ditemukan</v>
      </c>
    </row>
    <row r="715" spans="1:6" x14ac:dyDescent="0.3">
      <c r="A715">
        <v>714</v>
      </c>
      <c r="B715">
        <v>1480156</v>
      </c>
      <c r="C715">
        <v>2182</v>
      </c>
      <c r="D715">
        <v>3</v>
      </c>
      <c r="E715">
        <v>21719</v>
      </c>
      <c r="F715" t="str">
        <f>_xlfn.XLOOKUP(order_items[[#This Row],[product_id]], products[product_id], products[product_name], "Tidak Ditemukan")</f>
        <v>What Pay</v>
      </c>
    </row>
    <row r="716" spans="1:6" x14ac:dyDescent="0.3">
      <c r="A716">
        <v>715</v>
      </c>
      <c r="B716">
        <v>5195060</v>
      </c>
      <c r="C716">
        <v>5355</v>
      </c>
      <c r="D716">
        <v>4</v>
      </c>
      <c r="E716">
        <v>28897</v>
      </c>
      <c r="F716" t="str">
        <f>_xlfn.XLOOKUP(order_items[[#This Row],[product_id]], products[product_id], products[product_name], "Tidak Ditemukan")</f>
        <v>Tidak Ditemukan</v>
      </c>
    </row>
    <row r="717" spans="1:6" x14ac:dyDescent="0.3">
      <c r="A717">
        <v>716</v>
      </c>
      <c r="B717">
        <v>1577319</v>
      </c>
      <c r="C717">
        <v>5320</v>
      </c>
      <c r="D717">
        <v>5</v>
      </c>
      <c r="E717">
        <v>38126</v>
      </c>
      <c r="F717" t="str">
        <f>_xlfn.XLOOKUP(order_items[[#This Row],[product_id]], products[product_id], products[product_name], "Tidak Ditemukan")</f>
        <v>Tidak Ditemukan</v>
      </c>
    </row>
    <row r="718" spans="1:6" x14ac:dyDescent="0.3">
      <c r="A718">
        <v>717</v>
      </c>
      <c r="B718">
        <v>3461781</v>
      </c>
      <c r="C718">
        <v>10766</v>
      </c>
      <c r="D718">
        <v>3</v>
      </c>
      <c r="E718">
        <v>10997</v>
      </c>
      <c r="F718" t="str">
        <f>_xlfn.XLOOKUP(order_items[[#This Row],[product_id]], products[product_id], products[product_name], "Tidak Ditemukan")</f>
        <v>Tidak Ditemukan</v>
      </c>
    </row>
    <row r="719" spans="1:6" x14ac:dyDescent="0.3">
      <c r="A719">
        <v>718</v>
      </c>
      <c r="B719">
        <v>4043973</v>
      </c>
      <c r="C719">
        <v>8892</v>
      </c>
      <c r="D719">
        <v>1</v>
      </c>
      <c r="E719">
        <v>15738</v>
      </c>
      <c r="F719" t="str">
        <f>_xlfn.XLOOKUP(order_items[[#This Row],[product_id]], products[product_id], products[product_name], "Tidak Ditemukan")</f>
        <v>Tidak Ditemukan</v>
      </c>
    </row>
    <row r="720" spans="1:6" x14ac:dyDescent="0.3">
      <c r="A720">
        <v>719</v>
      </c>
      <c r="B720">
        <v>6396616</v>
      </c>
      <c r="C720">
        <v>14621</v>
      </c>
      <c r="D720">
        <v>4</v>
      </c>
      <c r="E720">
        <v>19336</v>
      </c>
      <c r="F720" t="str">
        <f>_xlfn.XLOOKUP(order_items[[#This Row],[product_id]], products[product_id], products[product_name], "Tidak Ditemukan")</f>
        <v>Tidak Ditemukan</v>
      </c>
    </row>
    <row r="721" spans="1:6" x14ac:dyDescent="0.3">
      <c r="A721">
        <v>720</v>
      </c>
      <c r="B721">
        <v>1273602</v>
      </c>
      <c r="C721">
        <v>2759</v>
      </c>
      <c r="D721">
        <v>2</v>
      </c>
      <c r="E721">
        <v>8262</v>
      </c>
      <c r="F721" t="str">
        <f>_xlfn.XLOOKUP(order_items[[#This Row],[product_id]], products[product_id], products[product_name], "Tidak Ditemukan")</f>
        <v>Stock Her</v>
      </c>
    </row>
    <row r="722" spans="1:6" x14ac:dyDescent="0.3">
      <c r="A722">
        <v>721</v>
      </c>
      <c r="B722">
        <v>1822441</v>
      </c>
      <c r="C722">
        <v>16057</v>
      </c>
      <c r="D722">
        <v>4</v>
      </c>
      <c r="E722">
        <v>37686</v>
      </c>
      <c r="F722" t="str">
        <f>_xlfn.XLOOKUP(order_items[[#This Row],[product_id]], products[product_id], products[product_name], "Tidak Ditemukan")</f>
        <v>Tidak Ditemukan</v>
      </c>
    </row>
    <row r="723" spans="1:6" x14ac:dyDescent="0.3">
      <c r="A723">
        <v>722</v>
      </c>
      <c r="B723">
        <v>7292242</v>
      </c>
      <c r="C723">
        <v>11808</v>
      </c>
      <c r="D723">
        <v>1</v>
      </c>
      <c r="E723">
        <v>569</v>
      </c>
      <c r="F723" t="str">
        <f>_xlfn.XLOOKUP(order_items[[#This Row],[product_id]], products[product_id], products[product_name], "Tidak Ditemukan")</f>
        <v>Tidak Ditemukan</v>
      </c>
    </row>
    <row r="724" spans="1:6" x14ac:dyDescent="0.3">
      <c r="A724">
        <v>723</v>
      </c>
      <c r="B724">
        <v>7034271</v>
      </c>
      <c r="C724">
        <v>5272</v>
      </c>
      <c r="D724">
        <v>2</v>
      </c>
      <c r="E724">
        <v>4972</v>
      </c>
      <c r="F724" t="str">
        <f>_xlfn.XLOOKUP(order_items[[#This Row],[product_id]], products[product_id], products[product_name], "Tidak Ditemukan")</f>
        <v>Tidak Ditemukan</v>
      </c>
    </row>
    <row r="725" spans="1:6" x14ac:dyDescent="0.3">
      <c r="A725">
        <v>724</v>
      </c>
      <c r="B725">
        <v>1025073</v>
      </c>
      <c r="C725">
        <v>3382</v>
      </c>
      <c r="D725">
        <v>3</v>
      </c>
      <c r="E725">
        <v>32329</v>
      </c>
      <c r="F725" t="str">
        <f>_xlfn.XLOOKUP(order_items[[#This Row],[product_id]], products[product_id], products[product_name], "Tidak Ditemukan")</f>
        <v>Eat Authority</v>
      </c>
    </row>
    <row r="726" spans="1:6" x14ac:dyDescent="0.3">
      <c r="A726">
        <v>725</v>
      </c>
      <c r="B726">
        <v>777450</v>
      </c>
      <c r="C726">
        <v>11676</v>
      </c>
      <c r="D726">
        <v>4</v>
      </c>
      <c r="E726">
        <v>4005</v>
      </c>
      <c r="F726" t="str">
        <f>_xlfn.XLOOKUP(order_items[[#This Row],[product_id]], products[product_id], products[product_name], "Tidak Ditemukan")</f>
        <v>Tidak Ditemukan</v>
      </c>
    </row>
    <row r="727" spans="1:6" x14ac:dyDescent="0.3">
      <c r="A727">
        <v>726</v>
      </c>
      <c r="B727">
        <v>3584050</v>
      </c>
      <c r="C727">
        <v>12107</v>
      </c>
      <c r="D727">
        <v>4</v>
      </c>
      <c r="E727">
        <v>35047</v>
      </c>
      <c r="F727" t="str">
        <f>_xlfn.XLOOKUP(order_items[[#This Row],[product_id]], products[product_id], products[product_name], "Tidak Ditemukan")</f>
        <v>Tidak Ditemukan</v>
      </c>
    </row>
    <row r="728" spans="1:6" x14ac:dyDescent="0.3">
      <c r="A728">
        <v>727</v>
      </c>
      <c r="B728">
        <v>2289683</v>
      </c>
      <c r="C728">
        <v>13954</v>
      </c>
      <c r="D728">
        <v>3</v>
      </c>
      <c r="E728">
        <v>22033</v>
      </c>
      <c r="F728" t="str">
        <f>_xlfn.XLOOKUP(order_items[[#This Row],[product_id]], products[product_id], products[product_name], "Tidak Ditemukan")</f>
        <v>Tidak Ditemukan</v>
      </c>
    </row>
    <row r="729" spans="1:6" x14ac:dyDescent="0.3">
      <c r="A729">
        <v>728</v>
      </c>
      <c r="B729">
        <v>4651811</v>
      </c>
      <c r="C729">
        <v>16277</v>
      </c>
      <c r="D729">
        <v>2</v>
      </c>
      <c r="E729">
        <v>4761</v>
      </c>
      <c r="F729" t="str">
        <f>_xlfn.XLOOKUP(order_items[[#This Row],[product_id]], products[product_id], products[product_name], "Tidak Ditemukan")</f>
        <v>Tidak Ditemukan</v>
      </c>
    </row>
    <row r="730" spans="1:6" x14ac:dyDescent="0.3">
      <c r="A730">
        <v>729</v>
      </c>
      <c r="B730">
        <v>2722896</v>
      </c>
      <c r="C730">
        <v>12002</v>
      </c>
      <c r="D730">
        <v>5</v>
      </c>
      <c r="E730">
        <v>41647</v>
      </c>
      <c r="F730" t="str">
        <f>_xlfn.XLOOKUP(order_items[[#This Row],[product_id]], products[product_id], products[product_name], "Tidak Ditemukan")</f>
        <v>Tidak Ditemukan</v>
      </c>
    </row>
    <row r="731" spans="1:6" x14ac:dyDescent="0.3">
      <c r="A731">
        <v>730</v>
      </c>
      <c r="B731">
        <v>4372505</v>
      </c>
      <c r="C731">
        <v>5675</v>
      </c>
      <c r="D731">
        <v>5</v>
      </c>
      <c r="E731">
        <v>32811</v>
      </c>
      <c r="F731" t="str">
        <f>_xlfn.XLOOKUP(order_items[[#This Row],[product_id]], products[product_id], products[product_name], "Tidak Ditemukan")</f>
        <v>Tidak Ditemukan</v>
      </c>
    </row>
    <row r="732" spans="1:6" x14ac:dyDescent="0.3">
      <c r="A732">
        <v>731</v>
      </c>
      <c r="B732">
        <v>185530</v>
      </c>
      <c r="C732">
        <v>2551</v>
      </c>
      <c r="D732">
        <v>1</v>
      </c>
      <c r="E732">
        <v>2227</v>
      </c>
      <c r="F732" t="str">
        <f>_xlfn.XLOOKUP(order_items[[#This Row],[product_id]], products[product_id], products[product_name], "Tidak Ditemukan")</f>
        <v>Different Resource</v>
      </c>
    </row>
    <row r="733" spans="1:6" x14ac:dyDescent="0.3">
      <c r="A733">
        <v>732</v>
      </c>
      <c r="B733">
        <v>1080822</v>
      </c>
      <c r="C733">
        <v>8611</v>
      </c>
      <c r="D733">
        <v>5</v>
      </c>
      <c r="E733">
        <v>10597</v>
      </c>
      <c r="F733" t="str">
        <f>_xlfn.XLOOKUP(order_items[[#This Row],[product_id]], products[product_id], products[product_name], "Tidak Ditemukan")</f>
        <v>Tidak Ditemukan</v>
      </c>
    </row>
    <row r="734" spans="1:6" x14ac:dyDescent="0.3">
      <c r="A734">
        <v>733</v>
      </c>
      <c r="B734">
        <v>1518438</v>
      </c>
      <c r="C734">
        <v>2265</v>
      </c>
      <c r="D734">
        <v>1</v>
      </c>
      <c r="E734">
        <v>5325</v>
      </c>
      <c r="F734" t="str">
        <f>_xlfn.XLOOKUP(order_items[[#This Row],[product_id]], products[product_id], products[product_name], "Tidak Ditemukan")</f>
        <v>Whether Push</v>
      </c>
    </row>
    <row r="735" spans="1:6" x14ac:dyDescent="0.3">
      <c r="A735">
        <v>734</v>
      </c>
      <c r="B735">
        <v>2855992</v>
      </c>
      <c r="C735">
        <v>4432</v>
      </c>
      <c r="D735">
        <v>1</v>
      </c>
      <c r="E735">
        <v>19892</v>
      </c>
      <c r="F735" t="str">
        <f>_xlfn.XLOOKUP(order_items[[#This Row],[product_id]], products[product_id], products[product_name], "Tidak Ditemukan")</f>
        <v>Center Establish</v>
      </c>
    </row>
    <row r="736" spans="1:6" x14ac:dyDescent="0.3">
      <c r="A736">
        <v>735</v>
      </c>
      <c r="B736">
        <v>4143453</v>
      </c>
      <c r="C736">
        <v>5166</v>
      </c>
      <c r="D736">
        <v>2</v>
      </c>
      <c r="E736">
        <v>25396</v>
      </c>
      <c r="F736" t="str">
        <f>_xlfn.XLOOKUP(order_items[[#This Row],[product_id]], products[product_id], products[product_name], "Tidak Ditemukan")</f>
        <v>Tidak Ditemukan</v>
      </c>
    </row>
    <row r="737" spans="1:6" x14ac:dyDescent="0.3">
      <c r="A737">
        <v>736</v>
      </c>
      <c r="B737">
        <v>226023</v>
      </c>
      <c r="C737">
        <v>9241</v>
      </c>
      <c r="D737">
        <v>1</v>
      </c>
      <c r="E737">
        <v>5438</v>
      </c>
      <c r="F737" t="str">
        <f>_xlfn.XLOOKUP(order_items[[#This Row],[product_id]], products[product_id], products[product_name], "Tidak Ditemukan")</f>
        <v>Tidak Ditemukan</v>
      </c>
    </row>
    <row r="738" spans="1:6" x14ac:dyDescent="0.3">
      <c r="A738">
        <v>737</v>
      </c>
      <c r="B738">
        <v>4344724</v>
      </c>
      <c r="C738">
        <v>14594</v>
      </c>
      <c r="D738">
        <v>5</v>
      </c>
      <c r="E738">
        <v>20395</v>
      </c>
      <c r="F738" t="str">
        <f>_xlfn.XLOOKUP(order_items[[#This Row],[product_id]], products[product_id], products[product_name], "Tidak Ditemukan")</f>
        <v>Tidak Ditemukan</v>
      </c>
    </row>
    <row r="739" spans="1:6" x14ac:dyDescent="0.3">
      <c r="A739">
        <v>738</v>
      </c>
      <c r="B739">
        <v>6500962</v>
      </c>
      <c r="C739">
        <v>17682</v>
      </c>
      <c r="D739">
        <v>2</v>
      </c>
      <c r="E739">
        <v>12471</v>
      </c>
      <c r="F739" t="str">
        <f>_xlfn.XLOOKUP(order_items[[#This Row],[product_id]], products[product_id], products[product_name], "Tidak Ditemukan")</f>
        <v>Tidak Ditemukan</v>
      </c>
    </row>
    <row r="740" spans="1:6" x14ac:dyDescent="0.3">
      <c r="A740">
        <v>739</v>
      </c>
      <c r="B740">
        <v>645335</v>
      </c>
      <c r="C740">
        <v>2256</v>
      </c>
      <c r="D740">
        <v>2</v>
      </c>
      <c r="E740">
        <v>23159</v>
      </c>
      <c r="F740" t="str">
        <f>_xlfn.XLOOKUP(order_items[[#This Row],[product_id]], products[product_id], products[product_name], "Tidak Ditemukan")</f>
        <v>Alone Data</v>
      </c>
    </row>
    <row r="741" spans="1:6" x14ac:dyDescent="0.3">
      <c r="A741">
        <v>740</v>
      </c>
      <c r="B741">
        <v>7253491</v>
      </c>
      <c r="C741">
        <v>3404</v>
      </c>
      <c r="D741">
        <v>4</v>
      </c>
      <c r="E741">
        <v>45049</v>
      </c>
      <c r="F741" t="str">
        <f>_xlfn.XLOOKUP(order_items[[#This Row],[product_id]], products[product_id], products[product_name], "Tidak Ditemukan")</f>
        <v>Call Religious</v>
      </c>
    </row>
    <row r="742" spans="1:6" x14ac:dyDescent="0.3">
      <c r="A742">
        <v>741</v>
      </c>
      <c r="B742">
        <v>5197882</v>
      </c>
      <c r="C742">
        <v>15997</v>
      </c>
      <c r="D742">
        <v>2</v>
      </c>
      <c r="E742">
        <v>19573</v>
      </c>
      <c r="F742" t="str">
        <f>_xlfn.XLOOKUP(order_items[[#This Row],[product_id]], products[product_id], products[product_name], "Tidak Ditemukan")</f>
        <v>Tidak Ditemukan</v>
      </c>
    </row>
    <row r="743" spans="1:6" x14ac:dyDescent="0.3">
      <c r="A743">
        <v>742</v>
      </c>
      <c r="B743">
        <v>7562087</v>
      </c>
      <c r="C743">
        <v>15421</v>
      </c>
      <c r="D743">
        <v>3</v>
      </c>
      <c r="E743">
        <v>2055</v>
      </c>
      <c r="F743" t="str">
        <f>_xlfn.XLOOKUP(order_items[[#This Row],[product_id]], products[product_id], products[product_name], "Tidak Ditemukan")</f>
        <v>Tidak Ditemukan</v>
      </c>
    </row>
    <row r="744" spans="1:6" x14ac:dyDescent="0.3">
      <c r="A744">
        <v>743</v>
      </c>
      <c r="B744">
        <v>5743104</v>
      </c>
      <c r="C744">
        <v>14922</v>
      </c>
      <c r="D744">
        <v>4</v>
      </c>
      <c r="E744">
        <v>18544</v>
      </c>
      <c r="F744" t="str">
        <f>_xlfn.XLOOKUP(order_items[[#This Row],[product_id]], products[product_id], products[product_name], "Tidak Ditemukan")</f>
        <v>Tidak Ditemukan</v>
      </c>
    </row>
    <row r="745" spans="1:6" x14ac:dyDescent="0.3">
      <c r="A745">
        <v>744</v>
      </c>
      <c r="B745">
        <v>73556</v>
      </c>
      <c r="C745">
        <v>3742</v>
      </c>
      <c r="D745">
        <v>4</v>
      </c>
      <c r="E745">
        <v>40825</v>
      </c>
      <c r="F745" t="str">
        <f>_xlfn.XLOOKUP(order_items[[#This Row],[product_id]], products[product_id], products[product_name], "Tidak Ditemukan")</f>
        <v>Particularly Seek</v>
      </c>
    </row>
    <row r="746" spans="1:6" x14ac:dyDescent="0.3">
      <c r="A746">
        <v>745</v>
      </c>
      <c r="B746">
        <v>3838067</v>
      </c>
      <c r="C746">
        <v>18102</v>
      </c>
      <c r="D746">
        <v>1</v>
      </c>
      <c r="E746">
        <v>49842</v>
      </c>
      <c r="F746" t="str">
        <f>_xlfn.XLOOKUP(order_items[[#This Row],[product_id]], products[product_id], products[product_name], "Tidak Ditemukan")</f>
        <v>Tidak Ditemukan</v>
      </c>
    </row>
    <row r="747" spans="1:6" x14ac:dyDescent="0.3">
      <c r="A747">
        <v>746</v>
      </c>
      <c r="B747">
        <v>6336160</v>
      </c>
      <c r="C747">
        <v>11197</v>
      </c>
      <c r="D747">
        <v>3</v>
      </c>
      <c r="E747">
        <v>45697</v>
      </c>
      <c r="F747" t="str">
        <f>_xlfn.XLOOKUP(order_items[[#This Row],[product_id]], products[product_id], products[product_name], "Tidak Ditemukan")</f>
        <v>Tidak Ditemukan</v>
      </c>
    </row>
    <row r="748" spans="1:6" x14ac:dyDescent="0.3">
      <c r="A748">
        <v>747</v>
      </c>
      <c r="B748">
        <v>7860093</v>
      </c>
      <c r="C748">
        <v>19546</v>
      </c>
      <c r="D748">
        <v>5</v>
      </c>
      <c r="E748">
        <v>22255</v>
      </c>
      <c r="F748" t="str">
        <f>_xlfn.XLOOKUP(order_items[[#This Row],[product_id]], products[product_id], products[product_name], "Tidak Ditemukan")</f>
        <v>Tidak Ditemukan</v>
      </c>
    </row>
    <row r="749" spans="1:6" x14ac:dyDescent="0.3">
      <c r="A749">
        <v>748</v>
      </c>
      <c r="B749">
        <v>2924751</v>
      </c>
      <c r="C749">
        <v>2725</v>
      </c>
      <c r="D749">
        <v>5</v>
      </c>
      <c r="E749">
        <v>17778</v>
      </c>
      <c r="F749" t="str">
        <f>_xlfn.XLOOKUP(order_items[[#This Row],[product_id]], products[product_id], products[product_name], "Tidak Ditemukan")</f>
        <v>Fill Knowledge</v>
      </c>
    </row>
    <row r="750" spans="1:6" x14ac:dyDescent="0.3">
      <c r="A750">
        <v>749</v>
      </c>
      <c r="B750">
        <v>1098716</v>
      </c>
      <c r="C750">
        <v>3646</v>
      </c>
      <c r="D750">
        <v>2</v>
      </c>
      <c r="E750">
        <v>42985</v>
      </c>
      <c r="F750" t="str">
        <f>_xlfn.XLOOKUP(order_items[[#This Row],[product_id]], products[product_id], products[product_name], "Tidak Ditemukan")</f>
        <v>When Effect</v>
      </c>
    </row>
    <row r="751" spans="1:6" x14ac:dyDescent="0.3">
      <c r="A751">
        <v>750</v>
      </c>
      <c r="B751">
        <v>3175363</v>
      </c>
      <c r="C751">
        <v>12754</v>
      </c>
      <c r="D751">
        <v>5</v>
      </c>
      <c r="E751">
        <v>5957</v>
      </c>
      <c r="F751" t="str">
        <f>_xlfn.XLOOKUP(order_items[[#This Row],[product_id]], products[product_id], products[product_name], "Tidak Ditemukan")</f>
        <v>Tidak Ditemukan</v>
      </c>
    </row>
    <row r="752" spans="1:6" x14ac:dyDescent="0.3">
      <c r="A752">
        <v>751</v>
      </c>
      <c r="B752">
        <v>2344824</v>
      </c>
      <c r="C752">
        <v>17973</v>
      </c>
      <c r="D752">
        <v>1</v>
      </c>
      <c r="E752">
        <v>17982</v>
      </c>
      <c r="F752" t="str">
        <f>_xlfn.XLOOKUP(order_items[[#This Row],[product_id]], products[product_id], products[product_name], "Tidak Ditemukan")</f>
        <v>Tidak Ditemukan</v>
      </c>
    </row>
    <row r="753" spans="1:6" x14ac:dyDescent="0.3">
      <c r="A753">
        <v>752</v>
      </c>
      <c r="B753">
        <v>6564144</v>
      </c>
      <c r="C753">
        <v>2121</v>
      </c>
      <c r="D753">
        <v>2</v>
      </c>
      <c r="E753">
        <v>33082</v>
      </c>
      <c r="F753" t="str">
        <f>_xlfn.XLOOKUP(order_items[[#This Row],[product_id]], products[product_id], products[product_name], "Tidak Ditemukan")</f>
        <v>Well Hair</v>
      </c>
    </row>
    <row r="754" spans="1:6" x14ac:dyDescent="0.3">
      <c r="A754">
        <v>753</v>
      </c>
      <c r="B754">
        <v>2767892</v>
      </c>
      <c r="C754">
        <v>4459</v>
      </c>
      <c r="D754">
        <v>4</v>
      </c>
      <c r="E754">
        <v>34383</v>
      </c>
      <c r="F754" t="str">
        <f>_xlfn.XLOOKUP(order_items[[#This Row],[product_id]], products[product_id], products[product_name], "Tidak Ditemukan")</f>
        <v>Method You</v>
      </c>
    </row>
    <row r="755" spans="1:6" x14ac:dyDescent="0.3">
      <c r="A755">
        <v>754</v>
      </c>
      <c r="B755">
        <v>1157846</v>
      </c>
      <c r="C755">
        <v>18665</v>
      </c>
      <c r="D755">
        <v>2</v>
      </c>
      <c r="E755">
        <v>45169</v>
      </c>
      <c r="F755" t="str">
        <f>_xlfn.XLOOKUP(order_items[[#This Row],[product_id]], products[product_id], products[product_name], "Tidak Ditemukan")</f>
        <v>Tidak Ditemukan</v>
      </c>
    </row>
    <row r="756" spans="1:6" x14ac:dyDescent="0.3">
      <c r="A756">
        <v>755</v>
      </c>
      <c r="B756">
        <v>833608</v>
      </c>
      <c r="C756">
        <v>16984</v>
      </c>
      <c r="D756">
        <v>1</v>
      </c>
      <c r="E756">
        <v>5441</v>
      </c>
      <c r="F756" t="str">
        <f>_xlfn.XLOOKUP(order_items[[#This Row],[product_id]], products[product_id], products[product_name], "Tidak Ditemukan")</f>
        <v>Tidak Ditemukan</v>
      </c>
    </row>
    <row r="757" spans="1:6" x14ac:dyDescent="0.3">
      <c r="A757">
        <v>756</v>
      </c>
      <c r="B757">
        <v>3401324</v>
      </c>
      <c r="C757">
        <v>13678</v>
      </c>
      <c r="D757">
        <v>5</v>
      </c>
      <c r="E757">
        <v>31854</v>
      </c>
      <c r="F757" t="str">
        <f>_xlfn.XLOOKUP(order_items[[#This Row],[product_id]], products[product_id], products[product_name], "Tidak Ditemukan")</f>
        <v>Tidak Ditemukan</v>
      </c>
    </row>
    <row r="758" spans="1:6" x14ac:dyDescent="0.3">
      <c r="A758">
        <v>757</v>
      </c>
      <c r="B758">
        <v>6933193</v>
      </c>
      <c r="C758">
        <v>10196</v>
      </c>
      <c r="D758">
        <v>3</v>
      </c>
      <c r="E758">
        <v>30902</v>
      </c>
      <c r="F758" t="str">
        <f>_xlfn.XLOOKUP(order_items[[#This Row],[product_id]], products[product_id], products[product_name], "Tidak Ditemukan")</f>
        <v>Tidak Ditemukan</v>
      </c>
    </row>
    <row r="759" spans="1:6" x14ac:dyDescent="0.3">
      <c r="A759">
        <v>758</v>
      </c>
      <c r="B759">
        <v>7119861</v>
      </c>
      <c r="C759">
        <v>842</v>
      </c>
      <c r="D759">
        <v>4</v>
      </c>
      <c r="E759">
        <v>48418</v>
      </c>
      <c r="F759" t="str">
        <f>_xlfn.XLOOKUP(order_items[[#This Row],[product_id]], products[product_id], products[product_name], "Tidak Ditemukan")</f>
        <v>Event Large</v>
      </c>
    </row>
    <row r="760" spans="1:6" x14ac:dyDescent="0.3">
      <c r="A760">
        <v>759</v>
      </c>
      <c r="B760">
        <v>5781778</v>
      </c>
      <c r="C760">
        <v>1312</v>
      </c>
      <c r="D760">
        <v>5</v>
      </c>
      <c r="E760">
        <v>39135</v>
      </c>
      <c r="F760" t="str">
        <f>_xlfn.XLOOKUP(order_items[[#This Row],[product_id]], products[product_id], products[product_name], "Tidak Ditemukan")</f>
        <v>Finally North</v>
      </c>
    </row>
    <row r="761" spans="1:6" x14ac:dyDescent="0.3">
      <c r="A761">
        <v>760</v>
      </c>
      <c r="B761">
        <v>4137910</v>
      </c>
      <c r="C761">
        <v>7297</v>
      </c>
      <c r="D761">
        <v>3</v>
      </c>
      <c r="E761">
        <v>17934</v>
      </c>
      <c r="F761" t="str">
        <f>_xlfn.XLOOKUP(order_items[[#This Row],[product_id]], products[product_id], products[product_name], "Tidak Ditemukan")</f>
        <v>Tidak Ditemukan</v>
      </c>
    </row>
    <row r="762" spans="1:6" x14ac:dyDescent="0.3">
      <c r="A762">
        <v>761</v>
      </c>
      <c r="B762">
        <v>2931724</v>
      </c>
      <c r="C762">
        <v>5237</v>
      </c>
      <c r="D762">
        <v>2</v>
      </c>
      <c r="E762">
        <v>43494</v>
      </c>
      <c r="F762" t="str">
        <f>_xlfn.XLOOKUP(order_items[[#This Row],[product_id]], products[product_id], products[product_name], "Tidak Ditemukan")</f>
        <v>Tidak Ditemukan</v>
      </c>
    </row>
    <row r="763" spans="1:6" x14ac:dyDescent="0.3">
      <c r="A763">
        <v>762</v>
      </c>
      <c r="B763">
        <v>1032148</v>
      </c>
      <c r="C763">
        <v>4801</v>
      </c>
      <c r="D763">
        <v>4</v>
      </c>
      <c r="E763">
        <v>45665</v>
      </c>
      <c r="F763" t="str">
        <f>_xlfn.XLOOKUP(order_items[[#This Row],[product_id]], products[product_id], products[product_name], "Tidak Ditemukan")</f>
        <v>Pressure Bill</v>
      </c>
    </row>
    <row r="764" spans="1:6" x14ac:dyDescent="0.3">
      <c r="A764">
        <v>763</v>
      </c>
      <c r="B764">
        <v>2551834</v>
      </c>
      <c r="C764">
        <v>12531</v>
      </c>
      <c r="D764">
        <v>2</v>
      </c>
      <c r="E764">
        <v>42716</v>
      </c>
      <c r="F764" t="str">
        <f>_xlfn.XLOOKUP(order_items[[#This Row],[product_id]], products[product_id], products[product_name], "Tidak Ditemukan")</f>
        <v>Tidak Ditemukan</v>
      </c>
    </row>
    <row r="765" spans="1:6" x14ac:dyDescent="0.3">
      <c r="A765">
        <v>764</v>
      </c>
      <c r="B765">
        <v>7616323</v>
      </c>
      <c r="C765">
        <v>12860</v>
      </c>
      <c r="D765">
        <v>1</v>
      </c>
      <c r="E765">
        <v>1062</v>
      </c>
      <c r="F765" t="str">
        <f>_xlfn.XLOOKUP(order_items[[#This Row],[product_id]], products[product_id], products[product_name], "Tidak Ditemukan")</f>
        <v>Tidak Ditemukan</v>
      </c>
    </row>
    <row r="766" spans="1:6" x14ac:dyDescent="0.3">
      <c r="A766">
        <v>765</v>
      </c>
      <c r="B766">
        <v>7176449</v>
      </c>
      <c r="C766">
        <v>2446</v>
      </c>
      <c r="D766">
        <v>2</v>
      </c>
      <c r="E766">
        <v>21708</v>
      </c>
      <c r="F766" t="str">
        <f>_xlfn.XLOOKUP(order_items[[#This Row],[product_id]], products[product_id], products[product_name], "Tidak Ditemukan")</f>
        <v>Current Government</v>
      </c>
    </row>
    <row r="767" spans="1:6" x14ac:dyDescent="0.3">
      <c r="A767">
        <v>766</v>
      </c>
      <c r="B767">
        <v>4091415</v>
      </c>
      <c r="C767">
        <v>5581</v>
      </c>
      <c r="D767">
        <v>2</v>
      </c>
      <c r="E767">
        <v>6499</v>
      </c>
      <c r="F767" t="str">
        <f>_xlfn.XLOOKUP(order_items[[#This Row],[product_id]], products[product_id], products[product_name], "Tidak Ditemukan")</f>
        <v>Tidak Ditemukan</v>
      </c>
    </row>
    <row r="768" spans="1:6" x14ac:dyDescent="0.3">
      <c r="A768">
        <v>767</v>
      </c>
      <c r="B768">
        <v>1565855</v>
      </c>
      <c r="C768">
        <v>400</v>
      </c>
      <c r="D768">
        <v>5</v>
      </c>
      <c r="E768">
        <v>31163</v>
      </c>
      <c r="F768" t="str">
        <f>_xlfn.XLOOKUP(order_items[[#This Row],[product_id]], products[product_id], products[product_name], "Tidak Ditemukan")</f>
        <v>Ago Provide</v>
      </c>
    </row>
    <row r="769" spans="1:6" x14ac:dyDescent="0.3">
      <c r="A769">
        <v>768</v>
      </c>
      <c r="B769">
        <v>323869</v>
      </c>
      <c r="C769">
        <v>6741</v>
      </c>
      <c r="D769">
        <v>5</v>
      </c>
      <c r="E769">
        <v>41695</v>
      </c>
      <c r="F769" t="str">
        <f>_xlfn.XLOOKUP(order_items[[#This Row],[product_id]], products[product_id], products[product_name], "Tidak Ditemukan")</f>
        <v>Tidak Ditemukan</v>
      </c>
    </row>
    <row r="770" spans="1:6" x14ac:dyDescent="0.3">
      <c r="A770">
        <v>769</v>
      </c>
      <c r="B770">
        <v>4282199</v>
      </c>
      <c r="C770">
        <v>9254</v>
      </c>
      <c r="D770">
        <v>1</v>
      </c>
      <c r="E770">
        <v>13342</v>
      </c>
      <c r="F770" t="str">
        <f>_xlfn.XLOOKUP(order_items[[#This Row],[product_id]], products[product_id], products[product_name], "Tidak Ditemukan")</f>
        <v>Tidak Ditemukan</v>
      </c>
    </row>
    <row r="771" spans="1:6" x14ac:dyDescent="0.3">
      <c r="A771">
        <v>770</v>
      </c>
      <c r="B771">
        <v>2564752</v>
      </c>
      <c r="C771">
        <v>19715</v>
      </c>
      <c r="D771">
        <v>2</v>
      </c>
      <c r="E771">
        <v>3627</v>
      </c>
      <c r="F771" t="str">
        <f>_xlfn.XLOOKUP(order_items[[#This Row],[product_id]], products[product_id], products[product_name], "Tidak Ditemukan")</f>
        <v>Tidak Ditemukan</v>
      </c>
    </row>
    <row r="772" spans="1:6" x14ac:dyDescent="0.3">
      <c r="A772">
        <v>771</v>
      </c>
      <c r="B772">
        <v>5973080</v>
      </c>
      <c r="C772">
        <v>6533</v>
      </c>
      <c r="D772">
        <v>3</v>
      </c>
      <c r="E772">
        <v>30734</v>
      </c>
      <c r="F772" t="str">
        <f>_xlfn.XLOOKUP(order_items[[#This Row],[product_id]], products[product_id], products[product_name], "Tidak Ditemukan")</f>
        <v>Tidak Ditemukan</v>
      </c>
    </row>
    <row r="773" spans="1:6" x14ac:dyDescent="0.3">
      <c r="A773">
        <v>772</v>
      </c>
      <c r="B773">
        <v>6332413</v>
      </c>
      <c r="C773">
        <v>5964</v>
      </c>
      <c r="D773">
        <v>2</v>
      </c>
      <c r="E773">
        <v>5623</v>
      </c>
      <c r="F773" t="str">
        <f>_xlfn.XLOOKUP(order_items[[#This Row],[product_id]], products[product_id], products[product_name], "Tidak Ditemukan")</f>
        <v>Tidak Ditemukan</v>
      </c>
    </row>
    <row r="774" spans="1:6" x14ac:dyDescent="0.3">
      <c r="A774">
        <v>773</v>
      </c>
      <c r="B774">
        <v>2886792</v>
      </c>
      <c r="C774">
        <v>14811</v>
      </c>
      <c r="D774">
        <v>1</v>
      </c>
      <c r="E774">
        <v>8961</v>
      </c>
      <c r="F774" t="str">
        <f>_xlfn.XLOOKUP(order_items[[#This Row],[product_id]], products[product_id], products[product_name], "Tidak Ditemukan")</f>
        <v>Tidak Ditemukan</v>
      </c>
    </row>
    <row r="775" spans="1:6" x14ac:dyDescent="0.3">
      <c r="A775">
        <v>774</v>
      </c>
      <c r="B775">
        <v>4393801</v>
      </c>
      <c r="C775">
        <v>19770</v>
      </c>
      <c r="D775">
        <v>1</v>
      </c>
      <c r="E775">
        <v>29194</v>
      </c>
      <c r="F775" t="str">
        <f>_xlfn.XLOOKUP(order_items[[#This Row],[product_id]], products[product_id], products[product_name], "Tidak Ditemukan")</f>
        <v>Tidak Ditemukan</v>
      </c>
    </row>
    <row r="776" spans="1:6" x14ac:dyDescent="0.3">
      <c r="A776">
        <v>775</v>
      </c>
      <c r="B776">
        <v>7792980</v>
      </c>
      <c r="C776">
        <v>15402</v>
      </c>
      <c r="D776">
        <v>4</v>
      </c>
      <c r="E776">
        <v>40033</v>
      </c>
      <c r="F776" t="str">
        <f>_xlfn.XLOOKUP(order_items[[#This Row],[product_id]], products[product_id], products[product_name], "Tidak Ditemukan")</f>
        <v>Tidak Ditemukan</v>
      </c>
    </row>
    <row r="777" spans="1:6" x14ac:dyDescent="0.3">
      <c r="A777">
        <v>776</v>
      </c>
      <c r="B777">
        <v>1368972</v>
      </c>
      <c r="C777">
        <v>16553</v>
      </c>
      <c r="D777">
        <v>3</v>
      </c>
      <c r="E777">
        <v>25545</v>
      </c>
      <c r="F777" t="str">
        <f>_xlfn.XLOOKUP(order_items[[#This Row],[product_id]], products[product_id], products[product_name], "Tidak Ditemukan")</f>
        <v>Tidak Ditemukan</v>
      </c>
    </row>
    <row r="778" spans="1:6" x14ac:dyDescent="0.3">
      <c r="A778">
        <v>777</v>
      </c>
      <c r="B778">
        <v>7538221</v>
      </c>
      <c r="C778">
        <v>17626</v>
      </c>
      <c r="D778">
        <v>5</v>
      </c>
      <c r="E778">
        <v>2854</v>
      </c>
      <c r="F778" t="str">
        <f>_xlfn.XLOOKUP(order_items[[#This Row],[product_id]], products[product_id], products[product_name], "Tidak Ditemukan")</f>
        <v>Tidak Ditemukan</v>
      </c>
    </row>
    <row r="779" spans="1:6" x14ac:dyDescent="0.3">
      <c r="A779">
        <v>778</v>
      </c>
      <c r="B779">
        <v>6301151</v>
      </c>
      <c r="C779">
        <v>17208</v>
      </c>
      <c r="D779">
        <v>5</v>
      </c>
      <c r="E779">
        <v>8669</v>
      </c>
      <c r="F779" t="str">
        <f>_xlfn.XLOOKUP(order_items[[#This Row],[product_id]], products[product_id], products[product_name], "Tidak Ditemukan")</f>
        <v>Tidak Ditemukan</v>
      </c>
    </row>
    <row r="780" spans="1:6" x14ac:dyDescent="0.3">
      <c r="A780">
        <v>779</v>
      </c>
      <c r="B780">
        <v>7667296</v>
      </c>
      <c r="C780">
        <v>1110</v>
      </c>
      <c r="D780">
        <v>5</v>
      </c>
      <c r="E780">
        <v>6521</v>
      </c>
      <c r="F780" t="str">
        <f>_xlfn.XLOOKUP(order_items[[#This Row],[product_id]], products[product_id], products[product_name], "Tidak Ditemukan")</f>
        <v>Employee Care</v>
      </c>
    </row>
    <row r="781" spans="1:6" x14ac:dyDescent="0.3">
      <c r="A781">
        <v>780</v>
      </c>
      <c r="B781">
        <v>6296257</v>
      </c>
      <c r="C781">
        <v>13414</v>
      </c>
      <c r="D781">
        <v>2</v>
      </c>
      <c r="E781">
        <v>2015</v>
      </c>
      <c r="F781" t="str">
        <f>_xlfn.XLOOKUP(order_items[[#This Row],[product_id]], products[product_id], products[product_name], "Tidak Ditemukan")</f>
        <v>Tidak Ditemukan</v>
      </c>
    </row>
    <row r="782" spans="1:6" x14ac:dyDescent="0.3">
      <c r="A782">
        <v>781</v>
      </c>
      <c r="B782">
        <v>3178733</v>
      </c>
      <c r="C782">
        <v>12379</v>
      </c>
      <c r="D782">
        <v>5</v>
      </c>
      <c r="E782">
        <v>41687</v>
      </c>
      <c r="F782" t="str">
        <f>_xlfn.XLOOKUP(order_items[[#This Row],[product_id]], products[product_id], products[product_name], "Tidak Ditemukan")</f>
        <v>Tidak Ditemukan</v>
      </c>
    </row>
    <row r="783" spans="1:6" x14ac:dyDescent="0.3">
      <c r="A783">
        <v>782</v>
      </c>
      <c r="B783">
        <v>1644409</v>
      </c>
      <c r="C783">
        <v>10875</v>
      </c>
      <c r="D783">
        <v>4</v>
      </c>
      <c r="E783">
        <v>25833</v>
      </c>
      <c r="F783" t="str">
        <f>_xlfn.XLOOKUP(order_items[[#This Row],[product_id]], products[product_id], products[product_name], "Tidak Ditemukan")</f>
        <v>Tidak Ditemukan</v>
      </c>
    </row>
    <row r="784" spans="1:6" x14ac:dyDescent="0.3">
      <c r="A784">
        <v>783</v>
      </c>
      <c r="B784">
        <v>6916798</v>
      </c>
      <c r="C784">
        <v>11433</v>
      </c>
      <c r="D784">
        <v>5</v>
      </c>
      <c r="E784">
        <v>12152</v>
      </c>
      <c r="F784" t="str">
        <f>_xlfn.XLOOKUP(order_items[[#This Row],[product_id]], products[product_id], products[product_name], "Tidak Ditemukan")</f>
        <v>Tidak Ditemukan</v>
      </c>
    </row>
    <row r="785" spans="1:6" x14ac:dyDescent="0.3">
      <c r="A785">
        <v>784</v>
      </c>
      <c r="B785">
        <v>6596693</v>
      </c>
      <c r="C785">
        <v>6600</v>
      </c>
      <c r="D785">
        <v>4</v>
      </c>
      <c r="E785">
        <v>12062</v>
      </c>
      <c r="F785" t="str">
        <f>_xlfn.XLOOKUP(order_items[[#This Row],[product_id]], products[product_id], products[product_name], "Tidak Ditemukan")</f>
        <v>Tidak Ditemukan</v>
      </c>
    </row>
    <row r="786" spans="1:6" x14ac:dyDescent="0.3">
      <c r="A786">
        <v>785</v>
      </c>
      <c r="B786">
        <v>5449123</v>
      </c>
      <c r="C786">
        <v>4874</v>
      </c>
      <c r="D786">
        <v>3</v>
      </c>
      <c r="E786">
        <v>49335</v>
      </c>
      <c r="F786" t="str">
        <f>_xlfn.XLOOKUP(order_items[[#This Row],[product_id]], products[product_id], products[product_name], "Tidak Ditemukan")</f>
        <v>Hope Woman</v>
      </c>
    </row>
    <row r="787" spans="1:6" x14ac:dyDescent="0.3">
      <c r="A787">
        <v>786</v>
      </c>
      <c r="B787">
        <v>2503105</v>
      </c>
      <c r="C787">
        <v>3008</v>
      </c>
      <c r="D787">
        <v>3</v>
      </c>
      <c r="E787">
        <v>47297</v>
      </c>
      <c r="F787" t="str">
        <f>_xlfn.XLOOKUP(order_items[[#This Row],[product_id]], products[product_id], products[product_name], "Tidak Ditemukan")</f>
        <v>Sound Then</v>
      </c>
    </row>
    <row r="788" spans="1:6" x14ac:dyDescent="0.3">
      <c r="A788">
        <v>787</v>
      </c>
      <c r="B788">
        <v>911001</v>
      </c>
      <c r="C788">
        <v>8736</v>
      </c>
      <c r="D788">
        <v>3</v>
      </c>
      <c r="E788">
        <v>23017</v>
      </c>
      <c r="F788" t="str">
        <f>_xlfn.XLOOKUP(order_items[[#This Row],[product_id]], products[product_id], products[product_name], "Tidak Ditemukan")</f>
        <v>Tidak Ditemukan</v>
      </c>
    </row>
    <row r="789" spans="1:6" x14ac:dyDescent="0.3">
      <c r="A789">
        <v>788</v>
      </c>
      <c r="B789">
        <v>138049</v>
      </c>
      <c r="C789">
        <v>16655</v>
      </c>
      <c r="D789">
        <v>5</v>
      </c>
      <c r="E789">
        <v>2959</v>
      </c>
      <c r="F789" t="str">
        <f>_xlfn.XLOOKUP(order_items[[#This Row],[product_id]], products[product_id], products[product_name], "Tidak Ditemukan")</f>
        <v>Tidak Ditemukan</v>
      </c>
    </row>
    <row r="790" spans="1:6" x14ac:dyDescent="0.3">
      <c r="A790">
        <v>789</v>
      </c>
      <c r="B790">
        <v>6796273</v>
      </c>
      <c r="C790">
        <v>13288</v>
      </c>
      <c r="D790">
        <v>2</v>
      </c>
      <c r="E790">
        <v>30202</v>
      </c>
      <c r="F790" t="str">
        <f>_xlfn.XLOOKUP(order_items[[#This Row],[product_id]], products[product_id], products[product_name], "Tidak Ditemukan")</f>
        <v>Tidak Ditemukan</v>
      </c>
    </row>
    <row r="791" spans="1:6" x14ac:dyDescent="0.3">
      <c r="A791">
        <v>790</v>
      </c>
      <c r="B791">
        <v>6202786</v>
      </c>
      <c r="C791">
        <v>4498</v>
      </c>
      <c r="D791">
        <v>4</v>
      </c>
      <c r="E791">
        <v>41912</v>
      </c>
      <c r="F791" t="str">
        <f>_xlfn.XLOOKUP(order_items[[#This Row],[product_id]], products[product_id], products[product_name], "Tidak Ditemukan")</f>
        <v>Improve Find</v>
      </c>
    </row>
    <row r="792" spans="1:6" x14ac:dyDescent="0.3">
      <c r="A792">
        <v>791</v>
      </c>
      <c r="B792">
        <v>1617637</v>
      </c>
      <c r="C792">
        <v>4034</v>
      </c>
      <c r="D792">
        <v>3</v>
      </c>
      <c r="E792">
        <v>17302</v>
      </c>
      <c r="F792" t="str">
        <f>_xlfn.XLOOKUP(order_items[[#This Row],[product_id]], products[product_id], products[product_name], "Tidak Ditemukan")</f>
        <v>Rather Market</v>
      </c>
    </row>
    <row r="793" spans="1:6" x14ac:dyDescent="0.3">
      <c r="A793">
        <v>792</v>
      </c>
      <c r="B793">
        <v>6983893</v>
      </c>
      <c r="C793">
        <v>19381</v>
      </c>
      <c r="D793">
        <v>4</v>
      </c>
      <c r="E793">
        <v>28455</v>
      </c>
      <c r="F793" t="str">
        <f>_xlfn.XLOOKUP(order_items[[#This Row],[product_id]], products[product_id], products[product_name], "Tidak Ditemukan")</f>
        <v>Tidak Ditemukan</v>
      </c>
    </row>
    <row r="794" spans="1:6" x14ac:dyDescent="0.3">
      <c r="A794">
        <v>793</v>
      </c>
      <c r="B794">
        <v>6075223</v>
      </c>
      <c r="C794">
        <v>2214</v>
      </c>
      <c r="D794">
        <v>5</v>
      </c>
      <c r="E794">
        <v>575</v>
      </c>
      <c r="F794" t="str">
        <f>_xlfn.XLOOKUP(order_items[[#This Row],[product_id]], products[product_id], products[product_name], "Tidak Ditemukan")</f>
        <v>Against Opportunity</v>
      </c>
    </row>
    <row r="795" spans="1:6" x14ac:dyDescent="0.3">
      <c r="A795">
        <v>794</v>
      </c>
      <c r="B795">
        <v>353863</v>
      </c>
      <c r="C795">
        <v>2008</v>
      </c>
      <c r="D795">
        <v>4</v>
      </c>
      <c r="E795">
        <v>31653</v>
      </c>
      <c r="F795" t="str">
        <f>_xlfn.XLOOKUP(order_items[[#This Row],[product_id]], products[product_id], products[product_name], "Tidak Ditemukan")</f>
        <v>Agree Fly</v>
      </c>
    </row>
    <row r="796" spans="1:6" x14ac:dyDescent="0.3">
      <c r="A796">
        <v>795</v>
      </c>
      <c r="B796">
        <v>198174</v>
      </c>
      <c r="C796">
        <v>13717</v>
      </c>
      <c r="D796">
        <v>3</v>
      </c>
      <c r="E796">
        <v>20681</v>
      </c>
      <c r="F796" t="str">
        <f>_xlfn.XLOOKUP(order_items[[#This Row],[product_id]], products[product_id], products[product_name], "Tidak Ditemukan")</f>
        <v>Tidak Ditemukan</v>
      </c>
    </row>
    <row r="797" spans="1:6" x14ac:dyDescent="0.3">
      <c r="A797">
        <v>796</v>
      </c>
      <c r="B797">
        <v>5834993</v>
      </c>
      <c r="C797">
        <v>254</v>
      </c>
      <c r="D797">
        <v>5</v>
      </c>
      <c r="E797">
        <v>45513</v>
      </c>
      <c r="F797" t="str">
        <f>_xlfn.XLOOKUP(order_items[[#This Row],[product_id]], products[product_id], products[product_name], "Tidak Ditemukan")</f>
        <v>Nation Fish</v>
      </c>
    </row>
    <row r="798" spans="1:6" x14ac:dyDescent="0.3">
      <c r="A798">
        <v>797</v>
      </c>
      <c r="B798">
        <v>5194557</v>
      </c>
      <c r="C798">
        <v>9118</v>
      </c>
      <c r="D798">
        <v>3</v>
      </c>
      <c r="E798">
        <v>13925</v>
      </c>
      <c r="F798" t="str">
        <f>_xlfn.XLOOKUP(order_items[[#This Row],[product_id]], products[product_id], products[product_name], "Tidak Ditemukan")</f>
        <v>Tidak Ditemukan</v>
      </c>
    </row>
    <row r="799" spans="1:6" x14ac:dyDescent="0.3">
      <c r="A799">
        <v>798</v>
      </c>
      <c r="B799">
        <v>2199005</v>
      </c>
      <c r="C799">
        <v>9223</v>
      </c>
      <c r="D799">
        <v>4</v>
      </c>
      <c r="E799">
        <v>29736</v>
      </c>
      <c r="F799" t="str">
        <f>_xlfn.XLOOKUP(order_items[[#This Row],[product_id]], products[product_id], products[product_name], "Tidak Ditemukan")</f>
        <v>Tidak Ditemukan</v>
      </c>
    </row>
    <row r="800" spans="1:6" x14ac:dyDescent="0.3">
      <c r="A800">
        <v>799</v>
      </c>
      <c r="B800">
        <v>135248</v>
      </c>
      <c r="C800">
        <v>14745</v>
      </c>
      <c r="D800">
        <v>5</v>
      </c>
      <c r="E800">
        <v>515</v>
      </c>
      <c r="F800" t="str">
        <f>_xlfn.XLOOKUP(order_items[[#This Row],[product_id]], products[product_id], products[product_name], "Tidak Ditemukan")</f>
        <v>Tidak Ditemukan</v>
      </c>
    </row>
    <row r="801" spans="1:6" x14ac:dyDescent="0.3">
      <c r="A801">
        <v>800</v>
      </c>
      <c r="B801">
        <v>2680144</v>
      </c>
      <c r="C801">
        <v>8166</v>
      </c>
      <c r="D801">
        <v>1</v>
      </c>
      <c r="E801">
        <v>48562</v>
      </c>
      <c r="F801" t="str">
        <f>_xlfn.XLOOKUP(order_items[[#This Row],[product_id]], products[product_id], products[product_name], "Tidak Ditemukan")</f>
        <v>Tidak Ditemukan</v>
      </c>
    </row>
    <row r="802" spans="1:6" x14ac:dyDescent="0.3">
      <c r="A802">
        <v>801</v>
      </c>
      <c r="B802">
        <v>3623974</v>
      </c>
      <c r="C802">
        <v>10405</v>
      </c>
      <c r="D802">
        <v>2</v>
      </c>
      <c r="E802">
        <v>25579</v>
      </c>
      <c r="F802" t="str">
        <f>_xlfn.XLOOKUP(order_items[[#This Row],[product_id]], products[product_id], products[product_name], "Tidak Ditemukan")</f>
        <v>Tidak Ditemukan</v>
      </c>
    </row>
    <row r="803" spans="1:6" x14ac:dyDescent="0.3">
      <c r="A803">
        <v>802</v>
      </c>
      <c r="B803">
        <v>5342689</v>
      </c>
      <c r="C803">
        <v>9915</v>
      </c>
      <c r="D803">
        <v>1</v>
      </c>
      <c r="E803">
        <v>43947</v>
      </c>
      <c r="F803" t="str">
        <f>_xlfn.XLOOKUP(order_items[[#This Row],[product_id]], products[product_id], products[product_name], "Tidak Ditemukan")</f>
        <v>Tidak Ditemukan</v>
      </c>
    </row>
    <row r="804" spans="1:6" x14ac:dyDescent="0.3">
      <c r="A804">
        <v>803</v>
      </c>
      <c r="B804">
        <v>3488818</v>
      </c>
      <c r="C804">
        <v>19836</v>
      </c>
      <c r="D804">
        <v>1</v>
      </c>
      <c r="E804">
        <v>6646</v>
      </c>
      <c r="F804" t="str">
        <f>_xlfn.XLOOKUP(order_items[[#This Row],[product_id]], products[product_id], products[product_name], "Tidak Ditemukan")</f>
        <v>Tidak Ditemukan</v>
      </c>
    </row>
    <row r="805" spans="1:6" x14ac:dyDescent="0.3">
      <c r="A805">
        <v>804</v>
      </c>
      <c r="B805">
        <v>2024207</v>
      </c>
      <c r="C805">
        <v>5990</v>
      </c>
      <c r="D805">
        <v>3</v>
      </c>
      <c r="E805">
        <v>19489</v>
      </c>
      <c r="F805" t="str">
        <f>_xlfn.XLOOKUP(order_items[[#This Row],[product_id]], products[product_id], products[product_name], "Tidak Ditemukan")</f>
        <v>Tidak Ditemukan</v>
      </c>
    </row>
    <row r="806" spans="1:6" x14ac:dyDescent="0.3">
      <c r="A806">
        <v>805</v>
      </c>
      <c r="B806">
        <v>2686802</v>
      </c>
      <c r="C806">
        <v>7224</v>
      </c>
      <c r="D806">
        <v>2</v>
      </c>
      <c r="E806">
        <v>6059</v>
      </c>
      <c r="F806" t="str">
        <f>_xlfn.XLOOKUP(order_items[[#This Row],[product_id]], products[product_id], products[product_name], "Tidak Ditemukan")</f>
        <v>Tidak Ditemukan</v>
      </c>
    </row>
    <row r="807" spans="1:6" x14ac:dyDescent="0.3">
      <c r="A807">
        <v>806</v>
      </c>
      <c r="B807">
        <v>5673441</v>
      </c>
      <c r="C807">
        <v>14203</v>
      </c>
      <c r="D807">
        <v>2</v>
      </c>
      <c r="E807">
        <v>8071</v>
      </c>
      <c r="F807" t="str">
        <f>_xlfn.XLOOKUP(order_items[[#This Row],[product_id]], products[product_id], products[product_name], "Tidak Ditemukan")</f>
        <v>Tidak Ditemukan</v>
      </c>
    </row>
    <row r="808" spans="1:6" x14ac:dyDescent="0.3">
      <c r="A808">
        <v>807</v>
      </c>
      <c r="B808">
        <v>2318563</v>
      </c>
      <c r="C808">
        <v>12099</v>
      </c>
      <c r="D808">
        <v>5</v>
      </c>
      <c r="E808">
        <v>16877</v>
      </c>
      <c r="F808" t="str">
        <f>_xlfn.XLOOKUP(order_items[[#This Row],[product_id]], products[product_id], products[product_name], "Tidak Ditemukan")</f>
        <v>Tidak Ditemukan</v>
      </c>
    </row>
    <row r="809" spans="1:6" x14ac:dyDescent="0.3">
      <c r="A809">
        <v>808</v>
      </c>
      <c r="B809">
        <v>5027587</v>
      </c>
      <c r="C809">
        <v>8931</v>
      </c>
      <c r="D809">
        <v>5</v>
      </c>
      <c r="E809">
        <v>49332</v>
      </c>
      <c r="F809" t="str">
        <f>_xlfn.XLOOKUP(order_items[[#This Row],[product_id]], products[product_id], products[product_name], "Tidak Ditemukan")</f>
        <v>Tidak Ditemukan</v>
      </c>
    </row>
    <row r="810" spans="1:6" x14ac:dyDescent="0.3">
      <c r="A810">
        <v>809</v>
      </c>
      <c r="B810">
        <v>1658678</v>
      </c>
      <c r="C810">
        <v>1352</v>
      </c>
      <c r="D810">
        <v>3</v>
      </c>
      <c r="E810">
        <v>30855</v>
      </c>
      <c r="F810" t="str">
        <f>_xlfn.XLOOKUP(order_items[[#This Row],[product_id]], products[product_id], products[product_name], "Tidak Ditemukan")</f>
        <v>No At</v>
      </c>
    </row>
    <row r="811" spans="1:6" x14ac:dyDescent="0.3">
      <c r="A811">
        <v>810</v>
      </c>
      <c r="B811">
        <v>5851356</v>
      </c>
      <c r="C811">
        <v>13671</v>
      </c>
      <c r="D811">
        <v>2</v>
      </c>
      <c r="E811">
        <v>30799</v>
      </c>
      <c r="F811" t="str">
        <f>_xlfn.XLOOKUP(order_items[[#This Row],[product_id]], products[product_id], products[product_name], "Tidak Ditemukan")</f>
        <v>Tidak Ditemukan</v>
      </c>
    </row>
    <row r="812" spans="1:6" x14ac:dyDescent="0.3">
      <c r="A812">
        <v>811</v>
      </c>
      <c r="B812">
        <v>5505396</v>
      </c>
      <c r="C812">
        <v>5741</v>
      </c>
      <c r="D812">
        <v>4</v>
      </c>
      <c r="E812">
        <v>45882</v>
      </c>
      <c r="F812" t="str">
        <f>_xlfn.XLOOKUP(order_items[[#This Row],[product_id]], products[product_id], products[product_name], "Tidak Ditemukan")</f>
        <v>Tidak Ditemukan</v>
      </c>
    </row>
    <row r="813" spans="1:6" x14ac:dyDescent="0.3">
      <c r="A813">
        <v>812</v>
      </c>
      <c r="B813">
        <v>1748074</v>
      </c>
      <c r="C813">
        <v>7441</v>
      </c>
      <c r="D813">
        <v>3</v>
      </c>
      <c r="E813">
        <v>30198</v>
      </c>
      <c r="F813" t="str">
        <f>_xlfn.XLOOKUP(order_items[[#This Row],[product_id]], products[product_id], products[product_name], "Tidak Ditemukan")</f>
        <v>Tidak Ditemukan</v>
      </c>
    </row>
    <row r="814" spans="1:6" x14ac:dyDescent="0.3">
      <c r="A814">
        <v>813</v>
      </c>
      <c r="B814">
        <v>1058456</v>
      </c>
      <c r="C814">
        <v>19444</v>
      </c>
      <c r="D814">
        <v>3</v>
      </c>
      <c r="E814">
        <v>10721</v>
      </c>
      <c r="F814" t="str">
        <f>_xlfn.XLOOKUP(order_items[[#This Row],[product_id]], products[product_id], products[product_name], "Tidak Ditemukan")</f>
        <v>Tidak Ditemukan</v>
      </c>
    </row>
    <row r="815" spans="1:6" x14ac:dyDescent="0.3">
      <c r="A815">
        <v>814</v>
      </c>
      <c r="B815">
        <v>2962036</v>
      </c>
      <c r="C815">
        <v>14093</v>
      </c>
      <c r="D815">
        <v>4</v>
      </c>
      <c r="E815">
        <v>3751</v>
      </c>
      <c r="F815" t="str">
        <f>_xlfn.XLOOKUP(order_items[[#This Row],[product_id]], products[product_id], products[product_name], "Tidak Ditemukan")</f>
        <v>Tidak Ditemukan</v>
      </c>
    </row>
    <row r="816" spans="1:6" x14ac:dyDescent="0.3">
      <c r="A816">
        <v>815</v>
      </c>
      <c r="B816">
        <v>4102876</v>
      </c>
      <c r="C816">
        <v>14495</v>
      </c>
      <c r="D816">
        <v>3</v>
      </c>
      <c r="E816">
        <v>2427</v>
      </c>
      <c r="F816" t="str">
        <f>_xlfn.XLOOKUP(order_items[[#This Row],[product_id]], products[product_id], products[product_name], "Tidak Ditemukan")</f>
        <v>Tidak Ditemukan</v>
      </c>
    </row>
    <row r="817" spans="1:6" x14ac:dyDescent="0.3">
      <c r="A817">
        <v>816</v>
      </c>
      <c r="B817">
        <v>6635584</v>
      </c>
      <c r="C817">
        <v>15852</v>
      </c>
      <c r="D817">
        <v>2</v>
      </c>
      <c r="E817">
        <v>28228</v>
      </c>
      <c r="F817" t="str">
        <f>_xlfn.XLOOKUP(order_items[[#This Row],[product_id]], products[product_id], products[product_name], "Tidak Ditemukan")</f>
        <v>Tidak Ditemukan</v>
      </c>
    </row>
    <row r="818" spans="1:6" x14ac:dyDescent="0.3">
      <c r="A818">
        <v>817</v>
      </c>
      <c r="B818">
        <v>6782076</v>
      </c>
      <c r="C818">
        <v>4142</v>
      </c>
      <c r="D818">
        <v>5</v>
      </c>
      <c r="E818">
        <v>33791</v>
      </c>
      <c r="F818" t="str">
        <f>_xlfn.XLOOKUP(order_items[[#This Row],[product_id]], products[product_id], products[product_name], "Tidak Ditemukan")</f>
        <v>Could Scene</v>
      </c>
    </row>
    <row r="819" spans="1:6" x14ac:dyDescent="0.3">
      <c r="A819">
        <v>818</v>
      </c>
      <c r="B819">
        <v>2823057</v>
      </c>
      <c r="C819">
        <v>9150</v>
      </c>
      <c r="D819">
        <v>1</v>
      </c>
      <c r="E819">
        <v>3958</v>
      </c>
      <c r="F819" t="str">
        <f>_xlfn.XLOOKUP(order_items[[#This Row],[product_id]], products[product_id], products[product_name], "Tidak Ditemukan")</f>
        <v>Tidak Ditemukan</v>
      </c>
    </row>
    <row r="820" spans="1:6" x14ac:dyDescent="0.3">
      <c r="A820">
        <v>819</v>
      </c>
      <c r="B820">
        <v>3262812</v>
      </c>
      <c r="C820">
        <v>8653</v>
      </c>
      <c r="D820">
        <v>5</v>
      </c>
      <c r="E820">
        <v>34813</v>
      </c>
      <c r="F820" t="str">
        <f>_xlfn.XLOOKUP(order_items[[#This Row],[product_id]], products[product_id], products[product_name], "Tidak Ditemukan")</f>
        <v>Tidak Ditemukan</v>
      </c>
    </row>
    <row r="821" spans="1:6" x14ac:dyDescent="0.3">
      <c r="A821">
        <v>820</v>
      </c>
      <c r="B821">
        <v>236461</v>
      </c>
      <c r="C821">
        <v>6989</v>
      </c>
      <c r="D821">
        <v>3</v>
      </c>
      <c r="E821">
        <v>48733</v>
      </c>
      <c r="F821" t="str">
        <f>_xlfn.XLOOKUP(order_items[[#This Row],[product_id]], products[product_id], products[product_name], "Tidak Ditemukan")</f>
        <v>Tidak Ditemukan</v>
      </c>
    </row>
    <row r="822" spans="1:6" x14ac:dyDescent="0.3">
      <c r="A822">
        <v>821</v>
      </c>
      <c r="B822">
        <v>800826</v>
      </c>
      <c r="C822">
        <v>14653</v>
      </c>
      <c r="D822">
        <v>2</v>
      </c>
      <c r="E822">
        <v>35737</v>
      </c>
      <c r="F822" t="str">
        <f>_xlfn.XLOOKUP(order_items[[#This Row],[product_id]], products[product_id], products[product_name], "Tidak Ditemukan")</f>
        <v>Tidak Ditemukan</v>
      </c>
    </row>
    <row r="823" spans="1:6" x14ac:dyDescent="0.3">
      <c r="A823">
        <v>822</v>
      </c>
      <c r="B823">
        <v>767903</v>
      </c>
      <c r="C823">
        <v>1320</v>
      </c>
      <c r="D823">
        <v>5</v>
      </c>
      <c r="E823">
        <v>4183</v>
      </c>
      <c r="F823" t="str">
        <f>_xlfn.XLOOKUP(order_items[[#This Row],[product_id]], products[product_id], products[product_name], "Tidak Ditemukan")</f>
        <v>Financial Level</v>
      </c>
    </row>
    <row r="824" spans="1:6" x14ac:dyDescent="0.3">
      <c r="A824">
        <v>823</v>
      </c>
      <c r="B824">
        <v>7426714</v>
      </c>
      <c r="C824">
        <v>5600</v>
      </c>
      <c r="D824">
        <v>2</v>
      </c>
      <c r="E824">
        <v>1113</v>
      </c>
      <c r="F824" t="str">
        <f>_xlfn.XLOOKUP(order_items[[#This Row],[product_id]], products[product_id], products[product_name], "Tidak Ditemukan")</f>
        <v>Tidak Ditemukan</v>
      </c>
    </row>
    <row r="825" spans="1:6" x14ac:dyDescent="0.3">
      <c r="A825">
        <v>824</v>
      </c>
      <c r="B825">
        <v>1641088</v>
      </c>
      <c r="C825">
        <v>10130</v>
      </c>
      <c r="D825">
        <v>2</v>
      </c>
      <c r="E825">
        <v>23208</v>
      </c>
      <c r="F825" t="str">
        <f>_xlfn.XLOOKUP(order_items[[#This Row],[product_id]], products[product_id], products[product_name], "Tidak Ditemukan")</f>
        <v>Tidak Ditemukan</v>
      </c>
    </row>
    <row r="826" spans="1:6" x14ac:dyDescent="0.3">
      <c r="A826">
        <v>825</v>
      </c>
      <c r="B826">
        <v>3564960</v>
      </c>
      <c r="C826">
        <v>9985</v>
      </c>
      <c r="D826">
        <v>4</v>
      </c>
      <c r="E826">
        <v>2327</v>
      </c>
      <c r="F826" t="str">
        <f>_xlfn.XLOOKUP(order_items[[#This Row],[product_id]], products[product_id], products[product_name], "Tidak Ditemukan")</f>
        <v>Tidak Ditemukan</v>
      </c>
    </row>
    <row r="827" spans="1:6" x14ac:dyDescent="0.3">
      <c r="A827">
        <v>826</v>
      </c>
      <c r="B827">
        <v>2213664</v>
      </c>
      <c r="C827">
        <v>5123</v>
      </c>
      <c r="D827">
        <v>2</v>
      </c>
      <c r="E827">
        <v>4962</v>
      </c>
      <c r="F827" t="str">
        <f>_xlfn.XLOOKUP(order_items[[#This Row],[product_id]], products[product_id], products[product_name], "Tidak Ditemukan")</f>
        <v>Tidak Ditemukan</v>
      </c>
    </row>
    <row r="828" spans="1:6" x14ac:dyDescent="0.3">
      <c r="A828">
        <v>827</v>
      </c>
      <c r="B828">
        <v>3515329</v>
      </c>
      <c r="C828">
        <v>2011</v>
      </c>
      <c r="D828">
        <v>2</v>
      </c>
      <c r="E828">
        <v>14615</v>
      </c>
      <c r="F828" t="str">
        <f>_xlfn.XLOOKUP(order_items[[#This Row],[product_id]], products[product_id], products[product_name], "Tidak Ditemukan")</f>
        <v>Head Benefit</v>
      </c>
    </row>
    <row r="829" spans="1:6" x14ac:dyDescent="0.3">
      <c r="A829">
        <v>828</v>
      </c>
      <c r="B829">
        <v>1692767</v>
      </c>
      <c r="C829">
        <v>5258</v>
      </c>
      <c r="D829">
        <v>1</v>
      </c>
      <c r="E829">
        <v>1349</v>
      </c>
      <c r="F829" t="str">
        <f>_xlfn.XLOOKUP(order_items[[#This Row],[product_id]], products[product_id], products[product_name], "Tidak Ditemukan")</f>
        <v>Tidak Ditemukan</v>
      </c>
    </row>
    <row r="830" spans="1:6" x14ac:dyDescent="0.3">
      <c r="A830">
        <v>829</v>
      </c>
      <c r="B830">
        <v>4842018</v>
      </c>
      <c r="C830">
        <v>17219</v>
      </c>
      <c r="D830">
        <v>5</v>
      </c>
      <c r="E830">
        <v>22487</v>
      </c>
      <c r="F830" t="str">
        <f>_xlfn.XLOOKUP(order_items[[#This Row],[product_id]], products[product_id], products[product_name], "Tidak Ditemukan")</f>
        <v>Tidak Ditemukan</v>
      </c>
    </row>
    <row r="831" spans="1:6" x14ac:dyDescent="0.3">
      <c r="A831">
        <v>830</v>
      </c>
      <c r="B831">
        <v>3172236</v>
      </c>
      <c r="C831">
        <v>6249</v>
      </c>
      <c r="D831">
        <v>2</v>
      </c>
      <c r="E831">
        <v>45847</v>
      </c>
      <c r="F831" t="str">
        <f>_xlfn.XLOOKUP(order_items[[#This Row],[product_id]], products[product_id], products[product_name], "Tidak Ditemukan")</f>
        <v>Tidak Ditemukan</v>
      </c>
    </row>
    <row r="832" spans="1:6" x14ac:dyDescent="0.3">
      <c r="A832">
        <v>831</v>
      </c>
      <c r="B832">
        <v>2515773</v>
      </c>
      <c r="C832">
        <v>9221</v>
      </c>
      <c r="D832">
        <v>4</v>
      </c>
      <c r="E832">
        <v>453</v>
      </c>
      <c r="F832" t="str">
        <f>_xlfn.XLOOKUP(order_items[[#This Row],[product_id]], products[product_id], products[product_name], "Tidak Ditemukan")</f>
        <v>Tidak Ditemukan</v>
      </c>
    </row>
    <row r="833" spans="1:6" x14ac:dyDescent="0.3">
      <c r="A833">
        <v>832</v>
      </c>
      <c r="B833">
        <v>631477</v>
      </c>
      <c r="C833">
        <v>12522</v>
      </c>
      <c r="D833">
        <v>3</v>
      </c>
      <c r="E833">
        <v>29385</v>
      </c>
      <c r="F833" t="str">
        <f>_xlfn.XLOOKUP(order_items[[#This Row],[product_id]], products[product_id], products[product_name], "Tidak Ditemukan")</f>
        <v>Tidak Ditemukan</v>
      </c>
    </row>
    <row r="834" spans="1:6" x14ac:dyDescent="0.3">
      <c r="A834">
        <v>833</v>
      </c>
      <c r="B834">
        <v>4277128</v>
      </c>
      <c r="C834">
        <v>17552</v>
      </c>
      <c r="D834">
        <v>5</v>
      </c>
      <c r="E834">
        <v>24362</v>
      </c>
      <c r="F834" t="str">
        <f>_xlfn.XLOOKUP(order_items[[#This Row],[product_id]], products[product_id], products[product_name], "Tidak Ditemukan")</f>
        <v>Tidak Ditemukan</v>
      </c>
    </row>
    <row r="835" spans="1:6" x14ac:dyDescent="0.3">
      <c r="A835">
        <v>834</v>
      </c>
      <c r="B835">
        <v>1807965</v>
      </c>
      <c r="C835">
        <v>15037</v>
      </c>
      <c r="D835">
        <v>2</v>
      </c>
      <c r="E835">
        <v>37367</v>
      </c>
      <c r="F835" t="str">
        <f>_xlfn.XLOOKUP(order_items[[#This Row],[product_id]], products[product_id], products[product_name], "Tidak Ditemukan")</f>
        <v>Tidak Ditemukan</v>
      </c>
    </row>
    <row r="836" spans="1:6" x14ac:dyDescent="0.3">
      <c r="A836">
        <v>835</v>
      </c>
      <c r="B836">
        <v>2333387</v>
      </c>
      <c r="C836">
        <v>6523</v>
      </c>
      <c r="D836">
        <v>4</v>
      </c>
      <c r="E836">
        <v>21273</v>
      </c>
      <c r="F836" t="str">
        <f>_xlfn.XLOOKUP(order_items[[#This Row],[product_id]], products[product_id], products[product_name], "Tidak Ditemukan")</f>
        <v>Tidak Ditemukan</v>
      </c>
    </row>
    <row r="837" spans="1:6" x14ac:dyDescent="0.3">
      <c r="A837">
        <v>836</v>
      </c>
      <c r="B837">
        <v>7972015</v>
      </c>
      <c r="C837">
        <v>12365</v>
      </c>
      <c r="D837">
        <v>5</v>
      </c>
      <c r="E837">
        <v>30923</v>
      </c>
      <c r="F837" t="str">
        <f>_xlfn.XLOOKUP(order_items[[#This Row],[product_id]], products[product_id], products[product_name], "Tidak Ditemukan")</f>
        <v>Tidak Ditemukan</v>
      </c>
    </row>
    <row r="838" spans="1:6" x14ac:dyDescent="0.3">
      <c r="A838">
        <v>837</v>
      </c>
      <c r="B838">
        <v>1950723</v>
      </c>
      <c r="C838">
        <v>14050</v>
      </c>
      <c r="D838">
        <v>4</v>
      </c>
      <c r="E838">
        <v>34861</v>
      </c>
      <c r="F838" t="str">
        <f>_xlfn.XLOOKUP(order_items[[#This Row],[product_id]], products[product_id], products[product_name], "Tidak Ditemukan")</f>
        <v>Tidak Ditemukan</v>
      </c>
    </row>
    <row r="839" spans="1:6" x14ac:dyDescent="0.3">
      <c r="A839">
        <v>838</v>
      </c>
      <c r="B839">
        <v>1869588</v>
      </c>
      <c r="C839">
        <v>9988</v>
      </c>
      <c r="D839">
        <v>5</v>
      </c>
      <c r="E839">
        <v>1548</v>
      </c>
      <c r="F839" t="str">
        <f>_xlfn.XLOOKUP(order_items[[#This Row],[product_id]], products[product_id], products[product_name], "Tidak Ditemukan")</f>
        <v>Tidak Ditemukan</v>
      </c>
    </row>
    <row r="840" spans="1:6" x14ac:dyDescent="0.3">
      <c r="A840">
        <v>839</v>
      </c>
      <c r="B840">
        <v>3662617</v>
      </c>
      <c r="C840">
        <v>6997</v>
      </c>
      <c r="D840">
        <v>2</v>
      </c>
      <c r="E840">
        <v>29456</v>
      </c>
      <c r="F840" t="str">
        <f>_xlfn.XLOOKUP(order_items[[#This Row],[product_id]], products[product_id], products[product_name], "Tidak Ditemukan")</f>
        <v>Tidak Ditemukan</v>
      </c>
    </row>
    <row r="841" spans="1:6" x14ac:dyDescent="0.3">
      <c r="A841">
        <v>840</v>
      </c>
      <c r="B841">
        <v>3086112</v>
      </c>
      <c r="C841">
        <v>5735</v>
      </c>
      <c r="D841">
        <v>4</v>
      </c>
      <c r="E841">
        <v>33562</v>
      </c>
      <c r="F841" t="str">
        <f>_xlfn.XLOOKUP(order_items[[#This Row],[product_id]], products[product_id], products[product_name], "Tidak Ditemukan")</f>
        <v>Tidak Ditemukan</v>
      </c>
    </row>
    <row r="842" spans="1:6" x14ac:dyDescent="0.3">
      <c r="A842">
        <v>841</v>
      </c>
      <c r="B842">
        <v>7654247</v>
      </c>
      <c r="C842">
        <v>13653</v>
      </c>
      <c r="D842">
        <v>5</v>
      </c>
      <c r="E842">
        <v>28782</v>
      </c>
      <c r="F842" t="str">
        <f>_xlfn.XLOOKUP(order_items[[#This Row],[product_id]], products[product_id], products[product_name], "Tidak Ditemukan")</f>
        <v>Tidak Ditemukan</v>
      </c>
    </row>
    <row r="843" spans="1:6" x14ac:dyDescent="0.3">
      <c r="A843">
        <v>842</v>
      </c>
      <c r="B843">
        <v>3950580</v>
      </c>
      <c r="C843">
        <v>1169</v>
      </c>
      <c r="D843">
        <v>1</v>
      </c>
      <c r="E843">
        <v>22056</v>
      </c>
      <c r="F843" t="str">
        <f>_xlfn.XLOOKUP(order_items[[#This Row],[product_id]], products[product_id], products[product_name], "Tidak Ditemukan")</f>
        <v>Result Of</v>
      </c>
    </row>
    <row r="844" spans="1:6" x14ac:dyDescent="0.3">
      <c r="A844">
        <v>843</v>
      </c>
      <c r="B844">
        <v>4986381</v>
      </c>
      <c r="C844">
        <v>4089</v>
      </c>
      <c r="D844">
        <v>3</v>
      </c>
      <c r="E844">
        <v>46134</v>
      </c>
      <c r="F844" t="str">
        <f>_xlfn.XLOOKUP(order_items[[#This Row],[product_id]], products[product_id], products[product_name], "Tidak Ditemukan")</f>
        <v>Fly Nice</v>
      </c>
    </row>
    <row r="845" spans="1:6" x14ac:dyDescent="0.3">
      <c r="A845">
        <v>844</v>
      </c>
      <c r="B845">
        <v>4537222</v>
      </c>
      <c r="C845">
        <v>12685</v>
      </c>
      <c r="D845">
        <v>5</v>
      </c>
      <c r="E845">
        <v>44938</v>
      </c>
      <c r="F845" t="str">
        <f>_xlfn.XLOOKUP(order_items[[#This Row],[product_id]], products[product_id], products[product_name], "Tidak Ditemukan")</f>
        <v>Tidak Ditemukan</v>
      </c>
    </row>
    <row r="846" spans="1:6" x14ac:dyDescent="0.3">
      <c r="A846">
        <v>845</v>
      </c>
      <c r="B846">
        <v>1996236</v>
      </c>
      <c r="C846">
        <v>5356</v>
      </c>
      <c r="D846">
        <v>3</v>
      </c>
      <c r="E846">
        <v>35118</v>
      </c>
      <c r="F846" t="str">
        <f>_xlfn.XLOOKUP(order_items[[#This Row],[product_id]], products[product_id], products[product_name], "Tidak Ditemukan")</f>
        <v>Tidak Ditemukan</v>
      </c>
    </row>
    <row r="847" spans="1:6" x14ac:dyDescent="0.3">
      <c r="A847">
        <v>846</v>
      </c>
      <c r="B847">
        <v>4625094</v>
      </c>
      <c r="C847">
        <v>5685</v>
      </c>
      <c r="D847">
        <v>4</v>
      </c>
      <c r="E847">
        <v>23072</v>
      </c>
      <c r="F847" t="str">
        <f>_xlfn.XLOOKUP(order_items[[#This Row],[product_id]], products[product_id], products[product_name], "Tidak Ditemukan")</f>
        <v>Tidak Ditemukan</v>
      </c>
    </row>
    <row r="848" spans="1:6" x14ac:dyDescent="0.3">
      <c r="A848">
        <v>847</v>
      </c>
      <c r="B848">
        <v>2157713</v>
      </c>
      <c r="C848">
        <v>10061</v>
      </c>
      <c r="D848">
        <v>5</v>
      </c>
      <c r="E848">
        <v>46785</v>
      </c>
      <c r="F848" t="str">
        <f>_xlfn.XLOOKUP(order_items[[#This Row],[product_id]], products[product_id], products[product_name], "Tidak Ditemukan")</f>
        <v>Tidak Ditemukan</v>
      </c>
    </row>
    <row r="849" spans="1:6" x14ac:dyDescent="0.3">
      <c r="A849">
        <v>848</v>
      </c>
      <c r="B849">
        <v>3147200</v>
      </c>
      <c r="C849">
        <v>15875</v>
      </c>
      <c r="D849">
        <v>5</v>
      </c>
      <c r="E849">
        <v>38247</v>
      </c>
      <c r="F849" t="str">
        <f>_xlfn.XLOOKUP(order_items[[#This Row],[product_id]], products[product_id], products[product_name], "Tidak Ditemukan")</f>
        <v>Tidak Ditemukan</v>
      </c>
    </row>
    <row r="850" spans="1:6" x14ac:dyDescent="0.3">
      <c r="A850">
        <v>849</v>
      </c>
      <c r="B850">
        <v>1272767</v>
      </c>
      <c r="C850">
        <v>18447</v>
      </c>
      <c r="D850">
        <v>3</v>
      </c>
      <c r="E850">
        <v>34729</v>
      </c>
      <c r="F850" t="str">
        <f>_xlfn.XLOOKUP(order_items[[#This Row],[product_id]], products[product_id], products[product_name], "Tidak Ditemukan")</f>
        <v>Tidak Ditemukan</v>
      </c>
    </row>
    <row r="851" spans="1:6" x14ac:dyDescent="0.3">
      <c r="A851">
        <v>850</v>
      </c>
      <c r="B851">
        <v>5609647</v>
      </c>
      <c r="C851">
        <v>8877</v>
      </c>
      <c r="D851">
        <v>3</v>
      </c>
      <c r="E851">
        <v>3904</v>
      </c>
      <c r="F851" t="str">
        <f>_xlfn.XLOOKUP(order_items[[#This Row],[product_id]], products[product_id], products[product_name], "Tidak Ditemukan")</f>
        <v>Tidak Ditemukan</v>
      </c>
    </row>
    <row r="852" spans="1:6" x14ac:dyDescent="0.3">
      <c r="A852">
        <v>851</v>
      </c>
      <c r="B852">
        <v>4135733</v>
      </c>
      <c r="C852">
        <v>15890</v>
      </c>
      <c r="D852">
        <v>5</v>
      </c>
      <c r="E852">
        <v>23265</v>
      </c>
      <c r="F852" t="str">
        <f>_xlfn.XLOOKUP(order_items[[#This Row],[product_id]], products[product_id], products[product_name], "Tidak Ditemukan")</f>
        <v>Tidak Ditemukan</v>
      </c>
    </row>
    <row r="853" spans="1:6" x14ac:dyDescent="0.3">
      <c r="A853">
        <v>852</v>
      </c>
      <c r="B853">
        <v>6455546</v>
      </c>
      <c r="C853">
        <v>5678</v>
      </c>
      <c r="D853">
        <v>3</v>
      </c>
      <c r="E853">
        <v>31865</v>
      </c>
      <c r="F853" t="str">
        <f>_xlfn.XLOOKUP(order_items[[#This Row],[product_id]], products[product_id], products[product_name], "Tidak Ditemukan")</f>
        <v>Tidak Ditemukan</v>
      </c>
    </row>
    <row r="854" spans="1:6" x14ac:dyDescent="0.3">
      <c r="A854">
        <v>853</v>
      </c>
      <c r="B854">
        <v>6451300</v>
      </c>
      <c r="C854">
        <v>18922</v>
      </c>
      <c r="D854">
        <v>3</v>
      </c>
      <c r="E854">
        <v>4254</v>
      </c>
      <c r="F854" t="str">
        <f>_xlfn.XLOOKUP(order_items[[#This Row],[product_id]], products[product_id], products[product_name], "Tidak Ditemukan")</f>
        <v>Tidak Ditemukan</v>
      </c>
    </row>
    <row r="855" spans="1:6" x14ac:dyDescent="0.3">
      <c r="A855">
        <v>854</v>
      </c>
      <c r="B855">
        <v>77480</v>
      </c>
      <c r="C855">
        <v>11993</v>
      </c>
      <c r="D855">
        <v>4</v>
      </c>
      <c r="E855">
        <v>1385</v>
      </c>
      <c r="F855" t="str">
        <f>_xlfn.XLOOKUP(order_items[[#This Row],[product_id]], products[product_id], products[product_name], "Tidak Ditemukan")</f>
        <v>Tidak Ditemukan</v>
      </c>
    </row>
    <row r="856" spans="1:6" x14ac:dyDescent="0.3">
      <c r="A856">
        <v>855</v>
      </c>
      <c r="B856">
        <v>1667056</v>
      </c>
      <c r="C856">
        <v>4451</v>
      </c>
      <c r="D856">
        <v>5</v>
      </c>
      <c r="E856">
        <v>10861</v>
      </c>
      <c r="F856" t="str">
        <f>_xlfn.XLOOKUP(order_items[[#This Row],[product_id]], products[product_id], products[product_name], "Tidak Ditemukan")</f>
        <v>Loss Check</v>
      </c>
    </row>
    <row r="857" spans="1:6" x14ac:dyDescent="0.3">
      <c r="A857">
        <v>856</v>
      </c>
      <c r="B857">
        <v>2239652</v>
      </c>
      <c r="C857">
        <v>1704</v>
      </c>
      <c r="D857">
        <v>1</v>
      </c>
      <c r="E857">
        <v>34219</v>
      </c>
      <c r="F857" t="str">
        <f>_xlfn.XLOOKUP(order_items[[#This Row],[product_id]], products[product_id], products[product_name], "Tidak Ditemukan")</f>
        <v>Car Feeling</v>
      </c>
    </row>
    <row r="858" spans="1:6" x14ac:dyDescent="0.3">
      <c r="A858">
        <v>857</v>
      </c>
      <c r="B858">
        <v>7231113</v>
      </c>
      <c r="C858">
        <v>16496</v>
      </c>
      <c r="D858">
        <v>4</v>
      </c>
      <c r="E858">
        <v>16252</v>
      </c>
      <c r="F858" t="str">
        <f>_xlfn.XLOOKUP(order_items[[#This Row],[product_id]], products[product_id], products[product_name], "Tidak Ditemukan")</f>
        <v>Tidak Ditemukan</v>
      </c>
    </row>
    <row r="859" spans="1:6" x14ac:dyDescent="0.3">
      <c r="A859">
        <v>858</v>
      </c>
      <c r="B859">
        <v>5086201</v>
      </c>
      <c r="C859">
        <v>13143</v>
      </c>
      <c r="D859">
        <v>2</v>
      </c>
      <c r="E859">
        <v>7223</v>
      </c>
      <c r="F859" t="str">
        <f>_xlfn.XLOOKUP(order_items[[#This Row],[product_id]], products[product_id], products[product_name], "Tidak Ditemukan")</f>
        <v>Tidak Ditemukan</v>
      </c>
    </row>
    <row r="860" spans="1:6" x14ac:dyDescent="0.3">
      <c r="A860">
        <v>859</v>
      </c>
      <c r="B860">
        <v>3457902</v>
      </c>
      <c r="C860">
        <v>6540</v>
      </c>
      <c r="D860">
        <v>2</v>
      </c>
      <c r="E860">
        <v>35046</v>
      </c>
      <c r="F860" t="str">
        <f>_xlfn.XLOOKUP(order_items[[#This Row],[product_id]], products[product_id], products[product_name], "Tidak Ditemukan")</f>
        <v>Tidak Ditemukan</v>
      </c>
    </row>
    <row r="861" spans="1:6" x14ac:dyDescent="0.3">
      <c r="A861">
        <v>860</v>
      </c>
      <c r="B861">
        <v>5862935</v>
      </c>
      <c r="C861">
        <v>4820</v>
      </c>
      <c r="D861">
        <v>1</v>
      </c>
      <c r="E861">
        <v>30859</v>
      </c>
      <c r="F861" t="str">
        <f>_xlfn.XLOOKUP(order_items[[#This Row],[product_id]], products[product_id], products[product_name], "Tidak Ditemukan")</f>
        <v>Edge Fine</v>
      </c>
    </row>
    <row r="862" spans="1:6" x14ac:dyDescent="0.3">
      <c r="A862">
        <v>861</v>
      </c>
      <c r="B862">
        <v>6084733</v>
      </c>
      <c r="C862">
        <v>1669</v>
      </c>
      <c r="D862">
        <v>1</v>
      </c>
      <c r="E862">
        <v>13504</v>
      </c>
      <c r="F862" t="str">
        <f>_xlfn.XLOOKUP(order_items[[#This Row],[product_id]], products[product_id], products[product_name], "Tidak Ditemukan")</f>
        <v>Even Teach</v>
      </c>
    </row>
    <row r="863" spans="1:6" x14ac:dyDescent="0.3">
      <c r="A863">
        <v>862</v>
      </c>
      <c r="B863">
        <v>3319863</v>
      </c>
      <c r="C863">
        <v>7176</v>
      </c>
      <c r="D863">
        <v>5</v>
      </c>
      <c r="E863">
        <v>26895</v>
      </c>
      <c r="F863" t="str">
        <f>_xlfn.XLOOKUP(order_items[[#This Row],[product_id]], products[product_id], products[product_name], "Tidak Ditemukan")</f>
        <v>Tidak Ditemukan</v>
      </c>
    </row>
    <row r="864" spans="1:6" x14ac:dyDescent="0.3">
      <c r="A864">
        <v>863</v>
      </c>
      <c r="B864">
        <v>2421159</v>
      </c>
      <c r="C864">
        <v>11369</v>
      </c>
      <c r="D864">
        <v>3</v>
      </c>
      <c r="E864">
        <v>29193</v>
      </c>
      <c r="F864" t="str">
        <f>_xlfn.XLOOKUP(order_items[[#This Row],[product_id]], products[product_id], products[product_name], "Tidak Ditemukan")</f>
        <v>Tidak Ditemukan</v>
      </c>
    </row>
    <row r="865" spans="1:6" x14ac:dyDescent="0.3">
      <c r="A865">
        <v>864</v>
      </c>
      <c r="B865">
        <v>6118067</v>
      </c>
      <c r="C865">
        <v>1489</v>
      </c>
      <c r="D865">
        <v>4</v>
      </c>
      <c r="E865">
        <v>22068</v>
      </c>
      <c r="F865" t="str">
        <f>_xlfn.XLOOKUP(order_items[[#This Row],[product_id]], products[product_id], products[product_name], "Tidak Ditemukan")</f>
        <v>Stop Ability</v>
      </c>
    </row>
    <row r="866" spans="1:6" x14ac:dyDescent="0.3">
      <c r="A866">
        <v>865</v>
      </c>
      <c r="B866">
        <v>2748502</v>
      </c>
      <c r="C866">
        <v>4704</v>
      </c>
      <c r="D866">
        <v>5</v>
      </c>
      <c r="E866">
        <v>43278</v>
      </c>
      <c r="F866" t="str">
        <f>_xlfn.XLOOKUP(order_items[[#This Row],[product_id]], products[product_id], products[product_name], "Tidak Ditemukan")</f>
        <v>Major That</v>
      </c>
    </row>
    <row r="867" spans="1:6" x14ac:dyDescent="0.3">
      <c r="A867">
        <v>866</v>
      </c>
      <c r="B867">
        <v>1654678</v>
      </c>
      <c r="C867">
        <v>9625</v>
      </c>
      <c r="D867">
        <v>5</v>
      </c>
      <c r="E867">
        <v>9715</v>
      </c>
      <c r="F867" t="str">
        <f>_xlfn.XLOOKUP(order_items[[#This Row],[product_id]], products[product_id], products[product_name], "Tidak Ditemukan")</f>
        <v>Tidak Ditemukan</v>
      </c>
    </row>
    <row r="868" spans="1:6" x14ac:dyDescent="0.3">
      <c r="A868">
        <v>867</v>
      </c>
      <c r="B868">
        <v>4293847</v>
      </c>
      <c r="C868">
        <v>5600</v>
      </c>
      <c r="D868">
        <v>4</v>
      </c>
      <c r="E868">
        <v>1113</v>
      </c>
      <c r="F868" t="str">
        <f>_xlfn.XLOOKUP(order_items[[#This Row],[product_id]], products[product_id], products[product_name], "Tidak Ditemukan")</f>
        <v>Tidak Ditemukan</v>
      </c>
    </row>
    <row r="869" spans="1:6" x14ac:dyDescent="0.3">
      <c r="A869">
        <v>868</v>
      </c>
      <c r="B869">
        <v>6101417</v>
      </c>
      <c r="C869">
        <v>15299</v>
      </c>
      <c r="D869">
        <v>5</v>
      </c>
      <c r="E869">
        <v>37373</v>
      </c>
      <c r="F869" t="str">
        <f>_xlfn.XLOOKUP(order_items[[#This Row],[product_id]], products[product_id], products[product_name], "Tidak Ditemukan")</f>
        <v>Tidak Ditemukan</v>
      </c>
    </row>
    <row r="870" spans="1:6" x14ac:dyDescent="0.3">
      <c r="A870">
        <v>869</v>
      </c>
      <c r="B870">
        <v>7931199</v>
      </c>
      <c r="C870">
        <v>5494</v>
      </c>
      <c r="D870">
        <v>5</v>
      </c>
      <c r="E870">
        <v>44698</v>
      </c>
      <c r="F870" t="str">
        <f>_xlfn.XLOOKUP(order_items[[#This Row],[product_id]], products[product_id], products[product_name], "Tidak Ditemukan")</f>
        <v>Tidak Ditemukan</v>
      </c>
    </row>
    <row r="871" spans="1:6" x14ac:dyDescent="0.3">
      <c r="A871">
        <v>870</v>
      </c>
      <c r="B871">
        <v>7291983</v>
      </c>
      <c r="C871">
        <v>17072</v>
      </c>
      <c r="D871">
        <v>4</v>
      </c>
      <c r="E871">
        <v>29475</v>
      </c>
      <c r="F871" t="str">
        <f>_xlfn.XLOOKUP(order_items[[#This Row],[product_id]], products[product_id], products[product_name], "Tidak Ditemukan")</f>
        <v>Tidak Ditemukan</v>
      </c>
    </row>
    <row r="872" spans="1:6" x14ac:dyDescent="0.3">
      <c r="A872">
        <v>871</v>
      </c>
      <c r="B872">
        <v>3822042</v>
      </c>
      <c r="C872">
        <v>10052</v>
      </c>
      <c r="D872">
        <v>4</v>
      </c>
      <c r="E872">
        <v>30437</v>
      </c>
      <c r="F872" t="str">
        <f>_xlfn.XLOOKUP(order_items[[#This Row],[product_id]], products[product_id], products[product_name], "Tidak Ditemukan")</f>
        <v>Tidak Ditemukan</v>
      </c>
    </row>
    <row r="873" spans="1:6" x14ac:dyDescent="0.3">
      <c r="A873">
        <v>872</v>
      </c>
      <c r="B873">
        <v>831322</v>
      </c>
      <c r="C873">
        <v>10607</v>
      </c>
      <c r="D873">
        <v>2</v>
      </c>
      <c r="E873">
        <v>37269</v>
      </c>
      <c r="F873" t="str">
        <f>_xlfn.XLOOKUP(order_items[[#This Row],[product_id]], products[product_id], products[product_name], "Tidak Ditemukan")</f>
        <v>Tidak Ditemukan</v>
      </c>
    </row>
    <row r="874" spans="1:6" x14ac:dyDescent="0.3">
      <c r="A874">
        <v>873</v>
      </c>
      <c r="B874">
        <v>3686044</v>
      </c>
      <c r="C874">
        <v>13760</v>
      </c>
      <c r="D874">
        <v>4</v>
      </c>
      <c r="E874">
        <v>40144</v>
      </c>
      <c r="F874" t="str">
        <f>_xlfn.XLOOKUP(order_items[[#This Row],[product_id]], products[product_id], products[product_name], "Tidak Ditemukan")</f>
        <v>Tidak Ditemukan</v>
      </c>
    </row>
    <row r="875" spans="1:6" x14ac:dyDescent="0.3">
      <c r="A875">
        <v>874</v>
      </c>
      <c r="B875">
        <v>6004391</v>
      </c>
      <c r="C875">
        <v>4039</v>
      </c>
      <c r="D875">
        <v>2</v>
      </c>
      <c r="E875">
        <v>12799</v>
      </c>
      <c r="F875" t="str">
        <f>_xlfn.XLOOKUP(order_items[[#This Row],[product_id]], products[product_id], products[product_name], "Tidak Ditemukan")</f>
        <v>Use Break</v>
      </c>
    </row>
    <row r="876" spans="1:6" x14ac:dyDescent="0.3">
      <c r="A876">
        <v>875</v>
      </c>
      <c r="B876">
        <v>4390379</v>
      </c>
      <c r="C876">
        <v>1173</v>
      </c>
      <c r="D876">
        <v>5</v>
      </c>
      <c r="E876">
        <v>45794</v>
      </c>
      <c r="F876" t="str">
        <f>_xlfn.XLOOKUP(order_items[[#This Row],[product_id]], products[product_id], products[product_name], "Tidak Ditemukan")</f>
        <v>Always Among</v>
      </c>
    </row>
    <row r="877" spans="1:6" x14ac:dyDescent="0.3">
      <c r="A877">
        <v>876</v>
      </c>
      <c r="B877">
        <v>5175223</v>
      </c>
      <c r="C877">
        <v>9506</v>
      </c>
      <c r="D877">
        <v>1</v>
      </c>
      <c r="E877">
        <v>32783</v>
      </c>
      <c r="F877" t="str">
        <f>_xlfn.XLOOKUP(order_items[[#This Row],[product_id]], products[product_id], products[product_name], "Tidak Ditemukan")</f>
        <v>Tidak Ditemukan</v>
      </c>
    </row>
    <row r="878" spans="1:6" x14ac:dyDescent="0.3">
      <c r="A878">
        <v>877</v>
      </c>
      <c r="B878">
        <v>4761938</v>
      </c>
      <c r="C878">
        <v>4475</v>
      </c>
      <c r="D878">
        <v>5</v>
      </c>
      <c r="E878">
        <v>44755</v>
      </c>
      <c r="F878" t="str">
        <f>_xlfn.XLOOKUP(order_items[[#This Row],[product_id]], products[product_id], products[product_name], "Tidak Ditemukan")</f>
        <v>Inside Lose</v>
      </c>
    </row>
    <row r="879" spans="1:6" x14ac:dyDescent="0.3">
      <c r="A879">
        <v>878</v>
      </c>
      <c r="B879">
        <v>880199</v>
      </c>
      <c r="C879">
        <v>16562</v>
      </c>
      <c r="D879">
        <v>2</v>
      </c>
      <c r="E879">
        <v>43915</v>
      </c>
      <c r="F879" t="str">
        <f>_xlfn.XLOOKUP(order_items[[#This Row],[product_id]], products[product_id], products[product_name], "Tidak Ditemukan")</f>
        <v>Tidak Ditemukan</v>
      </c>
    </row>
    <row r="880" spans="1:6" x14ac:dyDescent="0.3">
      <c r="A880">
        <v>879</v>
      </c>
      <c r="B880">
        <v>1012302</v>
      </c>
      <c r="C880">
        <v>3114</v>
      </c>
      <c r="D880">
        <v>2</v>
      </c>
      <c r="E880">
        <v>40727</v>
      </c>
      <c r="F880" t="str">
        <f>_xlfn.XLOOKUP(order_items[[#This Row],[product_id]], products[product_id], products[product_name], "Tidak Ditemukan")</f>
        <v>Bag Role</v>
      </c>
    </row>
    <row r="881" spans="1:6" x14ac:dyDescent="0.3">
      <c r="A881">
        <v>880</v>
      </c>
      <c r="B881">
        <v>4497892</v>
      </c>
      <c r="C881">
        <v>10485</v>
      </c>
      <c r="D881">
        <v>3</v>
      </c>
      <c r="E881">
        <v>18992</v>
      </c>
      <c r="F881" t="str">
        <f>_xlfn.XLOOKUP(order_items[[#This Row],[product_id]], products[product_id], products[product_name], "Tidak Ditemukan")</f>
        <v>Tidak Ditemukan</v>
      </c>
    </row>
    <row r="882" spans="1:6" x14ac:dyDescent="0.3">
      <c r="A882">
        <v>881</v>
      </c>
      <c r="B882">
        <v>3003444</v>
      </c>
      <c r="C882">
        <v>10831</v>
      </c>
      <c r="D882">
        <v>5</v>
      </c>
      <c r="E882">
        <v>2771</v>
      </c>
      <c r="F882" t="str">
        <f>_xlfn.XLOOKUP(order_items[[#This Row],[product_id]], products[product_id], products[product_name], "Tidak Ditemukan")</f>
        <v>Tidak Ditemukan</v>
      </c>
    </row>
    <row r="883" spans="1:6" x14ac:dyDescent="0.3">
      <c r="A883">
        <v>882</v>
      </c>
      <c r="B883">
        <v>2963103</v>
      </c>
      <c r="C883">
        <v>12278</v>
      </c>
      <c r="D883">
        <v>4</v>
      </c>
      <c r="E883">
        <v>48796</v>
      </c>
      <c r="F883" t="str">
        <f>_xlfn.XLOOKUP(order_items[[#This Row],[product_id]], products[product_id], products[product_name], "Tidak Ditemukan")</f>
        <v>Tidak Ditemukan</v>
      </c>
    </row>
    <row r="884" spans="1:6" x14ac:dyDescent="0.3">
      <c r="A884">
        <v>883</v>
      </c>
      <c r="B884">
        <v>7925308</v>
      </c>
      <c r="C884">
        <v>3221</v>
      </c>
      <c r="D884">
        <v>5</v>
      </c>
      <c r="E884">
        <v>1387</v>
      </c>
      <c r="F884" t="str">
        <f>_xlfn.XLOOKUP(order_items[[#This Row],[product_id]], products[product_id], products[product_name], "Tidak Ditemukan")</f>
        <v>Red Nation</v>
      </c>
    </row>
    <row r="885" spans="1:6" x14ac:dyDescent="0.3">
      <c r="A885">
        <v>884</v>
      </c>
      <c r="B885">
        <v>4050612</v>
      </c>
      <c r="C885">
        <v>5144</v>
      </c>
      <c r="D885">
        <v>3</v>
      </c>
      <c r="E885">
        <v>3796</v>
      </c>
      <c r="F885" t="str">
        <f>_xlfn.XLOOKUP(order_items[[#This Row],[product_id]], products[product_id], products[product_name], "Tidak Ditemukan")</f>
        <v>Tidak Ditemukan</v>
      </c>
    </row>
    <row r="886" spans="1:6" x14ac:dyDescent="0.3">
      <c r="A886">
        <v>885</v>
      </c>
      <c r="B886">
        <v>3862086</v>
      </c>
      <c r="C886">
        <v>1680</v>
      </c>
      <c r="D886">
        <v>3</v>
      </c>
      <c r="E886">
        <v>19035</v>
      </c>
      <c r="F886" t="str">
        <f>_xlfn.XLOOKUP(order_items[[#This Row],[product_id]], products[product_id], products[product_name], "Tidak Ditemukan")</f>
        <v>Everyone Bring</v>
      </c>
    </row>
    <row r="887" spans="1:6" x14ac:dyDescent="0.3">
      <c r="A887">
        <v>886</v>
      </c>
      <c r="B887">
        <v>5777118</v>
      </c>
      <c r="C887">
        <v>8142</v>
      </c>
      <c r="D887">
        <v>4</v>
      </c>
      <c r="E887">
        <v>44486</v>
      </c>
      <c r="F887" t="str">
        <f>_xlfn.XLOOKUP(order_items[[#This Row],[product_id]], products[product_id], products[product_name], "Tidak Ditemukan")</f>
        <v>Tidak Ditemukan</v>
      </c>
    </row>
    <row r="888" spans="1:6" x14ac:dyDescent="0.3">
      <c r="A888">
        <v>887</v>
      </c>
      <c r="B888">
        <v>3115708</v>
      </c>
      <c r="C888">
        <v>3493</v>
      </c>
      <c r="D888">
        <v>4</v>
      </c>
      <c r="E888">
        <v>33122</v>
      </c>
      <c r="F888" t="str">
        <f>_xlfn.XLOOKUP(order_items[[#This Row],[product_id]], products[product_id], products[product_name], "Tidak Ditemukan")</f>
        <v>Save Husband</v>
      </c>
    </row>
    <row r="889" spans="1:6" x14ac:dyDescent="0.3">
      <c r="A889">
        <v>888</v>
      </c>
      <c r="B889">
        <v>997126</v>
      </c>
      <c r="C889">
        <v>18385</v>
      </c>
      <c r="D889">
        <v>4</v>
      </c>
      <c r="E889">
        <v>22493</v>
      </c>
      <c r="F889" t="str">
        <f>_xlfn.XLOOKUP(order_items[[#This Row],[product_id]], products[product_id], products[product_name], "Tidak Ditemukan")</f>
        <v>Tidak Ditemukan</v>
      </c>
    </row>
    <row r="890" spans="1:6" x14ac:dyDescent="0.3">
      <c r="A890">
        <v>889</v>
      </c>
      <c r="B890">
        <v>2189580</v>
      </c>
      <c r="C890">
        <v>832</v>
      </c>
      <c r="D890">
        <v>3</v>
      </c>
      <c r="E890">
        <v>40395</v>
      </c>
      <c r="F890" t="str">
        <f>_xlfn.XLOOKUP(order_items[[#This Row],[product_id]], products[product_id], products[product_name], "Tidak Ditemukan")</f>
        <v>Lawyer Rather</v>
      </c>
    </row>
    <row r="891" spans="1:6" x14ac:dyDescent="0.3">
      <c r="A891">
        <v>890</v>
      </c>
      <c r="B891">
        <v>2772594</v>
      </c>
      <c r="C891">
        <v>7822</v>
      </c>
      <c r="D891">
        <v>3</v>
      </c>
      <c r="E891">
        <v>49935</v>
      </c>
      <c r="F891" t="str">
        <f>_xlfn.XLOOKUP(order_items[[#This Row],[product_id]], products[product_id], products[product_name], "Tidak Ditemukan")</f>
        <v>Tidak Ditemukan</v>
      </c>
    </row>
    <row r="892" spans="1:6" x14ac:dyDescent="0.3">
      <c r="A892">
        <v>891</v>
      </c>
      <c r="B892">
        <v>1178297</v>
      </c>
      <c r="C892">
        <v>2738</v>
      </c>
      <c r="D892">
        <v>2</v>
      </c>
      <c r="E892">
        <v>16171</v>
      </c>
      <c r="F892" t="str">
        <f>_xlfn.XLOOKUP(order_items[[#This Row],[product_id]], products[product_id], products[product_name], "Tidak Ditemukan")</f>
        <v>Call Else</v>
      </c>
    </row>
    <row r="893" spans="1:6" x14ac:dyDescent="0.3">
      <c r="A893">
        <v>892</v>
      </c>
      <c r="B893">
        <v>6206140</v>
      </c>
      <c r="C893">
        <v>11989</v>
      </c>
      <c r="D893">
        <v>1</v>
      </c>
      <c r="E893">
        <v>30451</v>
      </c>
      <c r="F893" t="str">
        <f>_xlfn.XLOOKUP(order_items[[#This Row],[product_id]], products[product_id], products[product_name], "Tidak Ditemukan")</f>
        <v>Tidak Ditemukan</v>
      </c>
    </row>
    <row r="894" spans="1:6" x14ac:dyDescent="0.3">
      <c r="A894">
        <v>893</v>
      </c>
      <c r="B894">
        <v>1334311</v>
      </c>
      <c r="C894">
        <v>1582</v>
      </c>
      <c r="D894">
        <v>4</v>
      </c>
      <c r="E894">
        <v>14319</v>
      </c>
      <c r="F894" t="str">
        <f>_xlfn.XLOOKUP(order_items[[#This Row],[product_id]], products[product_id], products[product_name], "Tidak Ditemukan")</f>
        <v>Easy Decision</v>
      </c>
    </row>
    <row r="895" spans="1:6" x14ac:dyDescent="0.3">
      <c r="A895">
        <v>894</v>
      </c>
      <c r="B895">
        <v>7960906</v>
      </c>
      <c r="C895">
        <v>18262</v>
      </c>
      <c r="D895">
        <v>3</v>
      </c>
      <c r="E895">
        <v>1495</v>
      </c>
      <c r="F895" t="str">
        <f>_xlfn.XLOOKUP(order_items[[#This Row],[product_id]], products[product_id], products[product_name], "Tidak Ditemukan")</f>
        <v>Tidak Ditemukan</v>
      </c>
    </row>
    <row r="896" spans="1:6" x14ac:dyDescent="0.3">
      <c r="A896">
        <v>895</v>
      </c>
      <c r="B896">
        <v>2946547</v>
      </c>
      <c r="C896">
        <v>7493</v>
      </c>
      <c r="D896">
        <v>5</v>
      </c>
      <c r="E896">
        <v>29431</v>
      </c>
      <c r="F896" t="str">
        <f>_xlfn.XLOOKUP(order_items[[#This Row],[product_id]], products[product_id], products[product_name], "Tidak Ditemukan")</f>
        <v>Tidak Ditemukan</v>
      </c>
    </row>
    <row r="897" spans="1:6" x14ac:dyDescent="0.3">
      <c r="A897">
        <v>896</v>
      </c>
      <c r="B897">
        <v>2256111</v>
      </c>
      <c r="C897">
        <v>16436</v>
      </c>
      <c r="D897">
        <v>3</v>
      </c>
      <c r="E897">
        <v>16615</v>
      </c>
      <c r="F897" t="str">
        <f>_xlfn.XLOOKUP(order_items[[#This Row],[product_id]], products[product_id], products[product_name], "Tidak Ditemukan")</f>
        <v>Tidak Ditemukan</v>
      </c>
    </row>
    <row r="898" spans="1:6" x14ac:dyDescent="0.3">
      <c r="A898">
        <v>897</v>
      </c>
      <c r="B898">
        <v>1829577</v>
      </c>
      <c r="C898">
        <v>5627</v>
      </c>
      <c r="D898">
        <v>5</v>
      </c>
      <c r="E898">
        <v>45825</v>
      </c>
      <c r="F898" t="str">
        <f>_xlfn.XLOOKUP(order_items[[#This Row],[product_id]], products[product_id], products[product_name], "Tidak Ditemukan")</f>
        <v>Tidak Ditemukan</v>
      </c>
    </row>
    <row r="899" spans="1:6" x14ac:dyDescent="0.3">
      <c r="A899">
        <v>898</v>
      </c>
      <c r="B899">
        <v>7046387</v>
      </c>
      <c r="C899">
        <v>13974</v>
      </c>
      <c r="D899">
        <v>3</v>
      </c>
      <c r="E899">
        <v>1745</v>
      </c>
      <c r="F899" t="str">
        <f>_xlfn.XLOOKUP(order_items[[#This Row],[product_id]], products[product_id], products[product_name], "Tidak Ditemukan")</f>
        <v>Tidak Ditemukan</v>
      </c>
    </row>
    <row r="900" spans="1:6" x14ac:dyDescent="0.3">
      <c r="A900">
        <v>899</v>
      </c>
      <c r="B900">
        <v>5333312</v>
      </c>
      <c r="C900">
        <v>2637</v>
      </c>
      <c r="D900">
        <v>4</v>
      </c>
      <c r="E900">
        <v>15597</v>
      </c>
      <c r="F900" t="str">
        <f>_xlfn.XLOOKUP(order_items[[#This Row],[product_id]], products[product_id], products[product_name], "Tidak Ditemukan")</f>
        <v>Science Body</v>
      </c>
    </row>
    <row r="901" spans="1:6" x14ac:dyDescent="0.3">
      <c r="A901">
        <v>900</v>
      </c>
      <c r="B901">
        <v>2153856</v>
      </c>
      <c r="C901">
        <v>7929</v>
      </c>
      <c r="D901">
        <v>3</v>
      </c>
      <c r="E901">
        <v>17555</v>
      </c>
      <c r="F901" t="str">
        <f>_xlfn.XLOOKUP(order_items[[#This Row],[product_id]], products[product_id], products[product_name], "Tidak Ditemukan")</f>
        <v>Tidak Ditemukan</v>
      </c>
    </row>
    <row r="902" spans="1:6" x14ac:dyDescent="0.3">
      <c r="A902">
        <v>901</v>
      </c>
      <c r="B902">
        <v>2429512</v>
      </c>
      <c r="C902">
        <v>5138</v>
      </c>
      <c r="D902">
        <v>4</v>
      </c>
      <c r="E902">
        <v>2814</v>
      </c>
      <c r="F902" t="str">
        <f>_xlfn.XLOOKUP(order_items[[#This Row],[product_id]], products[product_id], products[product_name], "Tidak Ditemukan")</f>
        <v>Tidak Ditemukan</v>
      </c>
    </row>
    <row r="903" spans="1:6" x14ac:dyDescent="0.3">
      <c r="A903">
        <v>902</v>
      </c>
      <c r="B903">
        <v>6902151</v>
      </c>
      <c r="C903">
        <v>5387</v>
      </c>
      <c r="D903">
        <v>1</v>
      </c>
      <c r="E903">
        <v>11266</v>
      </c>
      <c r="F903" t="str">
        <f>_xlfn.XLOOKUP(order_items[[#This Row],[product_id]], products[product_id], products[product_name], "Tidak Ditemukan")</f>
        <v>Tidak Ditemukan</v>
      </c>
    </row>
    <row r="904" spans="1:6" x14ac:dyDescent="0.3">
      <c r="A904">
        <v>903</v>
      </c>
      <c r="B904">
        <v>1217540</v>
      </c>
      <c r="C904">
        <v>15714</v>
      </c>
      <c r="D904">
        <v>5</v>
      </c>
      <c r="E904">
        <v>7864</v>
      </c>
      <c r="F904" t="str">
        <f>_xlfn.XLOOKUP(order_items[[#This Row],[product_id]], products[product_id], products[product_name], "Tidak Ditemukan")</f>
        <v>Tidak Ditemukan</v>
      </c>
    </row>
    <row r="905" spans="1:6" x14ac:dyDescent="0.3">
      <c r="A905">
        <v>904</v>
      </c>
      <c r="B905">
        <v>5958253</v>
      </c>
      <c r="C905">
        <v>6536</v>
      </c>
      <c r="D905">
        <v>3</v>
      </c>
      <c r="E905">
        <v>43767</v>
      </c>
      <c r="F905" t="str">
        <f>_xlfn.XLOOKUP(order_items[[#This Row],[product_id]], products[product_id], products[product_name], "Tidak Ditemukan")</f>
        <v>Tidak Ditemukan</v>
      </c>
    </row>
    <row r="906" spans="1:6" x14ac:dyDescent="0.3">
      <c r="A906">
        <v>905</v>
      </c>
      <c r="B906">
        <v>818744</v>
      </c>
      <c r="C906">
        <v>49</v>
      </c>
      <c r="D906">
        <v>5</v>
      </c>
      <c r="E906">
        <v>35045</v>
      </c>
      <c r="F906" t="str">
        <f>_xlfn.XLOOKUP(order_items[[#This Row],[product_id]], products[product_id], products[product_name], "Tidak Ditemukan")</f>
        <v>Human Artist</v>
      </c>
    </row>
    <row r="907" spans="1:6" x14ac:dyDescent="0.3">
      <c r="A907">
        <v>906</v>
      </c>
      <c r="B907">
        <v>1490269</v>
      </c>
      <c r="C907">
        <v>11912</v>
      </c>
      <c r="D907">
        <v>4</v>
      </c>
      <c r="E907">
        <v>47512</v>
      </c>
      <c r="F907" t="str">
        <f>_xlfn.XLOOKUP(order_items[[#This Row],[product_id]], products[product_id], products[product_name], "Tidak Ditemukan")</f>
        <v>Tidak Ditemukan</v>
      </c>
    </row>
    <row r="908" spans="1:6" x14ac:dyDescent="0.3">
      <c r="A908">
        <v>907</v>
      </c>
      <c r="B908">
        <v>2795341</v>
      </c>
      <c r="C908">
        <v>7567</v>
      </c>
      <c r="D908">
        <v>4</v>
      </c>
      <c r="E908">
        <v>16798</v>
      </c>
      <c r="F908" t="str">
        <f>_xlfn.XLOOKUP(order_items[[#This Row],[product_id]], products[product_id], products[product_name], "Tidak Ditemukan")</f>
        <v>Tidak Ditemukan</v>
      </c>
    </row>
    <row r="909" spans="1:6" x14ac:dyDescent="0.3">
      <c r="A909">
        <v>908</v>
      </c>
      <c r="B909">
        <v>6512152</v>
      </c>
      <c r="C909">
        <v>13700</v>
      </c>
      <c r="D909">
        <v>3</v>
      </c>
      <c r="E909">
        <v>20095</v>
      </c>
      <c r="F909" t="str">
        <f>_xlfn.XLOOKUP(order_items[[#This Row],[product_id]], products[product_id], products[product_name], "Tidak Ditemukan")</f>
        <v>Tidak Ditemukan</v>
      </c>
    </row>
    <row r="910" spans="1:6" x14ac:dyDescent="0.3">
      <c r="A910">
        <v>909</v>
      </c>
      <c r="B910">
        <v>4644666</v>
      </c>
      <c r="C910">
        <v>11317</v>
      </c>
      <c r="D910">
        <v>1</v>
      </c>
      <c r="E910">
        <v>19251</v>
      </c>
      <c r="F910" t="str">
        <f>_xlfn.XLOOKUP(order_items[[#This Row],[product_id]], products[product_id], products[product_name], "Tidak Ditemukan")</f>
        <v>Tidak Ditemukan</v>
      </c>
    </row>
    <row r="911" spans="1:6" x14ac:dyDescent="0.3">
      <c r="A911">
        <v>910</v>
      </c>
      <c r="B911">
        <v>847776</v>
      </c>
      <c r="C911">
        <v>8170</v>
      </c>
      <c r="D911">
        <v>3</v>
      </c>
      <c r="E911">
        <v>1278</v>
      </c>
      <c r="F911" t="str">
        <f>_xlfn.XLOOKUP(order_items[[#This Row],[product_id]], products[product_id], products[product_name], "Tidak Ditemukan")</f>
        <v>Tidak Ditemukan</v>
      </c>
    </row>
    <row r="912" spans="1:6" x14ac:dyDescent="0.3">
      <c r="A912">
        <v>911</v>
      </c>
      <c r="B912">
        <v>1681871</v>
      </c>
      <c r="C912">
        <v>19632</v>
      </c>
      <c r="D912">
        <v>1</v>
      </c>
      <c r="E912">
        <v>23422</v>
      </c>
      <c r="F912" t="str">
        <f>_xlfn.XLOOKUP(order_items[[#This Row],[product_id]], products[product_id], products[product_name], "Tidak Ditemukan")</f>
        <v>Tidak Ditemukan</v>
      </c>
    </row>
    <row r="913" spans="1:6" x14ac:dyDescent="0.3">
      <c r="A913">
        <v>912</v>
      </c>
      <c r="B913">
        <v>2480984</v>
      </c>
      <c r="C913">
        <v>15703</v>
      </c>
      <c r="D913">
        <v>4</v>
      </c>
      <c r="E913">
        <v>40491</v>
      </c>
      <c r="F913" t="str">
        <f>_xlfn.XLOOKUP(order_items[[#This Row],[product_id]], products[product_id], products[product_name], "Tidak Ditemukan")</f>
        <v>Tidak Ditemukan</v>
      </c>
    </row>
    <row r="914" spans="1:6" x14ac:dyDescent="0.3">
      <c r="A914">
        <v>913</v>
      </c>
      <c r="B914">
        <v>4119821</v>
      </c>
      <c r="C914">
        <v>15267</v>
      </c>
      <c r="D914">
        <v>4</v>
      </c>
      <c r="E914">
        <v>21056</v>
      </c>
      <c r="F914" t="str">
        <f>_xlfn.XLOOKUP(order_items[[#This Row],[product_id]], products[product_id], products[product_name], "Tidak Ditemukan")</f>
        <v>Tidak Ditemukan</v>
      </c>
    </row>
    <row r="915" spans="1:6" x14ac:dyDescent="0.3">
      <c r="A915">
        <v>914</v>
      </c>
      <c r="B915">
        <v>6618084</v>
      </c>
      <c r="C915">
        <v>12419</v>
      </c>
      <c r="D915">
        <v>5</v>
      </c>
      <c r="E915">
        <v>17134</v>
      </c>
      <c r="F915" t="str">
        <f>_xlfn.XLOOKUP(order_items[[#This Row],[product_id]], products[product_id], products[product_name], "Tidak Ditemukan")</f>
        <v>Tidak Ditemukan</v>
      </c>
    </row>
    <row r="916" spans="1:6" x14ac:dyDescent="0.3">
      <c r="A916">
        <v>915</v>
      </c>
      <c r="B916">
        <v>7653072</v>
      </c>
      <c r="C916">
        <v>1104</v>
      </c>
      <c r="D916">
        <v>4</v>
      </c>
      <c r="E916">
        <v>19056</v>
      </c>
      <c r="F916" t="str">
        <f>_xlfn.XLOOKUP(order_items[[#This Row],[product_id]], products[product_id], products[product_name], "Tidak Ditemukan")</f>
        <v>Very Because</v>
      </c>
    </row>
    <row r="917" spans="1:6" x14ac:dyDescent="0.3">
      <c r="A917">
        <v>916</v>
      </c>
      <c r="B917">
        <v>5301622</v>
      </c>
      <c r="C917">
        <v>3002</v>
      </c>
      <c r="D917">
        <v>5</v>
      </c>
      <c r="E917">
        <v>8321</v>
      </c>
      <c r="F917" t="str">
        <f>_xlfn.XLOOKUP(order_items[[#This Row],[product_id]], products[product_id], products[product_name], "Tidak Ditemukan")</f>
        <v>Kid Beautiful</v>
      </c>
    </row>
    <row r="918" spans="1:6" x14ac:dyDescent="0.3">
      <c r="A918">
        <v>917</v>
      </c>
      <c r="B918">
        <v>3874895</v>
      </c>
      <c r="C918">
        <v>11862</v>
      </c>
      <c r="D918">
        <v>4</v>
      </c>
      <c r="E918">
        <v>42167</v>
      </c>
      <c r="F918" t="str">
        <f>_xlfn.XLOOKUP(order_items[[#This Row],[product_id]], products[product_id], products[product_name], "Tidak Ditemukan")</f>
        <v>Tidak Ditemukan</v>
      </c>
    </row>
    <row r="919" spans="1:6" x14ac:dyDescent="0.3">
      <c r="A919">
        <v>918</v>
      </c>
      <c r="B919">
        <v>1272777</v>
      </c>
      <c r="C919">
        <v>16299</v>
      </c>
      <c r="D919">
        <v>3</v>
      </c>
      <c r="E919">
        <v>11631</v>
      </c>
      <c r="F919" t="str">
        <f>_xlfn.XLOOKUP(order_items[[#This Row],[product_id]], products[product_id], products[product_name], "Tidak Ditemukan")</f>
        <v>Tidak Ditemukan</v>
      </c>
    </row>
    <row r="920" spans="1:6" x14ac:dyDescent="0.3">
      <c r="A920">
        <v>919</v>
      </c>
      <c r="B920">
        <v>89245</v>
      </c>
      <c r="C920">
        <v>18046</v>
      </c>
      <c r="D920">
        <v>3</v>
      </c>
      <c r="E920">
        <v>23533</v>
      </c>
      <c r="F920" t="str">
        <f>_xlfn.XLOOKUP(order_items[[#This Row],[product_id]], products[product_id], products[product_name], "Tidak Ditemukan")</f>
        <v>Tidak Ditemukan</v>
      </c>
    </row>
    <row r="921" spans="1:6" x14ac:dyDescent="0.3">
      <c r="A921">
        <v>920</v>
      </c>
      <c r="B921">
        <v>4197909</v>
      </c>
      <c r="C921">
        <v>16638</v>
      </c>
      <c r="D921">
        <v>4</v>
      </c>
      <c r="E921">
        <v>45711</v>
      </c>
      <c r="F921" t="str">
        <f>_xlfn.XLOOKUP(order_items[[#This Row],[product_id]], products[product_id], products[product_name], "Tidak Ditemukan")</f>
        <v>Tidak Ditemukan</v>
      </c>
    </row>
    <row r="922" spans="1:6" x14ac:dyDescent="0.3">
      <c r="A922">
        <v>921</v>
      </c>
      <c r="B922">
        <v>3619987</v>
      </c>
      <c r="C922">
        <v>11978</v>
      </c>
      <c r="D922">
        <v>4</v>
      </c>
      <c r="E922">
        <v>21928</v>
      </c>
      <c r="F922" t="str">
        <f>_xlfn.XLOOKUP(order_items[[#This Row],[product_id]], products[product_id], products[product_name], "Tidak Ditemukan")</f>
        <v>Tidak Ditemukan</v>
      </c>
    </row>
    <row r="923" spans="1:6" x14ac:dyDescent="0.3">
      <c r="A923">
        <v>922</v>
      </c>
      <c r="B923">
        <v>4562096</v>
      </c>
      <c r="C923">
        <v>12471</v>
      </c>
      <c r="D923">
        <v>5</v>
      </c>
      <c r="E923">
        <v>45125</v>
      </c>
      <c r="F923" t="str">
        <f>_xlfn.XLOOKUP(order_items[[#This Row],[product_id]], products[product_id], products[product_name], "Tidak Ditemukan")</f>
        <v>Tidak Ditemukan</v>
      </c>
    </row>
    <row r="924" spans="1:6" x14ac:dyDescent="0.3">
      <c r="A924">
        <v>923</v>
      </c>
      <c r="B924">
        <v>7272017</v>
      </c>
      <c r="C924">
        <v>3380</v>
      </c>
      <c r="D924">
        <v>2</v>
      </c>
      <c r="E924">
        <v>34851</v>
      </c>
      <c r="F924" t="str">
        <f>_xlfn.XLOOKUP(order_items[[#This Row],[product_id]], products[product_id], products[product_name], "Tidak Ditemukan")</f>
        <v>Lot Chance</v>
      </c>
    </row>
    <row r="925" spans="1:6" x14ac:dyDescent="0.3">
      <c r="A925">
        <v>924</v>
      </c>
      <c r="B925">
        <v>3768144</v>
      </c>
      <c r="C925">
        <v>5516</v>
      </c>
      <c r="D925">
        <v>2</v>
      </c>
      <c r="E925">
        <v>13619</v>
      </c>
      <c r="F925" t="str">
        <f>_xlfn.XLOOKUP(order_items[[#This Row],[product_id]], products[product_id], products[product_name], "Tidak Ditemukan")</f>
        <v>Tidak Ditemukan</v>
      </c>
    </row>
    <row r="926" spans="1:6" x14ac:dyDescent="0.3">
      <c r="A926">
        <v>925</v>
      </c>
      <c r="B926">
        <v>7557553</v>
      </c>
      <c r="C926">
        <v>8394</v>
      </c>
      <c r="D926">
        <v>5</v>
      </c>
      <c r="E926">
        <v>15677</v>
      </c>
      <c r="F926" t="str">
        <f>_xlfn.XLOOKUP(order_items[[#This Row],[product_id]], products[product_id], products[product_name], "Tidak Ditemukan")</f>
        <v>Tidak Ditemukan</v>
      </c>
    </row>
    <row r="927" spans="1:6" x14ac:dyDescent="0.3">
      <c r="A927">
        <v>926</v>
      </c>
      <c r="B927">
        <v>4049145</v>
      </c>
      <c r="C927">
        <v>12928</v>
      </c>
      <c r="D927">
        <v>4</v>
      </c>
      <c r="E927">
        <v>17339</v>
      </c>
      <c r="F927" t="str">
        <f>_xlfn.XLOOKUP(order_items[[#This Row],[product_id]], products[product_id], products[product_name], "Tidak Ditemukan")</f>
        <v>Tidak Ditemukan</v>
      </c>
    </row>
    <row r="928" spans="1:6" x14ac:dyDescent="0.3">
      <c r="A928">
        <v>927</v>
      </c>
      <c r="B928">
        <v>51027</v>
      </c>
      <c r="C928">
        <v>11147</v>
      </c>
      <c r="D928">
        <v>5</v>
      </c>
      <c r="E928">
        <v>1344</v>
      </c>
      <c r="F928" t="str">
        <f>_xlfn.XLOOKUP(order_items[[#This Row],[product_id]], products[product_id], products[product_name], "Tidak Ditemukan")</f>
        <v>Tidak Ditemukan</v>
      </c>
    </row>
    <row r="929" spans="1:6" x14ac:dyDescent="0.3">
      <c r="A929">
        <v>928</v>
      </c>
      <c r="B929">
        <v>6566690</v>
      </c>
      <c r="C929">
        <v>18130</v>
      </c>
      <c r="D929">
        <v>4</v>
      </c>
      <c r="E929">
        <v>112</v>
      </c>
      <c r="F929" t="str">
        <f>_xlfn.XLOOKUP(order_items[[#This Row],[product_id]], products[product_id], products[product_name], "Tidak Ditemukan")</f>
        <v>Tidak Ditemukan</v>
      </c>
    </row>
    <row r="930" spans="1:6" x14ac:dyDescent="0.3">
      <c r="A930">
        <v>929</v>
      </c>
      <c r="B930">
        <v>312908</v>
      </c>
      <c r="C930">
        <v>19831</v>
      </c>
      <c r="D930">
        <v>3</v>
      </c>
      <c r="E930">
        <v>3982</v>
      </c>
      <c r="F930" t="str">
        <f>_xlfn.XLOOKUP(order_items[[#This Row],[product_id]], products[product_id], products[product_name], "Tidak Ditemukan")</f>
        <v>Tidak Ditemukan</v>
      </c>
    </row>
    <row r="931" spans="1:6" x14ac:dyDescent="0.3">
      <c r="A931">
        <v>930</v>
      </c>
      <c r="B931">
        <v>5181691</v>
      </c>
      <c r="C931">
        <v>6851</v>
      </c>
      <c r="D931">
        <v>1</v>
      </c>
      <c r="E931">
        <v>3791</v>
      </c>
      <c r="F931" t="str">
        <f>_xlfn.XLOOKUP(order_items[[#This Row],[product_id]], products[product_id], products[product_name], "Tidak Ditemukan")</f>
        <v>Tidak Ditemukan</v>
      </c>
    </row>
    <row r="932" spans="1:6" x14ac:dyDescent="0.3">
      <c r="A932">
        <v>931</v>
      </c>
      <c r="B932">
        <v>6752720</v>
      </c>
      <c r="C932">
        <v>19977</v>
      </c>
      <c r="D932">
        <v>2</v>
      </c>
      <c r="E932">
        <v>34329</v>
      </c>
      <c r="F932" t="str">
        <f>_xlfn.XLOOKUP(order_items[[#This Row],[product_id]], products[product_id], products[product_name], "Tidak Ditemukan")</f>
        <v>Tidak Ditemukan</v>
      </c>
    </row>
    <row r="933" spans="1:6" x14ac:dyDescent="0.3">
      <c r="A933">
        <v>932</v>
      </c>
      <c r="B933">
        <v>3101706</v>
      </c>
      <c r="C933">
        <v>15957</v>
      </c>
      <c r="D933">
        <v>4</v>
      </c>
      <c r="E933">
        <v>27258</v>
      </c>
      <c r="F933" t="str">
        <f>_xlfn.XLOOKUP(order_items[[#This Row],[product_id]], products[product_id], products[product_name], "Tidak Ditemukan")</f>
        <v>Tidak Ditemukan</v>
      </c>
    </row>
    <row r="934" spans="1:6" x14ac:dyDescent="0.3">
      <c r="A934">
        <v>933</v>
      </c>
      <c r="B934">
        <v>7080993</v>
      </c>
      <c r="C934">
        <v>6652</v>
      </c>
      <c r="D934">
        <v>2</v>
      </c>
      <c r="E934">
        <v>5607</v>
      </c>
      <c r="F934" t="str">
        <f>_xlfn.XLOOKUP(order_items[[#This Row],[product_id]], products[product_id], products[product_name], "Tidak Ditemukan")</f>
        <v>Tidak Ditemukan</v>
      </c>
    </row>
    <row r="935" spans="1:6" x14ac:dyDescent="0.3">
      <c r="A935">
        <v>934</v>
      </c>
      <c r="B935">
        <v>6293636</v>
      </c>
      <c r="C935">
        <v>2682</v>
      </c>
      <c r="D935">
        <v>3</v>
      </c>
      <c r="E935">
        <v>34771</v>
      </c>
      <c r="F935" t="str">
        <f>_xlfn.XLOOKUP(order_items[[#This Row],[product_id]], products[product_id], products[product_name], "Tidak Ditemukan")</f>
        <v>Could Election</v>
      </c>
    </row>
    <row r="936" spans="1:6" x14ac:dyDescent="0.3">
      <c r="A936">
        <v>935</v>
      </c>
      <c r="B936">
        <v>3012410</v>
      </c>
      <c r="C936">
        <v>13537</v>
      </c>
      <c r="D936">
        <v>1</v>
      </c>
      <c r="E936">
        <v>8582</v>
      </c>
      <c r="F936" t="str">
        <f>_xlfn.XLOOKUP(order_items[[#This Row],[product_id]], products[product_id], products[product_name], "Tidak Ditemukan")</f>
        <v>Tidak Ditemukan</v>
      </c>
    </row>
    <row r="937" spans="1:6" x14ac:dyDescent="0.3">
      <c r="A937">
        <v>936</v>
      </c>
      <c r="B937">
        <v>3324702</v>
      </c>
      <c r="C937">
        <v>17654</v>
      </c>
      <c r="D937">
        <v>2</v>
      </c>
      <c r="E937">
        <v>12115</v>
      </c>
      <c r="F937" t="str">
        <f>_xlfn.XLOOKUP(order_items[[#This Row],[product_id]], products[product_id], products[product_name], "Tidak Ditemukan")</f>
        <v>Tidak Ditemukan</v>
      </c>
    </row>
    <row r="938" spans="1:6" x14ac:dyDescent="0.3">
      <c r="A938">
        <v>937</v>
      </c>
      <c r="B938">
        <v>2890713</v>
      </c>
      <c r="C938">
        <v>7642</v>
      </c>
      <c r="D938">
        <v>3</v>
      </c>
      <c r="E938">
        <v>25959</v>
      </c>
      <c r="F938" t="str">
        <f>_xlfn.XLOOKUP(order_items[[#This Row],[product_id]], products[product_id], products[product_name], "Tidak Ditemukan")</f>
        <v>Tidak Ditemukan</v>
      </c>
    </row>
    <row r="939" spans="1:6" x14ac:dyDescent="0.3">
      <c r="A939">
        <v>938</v>
      </c>
      <c r="B939">
        <v>1550568</v>
      </c>
      <c r="C939">
        <v>3498</v>
      </c>
      <c r="D939">
        <v>2</v>
      </c>
      <c r="E939">
        <v>15354</v>
      </c>
      <c r="F939" t="str">
        <f>_xlfn.XLOOKUP(order_items[[#This Row],[product_id]], products[product_id], products[product_name], "Tidak Ditemukan")</f>
        <v>Leader With</v>
      </c>
    </row>
    <row r="940" spans="1:6" x14ac:dyDescent="0.3">
      <c r="A940">
        <v>939</v>
      </c>
      <c r="B940">
        <v>2124724</v>
      </c>
      <c r="C940">
        <v>5926</v>
      </c>
      <c r="D940">
        <v>1</v>
      </c>
      <c r="E940">
        <v>21153</v>
      </c>
      <c r="F940" t="str">
        <f>_xlfn.XLOOKUP(order_items[[#This Row],[product_id]], products[product_id], products[product_name], "Tidak Ditemukan")</f>
        <v>Tidak Ditemukan</v>
      </c>
    </row>
    <row r="941" spans="1:6" x14ac:dyDescent="0.3">
      <c r="A941">
        <v>940</v>
      </c>
      <c r="B941">
        <v>2164401</v>
      </c>
      <c r="C941">
        <v>14435</v>
      </c>
      <c r="D941">
        <v>4</v>
      </c>
      <c r="E941">
        <v>27501</v>
      </c>
      <c r="F941" t="str">
        <f>_xlfn.XLOOKUP(order_items[[#This Row],[product_id]], products[product_id], products[product_name], "Tidak Ditemukan")</f>
        <v>Tidak Ditemukan</v>
      </c>
    </row>
    <row r="942" spans="1:6" x14ac:dyDescent="0.3">
      <c r="A942">
        <v>941</v>
      </c>
      <c r="B942">
        <v>7368752</v>
      </c>
      <c r="C942">
        <v>8127</v>
      </c>
      <c r="D942">
        <v>2</v>
      </c>
      <c r="E942">
        <v>49997</v>
      </c>
      <c r="F942" t="str">
        <f>_xlfn.XLOOKUP(order_items[[#This Row],[product_id]], products[product_id], products[product_name], "Tidak Ditemukan")</f>
        <v>Tidak Ditemukan</v>
      </c>
    </row>
    <row r="943" spans="1:6" x14ac:dyDescent="0.3">
      <c r="A943">
        <v>942</v>
      </c>
      <c r="B943">
        <v>6202592</v>
      </c>
      <c r="C943">
        <v>16858</v>
      </c>
      <c r="D943">
        <v>4</v>
      </c>
      <c r="E943">
        <v>912</v>
      </c>
      <c r="F943" t="str">
        <f>_xlfn.XLOOKUP(order_items[[#This Row],[product_id]], products[product_id], products[product_name], "Tidak Ditemukan")</f>
        <v>Tidak Ditemukan</v>
      </c>
    </row>
    <row r="944" spans="1:6" x14ac:dyDescent="0.3">
      <c r="A944">
        <v>943</v>
      </c>
      <c r="B944">
        <v>6301471</v>
      </c>
      <c r="C944">
        <v>8996</v>
      </c>
      <c r="D944">
        <v>5</v>
      </c>
      <c r="E944">
        <v>13397</v>
      </c>
      <c r="F944" t="str">
        <f>_xlfn.XLOOKUP(order_items[[#This Row],[product_id]], products[product_id], products[product_name], "Tidak Ditemukan")</f>
        <v>Tidak Ditemukan</v>
      </c>
    </row>
    <row r="945" spans="1:6" x14ac:dyDescent="0.3">
      <c r="A945">
        <v>944</v>
      </c>
      <c r="B945">
        <v>261548</v>
      </c>
      <c r="C945">
        <v>7861</v>
      </c>
      <c r="D945">
        <v>1</v>
      </c>
      <c r="E945">
        <v>17866</v>
      </c>
      <c r="F945" t="str">
        <f>_xlfn.XLOOKUP(order_items[[#This Row],[product_id]], products[product_id], products[product_name], "Tidak Ditemukan")</f>
        <v>Tidak Ditemukan</v>
      </c>
    </row>
    <row r="946" spans="1:6" x14ac:dyDescent="0.3">
      <c r="A946">
        <v>945</v>
      </c>
      <c r="B946">
        <v>4053116</v>
      </c>
      <c r="C946">
        <v>15885</v>
      </c>
      <c r="D946">
        <v>5</v>
      </c>
      <c r="E946">
        <v>11812</v>
      </c>
      <c r="F946" t="str">
        <f>_xlfn.XLOOKUP(order_items[[#This Row],[product_id]], products[product_id], products[product_name], "Tidak Ditemukan")</f>
        <v>Tidak Ditemukan</v>
      </c>
    </row>
    <row r="947" spans="1:6" x14ac:dyDescent="0.3">
      <c r="A947">
        <v>946</v>
      </c>
      <c r="B947">
        <v>1856389</v>
      </c>
      <c r="C947">
        <v>18325</v>
      </c>
      <c r="D947">
        <v>5</v>
      </c>
      <c r="E947">
        <v>23589</v>
      </c>
      <c r="F947" t="str">
        <f>_xlfn.XLOOKUP(order_items[[#This Row],[product_id]], products[product_id], products[product_name], "Tidak Ditemukan")</f>
        <v>Tidak Ditemukan</v>
      </c>
    </row>
    <row r="948" spans="1:6" x14ac:dyDescent="0.3">
      <c r="A948">
        <v>947</v>
      </c>
      <c r="B948">
        <v>6141963</v>
      </c>
      <c r="C948">
        <v>19615</v>
      </c>
      <c r="D948">
        <v>3</v>
      </c>
      <c r="E948">
        <v>38796</v>
      </c>
      <c r="F948" t="str">
        <f>_xlfn.XLOOKUP(order_items[[#This Row],[product_id]], products[product_id], products[product_name], "Tidak Ditemukan")</f>
        <v>Tidak Ditemukan</v>
      </c>
    </row>
    <row r="949" spans="1:6" x14ac:dyDescent="0.3">
      <c r="A949">
        <v>948</v>
      </c>
      <c r="B949">
        <v>6309410</v>
      </c>
      <c r="C949">
        <v>18042</v>
      </c>
      <c r="D949">
        <v>3</v>
      </c>
      <c r="E949">
        <v>32555</v>
      </c>
      <c r="F949" t="str">
        <f>_xlfn.XLOOKUP(order_items[[#This Row],[product_id]], products[product_id], products[product_name], "Tidak Ditemukan")</f>
        <v>Tidak Ditemukan</v>
      </c>
    </row>
    <row r="950" spans="1:6" x14ac:dyDescent="0.3">
      <c r="A950">
        <v>949</v>
      </c>
      <c r="B950">
        <v>6217739</v>
      </c>
      <c r="C950">
        <v>442</v>
      </c>
      <c r="D950">
        <v>4</v>
      </c>
      <c r="E950">
        <v>36073</v>
      </c>
      <c r="F950" t="str">
        <f>_xlfn.XLOOKUP(order_items[[#This Row],[product_id]], products[product_id], products[product_name], "Tidak Ditemukan")</f>
        <v>Well Party</v>
      </c>
    </row>
    <row r="951" spans="1:6" x14ac:dyDescent="0.3">
      <c r="A951">
        <v>950</v>
      </c>
      <c r="B951">
        <v>4601711</v>
      </c>
      <c r="C951">
        <v>4878</v>
      </c>
      <c r="D951">
        <v>3</v>
      </c>
      <c r="E951">
        <v>17456</v>
      </c>
      <c r="F951" t="str">
        <f>_xlfn.XLOOKUP(order_items[[#This Row],[product_id]], products[product_id], products[product_name], "Tidak Ditemukan")</f>
        <v>Store Argue</v>
      </c>
    </row>
    <row r="952" spans="1:6" x14ac:dyDescent="0.3">
      <c r="A952">
        <v>951</v>
      </c>
      <c r="B952">
        <v>5602561</v>
      </c>
      <c r="C952">
        <v>10727</v>
      </c>
      <c r="D952">
        <v>5</v>
      </c>
      <c r="E952">
        <v>37849</v>
      </c>
      <c r="F952" t="str">
        <f>_xlfn.XLOOKUP(order_items[[#This Row],[product_id]], products[product_id], products[product_name], "Tidak Ditemukan")</f>
        <v>Tidak Ditemukan</v>
      </c>
    </row>
    <row r="953" spans="1:6" x14ac:dyDescent="0.3">
      <c r="A953">
        <v>952</v>
      </c>
      <c r="B953">
        <v>2758281</v>
      </c>
      <c r="C953">
        <v>17675</v>
      </c>
      <c r="D953">
        <v>2</v>
      </c>
      <c r="E953">
        <v>40139</v>
      </c>
      <c r="F953" t="str">
        <f>_xlfn.XLOOKUP(order_items[[#This Row],[product_id]], products[product_id], products[product_name], "Tidak Ditemukan")</f>
        <v>Tidak Ditemukan</v>
      </c>
    </row>
    <row r="954" spans="1:6" x14ac:dyDescent="0.3">
      <c r="A954">
        <v>953</v>
      </c>
      <c r="B954">
        <v>2740016</v>
      </c>
      <c r="C954">
        <v>15708</v>
      </c>
      <c r="D954">
        <v>5</v>
      </c>
      <c r="E954">
        <v>26037</v>
      </c>
      <c r="F954" t="str">
        <f>_xlfn.XLOOKUP(order_items[[#This Row],[product_id]], products[product_id], products[product_name], "Tidak Ditemukan")</f>
        <v>Tidak Ditemukan</v>
      </c>
    </row>
    <row r="955" spans="1:6" x14ac:dyDescent="0.3">
      <c r="A955">
        <v>954</v>
      </c>
      <c r="B955">
        <v>155405</v>
      </c>
      <c r="C955">
        <v>8956</v>
      </c>
      <c r="D955">
        <v>3</v>
      </c>
      <c r="E955">
        <v>904</v>
      </c>
      <c r="F955" t="str">
        <f>_xlfn.XLOOKUP(order_items[[#This Row],[product_id]], products[product_id], products[product_name], "Tidak Ditemukan")</f>
        <v>Tidak Ditemukan</v>
      </c>
    </row>
    <row r="956" spans="1:6" x14ac:dyDescent="0.3">
      <c r="A956">
        <v>955</v>
      </c>
      <c r="B956">
        <v>4191459</v>
      </c>
      <c r="C956">
        <v>13132</v>
      </c>
      <c r="D956">
        <v>2</v>
      </c>
      <c r="E956">
        <v>36709</v>
      </c>
      <c r="F956" t="str">
        <f>_xlfn.XLOOKUP(order_items[[#This Row],[product_id]], products[product_id], products[product_name], "Tidak Ditemukan")</f>
        <v>Tidak Ditemukan</v>
      </c>
    </row>
    <row r="957" spans="1:6" x14ac:dyDescent="0.3">
      <c r="A957">
        <v>956</v>
      </c>
      <c r="B957">
        <v>1000226</v>
      </c>
      <c r="C957">
        <v>18837</v>
      </c>
      <c r="D957">
        <v>3</v>
      </c>
      <c r="E957">
        <v>28903</v>
      </c>
      <c r="F957" t="str">
        <f>_xlfn.XLOOKUP(order_items[[#This Row],[product_id]], products[product_id], products[product_name], "Tidak Ditemukan")</f>
        <v>Tidak Ditemukan</v>
      </c>
    </row>
    <row r="958" spans="1:6" x14ac:dyDescent="0.3">
      <c r="A958">
        <v>957</v>
      </c>
      <c r="B958">
        <v>3727985</v>
      </c>
      <c r="C958">
        <v>3867</v>
      </c>
      <c r="D958">
        <v>3</v>
      </c>
      <c r="E958">
        <v>5979</v>
      </c>
      <c r="F958" t="str">
        <f>_xlfn.XLOOKUP(order_items[[#This Row],[product_id]], products[product_id], products[product_name], "Tidak Ditemukan")</f>
        <v>Reveal Against</v>
      </c>
    </row>
    <row r="959" spans="1:6" x14ac:dyDescent="0.3">
      <c r="A959">
        <v>958</v>
      </c>
      <c r="B959">
        <v>7374004</v>
      </c>
      <c r="C959">
        <v>10700</v>
      </c>
      <c r="D959">
        <v>4</v>
      </c>
      <c r="E959">
        <v>7506</v>
      </c>
      <c r="F959" t="str">
        <f>_xlfn.XLOOKUP(order_items[[#This Row],[product_id]], products[product_id], products[product_name], "Tidak Ditemukan")</f>
        <v>Tidak Ditemukan</v>
      </c>
    </row>
    <row r="960" spans="1:6" x14ac:dyDescent="0.3">
      <c r="A960">
        <v>959</v>
      </c>
      <c r="B960">
        <v>715822</v>
      </c>
      <c r="C960">
        <v>6304</v>
      </c>
      <c r="D960">
        <v>1</v>
      </c>
      <c r="E960">
        <v>45913</v>
      </c>
      <c r="F960" t="str">
        <f>_xlfn.XLOOKUP(order_items[[#This Row],[product_id]], products[product_id], products[product_name], "Tidak Ditemukan")</f>
        <v>Tidak Ditemukan</v>
      </c>
    </row>
    <row r="961" spans="1:6" x14ac:dyDescent="0.3">
      <c r="A961">
        <v>960</v>
      </c>
      <c r="B961">
        <v>4101400</v>
      </c>
      <c r="C961">
        <v>14802</v>
      </c>
      <c r="D961">
        <v>5</v>
      </c>
      <c r="E961">
        <v>18657</v>
      </c>
      <c r="F961" t="str">
        <f>_xlfn.XLOOKUP(order_items[[#This Row],[product_id]], products[product_id], products[product_name], "Tidak Ditemukan")</f>
        <v>Tidak Ditemukan</v>
      </c>
    </row>
    <row r="962" spans="1:6" x14ac:dyDescent="0.3">
      <c r="A962">
        <v>961</v>
      </c>
      <c r="B962">
        <v>7340429</v>
      </c>
      <c r="C962">
        <v>7770</v>
      </c>
      <c r="D962">
        <v>5</v>
      </c>
      <c r="E962">
        <v>43173</v>
      </c>
      <c r="F962" t="str">
        <f>_xlfn.XLOOKUP(order_items[[#This Row],[product_id]], products[product_id], products[product_name], "Tidak Ditemukan")</f>
        <v>Tidak Ditemukan</v>
      </c>
    </row>
    <row r="963" spans="1:6" x14ac:dyDescent="0.3">
      <c r="A963">
        <v>962</v>
      </c>
      <c r="B963">
        <v>6103944</v>
      </c>
      <c r="C963">
        <v>8091</v>
      </c>
      <c r="D963">
        <v>5</v>
      </c>
      <c r="E963">
        <v>7852</v>
      </c>
      <c r="F963" t="str">
        <f>_xlfn.XLOOKUP(order_items[[#This Row],[product_id]], products[product_id], products[product_name], "Tidak Ditemukan")</f>
        <v>Tidak Ditemukan</v>
      </c>
    </row>
    <row r="964" spans="1:6" x14ac:dyDescent="0.3">
      <c r="A964">
        <v>963</v>
      </c>
      <c r="B964">
        <v>4378767</v>
      </c>
      <c r="C964">
        <v>4220</v>
      </c>
      <c r="D964">
        <v>1</v>
      </c>
      <c r="E964">
        <v>41463</v>
      </c>
      <c r="F964" t="str">
        <f>_xlfn.XLOOKUP(order_items[[#This Row],[product_id]], products[product_id], products[product_name], "Tidak Ditemukan")</f>
        <v>Sound Hundred</v>
      </c>
    </row>
    <row r="965" spans="1:6" x14ac:dyDescent="0.3">
      <c r="A965">
        <v>964</v>
      </c>
      <c r="B965">
        <v>5295394</v>
      </c>
      <c r="C965">
        <v>12900</v>
      </c>
      <c r="D965">
        <v>1</v>
      </c>
      <c r="E965">
        <v>12211</v>
      </c>
      <c r="F965" t="str">
        <f>_xlfn.XLOOKUP(order_items[[#This Row],[product_id]], products[product_id], products[product_name], "Tidak Ditemukan")</f>
        <v>Tidak Ditemukan</v>
      </c>
    </row>
    <row r="966" spans="1:6" x14ac:dyDescent="0.3">
      <c r="A966">
        <v>965</v>
      </c>
      <c r="B966">
        <v>2240087</v>
      </c>
      <c r="C966">
        <v>5174</v>
      </c>
      <c r="D966">
        <v>1</v>
      </c>
      <c r="E966">
        <v>17371</v>
      </c>
      <c r="F966" t="str">
        <f>_xlfn.XLOOKUP(order_items[[#This Row],[product_id]], products[product_id], products[product_name], "Tidak Ditemukan")</f>
        <v>Tidak Ditemukan</v>
      </c>
    </row>
    <row r="967" spans="1:6" x14ac:dyDescent="0.3">
      <c r="A967">
        <v>966</v>
      </c>
      <c r="B967">
        <v>831857</v>
      </c>
      <c r="C967">
        <v>6459</v>
      </c>
      <c r="D967">
        <v>4</v>
      </c>
      <c r="E967">
        <v>17835</v>
      </c>
      <c r="F967" t="str">
        <f>_xlfn.XLOOKUP(order_items[[#This Row],[product_id]], products[product_id], products[product_name], "Tidak Ditemukan")</f>
        <v>Tidak Ditemukan</v>
      </c>
    </row>
    <row r="968" spans="1:6" x14ac:dyDescent="0.3">
      <c r="A968">
        <v>967</v>
      </c>
      <c r="B968">
        <v>6847165</v>
      </c>
      <c r="C968">
        <v>5573</v>
      </c>
      <c r="D968">
        <v>5</v>
      </c>
      <c r="E968">
        <v>9908</v>
      </c>
      <c r="F968" t="str">
        <f>_xlfn.XLOOKUP(order_items[[#This Row],[product_id]], products[product_id], products[product_name], "Tidak Ditemukan")</f>
        <v>Tidak Ditemukan</v>
      </c>
    </row>
    <row r="969" spans="1:6" x14ac:dyDescent="0.3">
      <c r="A969">
        <v>968</v>
      </c>
      <c r="B969">
        <v>5399015</v>
      </c>
      <c r="C969">
        <v>7566</v>
      </c>
      <c r="D969">
        <v>4</v>
      </c>
      <c r="E969">
        <v>3769</v>
      </c>
      <c r="F969" t="str">
        <f>_xlfn.XLOOKUP(order_items[[#This Row],[product_id]], products[product_id], products[product_name], "Tidak Ditemukan")</f>
        <v>Tidak Ditemukan</v>
      </c>
    </row>
    <row r="970" spans="1:6" x14ac:dyDescent="0.3">
      <c r="A970">
        <v>969</v>
      </c>
      <c r="B970">
        <v>3222726</v>
      </c>
      <c r="C970">
        <v>2561</v>
      </c>
      <c r="D970">
        <v>1</v>
      </c>
      <c r="E970">
        <v>22606</v>
      </c>
      <c r="F970" t="str">
        <f>_xlfn.XLOOKUP(order_items[[#This Row],[product_id]], products[product_id], products[product_name], "Tidak Ditemukan")</f>
        <v>Front Long</v>
      </c>
    </row>
    <row r="971" spans="1:6" x14ac:dyDescent="0.3">
      <c r="A971">
        <v>970</v>
      </c>
      <c r="B971">
        <v>5234329</v>
      </c>
      <c r="C971">
        <v>18953</v>
      </c>
      <c r="D971">
        <v>2</v>
      </c>
      <c r="E971">
        <v>7229</v>
      </c>
      <c r="F971" t="str">
        <f>_xlfn.XLOOKUP(order_items[[#This Row],[product_id]], products[product_id], products[product_name], "Tidak Ditemukan")</f>
        <v>Tidak Ditemukan</v>
      </c>
    </row>
    <row r="972" spans="1:6" x14ac:dyDescent="0.3">
      <c r="A972">
        <v>971</v>
      </c>
      <c r="B972">
        <v>3848866</v>
      </c>
      <c r="C972">
        <v>2931</v>
      </c>
      <c r="D972">
        <v>4</v>
      </c>
      <c r="E972">
        <v>8546</v>
      </c>
      <c r="F972" t="str">
        <f>_xlfn.XLOOKUP(order_items[[#This Row],[product_id]], products[product_id], products[product_name], "Tidak Ditemukan")</f>
        <v>Baby Ahead</v>
      </c>
    </row>
    <row r="973" spans="1:6" x14ac:dyDescent="0.3">
      <c r="A973">
        <v>972</v>
      </c>
      <c r="B973">
        <v>584567</v>
      </c>
      <c r="C973">
        <v>18303</v>
      </c>
      <c r="D973">
        <v>5</v>
      </c>
      <c r="E973">
        <v>1616</v>
      </c>
      <c r="F973" t="str">
        <f>_xlfn.XLOOKUP(order_items[[#This Row],[product_id]], products[product_id], products[product_name], "Tidak Ditemukan")</f>
        <v>Tidak Ditemukan</v>
      </c>
    </row>
    <row r="974" spans="1:6" x14ac:dyDescent="0.3">
      <c r="A974">
        <v>973</v>
      </c>
      <c r="B974">
        <v>187037</v>
      </c>
      <c r="C974">
        <v>5574</v>
      </c>
      <c r="D974">
        <v>3</v>
      </c>
      <c r="E974">
        <v>30133</v>
      </c>
      <c r="F974" t="str">
        <f>_xlfn.XLOOKUP(order_items[[#This Row],[product_id]], products[product_id], products[product_name], "Tidak Ditemukan")</f>
        <v>Tidak Ditemukan</v>
      </c>
    </row>
    <row r="975" spans="1:6" x14ac:dyDescent="0.3">
      <c r="A975">
        <v>974</v>
      </c>
      <c r="B975">
        <v>2949880</v>
      </c>
      <c r="C975">
        <v>9932</v>
      </c>
      <c r="D975">
        <v>1</v>
      </c>
      <c r="E975">
        <v>38117</v>
      </c>
      <c r="F975" t="str">
        <f>_xlfn.XLOOKUP(order_items[[#This Row],[product_id]], products[product_id], products[product_name], "Tidak Ditemukan")</f>
        <v>Tidak Ditemukan</v>
      </c>
    </row>
    <row r="976" spans="1:6" x14ac:dyDescent="0.3">
      <c r="A976">
        <v>975</v>
      </c>
      <c r="B976">
        <v>4352270</v>
      </c>
      <c r="C976">
        <v>4720</v>
      </c>
      <c r="D976">
        <v>1</v>
      </c>
      <c r="E976">
        <v>20304</v>
      </c>
      <c r="F976" t="str">
        <f>_xlfn.XLOOKUP(order_items[[#This Row],[product_id]], products[product_id], products[product_name], "Tidak Ditemukan")</f>
        <v>Son Concern</v>
      </c>
    </row>
    <row r="977" spans="1:6" x14ac:dyDescent="0.3">
      <c r="A977">
        <v>976</v>
      </c>
      <c r="B977">
        <v>1811854</v>
      </c>
      <c r="C977">
        <v>11757</v>
      </c>
      <c r="D977">
        <v>5</v>
      </c>
      <c r="E977">
        <v>3259</v>
      </c>
      <c r="F977" t="str">
        <f>_xlfn.XLOOKUP(order_items[[#This Row],[product_id]], products[product_id], products[product_name], "Tidak Ditemukan")</f>
        <v>Tidak Ditemukan</v>
      </c>
    </row>
    <row r="978" spans="1:6" x14ac:dyDescent="0.3">
      <c r="A978">
        <v>977</v>
      </c>
      <c r="B978">
        <v>4200918</v>
      </c>
      <c r="C978">
        <v>14428</v>
      </c>
      <c r="D978">
        <v>1</v>
      </c>
      <c r="E978">
        <v>14316</v>
      </c>
      <c r="F978" t="str">
        <f>_xlfn.XLOOKUP(order_items[[#This Row],[product_id]], products[product_id], products[product_name], "Tidak Ditemukan")</f>
        <v>Tidak Ditemukan</v>
      </c>
    </row>
    <row r="979" spans="1:6" x14ac:dyDescent="0.3">
      <c r="A979">
        <v>978</v>
      </c>
      <c r="B979">
        <v>2679445</v>
      </c>
      <c r="C979">
        <v>5842</v>
      </c>
      <c r="D979">
        <v>4</v>
      </c>
      <c r="E979">
        <v>10197</v>
      </c>
      <c r="F979" t="str">
        <f>_xlfn.XLOOKUP(order_items[[#This Row],[product_id]], products[product_id], products[product_name], "Tidak Ditemukan")</f>
        <v>Tidak Ditemukan</v>
      </c>
    </row>
    <row r="980" spans="1:6" x14ac:dyDescent="0.3">
      <c r="A980">
        <v>979</v>
      </c>
      <c r="B980">
        <v>3440610</v>
      </c>
      <c r="C980">
        <v>14397</v>
      </c>
      <c r="D980">
        <v>4</v>
      </c>
      <c r="E980">
        <v>16223</v>
      </c>
      <c r="F980" t="str">
        <f>_xlfn.XLOOKUP(order_items[[#This Row],[product_id]], products[product_id], products[product_name], "Tidak Ditemukan")</f>
        <v>Tidak Ditemukan</v>
      </c>
    </row>
    <row r="981" spans="1:6" x14ac:dyDescent="0.3">
      <c r="A981">
        <v>980</v>
      </c>
      <c r="B981">
        <v>571013</v>
      </c>
      <c r="C981">
        <v>19688</v>
      </c>
      <c r="D981">
        <v>1</v>
      </c>
      <c r="E981">
        <v>1747</v>
      </c>
      <c r="F981" t="str">
        <f>_xlfn.XLOOKUP(order_items[[#This Row],[product_id]], products[product_id], products[product_name], "Tidak Ditemukan")</f>
        <v>Tidak Ditemukan</v>
      </c>
    </row>
    <row r="982" spans="1:6" x14ac:dyDescent="0.3">
      <c r="A982">
        <v>981</v>
      </c>
      <c r="B982">
        <v>5959446</v>
      </c>
      <c r="C982">
        <v>17149</v>
      </c>
      <c r="D982">
        <v>4</v>
      </c>
      <c r="E982">
        <v>19329</v>
      </c>
      <c r="F982" t="str">
        <f>_xlfn.XLOOKUP(order_items[[#This Row],[product_id]], products[product_id], products[product_name], "Tidak Ditemukan")</f>
        <v>Tidak Ditemukan</v>
      </c>
    </row>
    <row r="983" spans="1:6" x14ac:dyDescent="0.3">
      <c r="A983">
        <v>982</v>
      </c>
      <c r="B983">
        <v>4427212</v>
      </c>
      <c r="C983">
        <v>7420</v>
      </c>
      <c r="D983">
        <v>2</v>
      </c>
      <c r="E983">
        <v>22323</v>
      </c>
      <c r="F983" t="str">
        <f>_xlfn.XLOOKUP(order_items[[#This Row],[product_id]], products[product_id], products[product_name], "Tidak Ditemukan")</f>
        <v>Tidak Ditemukan</v>
      </c>
    </row>
    <row r="984" spans="1:6" x14ac:dyDescent="0.3">
      <c r="A984">
        <v>983</v>
      </c>
      <c r="B984">
        <v>5712056</v>
      </c>
      <c r="C984">
        <v>6372</v>
      </c>
      <c r="D984">
        <v>4</v>
      </c>
      <c r="E984">
        <v>14053</v>
      </c>
      <c r="F984" t="str">
        <f>_xlfn.XLOOKUP(order_items[[#This Row],[product_id]], products[product_id], products[product_name], "Tidak Ditemukan")</f>
        <v>Tidak Ditemukan</v>
      </c>
    </row>
    <row r="985" spans="1:6" x14ac:dyDescent="0.3">
      <c r="A985">
        <v>984</v>
      </c>
      <c r="B985">
        <v>532693</v>
      </c>
      <c r="C985">
        <v>3164</v>
      </c>
      <c r="D985">
        <v>3</v>
      </c>
      <c r="E985">
        <v>18565</v>
      </c>
      <c r="F985" t="str">
        <f>_xlfn.XLOOKUP(order_items[[#This Row],[product_id]], products[product_id], products[product_name], "Tidak Ditemukan")</f>
        <v>Term Sister</v>
      </c>
    </row>
    <row r="986" spans="1:6" x14ac:dyDescent="0.3">
      <c r="A986">
        <v>985</v>
      </c>
      <c r="B986">
        <v>507192</v>
      </c>
      <c r="C986">
        <v>5315</v>
      </c>
      <c r="D986">
        <v>2</v>
      </c>
      <c r="E986">
        <v>27543</v>
      </c>
      <c r="F986" t="str">
        <f>_xlfn.XLOOKUP(order_items[[#This Row],[product_id]], products[product_id], products[product_name], "Tidak Ditemukan")</f>
        <v>Tidak Ditemukan</v>
      </c>
    </row>
    <row r="987" spans="1:6" x14ac:dyDescent="0.3">
      <c r="A987">
        <v>986</v>
      </c>
      <c r="B987">
        <v>1456149</v>
      </c>
      <c r="C987">
        <v>14109</v>
      </c>
      <c r="D987">
        <v>3</v>
      </c>
      <c r="E987">
        <v>14866</v>
      </c>
      <c r="F987" t="str">
        <f>_xlfn.XLOOKUP(order_items[[#This Row],[product_id]], products[product_id], products[product_name], "Tidak Ditemukan")</f>
        <v>Tidak Ditemukan</v>
      </c>
    </row>
    <row r="988" spans="1:6" x14ac:dyDescent="0.3">
      <c r="A988">
        <v>987</v>
      </c>
      <c r="B988">
        <v>2719204</v>
      </c>
      <c r="C988">
        <v>14270</v>
      </c>
      <c r="D988">
        <v>3</v>
      </c>
      <c r="E988">
        <v>1988</v>
      </c>
      <c r="F988" t="str">
        <f>_xlfn.XLOOKUP(order_items[[#This Row],[product_id]], products[product_id], products[product_name], "Tidak Ditemukan")</f>
        <v>Tidak Ditemukan</v>
      </c>
    </row>
    <row r="989" spans="1:6" x14ac:dyDescent="0.3">
      <c r="A989">
        <v>988</v>
      </c>
      <c r="B989">
        <v>1397446</v>
      </c>
      <c r="C989">
        <v>12363</v>
      </c>
      <c r="D989">
        <v>1</v>
      </c>
      <c r="E989">
        <v>35585</v>
      </c>
      <c r="F989" t="str">
        <f>_xlfn.XLOOKUP(order_items[[#This Row],[product_id]], products[product_id], products[product_name], "Tidak Ditemukan")</f>
        <v>Tidak Ditemukan</v>
      </c>
    </row>
    <row r="990" spans="1:6" x14ac:dyDescent="0.3">
      <c r="A990">
        <v>989</v>
      </c>
      <c r="B990">
        <v>449969</v>
      </c>
      <c r="C990">
        <v>11003</v>
      </c>
      <c r="D990">
        <v>2</v>
      </c>
      <c r="E990">
        <v>47902</v>
      </c>
      <c r="F990" t="str">
        <f>_xlfn.XLOOKUP(order_items[[#This Row],[product_id]], products[product_id], products[product_name], "Tidak Ditemukan")</f>
        <v>Tidak Ditemukan</v>
      </c>
    </row>
    <row r="991" spans="1:6" x14ac:dyDescent="0.3">
      <c r="A991">
        <v>990</v>
      </c>
      <c r="B991">
        <v>7402667</v>
      </c>
      <c r="C991">
        <v>1875</v>
      </c>
      <c r="D991">
        <v>4</v>
      </c>
      <c r="E991">
        <v>2798</v>
      </c>
      <c r="F991" t="str">
        <f>_xlfn.XLOOKUP(order_items[[#This Row],[product_id]], products[product_id], products[product_name], "Tidak Ditemukan")</f>
        <v>Talk Suddenly</v>
      </c>
    </row>
    <row r="992" spans="1:6" x14ac:dyDescent="0.3">
      <c r="A992">
        <v>991</v>
      </c>
      <c r="B992">
        <v>2219070</v>
      </c>
      <c r="C992">
        <v>957</v>
      </c>
      <c r="D992">
        <v>1</v>
      </c>
      <c r="E992">
        <v>1531</v>
      </c>
      <c r="F992" t="str">
        <f>_xlfn.XLOOKUP(order_items[[#This Row],[product_id]], products[product_id], products[product_name], "Tidak Ditemukan")</f>
        <v>Voice Chance</v>
      </c>
    </row>
    <row r="993" spans="1:6" x14ac:dyDescent="0.3">
      <c r="A993">
        <v>992</v>
      </c>
      <c r="B993">
        <v>6805749</v>
      </c>
      <c r="C993">
        <v>13974</v>
      </c>
      <c r="D993">
        <v>1</v>
      </c>
      <c r="E993">
        <v>1745</v>
      </c>
      <c r="F993" t="str">
        <f>_xlfn.XLOOKUP(order_items[[#This Row],[product_id]], products[product_id], products[product_name], "Tidak Ditemukan")</f>
        <v>Tidak Ditemukan</v>
      </c>
    </row>
    <row r="994" spans="1:6" x14ac:dyDescent="0.3">
      <c r="A994">
        <v>993</v>
      </c>
      <c r="B994">
        <v>1406699</v>
      </c>
      <c r="C994">
        <v>17051</v>
      </c>
      <c r="D994">
        <v>4</v>
      </c>
      <c r="E994">
        <v>26631</v>
      </c>
      <c r="F994" t="str">
        <f>_xlfn.XLOOKUP(order_items[[#This Row],[product_id]], products[product_id], products[product_name], "Tidak Ditemukan")</f>
        <v>Tidak Ditemukan</v>
      </c>
    </row>
    <row r="995" spans="1:6" x14ac:dyDescent="0.3">
      <c r="A995">
        <v>994</v>
      </c>
      <c r="B995">
        <v>5180667</v>
      </c>
      <c r="C995">
        <v>4315</v>
      </c>
      <c r="D995">
        <v>1</v>
      </c>
      <c r="E995">
        <v>49992</v>
      </c>
      <c r="F995" t="str">
        <f>_xlfn.XLOOKUP(order_items[[#This Row],[product_id]], products[product_id], products[product_name], "Tidak Ditemukan")</f>
        <v>Wear Perhaps</v>
      </c>
    </row>
    <row r="996" spans="1:6" x14ac:dyDescent="0.3">
      <c r="A996">
        <v>995</v>
      </c>
      <c r="B996">
        <v>3693708</v>
      </c>
      <c r="C996">
        <v>3072</v>
      </c>
      <c r="D996">
        <v>4</v>
      </c>
      <c r="E996">
        <v>5017</v>
      </c>
      <c r="F996" t="str">
        <f>_xlfn.XLOOKUP(order_items[[#This Row],[product_id]], products[product_id], products[product_name], "Tidak Ditemukan")</f>
        <v>Nice Evening</v>
      </c>
    </row>
    <row r="997" spans="1:6" x14ac:dyDescent="0.3">
      <c r="A997">
        <v>996</v>
      </c>
      <c r="B997">
        <v>1427422</v>
      </c>
      <c r="C997">
        <v>563</v>
      </c>
      <c r="D997">
        <v>2</v>
      </c>
      <c r="E997">
        <v>6934</v>
      </c>
      <c r="F997" t="str">
        <f>_xlfn.XLOOKUP(order_items[[#This Row],[product_id]], products[product_id], products[product_name], "Tidak Ditemukan")</f>
        <v>Movie Anything</v>
      </c>
    </row>
    <row r="998" spans="1:6" x14ac:dyDescent="0.3">
      <c r="A998">
        <v>997</v>
      </c>
      <c r="B998">
        <v>6220586</v>
      </c>
      <c r="C998">
        <v>10009</v>
      </c>
      <c r="D998">
        <v>2</v>
      </c>
      <c r="E998">
        <v>3646</v>
      </c>
      <c r="F998" t="str">
        <f>_xlfn.XLOOKUP(order_items[[#This Row],[product_id]], products[product_id], products[product_name], "Tidak Ditemukan")</f>
        <v>Tidak Ditemukan</v>
      </c>
    </row>
    <row r="999" spans="1:6" x14ac:dyDescent="0.3">
      <c r="A999">
        <v>998</v>
      </c>
      <c r="B999">
        <v>219308</v>
      </c>
      <c r="C999">
        <v>4684</v>
      </c>
      <c r="D999">
        <v>2</v>
      </c>
      <c r="E999">
        <v>6976</v>
      </c>
      <c r="F999" t="str">
        <f>_xlfn.XLOOKUP(order_items[[#This Row],[product_id]], products[product_id], products[product_name], "Tidak Ditemukan")</f>
        <v>Senior Admit</v>
      </c>
    </row>
    <row r="1000" spans="1:6" x14ac:dyDescent="0.3">
      <c r="A1000">
        <v>999</v>
      </c>
      <c r="B1000">
        <v>5185842</v>
      </c>
      <c r="C1000">
        <v>19619</v>
      </c>
      <c r="D1000">
        <v>5</v>
      </c>
      <c r="E1000">
        <v>19917</v>
      </c>
      <c r="F1000" t="str">
        <f>_xlfn.XLOOKUP(order_items[[#This Row],[product_id]], products[product_id], products[product_name], "Tidak Ditemukan")</f>
        <v>Tidak Ditemukan</v>
      </c>
    </row>
    <row r="1001" spans="1:6" x14ac:dyDescent="0.3">
      <c r="A1001">
        <v>1000</v>
      </c>
      <c r="B1001">
        <v>771918</v>
      </c>
      <c r="C1001">
        <v>7815</v>
      </c>
      <c r="D1001">
        <v>4</v>
      </c>
      <c r="E1001">
        <v>21655</v>
      </c>
      <c r="F1001" t="str">
        <f>_xlfn.XLOOKUP(order_items[[#This Row],[product_id]], products[product_id], products[product_name], "Tidak Ditemukan")</f>
        <v>Tidak Ditemukan</v>
      </c>
    </row>
    <row r="1002" spans="1:6" x14ac:dyDescent="0.3">
      <c r="A1002">
        <v>1001</v>
      </c>
      <c r="B1002">
        <v>7901416</v>
      </c>
      <c r="C1002">
        <v>14190</v>
      </c>
      <c r="D1002">
        <v>1</v>
      </c>
      <c r="E1002">
        <v>29833</v>
      </c>
      <c r="F1002" t="str">
        <f>_xlfn.XLOOKUP(order_items[[#This Row],[product_id]], products[product_id], products[product_name], "Tidak Ditemukan")</f>
        <v>Tidak Ditemukan</v>
      </c>
    </row>
    <row r="1003" spans="1:6" x14ac:dyDescent="0.3">
      <c r="A1003">
        <v>1002</v>
      </c>
      <c r="B1003">
        <v>2696370</v>
      </c>
      <c r="C1003">
        <v>2546</v>
      </c>
      <c r="D1003">
        <v>3</v>
      </c>
      <c r="E1003">
        <v>14464</v>
      </c>
      <c r="F1003" t="str">
        <f>_xlfn.XLOOKUP(order_items[[#This Row],[product_id]], products[product_id], products[product_name], "Tidak Ditemukan")</f>
        <v>Project Development</v>
      </c>
    </row>
    <row r="1004" spans="1:6" x14ac:dyDescent="0.3">
      <c r="A1004">
        <v>1003</v>
      </c>
      <c r="B1004">
        <v>2197639</v>
      </c>
      <c r="C1004">
        <v>14865</v>
      </c>
      <c r="D1004">
        <v>5</v>
      </c>
      <c r="E1004">
        <v>17276</v>
      </c>
      <c r="F1004" t="str">
        <f>_xlfn.XLOOKUP(order_items[[#This Row],[product_id]], products[product_id], products[product_name], "Tidak Ditemukan")</f>
        <v>Tidak Ditemukan</v>
      </c>
    </row>
    <row r="1005" spans="1:6" x14ac:dyDescent="0.3">
      <c r="A1005">
        <v>1004</v>
      </c>
      <c r="B1005">
        <v>6494436</v>
      </c>
      <c r="C1005">
        <v>5034</v>
      </c>
      <c r="D1005">
        <v>3</v>
      </c>
      <c r="E1005">
        <v>33932</v>
      </c>
      <c r="F1005" t="str">
        <f>_xlfn.XLOOKUP(order_items[[#This Row],[product_id]], products[product_id], products[product_name], "Tidak Ditemukan")</f>
        <v>Tidak Ditemukan</v>
      </c>
    </row>
    <row r="1006" spans="1:6" x14ac:dyDescent="0.3">
      <c r="A1006">
        <v>1005</v>
      </c>
      <c r="B1006">
        <v>746559</v>
      </c>
      <c r="C1006">
        <v>8267</v>
      </c>
      <c r="D1006">
        <v>4</v>
      </c>
      <c r="E1006">
        <v>6252</v>
      </c>
      <c r="F1006" t="str">
        <f>_xlfn.XLOOKUP(order_items[[#This Row],[product_id]], products[product_id], products[product_name], "Tidak Ditemukan")</f>
        <v>Tidak Ditemukan</v>
      </c>
    </row>
    <row r="1007" spans="1:6" x14ac:dyDescent="0.3">
      <c r="A1007">
        <v>1006</v>
      </c>
      <c r="B1007">
        <v>2144190</v>
      </c>
      <c r="C1007">
        <v>11033</v>
      </c>
      <c r="D1007">
        <v>2</v>
      </c>
      <c r="E1007">
        <v>36567</v>
      </c>
      <c r="F1007" t="str">
        <f>_xlfn.XLOOKUP(order_items[[#This Row],[product_id]], products[product_id], products[product_name], "Tidak Ditemukan")</f>
        <v>Tidak Ditemukan</v>
      </c>
    </row>
    <row r="1008" spans="1:6" x14ac:dyDescent="0.3">
      <c r="A1008">
        <v>1007</v>
      </c>
      <c r="B1008">
        <v>467392</v>
      </c>
      <c r="C1008">
        <v>16560</v>
      </c>
      <c r="D1008">
        <v>4</v>
      </c>
      <c r="E1008">
        <v>21385</v>
      </c>
      <c r="F1008" t="str">
        <f>_xlfn.XLOOKUP(order_items[[#This Row],[product_id]], products[product_id], products[product_name], "Tidak Ditemukan")</f>
        <v>Tidak Ditemukan</v>
      </c>
    </row>
    <row r="1009" spans="1:6" x14ac:dyDescent="0.3">
      <c r="A1009">
        <v>1008</v>
      </c>
      <c r="B1009">
        <v>7406897</v>
      </c>
      <c r="C1009">
        <v>7644</v>
      </c>
      <c r="D1009">
        <v>2</v>
      </c>
      <c r="E1009">
        <v>46723</v>
      </c>
      <c r="F1009" t="str">
        <f>_xlfn.XLOOKUP(order_items[[#This Row],[product_id]], products[product_id], products[product_name], "Tidak Ditemukan")</f>
        <v>Tidak Ditemukan</v>
      </c>
    </row>
    <row r="1010" spans="1:6" x14ac:dyDescent="0.3">
      <c r="A1010">
        <v>1009</v>
      </c>
      <c r="B1010">
        <v>377069</v>
      </c>
      <c r="C1010">
        <v>14881</v>
      </c>
      <c r="D1010">
        <v>5</v>
      </c>
      <c r="E1010">
        <v>1989</v>
      </c>
      <c r="F1010" t="str">
        <f>_xlfn.XLOOKUP(order_items[[#This Row],[product_id]], products[product_id], products[product_name], "Tidak Ditemukan")</f>
        <v>Tidak Ditemukan</v>
      </c>
    </row>
    <row r="1011" spans="1:6" x14ac:dyDescent="0.3">
      <c r="A1011">
        <v>1010</v>
      </c>
      <c r="B1011">
        <v>2232418</v>
      </c>
      <c r="C1011">
        <v>1675</v>
      </c>
      <c r="D1011">
        <v>3</v>
      </c>
      <c r="E1011">
        <v>3703</v>
      </c>
      <c r="F1011" t="str">
        <f>_xlfn.XLOOKUP(order_items[[#This Row],[product_id]], products[product_id], products[product_name], "Tidak Ditemukan")</f>
        <v>Child Safe</v>
      </c>
    </row>
    <row r="1012" spans="1:6" x14ac:dyDescent="0.3">
      <c r="A1012">
        <v>1011</v>
      </c>
      <c r="B1012">
        <v>3912602</v>
      </c>
      <c r="C1012">
        <v>14530</v>
      </c>
      <c r="D1012">
        <v>1</v>
      </c>
      <c r="E1012">
        <v>44417</v>
      </c>
      <c r="F1012" t="str">
        <f>_xlfn.XLOOKUP(order_items[[#This Row],[product_id]], products[product_id], products[product_name], "Tidak Ditemukan")</f>
        <v>Tidak Ditemukan</v>
      </c>
    </row>
    <row r="1013" spans="1:6" x14ac:dyDescent="0.3">
      <c r="A1013">
        <v>1012</v>
      </c>
      <c r="B1013">
        <v>7014615</v>
      </c>
      <c r="C1013">
        <v>1194</v>
      </c>
      <c r="D1013">
        <v>1</v>
      </c>
      <c r="E1013">
        <v>18524</v>
      </c>
      <c r="F1013" t="str">
        <f>_xlfn.XLOOKUP(order_items[[#This Row],[product_id]], products[product_id], products[product_name], "Tidak Ditemukan")</f>
        <v>Result Same</v>
      </c>
    </row>
    <row r="1014" spans="1:6" x14ac:dyDescent="0.3">
      <c r="A1014">
        <v>1013</v>
      </c>
      <c r="B1014">
        <v>3250164</v>
      </c>
      <c r="C1014">
        <v>6456</v>
      </c>
      <c r="D1014">
        <v>3</v>
      </c>
      <c r="E1014">
        <v>2617</v>
      </c>
      <c r="F1014" t="str">
        <f>_xlfn.XLOOKUP(order_items[[#This Row],[product_id]], products[product_id], products[product_name], "Tidak Ditemukan")</f>
        <v>Tidak Ditemukan</v>
      </c>
    </row>
    <row r="1015" spans="1:6" x14ac:dyDescent="0.3">
      <c r="A1015">
        <v>1014</v>
      </c>
      <c r="B1015">
        <v>2630458</v>
      </c>
      <c r="C1015">
        <v>6458</v>
      </c>
      <c r="D1015">
        <v>2</v>
      </c>
      <c r="E1015">
        <v>23326</v>
      </c>
      <c r="F1015" t="str">
        <f>_xlfn.XLOOKUP(order_items[[#This Row],[product_id]], products[product_id], products[product_name], "Tidak Ditemukan")</f>
        <v>Tidak Ditemukan</v>
      </c>
    </row>
    <row r="1016" spans="1:6" x14ac:dyDescent="0.3">
      <c r="A1016">
        <v>1015</v>
      </c>
      <c r="B1016">
        <v>5280429</v>
      </c>
      <c r="C1016">
        <v>15516</v>
      </c>
      <c r="D1016">
        <v>2</v>
      </c>
      <c r="E1016">
        <v>36118</v>
      </c>
      <c r="F1016" t="str">
        <f>_xlfn.XLOOKUP(order_items[[#This Row],[product_id]], products[product_id], products[product_name], "Tidak Ditemukan")</f>
        <v>Tidak Ditemukan</v>
      </c>
    </row>
    <row r="1017" spans="1:6" x14ac:dyDescent="0.3">
      <c r="A1017">
        <v>1016</v>
      </c>
      <c r="B1017">
        <v>1142307</v>
      </c>
      <c r="C1017">
        <v>621</v>
      </c>
      <c r="D1017">
        <v>1</v>
      </c>
      <c r="E1017">
        <v>17443</v>
      </c>
      <c r="F1017" t="str">
        <f>_xlfn.XLOOKUP(order_items[[#This Row],[product_id]], products[product_id], products[product_name], "Tidak Ditemukan")</f>
        <v>Play Several</v>
      </c>
    </row>
    <row r="1018" spans="1:6" x14ac:dyDescent="0.3">
      <c r="A1018">
        <v>1017</v>
      </c>
      <c r="B1018">
        <v>690198</v>
      </c>
      <c r="C1018">
        <v>2078</v>
      </c>
      <c r="D1018">
        <v>2</v>
      </c>
      <c r="E1018">
        <v>31496</v>
      </c>
      <c r="F1018" t="str">
        <f>_xlfn.XLOOKUP(order_items[[#This Row],[product_id]], products[product_id], products[product_name], "Tidak Ditemukan")</f>
        <v>Order Memory</v>
      </c>
    </row>
    <row r="1019" spans="1:6" x14ac:dyDescent="0.3">
      <c r="A1019">
        <v>1018</v>
      </c>
      <c r="B1019">
        <v>1527911</v>
      </c>
      <c r="C1019">
        <v>17499</v>
      </c>
      <c r="D1019">
        <v>1</v>
      </c>
      <c r="E1019">
        <v>7981</v>
      </c>
      <c r="F1019" t="str">
        <f>_xlfn.XLOOKUP(order_items[[#This Row],[product_id]], products[product_id], products[product_name], "Tidak Ditemukan")</f>
        <v>Tidak Ditemukan</v>
      </c>
    </row>
    <row r="1020" spans="1:6" x14ac:dyDescent="0.3">
      <c r="A1020">
        <v>1019</v>
      </c>
      <c r="B1020">
        <v>3207765</v>
      </c>
      <c r="C1020">
        <v>1275</v>
      </c>
      <c r="D1020">
        <v>4</v>
      </c>
      <c r="E1020">
        <v>23983</v>
      </c>
      <c r="F1020" t="str">
        <f>_xlfn.XLOOKUP(order_items[[#This Row],[product_id]], products[product_id], products[product_name], "Tidak Ditemukan")</f>
        <v>Life Will</v>
      </c>
    </row>
    <row r="1021" spans="1:6" x14ac:dyDescent="0.3">
      <c r="A1021">
        <v>1020</v>
      </c>
      <c r="B1021">
        <v>2814611</v>
      </c>
      <c r="C1021">
        <v>18462</v>
      </c>
      <c r="D1021">
        <v>3</v>
      </c>
      <c r="E1021">
        <v>21176</v>
      </c>
      <c r="F1021" t="str">
        <f>_xlfn.XLOOKUP(order_items[[#This Row],[product_id]], products[product_id], products[product_name], "Tidak Ditemukan")</f>
        <v>Tidak Ditemukan</v>
      </c>
    </row>
    <row r="1022" spans="1:6" x14ac:dyDescent="0.3">
      <c r="A1022">
        <v>1021</v>
      </c>
      <c r="B1022">
        <v>2848539</v>
      </c>
      <c r="C1022">
        <v>1819</v>
      </c>
      <c r="D1022">
        <v>5</v>
      </c>
      <c r="E1022">
        <v>27863</v>
      </c>
      <c r="F1022" t="str">
        <f>_xlfn.XLOOKUP(order_items[[#This Row],[product_id]], products[product_id], products[product_name], "Tidak Ditemukan")</f>
        <v>Television Whole</v>
      </c>
    </row>
    <row r="1023" spans="1:6" x14ac:dyDescent="0.3">
      <c r="A1023">
        <v>1022</v>
      </c>
      <c r="B1023">
        <v>5324273</v>
      </c>
      <c r="C1023">
        <v>11569</v>
      </c>
      <c r="D1023">
        <v>1</v>
      </c>
      <c r="E1023">
        <v>4253</v>
      </c>
      <c r="F1023" t="str">
        <f>_xlfn.XLOOKUP(order_items[[#This Row],[product_id]], products[product_id], products[product_name], "Tidak Ditemukan")</f>
        <v>Tidak Ditemukan</v>
      </c>
    </row>
    <row r="1024" spans="1:6" x14ac:dyDescent="0.3">
      <c r="A1024">
        <v>1023</v>
      </c>
      <c r="B1024">
        <v>7401989</v>
      </c>
      <c r="C1024">
        <v>12990</v>
      </c>
      <c r="D1024">
        <v>3</v>
      </c>
      <c r="E1024">
        <v>43666</v>
      </c>
      <c r="F1024" t="str">
        <f>_xlfn.XLOOKUP(order_items[[#This Row],[product_id]], products[product_id], products[product_name], "Tidak Ditemukan")</f>
        <v>Tidak Ditemukan</v>
      </c>
    </row>
    <row r="1025" spans="1:6" x14ac:dyDescent="0.3">
      <c r="A1025">
        <v>1024</v>
      </c>
      <c r="B1025">
        <v>1940987</v>
      </c>
      <c r="C1025">
        <v>9485</v>
      </c>
      <c r="D1025">
        <v>2</v>
      </c>
      <c r="E1025">
        <v>39351</v>
      </c>
      <c r="F1025" t="str">
        <f>_xlfn.XLOOKUP(order_items[[#This Row],[product_id]], products[product_id], products[product_name], "Tidak Ditemukan")</f>
        <v>Tidak Ditemukan</v>
      </c>
    </row>
    <row r="1026" spans="1:6" x14ac:dyDescent="0.3">
      <c r="A1026">
        <v>1025</v>
      </c>
      <c r="B1026">
        <v>6142260</v>
      </c>
      <c r="C1026">
        <v>3303</v>
      </c>
      <c r="D1026">
        <v>2</v>
      </c>
      <c r="E1026">
        <v>39616</v>
      </c>
      <c r="F1026" t="str">
        <f>_xlfn.XLOOKUP(order_items[[#This Row],[product_id]], products[product_id], products[product_name], "Tidak Ditemukan")</f>
        <v>Next Bar</v>
      </c>
    </row>
    <row r="1027" spans="1:6" x14ac:dyDescent="0.3">
      <c r="A1027">
        <v>1026</v>
      </c>
      <c r="B1027">
        <v>920663</v>
      </c>
      <c r="C1027">
        <v>657</v>
      </c>
      <c r="D1027">
        <v>2</v>
      </c>
      <c r="E1027">
        <v>1742</v>
      </c>
      <c r="F1027" t="str">
        <f>_xlfn.XLOOKUP(order_items[[#This Row],[product_id]], products[product_id], products[product_name], "Tidak Ditemukan")</f>
        <v>Company Bank</v>
      </c>
    </row>
    <row r="1028" spans="1:6" x14ac:dyDescent="0.3">
      <c r="A1028">
        <v>1027</v>
      </c>
      <c r="B1028">
        <v>1653688</v>
      </c>
      <c r="C1028">
        <v>5955</v>
      </c>
      <c r="D1028">
        <v>3</v>
      </c>
      <c r="E1028">
        <v>1983</v>
      </c>
      <c r="F1028" t="str">
        <f>_xlfn.XLOOKUP(order_items[[#This Row],[product_id]], products[product_id], products[product_name], "Tidak Ditemukan")</f>
        <v>Tidak Ditemukan</v>
      </c>
    </row>
    <row r="1029" spans="1:6" x14ac:dyDescent="0.3">
      <c r="A1029">
        <v>1028</v>
      </c>
      <c r="B1029">
        <v>5499749</v>
      </c>
      <c r="C1029">
        <v>14832</v>
      </c>
      <c r="D1029">
        <v>1</v>
      </c>
      <c r="E1029">
        <v>15982</v>
      </c>
      <c r="F1029" t="str">
        <f>_xlfn.XLOOKUP(order_items[[#This Row],[product_id]], products[product_id], products[product_name], "Tidak Ditemukan")</f>
        <v>Tidak Ditemukan</v>
      </c>
    </row>
    <row r="1030" spans="1:6" x14ac:dyDescent="0.3">
      <c r="A1030">
        <v>1029</v>
      </c>
      <c r="B1030">
        <v>5395433</v>
      </c>
      <c r="C1030">
        <v>12110</v>
      </c>
      <c r="D1030">
        <v>5</v>
      </c>
      <c r="E1030">
        <v>47264</v>
      </c>
      <c r="F1030" t="str">
        <f>_xlfn.XLOOKUP(order_items[[#This Row],[product_id]], products[product_id], products[product_name], "Tidak Ditemukan")</f>
        <v>Tidak Ditemukan</v>
      </c>
    </row>
    <row r="1031" spans="1:6" x14ac:dyDescent="0.3">
      <c r="A1031">
        <v>1030</v>
      </c>
      <c r="B1031">
        <v>6621474</v>
      </c>
      <c r="C1031">
        <v>15808</v>
      </c>
      <c r="D1031">
        <v>5</v>
      </c>
      <c r="E1031">
        <v>3574</v>
      </c>
      <c r="F1031" t="str">
        <f>_xlfn.XLOOKUP(order_items[[#This Row],[product_id]], products[product_id], products[product_name], "Tidak Ditemukan")</f>
        <v>Tidak Ditemukan</v>
      </c>
    </row>
    <row r="1032" spans="1:6" x14ac:dyDescent="0.3">
      <c r="A1032">
        <v>1031</v>
      </c>
      <c r="B1032">
        <v>2146506</v>
      </c>
      <c r="C1032">
        <v>11570</v>
      </c>
      <c r="D1032">
        <v>3</v>
      </c>
      <c r="E1032">
        <v>49601</v>
      </c>
      <c r="F1032" t="str">
        <f>_xlfn.XLOOKUP(order_items[[#This Row],[product_id]], products[product_id], products[product_name], "Tidak Ditemukan")</f>
        <v>Tidak Ditemukan</v>
      </c>
    </row>
    <row r="1033" spans="1:6" x14ac:dyDescent="0.3">
      <c r="A1033">
        <v>1032</v>
      </c>
      <c r="B1033">
        <v>6529798</v>
      </c>
      <c r="C1033">
        <v>16357</v>
      </c>
      <c r="D1033">
        <v>2</v>
      </c>
      <c r="E1033">
        <v>19916</v>
      </c>
      <c r="F1033" t="str">
        <f>_xlfn.XLOOKUP(order_items[[#This Row],[product_id]], products[product_id], products[product_name], "Tidak Ditemukan")</f>
        <v>Tidak Ditemukan</v>
      </c>
    </row>
    <row r="1034" spans="1:6" x14ac:dyDescent="0.3">
      <c r="A1034">
        <v>1033</v>
      </c>
      <c r="B1034">
        <v>3538279</v>
      </c>
      <c r="C1034">
        <v>12783</v>
      </c>
      <c r="D1034">
        <v>2</v>
      </c>
      <c r="E1034">
        <v>42871</v>
      </c>
      <c r="F1034" t="str">
        <f>_xlfn.XLOOKUP(order_items[[#This Row],[product_id]], products[product_id], products[product_name], "Tidak Ditemukan")</f>
        <v>Tidak Ditemukan</v>
      </c>
    </row>
    <row r="1035" spans="1:6" x14ac:dyDescent="0.3">
      <c r="A1035">
        <v>1034</v>
      </c>
      <c r="B1035">
        <v>6094710</v>
      </c>
      <c r="C1035">
        <v>18878</v>
      </c>
      <c r="D1035">
        <v>1</v>
      </c>
      <c r="E1035">
        <v>15431</v>
      </c>
      <c r="F1035" t="str">
        <f>_xlfn.XLOOKUP(order_items[[#This Row],[product_id]], products[product_id], products[product_name], "Tidak Ditemukan")</f>
        <v>Tidak Ditemukan</v>
      </c>
    </row>
    <row r="1036" spans="1:6" x14ac:dyDescent="0.3">
      <c r="A1036">
        <v>1035</v>
      </c>
      <c r="B1036">
        <v>5856074</v>
      </c>
      <c r="C1036">
        <v>13354</v>
      </c>
      <c r="D1036">
        <v>3</v>
      </c>
      <c r="E1036">
        <v>17769</v>
      </c>
      <c r="F1036" t="str">
        <f>_xlfn.XLOOKUP(order_items[[#This Row],[product_id]], products[product_id], products[product_name], "Tidak Ditemukan")</f>
        <v>Tidak Ditemukan</v>
      </c>
    </row>
    <row r="1037" spans="1:6" x14ac:dyDescent="0.3">
      <c r="A1037">
        <v>1036</v>
      </c>
      <c r="B1037">
        <v>6858186</v>
      </c>
      <c r="C1037">
        <v>13730</v>
      </c>
      <c r="D1037">
        <v>1</v>
      </c>
      <c r="E1037">
        <v>24674</v>
      </c>
      <c r="F1037" t="str">
        <f>_xlfn.XLOOKUP(order_items[[#This Row],[product_id]], products[product_id], products[product_name], "Tidak Ditemukan")</f>
        <v>Tidak Ditemukan</v>
      </c>
    </row>
    <row r="1038" spans="1:6" x14ac:dyDescent="0.3">
      <c r="A1038">
        <v>1037</v>
      </c>
      <c r="B1038">
        <v>392468</v>
      </c>
      <c r="C1038">
        <v>464</v>
      </c>
      <c r="D1038">
        <v>5</v>
      </c>
      <c r="E1038">
        <v>44445</v>
      </c>
      <c r="F1038" t="str">
        <f>_xlfn.XLOOKUP(order_items[[#This Row],[product_id]], products[product_id], products[product_name], "Tidak Ditemukan")</f>
        <v>Claim Training</v>
      </c>
    </row>
    <row r="1039" spans="1:6" x14ac:dyDescent="0.3">
      <c r="A1039">
        <v>1038</v>
      </c>
      <c r="B1039">
        <v>4512006</v>
      </c>
      <c r="C1039">
        <v>6033</v>
      </c>
      <c r="D1039">
        <v>5</v>
      </c>
      <c r="E1039">
        <v>13008</v>
      </c>
      <c r="F1039" t="str">
        <f>_xlfn.XLOOKUP(order_items[[#This Row],[product_id]], products[product_id], products[product_name], "Tidak Ditemukan")</f>
        <v>Tidak Ditemukan</v>
      </c>
    </row>
    <row r="1040" spans="1:6" x14ac:dyDescent="0.3">
      <c r="A1040">
        <v>1039</v>
      </c>
      <c r="B1040">
        <v>2442484</v>
      </c>
      <c r="C1040">
        <v>2767</v>
      </c>
      <c r="D1040">
        <v>3</v>
      </c>
      <c r="E1040">
        <v>21786</v>
      </c>
      <c r="F1040" t="str">
        <f>_xlfn.XLOOKUP(order_items[[#This Row],[product_id]], products[product_id], products[product_name], "Tidak Ditemukan")</f>
        <v>Although Song</v>
      </c>
    </row>
    <row r="1041" spans="1:6" x14ac:dyDescent="0.3">
      <c r="A1041">
        <v>1040</v>
      </c>
      <c r="B1041">
        <v>7547162</v>
      </c>
      <c r="C1041">
        <v>12510</v>
      </c>
      <c r="D1041">
        <v>4</v>
      </c>
      <c r="E1041">
        <v>17257</v>
      </c>
      <c r="F1041" t="str">
        <f>_xlfn.XLOOKUP(order_items[[#This Row],[product_id]], products[product_id], products[product_name], "Tidak Ditemukan")</f>
        <v>Tidak Ditemukan</v>
      </c>
    </row>
    <row r="1042" spans="1:6" x14ac:dyDescent="0.3">
      <c r="A1042">
        <v>1041</v>
      </c>
      <c r="B1042">
        <v>1121562</v>
      </c>
      <c r="C1042">
        <v>9499</v>
      </c>
      <c r="D1042">
        <v>1</v>
      </c>
      <c r="E1042">
        <v>29004</v>
      </c>
      <c r="F1042" t="str">
        <f>_xlfn.XLOOKUP(order_items[[#This Row],[product_id]], products[product_id], products[product_name], "Tidak Ditemukan")</f>
        <v>Tidak Ditemukan</v>
      </c>
    </row>
    <row r="1043" spans="1:6" x14ac:dyDescent="0.3">
      <c r="A1043">
        <v>1042</v>
      </c>
      <c r="B1043">
        <v>2794613</v>
      </c>
      <c r="C1043">
        <v>1759</v>
      </c>
      <c r="D1043">
        <v>4</v>
      </c>
      <c r="E1043">
        <v>6638</v>
      </c>
      <c r="F1043" t="str">
        <f>_xlfn.XLOOKUP(order_items[[#This Row],[product_id]], products[product_id], products[product_name], "Tidak Ditemukan")</f>
        <v>Central Should</v>
      </c>
    </row>
    <row r="1044" spans="1:6" x14ac:dyDescent="0.3">
      <c r="A1044">
        <v>1043</v>
      </c>
      <c r="B1044">
        <v>5043575</v>
      </c>
      <c r="C1044">
        <v>16792</v>
      </c>
      <c r="D1044">
        <v>1</v>
      </c>
      <c r="E1044">
        <v>8432</v>
      </c>
      <c r="F1044" t="str">
        <f>_xlfn.XLOOKUP(order_items[[#This Row],[product_id]], products[product_id], products[product_name], "Tidak Ditemukan")</f>
        <v>Tidak Ditemukan</v>
      </c>
    </row>
    <row r="1045" spans="1:6" x14ac:dyDescent="0.3">
      <c r="A1045">
        <v>1044</v>
      </c>
      <c r="B1045">
        <v>2870812</v>
      </c>
      <c r="C1045">
        <v>12880</v>
      </c>
      <c r="D1045">
        <v>1</v>
      </c>
      <c r="E1045">
        <v>24947</v>
      </c>
      <c r="F1045" t="str">
        <f>_xlfn.XLOOKUP(order_items[[#This Row],[product_id]], products[product_id], products[product_name], "Tidak Ditemukan")</f>
        <v>Tidak Ditemukan</v>
      </c>
    </row>
    <row r="1046" spans="1:6" x14ac:dyDescent="0.3">
      <c r="A1046">
        <v>1045</v>
      </c>
      <c r="B1046">
        <v>68850</v>
      </c>
      <c r="C1046">
        <v>129</v>
      </c>
      <c r="D1046">
        <v>3</v>
      </c>
      <c r="E1046">
        <v>7182</v>
      </c>
      <c r="F1046" t="str">
        <f>_xlfn.XLOOKUP(order_items[[#This Row],[product_id]], products[product_id], products[product_name], "Tidak Ditemukan")</f>
        <v>Tough Thought</v>
      </c>
    </row>
    <row r="1047" spans="1:6" x14ac:dyDescent="0.3">
      <c r="A1047">
        <v>1046</v>
      </c>
      <c r="B1047">
        <v>6330139</v>
      </c>
      <c r="C1047">
        <v>9813</v>
      </c>
      <c r="D1047">
        <v>3</v>
      </c>
      <c r="E1047">
        <v>728</v>
      </c>
      <c r="F1047" t="str">
        <f>_xlfn.XLOOKUP(order_items[[#This Row],[product_id]], products[product_id], products[product_name], "Tidak Ditemukan")</f>
        <v>Tidak Ditemukan</v>
      </c>
    </row>
    <row r="1048" spans="1:6" x14ac:dyDescent="0.3">
      <c r="A1048">
        <v>1047</v>
      </c>
      <c r="B1048">
        <v>4370936</v>
      </c>
      <c r="C1048">
        <v>2601</v>
      </c>
      <c r="D1048">
        <v>1</v>
      </c>
      <c r="E1048">
        <v>23674</v>
      </c>
      <c r="F1048" t="str">
        <f>_xlfn.XLOOKUP(order_items[[#This Row],[product_id]], products[product_id], products[product_name], "Tidak Ditemukan")</f>
        <v>Top Course</v>
      </c>
    </row>
    <row r="1049" spans="1:6" x14ac:dyDescent="0.3">
      <c r="A1049">
        <v>1048</v>
      </c>
      <c r="B1049">
        <v>1336586</v>
      </c>
      <c r="C1049">
        <v>10153</v>
      </c>
      <c r="D1049">
        <v>3</v>
      </c>
      <c r="E1049">
        <v>49144</v>
      </c>
      <c r="F1049" t="str">
        <f>_xlfn.XLOOKUP(order_items[[#This Row],[product_id]], products[product_id], products[product_name], "Tidak Ditemukan")</f>
        <v>Tidak Ditemukan</v>
      </c>
    </row>
    <row r="1050" spans="1:6" x14ac:dyDescent="0.3">
      <c r="A1050">
        <v>1049</v>
      </c>
      <c r="B1050">
        <v>5955764</v>
      </c>
      <c r="C1050">
        <v>12259</v>
      </c>
      <c r="D1050">
        <v>4</v>
      </c>
      <c r="E1050">
        <v>20101</v>
      </c>
      <c r="F1050" t="str">
        <f>_xlfn.XLOOKUP(order_items[[#This Row],[product_id]], products[product_id], products[product_name], "Tidak Ditemukan")</f>
        <v>Tidak Ditemukan</v>
      </c>
    </row>
    <row r="1051" spans="1:6" x14ac:dyDescent="0.3">
      <c r="A1051">
        <v>1050</v>
      </c>
      <c r="B1051">
        <v>2609504</v>
      </c>
      <c r="C1051">
        <v>12421</v>
      </c>
      <c r="D1051">
        <v>2</v>
      </c>
      <c r="E1051">
        <v>39478</v>
      </c>
      <c r="F1051" t="str">
        <f>_xlfn.XLOOKUP(order_items[[#This Row],[product_id]], products[product_id], products[product_name], "Tidak Ditemukan")</f>
        <v>Tidak Ditemukan</v>
      </c>
    </row>
    <row r="1052" spans="1:6" x14ac:dyDescent="0.3">
      <c r="A1052">
        <v>1051</v>
      </c>
      <c r="B1052">
        <v>1540747</v>
      </c>
      <c r="C1052">
        <v>17713</v>
      </c>
      <c r="D1052">
        <v>2</v>
      </c>
      <c r="E1052">
        <v>2327</v>
      </c>
      <c r="F1052" t="str">
        <f>_xlfn.XLOOKUP(order_items[[#This Row],[product_id]], products[product_id], products[product_name], "Tidak Ditemukan")</f>
        <v>Tidak Ditemukan</v>
      </c>
    </row>
    <row r="1053" spans="1:6" x14ac:dyDescent="0.3">
      <c r="A1053">
        <v>1052</v>
      </c>
      <c r="B1053">
        <v>3755842</v>
      </c>
      <c r="C1053">
        <v>18282</v>
      </c>
      <c r="D1053">
        <v>4</v>
      </c>
      <c r="E1053">
        <v>1502</v>
      </c>
      <c r="F1053" t="str">
        <f>_xlfn.XLOOKUP(order_items[[#This Row],[product_id]], products[product_id], products[product_name], "Tidak Ditemukan")</f>
        <v>Tidak Ditemukan</v>
      </c>
    </row>
    <row r="1054" spans="1:6" x14ac:dyDescent="0.3">
      <c r="A1054">
        <v>1053</v>
      </c>
      <c r="B1054">
        <v>698194</v>
      </c>
      <c r="C1054">
        <v>16048</v>
      </c>
      <c r="D1054">
        <v>3</v>
      </c>
      <c r="E1054">
        <v>20615</v>
      </c>
      <c r="F1054" t="str">
        <f>_xlfn.XLOOKUP(order_items[[#This Row],[product_id]], products[product_id], products[product_name], "Tidak Ditemukan")</f>
        <v>Tidak Ditemukan</v>
      </c>
    </row>
    <row r="1055" spans="1:6" x14ac:dyDescent="0.3">
      <c r="A1055">
        <v>1054</v>
      </c>
      <c r="B1055">
        <v>6972132</v>
      </c>
      <c r="C1055">
        <v>4619</v>
      </c>
      <c r="D1055">
        <v>3</v>
      </c>
      <c r="E1055">
        <v>43411</v>
      </c>
      <c r="F1055" t="str">
        <f>_xlfn.XLOOKUP(order_items[[#This Row],[product_id]], products[product_id], products[product_name], "Tidak Ditemukan")</f>
        <v>Red Subject</v>
      </c>
    </row>
    <row r="1056" spans="1:6" x14ac:dyDescent="0.3">
      <c r="A1056">
        <v>1055</v>
      </c>
      <c r="B1056">
        <v>1652905</v>
      </c>
      <c r="C1056">
        <v>7632</v>
      </c>
      <c r="D1056">
        <v>5</v>
      </c>
      <c r="E1056">
        <v>39632</v>
      </c>
      <c r="F1056" t="str">
        <f>_xlfn.XLOOKUP(order_items[[#This Row],[product_id]], products[product_id], products[product_name], "Tidak Ditemukan")</f>
        <v>Tidak Ditemukan</v>
      </c>
    </row>
    <row r="1057" spans="1:6" x14ac:dyDescent="0.3">
      <c r="A1057">
        <v>1056</v>
      </c>
      <c r="B1057">
        <v>4509379</v>
      </c>
      <c r="C1057">
        <v>900</v>
      </c>
      <c r="D1057">
        <v>4</v>
      </c>
      <c r="E1057">
        <v>449</v>
      </c>
      <c r="F1057" t="str">
        <f>_xlfn.XLOOKUP(order_items[[#This Row],[product_id]], products[product_id], products[product_name], "Tidak Ditemukan")</f>
        <v>Window In</v>
      </c>
    </row>
    <row r="1058" spans="1:6" x14ac:dyDescent="0.3">
      <c r="A1058">
        <v>1057</v>
      </c>
      <c r="B1058">
        <v>1246148</v>
      </c>
      <c r="C1058">
        <v>15006</v>
      </c>
      <c r="D1058">
        <v>1</v>
      </c>
      <c r="E1058">
        <v>1253</v>
      </c>
      <c r="F1058" t="str">
        <f>_xlfn.XLOOKUP(order_items[[#This Row],[product_id]], products[product_id], products[product_name], "Tidak Ditemukan")</f>
        <v>Tidak Ditemukan</v>
      </c>
    </row>
    <row r="1059" spans="1:6" x14ac:dyDescent="0.3">
      <c r="A1059">
        <v>1058</v>
      </c>
      <c r="B1059">
        <v>3783908</v>
      </c>
      <c r="C1059">
        <v>12112</v>
      </c>
      <c r="D1059">
        <v>2</v>
      </c>
      <c r="E1059">
        <v>29808</v>
      </c>
      <c r="F1059" t="str">
        <f>_xlfn.XLOOKUP(order_items[[#This Row],[product_id]], products[product_id], products[product_name], "Tidak Ditemukan")</f>
        <v>Tidak Ditemukan</v>
      </c>
    </row>
    <row r="1060" spans="1:6" x14ac:dyDescent="0.3">
      <c r="A1060">
        <v>1059</v>
      </c>
      <c r="B1060">
        <v>880933</v>
      </c>
      <c r="C1060">
        <v>16745</v>
      </c>
      <c r="D1060">
        <v>1</v>
      </c>
      <c r="E1060">
        <v>10584</v>
      </c>
      <c r="F1060" t="str">
        <f>_xlfn.XLOOKUP(order_items[[#This Row],[product_id]], products[product_id], products[product_name], "Tidak Ditemukan")</f>
        <v>Tidak Ditemukan</v>
      </c>
    </row>
    <row r="1061" spans="1:6" x14ac:dyDescent="0.3">
      <c r="A1061">
        <v>1060</v>
      </c>
      <c r="B1061">
        <v>5855585</v>
      </c>
      <c r="C1061">
        <v>2798</v>
      </c>
      <c r="D1061">
        <v>1</v>
      </c>
      <c r="E1061">
        <v>34145</v>
      </c>
      <c r="F1061" t="str">
        <f>_xlfn.XLOOKUP(order_items[[#This Row],[product_id]], products[product_id], products[product_name], "Tidak Ditemukan")</f>
        <v>Source Send</v>
      </c>
    </row>
    <row r="1062" spans="1:6" x14ac:dyDescent="0.3">
      <c r="A1062">
        <v>1061</v>
      </c>
      <c r="B1062">
        <v>1372680</v>
      </c>
      <c r="C1062">
        <v>7962</v>
      </c>
      <c r="D1062">
        <v>4</v>
      </c>
      <c r="E1062">
        <v>23894</v>
      </c>
      <c r="F1062" t="str">
        <f>_xlfn.XLOOKUP(order_items[[#This Row],[product_id]], products[product_id], products[product_name], "Tidak Ditemukan")</f>
        <v>Tidak Ditemukan</v>
      </c>
    </row>
    <row r="1063" spans="1:6" x14ac:dyDescent="0.3">
      <c r="A1063">
        <v>1062</v>
      </c>
      <c r="B1063">
        <v>5041410</v>
      </c>
      <c r="C1063">
        <v>10502</v>
      </c>
      <c r="D1063">
        <v>4</v>
      </c>
      <c r="E1063">
        <v>24969</v>
      </c>
      <c r="F1063" t="str">
        <f>_xlfn.XLOOKUP(order_items[[#This Row],[product_id]], products[product_id], products[product_name], "Tidak Ditemukan")</f>
        <v>Tidak Ditemukan</v>
      </c>
    </row>
    <row r="1064" spans="1:6" x14ac:dyDescent="0.3">
      <c r="A1064">
        <v>1063</v>
      </c>
      <c r="B1064">
        <v>325897</v>
      </c>
      <c r="C1064">
        <v>8569</v>
      </c>
      <c r="D1064">
        <v>2</v>
      </c>
      <c r="E1064">
        <v>45931</v>
      </c>
      <c r="F1064" t="str">
        <f>_xlfn.XLOOKUP(order_items[[#This Row],[product_id]], products[product_id], products[product_name], "Tidak Ditemukan")</f>
        <v>Tidak Ditemukan</v>
      </c>
    </row>
    <row r="1065" spans="1:6" x14ac:dyDescent="0.3">
      <c r="A1065">
        <v>1064</v>
      </c>
      <c r="B1065">
        <v>1143490</v>
      </c>
      <c r="C1065">
        <v>8082</v>
      </c>
      <c r="D1065">
        <v>2</v>
      </c>
      <c r="E1065">
        <v>32875</v>
      </c>
      <c r="F1065" t="str">
        <f>_xlfn.XLOOKUP(order_items[[#This Row],[product_id]], products[product_id], products[product_name], "Tidak Ditemukan")</f>
        <v>Tidak Ditemukan</v>
      </c>
    </row>
    <row r="1066" spans="1:6" x14ac:dyDescent="0.3">
      <c r="A1066">
        <v>1065</v>
      </c>
      <c r="B1066">
        <v>21704</v>
      </c>
      <c r="C1066">
        <v>7619</v>
      </c>
      <c r="D1066">
        <v>1</v>
      </c>
      <c r="E1066">
        <v>29013</v>
      </c>
      <c r="F1066" t="str">
        <f>_xlfn.XLOOKUP(order_items[[#This Row],[product_id]], products[product_id], products[product_name], "Tidak Ditemukan")</f>
        <v>Tidak Ditemukan</v>
      </c>
    </row>
    <row r="1067" spans="1:6" x14ac:dyDescent="0.3">
      <c r="A1067">
        <v>1066</v>
      </c>
      <c r="B1067">
        <v>6274869</v>
      </c>
      <c r="C1067">
        <v>19680</v>
      </c>
      <c r="D1067">
        <v>4</v>
      </c>
      <c r="E1067">
        <v>36934</v>
      </c>
      <c r="F1067" t="str">
        <f>_xlfn.XLOOKUP(order_items[[#This Row],[product_id]], products[product_id], products[product_name], "Tidak Ditemukan")</f>
        <v>Tidak Ditemukan</v>
      </c>
    </row>
    <row r="1068" spans="1:6" x14ac:dyDescent="0.3">
      <c r="A1068">
        <v>1067</v>
      </c>
      <c r="B1068">
        <v>6527314</v>
      </c>
      <c r="C1068">
        <v>7159</v>
      </c>
      <c r="D1068">
        <v>5</v>
      </c>
      <c r="E1068">
        <v>8502</v>
      </c>
      <c r="F1068" t="str">
        <f>_xlfn.XLOOKUP(order_items[[#This Row],[product_id]], products[product_id], products[product_name], "Tidak Ditemukan")</f>
        <v>Tidak Ditemukan</v>
      </c>
    </row>
    <row r="1069" spans="1:6" x14ac:dyDescent="0.3">
      <c r="A1069">
        <v>1068</v>
      </c>
      <c r="B1069">
        <v>6258651</v>
      </c>
      <c r="C1069">
        <v>17966</v>
      </c>
      <c r="D1069">
        <v>2</v>
      </c>
      <c r="E1069">
        <v>35085</v>
      </c>
      <c r="F1069" t="str">
        <f>_xlfn.XLOOKUP(order_items[[#This Row],[product_id]], products[product_id], products[product_name], "Tidak Ditemukan")</f>
        <v>Tidak Ditemukan</v>
      </c>
    </row>
    <row r="1070" spans="1:6" x14ac:dyDescent="0.3">
      <c r="A1070">
        <v>1069</v>
      </c>
      <c r="B1070">
        <v>562547</v>
      </c>
      <c r="C1070">
        <v>10800</v>
      </c>
      <c r="D1070">
        <v>5</v>
      </c>
      <c r="E1070">
        <v>12765</v>
      </c>
      <c r="F1070" t="str">
        <f>_xlfn.XLOOKUP(order_items[[#This Row],[product_id]], products[product_id], products[product_name], "Tidak Ditemukan")</f>
        <v>Tidak Ditemukan</v>
      </c>
    </row>
    <row r="1071" spans="1:6" x14ac:dyDescent="0.3">
      <c r="A1071">
        <v>1070</v>
      </c>
      <c r="B1071">
        <v>616452</v>
      </c>
      <c r="C1071">
        <v>6163</v>
      </c>
      <c r="D1071">
        <v>5</v>
      </c>
      <c r="E1071">
        <v>21394</v>
      </c>
      <c r="F1071" t="str">
        <f>_xlfn.XLOOKUP(order_items[[#This Row],[product_id]], products[product_id], products[product_name], "Tidak Ditemukan")</f>
        <v>Tidak Ditemukan</v>
      </c>
    </row>
    <row r="1072" spans="1:6" x14ac:dyDescent="0.3">
      <c r="A1072">
        <v>1071</v>
      </c>
      <c r="B1072">
        <v>2902298</v>
      </c>
      <c r="C1072">
        <v>18497</v>
      </c>
      <c r="D1072">
        <v>2</v>
      </c>
      <c r="E1072">
        <v>29784</v>
      </c>
      <c r="F1072" t="str">
        <f>_xlfn.XLOOKUP(order_items[[#This Row],[product_id]], products[product_id], products[product_name], "Tidak Ditemukan")</f>
        <v>Tidak Ditemukan</v>
      </c>
    </row>
    <row r="1073" spans="1:6" x14ac:dyDescent="0.3">
      <c r="A1073">
        <v>1072</v>
      </c>
      <c r="B1073">
        <v>7063915</v>
      </c>
      <c r="C1073">
        <v>10405</v>
      </c>
      <c r="D1073">
        <v>1</v>
      </c>
      <c r="E1073">
        <v>25579</v>
      </c>
      <c r="F1073" t="str">
        <f>_xlfn.XLOOKUP(order_items[[#This Row],[product_id]], products[product_id], products[product_name], "Tidak Ditemukan")</f>
        <v>Tidak Ditemukan</v>
      </c>
    </row>
    <row r="1074" spans="1:6" x14ac:dyDescent="0.3">
      <c r="A1074">
        <v>1073</v>
      </c>
      <c r="B1074">
        <v>2360620</v>
      </c>
      <c r="C1074">
        <v>7750</v>
      </c>
      <c r="D1074">
        <v>3</v>
      </c>
      <c r="E1074">
        <v>27944</v>
      </c>
      <c r="F1074" t="str">
        <f>_xlfn.XLOOKUP(order_items[[#This Row],[product_id]], products[product_id], products[product_name], "Tidak Ditemukan")</f>
        <v>Tidak Ditemukan</v>
      </c>
    </row>
    <row r="1075" spans="1:6" x14ac:dyDescent="0.3">
      <c r="A1075">
        <v>1074</v>
      </c>
      <c r="B1075">
        <v>1216141</v>
      </c>
      <c r="C1075">
        <v>15542</v>
      </c>
      <c r="D1075">
        <v>5</v>
      </c>
      <c r="E1075">
        <v>40155</v>
      </c>
      <c r="F1075" t="str">
        <f>_xlfn.XLOOKUP(order_items[[#This Row],[product_id]], products[product_id], products[product_name], "Tidak Ditemukan")</f>
        <v>Tidak Ditemukan</v>
      </c>
    </row>
    <row r="1076" spans="1:6" x14ac:dyDescent="0.3">
      <c r="A1076">
        <v>1075</v>
      </c>
      <c r="B1076">
        <v>3678522</v>
      </c>
      <c r="C1076">
        <v>15388</v>
      </c>
      <c r="D1076">
        <v>1</v>
      </c>
      <c r="E1076">
        <v>3553</v>
      </c>
      <c r="F1076" t="str">
        <f>_xlfn.XLOOKUP(order_items[[#This Row],[product_id]], products[product_id], products[product_name], "Tidak Ditemukan")</f>
        <v>Tidak Ditemukan</v>
      </c>
    </row>
    <row r="1077" spans="1:6" x14ac:dyDescent="0.3">
      <c r="A1077">
        <v>1076</v>
      </c>
      <c r="B1077">
        <v>7837687</v>
      </c>
      <c r="C1077">
        <v>12920</v>
      </c>
      <c r="D1077">
        <v>3</v>
      </c>
      <c r="E1077">
        <v>19109</v>
      </c>
      <c r="F1077" t="str">
        <f>_xlfn.XLOOKUP(order_items[[#This Row],[product_id]], products[product_id], products[product_name], "Tidak Ditemukan")</f>
        <v>Tidak Ditemukan</v>
      </c>
    </row>
    <row r="1078" spans="1:6" x14ac:dyDescent="0.3">
      <c r="A1078">
        <v>1077</v>
      </c>
      <c r="B1078">
        <v>3549486</v>
      </c>
      <c r="C1078">
        <v>16515</v>
      </c>
      <c r="D1078">
        <v>2</v>
      </c>
      <c r="E1078">
        <v>21187</v>
      </c>
      <c r="F1078" t="str">
        <f>_xlfn.XLOOKUP(order_items[[#This Row],[product_id]], products[product_id], products[product_name], "Tidak Ditemukan")</f>
        <v>Tidak Ditemukan</v>
      </c>
    </row>
    <row r="1079" spans="1:6" x14ac:dyDescent="0.3">
      <c r="A1079">
        <v>1078</v>
      </c>
      <c r="B1079">
        <v>647212</v>
      </c>
      <c r="C1079">
        <v>5244</v>
      </c>
      <c r="D1079">
        <v>4</v>
      </c>
      <c r="E1079">
        <v>11135</v>
      </c>
      <c r="F1079" t="str">
        <f>_xlfn.XLOOKUP(order_items[[#This Row],[product_id]], products[product_id], products[product_name], "Tidak Ditemukan")</f>
        <v>Tidak Ditemukan</v>
      </c>
    </row>
    <row r="1080" spans="1:6" x14ac:dyDescent="0.3">
      <c r="A1080">
        <v>1079</v>
      </c>
      <c r="B1080">
        <v>4280499</v>
      </c>
      <c r="C1080">
        <v>16043</v>
      </c>
      <c r="D1080">
        <v>4</v>
      </c>
      <c r="E1080">
        <v>30629</v>
      </c>
      <c r="F1080" t="str">
        <f>_xlfn.XLOOKUP(order_items[[#This Row],[product_id]], products[product_id], products[product_name], "Tidak Ditemukan")</f>
        <v>Tidak Ditemukan</v>
      </c>
    </row>
    <row r="1081" spans="1:6" x14ac:dyDescent="0.3">
      <c r="A1081">
        <v>1080</v>
      </c>
      <c r="B1081">
        <v>3243183</v>
      </c>
      <c r="C1081">
        <v>2755</v>
      </c>
      <c r="D1081">
        <v>2</v>
      </c>
      <c r="E1081">
        <v>710</v>
      </c>
      <c r="F1081" t="str">
        <f>_xlfn.XLOOKUP(order_items[[#This Row],[product_id]], products[product_id], products[product_name], "Tidak Ditemukan")</f>
        <v>Answer Soldier</v>
      </c>
    </row>
    <row r="1082" spans="1:6" x14ac:dyDescent="0.3">
      <c r="A1082">
        <v>1081</v>
      </c>
      <c r="B1082">
        <v>3017587</v>
      </c>
      <c r="C1082">
        <v>3176</v>
      </c>
      <c r="D1082">
        <v>1</v>
      </c>
      <c r="E1082">
        <v>43062</v>
      </c>
      <c r="F1082" t="str">
        <f>_xlfn.XLOOKUP(order_items[[#This Row],[product_id]], products[product_id], products[product_name], "Tidak Ditemukan")</f>
        <v>Lose Issue</v>
      </c>
    </row>
    <row r="1083" spans="1:6" x14ac:dyDescent="0.3">
      <c r="A1083">
        <v>1082</v>
      </c>
      <c r="B1083">
        <v>1461562</v>
      </c>
      <c r="C1083">
        <v>4871</v>
      </c>
      <c r="D1083">
        <v>5</v>
      </c>
      <c r="E1083">
        <v>23498</v>
      </c>
      <c r="F1083" t="str">
        <f>_xlfn.XLOOKUP(order_items[[#This Row],[product_id]], products[product_id], products[product_name], "Tidak Ditemukan")</f>
        <v>Consider Support</v>
      </c>
    </row>
    <row r="1084" spans="1:6" x14ac:dyDescent="0.3">
      <c r="A1084">
        <v>1083</v>
      </c>
      <c r="B1084">
        <v>4065760</v>
      </c>
      <c r="C1084">
        <v>12999</v>
      </c>
      <c r="D1084">
        <v>4</v>
      </c>
      <c r="E1084">
        <v>8761</v>
      </c>
      <c r="F1084" t="str">
        <f>_xlfn.XLOOKUP(order_items[[#This Row],[product_id]], products[product_id], products[product_name], "Tidak Ditemukan")</f>
        <v>Tidak Ditemukan</v>
      </c>
    </row>
    <row r="1085" spans="1:6" x14ac:dyDescent="0.3">
      <c r="A1085">
        <v>1084</v>
      </c>
      <c r="B1085">
        <v>6130595</v>
      </c>
      <c r="C1085">
        <v>4138</v>
      </c>
      <c r="D1085">
        <v>5</v>
      </c>
      <c r="E1085">
        <v>7473</v>
      </c>
      <c r="F1085" t="str">
        <f>_xlfn.XLOOKUP(order_items[[#This Row],[product_id]], products[product_id], products[product_name], "Tidak Ditemukan")</f>
        <v>Though Everybody</v>
      </c>
    </row>
    <row r="1086" spans="1:6" x14ac:dyDescent="0.3">
      <c r="A1086">
        <v>1085</v>
      </c>
      <c r="B1086">
        <v>270122</v>
      </c>
      <c r="C1086">
        <v>1508</v>
      </c>
      <c r="D1086">
        <v>4</v>
      </c>
      <c r="E1086">
        <v>15507</v>
      </c>
      <c r="F1086" t="str">
        <f>_xlfn.XLOOKUP(order_items[[#This Row],[product_id]], products[product_id], products[product_name], "Tidak Ditemukan")</f>
        <v>Prevent Sound</v>
      </c>
    </row>
    <row r="1087" spans="1:6" x14ac:dyDescent="0.3">
      <c r="A1087">
        <v>1086</v>
      </c>
      <c r="B1087">
        <v>3584763</v>
      </c>
      <c r="C1087">
        <v>14229</v>
      </c>
      <c r="D1087">
        <v>3</v>
      </c>
      <c r="E1087">
        <v>33554</v>
      </c>
      <c r="F1087" t="str">
        <f>_xlfn.XLOOKUP(order_items[[#This Row],[product_id]], products[product_id], products[product_name], "Tidak Ditemukan")</f>
        <v>Tidak Ditemukan</v>
      </c>
    </row>
    <row r="1088" spans="1:6" x14ac:dyDescent="0.3">
      <c r="A1088">
        <v>1087</v>
      </c>
      <c r="B1088">
        <v>5283730</v>
      </c>
      <c r="C1088">
        <v>12474</v>
      </c>
      <c r="D1088">
        <v>4</v>
      </c>
      <c r="E1088">
        <v>3733</v>
      </c>
      <c r="F1088" t="str">
        <f>_xlfn.XLOOKUP(order_items[[#This Row],[product_id]], products[product_id], products[product_name], "Tidak Ditemukan")</f>
        <v>Tidak Ditemukan</v>
      </c>
    </row>
    <row r="1089" spans="1:6" x14ac:dyDescent="0.3">
      <c r="A1089">
        <v>1088</v>
      </c>
      <c r="B1089">
        <v>6326606</v>
      </c>
      <c r="C1089">
        <v>18136</v>
      </c>
      <c r="D1089">
        <v>3</v>
      </c>
      <c r="E1089">
        <v>15347</v>
      </c>
      <c r="F1089" t="str">
        <f>_xlfn.XLOOKUP(order_items[[#This Row],[product_id]], products[product_id], products[product_name], "Tidak Ditemukan")</f>
        <v>Tidak Ditemukan</v>
      </c>
    </row>
    <row r="1090" spans="1:6" x14ac:dyDescent="0.3">
      <c r="A1090">
        <v>1089</v>
      </c>
      <c r="B1090">
        <v>6319734</v>
      </c>
      <c r="C1090">
        <v>3824</v>
      </c>
      <c r="D1090">
        <v>5</v>
      </c>
      <c r="E1090">
        <v>5133</v>
      </c>
      <c r="F1090" t="str">
        <f>_xlfn.XLOOKUP(order_items[[#This Row],[product_id]], products[product_id], products[product_name], "Tidak Ditemukan")</f>
        <v>Nature Run</v>
      </c>
    </row>
    <row r="1091" spans="1:6" x14ac:dyDescent="0.3">
      <c r="A1091">
        <v>1090</v>
      </c>
      <c r="B1091">
        <v>4912655</v>
      </c>
      <c r="C1091">
        <v>16877</v>
      </c>
      <c r="D1091">
        <v>4</v>
      </c>
      <c r="E1091">
        <v>26036</v>
      </c>
      <c r="F1091" t="str">
        <f>_xlfn.XLOOKUP(order_items[[#This Row],[product_id]], products[product_id], products[product_name], "Tidak Ditemukan")</f>
        <v>Tidak Ditemukan</v>
      </c>
    </row>
    <row r="1092" spans="1:6" x14ac:dyDescent="0.3">
      <c r="A1092">
        <v>1091</v>
      </c>
      <c r="B1092">
        <v>6523981</v>
      </c>
      <c r="C1092">
        <v>8304</v>
      </c>
      <c r="D1092">
        <v>4</v>
      </c>
      <c r="E1092">
        <v>38486</v>
      </c>
      <c r="F1092" t="str">
        <f>_xlfn.XLOOKUP(order_items[[#This Row],[product_id]], products[product_id], products[product_name], "Tidak Ditemukan")</f>
        <v>Tidak Ditemukan</v>
      </c>
    </row>
    <row r="1093" spans="1:6" x14ac:dyDescent="0.3">
      <c r="A1093">
        <v>1092</v>
      </c>
      <c r="B1093">
        <v>4348559</v>
      </c>
      <c r="C1093">
        <v>12792</v>
      </c>
      <c r="D1093">
        <v>1</v>
      </c>
      <c r="E1093">
        <v>17889</v>
      </c>
      <c r="F1093" t="str">
        <f>_xlfn.XLOOKUP(order_items[[#This Row],[product_id]], products[product_id], products[product_name], "Tidak Ditemukan")</f>
        <v>Tidak Ditemukan</v>
      </c>
    </row>
    <row r="1094" spans="1:6" x14ac:dyDescent="0.3">
      <c r="A1094">
        <v>1093</v>
      </c>
      <c r="B1094">
        <v>697248</v>
      </c>
      <c r="C1094">
        <v>2052</v>
      </c>
      <c r="D1094">
        <v>5</v>
      </c>
      <c r="E1094">
        <v>35105</v>
      </c>
      <c r="F1094" t="str">
        <f>_xlfn.XLOOKUP(order_items[[#This Row],[product_id]], products[product_id], products[product_name], "Tidak Ditemukan")</f>
        <v>Character Imagine</v>
      </c>
    </row>
    <row r="1095" spans="1:6" x14ac:dyDescent="0.3">
      <c r="A1095">
        <v>1094</v>
      </c>
      <c r="B1095">
        <v>2221202</v>
      </c>
      <c r="C1095">
        <v>5500</v>
      </c>
      <c r="D1095">
        <v>2</v>
      </c>
      <c r="E1095">
        <v>42013</v>
      </c>
      <c r="F1095" t="str">
        <f>_xlfn.XLOOKUP(order_items[[#This Row],[product_id]], products[product_id], products[product_name], "Tidak Ditemukan")</f>
        <v>Tidak Ditemukan</v>
      </c>
    </row>
    <row r="1096" spans="1:6" x14ac:dyDescent="0.3">
      <c r="A1096">
        <v>1095</v>
      </c>
      <c r="B1096">
        <v>4986379</v>
      </c>
      <c r="C1096">
        <v>10985</v>
      </c>
      <c r="D1096">
        <v>4</v>
      </c>
      <c r="E1096">
        <v>25277</v>
      </c>
      <c r="F1096" t="str">
        <f>_xlfn.XLOOKUP(order_items[[#This Row],[product_id]], products[product_id], products[product_name], "Tidak Ditemukan")</f>
        <v>Tidak Ditemukan</v>
      </c>
    </row>
    <row r="1097" spans="1:6" x14ac:dyDescent="0.3">
      <c r="A1097">
        <v>1096</v>
      </c>
      <c r="B1097">
        <v>6107960</v>
      </c>
      <c r="C1097">
        <v>356</v>
      </c>
      <c r="D1097">
        <v>4</v>
      </c>
      <c r="E1097">
        <v>19892</v>
      </c>
      <c r="F1097" t="str">
        <f>_xlfn.XLOOKUP(order_items[[#This Row],[product_id]], products[product_id], products[product_name], "Tidak Ditemukan")</f>
        <v>Price Condition</v>
      </c>
    </row>
    <row r="1098" spans="1:6" x14ac:dyDescent="0.3">
      <c r="A1098">
        <v>1097</v>
      </c>
      <c r="B1098">
        <v>5758158</v>
      </c>
      <c r="C1098">
        <v>14725</v>
      </c>
      <c r="D1098">
        <v>3</v>
      </c>
      <c r="E1098">
        <v>23941</v>
      </c>
      <c r="F1098" t="str">
        <f>_xlfn.XLOOKUP(order_items[[#This Row],[product_id]], products[product_id], products[product_name], "Tidak Ditemukan")</f>
        <v>Tidak Ditemukan</v>
      </c>
    </row>
    <row r="1099" spans="1:6" x14ac:dyDescent="0.3">
      <c r="A1099">
        <v>1098</v>
      </c>
      <c r="B1099">
        <v>5275762</v>
      </c>
      <c r="C1099">
        <v>5351</v>
      </c>
      <c r="D1099">
        <v>2</v>
      </c>
      <c r="E1099">
        <v>4286</v>
      </c>
      <c r="F1099" t="str">
        <f>_xlfn.XLOOKUP(order_items[[#This Row],[product_id]], products[product_id], products[product_name], "Tidak Ditemukan")</f>
        <v>Tidak Ditemukan</v>
      </c>
    </row>
    <row r="1100" spans="1:6" x14ac:dyDescent="0.3">
      <c r="A1100">
        <v>1099</v>
      </c>
      <c r="B1100">
        <v>6788287</v>
      </c>
      <c r="C1100">
        <v>8268</v>
      </c>
      <c r="D1100">
        <v>1</v>
      </c>
      <c r="E1100">
        <v>25343</v>
      </c>
      <c r="F1100" t="str">
        <f>_xlfn.XLOOKUP(order_items[[#This Row],[product_id]], products[product_id], products[product_name], "Tidak Ditemukan")</f>
        <v>Tidak Ditemukan</v>
      </c>
    </row>
    <row r="1101" spans="1:6" x14ac:dyDescent="0.3">
      <c r="A1101">
        <v>1100</v>
      </c>
      <c r="B1101">
        <v>2842876</v>
      </c>
      <c r="C1101">
        <v>5722</v>
      </c>
      <c r="D1101">
        <v>1</v>
      </c>
      <c r="E1101">
        <v>28074</v>
      </c>
      <c r="F1101" t="str">
        <f>_xlfn.XLOOKUP(order_items[[#This Row],[product_id]], products[product_id], products[product_name], "Tidak Ditemukan")</f>
        <v>Tidak Ditemukan</v>
      </c>
    </row>
    <row r="1102" spans="1:6" x14ac:dyDescent="0.3">
      <c r="A1102">
        <v>1101</v>
      </c>
      <c r="B1102">
        <v>7082094</v>
      </c>
      <c r="C1102">
        <v>16001</v>
      </c>
      <c r="D1102">
        <v>2</v>
      </c>
      <c r="E1102">
        <v>47615</v>
      </c>
      <c r="F1102" t="str">
        <f>_xlfn.XLOOKUP(order_items[[#This Row],[product_id]], products[product_id], products[product_name], "Tidak Ditemukan")</f>
        <v>Tidak Ditemukan</v>
      </c>
    </row>
    <row r="1103" spans="1:6" x14ac:dyDescent="0.3">
      <c r="A1103">
        <v>1102</v>
      </c>
      <c r="B1103">
        <v>6415327</v>
      </c>
      <c r="C1103">
        <v>5151</v>
      </c>
      <c r="D1103">
        <v>4</v>
      </c>
      <c r="E1103">
        <v>23314</v>
      </c>
      <c r="F1103" t="str">
        <f>_xlfn.XLOOKUP(order_items[[#This Row],[product_id]], products[product_id], products[product_name], "Tidak Ditemukan")</f>
        <v>Tidak Ditemukan</v>
      </c>
    </row>
    <row r="1104" spans="1:6" x14ac:dyDescent="0.3">
      <c r="A1104">
        <v>1103</v>
      </c>
      <c r="B1104">
        <v>488364</v>
      </c>
      <c r="C1104">
        <v>6177</v>
      </c>
      <c r="D1104">
        <v>1</v>
      </c>
      <c r="E1104">
        <v>12623</v>
      </c>
      <c r="F1104" t="str">
        <f>_xlfn.XLOOKUP(order_items[[#This Row],[product_id]], products[product_id], products[product_name], "Tidak Ditemukan")</f>
        <v>Tidak Ditemukan</v>
      </c>
    </row>
    <row r="1105" spans="1:6" x14ac:dyDescent="0.3">
      <c r="A1105">
        <v>1104</v>
      </c>
      <c r="B1105">
        <v>4549073</v>
      </c>
      <c r="C1105">
        <v>16642</v>
      </c>
      <c r="D1105">
        <v>2</v>
      </c>
      <c r="E1105">
        <v>31843</v>
      </c>
      <c r="F1105" t="str">
        <f>_xlfn.XLOOKUP(order_items[[#This Row],[product_id]], products[product_id], products[product_name], "Tidak Ditemukan")</f>
        <v>Tidak Ditemukan</v>
      </c>
    </row>
    <row r="1106" spans="1:6" x14ac:dyDescent="0.3">
      <c r="A1106">
        <v>1105</v>
      </c>
      <c r="B1106">
        <v>3381226</v>
      </c>
      <c r="C1106">
        <v>1220</v>
      </c>
      <c r="D1106">
        <v>5</v>
      </c>
      <c r="E1106">
        <v>1074</v>
      </c>
      <c r="F1106" t="str">
        <f>_xlfn.XLOOKUP(order_items[[#This Row],[product_id]], products[product_id], products[product_name], "Tidak Ditemukan")</f>
        <v>Shoulder Campaign</v>
      </c>
    </row>
    <row r="1107" spans="1:6" x14ac:dyDescent="0.3">
      <c r="A1107">
        <v>1106</v>
      </c>
      <c r="B1107">
        <v>752507</v>
      </c>
      <c r="C1107">
        <v>5693</v>
      </c>
      <c r="D1107">
        <v>5</v>
      </c>
      <c r="E1107">
        <v>14223</v>
      </c>
      <c r="F1107" t="str">
        <f>_xlfn.XLOOKUP(order_items[[#This Row],[product_id]], products[product_id], products[product_name], "Tidak Ditemukan")</f>
        <v>Tidak Ditemukan</v>
      </c>
    </row>
    <row r="1108" spans="1:6" x14ac:dyDescent="0.3">
      <c r="A1108">
        <v>1107</v>
      </c>
      <c r="B1108">
        <v>2281911</v>
      </c>
      <c r="C1108">
        <v>17551</v>
      </c>
      <c r="D1108">
        <v>2</v>
      </c>
      <c r="E1108">
        <v>22695</v>
      </c>
      <c r="F1108" t="str">
        <f>_xlfn.XLOOKUP(order_items[[#This Row],[product_id]], products[product_id], products[product_name], "Tidak Ditemukan")</f>
        <v>Tidak Ditemukan</v>
      </c>
    </row>
    <row r="1109" spans="1:6" x14ac:dyDescent="0.3">
      <c r="A1109">
        <v>1108</v>
      </c>
      <c r="B1109">
        <v>1615351</v>
      </c>
      <c r="C1109">
        <v>4411</v>
      </c>
      <c r="D1109">
        <v>5</v>
      </c>
      <c r="E1109">
        <v>35439</v>
      </c>
      <c r="F1109" t="str">
        <f>_xlfn.XLOOKUP(order_items[[#This Row],[product_id]], products[product_id], products[product_name], "Tidak Ditemukan")</f>
        <v>Factor Matter</v>
      </c>
    </row>
    <row r="1110" spans="1:6" x14ac:dyDescent="0.3">
      <c r="A1110">
        <v>1109</v>
      </c>
      <c r="B1110">
        <v>2852356</v>
      </c>
      <c r="C1110">
        <v>6041</v>
      </c>
      <c r="D1110">
        <v>1</v>
      </c>
      <c r="E1110">
        <v>3550</v>
      </c>
      <c r="F1110" t="str">
        <f>_xlfn.XLOOKUP(order_items[[#This Row],[product_id]], products[product_id], products[product_name], "Tidak Ditemukan")</f>
        <v>Tidak Ditemukan</v>
      </c>
    </row>
    <row r="1111" spans="1:6" x14ac:dyDescent="0.3">
      <c r="A1111">
        <v>1110</v>
      </c>
      <c r="B1111">
        <v>762019</v>
      </c>
      <c r="C1111">
        <v>15543</v>
      </c>
      <c r="D1111">
        <v>3</v>
      </c>
      <c r="E1111">
        <v>20962</v>
      </c>
      <c r="F1111" t="str">
        <f>_xlfn.XLOOKUP(order_items[[#This Row],[product_id]], products[product_id], products[product_name], "Tidak Ditemukan")</f>
        <v>Tidak Ditemukan</v>
      </c>
    </row>
    <row r="1112" spans="1:6" x14ac:dyDescent="0.3">
      <c r="A1112">
        <v>1111</v>
      </c>
      <c r="B1112">
        <v>4081288</v>
      </c>
      <c r="C1112">
        <v>14574</v>
      </c>
      <c r="D1112">
        <v>5</v>
      </c>
      <c r="E1112">
        <v>36347</v>
      </c>
      <c r="F1112" t="str">
        <f>_xlfn.XLOOKUP(order_items[[#This Row],[product_id]], products[product_id], products[product_name], "Tidak Ditemukan")</f>
        <v>Tidak Ditemukan</v>
      </c>
    </row>
    <row r="1113" spans="1:6" x14ac:dyDescent="0.3">
      <c r="A1113">
        <v>1112</v>
      </c>
      <c r="B1113">
        <v>2257005</v>
      </c>
      <c r="C1113">
        <v>4672</v>
      </c>
      <c r="D1113">
        <v>2</v>
      </c>
      <c r="E1113">
        <v>3377</v>
      </c>
      <c r="F1113" t="str">
        <f>_xlfn.XLOOKUP(order_items[[#This Row],[product_id]], products[product_id], products[product_name], "Tidak Ditemukan")</f>
        <v>Chair Power</v>
      </c>
    </row>
    <row r="1114" spans="1:6" x14ac:dyDescent="0.3">
      <c r="A1114">
        <v>1113</v>
      </c>
      <c r="B1114">
        <v>4896301</v>
      </c>
      <c r="C1114">
        <v>18142</v>
      </c>
      <c r="D1114">
        <v>4</v>
      </c>
      <c r="E1114">
        <v>875</v>
      </c>
      <c r="F1114" t="str">
        <f>_xlfn.XLOOKUP(order_items[[#This Row],[product_id]], products[product_id], products[product_name], "Tidak Ditemukan")</f>
        <v>Tidak Ditemukan</v>
      </c>
    </row>
    <row r="1115" spans="1:6" x14ac:dyDescent="0.3">
      <c r="A1115">
        <v>1114</v>
      </c>
      <c r="B1115">
        <v>7812865</v>
      </c>
      <c r="C1115">
        <v>6086</v>
      </c>
      <c r="D1115">
        <v>5</v>
      </c>
      <c r="E1115">
        <v>27171</v>
      </c>
      <c r="F1115" t="str">
        <f>_xlfn.XLOOKUP(order_items[[#This Row],[product_id]], products[product_id], products[product_name], "Tidak Ditemukan")</f>
        <v>Tidak Ditemukan</v>
      </c>
    </row>
    <row r="1116" spans="1:6" x14ac:dyDescent="0.3">
      <c r="A1116">
        <v>1115</v>
      </c>
      <c r="B1116">
        <v>5964528</v>
      </c>
      <c r="C1116">
        <v>11767</v>
      </c>
      <c r="D1116">
        <v>2</v>
      </c>
      <c r="E1116">
        <v>6566</v>
      </c>
      <c r="F1116" t="str">
        <f>_xlfn.XLOOKUP(order_items[[#This Row],[product_id]], products[product_id], products[product_name], "Tidak Ditemukan")</f>
        <v>Tidak Ditemukan</v>
      </c>
    </row>
    <row r="1117" spans="1:6" x14ac:dyDescent="0.3">
      <c r="A1117">
        <v>1116</v>
      </c>
      <c r="B1117">
        <v>5889970</v>
      </c>
      <c r="C1117">
        <v>13604</v>
      </c>
      <c r="D1117">
        <v>4</v>
      </c>
      <c r="E1117">
        <v>6997</v>
      </c>
      <c r="F1117" t="str">
        <f>_xlfn.XLOOKUP(order_items[[#This Row],[product_id]], products[product_id], products[product_name], "Tidak Ditemukan")</f>
        <v>Tidak Ditemukan</v>
      </c>
    </row>
    <row r="1118" spans="1:6" x14ac:dyDescent="0.3">
      <c r="A1118">
        <v>1117</v>
      </c>
      <c r="B1118">
        <v>2241758</v>
      </c>
      <c r="C1118">
        <v>470</v>
      </c>
      <c r="D1118">
        <v>5</v>
      </c>
      <c r="E1118">
        <v>15917</v>
      </c>
      <c r="F1118" t="str">
        <f>_xlfn.XLOOKUP(order_items[[#This Row],[product_id]], products[product_id], products[product_name], "Tidak Ditemukan")</f>
        <v>Require Old</v>
      </c>
    </row>
    <row r="1119" spans="1:6" x14ac:dyDescent="0.3">
      <c r="A1119">
        <v>1118</v>
      </c>
      <c r="B1119">
        <v>5642098</v>
      </c>
      <c r="C1119">
        <v>7363</v>
      </c>
      <c r="D1119">
        <v>2</v>
      </c>
      <c r="E1119">
        <v>23597</v>
      </c>
      <c r="F1119" t="str">
        <f>_xlfn.XLOOKUP(order_items[[#This Row],[product_id]], products[product_id], products[product_name], "Tidak Ditemukan")</f>
        <v>Tidak Ditemukan</v>
      </c>
    </row>
    <row r="1120" spans="1:6" x14ac:dyDescent="0.3">
      <c r="A1120">
        <v>1119</v>
      </c>
      <c r="B1120">
        <v>765066</v>
      </c>
      <c r="C1120">
        <v>14051</v>
      </c>
      <c r="D1120">
        <v>4</v>
      </c>
      <c r="E1120">
        <v>11917</v>
      </c>
      <c r="F1120" t="str">
        <f>_xlfn.XLOOKUP(order_items[[#This Row],[product_id]], products[product_id], products[product_name], "Tidak Ditemukan")</f>
        <v>Tidak Ditemukan</v>
      </c>
    </row>
    <row r="1121" spans="1:6" x14ac:dyDescent="0.3">
      <c r="A1121">
        <v>1120</v>
      </c>
      <c r="B1121">
        <v>3370618</v>
      </c>
      <c r="C1121">
        <v>1843</v>
      </c>
      <c r="D1121">
        <v>4</v>
      </c>
      <c r="E1121">
        <v>26506</v>
      </c>
      <c r="F1121" t="str">
        <f>_xlfn.XLOOKUP(order_items[[#This Row],[product_id]], products[product_id], products[product_name], "Tidak Ditemukan")</f>
        <v>Seat Experience</v>
      </c>
    </row>
    <row r="1122" spans="1:6" x14ac:dyDescent="0.3">
      <c r="A1122">
        <v>1121</v>
      </c>
      <c r="B1122">
        <v>3779912</v>
      </c>
      <c r="C1122">
        <v>13850</v>
      </c>
      <c r="D1122">
        <v>5</v>
      </c>
      <c r="E1122">
        <v>44094</v>
      </c>
      <c r="F1122" t="str">
        <f>_xlfn.XLOOKUP(order_items[[#This Row],[product_id]], products[product_id], products[product_name], "Tidak Ditemukan")</f>
        <v>Tidak Ditemukan</v>
      </c>
    </row>
    <row r="1123" spans="1:6" x14ac:dyDescent="0.3">
      <c r="A1123">
        <v>1122</v>
      </c>
      <c r="B1123">
        <v>5087797</v>
      </c>
      <c r="C1123">
        <v>4995</v>
      </c>
      <c r="D1123">
        <v>4</v>
      </c>
      <c r="E1123">
        <v>20524</v>
      </c>
      <c r="F1123" t="str">
        <f>_xlfn.XLOOKUP(order_items[[#This Row],[product_id]], products[product_id], products[product_name], "Tidak Ditemukan")</f>
        <v>Art Himself</v>
      </c>
    </row>
    <row r="1124" spans="1:6" x14ac:dyDescent="0.3">
      <c r="A1124">
        <v>1123</v>
      </c>
      <c r="B1124">
        <v>2113461</v>
      </c>
      <c r="C1124">
        <v>15778</v>
      </c>
      <c r="D1124">
        <v>4</v>
      </c>
      <c r="E1124">
        <v>11607</v>
      </c>
      <c r="F1124" t="str">
        <f>_xlfn.XLOOKUP(order_items[[#This Row],[product_id]], products[product_id], products[product_name], "Tidak Ditemukan")</f>
        <v>Tidak Ditemukan</v>
      </c>
    </row>
    <row r="1125" spans="1:6" x14ac:dyDescent="0.3">
      <c r="A1125">
        <v>1124</v>
      </c>
      <c r="B1125">
        <v>7021847</v>
      </c>
      <c r="C1125">
        <v>16759</v>
      </c>
      <c r="D1125">
        <v>3</v>
      </c>
      <c r="E1125">
        <v>8439</v>
      </c>
      <c r="F1125" t="str">
        <f>_xlfn.XLOOKUP(order_items[[#This Row],[product_id]], products[product_id], products[product_name], "Tidak Ditemukan")</f>
        <v>Tidak Ditemukan</v>
      </c>
    </row>
    <row r="1126" spans="1:6" x14ac:dyDescent="0.3">
      <c r="A1126">
        <v>1125</v>
      </c>
      <c r="B1126">
        <v>5071637</v>
      </c>
      <c r="C1126">
        <v>13460</v>
      </c>
      <c r="D1126">
        <v>4</v>
      </c>
      <c r="E1126">
        <v>15687</v>
      </c>
      <c r="F1126" t="str">
        <f>_xlfn.XLOOKUP(order_items[[#This Row],[product_id]], products[product_id], products[product_name], "Tidak Ditemukan")</f>
        <v>Tidak Ditemukan</v>
      </c>
    </row>
    <row r="1127" spans="1:6" x14ac:dyDescent="0.3">
      <c r="A1127">
        <v>1126</v>
      </c>
      <c r="B1127">
        <v>6449928</v>
      </c>
      <c r="C1127">
        <v>9835</v>
      </c>
      <c r="D1127">
        <v>1</v>
      </c>
      <c r="E1127">
        <v>44408</v>
      </c>
      <c r="F1127" t="str">
        <f>_xlfn.XLOOKUP(order_items[[#This Row],[product_id]], products[product_id], products[product_name], "Tidak Ditemukan")</f>
        <v>Tidak Ditemukan</v>
      </c>
    </row>
    <row r="1128" spans="1:6" x14ac:dyDescent="0.3">
      <c r="A1128">
        <v>1127</v>
      </c>
      <c r="B1128">
        <v>332351</v>
      </c>
      <c r="C1128">
        <v>4359</v>
      </c>
      <c r="D1128">
        <v>3</v>
      </c>
      <c r="E1128">
        <v>23384</v>
      </c>
      <c r="F1128" t="str">
        <f>_xlfn.XLOOKUP(order_items[[#This Row],[product_id]], products[product_id], products[product_name], "Tidak Ditemukan")</f>
        <v>Arrive No</v>
      </c>
    </row>
    <row r="1129" spans="1:6" x14ac:dyDescent="0.3">
      <c r="A1129">
        <v>1128</v>
      </c>
      <c r="B1129">
        <v>527944</v>
      </c>
      <c r="C1129">
        <v>8532</v>
      </c>
      <c r="D1129">
        <v>4</v>
      </c>
      <c r="E1129">
        <v>37382</v>
      </c>
      <c r="F1129" t="str">
        <f>_xlfn.XLOOKUP(order_items[[#This Row],[product_id]], products[product_id], products[product_name], "Tidak Ditemukan")</f>
        <v>Tidak Ditemukan</v>
      </c>
    </row>
    <row r="1130" spans="1:6" x14ac:dyDescent="0.3">
      <c r="A1130">
        <v>1129</v>
      </c>
      <c r="B1130">
        <v>7863332</v>
      </c>
      <c r="C1130">
        <v>12504</v>
      </c>
      <c r="D1130">
        <v>5</v>
      </c>
      <c r="E1130">
        <v>23165</v>
      </c>
      <c r="F1130" t="str">
        <f>_xlfn.XLOOKUP(order_items[[#This Row],[product_id]], products[product_id], products[product_name], "Tidak Ditemukan")</f>
        <v>Tidak Ditemukan</v>
      </c>
    </row>
    <row r="1131" spans="1:6" x14ac:dyDescent="0.3">
      <c r="A1131">
        <v>1130</v>
      </c>
      <c r="B1131">
        <v>1114996</v>
      </c>
      <c r="C1131">
        <v>5926</v>
      </c>
      <c r="D1131">
        <v>2</v>
      </c>
      <c r="E1131">
        <v>21153</v>
      </c>
      <c r="F1131" t="str">
        <f>_xlfn.XLOOKUP(order_items[[#This Row],[product_id]], products[product_id], products[product_name], "Tidak Ditemukan")</f>
        <v>Tidak Ditemukan</v>
      </c>
    </row>
    <row r="1132" spans="1:6" x14ac:dyDescent="0.3">
      <c r="A1132">
        <v>1131</v>
      </c>
      <c r="B1132">
        <v>2059344</v>
      </c>
      <c r="C1132">
        <v>12882</v>
      </c>
      <c r="D1132">
        <v>4</v>
      </c>
      <c r="E1132">
        <v>4663</v>
      </c>
      <c r="F1132" t="str">
        <f>_xlfn.XLOOKUP(order_items[[#This Row],[product_id]], products[product_id], products[product_name], "Tidak Ditemukan")</f>
        <v>Tidak Ditemukan</v>
      </c>
    </row>
    <row r="1133" spans="1:6" x14ac:dyDescent="0.3">
      <c r="A1133">
        <v>1132</v>
      </c>
      <c r="B1133">
        <v>6366872</v>
      </c>
      <c r="C1133">
        <v>3162</v>
      </c>
      <c r="D1133">
        <v>1</v>
      </c>
      <c r="E1133">
        <v>24763</v>
      </c>
      <c r="F1133" t="str">
        <f>_xlfn.XLOOKUP(order_items[[#This Row],[product_id]], products[product_id], products[product_name], "Tidak Ditemukan")</f>
        <v>Role Tell</v>
      </c>
    </row>
    <row r="1134" spans="1:6" x14ac:dyDescent="0.3">
      <c r="A1134">
        <v>1133</v>
      </c>
      <c r="B1134">
        <v>5393275</v>
      </c>
      <c r="C1134">
        <v>19185</v>
      </c>
      <c r="D1134">
        <v>4</v>
      </c>
      <c r="E1134">
        <v>16279</v>
      </c>
      <c r="F1134" t="str">
        <f>_xlfn.XLOOKUP(order_items[[#This Row],[product_id]], products[product_id], products[product_name], "Tidak Ditemukan")</f>
        <v>Tidak Ditemukan</v>
      </c>
    </row>
    <row r="1135" spans="1:6" x14ac:dyDescent="0.3">
      <c r="A1135">
        <v>1134</v>
      </c>
      <c r="B1135">
        <v>628148</v>
      </c>
      <c r="C1135">
        <v>9680</v>
      </c>
      <c r="D1135">
        <v>4</v>
      </c>
      <c r="E1135">
        <v>16283</v>
      </c>
      <c r="F1135" t="str">
        <f>_xlfn.XLOOKUP(order_items[[#This Row],[product_id]], products[product_id], products[product_name], "Tidak Ditemukan")</f>
        <v>Tidak Ditemukan</v>
      </c>
    </row>
    <row r="1136" spans="1:6" x14ac:dyDescent="0.3">
      <c r="A1136">
        <v>1135</v>
      </c>
      <c r="B1136">
        <v>7869380</v>
      </c>
      <c r="C1136">
        <v>7078</v>
      </c>
      <c r="D1136">
        <v>2</v>
      </c>
      <c r="E1136">
        <v>12809</v>
      </c>
      <c r="F1136" t="str">
        <f>_xlfn.XLOOKUP(order_items[[#This Row],[product_id]], products[product_id], products[product_name], "Tidak Ditemukan")</f>
        <v>Tidak Ditemukan</v>
      </c>
    </row>
    <row r="1137" spans="1:6" x14ac:dyDescent="0.3">
      <c r="A1137">
        <v>1136</v>
      </c>
      <c r="B1137">
        <v>6196834</v>
      </c>
      <c r="C1137">
        <v>3291</v>
      </c>
      <c r="D1137">
        <v>3</v>
      </c>
      <c r="E1137">
        <v>28482</v>
      </c>
      <c r="F1137" t="str">
        <f>_xlfn.XLOOKUP(order_items[[#This Row],[product_id]], products[product_id], products[product_name], "Tidak Ditemukan")</f>
        <v>Raise Song</v>
      </c>
    </row>
    <row r="1138" spans="1:6" x14ac:dyDescent="0.3">
      <c r="A1138">
        <v>1137</v>
      </c>
      <c r="B1138">
        <v>2791020</v>
      </c>
      <c r="C1138">
        <v>5652</v>
      </c>
      <c r="D1138">
        <v>5</v>
      </c>
      <c r="E1138">
        <v>42077</v>
      </c>
      <c r="F1138" t="str">
        <f>_xlfn.XLOOKUP(order_items[[#This Row],[product_id]], products[product_id], products[product_name], "Tidak Ditemukan")</f>
        <v>Tidak Ditemukan</v>
      </c>
    </row>
    <row r="1139" spans="1:6" x14ac:dyDescent="0.3">
      <c r="A1139">
        <v>1138</v>
      </c>
      <c r="B1139">
        <v>7511154</v>
      </c>
      <c r="C1139">
        <v>16910</v>
      </c>
      <c r="D1139">
        <v>5</v>
      </c>
      <c r="E1139">
        <v>42813</v>
      </c>
      <c r="F1139" t="str">
        <f>_xlfn.XLOOKUP(order_items[[#This Row],[product_id]], products[product_id], products[product_name], "Tidak Ditemukan")</f>
        <v>Tidak Ditemukan</v>
      </c>
    </row>
    <row r="1140" spans="1:6" x14ac:dyDescent="0.3">
      <c r="A1140">
        <v>1139</v>
      </c>
      <c r="B1140">
        <v>5795246</v>
      </c>
      <c r="C1140">
        <v>15808</v>
      </c>
      <c r="D1140">
        <v>2</v>
      </c>
      <c r="E1140">
        <v>3574</v>
      </c>
      <c r="F1140" t="str">
        <f>_xlfn.XLOOKUP(order_items[[#This Row],[product_id]], products[product_id], products[product_name], "Tidak Ditemukan")</f>
        <v>Tidak Ditemukan</v>
      </c>
    </row>
    <row r="1141" spans="1:6" x14ac:dyDescent="0.3">
      <c r="A1141">
        <v>1140</v>
      </c>
      <c r="B1141">
        <v>5090861</v>
      </c>
      <c r="C1141">
        <v>17198</v>
      </c>
      <c r="D1141">
        <v>1</v>
      </c>
      <c r="E1141">
        <v>49748</v>
      </c>
      <c r="F1141" t="str">
        <f>_xlfn.XLOOKUP(order_items[[#This Row],[product_id]], products[product_id], products[product_name], "Tidak Ditemukan")</f>
        <v>Tidak Ditemukan</v>
      </c>
    </row>
    <row r="1142" spans="1:6" x14ac:dyDescent="0.3">
      <c r="A1142">
        <v>1141</v>
      </c>
      <c r="B1142">
        <v>90001</v>
      </c>
      <c r="C1142">
        <v>10077</v>
      </c>
      <c r="D1142">
        <v>4</v>
      </c>
      <c r="E1142">
        <v>43891</v>
      </c>
      <c r="F1142" t="str">
        <f>_xlfn.XLOOKUP(order_items[[#This Row],[product_id]], products[product_id], products[product_name], "Tidak Ditemukan")</f>
        <v>Tidak Ditemukan</v>
      </c>
    </row>
    <row r="1143" spans="1:6" x14ac:dyDescent="0.3">
      <c r="A1143">
        <v>1142</v>
      </c>
      <c r="B1143">
        <v>3948681</v>
      </c>
      <c r="C1143">
        <v>11207</v>
      </c>
      <c r="D1143">
        <v>4</v>
      </c>
      <c r="E1143">
        <v>28356</v>
      </c>
      <c r="F1143" t="str">
        <f>_xlfn.XLOOKUP(order_items[[#This Row],[product_id]], products[product_id], products[product_name], "Tidak Ditemukan")</f>
        <v>Tidak Ditemukan</v>
      </c>
    </row>
    <row r="1144" spans="1:6" x14ac:dyDescent="0.3">
      <c r="A1144">
        <v>1143</v>
      </c>
      <c r="B1144">
        <v>7602439</v>
      </c>
      <c r="C1144">
        <v>14769</v>
      </c>
      <c r="D1144">
        <v>4</v>
      </c>
      <c r="E1144">
        <v>1425</v>
      </c>
      <c r="F1144" t="str">
        <f>_xlfn.XLOOKUP(order_items[[#This Row],[product_id]], products[product_id], products[product_name], "Tidak Ditemukan")</f>
        <v>Tidak Ditemukan</v>
      </c>
    </row>
    <row r="1145" spans="1:6" x14ac:dyDescent="0.3">
      <c r="A1145">
        <v>1144</v>
      </c>
      <c r="B1145">
        <v>3025012</v>
      </c>
      <c r="C1145">
        <v>17488</v>
      </c>
      <c r="D1145">
        <v>3</v>
      </c>
      <c r="E1145">
        <v>5284</v>
      </c>
      <c r="F1145" t="str">
        <f>_xlfn.XLOOKUP(order_items[[#This Row],[product_id]], products[product_id], products[product_name], "Tidak Ditemukan")</f>
        <v>Tidak Ditemukan</v>
      </c>
    </row>
    <row r="1146" spans="1:6" x14ac:dyDescent="0.3">
      <c r="A1146">
        <v>1145</v>
      </c>
      <c r="B1146">
        <v>5124149</v>
      </c>
      <c r="C1146">
        <v>7076</v>
      </c>
      <c r="D1146">
        <v>4</v>
      </c>
      <c r="E1146">
        <v>7286</v>
      </c>
      <c r="F1146" t="str">
        <f>_xlfn.XLOOKUP(order_items[[#This Row],[product_id]], products[product_id], products[product_name], "Tidak Ditemukan")</f>
        <v>Tidak Ditemukan</v>
      </c>
    </row>
    <row r="1147" spans="1:6" x14ac:dyDescent="0.3">
      <c r="A1147">
        <v>1146</v>
      </c>
      <c r="B1147">
        <v>2292977</v>
      </c>
      <c r="C1147">
        <v>19483</v>
      </c>
      <c r="D1147">
        <v>1</v>
      </c>
      <c r="E1147">
        <v>27454</v>
      </c>
      <c r="F1147" t="str">
        <f>_xlfn.XLOOKUP(order_items[[#This Row],[product_id]], products[product_id], products[product_name], "Tidak Ditemukan")</f>
        <v>Tidak Ditemukan</v>
      </c>
    </row>
    <row r="1148" spans="1:6" x14ac:dyDescent="0.3">
      <c r="A1148">
        <v>1147</v>
      </c>
      <c r="B1148">
        <v>3816897</v>
      </c>
      <c r="C1148">
        <v>16200</v>
      </c>
      <c r="D1148">
        <v>5</v>
      </c>
      <c r="E1148">
        <v>47933</v>
      </c>
      <c r="F1148" t="str">
        <f>_xlfn.XLOOKUP(order_items[[#This Row],[product_id]], products[product_id], products[product_name], "Tidak Ditemukan")</f>
        <v>Tidak Ditemukan</v>
      </c>
    </row>
    <row r="1149" spans="1:6" x14ac:dyDescent="0.3">
      <c r="A1149">
        <v>1148</v>
      </c>
      <c r="B1149">
        <v>797329</v>
      </c>
      <c r="C1149">
        <v>2266</v>
      </c>
      <c r="D1149">
        <v>2</v>
      </c>
      <c r="E1149">
        <v>712</v>
      </c>
      <c r="F1149" t="str">
        <f>_xlfn.XLOOKUP(order_items[[#This Row],[product_id]], products[product_id], products[product_name], "Tidak Ditemukan")</f>
        <v>Expect Marriage</v>
      </c>
    </row>
    <row r="1150" spans="1:6" x14ac:dyDescent="0.3">
      <c r="A1150">
        <v>1149</v>
      </c>
      <c r="B1150">
        <v>715060</v>
      </c>
      <c r="C1150">
        <v>2154</v>
      </c>
      <c r="D1150">
        <v>2</v>
      </c>
      <c r="E1150">
        <v>11074</v>
      </c>
      <c r="F1150" t="str">
        <f>_xlfn.XLOOKUP(order_items[[#This Row],[product_id]], products[product_id], products[product_name], "Tidak Ditemukan")</f>
        <v>West Improve</v>
      </c>
    </row>
    <row r="1151" spans="1:6" x14ac:dyDescent="0.3">
      <c r="A1151">
        <v>1150</v>
      </c>
      <c r="B1151">
        <v>6348869</v>
      </c>
      <c r="C1151">
        <v>9954</v>
      </c>
      <c r="D1151">
        <v>4</v>
      </c>
      <c r="E1151">
        <v>11528</v>
      </c>
      <c r="F1151" t="str">
        <f>_xlfn.XLOOKUP(order_items[[#This Row],[product_id]], products[product_id], products[product_name], "Tidak Ditemukan")</f>
        <v>Tidak Ditemukan</v>
      </c>
    </row>
    <row r="1152" spans="1:6" x14ac:dyDescent="0.3">
      <c r="A1152">
        <v>1151</v>
      </c>
      <c r="B1152">
        <v>900873</v>
      </c>
      <c r="C1152">
        <v>16482</v>
      </c>
      <c r="D1152">
        <v>2</v>
      </c>
      <c r="E1152">
        <v>38609</v>
      </c>
      <c r="F1152" t="str">
        <f>_xlfn.XLOOKUP(order_items[[#This Row],[product_id]], products[product_id], products[product_name], "Tidak Ditemukan")</f>
        <v>Tidak Ditemukan</v>
      </c>
    </row>
    <row r="1153" spans="1:6" x14ac:dyDescent="0.3">
      <c r="A1153">
        <v>1152</v>
      </c>
      <c r="B1153">
        <v>5808130</v>
      </c>
      <c r="C1153">
        <v>7199</v>
      </c>
      <c r="D1153">
        <v>3</v>
      </c>
      <c r="E1153">
        <v>1895</v>
      </c>
      <c r="F1153" t="str">
        <f>_xlfn.XLOOKUP(order_items[[#This Row],[product_id]], products[product_id], products[product_name], "Tidak Ditemukan")</f>
        <v>Tidak Ditemukan</v>
      </c>
    </row>
    <row r="1154" spans="1:6" x14ac:dyDescent="0.3">
      <c r="A1154">
        <v>1153</v>
      </c>
      <c r="B1154">
        <v>4376370</v>
      </c>
      <c r="C1154">
        <v>9401</v>
      </c>
      <c r="D1154">
        <v>5</v>
      </c>
      <c r="E1154">
        <v>1055</v>
      </c>
      <c r="F1154" t="str">
        <f>_xlfn.XLOOKUP(order_items[[#This Row],[product_id]], products[product_id], products[product_name], "Tidak Ditemukan")</f>
        <v>Tidak Ditemukan</v>
      </c>
    </row>
    <row r="1155" spans="1:6" x14ac:dyDescent="0.3">
      <c r="A1155">
        <v>1154</v>
      </c>
      <c r="B1155">
        <v>2126550</v>
      </c>
      <c r="C1155">
        <v>12441</v>
      </c>
      <c r="D1155">
        <v>5</v>
      </c>
      <c r="E1155">
        <v>19452</v>
      </c>
      <c r="F1155" t="str">
        <f>_xlfn.XLOOKUP(order_items[[#This Row],[product_id]], products[product_id], products[product_name], "Tidak Ditemukan")</f>
        <v>Tidak Ditemukan</v>
      </c>
    </row>
    <row r="1156" spans="1:6" x14ac:dyDescent="0.3">
      <c r="A1156">
        <v>1155</v>
      </c>
      <c r="B1156">
        <v>6309767</v>
      </c>
      <c r="C1156">
        <v>15093</v>
      </c>
      <c r="D1156">
        <v>2</v>
      </c>
      <c r="E1156">
        <v>5321</v>
      </c>
      <c r="F1156" t="str">
        <f>_xlfn.XLOOKUP(order_items[[#This Row],[product_id]], products[product_id], products[product_name], "Tidak Ditemukan")</f>
        <v>Tidak Ditemukan</v>
      </c>
    </row>
    <row r="1157" spans="1:6" x14ac:dyDescent="0.3">
      <c r="A1157">
        <v>1156</v>
      </c>
      <c r="B1157">
        <v>6235823</v>
      </c>
      <c r="C1157">
        <v>12273</v>
      </c>
      <c r="D1157">
        <v>4</v>
      </c>
      <c r="E1157">
        <v>24337</v>
      </c>
      <c r="F1157" t="str">
        <f>_xlfn.XLOOKUP(order_items[[#This Row],[product_id]], products[product_id], products[product_name], "Tidak Ditemukan")</f>
        <v>Tidak Ditemukan</v>
      </c>
    </row>
    <row r="1158" spans="1:6" x14ac:dyDescent="0.3">
      <c r="A1158">
        <v>1157</v>
      </c>
      <c r="B1158">
        <v>6094016</v>
      </c>
      <c r="C1158">
        <v>16730</v>
      </c>
      <c r="D1158">
        <v>2</v>
      </c>
      <c r="E1158">
        <v>46433</v>
      </c>
      <c r="F1158" t="str">
        <f>_xlfn.XLOOKUP(order_items[[#This Row],[product_id]], products[product_id], products[product_name], "Tidak Ditemukan")</f>
        <v>Tidak Ditemukan</v>
      </c>
    </row>
    <row r="1159" spans="1:6" x14ac:dyDescent="0.3">
      <c r="A1159">
        <v>1158</v>
      </c>
      <c r="B1159">
        <v>3130130</v>
      </c>
      <c r="C1159">
        <v>14618</v>
      </c>
      <c r="D1159">
        <v>1</v>
      </c>
      <c r="E1159">
        <v>14211</v>
      </c>
      <c r="F1159" t="str">
        <f>_xlfn.XLOOKUP(order_items[[#This Row],[product_id]], products[product_id], products[product_name], "Tidak Ditemukan")</f>
        <v>Tidak Ditemukan</v>
      </c>
    </row>
    <row r="1160" spans="1:6" x14ac:dyDescent="0.3">
      <c r="A1160">
        <v>1159</v>
      </c>
      <c r="B1160">
        <v>3981623</v>
      </c>
      <c r="C1160">
        <v>13207</v>
      </c>
      <c r="D1160">
        <v>5</v>
      </c>
      <c r="E1160">
        <v>39596</v>
      </c>
      <c r="F1160" t="str">
        <f>_xlfn.XLOOKUP(order_items[[#This Row],[product_id]], products[product_id], products[product_name], "Tidak Ditemukan")</f>
        <v>Tidak Ditemukan</v>
      </c>
    </row>
    <row r="1161" spans="1:6" x14ac:dyDescent="0.3">
      <c r="A1161">
        <v>1160</v>
      </c>
      <c r="B1161">
        <v>3047511</v>
      </c>
      <c r="C1161">
        <v>17354</v>
      </c>
      <c r="D1161">
        <v>2</v>
      </c>
      <c r="E1161">
        <v>2223</v>
      </c>
      <c r="F1161" t="str">
        <f>_xlfn.XLOOKUP(order_items[[#This Row],[product_id]], products[product_id], products[product_name], "Tidak Ditemukan")</f>
        <v>Tidak Ditemukan</v>
      </c>
    </row>
    <row r="1162" spans="1:6" x14ac:dyDescent="0.3">
      <c r="A1162">
        <v>1161</v>
      </c>
      <c r="B1162">
        <v>7610952</v>
      </c>
      <c r="C1162">
        <v>18896</v>
      </c>
      <c r="D1162">
        <v>3</v>
      </c>
      <c r="E1162">
        <v>37403</v>
      </c>
      <c r="F1162" t="str">
        <f>_xlfn.XLOOKUP(order_items[[#This Row],[product_id]], products[product_id], products[product_name], "Tidak Ditemukan")</f>
        <v>Tidak Ditemukan</v>
      </c>
    </row>
    <row r="1163" spans="1:6" x14ac:dyDescent="0.3">
      <c r="A1163">
        <v>1162</v>
      </c>
      <c r="B1163">
        <v>5911466</v>
      </c>
      <c r="C1163">
        <v>1062</v>
      </c>
      <c r="D1163">
        <v>5</v>
      </c>
      <c r="E1163">
        <v>22114</v>
      </c>
      <c r="F1163" t="str">
        <f>_xlfn.XLOOKUP(order_items[[#This Row],[product_id]], products[product_id], products[product_name], "Tidak Ditemukan")</f>
        <v>Reduce Three</v>
      </c>
    </row>
    <row r="1164" spans="1:6" x14ac:dyDescent="0.3">
      <c r="A1164">
        <v>1163</v>
      </c>
      <c r="B1164">
        <v>476650</v>
      </c>
      <c r="C1164">
        <v>16900</v>
      </c>
      <c r="D1164">
        <v>3</v>
      </c>
      <c r="E1164">
        <v>30143</v>
      </c>
      <c r="F1164" t="str">
        <f>_xlfn.XLOOKUP(order_items[[#This Row],[product_id]], products[product_id], products[product_name], "Tidak Ditemukan")</f>
        <v>Tidak Ditemukan</v>
      </c>
    </row>
    <row r="1165" spans="1:6" x14ac:dyDescent="0.3">
      <c r="A1165">
        <v>1164</v>
      </c>
      <c r="B1165">
        <v>4773329</v>
      </c>
      <c r="C1165">
        <v>19411</v>
      </c>
      <c r="D1165">
        <v>4</v>
      </c>
      <c r="E1165">
        <v>14022</v>
      </c>
      <c r="F1165" t="str">
        <f>_xlfn.XLOOKUP(order_items[[#This Row],[product_id]], products[product_id], products[product_name], "Tidak Ditemukan")</f>
        <v>Tidak Ditemukan</v>
      </c>
    </row>
    <row r="1166" spans="1:6" x14ac:dyDescent="0.3">
      <c r="A1166">
        <v>1165</v>
      </c>
      <c r="B1166">
        <v>6641944</v>
      </c>
      <c r="C1166">
        <v>1968</v>
      </c>
      <c r="D1166">
        <v>1</v>
      </c>
      <c r="E1166">
        <v>5994</v>
      </c>
      <c r="F1166" t="str">
        <f>_xlfn.XLOOKUP(order_items[[#This Row],[product_id]], products[product_id], products[product_name], "Tidak Ditemukan")</f>
        <v>Rich Because</v>
      </c>
    </row>
    <row r="1167" spans="1:6" x14ac:dyDescent="0.3">
      <c r="A1167">
        <v>1166</v>
      </c>
      <c r="B1167">
        <v>5430202</v>
      </c>
      <c r="C1167">
        <v>15559</v>
      </c>
      <c r="D1167">
        <v>2</v>
      </c>
      <c r="E1167">
        <v>32207</v>
      </c>
      <c r="F1167" t="str">
        <f>_xlfn.XLOOKUP(order_items[[#This Row],[product_id]], products[product_id], products[product_name], "Tidak Ditemukan")</f>
        <v>Tidak Ditemukan</v>
      </c>
    </row>
    <row r="1168" spans="1:6" x14ac:dyDescent="0.3">
      <c r="A1168">
        <v>1167</v>
      </c>
      <c r="B1168">
        <v>6184306</v>
      </c>
      <c r="C1168">
        <v>690</v>
      </c>
      <c r="D1168">
        <v>5</v>
      </c>
      <c r="E1168">
        <v>3325</v>
      </c>
      <c r="F1168" t="str">
        <f>_xlfn.XLOOKUP(order_items[[#This Row],[product_id]], products[product_id], products[product_name], "Tidak Ditemukan")</f>
        <v>Ok Newspaper</v>
      </c>
    </row>
    <row r="1169" spans="1:6" x14ac:dyDescent="0.3">
      <c r="A1169">
        <v>1168</v>
      </c>
      <c r="B1169">
        <v>6940278</v>
      </c>
      <c r="C1169">
        <v>19378</v>
      </c>
      <c r="D1169">
        <v>4</v>
      </c>
      <c r="E1169">
        <v>33764</v>
      </c>
      <c r="F1169" t="str">
        <f>_xlfn.XLOOKUP(order_items[[#This Row],[product_id]], products[product_id], products[product_name], "Tidak Ditemukan")</f>
        <v>Tidak Ditemukan</v>
      </c>
    </row>
    <row r="1170" spans="1:6" x14ac:dyDescent="0.3">
      <c r="A1170">
        <v>1169</v>
      </c>
      <c r="B1170">
        <v>5247043</v>
      </c>
      <c r="C1170">
        <v>4786</v>
      </c>
      <c r="D1170">
        <v>2</v>
      </c>
      <c r="E1170">
        <v>19959</v>
      </c>
      <c r="F1170" t="str">
        <f>_xlfn.XLOOKUP(order_items[[#This Row],[product_id]], products[product_id], products[product_name], "Tidak Ditemukan")</f>
        <v>Left At</v>
      </c>
    </row>
    <row r="1171" spans="1:6" x14ac:dyDescent="0.3">
      <c r="A1171">
        <v>1170</v>
      </c>
      <c r="B1171">
        <v>5850139</v>
      </c>
      <c r="C1171">
        <v>17384</v>
      </c>
      <c r="D1171">
        <v>5</v>
      </c>
      <c r="E1171">
        <v>48427</v>
      </c>
      <c r="F1171" t="str">
        <f>_xlfn.XLOOKUP(order_items[[#This Row],[product_id]], products[product_id], products[product_name], "Tidak Ditemukan")</f>
        <v>Tidak Ditemukan</v>
      </c>
    </row>
    <row r="1172" spans="1:6" x14ac:dyDescent="0.3">
      <c r="A1172">
        <v>1171</v>
      </c>
      <c r="B1172">
        <v>1110205</v>
      </c>
      <c r="C1172">
        <v>16294</v>
      </c>
      <c r="D1172">
        <v>4</v>
      </c>
      <c r="E1172">
        <v>30147</v>
      </c>
      <c r="F1172" t="str">
        <f>_xlfn.XLOOKUP(order_items[[#This Row],[product_id]], products[product_id], products[product_name], "Tidak Ditemukan")</f>
        <v>Tidak Ditemukan</v>
      </c>
    </row>
    <row r="1173" spans="1:6" x14ac:dyDescent="0.3">
      <c r="A1173">
        <v>1172</v>
      </c>
      <c r="B1173">
        <v>4390244</v>
      </c>
      <c r="C1173">
        <v>11671</v>
      </c>
      <c r="D1173">
        <v>5</v>
      </c>
      <c r="E1173">
        <v>4074</v>
      </c>
      <c r="F1173" t="str">
        <f>_xlfn.XLOOKUP(order_items[[#This Row],[product_id]], products[product_id], products[product_name], "Tidak Ditemukan")</f>
        <v>Tidak Ditemukan</v>
      </c>
    </row>
    <row r="1174" spans="1:6" x14ac:dyDescent="0.3">
      <c r="A1174">
        <v>1173</v>
      </c>
      <c r="B1174">
        <v>4788580</v>
      </c>
      <c r="C1174">
        <v>15356</v>
      </c>
      <c r="D1174">
        <v>2</v>
      </c>
      <c r="E1174">
        <v>48368</v>
      </c>
      <c r="F1174" t="str">
        <f>_xlfn.XLOOKUP(order_items[[#This Row],[product_id]], products[product_id], products[product_name], "Tidak Ditemukan")</f>
        <v>Tidak Ditemukan</v>
      </c>
    </row>
    <row r="1175" spans="1:6" x14ac:dyDescent="0.3">
      <c r="A1175">
        <v>1174</v>
      </c>
      <c r="B1175">
        <v>6718339</v>
      </c>
      <c r="C1175">
        <v>6979</v>
      </c>
      <c r="D1175">
        <v>1</v>
      </c>
      <c r="E1175">
        <v>3488</v>
      </c>
      <c r="F1175" t="str">
        <f>_xlfn.XLOOKUP(order_items[[#This Row],[product_id]], products[product_id], products[product_name], "Tidak Ditemukan")</f>
        <v>Tidak Ditemukan</v>
      </c>
    </row>
    <row r="1176" spans="1:6" x14ac:dyDescent="0.3">
      <c r="A1176">
        <v>1175</v>
      </c>
      <c r="B1176">
        <v>5377398</v>
      </c>
      <c r="C1176">
        <v>17117</v>
      </c>
      <c r="D1176">
        <v>2</v>
      </c>
      <c r="E1176">
        <v>26935</v>
      </c>
      <c r="F1176" t="str">
        <f>_xlfn.XLOOKUP(order_items[[#This Row],[product_id]], products[product_id], products[product_name], "Tidak Ditemukan")</f>
        <v>Tidak Ditemukan</v>
      </c>
    </row>
    <row r="1177" spans="1:6" x14ac:dyDescent="0.3">
      <c r="A1177">
        <v>1176</v>
      </c>
      <c r="B1177">
        <v>6993869</v>
      </c>
      <c r="C1177">
        <v>3277</v>
      </c>
      <c r="D1177">
        <v>1</v>
      </c>
      <c r="E1177">
        <v>24098</v>
      </c>
      <c r="F1177" t="str">
        <f>_xlfn.XLOOKUP(order_items[[#This Row],[product_id]], products[product_id], products[product_name], "Tidak Ditemukan")</f>
        <v>Study Forward</v>
      </c>
    </row>
    <row r="1178" spans="1:6" x14ac:dyDescent="0.3">
      <c r="A1178">
        <v>1177</v>
      </c>
      <c r="B1178">
        <v>256068</v>
      </c>
      <c r="C1178">
        <v>6017</v>
      </c>
      <c r="D1178">
        <v>3</v>
      </c>
      <c r="E1178">
        <v>5119</v>
      </c>
      <c r="F1178" t="str">
        <f>_xlfn.XLOOKUP(order_items[[#This Row],[product_id]], products[product_id], products[product_name], "Tidak Ditemukan")</f>
        <v>Tidak Ditemukan</v>
      </c>
    </row>
    <row r="1179" spans="1:6" x14ac:dyDescent="0.3">
      <c r="A1179">
        <v>1178</v>
      </c>
      <c r="B1179">
        <v>135863</v>
      </c>
      <c r="C1179">
        <v>10359</v>
      </c>
      <c r="D1179">
        <v>2</v>
      </c>
      <c r="E1179">
        <v>1462</v>
      </c>
      <c r="F1179" t="str">
        <f>_xlfn.XLOOKUP(order_items[[#This Row],[product_id]], products[product_id], products[product_name], "Tidak Ditemukan")</f>
        <v>Tidak Ditemukan</v>
      </c>
    </row>
    <row r="1180" spans="1:6" x14ac:dyDescent="0.3">
      <c r="A1180">
        <v>1179</v>
      </c>
      <c r="B1180">
        <v>3402949</v>
      </c>
      <c r="C1180">
        <v>2036</v>
      </c>
      <c r="D1180">
        <v>1</v>
      </c>
      <c r="E1180">
        <v>36586</v>
      </c>
      <c r="F1180" t="str">
        <f>_xlfn.XLOOKUP(order_items[[#This Row],[product_id]], products[product_id], products[product_name], "Tidak Ditemukan")</f>
        <v>Yes And</v>
      </c>
    </row>
    <row r="1181" spans="1:6" x14ac:dyDescent="0.3">
      <c r="A1181">
        <v>1180</v>
      </c>
      <c r="B1181">
        <v>5247865</v>
      </c>
      <c r="C1181">
        <v>833</v>
      </c>
      <c r="D1181">
        <v>2</v>
      </c>
      <c r="E1181">
        <v>49024</v>
      </c>
      <c r="F1181" t="str">
        <f>_xlfn.XLOOKUP(order_items[[#This Row],[product_id]], products[product_id], products[product_name], "Tidak Ditemukan")</f>
        <v>International Offer</v>
      </c>
    </row>
    <row r="1182" spans="1:6" x14ac:dyDescent="0.3">
      <c r="A1182">
        <v>1181</v>
      </c>
      <c r="B1182">
        <v>1218189</v>
      </c>
      <c r="C1182">
        <v>1004</v>
      </c>
      <c r="D1182">
        <v>3</v>
      </c>
      <c r="E1182">
        <v>30718</v>
      </c>
      <c r="F1182" t="str">
        <f>_xlfn.XLOOKUP(order_items[[#This Row],[product_id]], products[product_id], products[product_name], "Tidak Ditemukan")</f>
        <v>Score Race</v>
      </c>
    </row>
    <row r="1183" spans="1:6" x14ac:dyDescent="0.3">
      <c r="A1183">
        <v>1182</v>
      </c>
      <c r="B1183">
        <v>959102</v>
      </c>
      <c r="C1183">
        <v>18085</v>
      </c>
      <c r="D1183">
        <v>3</v>
      </c>
      <c r="E1183">
        <v>24671</v>
      </c>
      <c r="F1183" t="str">
        <f>_xlfn.XLOOKUP(order_items[[#This Row],[product_id]], products[product_id], products[product_name], "Tidak Ditemukan")</f>
        <v>Tidak Ditemukan</v>
      </c>
    </row>
    <row r="1184" spans="1:6" x14ac:dyDescent="0.3">
      <c r="A1184">
        <v>1183</v>
      </c>
      <c r="B1184">
        <v>2539777</v>
      </c>
      <c r="C1184">
        <v>1741</v>
      </c>
      <c r="D1184">
        <v>4</v>
      </c>
      <c r="E1184">
        <v>27204</v>
      </c>
      <c r="F1184" t="str">
        <f>_xlfn.XLOOKUP(order_items[[#This Row],[product_id]], products[product_id], products[product_name], "Tidak Ditemukan")</f>
        <v>Information End</v>
      </c>
    </row>
    <row r="1185" spans="1:6" x14ac:dyDescent="0.3">
      <c r="A1185">
        <v>1184</v>
      </c>
      <c r="B1185">
        <v>6023397</v>
      </c>
      <c r="C1185">
        <v>4811</v>
      </c>
      <c r="D1185">
        <v>2</v>
      </c>
      <c r="E1185">
        <v>47932</v>
      </c>
      <c r="F1185" t="str">
        <f>_xlfn.XLOOKUP(order_items[[#This Row],[product_id]], products[product_id], products[product_name], "Tidak Ditemukan")</f>
        <v>Firm Walk</v>
      </c>
    </row>
    <row r="1186" spans="1:6" x14ac:dyDescent="0.3">
      <c r="A1186">
        <v>1185</v>
      </c>
      <c r="B1186">
        <v>6349439</v>
      </c>
      <c r="C1186">
        <v>12413</v>
      </c>
      <c r="D1186">
        <v>4</v>
      </c>
      <c r="E1186">
        <v>3171</v>
      </c>
      <c r="F1186" t="str">
        <f>_xlfn.XLOOKUP(order_items[[#This Row],[product_id]], products[product_id], products[product_name], "Tidak Ditemukan")</f>
        <v>Tidak Ditemukan</v>
      </c>
    </row>
    <row r="1187" spans="1:6" x14ac:dyDescent="0.3">
      <c r="A1187">
        <v>1186</v>
      </c>
      <c r="B1187">
        <v>675082</v>
      </c>
      <c r="C1187">
        <v>13124</v>
      </c>
      <c r="D1187">
        <v>1</v>
      </c>
      <c r="E1187">
        <v>25148</v>
      </c>
      <c r="F1187" t="str">
        <f>_xlfn.XLOOKUP(order_items[[#This Row],[product_id]], products[product_id], products[product_name], "Tidak Ditemukan")</f>
        <v>Tidak Ditemukan</v>
      </c>
    </row>
    <row r="1188" spans="1:6" x14ac:dyDescent="0.3">
      <c r="A1188">
        <v>1187</v>
      </c>
      <c r="B1188">
        <v>1618197</v>
      </c>
      <c r="C1188">
        <v>17681</v>
      </c>
      <c r="D1188">
        <v>3</v>
      </c>
      <c r="E1188">
        <v>16085</v>
      </c>
      <c r="F1188" t="str">
        <f>_xlfn.XLOOKUP(order_items[[#This Row],[product_id]], products[product_id], products[product_name], "Tidak Ditemukan")</f>
        <v>Tidak Ditemukan</v>
      </c>
    </row>
    <row r="1189" spans="1:6" x14ac:dyDescent="0.3">
      <c r="A1189">
        <v>1188</v>
      </c>
      <c r="B1189">
        <v>2741568</v>
      </c>
      <c r="C1189">
        <v>12643</v>
      </c>
      <c r="D1189">
        <v>5</v>
      </c>
      <c r="E1189">
        <v>8999</v>
      </c>
      <c r="F1189" t="str">
        <f>_xlfn.XLOOKUP(order_items[[#This Row],[product_id]], products[product_id], products[product_name], "Tidak Ditemukan")</f>
        <v>Tidak Ditemukan</v>
      </c>
    </row>
    <row r="1190" spans="1:6" x14ac:dyDescent="0.3">
      <c r="A1190">
        <v>1189</v>
      </c>
      <c r="B1190">
        <v>2934050</v>
      </c>
      <c r="C1190">
        <v>16879</v>
      </c>
      <c r="D1190">
        <v>1</v>
      </c>
      <c r="E1190">
        <v>12635</v>
      </c>
      <c r="F1190" t="str">
        <f>_xlfn.XLOOKUP(order_items[[#This Row],[product_id]], products[product_id], products[product_name], "Tidak Ditemukan")</f>
        <v>Tidak Ditemukan</v>
      </c>
    </row>
    <row r="1191" spans="1:6" x14ac:dyDescent="0.3">
      <c r="A1191">
        <v>1190</v>
      </c>
      <c r="B1191">
        <v>7586237</v>
      </c>
      <c r="C1191">
        <v>4545</v>
      </c>
      <c r="D1191">
        <v>3</v>
      </c>
      <c r="E1191">
        <v>41477</v>
      </c>
      <c r="F1191" t="str">
        <f>_xlfn.XLOOKUP(order_items[[#This Row],[product_id]], products[product_id], products[product_name], "Tidak Ditemukan")</f>
        <v>Stuff Back</v>
      </c>
    </row>
    <row r="1192" spans="1:6" x14ac:dyDescent="0.3">
      <c r="A1192">
        <v>1191</v>
      </c>
      <c r="B1192">
        <v>1093904</v>
      </c>
      <c r="C1192">
        <v>10710</v>
      </c>
      <c r="D1192">
        <v>3</v>
      </c>
      <c r="E1192">
        <v>19383</v>
      </c>
      <c r="F1192" t="str">
        <f>_xlfn.XLOOKUP(order_items[[#This Row],[product_id]], products[product_id], products[product_name], "Tidak Ditemukan")</f>
        <v>Tidak Ditemukan</v>
      </c>
    </row>
    <row r="1193" spans="1:6" x14ac:dyDescent="0.3">
      <c r="A1193">
        <v>1192</v>
      </c>
      <c r="B1193">
        <v>2404916</v>
      </c>
      <c r="C1193">
        <v>838</v>
      </c>
      <c r="D1193">
        <v>3</v>
      </c>
      <c r="E1193">
        <v>12766</v>
      </c>
      <c r="F1193" t="str">
        <f>_xlfn.XLOOKUP(order_items[[#This Row],[product_id]], products[product_id], products[product_name], "Tidak Ditemukan")</f>
        <v>From Effort</v>
      </c>
    </row>
    <row r="1194" spans="1:6" x14ac:dyDescent="0.3">
      <c r="A1194">
        <v>1193</v>
      </c>
      <c r="B1194">
        <v>1977699</v>
      </c>
      <c r="C1194">
        <v>4033</v>
      </c>
      <c r="D1194">
        <v>1</v>
      </c>
      <c r="E1194">
        <v>25633</v>
      </c>
      <c r="F1194" t="str">
        <f>_xlfn.XLOOKUP(order_items[[#This Row],[product_id]], products[product_id], products[product_name], "Tidak Ditemukan")</f>
        <v>Choice Themselves</v>
      </c>
    </row>
    <row r="1195" spans="1:6" x14ac:dyDescent="0.3">
      <c r="A1195">
        <v>1194</v>
      </c>
      <c r="B1195">
        <v>1406607</v>
      </c>
      <c r="C1195">
        <v>12995</v>
      </c>
      <c r="D1195">
        <v>1</v>
      </c>
      <c r="E1195">
        <v>21004</v>
      </c>
      <c r="F1195" t="str">
        <f>_xlfn.XLOOKUP(order_items[[#This Row],[product_id]], products[product_id], products[product_name], "Tidak Ditemukan")</f>
        <v>Tidak Ditemukan</v>
      </c>
    </row>
    <row r="1196" spans="1:6" x14ac:dyDescent="0.3">
      <c r="A1196">
        <v>1195</v>
      </c>
      <c r="B1196">
        <v>4305298</v>
      </c>
      <c r="C1196">
        <v>7129</v>
      </c>
      <c r="D1196">
        <v>4</v>
      </c>
      <c r="E1196">
        <v>17139</v>
      </c>
      <c r="F1196" t="str">
        <f>_xlfn.XLOOKUP(order_items[[#This Row],[product_id]], products[product_id], products[product_name], "Tidak Ditemukan")</f>
        <v>Tidak Ditemukan</v>
      </c>
    </row>
    <row r="1197" spans="1:6" x14ac:dyDescent="0.3">
      <c r="A1197">
        <v>1196</v>
      </c>
      <c r="B1197">
        <v>4589661</v>
      </c>
      <c r="C1197">
        <v>9121</v>
      </c>
      <c r="D1197">
        <v>1</v>
      </c>
      <c r="E1197">
        <v>45627</v>
      </c>
      <c r="F1197" t="str">
        <f>_xlfn.XLOOKUP(order_items[[#This Row],[product_id]], products[product_id], products[product_name], "Tidak Ditemukan")</f>
        <v>Tidak Ditemukan</v>
      </c>
    </row>
    <row r="1198" spans="1:6" x14ac:dyDescent="0.3">
      <c r="A1198">
        <v>1197</v>
      </c>
      <c r="B1198">
        <v>5386040</v>
      </c>
      <c r="C1198">
        <v>6474</v>
      </c>
      <c r="D1198">
        <v>2</v>
      </c>
      <c r="E1198">
        <v>47601</v>
      </c>
      <c r="F1198" t="str">
        <f>_xlfn.XLOOKUP(order_items[[#This Row],[product_id]], products[product_id], products[product_name], "Tidak Ditemukan")</f>
        <v>Tidak Ditemukan</v>
      </c>
    </row>
    <row r="1199" spans="1:6" x14ac:dyDescent="0.3">
      <c r="A1199">
        <v>1198</v>
      </c>
      <c r="B1199">
        <v>6427016</v>
      </c>
      <c r="C1199">
        <v>9799</v>
      </c>
      <c r="D1199">
        <v>5</v>
      </c>
      <c r="E1199">
        <v>10887</v>
      </c>
      <c r="F1199" t="str">
        <f>_xlfn.XLOOKUP(order_items[[#This Row],[product_id]], products[product_id], products[product_name], "Tidak Ditemukan")</f>
        <v>Tidak Ditemukan</v>
      </c>
    </row>
    <row r="1200" spans="1:6" x14ac:dyDescent="0.3">
      <c r="A1200">
        <v>1199</v>
      </c>
      <c r="B1200">
        <v>883654</v>
      </c>
      <c r="C1200">
        <v>16127</v>
      </c>
      <c r="D1200">
        <v>3</v>
      </c>
      <c r="E1200">
        <v>2524</v>
      </c>
      <c r="F1200" t="str">
        <f>_xlfn.XLOOKUP(order_items[[#This Row],[product_id]], products[product_id], products[product_name], "Tidak Ditemukan")</f>
        <v>Tidak Ditemukan</v>
      </c>
    </row>
    <row r="1201" spans="1:6" x14ac:dyDescent="0.3">
      <c r="A1201">
        <v>1200</v>
      </c>
      <c r="B1201">
        <v>7400028</v>
      </c>
      <c r="C1201">
        <v>8858</v>
      </c>
      <c r="D1201">
        <v>4</v>
      </c>
      <c r="E1201">
        <v>9983</v>
      </c>
      <c r="F1201" t="str">
        <f>_xlfn.XLOOKUP(order_items[[#This Row],[product_id]], products[product_id], products[product_name], "Tidak Ditemukan")</f>
        <v>Tidak Ditemukan</v>
      </c>
    </row>
    <row r="1202" spans="1:6" x14ac:dyDescent="0.3">
      <c r="A1202">
        <v>1201</v>
      </c>
      <c r="B1202">
        <v>4722834</v>
      </c>
      <c r="C1202">
        <v>16278</v>
      </c>
      <c r="D1202">
        <v>5</v>
      </c>
      <c r="E1202">
        <v>34707</v>
      </c>
      <c r="F1202" t="str">
        <f>_xlfn.XLOOKUP(order_items[[#This Row],[product_id]], products[product_id], products[product_name], "Tidak Ditemukan")</f>
        <v>Tidak Ditemukan</v>
      </c>
    </row>
    <row r="1203" spans="1:6" x14ac:dyDescent="0.3">
      <c r="A1203">
        <v>1202</v>
      </c>
      <c r="B1203">
        <v>6691047</v>
      </c>
      <c r="C1203">
        <v>1191</v>
      </c>
      <c r="D1203">
        <v>1</v>
      </c>
      <c r="E1203">
        <v>38156</v>
      </c>
      <c r="F1203" t="str">
        <f>_xlfn.XLOOKUP(order_items[[#This Row],[product_id]], products[product_id], products[product_name], "Tidak Ditemukan")</f>
        <v>Attention Democrat</v>
      </c>
    </row>
    <row r="1204" spans="1:6" x14ac:dyDescent="0.3">
      <c r="A1204">
        <v>1203</v>
      </c>
      <c r="B1204">
        <v>2134517</v>
      </c>
      <c r="C1204">
        <v>17259</v>
      </c>
      <c r="D1204">
        <v>2</v>
      </c>
      <c r="E1204">
        <v>1161</v>
      </c>
      <c r="F1204" t="str">
        <f>_xlfn.XLOOKUP(order_items[[#This Row],[product_id]], products[product_id], products[product_name], "Tidak Ditemukan")</f>
        <v>Tidak Ditemukan</v>
      </c>
    </row>
    <row r="1205" spans="1:6" x14ac:dyDescent="0.3">
      <c r="A1205">
        <v>1204</v>
      </c>
      <c r="B1205">
        <v>6813118</v>
      </c>
      <c r="C1205">
        <v>3331</v>
      </c>
      <c r="D1205">
        <v>4</v>
      </c>
      <c r="E1205">
        <v>13545</v>
      </c>
      <c r="F1205" t="str">
        <f>_xlfn.XLOOKUP(order_items[[#This Row],[product_id]], products[product_id], products[product_name], "Tidak Ditemukan")</f>
        <v>Discussion Shoulder</v>
      </c>
    </row>
    <row r="1206" spans="1:6" x14ac:dyDescent="0.3">
      <c r="A1206">
        <v>1205</v>
      </c>
      <c r="B1206">
        <v>3076860</v>
      </c>
      <c r="C1206">
        <v>13927</v>
      </c>
      <c r="D1206">
        <v>3</v>
      </c>
      <c r="E1206">
        <v>17809</v>
      </c>
      <c r="F1206" t="str">
        <f>_xlfn.XLOOKUP(order_items[[#This Row],[product_id]], products[product_id], products[product_name], "Tidak Ditemukan")</f>
        <v>Tidak Ditemukan</v>
      </c>
    </row>
    <row r="1207" spans="1:6" x14ac:dyDescent="0.3">
      <c r="A1207">
        <v>1206</v>
      </c>
      <c r="B1207">
        <v>5463093</v>
      </c>
      <c r="C1207">
        <v>11305</v>
      </c>
      <c r="D1207">
        <v>5</v>
      </c>
      <c r="E1207">
        <v>43975</v>
      </c>
      <c r="F1207" t="str">
        <f>_xlfn.XLOOKUP(order_items[[#This Row],[product_id]], products[product_id], products[product_name], "Tidak Ditemukan")</f>
        <v>Tidak Ditemukan</v>
      </c>
    </row>
    <row r="1208" spans="1:6" x14ac:dyDescent="0.3">
      <c r="A1208">
        <v>1207</v>
      </c>
      <c r="B1208">
        <v>4181891</v>
      </c>
      <c r="C1208">
        <v>4893</v>
      </c>
      <c r="D1208">
        <v>2</v>
      </c>
      <c r="E1208">
        <v>20485</v>
      </c>
      <c r="F1208" t="str">
        <f>_xlfn.XLOOKUP(order_items[[#This Row],[product_id]], products[product_id], products[product_name], "Tidak Ditemukan")</f>
        <v>Remember Set</v>
      </c>
    </row>
    <row r="1209" spans="1:6" x14ac:dyDescent="0.3">
      <c r="A1209">
        <v>1208</v>
      </c>
      <c r="B1209">
        <v>6129785</v>
      </c>
      <c r="C1209">
        <v>475</v>
      </c>
      <c r="D1209">
        <v>2</v>
      </c>
      <c r="E1209">
        <v>16181</v>
      </c>
      <c r="F1209" t="str">
        <f>_xlfn.XLOOKUP(order_items[[#This Row],[product_id]], products[product_id], products[product_name], "Tidak Ditemukan")</f>
        <v>This Know</v>
      </c>
    </row>
    <row r="1210" spans="1:6" x14ac:dyDescent="0.3">
      <c r="A1210">
        <v>1209</v>
      </c>
      <c r="B1210">
        <v>7115144</v>
      </c>
      <c r="C1210">
        <v>11196</v>
      </c>
      <c r="D1210">
        <v>2</v>
      </c>
      <c r="E1210">
        <v>35149</v>
      </c>
      <c r="F1210" t="str">
        <f>_xlfn.XLOOKUP(order_items[[#This Row],[product_id]], products[product_id], products[product_name], "Tidak Ditemukan")</f>
        <v>Tidak Ditemukan</v>
      </c>
    </row>
    <row r="1211" spans="1:6" x14ac:dyDescent="0.3">
      <c r="A1211">
        <v>1210</v>
      </c>
      <c r="B1211">
        <v>4061287</v>
      </c>
      <c r="C1211">
        <v>15560</v>
      </c>
      <c r="D1211">
        <v>3</v>
      </c>
      <c r="E1211">
        <v>4305</v>
      </c>
      <c r="F1211" t="str">
        <f>_xlfn.XLOOKUP(order_items[[#This Row],[product_id]], products[product_id], products[product_name], "Tidak Ditemukan")</f>
        <v>Tidak Ditemukan</v>
      </c>
    </row>
    <row r="1212" spans="1:6" x14ac:dyDescent="0.3">
      <c r="A1212">
        <v>1211</v>
      </c>
      <c r="B1212">
        <v>2674418</v>
      </c>
      <c r="C1212">
        <v>12186</v>
      </c>
      <c r="D1212">
        <v>1</v>
      </c>
      <c r="E1212">
        <v>42054</v>
      </c>
      <c r="F1212" t="str">
        <f>_xlfn.XLOOKUP(order_items[[#This Row],[product_id]], products[product_id], products[product_name], "Tidak Ditemukan")</f>
        <v>Tidak Ditemukan</v>
      </c>
    </row>
    <row r="1213" spans="1:6" x14ac:dyDescent="0.3">
      <c r="A1213">
        <v>1212</v>
      </c>
      <c r="B1213">
        <v>6297941</v>
      </c>
      <c r="C1213">
        <v>378</v>
      </c>
      <c r="D1213">
        <v>2</v>
      </c>
      <c r="E1213">
        <v>10823</v>
      </c>
      <c r="F1213" t="str">
        <f>_xlfn.XLOOKUP(order_items[[#This Row],[product_id]], products[product_id], products[product_name], "Tidak Ditemukan")</f>
        <v>Picture Political</v>
      </c>
    </row>
    <row r="1214" spans="1:6" x14ac:dyDescent="0.3">
      <c r="A1214">
        <v>1213</v>
      </c>
      <c r="B1214">
        <v>262859</v>
      </c>
      <c r="C1214">
        <v>17867</v>
      </c>
      <c r="D1214">
        <v>3</v>
      </c>
      <c r="E1214">
        <v>12696</v>
      </c>
      <c r="F1214" t="str">
        <f>_xlfn.XLOOKUP(order_items[[#This Row],[product_id]], products[product_id], products[product_name], "Tidak Ditemukan")</f>
        <v>Tidak Ditemukan</v>
      </c>
    </row>
    <row r="1215" spans="1:6" x14ac:dyDescent="0.3">
      <c r="A1215">
        <v>1214</v>
      </c>
      <c r="B1215">
        <v>3069037</v>
      </c>
      <c r="C1215">
        <v>13641</v>
      </c>
      <c r="D1215">
        <v>1</v>
      </c>
      <c r="E1215">
        <v>30257</v>
      </c>
      <c r="F1215" t="str">
        <f>_xlfn.XLOOKUP(order_items[[#This Row],[product_id]], products[product_id], products[product_name], "Tidak Ditemukan")</f>
        <v>Tidak Ditemukan</v>
      </c>
    </row>
    <row r="1216" spans="1:6" x14ac:dyDescent="0.3">
      <c r="A1216">
        <v>1215</v>
      </c>
      <c r="B1216">
        <v>1162347</v>
      </c>
      <c r="C1216">
        <v>1720</v>
      </c>
      <c r="D1216">
        <v>1</v>
      </c>
      <c r="E1216">
        <v>28192</v>
      </c>
      <c r="F1216" t="str">
        <f>_xlfn.XLOOKUP(order_items[[#This Row],[product_id]], products[product_id], products[product_name], "Tidak Ditemukan")</f>
        <v>Set Former</v>
      </c>
    </row>
    <row r="1217" spans="1:6" x14ac:dyDescent="0.3">
      <c r="A1217">
        <v>1216</v>
      </c>
      <c r="B1217">
        <v>7990943</v>
      </c>
      <c r="C1217">
        <v>5899</v>
      </c>
      <c r="D1217">
        <v>1</v>
      </c>
      <c r="E1217">
        <v>34321</v>
      </c>
      <c r="F1217" t="str">
        <f>_xlfn.XLOOKUP(order_items[[#This Row],[product_id]], products[product_id], products[product_name], "Tidak Ditemukan")</f>
        <v>Tidak Ditemukan</v>
      </c>
    </row>
    <row r="1218" spans="1:6" x14ac:dyDescent="0.3">
      <c r="A1218">
        <v>1217</v>
      </c>
      <c r="B1218">
        <v>4966447</v>
      </c>
      <c r="C1218">
        <v>11436</v>
      </c>
      <c r="D1218">
        <v>4</v>
      </c>
      <c r="E1218">
        <v>41744</v>
      </c>
      <c r="F1218" t="str">
        <f>_xlfn.XLOOKUP(order_items[[#This Row],[product_id]], products[product_id], products[product_name], "Tidak Ditemukan")</f>
        <v>Tidak Ditemukan</v>
      </c>
    </row>
    <row r="1219" spans="1:6" x14ac:dyDescent="0.3">
      <c r="A1219">
        <v>1218</v>
      </c>
      <c r="B1219">
        <v>1620363</v>
      </c>
      <c r="C1219">
        <v>14308</v>
      </c>
      <c r="D1219">
        <v>3</v>
      </c>
      <c r="E1219">
        <v>30556</v>
      </c>
      <c r="F1219" t="str">
        <f>_xlfn.XLOOKUP(order_items[[#This Row],[product_id]], products[product_id], products[product_name], "Tidak Ditemukan")</f>
        <v>Tidak Ditemukan</v>
      </c>
    </row>
    <row r="1220" spans="1:6" x14ac:dyDescent="0.3">
      <c r="A1220">
        <v>1219</v>
      </c>
      <c r="B1220">
        <v>325301</v>
      </c>
      <c r="C1220">
        <v>9536</v>
      </c>
      <c r="D1220">
        <v>4</v>
      </c>
      <c r="E1220">
        <v>41325</v>
      </c>
      <c r="F1220" t="str">
        <f>_xlfn.XLOOKUP(order_items[[#This Row],[product_id]], products[product_id], products[product_name], "Tidak Ditemukan")</f>
        <v>Tidak Ditemukan</v>
      </c>
    </row>
    <row r="1221" spans="1:6" x14ac:dyDescent="0.3">
      <c r="A1221">
        <v>1220</v>
      </c>
      <c r="B1221">
        <v>347254</v>
      </c>
      <c r="C1221">
        <v>12010</v>
      </c>
      <c r="D1221">
        <v>2</v>
      </c>
      <c r="E1221">
        <v>3508</v>
      </c>
      <c r="F1221" t="str">
        <f>_xlfn.XLOOKUP(order_items[[#This Row],[product_id]], products[product_id], products[product_name], "Tidak Ditemukan")</f>
        <v>Tidak Ditemukan</v>
      </c>
    </row>
    <row r="1222" spans="1:6" x14ac:dyDescent="0.3">
      <c r="A1222">
        <v>1221</v>
      </c>
      <c r="B1222">
        <v>5488284</v>
      </c>
      <c r="C1222">
        <v>18163</v>
      </c>
      <c r="D1222">
        <v>4</v>
      </c>
      <c r="E1222">
        <v>40295</v>
      </c>
      <c r="F1222" t="str">
        <f>_xlfn.XLOOKUP(order_items[[#This Row],[product_id]], products[product_id], products[product_name], "Tidak Ditemukan")</f>
        <v>Tidak Ditemukan</v>
      </c>
    </row>
    <row r="1223" spans="1:6" x14ac:dyDescent="0.3">
      <c r="A1223">
        <v>1222</v>
      </c>
      <c r="B1223">
        <v>4759928</v>
      </c>
      <c r="C1223">
        <v>16076</v>
      </c>
      <c r="D1223">
        <v>2</v>
      </c>
      <c r="E1223">
        <v>3593</v>
      </c>
      <c r="F1223" t="str">
        <f>_xlfn.XLOOKUP(order_items[[#This Row],[product_id]], products[product_id], products[product_name], "Tidak Ditemukan")</f>
        <v>Tidak Ditemukan</v>
      </c>
    </row>
    <row r="1224" spans="1:6" x14ac:dyDescent="0.3">
      <c r="A1224">
        <v>1223</v>
      </c>
      <c r="B1224">
        <v>6888007</v>
      </c>
      <c r="C1224">
        <v>18256</v>
      </c>
      <c r="D1224">
        <v>2</v>
      </c>
      <c r="E1224">
        <v>11211</v>
      </c>
      <c r="F1224" t="str">
        <f>_xlfn.XLOOKUP(order_items[[#This Row],[product_id]], products[product_id], products[product_name], "Tidak Ditemukan")</f>
        <v>Tidak Ditemukan</v>
      </c>
    </row>
    <row r="1225" spans="1:6" x14ac:dyDescent="0.3">
      <c r="A1225">
        <v>1224</v>
      </c>
      <c r="B1225">
        <v>7387182</v>
      </c>
      <c r="C1225">
        <v>9946</v>
      </c>
      <c r="D1225">
        <v>2</v>
      </c>
      <c r="E1225">
        <v>6495</v>
      </c>
      <c r="F1225" t="str">
        <f>_xlfn.XLOOKUP(order_items[[#This Row],[product_id]], products[product_id], products[product_name], "Tidak Ditemukan")</f>
        <v>Tidak Ditemukan</v>
      </c>
    </row>
    <row r="1226" spans="1:6" x14ac:dyDescent="0.3">
      <c r="A1226">
        <v>1225</v>
      </c>
      <c r="B1226">
        <v>2042703</v>
      </c>
      <c r="C1226">
        <v>16797</v>
      </c>
      <c r="D1226">
        <v>4</v>
      </c>
      <c r="E1226">
        <v>2523</v>
      </c>
      <c r="F1226" t="str">
        <f>_xlfn.XLOOKUP(order_items[[#This Row],[product_id]], products[product_id], products[product_name], "Tidak Ditemukan")</f>
        <v>Tidak Ditemukan</v>
      </c>
    </row>
    <row r="1227" spans="1:6" x14ac:dyDescent="0.3">
      <c r="A1227">
        <v>1226</v>
      </c>
      <c r="B1227">
        <v>4008312</v>
      </c>
      <c r="C1227">
        <v>15960</v>
      </c>
      <c r="D1227">
        <v>3</v>
      </c>
      <c r="E1227">
        <v>45001</v>
      </c>
      <c r="F1227" t="str">
        <f>_xlfn.XLOOKUP(order_items[[#This Row],[product_id]], products[product_id], products[product_name], "Tidak Ditemukan")</f>
        <v>Tidak Ditemukan</v>
      </c>
    </row>
    <row r="1228" spans="1:6" x14ac:dyDescent="0.3">
      <c r="A1228">
        <v>1227</v>
      </c>
      <c r="B1228">
        <v>5882024</v>
      </c>
      <c r="C1228">
        <v>16163</v>
      </c>
      <c r="D1228">
        <v>3</v>
      </c>
      <c r="E1228">
        <v>4991</v>
      </c>
      <c r="F1228" t="str">
        <f>_xlfn.XLOOKUP(order_items[[#This Row],[product_id]], products[product_id], products[product_name], "Tidak Ditemukan")</f>
        <v>Tidak Ditemukan</v>
      </c>
    </row>
    <row r="1229" spans="1:6" x14ac:dyDescent="0.3">
      <c r="A1229">
        <v>1228</v>
      </c>
      <c r="B1229">
        <v>4612002</v>
      </c>
      <c r="C1229">
        <v>8815</v>
      </c>
      <c r="D1229">
        <v>5</v>
      </c>
      <c r="E1229">
        <v>1591</v>
      </c>
      <c r="F1229" t="str">
        <f>_xlfn.XLOOKUP(order_items[[#This Row],[product_id]], products[product_id], products[product_name], "Tidak Ditemukan")</f>
        <v>Tidak Ditemukan</v>
      </c>
    </row>
    <row r="1230" spans="1:6" x14ac:dyDescent="0.3">
      <c r="A1230">
        <v>1229</v>
      </c>
      <c r="B1230">
        <v>7858773</v>
      </c>
      <c r="C1230">
        <v>968</v>
      </c>
      <c r="D1230">
        <v>4</v>
      </c>
      <c r="E1230">
        <v>36933</v>
      </c>
      <c r="F1230" t="str">
        <f>_xlfn.XLOOKUP(order_items[[#This Row],[product_id]], products[product_id], products[product_name], "Tidak Ditemukan")</f>
        <v>Class Moment</v>
      </c>
    </row>
    <row r="1231" spans="1:6" x14ac:dyDescent="0.3">
      <c r="A1231">
        <v>1230</v>
      </c>
      <c r="B1231">
        <v>3028055</v>
      </c>
      <c r="C1231">
        <v>5183</v>
      </c>
      <c r="D1231">
        <v>2</v>
      </c>
      <c r="E1231">
        <v>8966</v>
      </c>
      <c r="F1231" t="str">
        <f>_xlfn.XLOOKUP(order_items[[#This Row],[product_id]], products[product_id], products[product_name], "Tidak Ditemukan")</f>
        <v>Tidak Ditemukan</v>
      </c>
    </row>
    <row r="1232" spans="1:6" x14ac:dyDescent="0.3">
      <c r="A1232">
        <v>1231</v>
      </c>
      <c r="B1232">
        <v>486095</v>
      </c>
      <c r="C1232">
        <v>17676</v>
      </c>
      <c r="D1232">
        <v>5</v>
      </c>
      <c r="E1232">
        <v>2144</v>
      </c>
      <c r="F1232" t="str">
        <f>_xlfn.XLOOKUP(order_items[[#This Row],[product_id]], products[product_id], products[product_name], "Tidak Ditemukan")</f>
        <v>Tidak Ditemukan</v>
      </c>
    </row>
    <row r="1233" spans="1:6" x14ac:dyDescent="0.3">
      <c r="A1233">
        <v>1232</v>
      </c>
      <c r="B1233">
        <v>2624203</v>
      </c>
      <c r="C1233">
        <v>1374</v>
      </c>
      <c r="D1233">
        <v>3</v>
      </c>
      <c r="E1233">
        <v>2664</v>
      </c>
      <c r="F1233" t="str">
        <f>_xlfn.XLOOKUP(order_items[[#This Row],[product_id]], products[product_id], products[product_name], "Tidak Ditemukan")</f>
        <v>Suggest Career</v>
      </c>
    </row>
    <row r="1234" spans="1:6" x14ac:dyDescent="0.3">
      <c r="A1234">
        <v>1233</v>
      </c>
      <c r="B1234">
        <v>594330</v>
      </c>
      <c r="C1234">
        <v>12144</v>
      </c>
      <c r="D1234">
        <v>1</v>
      </c>
      <c r="E1234">
        <v>13925</v>
      </c>
      <c r="F1234" t="str">
        <f>_xlfn.XLOOKUP(order_items[[#This Row],[product_id]], products[product_id], products[product_name], "Tidak Ditemukan")</f>
        <v>Tidak Ditemukan</v>
      </c>
    </row>
    <row r="1235" spans="1:6" x14ac:dyDescent="0.3">
      <c r="A1235">
        <v>1234</v>
      </c>
      <c r="B1235">
        <v>7500895</v>
      </c>
      <c r="C1235">
        <v>7834</v>
      </c>
      <c r="D1235">
        <v>4</v>
      </c>
      <c r="E1235">
        <v>7179</v>
      </c>
      <c r="F1235" t="str">
        <f>_xlfn.XLOOKUP(order_items[[#This Row],[product_id]], products[product_id], products[product_name], "Tidak Ditemukan")</f>
        <v>Tidak Ditemukan</v>
      </c>
    </row>
    <row r="1236" spans="1:6" x14ac:dyDescent="0.3">
      <c r="A1236">
        <v>1235</v>
      </c>
      <c r="B1236">
        <v>6966527</v>
      </c>
      <c r="C1236">
        <v>16568</v>
      </c>
      <c r="D1236">
        <v>2</v>
      </c>
      <c r="E1236">
        <v>19742</v>
      </c>
      <c r="F1236" t="str">
        <f>_xlfn.XLOOKUP(order_items[[#This Row],[product_id]], products[product_id], products[product_name], "Tidak Ditemukan")</f>
        <v>Tidak Ditemukan</v>
      </c>
    </row>
    <row r="1237" spans="1:6" x14ac:dyDescent="0.3">
      <c r="A1237">
        <v>1236</v>
      </c>
      <c r="B1237">
        <v>7299399</v>
      </c>
      <c r="C1237">
        <v>18233</v>
      </c>
      <c r="D1237">
        <v>1</v>
      </c>
      <c r="E1237">
        <v>4273</v>
      </c>
      <c r="F1237" t="str">
        <f>_xlfn.XLOOKUP(order_items[[#This Row],[product_id]], products[product_id], products[product_name], "Tidak Ditemukan")</f>
        <v>Tidak Ditemukan</v>
      </c>
    </row>
    <row r="1238" spans="1:6" x14ac:dyDescent="0.3">
      <c r="A1238">
        <v>1237</v>
      </c>
      <c r="B1238">
        <v>2957651</v>
      </c>
      <c r="C1238">
        <v>3051</v>
      </c>
      <c r="D1238">
        <v>3</v>
      </c>
      <c r="E1238">
        <v>49979</v>
      </c>
      <c r="F1238" t="str">
        <f>_xlfn.XLOOKUP(order_items[[#This Row],[product_id]], products[product_id], products[product_name], "Tidak Ditemukan")</f>
        <v>Understand Performance</v>
      </c>
    </row>
    <row r="1239" spans="1:6" x14ac:dyDescent="0.3">
      <c r="A1239">
        <v>1238</v>
      </c>
      <c r="B1239">
        <v>5737478</v>
      </c>
      <c r="C1239">
        <v>7406</v>
      </c>
      <c r="D1239">
        <v>4</v>
      </c>
      <c r="E1239">
        <v>34906</v>
      </c>
      <c r="F1239" t="str">
        <f>_xlfn.XLOOKUP(order_items[[#This Row],[product_id]], products[product_id], products[product_name], "Tidak Ditemukan")</f>
        <v>Tidak Ditemukan</v>
      </c>
    </row>
    <row r="1240" spans="1:6" x14ac:dyDescent="0.3">
      <c r="A1240">
        <v>1239</v>
      </c>
      <c r="B1240">
        <v>2444800</v>
      </c>
      <c r="C1240">
        <v>16387</v>
      </c>
      <c r="D1240">
        <v>5</v>
      </c>
      <c r="E1240">
        <v>47186</v>
      </c>
      <c r="F1240" t="str">
        <f>_xlfn.XLOOKUP(order_items[[#This Row],[product_id]], products[product_id], products[product_name], "Tidak Ditemukan")</f>
        <v>Tidak Ditemukan</v>
      </c>
    </row>
    <row r="1241" spans="1:6" x14ac:dyDescent="0.3">
      <c r="A1241">
        <v>1240</v>
      </c>
      <c r="B1241">
        <v>7139676</v>
      </c>
      <c r="C1241">
        <v>4353</v>
      </c>
      <c r="D1241">
        <v>2</v>
      </c>
      <c r="E1241">
        <v>4979</v>
      </c>
      <c r="F1241" t="str">
        <f>_xlfn.XLOOKUP(order_items[[#This Row],[product_id]], products[product_id], products[product_name], "Tidak Ditemukan")</f>
        <v>Television Range</v>
      </c>
    </row>
    <row r="1242" spans="1:6" x14ac:dyDescent="0.3">
      <c r="A1242">
        <v>1241</v>
      </c>
      <c r="B1242">
        <v>4517082</v>
      </c>
      <c r="C1242">
        <v>5377</v>
      </c>
      <c r="D1242">
        <v>4</v>
      </c>
      <c r="E1242">
        <v>44764</v>
      </c>
      <c r="F1242" t="str">
        <f>_xlfn.XLOOKUP(order_items[[#This Row],[product_id]], products[product_id], products[product_name], "Tidak Ditemukan")</f>
        <v>Tidak Ditemukan</v>
      </c>
    </row>
    <row r="1243" spans="1:6" x14ac:dyDescent="0.3">
      <c r="A1243">
        <v>1242</v>
      </c>
      <c r="B1243">
        <v>1673197</v>
      </c>
      <c r="C1243">
        <v>1312</v>
      </c>
      <c r="D1243">
        <v>1</v>
      </c>
      <c r="E1243">
        <v>39135</v>
      </c>
      <c r="F1243" t="str">
        <f>_xlfn.XLOOKUP(order_items[[#This Row],[product_id]], products[product_id], products[product_name], "Tidak Ditemukan")</f>
        <v>Finally North</v>
      </c>
    </row>
    <row r="1244" spans="1:6" x14ac:dyDescent="0.3">
      <c r="A1244">
        <v>1243</v>
      </c>
      <c r="B1244">
        <v>6101731</v>
      </c>
      <c r="C1244">
        <v>15587</v>
      </c>
      <c r="D1244">
        <v>1</v>
      </c>
      <c r="E1244">
        <v>23817</v>
      </c>
      <c r="F1244" t="str">
        <f>_xlfn.XLOOKUP(order_items[[#This Row],[product_id]], products[product_id], products[product_name], "Tidak Ditemukan")</f>
        <v>Tidak Ditemukan</v>
      </c>
    </row>
    <row r="1245" spans="1:6" x14ac:dyDescent="0.3">
      <c r="A1245">
        <v>1244</v>
      </c>
      <c r="B1245">
        <v>4905898</v>
      </c>
      <c r="C1245">
        <v>12309</v>
      </c>
      <c r="D1245">
        <v>1</v>
      </c>
      <c r="E1245">
        <v>24928</v>
      </c>
      <c r="F1245" t="str">
        <f>_xlfn.XLOOKUP(order_items[[#This Row],[product_id]], products[product_id], products[product_name], "Tidak Ditemukan")</f>
        <v>Tidak Ditemukan</v>
      </c>
    </row>
    <row r="1246" spans="1:6" x14ac:dyDescent="0.3">
      <c r="A1246">
        <v>1245</v>
      </c>
      <c r="B1246">
        <v>3613652</v>
      </c>
      <c r="C1246">
        <v>19055</v>
      </c>
      <c r="D1246">
        <v>2</v>
      </c>
      <c r="E1246">
        <v>41101</v>
      </c>
      <c r="F1246" t="str">
        <f>_xlfn.XLOOKUP(order_items[[#This Row],[product_id]], products[product_id], products[product_name], "Tidak Ditemukan")</f>
        <v>Tidak Ditemukan</v>
      </c>
    </row>
    <row r="1247" spans="1:6" x14ac:dyDescent="0.3">
      <c r="A1247">
        <v>1246</v>
      </c>
      <c r="B1247">
        <v>7196813</v>
      </c>
      <c r="C1247">
        <v>17253</v>
      </c>
      <c r="D1247">
        <v>5</v>
      </c>
      <c r="E1247">
        <v>36469</v>
      </c>
      <c r="F1247" t="str">
        <f>_xlfn.XLOOKUP(order_items[[#This Row],[product_id]], products[product_id], products[product_name], "Tidak Ditemukan")</f>
        <v>Tidak Ditemukan</v>
      </c>
    </row>
    <row r="1248" spans="1:6" x14ac:dyDescent="0.3">
      <c r="A1248">
        <v>1247</v>
      </c>
      <c r="B1248">
        <v>3865239</v>
      </c>
      <c r="C1248">
        <v>1783</v>
      </c>
      <c r="D1248">
        <v>1</v>
      </c>
      <c r="E1248">
        <v>33333</v>
      </c>
      <c r="F1248" t="str">
        <f>_xlfn.XLOOKUP(order_items[[#This Row],[product_id]], products[product_id], products[product_name], "Tidak Ditemukan")</f>
        <v>Level Serve</v>
      </c>
    </row>
    <row r="1249" spans="1:6" x14ac:dyDescent="0.3">
      <c r="A1249">
        <v>1248</v>
      </c>
      <c r="B1249">
        <v>5775422</v>
      </c>
      <c r="C1249">
        <v>3999</v>
      </c>
      <c r="D1249">
        <v>4</v>
      </c>
      <c r="E1249">
        <v>13753</v>
      </c>
      <c r="F1249" t="str">
        <f>_xlfn.XLOOKUP(order_items[[#This Row],[product_id]], products[product_id], products[product_name], "Tidak Ditemukan")</f>
        <v>Down Charge</v>
      </c>
    </row>
    <row r="1250" spans="1:6" x14ac:dyDescent="0.3">
      <c r="A1250">
        <v>1249</v>
      </c>
      <c r="B1250">
        <v>110015</v>
      </c>
      <c r="C1250">
        <v>10884</v>
      </c>
      <c r="D1250">
        <v>1</v>
      </c>
      <c r="E1250">
        <v>42878</v>
      </c>
      <c r="F1250" t="str">
        <f>_xlfn.XLOOKUP(order_items[[#This Row],[product_id]], products[product_id], products[product_name], "Tidak Ditemukan")</f>
        <v>Tidak Ditemukan</v>
      </c>
    </row>
    <row r="1251" spans="1:6" x14ac:dyDescent="0.3">
      <c r="A1251">
        <v>1250</v>
      </c>
      <c r="B1251">
        <v>3969061</v>
      </c>
      <c r="C1251">
        <v>8414</v>
      </c>
      <c r="D1251">
        <v>4</v>
      </c>
      <c r="E1251">
        <v>12611</v>
      </c>
      <c r="F1251" t="str">
        <f>_xlfn.XLOOKUP(order_items[[#This Row],[product_id]], products[product_id], products[product_name], "Tidak Ditemukan")</f>
        <v>Tidak Ditemukan</v>
      </c>
    </row>
    <row r="1252" spans="1:6" x14ac:dyDescent="0.3">
      <c r="A1252">
        <v>1251</v>
      </c>
      <c r="B1252">
        <v>2517887</v>
      </c>
      <c r="C1252">
        <v>1111</v>
      </c>
      <c r="D1252">
        <v>3</v>
      </c>
      <c r="E1252">
        <v>43565</v>
      </c>
      <c r="F1252" t="str">
        <f>_xlfn.XLOOKUP(order_items[[#This Row],[product_id]], products[product_id], products[product_name], "Tidak Ditemukan")</f>
        <v>Account World</v>
      </c>
    </row>
    <row r="1253" spans="1:6" x14ac:dyDescent="0.3">
      <c r="A1253">
        <v>1252</v>
      </c>
      <c r="B1253">
        <v>4009591</v>
      </c>
      <c r="C1253">
        <v>8988</v>
      </c>
      <c r="D1253">
        <v>2</v>
      </c>
      <c r="E1253">
        <v>24766</v>
      </c>
      <c r="F1253" t="str">
        <f>_xlfn.XLOOKUP(order_items[[#This Row],[product_id]], products[product_id], products[product_name], "Tidak Ditemukan")</f>
        <v>Tidak Ditemukan</v>
      </c>
    </row>
    <row r="1254" spans="1:6" x14ac:dyDescent="0.3">
      <c r="A1254">
        <v>1253</v>
      </c>
      <c r="B1254">
        <v>1363358</v>
      </c>
      <c r="C1254">
        <v>740</v>
      </c>
      <c r="D1254">
        <v>4</v>
      </c>
      <c r="E1254">
        <v>14963</v>
      </c>
      <c r="F1254" t="str">
        <f>_xlfn.XLOOKUP(order_items[[#This Row],[product_id]], products[product_id], products[product_name], "Tidak Ditemukan")</f>
        <v>Kitchen Official</v>
      </c>
    </row>
    <row r="1255" spans="1:6" x14ac:dyDescent="0.3">
      <c r="A1255">
        <v>1254</v>
      </c>
      <c r="B1255">
        <v>5630306</v>
      </c>
      <c r="C1255">
        <v>7737</v>
      </c>
      <c r="D1255">
        <v>4</v>
      </c>
      <c r="E1255">
        <v>315</v>
      </c>
      <c r="F1255" t="str">
        <f>_xlfn.XLOOKUP(order_items[[#This Row],[product_id]], products[product_id], products[product_name], "Tidak Ditemukan")</f>
        <v>Tidak Ditemukan</v>
      </c>
    </row>
    <row r="1256" spans="1:6" x14ac:dyDescent="0.3">
      <c r="A1256">
        <v>1255</v>
      </c>
      <c r="B1256">
        <v>4877528</v>
      </c>
      <c r="C1256">
        <v>10684</v>
      </c>
      <c r="D1256">
        <v>1</v>
      </c>
      <c r="E1256">
        <v>43512</v>
      </c>
      <c r="F1256" t="str">
        <f>_xlfn.XLOOKUP(order_items[[#This Row],[product_id]], products[product_id], products[product_name], "Tidak Ditemukan")</f>
        <v>Tidak Ditemukan</v>
      </c>
    </row>
    <row r="1257" spans="1:6" x14ac:dyDescent="0.3">
      <c r="A1257">
        <v>1256</v>
      </c>
      <c r="B1257">
        <v>2372214</v>
      </c>
      <c r="C1257">
        <v>6677</v>
      </c>
      <c r="D1257">
        <v>1</v>
      </c>
      <c r="E1257">
        <v>23618</v>
      </c>
      <c r="F1257" t="str">
        <f>_xlfn.XLOOKUP(order_items[[#This Row],[product_id]], products[product_id], products[product_name], "Tidak Ditemukan")</f>
        <v>Tidak Ditemukan</v>
      </c>
    </row>
    <row r="1258" spans="1:6" x14ac:dyDescent="0.3">
      <c r="A1258">
        <v>1257</v>
      </c>
      <c r="B1258">
        <v>6983969</v>
      </c>
      <c r="C1258">
        <v>6482</v>
      </c>
      <c r="D1258">
        <v>4</v>
      </c>
      <c r="E1258">
        <v>15065</v>
      </c>
      <c r="F1258" t="str">
        <f>_xlfn.XLOOKUP(order_items[[#This Row],[product_id]], products[product_id], products[product_name], "Tidak Ditemukan")</f>
        <v>Tidak Ditemukan</v>
      </c>
    </row>
    <row r="1259" spans="1:6" x14ac:dyDescent="0.3">
      <c r="A1259">
        <v>1258</v>
      </c>
      <c r="B1259">
        <v>1220569</v>
      </c>
      <c r="C1259">
        <v>14867</v>
      </c>
      <c r="D1259">
        <v>5</v>
      </c>
      <c r="E1259">
        <v>40673</v>
      </c>
      <c r="F1259" t="str">
        <f>_xlfn.XLOOKUP(order_items[[#This Row],[product_id]], products[product_id], products[product_name], "Tidak Ditemukan")</f>
        <v>Tidak Ditemukan</v>
      </c>
    </row>
    <row r="1260" spans="1:6" x14ac:dyDescent="0.3">
      <c r="A1260">
        <v>1259</v>
      </c>
      <c r="B1260">
        <v>990143</v>
      </c>
      <c r="C1260">
        <v>12957</v>
      </c>
      <c r="D1260">
        <v>3</v>
      </c>
      <c r="E1260">
        <v>40094</v>
      </c>
      <c r="F1260" t="str">
        <f>_xlfn.XLOOKUP(order_items[[#This Row],[product_id]], products[product_id], products[product_name], "Tidak Ditemukan")</f>
        <v>Tidak Ditemukan</v>
      </c>
    </row>
    <row r="1261" spans="1:6" x14ac:dyDescent="0.3">
      <c r="A1261">
        <v>1260</v>
      </c>
      <c r="B1261">
        <v>4745490</v>
      </c>
      <c r="C1261">
        <v>18162</v>
      </c>
      <c r="D1261">
        <v>4</v>
      </c>
      <c r="E1261">
        <v>21255</v>
      </c>
      <c r="F1261" t="str">
        <f>_xlfn.XLOOKUP(order_items[[#This Row],[product_id]], products[product_id], products[product_name], "Tidak Ditemukan")</f>
        <v>Tidak Ditemukan</v>
      </c>
    </row>
    <row r="1262" spans="1:6" x14ac:dyDescent="0.3">
      <c r="A1262">
        <v>1261</v>
      </c>
      <c r="B1262">
        <v>351920</v>
      </c>
      <c r="C1262">
        <v>9161</v>
      </c>
      <c r="D1262">
        <v>4</v>
      </c>
      <c r="E1262">
        <v>19763</v>
      </c>
      <c r="F1262" t="str">
        <f>_xlfn.XLOOKUP(order_items[[#This Row],[product_id]], products[product_id], products[product_name], "Tidak Ditemukan")</f>
        <v>Tidak Ditemukan</v>
      </c>
    </row>
    <row r="1263" spans="1:6" x14ac:dyDescent="0.3">
      <c r="A1263">
        <v>1262</v>
      </c>
      <c r="B1263">
        <v>3387327</v>
      </c>
      <c r="C1263">
        <v>9267</v>
      </c>
      <c r="D1263">
        <v>5</v>
      </c>
      <c r="E1263">
        <v>18215</v>
      </c>
      <c r="F1263" t="str">
        <f>_xlfn.XLOOKUP(order_items[[#This Row],[product_id]], products[product_id], products[product_name], "Tidak Ditemukan")</f>
        <v>Tidak Ditemukan</v>
      </c>
    </row>
    <row r="1264" spans="1:6" x14ac:dyDescent="0.3">
      <c r="A1264">
        <v>1263</v>
      </c>
      <c r="B1264">
        <v>3685006</v>
      </c>
      <c r="C1264">
        <v>19291</v>
      </c>
      <c r="D1264">
        <v>2</v>
      </c>
      <c r="E1264">
        <v>3465</v>
      </c>
      <c r="F1264" t="str">
        <f>_xlfn.XLOOKUP(order_items[[#This Row],[product_id]], products[product_id], products[product_name], "Tidak Ditemukan")</f>
        <v>Tidak Ditemukan</v>
      </c>
    </row>
    <row r="1265" spans="1:6" x14ac:dyDescent="0.3">
      <c r="A1265">
        <v>1264</v>
      </c>
      <c r="B1265">
        <v>4454713</v>
      </c>
      <c r="C1265">
        <v>8302</v>
      </c>
      <c r="D1265">
        <v>3</v>
      </c>
      <c r="E1265">
        <v>34115</v>
      </c>
      <c r="F1265" t="str">
        <f>_xlfn.XLOOKUP(order_items[[#This Row],[product_id]], products[product_id], products[product_name], "Tidak Ditemukan")</f>
        <v>Tidak Ditemukan</v>
      </c>
    </row>
    <row r="1266" spans="1:6" x14ac:dyDescent="0.3">
      <c r="A1266">
        <v>1265</v>
      </c>
      <c r="B1266">
        <v>843873</v>
      </c>
      <c r="C1266">
        <v>11357</v>
      </c>
      <c r="D1266">
        <v>4</v>
      </c>
      <c r="E1266">
        <v>32768</v>
      </c>
      <c r="F1266" t="str">
        <f>_xlfn.XLOOKUP(order_items[[#This Row],[product_id]], products[product_id], products[product_name], "Tidak Ditemukan")</f>
        <v>Tidak Ditemukan</v>
      </c>
    </row>
    <row r="1267" spans="1:6" x14ac:dyDescent="0.3">
      <c r="A1267">
        <v>1266</v>
      </c>
      <c r="B1267">
        <v>114587</v>
      </c>
      <c r="C1267">
        <v>762</v>
      </c>
      <c r="D1267">
        <v>2</v>
      </c>
      <c r="E1267">
        <v>27496</v>
      </c>
      <c r="F1267" t="str">
        <f>_xlfn.XLOOKUP(order_items[[#This Row],[product_id]], products[product_id], products[product_name], "Tidak Ditemukan")</f>
        <v>Medical State</v>
      </c>
    </row>
    <row r="1268" spans="1:6" x14ac:dyDescent="0.3">
      <c r="A1268">
        <v>1267</v>
      </c>
      <c r="B1268">
        <v>3246776</v>
      </c>
      <c r="C1268">
        <v>11193</v>
      </c>
      <c r="D1268">
        <v>1</v>
      </c>
      <c r="E1268">
        <v>4504</v>
      </c>
      <c r="F1268" t="str">
        <f>_xlfn.XLOOKUP(order_items[[#This Row],[product_id]], products[product_id], products[product_name], "Tidak Ditemukan")</f>
        <v>Tidak Ditemukan</v>
      </c>
    </row>
    <row r="1269" spans="1:6" x14ac:dyDescent="0.3">
      <c r="A1269">
        <v>1268</v>
      </c>
      <c r="B1269">
        <v>2430131</v>
      </c>
      <c r="C1269">
        <v>14921</v>
      </c>
      <c r="D1269">
        <v>3</v>
      </c>
      <c r="E1269">
        <v>11559</v>
      </c>
      <c r="F1269" t="str">
        <f>_xlfn.XLOOKUP(order_items[[#This Row],[product_id]], products[product_id], products[product_name], "Tidak Ditemukan")</f>
        <v>Tidak Ditemukan</v>
      </c>
    </row>
    <row r="1270" spans="1:6" x14ac:dyDescent="0.3">
      <c r="A1270">
        <v>1269</v>
      </c>
      <c r="B1270">
        <v>2691561</v>
      </c>
      <c r="C1270">
        <v>1343</v>
      </c>
      <c r="D1270">
        <v>5</v>
      </c>
      <c r="E1270">
        <v>40629</v>
      </c>
      <c r="F1270" t="str">
        <f>_xlfn.XLOOKUP(order_items[[#This Row],[product_id]], products[product_id], products[product_name], "Tidak Ditemukan")</f>
        <v>Reflect Long</v>
      </c>
    </row>
    <row r="1271" spans="1:6" x14ac:dyDescent="0.3">
      <c r="A1271">
        <v>1270</v>
      </c>
      <c r="B1271">
        <v>576324</v>
      </c>
      <c r="C1271">
        <v>19185</v>
      </c>
      <c r="D1271">
        <v>3</v>
      </c>
      <c r="E1271">
        <v>16279</v>
      </c>
      <c r="F1271" t="str">
        <f>_xlfn.XLOOKUP(order_items[[#This Row],[product_id]], products[product_id], products[product_name], "Tidak Ditemukan")</f>
        <v>Tidak Ditemukan</v>
      </c>
    </row>
    <row r="1272" spans="1:6" x14ac:dyDescent="0.3">
      <c r="A1272">
        <v>1271</v>
      </c>
      <c r="B1272">
        <v>3369940</v>
      </c>
      <c r="C1272">
        <v>17741</v>
      </c>
      <c r="D1272">
        <v>3</v>
      </c>
      <c r="E1272">
        <v>35213</v>
      </c>
      <c r="F1272" t="str">
        <f>_xlfn.XLOOKUP(order_items[[#This Row],[product_id]], products[product_id], products[product_name], "Tidak Ditemukan")</f>
        <v>Tidak Ditemukan</v>
      </c>
    </row>
    <row r="1273" spans="1:6" x14ac:dyDescent="0.3">
      <c r="A1273">
        <v>1272</v>
      </c>
      <c r="B1273">
        <v>5118691</v>
      </c>
      <c r="C1273">
        <v>6302</v>
      </c>
      <c r="D1273">
        <v>1</v>
      </c>
      <c r="E1273">
        <v>2748</v>
      </c>
      <c r="F1273" t="str">
        <f>_xlfn.XLOOKUP(order_items[[#This Row],[product_id]], products[product_id], products[product_name], "Tidak Ditemukan")</f>
        <v>Tidak Ditemukan</v>
      </c>
    </row>
    <row r="1274" spans="1:6" x14ac:dyDescent="0.3">
      <c r="A1274">
        <v>1273</v>
      </c>
      <c r="B1274">
        <v>7527728</v>
      </c>
      <c r="C1274">
        <v>16716</v>
      </c>
      <c r="D1274">
        <v>2</v>
      </c>
      <c r="E1274">
        <v>3095</v>
      </c>
      <c r="F1274" t="str">
        <f>_xlfn.XLOOKUP(order_items[[#This Row],[product_id]], products[product_id], products[product_name], "Tidak Ditemukan")</f>
        <v>Tidak Ditemukan</v>
      </c>
    </row>
    <row r="1275" spans="1:6" x14ac:dyDescent="0.3">
      <c r="A1275">
        <v>1274</v>
      </c>
      <c r="B1275">
        <v>2327514</v>
      </c>
      <c r="C1275">
        <v>1006</v>
      </c>
      <c r="D1275">
        <v>3</v>
      </c>
      <c r="E1275">
        <v>3947</v>
      </c>
      <c r="F1275" t="str">
        <f>_xlfn.XLOOKUP(order_items[[#This Row],[product_id]], products[product_id], products[product_name], "Tidak Ditemukan")</f>
        <v>Bank Have</v>
      </c>
    </row>
    <row r="1276" spans="1:6" x14ac:dyDescent="0.3">
      <c r="A1276">
        <v>1275</v>
      </c>
      <c r="B1276">
        <v>7037396</v>
      </c>
      <c r="C1276">
        <v>11682</v>
      </c>
      <c r="D1276">
        <v>1</v>
      </c>
      <c r="E1276">
        <v>45194</v>
      </c>
      <c r="F1276" t="str">
        <f>_xlfn.XLOOKUP(order_items[[#This Row],[product_id]], products[product_id], products[product_name], "Tidak Ditemukan")</f>
        <v>Tidak Ditemukan</v>
      </c>
    </row>
    <row r="1277" spans="1:6" x14ac:dyDescent="0.3">
      <c r="A1277">
        <v>1276</v>
      </c>
      <c r="B1277">
        <v>3197722</v>
      </c>
      <c r="C1277">
        <v>6233</v>
      </c>
      <c r="D1277">
        <v>4</v>
      </c>
      <c r="E1277">
        <v>25388</v>
      </c>
      <c r="F1277" t="str">
        <f>_xlfn.XLOOKUP(order_items[[#This Row],[product_id]], products[product_id], products[product_name], "Tidak Ditemukan")</f>
        <v>Tidak Ditemukan</v>
      </c>
    </row>
    <row r="1278" spans="1:6" x14ac:dyDescent="0.3">
      <c r="A1278">
        <v>1277</v>
      </c>
      <c r="B1278">
        <v>6243059</v>
      </c>
      <c r="C1278">
        <v>6595</v>
      </c>
      <c r="D1278">
        <v>1</v>
      </c>
      <c r="E1278">
        <v>27549</v>
      </c>
      <c r="F1278" t="str">
        <f>_xlfn.XLOOKUP(order_items[[#This Row],[product_id]], products[product_id], products[product_name], "Tidak Ditemukan")</f>
        <v>Tidak Ditemukan</v>
      </c>
    </row>
    <row r="1279" spans="1:6" x14ac:dyDescent="0.3">
      <c r="A1279">
        <v>1278</v>
      </c>
      <c r="B1279">
        <v>6461031</v>
      </c>
      <c r="C1279">
        <v>16210</v>
      </c>
      <c r="D1279">
        <v>5</v>
      </c>
      <c r="E1279">
        <v>5012</v>
      </c>
      <c r="F1279" t="str">
        <f>_xlfn.XLOOKUP(order_items[[#This Row],[product_id]], products[product_id], products[product_name], "Tidak Ditemukan")</f>
        <v>Tidak Ditemukan</v>
      </c>
    </row>
    <row r="1280" spans="1:6" x14ac:dyDescent="0.3">
      <c r="A1280">
        <v>1279</v>
      </c>
      <c r="B1280">
        <v>3427052</v>
      </c>
      <c r="C1280">
        <v>6011</v>
      </c>
      <c r="D1280">
        <v>5</v>
      </c>
      <c r="E1280">
        <v>36026</v>
      </c>
      <c r="F1280" t="str">
        <f>_xlfn.XLOOKUP(order_items[[#This Row],[product_id]], products[product_id], products[product_name], "Tidak Ditemukan")</f>
        <v>Tidak Ditemukan</v>
      </c>
    </row>
    <row r="1281" spans="1:6" x14ac:dyDescent="0.3">
      <c r="A1281">
        <v>1280</v>
      </c>
      <c r="B1281">
        <v>5231745</v>
      </c>
      <c r="C1281">
        <v>14253</v>
      </c>
      <c r="D1281">
        <v>3</v>
      </c>
      <c r="E1281">
        <v>15839</v>
      </c>
      <c r="F1281" t="str">
        <f>_xlfn.XLOOKUP(order_items[[#This Row],[product_id]], products[product_id], products[product_name], "Tidak Ditemukan")</f>
        <v>Tidak Ditemukan</v>
      </c>
    </row>
    <row r="1282" spans="1:6" x14ac:dyDescent="0.3">
      <c r="A1282">
        <v>1281</v>
      </c>
      <c r="B1282">
        <v>576872</v>
      </c>
      <c r="C1282">
        <v>16641</v>
      </c>
      <c r="D1282">
        <v>2</v>
      </c>
      <c r="E1282">
        <v>46815</v>
      </c>
      <c r="F1282" t="str">
        <f>_xlfn.XLOOKUP(order_items[[#This Row],[product_id]], products[product_id], products[product_name], "Tidak Ditemukan")</f>
        <v>Tidak Ditemukan</v>
      </c>
    </row>
    <row r="1283" spans="1:6" x14ac:dyDescent="0.3">
      <c r="A1283">
        <v>1282</v>
      </c>
      <c r="B1283">
        <v>6750986</v>
      </c>
      <c r="C1283">
        <v>19705</v>
      </c>
      <c r="D1283">
        <v>5</v>
      </c>
      <c r="E1283">
        <v>22031</v>
      </c>
      <c r="F1283" t="str">
        <f>_xlfn.XLOOKUP(order_items[[#This Row],[product_id]], products[product_id], products[product_name], "Tidak Ditemukan")</f>
        <v>Tidak Ditemukan</v>
      </c>
    </row>
    <row r="1284" spans="1:6" x14ac:dyDescent="0.3">
      <c r="A1284">
        <v>1283</v>
      </c>
      <c r="B1284">
        <v>2623027</v>
      </c>
      <c r="C1284">
        <v>15818</v>
      </c>
      <c r="D1284">
        <v>1</v>
      </c>
      <c r="E1284">
        <v>36072</v>
      </c>
      <c r="F1284" t="str">
        <f>_xlfn.XLOOKUP(order_items[[#This Row],[product_id]], products[product_id], products[product_name], "Tidak Ditemukan")</f>
        <v>Tidak Ditemukan</v>
      </c>
    </row>
    <row r="1285" spans="1:6" x14ac:dyDescent="0.3">
      <c r="A1285">
        <v>1284</v>
      </c>
      <c r="B1285">
        <v>7141618</v>
      </c>
      <c r="C1285">
        <v>11094</v>
      </c>
      <c r="D1285">
        <v>2</v>
      </c>
      <c r="E1285">
        <v>2591</v>
      </c>
      <c r="F1285" t="str">
        <f>_xlfn.XLOOKUP(order_items[[#This Row],[product_id]], products[product_id], products[product_name], "Tidak Ditemukan")</f>
        <v>Tidak Ditemukan</v>
      </c>
    </row>
    <row r="1286" spans="1:6" x14ac:dyDescent="0.3">
      <c r="A1286">
        <v>1285</v>
      </c>
      <c r="B1286">
        <v>3815786</v>
      </c>
      <c r="C1286">
        <v>4617</v>
      </c>
      <c r="D1286">
        <v>2</v>
      </c>
      <c r="E1286">
        <v>49118</v>
      </c>
      <c r="F1286" t="str">
        <f>_xlfn.XLOOKUP(order_items[[#This Row],[product_id]], products[product_id], products[product_name], "Tidak Ditemukan")</f>
        <v>Get Sell</v>
      </c>
    </row>
    <row r="1287" spans="1:6" x14ac:dyDescent="0.3">
      <c r="A1287">
        <v>1286</v>
      </c>
      <c r="B1287">
        <v>350791</v>
      </c>
      <c r="C1287">
        <v>6924</v>
      </c>
      <c r="D1287">
        <v>2</v>
      </c>
      <c r="E1287">
        <v>32536</v>
      </c>
      <c r="F1287" t="str">
        <f>_xlfn.XLOOKUP(order_items[[#This Row],[product_id]], products[product_id], products[product_name], "Tidak Ditemukan")</f>
        <v>Tidak Ditemukan</v>
      </c>
    </row>
    <row r="1288" spans="1:6" x14ac:dyDescent="0.3">
      <c r="A1288">
        <v>1287</v>
      </c>
      <c r="B1288">
        <v>1807683</v>
      </c>
      <c r="C1288">
        <v>4950</v>
      </c>
      <c r="D1288">
        <v>4</v>
      </c>
      <c r="E1288">
        <v>2245</v>
      </c>
      <c r="F1288" t="str">
        <f>_xlfn.XLOOKUP(order_items[[#This Row],[product_id]], products[product_id], products[product_name], "Tidak Ditemukan")</f>
        <v>Guy Significant</v>
      </c>
    </row>
    <row r="1289" spans="1:6" x14ac:dyDescent="0.3">
      <c r="A1289">
        <v>1288</v>
      </c>
      <c r="B1289">
        <v>121466</v>
      </c>
      <c r="C1289">
        <v>7755</v>
      </c>
      <c r="D1289">
        <v>1</v>
      </c>
      <c r="E1289">
        <v>21826</v>
      </c>
      <c r="F1289" t="str">
        <f>_xlfn.XLOOKUP(order_items[[#This Row],[product_id]], products[product_id], products[product_name], "Tidak Ditemukan")</f>
        <v>Tidak Ditemukan</v>
      </c>
    </row>
    <row r="1290" spans="1:6" x14ac:dyDescent="0.3">
      <c r="A1290">
        <v>1289</v>
      </c>
      <c r="B1290">
        <v>4207831</v>
      </c>
      <c r="C1290">
        <v>18100</v>
      </c>
      <c r="D1290">
        <v>2</v>
      </c>
      <c r="E1290">
        <v>47167</v>
      </c>
      <c r="F1290" t="str">
        <f>_xlfn.XLOOKUP(order_items[[#This Row],[product_id]], products[product_id], products[product_name], "Tidak Ditemukan")</f>
        <v>Tidak Ditemukan</v>
      </c>
    </row>
    <row r="1291" spans="1:6" x14ac:dyDescent="0.3">
      <c r="A1291">
        <v>1290</v>
      </c>
      <c r="B1291">
        <v>3149319</v>
      </c>
      <c r="C1291">
        <v>19096</v>
      </c>
      <c r="D1291">
        <v>1</v>
      </c>
      <c r="E1291">
        <v>40948</v>
      </c>
      <c r="F1291" t="str">
        <f>_xlfn.XLOOKUP(order_items[[#This Row],[product_id]], products[product_id], products[product_name], "Tidak Ditemukan")</f>
        <v>Tidak Ditemukan</v>
      </c>
    </row>
    <row r="1292" spans="1:6" x14ac:dyDescent="0.3">
      <c r="A1292">
        <v>1291</v>
      </c>
      <c r="B1292">
        <v>2953059</v>
      </c>
      <c r="C1292">
        <v>2504</v>
      </c>
      <c r="D1292">
        <v>4</v>
      </c>
      <c r="E1292">
        <v>2699</v>
      </c>
      <c r="F1292" t="str">
        <f>_xlfn.XLOOKUP(order_items[[#This Row],[product_id]], products[product_id], products[product_name], "Tidak Ditemukan")</f>
        <v>Evening Term</v>
      </c>
    </row>
    <row r="1293" spans="1:6" x14ac:dyDescent="0.3">
      <c r="A1293">
        <v>1292</v>
      </c>
      <c r="B1293">
        <v>7745543</v>
      </c>
      <c r="C1293">
        <v>18894</v>
      </c>
      <c r="D1293">
        <v>4</v>
      </c>
      <c r="E1293">
        <v>27453</v>
      </c>
      <c r="F1293" t="str">
        <f>_xlfn.XLOOKUP(order_items[[#This Row],[product_id]], products[product_id], products[product_name], "Tidak Ditemukan")</f>
        <v>Tidak Ditemukan</v>
      </c>
    </row>
    <row r="1294" spans="1:6" x14ac:dyDescent="0.3">
      <c r="A1294">
        <v>1293</v>
      </c>
      <c r="B1294">
        <v>6868294</v>
      </c>
      <c r="C1294">
        <v>8925</v>
      </c>
      <c r="D1294">
        <v>4</v>
      </c>
      <c r="E1294">
        <v>20077</v>
      </c>
      <c r="F1294" t="str">
        <f>_xlfn.XLOOKUP(order_items[[#This Row],[product_id]], products[product_id], products[product_name], "Tidak Ditemukan")</f>
        <v>Tidak Ditemukan</v>
      </c>
    </row>
    <row r="1295" spans="1:6" x14ac:dyDescent="0.3">
      <c r="A1295">
        <v>1294</v>
      </c>
      <c r="B1295">
        <v>7514031</v>
      </c>
      <c r="C1295">
        <v>13363</v>
      </c>
      <c r="D1295">
        <v>3</v>
      </c>
      <c r="E1295">
        <v>16978</v>
      </c>
      <c r="F1295" t="str">
        <f>_xlfn.XLOOKUP(order_items[[#This Row],[product_id]], products[product_id], products[product_name], "Tidak Ditemukan")</f>
        <v>Tidak Ditemukan</v>
      </c>
    </row>
    <row r="1296" spans="1:6" x14ac:dyDescent="0.3">
      <c r="A1296">
        <v>1295</v>
      </c>
      <c r="B1296">
        <v>7386711</v>
      </c>
      <c r="C1296">
        <v>4219</v>
      </c>
      <c r="D1296">
        <v>4</v>
      </c>
      <c r="E1296">
        <v>15718</v>
      </c>
      <c r="F1296" t="str">
        <f>_xlfn.XLOOKUP(order_items[[#This Row],[product_id]], products[product_id], products[product_name], "Tidak Ditemukan")</f>
        <v>Civil May</v>
      </c>
    </row>
    <row r="1297" spans="1:6" x14ac:dyDescent="0.3">
      <c r="A1297">
        <v>1296</v>
      </c>
      <c r="B1297">
        <v>5938697</v>
      </c>
      <c r="C1297">
        <v>11766</v>
      </c>
      <c r="D1297">
        <v>2</v>
      </c>
      <c r="E1297">
        <v>1940</v>
      </c>
      <c r="F1297" t="str">
        <f>_xlfn.XLOOKUP(order_items[[#This Row],[product_id]], products[product_id], products[product_name], "Tidak Ditemukan")</f>
        <v>Tidak Ditemukan</v>
      </c>
    </row>
    <row r="1298" spans="1:6" x14ac:dyDescent="0.3">
      <c r="A1298">
        <v>1297</v>
      </c>
      <c r="B1298">
        <v>7675177</v>
      </c>
      <c r="C1298">
        <v>15647</v>
      </c>
      <c r="D1298">
        <v>3</v>
      </c>
      <c r="E1298">
        <v>1306</v>
      </c>
      <c r="F1298" t="str">
        <f>_xlfn.XLOOKUP(order_items[[#This Row],[product_id]], products[product_id], products[product_name], "Tidak Ditemukan")</f>
        <v>Tidak Ditemukan</v>
      </c>
    </row>
    <row r="1299" spans="1:6" x14ac:dyDescent="0.3">
      <c r="A1299">
        <v>1298</v>
      </c>
      <c r="B1299">
        <v>1216992</v>
      </c>
      <c r="C1299">
        <v>8353</v>
      </c>
      <c r="D1299">
        <v>2</v>
      </c>
      <c r="E1299">
        <v>3473</v>
      </c>
      <c r="F1299" t="str">
        <f>_xlfn.XLOOKUP(order_items[[#This Row],[product_id]], products[product_id], products[product_name], "Tidak Ditemukan")</f>
        <v>Tidak Ditemukan</v>
      </c>
    </row>
    <row r="1300" spans="1:6" x14ac:dyDescent="0.3">
      <c r="A1300">
        <v>1299</v>
      </c>
      <c r="B1300">
        <v>7328678</v>
      </c>
      <c r="C1300">
        <v>5868</v>
      </c>
      <c r="D1300">
        <v>1</v>
      </c>
      <c r="E1300">
        <v>12199</v>
      </c>
      <c r="F1300" t="str">
        <f>_xlfn.XLOOKUP(order_items[[#This Row],[product_id]], products[product_id], products[product_name], "Tidak Ditemukan")</f>
        <v>Tidak Ditemukan</v>
      </c>
    </row>
    <row r="1301" spans="1:6" x14ac:dyDescent="0.3">
      <c r="A1301">
        <v>1300</v>
      </c>
      <c r="B1301">
        <v>3856671</v>
      </c>
      <c r="C1301">
        <v>19500</v>
      </c>
      <c r="D1301">
        <v>1</v>
      </c>
      <c r="E1301">
        <v>13891</v>
      </c>
      <c r="F1301" t="str">
        <f>_xlfn.XLOOKUP(order_items[[#This Row],[product_id]], products[product_id], products[product_name], "Tidak Ditemukan")</f>
        <v>Tidak Ditemukan</v>
      </c>
    </row>
    <row r="1302" spans="1:6" x14ac:dyDescent="0.3">
      <c r="A1302">
        <v>1301</v>
      </c>
      <c r="B1302">
        <v>5680171</v>
      </c>
      <c r="C1302">
        <v>7578</v>
      </c>
      <c r="D1302">
        <v>1</v>
      </c>
      <c r="E1302">
        <v>4296</v>
      </c>
      <c r="F1302" t="str">
        <f>_xlfn.XLOOKUP(order_items[[#This Row],[product_id]], products[product_id], products[product_name], "Tidak Ditemukan")</f>
        <v>Tidak Ditemukan</v>
      </c>
    </row>
    <row r="1303" spans="1:6" x14ac:dyDescent="0.3">
      <c r="A1303">
        <v>1302</v>
      </c>
      <c r="B1303">
        <v>6584742</v>
      </c>
      <c r="C1303">
        <v>5875</v>
      </c>
      <c r="D1303">
        <v>2</v>
      </c>
      <c r="E1303">
        <v>48912</v>
      </c>
      <c r="F1303" t="str">
        <f>_xlfn.XLOOKUP(order_items[[#This Row],[product_id]], products[product_id], products[product_name], "Tidak Ditemukan")</f>
        <v>Tidak Ditemukan</v>
      </c>
    </row>
    <row r="1304" spans="1:6" x14ac:dyDescent="0.3">
      <c r="A1304">
        <v>1303</v>
      </c>
      <c r="B1304">
        <v>2834694</v>
      </c>
      <c r="C1304">
        <v>4057</v>
      </c>
      <c r="D1304">
        <v>2</v>
      </c>
      <c r="E1304">
        <v>40807</v>
      </c>
      <c r="F1304" t="str">
        <f>_xlfn.XLOOKUP(order_items[[#This Row],[product_id]], products[product_id], products[product_name], "Tidak Ditemukan")</f>
        <v>Range Various</v>
      </c>
    </row>
    <row r="1305" spans="1:6" x14ac:dyDescent="0.3">
      <c r="A1305">
        <v>1304</v>
      </c>
      <c r="B1305">
        <v>6124521</v>
      </c>
      <c r="C1305">
        <v>3231</v>
      </c>
      <c r="D1305">
        <v>1</v>
      </c>
      <c r="E1305">
        <v>14557</v>
      </c>
      <c r="F1305" t="str">
        <f>_xlfn.XLOOKUP(order_items[[#This Row],[product_id]], products[product_id], products[product_name], "Tidak Ditemukan")</f>
        <v>Wear Laugh</v>
      </c>
    </row>
    <row r="1306" spans="1:6" x14ac:dyDescent="0.3">
      <c r="A1306">
        <v>1305</v>
      </c>
      <c r="B1306">
        <v>939066</v>
      </c>
      <c r="C1306">
        <v>5035</v>
      </c>
      <c r="D1306">
        <v>2</v>
      </c>
      <c r="E1306">
        <v>32825</v>
      </c>
      <c r="F1306" t="str">
        <f>_xlfn.XLOOKUP(order_items[[#This Row],[product_id]], products[product_id], products[product_name], "Tidak Ditemukan")</f>
        <v>Tidak Ditemukan</v>
      </c>
    </row>
    <row r="1307" spans="1:6" x14ac:dyDescent="0.3">
      <c r="A1307">
        <v>1306</v>
      </c>
      <c r="B1307">
        <v>3746614</v>
      </c>
      <c r="C1307">
        <v>6846</v>
      </c>
      <c r="D1307">
        <v>3</v>
      </c>
      <c r="E1307">
        <v>45575</v>
      </c>
      <c r="F1307" t="str">
        <f>_xlfn.XLOOKUP(order_items[[#This Row],[product_id]], products[product_id], products[product_name], "Tidak Ditemukan")</f>
        <v>Tidak Ditemukan</v>
      </c>
    </row>
    <row r="1308" spans="1:6" x14ac:dyDescent="0.3">
      <c r="A1308">
        <v>1307</v>
      </c>
      <c r="B1308">
        <v>7099311</v>
      </c>
      <c r="C1308">
        <v>14762</v>
      </c>
      <c r="D1308">
        <v>5</v>
      </c>
      <c r="E1308">
        <v>8859</v>
      </c>
      <c r="F1308" t="str">
        <f>_xlfn.XLOOKUP(order_items[[#This Row],[product_id]], products[product_id], products[product_name], "Tidak Ditemukan")</f>
        <v>Tidak Ditemukan</v>
      </c>
    </row>
    <row r="1309" spans="1:6" x14ac:dyDescent="0.3">
      <c r="A1309">
        <v>1308</v>
      </c>
      <c r="B1309">
        <v>7561815</v>
      </c>
      <c r="C1309">
        <v>8942</v>
      </c>
      <c r="D1309">
        <v>1</v>
      </c>
      <c r="E1309">
        <v>1408</v>
      </c>
      <c r="F1309" t="str">
        <f>_xlfn.XLOOKUP(order_items[[#This Row],[product_id]], products[product_id], products[product_name], "Tidak Ditemukan")</f>
        <v>Tidak Ditemukan</v>
      </c>
    </row>
    <row r="1310" spans="1:6" x14ac:dyDescent="0.3">
      <c r="A1310">
        <v>1309</v>
      </c>
      <c r="B1310">
        <v>4257351</v>
      </c>
      <c r="C1310">
        <v>3291</v>
      </c>
      <c r="D1310">
        <v>5</v>
      </c>
      <c r="E1310">
        <v>28482</v>
      </c>
      <c r="F1310" t="str">
        <f>_xlfn.XLOOKUP(order_items[[#This Row],[product_id]], products[product_id], products[product_name], "Tidak Ditemukan")</f>
        <v>Raise Song</v>
      </c>
    </row>
    <row r="1311" spans="1:6" x14ac:dyDescent="0.3">
      <c r="A1311">
        <v>1310</v>
      </c>
      <c r="B1311">
        <v>7347940</v>
      </c>
      <c r="C1311">
        <v>5970</v>
      </c>
      <c r="D1311">
        <v>2</v>
      </c>
      <c r="E1311">
        <v>5824</v>
      </c>
      <c r="F1311" t="str">
        <f>_xlfn.XLOOKUP(order_items[[#This Row],[product_id]], products[product_id], products[product_name], "Tidak Ditemukan")</f>
        <v>Tidak Ditemukan</v>
      </c>
    </row>
    <row r="1312" spans="1:6" x14ac:dyDescent="0.3">
      <c r="A1312">
        <v>1311</v>
      </c>
      <c r="B1312">
        <v>6271807</v>
      </c>
      <c r="C1312">
        <v>742</v>
      </c>
      <c r="D1312">
        <v>4</v>
      </c>
      <c r="E1312">
        <v>16368</v>
      </c>
      <c r="F1312" t="str">
        <f>_xlfn.XLOOKUP(order_items[[#This Row],[product_id]], products[product_id], products[product_name], "Tidak Ditemukan")</f>
        <v>Animal Responsibility</v>
      </c>
    </row>
    <row r="1313" spans="1:6" x14ac:dyDescent="0.3">
      <c r="A1313">
        <v>1312</v>
      </c>
      <c r="B1313">
        <v>3062640</v>
      </c>
      <c r="C1313">
        <v>10658</v>
      </c>
      <c r="D1313">
        <v>5</v>
      </c>
      <c r="E1313">
        <v>5258</v>
      </c>
      <c r="F1313" t="str">
        <f>_xlfn.XLOOKUP(order_items[[#This Row],[product_id]], products[product_id], products[product_name], "Tidak Ditemukan")</f>
        <v>Tidak Ditemukan</v>
      </c>
    </row>
    <row r="1314" spans="1:6" x14ac:dyDescent="0.3">
      <c r="A1314">
        <v>1313</v>
      </c>
      <c r="B1314">
        <v>2558723</v>
      </c>
      <c r="C1314">
        <v>4178</v>
      </c>
      <c r="D1314">
        <v>1</v>
      </c>
      <c r="E1314">
        <v>26199</v>
      </c>
      <c r="F1314" t="str">
        <f>_xlfn.XLOOKUP(order_items[[#This Row],[product_id]], products[product_id], products[product_name], "Tidak Ditemukan")</f>
        <v>Medical Young</v>
      </c>
    </row>
    <row r="1315" spans="1:6" x14ac:dyDescent="0.3">
      <c r="A1315">
        <v>1314</v>
      </c>
      <c r="B1315">
        <v>5209672</v>
      </c>
      <c r="C1315">
        <v>3145</v>
      </c>
      <c r="D1315">
        <v>2</v>
      </c>
      <c r="E1315">
        <v>12354</v>
      </c>
      <c r="F1315" t="str">
        <f>_xlfn.XLOOKUP(order_items[[#This Row],[product_id]], products[product_id], products[product_name], "Tidak Ditemukan")</f>
        <v>Body Doctor</v>
      </c>
    </row>
    <row r="1316" spans="1:6" x14ac:dyDescent="0.3">
      <c r="A1316">
        <v>1315</v>
      </c>
      <c r="B1316">
        <v>6681811</v>
      </c>
      <c r="C1316">
        <v>10714</v>
      </c>
      <c r="D1316">
        <v>2</v>
      </c>
      <c r="E1316">
        <v>42324</v>
      </c>
      <c r="F1316" t="str">
        <f>_xlfn.XLOOKUP(order_items[[#This Row],[product_id]], products[product_id], products[product_name], "Tidak Ditemukan")</f>
        <v>Tidak Ditemukan</v>
      </c>
    </row>
    <row r="1317" spans="1:6" x14ac:dyDescent="0.3">
      <c r="A1317">
        <v>1316</v>
      </c>
      <c r="B1317">
        <v>2035790</v>
      </c>
      <c r="C1317">
        <v>9336</v>
      </c>
      <c r="D1317">
        <v>4</v>
      </c>
      <c r="E1317">
        <v>20458</v>
      </c>
      <c r="F1317" t="str">
        <f>_xlfn.XLOOKUP(order_items[[#This Row],[product_id]], products[product_id], products[product_name], "Tidak Ditemukan")</f>
        <v>Tidak Ditemukan</v>
      </c>
    </row>
    <row r="1318" spans="1:6" x14ac:dyDescent="0.3">
      <c r="A1318">
        <v>1317</v>
      </c>
      <c r="B1318">
        <v>163348</v>
      </c>
      <c r="C1318">
        <v>2000</v>
      </c>
      <c r="D1318">
        <v>2</v>
      </c>
      <c r="E1318">
        <v>36258</v>
      </c>
      <c r="F1318" t="str">
        <f>_xlfn.XLOOKUP(order_items[[#This Row],[product_id]], products[product_id], products[product_name], "Tidak Ditemukan")</f>
        <v>Choose Call</v>
      </c>
    </row>
    <row r="1319" spans="1:6" x14ac:dyDescent="0.3">
      <c r="A1319">
        <v>1318</v>
      </c>
      <c r="B1319">
        <v>1467978</v>
      </c>
      <c r="C1319">
        <v>13912</v>
      </c>
      <c r="D1319">
        <v>3</v>
      </c>
      <c r="E1319">
        <v>28307</v>
      </c>
      <c r="F1319" t="str">
        <f>_xlfn.XLOOKUP(order_items[[#This Row],[product_id]], products[product_id], products[product_name], "Tidak Ditemukan")</f>
        <v>Tidak Ditemukan</v>
      </c>
    </row>
    <row r="1320" spans="1:6" x14ac:dyDescent="0.3">
      <c r="A1320">
        <v>1319</v>
      </c>
      <c r="B1320">
        <v>6355807</v>
      </c>
      <c r="C1320">
        <v>12986</v>
      </c>
      <c r="D1320">
        <v>1</v>
      </c>
      <c r="E1320">
        <v>14867</v>
      </c>
      <c r="F1320" t="str">
        <f>_xlfn.XLOOKUP(order_items[[#This Row],[product_id]], products[product_id], products[product_name], "Tidak Ditemukan")</f>
        <v>Tidak Ditemukan</v>
      </c>
    </row>
    <row r="1321" spans="1:6" x14ac:dyDescent="0.3">
      <c r="A1321">
        <v>1320</v>
      </c>
      <c r="B1321">
        <v>2938958</v>
      </c>
      <c r="C1321">
        <v>12282</v>
      </c>
      <c r="D1321">
        <v>1</v>
      </c>
      <c r="E1321">
        <v>19148</v>
      </c>
      <c r="F1321" t="str">
        <f>_xlfn.XLOOKUP(order_items[[#This Row],[product_id]], products[product_id], products[product_name], "Tidak Ditemukan")</f>
        <v>Tidak Ditemukan</v>
      </c>
    </row>
    <row r="1322" spans="1:6" x14ac:dyDescent="0.3">
      <c r="A1322">
        <v>1321</v>
      </c>
      <c r="B1322">
        <v>4669738</v>
      </c>
      <c r="C1322">
        <v>10446</v>
      </c>
      <c r="D1322">
        <v>3</v>
      </c>
      <c r="E1322">
        <v>26582</v>
      </c>
      <c r="F1322" t="str">
        <f>_xlfn.XLOOKUP(order_items[[#This Row],[product_id]], products[product_id], products[product_name], "Tidak Ditemukan")</f>
        <v>Tidak Ditemukan</v>
      </c>
    </row>
    <row r="1323" spans="1:6" x14ac:dyDescent="0.3">
      <c r="A1323">
        <v>1322</v>
      </c>
      <c r="B1323">
        <v>547121</v>
      </c>
      <c r="C1323">
        <v>12150</v>
      </c>
      <c r="D1323">
        <v>3</v>
      </c>
      <c r="E1323">
        <v>45613</v>
      </c>
      <c r="F1323" t="str">
        <f>_xlfn.XLOOKUP(order_items[[#This Row],[product_id]], products[product_id], products[product_name], "Tidak Ditemukan")</f>
        <v>Tidak Ditemukan</v>
      </c>
    </row>
    <row r="1324" spans="1:6" x14ac:dyDescent="0.3">
      <c r="A1324">
        <v>1323</v>
      </c>
      <c r="B1324">
        <v>5946197</v>
      </c>
      <c r="C1324">
        <v>5234</v>
      </c>
      <c r="D1324">
        <v>4</v>
      </c>
      <c r="E1324">
        <v>24733</v>
      </c>
      <c r="F1324" t="str">
        <f>_xlfn.XLOOKUP(order_items[[#This Row],[product_id]], products[product_id], products[product_name], "Tidak Ditemukan")</f>
        <v>Tidak Ditemukan</v>
      </c>
    </row>
    <row r="1325" spans="1:6" x14ac:dyDescent="0.3">
      <c r="A1325">
        <v>1324</v>
      </c>
      <c r="B1325">
        <v>6406552</v>
      </c>
      <c r="C1325">
        <v>13481</v>
      </c>
      <c r="D1325">
        <v>5</v>
      </c>
      <c r="E1325">
        <v>38719</v>
      </c>
      <c r="F1325" t="str">
        <f>_xlfn.XLOOKUP(order_items[[#This Row],[product_id]], products[product_id], products[product_name], "Tidak Ditemukan")</f>
        <v>Tidak Ditemukan</v>
      </c>
    </row>
    <row r="1326" spans="1:6" x14ac:dyDescent="0.3">
      <c r="A1326">
        <v>1325</v>
      </c>
      <c r="B1326">
        <v>7966951</v>
      </c>
      <c r="C1326">
        <v>15744</v>
      </c>
      <c r="D1326">
        <v>2</v>
      </c>
      <c r="E1326">
        <v>33306</v>
      </c>
      <c r="F1326" t="str">
        <f>_xlfn.XLOOKUP(order_items[[#This Row],[product_id]], products[product_id], products[product_name], "Tidak Ditemukan")</f>
        <v>Tidak Ditemukan</v>
      </c>
    </row>
    <row r="1327" spans="1:6" x14ac:dyDescent="0.3">
      <c r="A1327">
        <v>1326</v>
      </c>
      <c r="B1327">
        <v>7642086</v>
      </c>
      <c r="C1327">
        <v>15243</v>
      </c>
      <c r="D1327">
        <v>3</v>
      </c>
      <c r="E1327">
        <v>37371</v>
      </c>
      <c r="F1327" t="str">
        <f>_xlfn.XLOOKUP(order_items[[#This Row],[product_id]], products[product_id], products[product_name], "Tidak Ditemukan")</f>
        <v>Tidak Ditemukan</v>
      </c>
    </row>
    <row r="1328" spans="1:6" x14ac:dyDescent="0.3">
      <c r="A1328">
        <v>1327</v>
      </c>
      <c r="B1328">
        <v>5648218</v>
      </c>
      <c r="C1328">
        <v>12052</v>
      </c>
      <c r="D1328">
        <v>4</v>
      </c>
      <c r="E1328">
        <v>43004</v>
      </c>
      <c r="F1328" t="str">
        <f>_xlfn.XLOOKUP(order_items[[#This Row],[product_id]], products[product_id], products[product_name], "Tidak Ditemukan")</f>
        <v>Tidak Ditemukan</v>
      </c>
    </row>
    <row r="1329" spans="1:6" x14ac:dyDescent="0.3">
      <c r="A1329">
        <v>1328</v>
      </c>
      <c r="B1329">
        <v>4072534</v>
      </c>
      <c r="C1329">
        <v>19274</v>
      </c>
      <c r="D1329">
        <v>2</v>
      </c>
      <c r="E1329">
        <v>35831</v>
      </c>
      <c r="F1329" t="str">
        <f>_xlfn.XLOOKUP(order_items[[#This Row],[product_id]], products[product_id], products[product_name], "Tidak Ditemukan")</f>
        <v>Tidak Ditemukan</v>
      </c>
    </row>
    <row r="1330" spans="1:6" x14ac:dyDescent="0.3">
      <c r="A1330">
        <v>1329</v>
      </c>
      <c r="B1330">
        <v>1699879</v>
      </c>
      <c r="C1330">
        <v>14308</v>
      </c>
      <c r="D1330">
        <v>4</v>
      </c>
      <c r="E1330">
        <v>30556</v>
      </c>
      <c r="F1330" t="str">
        <f>_xlfn.XLOOKUP(order_items[[#This Row],[product_id]], products[product_id], products[product_name], "Tidak Ditemukan")</f>
        <v>Tidak Ditemukan</v>
      </c>
    </row>
    <row r="1331" spans="1:6" x14ac:dyDescent="0.3">
      <c r="A1331">
        <v>1330</v>
      </c>
      <c r="B1331">
        <v>4472793</v>
      </c>
      <c r="C1331">
        <v>5302</v>
      </c>
      <c r="D1331">
        <v>3</v>
      </c>
      <c r="E1331">
        <v>29567</v>
      </c>
      <c r="F1331" t="str">
        <f>_xlfn.XLOOKUP(order_items[[#This Row],[product_id]], products[product_id], products[product_name], "Tidak Ditemukan")</f>
        <v>Tidak Ditemukan</v>
      </c>
    </row>
    <row r="1332" spans="1:6" x14ac:dyDescent="0.3">
      <c r="A1332">
        <v>1331</v>
      </c>
      <c r="B1332">
        <v>4651451</v>
      </c>
      <c r="C1332">
        <v>9608</v>
      </c>
      <c r="D1332">
        <v>1</v>
      </c>
      <c r="E1332">
        <v>23918</v>
      </c>
      <c r="F1332" t="str">
        <f>_xlfn.XLOOKUP(order_items[[#This Row],[product_id]], products[product_id], products[product_name], "Tidak Ditemukan")</f>
        <v>Tidak Ditemukan</v>
      </c>
    </row>
    <row r="1333" spans="1:6" x14ac:dyDescent="0.3">
      <c r="A1333">
        <v>1332</v>
      </c>
      <c r="B1333">
        <v>1667850</v>
      </c>
      <c r="C1333">
        <v>1188</v>
      </c>
      <c r="D1333">
        <v>1</v>
      </c>
      <c r="E1333">
        <v>7251</v>
      </c>
      <c r="F1333" t="str">
        <f>_xlfn.XLOOKUP(order_items[[#This Row],[product_id]], products[product_id], products[product_name], "Tidak Ditemukan")</f>
        <v>Stop Discover</v>
      </c>
    </row>
    <row r="1334" spans="1:6" x14ac:dyDescent="0.3">
      <c r="A1334">
        <v>1333</v>
      </c>
      <c r="B1334">
        <v>3964066</v>
      </c>
      <c r="C1334">
        <v>18906</v>
      </c>
      <c r="D1334">
        <v>2</v>
      </c>
      <c r="E1334">
        <v>21741</v>
      </c>
      <c r="F1334" t="str">
        <f>_xlfn.XLOOKUP(order_items[[#This Row],[product_id]], products[product_id], products[product_name], "Tidak Ditemukan")</f>
        <v>Tidak Ditemukan</v>
      </c>
    </row>
    <row r="1335" spans="1:6" x14ac:dyDescent="0.3">
      <c r="A1335">
        <v>1334</v>
      </c>
      <c r="B1335">
        <v>7689214</v>
      </c>
      <c r="C1335">
        <v>12645</v>
      </c>
      <c r="D1335">
        <v>2</v>
      </c>
      <c r="E1335">
        <v>2266</v>
      </c>
      <c r="F1335" t="str">
        <f>_xlfn.XLOOKUP(order_items[[#This Row],[product_id]], products[product_id], products[product_name], "Tidak Ditemukan")</f>
        <v>Tidak Ditemukan</v>
      </c>
    </row>
    <row r="1336" spans="1:6" x14ac:dyDescent="0.3">
      <c r="A1336">
        <v>1335</v>
      </c>
      <c r="B1336">
        <v>7976839</v>
      </c>
      <c r="C1336">
        <v>13235</v>
      </c>
      <c r="D1336">
        <v>5</v>
      </c>
      <c r="E1336">
        <v>19082</v>
      </c>
      <c r="F1336" t="str">
        <f>_xlfn.XLOOKUP(order_items[[#This Row],[product_id]], products[product_id], products[product_name], "Tidak Ditemukan")</f>
        <v>Tidak Ditemukan</v>
      </c>
    </row>
    <row r="1337" spans="1:6" x14ac:dyDescent="0.3">
      <c r="A1337">
        <v>1336</v>
      </c>
      <c r="B1337">
        <v>1601592</v>
      </c>
      <c r="C1337">
        <v>13000</v>
      </c>
      <c r="D1337">
        <v>4</v>
      </c>
      <c r="E1337">
        <v>11682</v>
      </c>
      <c r="F1337" t="str">
        <f>_xlfn.XLOOKUP(order_items[[#This Row],[product_id]], products[product_id], products[product_name], "Tidak Ditemukan")</f>
        <v>Tidak Ditemukan</v>
      </c>
    </row>
    <row r="1338" spans="1:6" x14ac:dyDescent="0.3">
      <c r="A1338">
        <v>1337</v>
      </c>
      <c r="B1338">
        <v>1176805</v>
      </c>
      <c r="C1338">
        <v>17125</v>
      </c>
      <c r="D1338">
        <v>2</v>
      </c>
      <c r="E1338">
        <v>37114</v>
      </c>
      <c r="F1338" t="str">
        <f>_xlfn.XLOOKUP(order_items[[#This Row],[product_id]], products[product_id], products[product_name], "Tidak Ditemukan")</f>
        <v>Tidak Ditemukan</v>
      </c>
    </row>
    <row r="1339" spans="1:6" x14ac:dyDescent="0.3">
      <c r="A1339">
        <v>1338</v>
      </c>
      <c r="B1339">
        <v>5107693</v>
      </c>
      <c r="C1339">
        <v>2066</v>
      </c>
      <c r="D1339">
        <v>3</v>
      </c>
      <c r="E1339">
        <v>12296</v>
      </c>
      <c r="F1339" t="str">
        <f>_xlfn.XLOOKUP(order_items[[#This Row],[product_id]], products[product_id], products[product_name], "Tidak Ditemukan")</f>
        <v>Hundred Civil</v>
      </c>
    </row>
    <row r="1340" spans="1:6" x14ac:dyDescent="0.3">
      <c r="A1340">
        <v>1339</v>
      </c>
      <c r="B1340">
        <v>3144410</v>
      </c>
      <c r="C1340">
        <v>15515</v>
      </c>
      <c r="D1340">
        <v>5</v>
      </c>
      <c r="E1340">
        <v>379</v>
      </c>
      <c r="F1340" t="str">
        <f>_xlfn.XLOOKUP(order_items[[#This Row],[product_id]], products[product_id], products[product_name], "Tidak Ditemukan")</f>
        <v>Tidak Ditemukan</v>
      </c>
    </row>
    <row r="1341" spans="1:6" x14ac:dyDescent="0.3">
      <c r="A1341">
        <v>1340</v>
      </c>
      <c r="B1341">
        <v>6677164</v>
      </c>
      <c r="C1341">
        <v>6623</v>
      </c>
      <c r="D1341">
        <v>4</v>
      </c>
      <c r="E1341">
        <v>48005</v>
      </c>
      <c r="F1341" t="str">
        <f>_xlfn.XLOOKUP(order_items[[#This Row],[product_id]], products[product_id], products[product_name], "Tidak Ditemukan")</f>
        <v>Tidak Ditemukan</v>
      </c>
    </row>
    <row r="1342" spans="1:6" x14ac:dyDescent="0.3">
      <c r="A1342">
        <v>1341</v>
      </c>
      <c r="B1342">
        <v>1342397</v>
      </c>
      <c r="C1342">
        <v>5719</v>
      </c>
      <c r="D1342">
        <v>2</v>
      </c>
      <c r="E1342">
        <v>25043</v>
      </c>
      <c r="F1342" t="str">
        <f>_xlfn.XLOOKUP(order_items[[#This Row],[product_id]], products[product_id], products[product_name], "Tidak Ditemukan")</f>
        <v>Tidak Ditemukan</v>
      </c>
    </row>
    <row r="1343" spans="1:6" x14ac:dyDescent="0.3">
      <c r="A1343">
        <v>1342</v>
      </c>
      <c r="B1343">
        <v>7841461</v>
      </c>
      <c r="C1343">
        <v>7351</v>
      </c>
      <c r="D1343">
        <v>4</v>
      </c>
      <c r="E1343">
        <v>18218</v>
      </c>
      <c r="F1343" t="str">
        <f>_xlfn.XLOOKUP(order_items[[#This Row],[product_id]], products[product_id], products[product_name], "Tidak Ditemukan")</f>
        <v>Tidak Ditemukan</v>
      </c>
    </row>
    <row r="1344" spans="1:6" x14ac:dyDescent="0.3">
      <c r="A1344">
        <v>1343</v>
      </c>
      <c r="B1344">
        <v>5573679</v>
      </c>
      <c r="C1344">
        <v>9053</v>
      </c>
      <c r="D1344">
        <v>2</v>
      </c>
      <c r="E1344">
        <v>27623</v>
      </c>
      <c r="F1344" t="str">
        <f>_xlfn.XLOOKUP(order_items[[#This Row],[product_id]], products[product_id], products[product_name], "Tidak Ditemukan")</f>
        <v>Tidak Ditemukan</v>
      </c>
    </row>
    <row r="1345" spans="1:6" x14ac:dyDescent="0.3">
      <c r="A1345">
        <v>1344</v>
      </c>
      <c r="B1345">
        <v>384478</v>
      </c>
      <c r="C1345">
        <v>11263</v>
      </c>
      <c r="D1345">
        <v>5</v>
      </c>
      <c r="E1345">
        <v>34123</v>
      </c>
      <c r="F1345" t="str">
        <f>_xlfn.XLOOKUP(order_items[[#This Row],[product_id]], products[product_id], products[product_name], "Tidak Ditemukan")</f>
        <v>Tidak Ditemukan</v>
      </c>
    </row>
    <row r="1346" spans="1:6" x14ac:dyDescent="0.3">
      <c r="A1346">
        <v>1345</v>
      </c>
      <c r="B1346">
        <v>20786</v>
      </c>
      <c r="C1346">
        <v>12712</v>
      </c>
      <c r="D1346">
        <v>1</v>
      </c>
      <c r="E1346">
        <v>4469</v>
      </c>
      <c r="F1346" t="str">
        <f>_xlfn.XLOOKUP(order_items[[#This Row],[product_id]], products[product_id], products[product_name], "Tidak Ditemukan")</f>
        <v>Tidak Ditemukan</v>
      </c>
    </row>
    <row r="1347" spans="1:6" x14ac:dyDescent="0.3">
      <c r="A1347">
        <v>1346</v>
      </c>
      <c r="B1347">
        <v>5566185</v>
      </c>
      <c r="C1347">
        <v>5497</v>
      </c>
      <c r="D1347">
        <v>4</v>
      </c>
      <c r="E1347">
        <v>36913</v>
      </c>
      <c r="F1347" t="str">
        <f>_xlfn.XLOOKUP(order_items[[#This Row],[product_id]], products[product_id], products[product_name], "Tidak Ditemukan")</f>
        <v>Tidak Ditemukan</v>
      </c>
    </row>
    <row r="1348" spans="1:6" x14ac:dyDescent="0.3">
      <c r="A1348">
        <v>1347</v>
      </c>
      <c r="B1348">
        <v>7578333</v>
      </c>
      <c r="C1348">
        <v>10206</v>
      </c>
      <c r="D1348">
        <v>2</v>
      </c>
      <c r="E1348">
        <v>23681</v>
      </c>
      <c r="F1348" t="str">
        <f>_xlfn.XLOOKUP(order_items[[#This Row],[product_id]], products[product_id], products[product_name], "Tidak Ditemukan")</f>
        <v>Tidak Ditemukan</v>
      </c>
    </row>
    <row r="1349" spans="1:6" x14ac:dyDescent="0.3">
      <c r="A1349">
        <v>1348</v>
      </c>
      <c r="B1349">
        <v>1649270</v>
      </c>
      <c r="C1349">
        <v>16750</v>
      </c>
      <c r="D1349">
        <v>4</v>
      </c>
      <c r="E1349">
        <v>6414</v>
      </c>
      <c r="F1349" t="str">
        <f>_xlfn.XLOOKUP(order_items[[#This Row],[product_id]], products[product_id], products[product_name], "Tidak Ditemukan")</f>
        <v>Tidak Ditemukan</v>
      </c>
    </row>
    <row r="1350" spans="1:6" x14ac:dyDescent="0.3">
      <c r="A1350">
        <v>1349</v>
      </c>
      <c r="B1350">
        <v>2528026</v>
      </c>
      <c r="C1350">
        <v>6570</v>
      </c>
      <c r="D1350">
        <v>2</v>
      </c>
      <c r="E1350">
        <v>16839</v>
      </c>
      <c r="F1350" t="str">
        <f>_xlfn.XLOOKUP(order_items[[#This Row],[product_id]], products[product_id], products[product_name], "Tidak Ditemukan")</f>
        <v>Tidak Ditemukan</v>
      </c>
    </row>
    <row r="1351" spans="1:6" x14ac:dyDescent="0.3">
      <c r="A1351">
        <v>1350</v>
      </c>
      <c r="B1351">
        <v>561486</v>
      </c>
      <c r="C1351">
        <v>8574</v>
      </c>
      <c r="D1351">
        <v>5</v>
      </c>
      <c r="E1351">
        <v>44303</v>
      </c>
      <c r="F1351" t="str">
        <f>_xlfn.XLOOKUP(order_items[[#This Row],[product_id]], products[product_id], products[product_name], "Tidak Ditemukan")</f>
        <v>Tidak Ditemukan</v>
      </c>
    </row>
    <row r="1352" spans="1:6" x14ac:dyDescent="0.3">
      <c r="A1352">
        <v>1351</v>
      </c>
      <c r="B1352">
        <v>4492233</v>
      </c>
      <c r="C1352">
        <v>19832</v>
      </c>
      <c r="D1352">
        <v>1</v>
      </c>
      <c r="E1352">
        <v>641</v>
      </c>
      <c r="F1352" t="str">
        <f>_xlfn.XLOOKUP(order_items[[#This Row],[product_id]], products[product_id], products[product_name], "Tidak Ditemukan")</f>
        <v>Tidak Ditemukan</v>
      </c>
    </row>
    <row r="1353" spans="1:6" x14ac:dyDescent="0.3">
      <c r="A1353">
        <v>1352</v>
      </c>
      <c r="B1353">
        <v>808933</v>
      </c>
      <c r="C1353">
        <v>2341</v>
      </c>
      <c r="D1353">
        <v>4</v>
      </c>
      <c r="E1353">
        <v>5829</v>
      </c>
      <c r="F1353" t="str">
        <f>_xlfn.XLOOKUP(order_items[[#This Row],[product_id]], products[product_id], products[product_name], "Tidak Ditemukan")</f>
        <v>Technology Program</v>
      </c>
    </row>
    <row r="1354" spans="1:6" x14ac:dyDescent="0.3">
      <c r="A1354">
        <v>1353</v>
      </c>
      <c r="B1354">
        <v>7966516</v>
      </c>
      <c r="C1354">
        <v>455</v>
      </c>
      <c r="D1354">
        <v>3</v>
      </c>
      <c r="E1354">
        <v>24729</v>
      </c>
      <c r="F1354" t="str">
        <f>_xlfn.XLOOKUP(order_items[[#This Row],[product_id]], products[product_id], products[product_name], "Tidak Ditemukan")</f>
        <v>Because Affect</v>
      </c>
    </row>
    <row r="1355" spans="1:6" x14ac:dyDescent="0.3">
      <c r="A1355">
        <v>1354</v>
      </c>
      <c r="B1355">
        <v>7121510</v>
      </c>
      <c r="C1355">
        <v>7482</v>
      </c>
      <c r="D1355">
        <v>2</v>
      </c>
      <c r="E1355">
        <v>28935</v>
      </c>
      <c r="F1355" t="str">
        <f>_xlfn.XLOOKUP(order_items[[#This Row],[product_id]], products[product_id], products[product_name], "Tidak Ditemukan")</f>
        <v>Tidak Ditemukan</v>
      </c>
    </row>
    <row r="1356" spans="1:6" x14ac:dyDescent="0.3">
      <c r="A1356">
        <v>1355</v>
      </c>
      <c r="B1356">
        <v>4012970</v>
      </c>
      <c r="C1356">
        <v>9231</v>
      </c>
      <c r="D1356">
        <v>2</v>
      </c>
      <c r="E1356">
        <v>27096</v>
      </c>
      <c r="F1356" t="str">
        <f>_xlfn.XLOOKUP(order_items[[#This Row],[product_id]], products[product_id], products[product_name], "Tidak Ditemukan")</f>
        <v>Tidak Ditemukan</v>
      </c>
    </row>
    <row r="1357" spans="1:6" x14ac:dyDescent="0.3">
      <c r="A1357">
        <v>1356</v>
      </c>
      <c r="B1357">
        <v>2195324</v>
      </c>
      <c r="C1357">
        <v>6272</v>
      </c>
      <c r="D1357">
        <v>3</v>
      </c>
      <c r="E1357">
        <v>19968</v>
      </c>
      <c r="F1357" t="str">
        <f>_xlfn.XLOOKUP(order_items[[#This Row],[product_id]], products[product_id], products[product_name], "Tidak Ditemukan")</f>
        <v>Tidak Ditemukan</v>
      </c>
    </row>
    <row r="1358" spans="1:6" x14ac:dyDescent="0.3">
      <c r="A1358">
        <v>1357</v>
      </c>
      <c r="B1358">
        <v>2114030</v>
      </c>
      <c r="C1358">
        <v>4604</v>
      </c>
      <c r="D1358">
        <v>4</v>
      </c>
      <c r="E1358">
        <v>27818</v>
      </c>
      <c r="F1358" t="str">
        <f>_xlfn.XLOOKUP(order_items[[#This Row],[product_id]], products[product_id], products[product_name], "Tidak Ditemukan")</f>
        <v>No Side</v>
      </c>
    </row>
    <row r="1359" spans="1:6" x14ac:dyDescent="0.3">
      <c r="A1359">
        <v>1358</v>
      </c>
      <c r="B1359">
        <v>6835499</v>
      </c>
      <c r="C1359">
        <v>7530</v>
      </c>
      <c r="D1359">
        <v>5</v>
      </c>
      <c r="E1359">
        <v>30921</v>
      </c>
      <c r="F1359" t="str">
        <f>_xlfn.XLOOKUP(order_items[[#This Row],[product_id]], products[product_id], products[product_name], "Tidak Ditemukan")</f>
        <v>Tidak Ditemukan</v>
      </c>
    </row>
    <row r="1360" spans="1:6" x14ac:dyDescent="0.3">
      <c r="A1360">
        <v>1359</v>
      </c>
      <c r="B1360">
        <v>6282504</v>
      </c>
      <c r="C1360">
        <v>9788</v>
      </c>
      <c r="D1360">
        <v>2</v>
      </c>
      <c r="E1360">
        <v>39124</v>
      </c>
      <c r="F1360" t="str">
        <f>_xlfn.XLOOKUP(order_items[[#This Row],[product_id]], products[product_id], products[product_name], "Tidak Ditemukan")</f>
        <v>Tidak Ditemukan</v>
      </c>
    </row>
    <row r="1361" spans="1:6" x14ac:dyDescent="0.3">
      <c r="A1361">
        <v>1360</v>
      </c>
      <c r="B1361">
        <v>4689705</v>
      </c>
      <c r="C1361">
        <v>19847</v>
      </c>
      <c r="D1361">
        <v>1</v>
      </c>
      <c r="E1361">
        <v>18628</v>
      </c>
      <c r="F1361" t="str">
        <f>_xlfn.XLOOKUP(order_items[[#This Row],[product_id]], products[product_id], products[product_name], "Tidak Ditemukan")</f>
        <v>Tidak Ditemukan</v>
      </c>
    </row>
    <row r="1362" spans="1:6" x14ac:dyDescent="0.3">
      <c r="A1362">
        <v>1361</v>
      </c>
      <c r="B1362">
        <v>2169600</v>
      </c>
      <c r="C1362">
        <v>18797</v>
      </c>
      <c r="D1362">
        <v>4</v>
      </c>
      <c r="E1362">
        <v>3751</v>
      </c>
      <c r="F1362" t="str">
        <f>_xlfn.XLOOKUP(order_items[[#This Row],[product_id]], products[product_id], products[product_name], "Tidak Ditemukan")</f>
        <v>Tidak Ditemukan</v>
      </c>
    </row>
    <row r="1363" spans="1:6" x14ac:dyDescent="0.3">
      <c r="A1363">
        <v>1362</v>
      </c>
      <c r="B1363">
        <v>4865356</v>
      </c>
      <c r="C1363">
        <v>7652</v>
      </c>
      <c r="D1363">
        <v>1</v>
      </c>
      <c r="E1363">
        <v>11666</v>
      </c>
      <c r="F1363" t="str">
        <f>_xlfn.XLOOKUP(order_items[[#This Row],[product_id]], products[product_id], products[product_name], "Tidak Ditemukan")</f>
        <v>Tidak Ditemukan</v>
      </c>
    </row>
    <row r="1364" spans="1:6" x14ac:dyDescent="0.3">
      <c r="A1364">
        <v>1363</v>
      </c>
      <c r="B1364">
        <v>1613737</v>
      </c>
      <c r="C1364">
        <v>8646</v>
      </c>
      <c r="D1364">
        <v>1</v>
      </c>
      <c r="E1364">
        <v>9836</v>
      </c>
      <c r="F1364" t="str">
        <f>_xlfn.XLOOKUP(order_items[[#This Row],[product_id]], products[product_id], products[product_name], "Tidak Ditemukan")</f>
        <v>Tidak Ditemukan</v>
      </c>
    </row>
    <row r="1365" spans="1:6" x14ac:dyDescent="0.3">
      <c r="A1365">
        <v>1364</v>
      </c>
      <c r="B1365">
        <v>6644365</v>
      </c>
      <c r="C1365">
        <v>4782</v>
      </c>
      <c r="D1365">
        <v>2</v>
      </c>
      <c r="E1365">
        <v>47966</v>
      </c>
      <c r="F1365" t="str">
        <f>_xlfn.XLOOKUP(order_items[[#This Row],[product_id]], products[product_id], products[product_name], "Tidak Ditemukan")</f>
        <v>Degree Personal</v>
      </c>
    </row>
    <row r="1366" spans="1:6" x14ac:dyDescent="0.3">
      <c r="A1366">
        <v>1365</v>
      </c>
      <c r="B1366">
        <v>3556290</v>
      </c>
      <c r="C1366">
        <v>10277</v>
      </c>
      <c r="D1366">
        <v>2</v>
      </c>
      <c r="E1366">
        <v>49626</v>
      </c>
      <c r="F1366" t="str">
        <f>_xlfn.XLOOKUP(order_items[[#This Row],[product_id]], products[product_id], products[product_name], "Tidak Ditemukan")</f>
        <v>Tidak Ditemukan</v>
      </c>
    </row>
    <row r="1367" spans="1:6" x14ac:dyDescent="0.3">
      <c r="A1367">
        <v>1366</v>
      </c>
      <c r="B1367">
        <v>260037</v>
      </c>
      <c r="C1367">
        <v>9473</v>
      </c>
      <c r="D1367">
        <v>2</v>
      </c>
      <c r="E1367">
        <v>9817</v>
      </c>
      <c r="F1367" t="str">
        <f>_xlfn.XLOOKUP(order_items[[#This Row],[product_id]], products[product_id], products[product_name], "Tidak Ditemukan")</f>
        <v>Tidak Ditemukan</v>
      </c>
    </row>
    <row r="1368" spans="1:6" x14ac:dyDescent="0.3">
      <c r="A1368">
        <v>1367</v>
      </c>
      <c r="B1368">
        <v>466713</v>
      </c>
      <c r="C1368">
        <v>14562</v>
      </c>
      <c r="D1368">
        <v>4</v>
      </c>
      <c r="E1368">
        <v>22546</v>
      </c>
      <c r="F1368" t="str">
        <f>_xlfn.XLOOKUP(order_items[[#This Row],[product_id]], products[product_id], products[product_name], "Tidak Ditemukan")</f>
        <v>Tidak Ditemukan</v>
      </c>
    </row>
    <row r="1369" spans="1:6" x14ac:dyDescent="0.3">
      <c r="A1369">
        <v>1368</v>
      </c>
      <c r="B1369">
        <v>2384375</v>
      </c>
      <c r="C1369">
        <v>12237</v>
      </c>
      <c r="D1369">
        <v>2</v>
      </c>
      <c r="E1369">
        <v>26335</v>
      </c>
      <c r="F1369" t="str">
        <f>_xlfn.XLOOKUP(order_items[[#This Row],[product_id]], products[product_id], products[product_name], "Tidak Ditemukan")</f>
        <v>Tidak Ditemukan</v>
      </c>
    </row>
    <row r="1370" spans="1:6" x14ac:dyDescent="0.3">
      <c r="A1370">
        <v>1369</v>
      </c>
      <c r="B1370">
        <v>2560554</v>
      </c>
      <c r="C1370">
        <v>8550</v>
      </c>
      <c r="D1370">
        <v>5</v>
      </c>
      <c r="E1370">
        <v>20534</v>
      </c>
      <c r="F1370" t="str">
        <f>_xlfn.XLOOKUP(order_items[[#This Row],[product_id]], products[product_id], products[product_name], "Tidak Ditemukan")</f>
        <v>Tidak Ditemukan</v>
      </c>
    </row>
    <row r="1371" spans="1:6" x14ac:dyDescent="0.3">
      <c r="A1371">
        <v>1370</v>
      </c>
      <c r="B1371">
        <v>2695340</v>
      </c>
      <c r="C1371">
        <v>16158</v>
      </c>
      <c r="D1371">
        <v>1</v>
      </c>
      <c r="E1371">
        <v>17511</v>
      </c>
      <c r="F1371" t="str">
        <f>_xlfn.XLOOKUP(order_items[[#This Row],[product_id]], products[product_id], products[product_name], "Tidak Ditemukan")</f>
        <v>Tidak Ditemukan</v>
      </c>
    </row>
    <row r="1372" spans="1:6" x14ac:dyDescent="0.3">
      <c r="A1372">
        <v>1371</v>
      </c>
      <c r="B1372">
        <v>6588347</v>
      </c>
      <c r="C1372">
        <v>717</v>
      </c>
      <c r="D1372">
        <v>2</v>
      </c>
      <c r="E1372">
        <v>14086</v>
      </c>
      <c r="F1372" t="str">
        <f>_xlfn.XLOOKUP(order_items[[#This Row],[product_id]], products[product_id], products[product_name], "Tidak Ditemukan")</f>
        <v>Hard Discover</v>
      </c>
    </row>
    <row r="1373" spans="1:6" x14ac:dyDescent="0.3">
      <c r="A1373">
        <v>1372</v>
      </c>
      <c r="B1373">
        <v>7316496</v>
      </c>
      <c r="C1373">
        <v>3752</v>
      </c>
      <c r="D1373">
        <v>4</v>
      </c>
      <c r="E1373">
        <v>29115</v>
      </c>
      <c r="F1373" t="str">
        <f>_xlfn.XLOOKUP(order_items[[#This Row],[product_id]], products[product_id], products[product_name], "Tidak Ditemukan")</f>
        <v>Win Return</v>
      </c>
    </row>
    <row r="1374" spans="1:6" x14ac:dyDescent="0.3">
      <c r="A1374">
        <v>1373</v>
      </c>
      <c r="B1374">
        <v>5329068</v>
      </c>
      <c r="C1374">
        <v>10354</v>
      </c>
      <c r="D1374">
        <v>4</v>
      </c>
      <c r="E1374">
        <v>4262</v>
      </c>
      <c r="F1374" t="str">
        <f>_xlfn.XLOOKUP(order_items[[#This Row],[product_id]], products[product_id], products[product_name], "Tidak Ditemukan")</f>
        <v>Tidak Ditemukan</v>
      </c>
    </row>
    <row r="1375" spans="1:6" x14ac:dyDescent="0.3">
      <c r="A1375">
        <v>1374</v>
      </c>
      <c r="B1375">
        <v>2669148</v>
      </c>
      <c r="C1375">
        <v>2093</v>
      </c>
      <c r="D1375">
        <v>5</v>
      </c>
      <c r="E1375">
        <v>17621</v>
      </c>
      <c r="F1375" t="str">
        <f>_xlfn.XLOOKUP(order_items[[#This Row],[product_id]], products[product_id], products[product_name], "Tidak Ditemukan")</f>
        <v>Store Join</v>
      </c>
    </row>
    <row r="1376" spans="1:6" x14ac:dyDescent="0.3">
      <c r="A1376">
        <v>1375</v>
      </c>
      <c r="B1376">
        <v>1775932</v>
      </c>
      <c r="C1376">
        <v>18206</v>
      </c>
      <c r="D1376">
        <v>5</v>
      </c>
      <c r="E1376">
        <v>8138</v>
      </c>
      <c r="F1376" t="str">
        <f>_xlfn.XLOOKUP(order_items[[#This Row],[product_id]], products[product_id], products[product_name], "Tidak Ditemukan")</f>
        <v>Tidak Ditemukan</v>
      </c>
    </row>
    <row r="1377" spans="1:6" x14ac:dyDescent="0.3">
      <c r="A1377">
        <v>1376</v>
      </c>
      <c r="B1377">
        <v>7222623</v>
      </c>
      <c r="C1377">
        <v>18920</v>
      </c>
      <c r="D1377">
        <v>3</v>
      </c>
      <c r="E1377">
        <v>33211</v>
      </c>
      <c r="F1377" t="str">
        <f>_xlfn.XLOOKUP(order_items[[#This Row],[product_id]], products[product_id], products[product_name], "Tidak Ditemukan")</f>
        <v>Tidak Ditemukan</v>
      </c>
    </row>
    <row r="1378" spans="1:6" x14ac:dyDescent="0.3">
      <c r="A1378">
        <v>1377</v>
      </c>
      <c r="B1378">
        <v>193365</v>
      </c>
      <c r="C1378">
        <v>10046</v>
      </c>
      <c r="D1378">
        <v>4</v>
      </c>
      <c r="E1378">
        <v>46702</v>
      </c>
      <c r="F1378" t="str">
        <f>_xlfn.XLOOKUP(order_items[[#This Row],[product_id]], products[product_id], products[product_name], "Tidak Ditemukan")</f>
        <v>Tidak Ditemukan</v>
      </c>
    </row>
    <row r="1379" spans="1:6" x14ac:dyDescent="0.3">
      <c r="A1379">
        <v>1378</v>
      </c>
      <c r="B1379">
        <v>5086102</v>
      </c>
      <c r="C1379">
        <v>10466</v>
      </c>
      <c r="D1379">
        <v>4</v>
      </c>
      <c r="E1379">
        <v>2583</v>
      </c>
      <c r="F1379" t="str">
        <f>_xlfn.XLOOKUP(order_items[[#This Row],[product_id]], products[product_id], products[product_name], "Tidak Ditemukan")</f>
        <v>Tidak Ditemukan</v>
      </c>
    </row>
    <row r="1380" spans="1:6" x14ac:dyDescent="0.3">
      <c r="A1380">
        <v>1379</v>
      </c>
      <c r="B1380">
        <v>2404290</v>
      </c>
      <c r="C1380">
        <v>2747</v>
      </c>
      <c r="D1380">
        <v>4</v>
      </c>
      <c r="E1380">
        <v>11099</v>
      </c>
      <c r="F1380" t="str">
        <f>_xlfn.XLOOKUP(order_items[[#This Row],[product_id]], products[product_id], products[product_name], "Tidak Ditemukan")</f>
        <v>Model Big</v>
      </c>
    </row>
    <row r="1381" spans="1:6" x14ac:dyDescent="0.3">
      <c r="A1381">
        <v>1380</v>
      </c>
      <c r="B1381">
        <v>6263288</v>
      </c>
      <c r="C1381">
        <v>12422</v>
      </c>
      <c r="D1381">
        <v>3</v>
      </c>
      <c r="E1381">
        <v>16703</v>
      </c>
      <c r="F1381" t="str">
        <f>_xlfn.XLOOKUP(order_items[[#This Row],[product_id]], products[product_id], products[product_name], "Tidak Ditemukan")</f>
        <v>Tidak Ditemukan</v>
      </c>
    </row>
    <row r="1382" spans="1:6" x14ac:dyDescent="0.3">
      <c r="A1382">
        <v>1381</v>
      </c>
      <c r="B1382">
        <v>5194805</v>
      </c>
      <c r="C1382">
        <v>16174</v>
      </c>
      <c r="D1382">
        <v>4</v>
      </c>
      <c r="E1382">
        <v>18692</v>
      </c>
      <c r="F1382" t="str">
        <f>_xlfn.XLOOKUP(order_items[[#This Row],[product_id]], products[product_id], products[product_name], "Tidak Ditemukan")</f>
        <v>Tidak Ditemukan</v>
      </c>
    </row>
    <row r="1383" spans="1:6" x14ac:dyDescent="0.3">
      <c r="A1383">
        <v>1382</v>
      </c>
      <c r="B1383">
        <v>2631584</v>
      </c>
      <c r="C1383">
        <v>17517</v>
      </c>
      <c r="D1383">
        <v>4</v>
      </c>
      <c r="E1383">
        <v>42717</v>
      </c>
      <c r="F1383" t="str">
        <f>_xlfn.XLOOKUP(order_items[[#This Row],[product_id]], products[product_id], products[product_name], "Tidak Ditemukan")</f>
        <v>Tidak Ditemukan</v>
      </c>
    </row>
    <row r="1384" spans="1:6" x14ac:dyDescent="0.3">
      <c r="A1384">
        <v>1383</v>
      </c>
      <c r="B1384">
        <v>986795</v>
      </c>
      <c r="C1384">
        <v>3471</v>
      </c>
      <c r="D1384">
        <v>2</v>
      </c>
      <c r="E1384">
        <v>25655</v>
      </c>
      <c r="F1384" t="str">
        <f>_xlfn.XLOOKUP(order_items[[#This Row],[product_id]], products[product_id], products[product_name], "Tidak Ditemukan")</f>
        <v>Treatment Do</v>
      </c>
    </row>
    <row r="1385" spans="1:6" x14ac:dyDescent="0.3">
      <c r="A1385">
        <v>1384</v>
      </c>
      <c r="B1385">
        <v>5641772</v>
      </c>
      <c r="C1385">
        <v>169</v>
      </c>
      <c r="D1385">
        <v>3</v>
      </c>
      <c r="E1385">
        <v>6098</v>
      </c>
      <c r="F1385" t="str">
        <f>_xlfn.XLOOKUP(order_items[[#This Row],[product_id]], products[product_id], products[product_name], "Tidak Ditemukan")</f>
        <v>Two Boy</v>
      </c>
    </row>
    <row r="1386" spans="1:6" x14ac:dyDescent="0.3">
      <c r="A1386">
        <v>1385</v>
      </c>
      <c r="B1386">
        <v>6708545</v>
      </c>
      <c r="C1386">
        <v>101</v>
      </c>
      <c r="D1386">
        <v>3</v>
      </c>
      <c r="E1386">
        <v>5996</v>
      </c>
      <c r="F1386" t="str">
        <f>_xlfn.XLOOKUP(order_items[[#This Row],[product_id]], products[product_id], products[product_name], "Tidak Ditemukan")</f>
        <v>Think Increase</v>
      </c>
    </row>
    <row r="1387" spans="1:6" x14ac:dyDescent="0.3">
      <c r="A1387">
        <v>1386</v>
      </c>
      <c r="B1387">
        <v>7305237</v>
      </c>
      <c r="C1387">
        <v>5775</v>
      </c>
      <c r="D1387">
        <v>5</v>
      </c>
      <c r="E1387">
        <v>2528</v>
      </c>
      <c r="F1387" t="str">
        <f>_xlfn.XLOOKUP(order_items[[#This Row],[product_id]], products[product_id], products[product_name], "Tidak Ditemukan")</f>
        <v>Tidak Ditemukan</v>
      </c>
    </row>
    <row r="1388" spans="1:6" x14ac:dyDescent="0.3">
      <c r="A1388">
        <v>1387</v>
      </c>
      <c r="B1388">
        <v>6399228</v>
      </c>
      <c r="C1388">
        <v>8100</v>
      </c>
      <c r="D1388">
        <v>3</v>
      </c>
      <c r="E1388">
        <v>10988</v>
      </c>
      <c r="F1388" t="str">
        <f>_xlfn.XLOOKUP(order_items[[#This Row],[product_id]], products[product_id], products[product_name], "Tidak Ditemukan")</f>
        <v>Tidak Ditemukan</v>
      </c>
    </row>
    <row r="1389" spans="1:6" x14ac:dyDescent="0.3">
      <c r="A1389">
        <v>1388</v>
      </c>
      <c r="B1389">
        <v>2525420</v>
      </c>
      <c r="C1389">
        <v>11505</v>
      </c>
      <c r="D1389">
        <v>5</v>
      </c>
      <c r="E1389">
        <v>28323</v>
      </c>
      <c r="F1389" t="str">
        <f>_xlfn.XLOOKUP(order_items[[#This Row],[product_id]], products[product_id], products[product_name], "Tidak Ditemukan")</f>
        <v>Tidak Ditemukan</v>
      </c>
    </row>
    <row r="1390" spans="1:6" x14ac:dyDescent="0.3">
      <c r="A1390">
        <v>1389</v>
      </c>
      <c r="B1390">
        <v>6707627</v>
      </c>
      <c r="C1390">
        <v>14948</v>
      </c>
      <c r="D1390">
        <v>2</v>
      </c>
      <c r="E1390">
        <v>4286</v>
      </c>
      <c r="F1390" t="str">
        <f>_xlfn.XLOOKUP(order_items[[#This Row],[product_id]], products[product_id], products[product_name], "Tidak Ditemukan")</f>
        <v>Tidak Ditemukan</v>
      </c>
    </row>
    <row r="1391" spans="1:6" x14ac:dyDescent="0.3">
      <c r="A1391">
        <v>1390</v>
      </c>
      <c r="B1391">
        <v>3011081</v>
      </c>
      <c r="C1391">
        <v>6177</v>
      </c>
      <c r="D1391">
        <v>5</v>
      </c>
      <c r="E1391">
        <v>12623</v>
      </c>
      <c r="F1391" t="str">
        <f>_xlfn.XLOOKUP(order_items[[#This Row],[product_id]], products[product_id], products[product_name], "Tidak Ditemukan")</f>
        <v>Tidak Ditemukan</v>
      </c>
    </row>
    <row r="1392" spans="1:6" x14ac:dyDescent="0.3">
      <c r="A1392">
        <v>1391</v>
      </c>
      <c r="B1392">
        <v>7617043</v>
      </c>
      <c r="C1392">
        <v>2299</v>
      </c>
      <c r="D1392">
        <v>1</v>
      </c>
      <c r="E1392">
        <v>18649</v>
      </c>
      <c r="F1392" t="str">
        <f>_xlfn.XLOOKUP(order_items[[#This Row],[product_id]], products[product_id], products[product_name], "Tidak Ditemukan")</f>
        <v>War Tend</v>
      </c>
    </row>
    <row r="1393" spans="1:6" x14ac:dyDescent="0.3">
      <c r="A1393">
        <v>1392</v>
      </c>
      <c r="B1393">
        <v>6716740</v>
      </c>
      <c r="C1393">
        <v>15711</v>
      </c>
      <c r="D1393">
        <v>4</v>
      </c>
      <c r="E1393">
        <v>23099</v>
      </c>
      <c r="F1393" t="str">
        <f>_xlfn.XLOOKUP(order_items[[#This Row],[product_id]], products[product_id], products[product_name], "Tidak Ditemukan")</f>
        <v>Tidak Ditemukan</v>
      </c>
    </row>
    <row r="1394" spans="1:6" x14ac:dyDescent="0.3">
      <c r="A1394">
        <v>1393</v>
      </c>
      <c r="B1394">
        <v>2593494</v>
      </c>
      <c r="C1394">
        <v>1278</v>
      </c>
      <c r="D1394">
        <v>3</v>
      </c>
      <c r="E1394">
        <v>17469</v>
      </c>
      <c r="F1394" t="str">
        <f>_xlfn.XLOOKUP(order_items[[#This Row],[product_id]], products[product_id], products[product_name], "Tidak Ditemukan")</f>
        <v>Never Require</v>
      </c>
    </row>
    <row r="1395" spans="1:6" x14ac:dyDescent="0.3">
      <c r="A1395">
        <v>1394</v>
      </c>
      <c r="B1395">
        <v>7204334</v>
      </c>
      <c r="C1395">
        <v>1239</v>
      </c>
      <c r="D1395">
        <v>3</v>
      </c>
      <c r="E1395">
        <v>11303</v>
      </c>
      <c r="F1395" t="str">
        <f>_xlfn.XLOOKUP(order_items[[#This Row],[product_id]], products[product_id], products[product_name], "Tidak Ditemukan")</f>
        <v>Quality Black</v>
      </c>
    </row>
    <row r="1396" spans="1:6" x14ac:dyDescent="0.3">
      <c r="A1396">
        <v>1395</v>
      </c>
      <c r="B1396">
        <v>7876084</v>
      </c>
      <c r="C1396">
        <v>1923</v>
      </c>
      <c r="D1396">
        <v>1</v>
      </c>
      <c r="E1396">
        <v>5009</v>
      </c>
      <c r="F1396" t="str">
        <f>_xlfn.XLOOKUP(order_items[[#This Row],[product_id]], products[product_id], products[product_name], "Tidak Ditemukan")</f>
        <v>Necessary Shoulder</v>
      </c>
    </row>
    <row r="1397" spans="1:6" x14ac:dyDescent="0.3">
      <c r="A1397">
        <v>1396</v>
      </c>
      <c r="B1397">
        <v>4760606</v>
      </c>
      <c r="C1397">
        <v>12449</v>
      </c>
      <c r="D1397">
        <v>5</v>
      </c>
      <c r="E1397">
        <v>5953</v>
      </c>
      <c r="F1397" t="str">
        <f>_xlfn.XLOOKUP(order_items[[#This Row],[product_id]], products[product_id], products[product_name], "Tidak Ditemukan")</f>
        <v>Tidak Ditemukan</v>
      </c>
    </row>
    <row r="1398" spans="1:6" x14ac:dyDescent="0.3">
      <c r="A1398">
        <v>1397</v>
      </c>
      <c r="B1398">
        <v>7220390</v>
      </c>
      <c r="C1398">
        <v>9421</v>
      </c>
      <c r="D1398">
        <v>3</v>
      </c>
      <c r="E1398">
        <v>41049</v>
      </c>
      <c r="F1398" t="str">
        <f>_xlfn.XLOOKUP(order_items[[#This Row],[product_id]], products[product_id], products[product_name], "Tidak Ditemukan")</f>
        <v>Tidak Ditemukan</v>
      </c>
    </row>
    <row r="1399" spans="1:6" x14ac:dyDescent="0.3">
      <c r="A1399">
        <v>1398</v>
      </c>
      <c r="B1399">
        <v>7977136</v>
      </c>
      <c r="C1399">
        <v>18200</v>
      </c>
      <c r="D1399">
        <v>2</v>
      </c>
      <c r="E1399">
        <v>43978</v>
      </c>
      <c r="F1399" t="str">
        <f>_xlfn.XLOOKUP(order_items[[#This Row],[product_id]], products[product_id], products[product_name], "Tidak Ditemukan")</f>
        <v>Tidak Ditemukan</v>
      </c>
    </row>
    <row r="1400" spans="1:6" x14ac:dyDescent="0.3">
      <c r="A1400">
        <v>1399</v>
      </c>
      <c r="B1400">
        <v>4629328</v>
      </c>
      <c r="C1400">
        <v>11373</v>
      </c>
      <c r="D1400">
        <v>2</v>
      </c>
      <c r="E1400">
        <v>31237</v>
      </c>
      <c r="F1400" t="str">
        <f>_xlfn.XLOOKUP(order_items[[#This Row],[product_id]], products[product_id], products[product_name], "Tidak Ditemukan")</f>
        <v>Tidak Ditemukan</v>
      </c>
    </row>
    <row r="1401" spans="1:6" x14ac:dyDescent="0.3">
      <c r="A1401">
        <v>1400</v>
      </c>
      <c r="B1401">
        <v>3471499</v>
      </c>
      <c r="C1401">
        <v>14376</v>
      </c>
      <c r="D1401">
        <v>2</v>
      </c>
      <c r="E1401">
        <v>45715</v>
      </c>
      <c r="F1401" t="str">
        <f>_xlfn.XLOOKUP(order_items[[#This Row],[product_id]], products[product_id], products[product_name], "Tidak Ditemukan")</f>
        <v>Tidak Ditemukan</v>
      </c>
    </row>
    <row r="1402" spans="1:6" x14ac:dyDescent="0.3">
      <c r="A1402">
        <v>1401</v>
      </c>
      <c r="B1402">
        <v>2880304</v>
      </c>
      <c r="C1402">
        <v>2560</v>
      </c>
      <c r="D1402">
        <v>1</v>
      </c>
      <c r="E1402">
        <v>30231</v>
      </c>
      <c r="F1402" t="str">
        <f>_xlfn.XLOOKUP(order_items[[#This Row],[product_id]], products[product_id], products[product_name], "Tidak Ditemukan")</f>
        <v>Federal Hand</v>
      </c>
    </row>
    <row r="1403" spans="1:6" x14ac:dyDescent="0.3">
      <c r="A1403">
        <v>1402</v>
      </c>
      <c r="B1403">
        <v>7107101</v>
      </c>
      <c r="C1403">
        <v>1778</v>
      </c>
      <c r="D1403">
        <v>3</v>
      </c>
      <c r="E1403">
        <v>3972</v>
      </c>
      <c r="F1403" t="str">
        <f>_xlfn.XLOOKUP(order_items[[#This Row],[product_id]], products[product_id], products[product_name], "Tidak Ditemukan")</f>
        <v>Miss Practice</v>
      </c>
    </row>
    <row r="1404" spans="1:6" x14ac:dyDescent="0.3">
      <c r="A1404">
        <v>1403</v>
      </c>
      <c r="B1404">
        <v>3972271</v>
      </c>
      <c r="C1404">
        <v>17123</v>
      </c>
      <c r="D1404">
        <v>5</v>
      </c>
      <c r="E1404">
        <v>1094</v>
      </c>
      <c r="F1404" t="str">
        <f>_xlfn.XLOOKUP(order_items[[#This Row],[product_id]], products[product_id], products[product_name], "Tidak Ditemukan")</f>
        <v>Tidak Ditemukan</v>
      </c>
    </row>
    <row r="1405" spans="1:6" x14ac:dyDescent="0.3">
      <c r="A1405">
        <v>1404</v>
      </c>
      <c r="B1405">
        <v>3124744</v>
      </c>
      <c r="C1405">
        <v>1392</v>
      </c>
      <c r="D1405">
        <v>2</v>
      </c>
      <c r="E1405">
        <v>1895</v>
      </c>
      <c r="F1405" t="str">
        <f>_xlfn.XLOOKUP(order_items[[#This Row],[product_id]], products[product_id], products[product_name], "Tidak Ditemukan")</f>
        <v>Whom Side</v>
      </c>
    </row>
    <row r="1406" spans="1:6" x14ac:dyDescent="0.3">
      <c r="A1406">
        <v>1405</v>
      </c>
      <c r="B1406">
        <v>510688</v>
      </c>
      <c r="C1406">
        <v>9891</v>
      </c>
      <c r="D1406">
        <v>3</v>
      </c>
      <c r="E1406">
        <v>12462</v>
      </c>
      <c r="F1406" t="str">
        <f>_xlfn.XLOOKUP(order_items[[#This Row],[product_id]], products[product_id], products[product_name], "Tidak Ditemukan")</f>
        <v>Tidak Ditemukan</v>
      </c>
    </row>
    <row r="1407" spans="1:6" x14ac:dyDescent="0.3">
      <c r="A1407">
        <v>1406</v>
      </c>
      <c r="B1407">
        <v>5124343</v>
      </c>
      <c r="C1407">
        <v>19482</v>
      </c>
      <c r="D1407">
        <v>4</v>
      </c>
      <c r="E1407">
        <v>11799</v>
      </c>
      <c r="F1407" t="str">
        <f>_xlfn.XLOOKUP(order_items[[#This Row],[product_id]], products[product_id], products[product_name], "Tidak Ditemukan")</f>
        <v>Tidak Ditemukan</v>
      </c>
    </row>
    <row r="1408" spans="1:6" x14ac:dyDescent="0.3">
      <c r="A1408">
        <v>1407</v>
      </c>
      <c r="B1408">
        <v>4190666</v>
      </c>
      <c r="C1408">
        <v>18519</v>
      </c>
      <c r="D1408">
        <v>2</v>
      </c>
      <c r="E1408">
        <v>15296</v>
      </c>
      <c r="F1408" t="str">
        <f>_xlfn.XLOOKUP(order_items[[#This Row],[product_id]], products[product_id], products[product_name], "Tidak Ditemukan")</f>
        <v>Tidak Ditemukan</v>
      </c>
    </row>
    <row r="1409" spans="1:6" x14ac:dyDescent="0.3">
      <c r="A1409">
        <v>1408</v>
      </c>
      <c r="B1409">
        <v>5853255</v>
      </c>
      <c r="C1409">
        <v>10827</v>
      </c>
      <c r="D1409">
        <v>5</v>
      </c>
      <c r="E1409">
        <v>35813</v>
      </c>
      <c r="F1409" t="str">
        <f>_xlfn.XLOOKUP(order_items[[#This Row],[product_id]], products[product_id], products[product_name], "Tidak Ditemukan")</f>
        <v>Tidak Ditemukan</v>
      </c>
    </row>
    <row r="1410" spans="1:6" x14ac:dyDescent="0.3">
      <c r="A1410">
        <v>1409</v>
      </c>
      <c r="B1410">
        <v>704587</v>
      </c>
      <c r="C1410">
        <v>11350</v>
      </c>
      <c r="D1410">
        <v>5</v>
      </c>
      <c r="E1410">
        <v>26333</v>
      </c>
      <c r="F1410" t="str">
        <f>_xlfn.XLOOKUP(order_items[[#This Row],[product_id]], products[product_id], products[product_name], "Tidak Ditemukan")</f>
        <v>Tidak Ditemukan</v>
      </c>
    </row>
    <row r="1411" spans="1:6" x14ac:dyDescent="0.3">
      <c r="A1411">
        <v>1410</v>
      </c>
      <c r="B1411">
        <v>2463497</v>
      </c>
      <c r="C1411">
        <v>1689</v>
      </c>
      <c r="D1411">
        <v>1</v>
      </c>
      <c r="E1411">
        <v>34122</v>
      </c>
      <c r="F1411" t="str">
        <f>_xlfn.XLOOKUP(order_items[[#This Row],[product_id]], products[product_id], products[product_name], "Tidak Ditemukan")</f>
        <v>There Benefit</v>
      </c>
    </row>
    <row r="1412" spans="1:6" x14ac:dyDescent="0.3">
      <c r="A1412">
        <v>1411</v>
      </c>
      <c r="B1412">
        <v>342846</v>
      </c>
      <c r="C1412">
        <v>18976</v>
      </c>
      <c r="D1412">
        <v>4</v>
      </c>
      <c r="E1412">
        <v>1127</v>
      </c>
      <c r="F1412" t="str">
        <f>_xlfn.XLOOKUP(order_items[[#This Row],[product_id]], products[product_id], products[product_name], "Tidak Ditemukan")</f>
        <v>Tidak Ditemukan</v>
      </c>
    </row>
    <row r="1413" spans="1:6" x14ac:dyDescent="0.3">
      <c r="A1413">
        <v>1412</v>
      </c>
      <c r="B1413">
        <v>5841753</v>
      </c>
      <c r="C1413">
        <v>11815</v>
      </c>
      <c r="D1413">
        <v>1</v>
      </c>
      <c r="E1413">
        <v>11331</v>
      </c>
      <c r="F1413" t="str">
        <f>_xlfn.XLOOKUP(order_items[[#This Row],[product_id]], products[product_id], products[product_name], "Tidak Ditemukan")</f>
        <v>Tidak Ditemukan</v>
      </c>
    </row>
    <row r="1414" spans="1:6" x14ac:dyDescent="0.3">
      <c r="A1414">
        <v>1413</v>
      </c>
      <c r="B1414">
        <v>7008484</v>
      </c>
      <c r="C1414">
        <v>8375</v>
      </c>
      <c r="D1414">
        <v>5</v>
      </c>
      <c r="E1414">
        <v>35086</v>
      </c>
      <c r="F1414" t="str">
        <f>_xlfn.XLOOKUP(order_items[[#This Row],[product_id]], products[product_id], products[product_name], "Tidak Ditemukan")</f>
        <v>Tidak Ditemukan</v>
      </c>
    </row>
    <row r="1415" spans="1:6" x14ac:dyDescent="0.3">
      <c r="A1415">
        <v>1414</v>
      </c>
      <c r="B1415">
        <v>3438818</v>
      </c>
      <c r="C1415">
        <v>15756</v>
      </c>
      <c r="D1415">
        <v>4</v>
      </c>
      <c r="E1415">
        <v>1645</v>
      </c>
      <c r="F1415" t="str">
        <f>_xlfn.XLOOKUP(order_items[[#This Row],[product_id]], products[product_id], products[product_name], "Tidak Ditemukan")</f>
        <v>Tidak Ditemukan</v>
      </c>
    </row>
    <row r="1416" spans="1:6" x14ac:dyDescent="0.3">
      <c r="A1416">
        <v>1415</v>
      </c>
      <c r="B1416">
        <v>1980368</v>
      </c>
      <c r="C1416">
        <v>17825</v>
      </c>
      <c r="D1416">
        <v>3</v>
      </c>
      <c r="E1416">
        <v>48175</v>
      </c>
      <c r="F1416" t="str">
        <f>_xlfn.XLOOKUP(order_items[[#This Row],[product_id]], products[product_id], products[product_name], "Tidak Ditemukan")</f>
        <v>Tidak Ditemukan</v>
      </c>
    </row>
    <row r="1417" spans="1:6" x14ac:dyDescent="0.3">
      <c r="A1417">
        <v>1416</v>
      </c>
      <c r="B1417">
        <v>759577</v>
      </c>
      <c r="C1417">
        <v>2431</v>
      </c>
      <c r="D1417">
        <v>5</v>
      </c>
      <c r="E1417">
        <v>1494</v>
      </c>
      <c r="F1417" t="str">
        <f>_xlfn.XLOOKUP(order_items[[#This Row],[product_id]], products[product_id], products[product_name], "Tidak Ditemukan")</f>
        <v>In Image</v>
      </c>
    </row>
    <row r="1418" spans="1:6" x14ac:dyDescent="0.3">
      <c r="A1418">
        <v>1417</v>
      </c>
      <c r="B1418">
        <v>4380468</v>
      </c>
      <c r="C1418">
        <v>11937</v>
      </c>
      <c r="D1418">
        <v>1</v>
      </c>
      <c r="E1418">
        <v>41573</v>
      </c>
      <c r="F1418" t="str">
        <f>_xlfn.XLOOKUP(order_items[[#This Row],[product_id]], products[product_id], products[product_name], "Tidak Ditemukan")</f>
        <v>Tidak Ditemukan</v>
      </c>
    </row>
    <row r="1419" spans="1:6" x14ac:dyDescent="0.3">
      <c r="A1419">
        <v>1418</v>
      </c>
      <c r="B1419">
        <v>2975485</v>
      </c>
      <c r="C1419">
        <v>2916</v>
      </c>
      <c r="D1419">
        <v>3</v>
      </c>
      <c r="E1419">
        <v>29899</v>
      </c>
      <c r="F1419" t="str">
        <f>_xlfn.XLOOKUP(order_items[[#This Row],[product_id]], products[product_id], products[product_name], "Tidak Ditemukan")</f>
        <v>Family Consider</v>
      </c>
    </row>
    <row r="1420" spans="1:6" x14ac:dyDescent="0.3">
      <c r="A1420">
        <v>1419</v>
      </c>
      <c r="B1420">
        <v>2059969</v>
      </c>
      <c r="C1420">
        <v>9957</v>
      </c>
      <c r="D1420">
        <v>5</v>
      </c>
      <c r="E1420">
        <v>31306</v>
      </c>
      <c r="F1420" t="str">
        <f>_xlfn.XLOOKUP(order_items[[#This Row],[product_id]], products[product_id], products[product_name], "Tidak Ditemukan")</f>
        <v>Tidak Ditemukan</v>
      </c>
    </row>
    <row r="1421" spans="1:6" x14ac:dyDescent="0.3">
      <c r="A1421">
        <v>1420</v>
      </c>
      <c r="B1421">
        <v>518989</v>
      </c>
      <c r="C1421">
        <v>5037</v>
      </c>
      <c r="D1421">
        <v>2</v>
      </c>
      <c r="E1421">
        <v>48797</v>
      </c>
      <c r="F1421" t="str">
        <f>_xlfn.XLOOKUP(order_items[[#This Row],[product_id]], products[product_id], products[product_name], "Tidak Ditemukan")</f>
        <v>Tidak Ditemukan</v>
      </c>
    </row>
    <row r="1422" spans="1:6" x14ac:dyDescent="0.3">
      <c r="A1422">
        <v>1421</v>
      </c>
      <c r="B1422">
        <v>1792014</v>
      </c>
      <c r="C1422">
        <v>6427</v>
      </c>
      <c r="D1422">
        <v>2</v>
      </c>
      <c r="E1422">
        <v>25402</v>
      </c>
      <c r="F1422" t="str">
        <f>_xlfn.XLOOKUP(order_items[[#This Row],[product_id]], products[product_id], products[product_name], "Tidak Ditemukan")</f>
        <v>Tidak Ditemukan</v>
      </c>
    </row>
    <row r="1423" spans="1:6" x14ac:dyDescent="0.3">
      <c r="A1423">
        <v>1422</v>
      </c>
      <c r="B1423">
        <v>6547342</v>
      </c>
      <c r="C1423">
        <v>741</v>
      </c>
      <c r="D1423">
        <v>4</v>
      </c>
      <c r="E1423">
        <v>6933</v>
      </c>
      <c r="F1423" t="str">
        <f>_xlfn.XLOOKUP(order_items[[#This Row],[product_id]], products[product_id], products[product_name], "Tidak Ditemukan")</f>
        <v>Explain More</v>
      </c>
    </row>
    <row r="1424" spans="1:6" x14ac:dyDescent="0.3">
      <c r="A1424">
        <v>1423</v>
      </c>
      <c r="B1424">
        <v>2010993</v>
      </c>
      <c r="C1424">
        <v>6555</v>
      </c>
      <c r="D1424">
        <v>5</v>
      </c>
      <c r="E1424">
        <v>34536</v>
      </c>
      <c r="F1424" t="str">
        <f>_xlfn.XLOOKUP(order_items[[#This Row],[product_id]], products[product_id], products[product_name], "Tidak Ditemukan")</f>
        <v>Tidak Ditemukan</v>
      </c>
    </row>
    <row r="1425" spans="1:6" x14ac:dyDescent="0.3">
      <c r="A1425">
        <v>1424</v>
      </c>
      <c r="B1425">
        <v>6912688</v>
      </c>
      <c r="C1425">
        <v>14640</v>
      </c>
      <c r="D1425">
        <v>1</v>
      </c>
      <c r="E1425">
        <v>49788</v>
      </c>
      <c r="F1425" t="str">
        <f>_xlfn.XLOOKUP(order_items[[#This Row],[product_id]], products[product_id], products[product_name], "Tidak Ditemukan")</f>
        <v>Tidak Ditemukan</v>
      </c>
    </row>
    <row r="1426" spans="1:6" x14ac:dyDescent="0.3">
      <c r="A1426">
        <v>1425</v>
      </c>
      <c r="B1426">
        <v>6447849</v>
      </c>
      <c r="C1426">
        <v>14185</v>
      </c>
      <c r="D1426">
        <v>3</v>
      </c>
      <c r="E1426">
        <v>40919</v>
      </c>
      <c r="F1426" t="str">
        <f>_xlfn.XLOOKUP(order_items[[#This Row],[product_id]], products[product_id], products[product_name], "Tidak Ditemukan")</f>
        <v>Tidak Ditemukan</v>
      </c>
    </row>
    <row r="1427" spans="1:6" x14ac:dyDescent="0.3">
      <c r="A1427">
        <v>1426</v>
      </c>
      <c r="B1427">
        <v>3067093</v>
      </c>
      <c r="C1427">
        <v>11329</v>
      </c>
      <c r="D1427">
        <v>4</v>
      </c>
      <c r="E1427">
        <v>22525</v>
      </c>
      <c r="F1427" t="str">
        <f>_xlfn.XLOOKUP(order_items[[#This Row],[product_id]], products[product_id], products[product_name], "Tidak Ditemukan")</f>
        <v>Tidak Ditemukan</v>
      </c>
    </row>
    <row r="1428" spans="1:6" x14ac:dyDescent="0.3">
      <c r="A1428">
        <v>1427</v>
      </c>
      <c r="B1428">
        <v>4404558</v>
      </c>
      <c r="C1428">
        <v>17080</v>
      </c>
      <c r="D1428">
        <v>5</v>
      </c>
      <c r="E1428">
        <v>24417</v>
      </c>
      <c r="F1428" t="str">
        <f>_xlfn.XLOOKUP(order_items[[#This Row],[product_id]], products[product_id], products[product_name], "Tidak Ditemukan")</f>
        <v>Tidak Ditemukan</v>
      </c>
    </row>
    <row r="1429" spans="1:6" x14ac:dyDescent="0.3">
      <c r="A1429">
        <v>1428</v>
      </c>
      <c r="B1429">
        <v>1418052</v>
      </c>
      <c r="C1429">
        <v>16373</v>
      </c>
      <c r="D1429">
        <v>2</v>
      </c>
      <c r="E1429">
        <v>45879</v>
      </c>
      <c r="F1429" t="str">
        <f>_xlfn.XLOOKUP(order_items[[#This Row],[product_id]], products[product_id], products[product_name], "Tidak Ditemukan")</f>
        <v>Tidak Ditemukan</v>
      </c>
    </row>
    <row r="1430" spans="1:6" x14ac:dyDescent="0.3">
      <c r="A1430">
        <v>1429</v>
      </c>
      <c r="B1430">
        <v>1647182</v>
      </c>
      <c r="C1430">
        <v>3568</v>
      </c>
      <c r="D1430">
        <v>2</v>
      </c>
      <c r="E1430">
        <v>36471</v>
      </c>
      <c r="F1430" t="str">
        <f>_xlfn.XLOOKUP(order_items[[#This Row],[product_id]], products[product_id], products[product_name], "Tidak Ditemukan")</f>
        <v>Itself Service</v>
      </c>
    </row>
    <row r="1431" spans="1:6" x14ac:dyDescent="0.3">
      <c r="A1431">
        <v>1430</v>
      </c>
      <c r="B1431">
        <v>2532532</v>
      </c>
      <c r="C1431">
        <v>589</v>
      </c>
      <c r="D1431">
        <v>4</v>
      </c>
      <c r="E1431">
        <v>38401</v>
      </c>
      <c r="F1431" t="str">
        <f>_xlfn.XLOOKUP(order_items[[#This Row],[product_id]], products[product_id], products[product_name], "Tidak Ditemukan")</f>
        <v>Character New</v>
      </c>
    </row>
    <row r="1432" spans="1:6" x14ac:dyDescent="0.3">
      <c r="A1432">
        <v>1431</v>
      </c>
      <c r="B1432">
        <v>1390549</v>
      </c>
      <c r="C1432">
        <v>15490</v>
      </c>
      <c r="D1432">
        <v>2</v>
      </c>
      <c r="E1432">
        <v>3421</v>
      </c>
      <c r="F1432" t="str">
        <f>_xlfn.XLOOKUP(order_items[[#This Row],[product_id]], products[product_id], products[product_name], "Tidak Ditemukan")</f>
        <v>Tidak Ditemukan</v>
      </c>
    </row>
    <row r="1433" spans="1:6" x14ac:dyDescent="0.3">
      <c r="A1433">
        <v>1432</v>
      </c>
      <c r="B1433">
        <v>5604787</v>
      </c>
      <c r="C1433">
        <v>1857</v>
      </c>
      <c r="D1433">
        <v>1</v>
      </c>
      <c r="E1433">
        <v>31095</v>
      </c>
      <c r="F1433" t="str">
        <f>_xlfn.XLOOKUP(order_items[[#This Row],[product_id]], products[product_id], products[product_name], "Tidak Ditemukan")</f>
        <v>Might Share</v>
      </c>
    </row>
    <row r="1434" spans="1:6" x14ac:dyDescent="0.3">
      <c r="A1434">
        <v>1433</v>
      </c>
      <c r="B1434">
        <v>7808353</v>
      </c>
      <c r="C1434">
        <v>17528</v>
      </c>
      <c r="D1434">
        <v>5</v>
      </c>
      <c r="E1434">
        <v>32594</v>
      </c>
      <c r="F1434" t="str">
        <f>_xlfn.XLOOKUP(order_items[[#This Row],[product_id]], products[product_id], products[product_name], "Tidak Ditemukan")</f>
        <v>Tidak Ditemukan</v>
      </c>
    </row>
    <row r="1435" spans="1:6" x14ac:dyDescent="0.3">
      <c r="A1435">
        <v>1434</v>
      </c>
      <c r="B1435">
        <v>897810</v>
      </c>
      <c r="C1435">
        <v>2261</v>
      </c>
      <c r="D1435">
        <v>4</v>
      </c>
      <c r="E1435">
        <v>18685</v>
      </c>
      <c r="F1435" t="str">
        <f>_xlfn.XLOOKUP(order_items[[#This Row],[product_id]], products[product_id], products[product_name], "Tidak Ditemukan")</f>
        <v>Business Six</v>
      </c>
    </row>
    <row r="1436" spans="1:6" x14ac:dyDescent="0.3">
      <c r="A1436">
        <v>1435</v>
      </c>
      <c r="B1436">
        <v>2899090</v>
      </c>
      <c r="C1436">
        <v>18337</v>
      </c>
      <c r="D1436">
        <v>2</v>
      </c>
      <c r="E1436">
        <v>33128</v>
      </c>
      <c r="F1436" t="str">
        <f>_xlfn.XLOOKUP(order_items[[#This Row],[product_id]], products[product_id], products[product_name], "Tidak Ditemukan")</f>
        <v>Tidak Ditemukan</v>
      </c>
    </row>
    <row r="1437" spans="1:6" x14ac:dyDescent="0.3">
      <c r="A1437">
        <v>1436</v>
      </c>
      <c r="B1437">
        <v>4622207</v>
      </c>
      <c r="C1437">
        <v>11317</v>
      </c>
      <c r="D1437">
        <v>1</v>
      </c>
      <c r="E1437">
        <v>19251</v>
      </c>
      <c r="F1437" t="str">
        <f>_xlfn.XLOOKUP(order_items[[#This Row],[product_id]], products[product_id], products[product_name], "Tidak Ditemukan")</f>
        <v>Tidak Ditemukan</v>
      </c>
    </row>
    <row r="1438" spans="1:6" x14ac:dyDescent="0.3">
      <c r="A1438">
        <v>1437</v>
      </c>
      <c r="B1438">
        <v>335105</v>
      </c>
      <c r="C1438">
        <v>2817</v>
      </c>
      <c r="D1438">
        <v>4</v>
      </c>
      <c r="E1438">
        <v>4002</v>
      </c>
      <c r="F1438" t="str">
        <f>_xlfn.XLOOKUP(order_items[[#This Row],[product_id]], products[product_id], products[product_name], "Tidak Ditemukan")</f>
        <v>Increase Claim</v>
      </c>
    </row>
    <row r="1439" spans="1:6" x14ac:dyDescent="0.3">
      <c r="A1439">
        <v>1438</v>
      </c>
      <c r="B1439">
        <v>3968762</v>
      </c>
      <c r="C1439">
        <v>18490</v>
      </c>
      <c r="D1439">
        <v>2</v>
      </c>
      <c r="E1439">
        <v>15565</v>
      </c>
      <c r="F1439" t="str">
        <f>_xlfn.XLOOKUP(order_items[[#This Row],[product_id]], products[product_id], products[product_name], "Tidak Ditemukan")</f>
        <v>Tidak Ditemukan</v>
      </c>
    </row>
    <row r="1440" spans="1:6" x14ac:dyDescent="0.3">
      <c r="A1440">
        <v>1439</v>
      </c>
      <c r="B1440">
        <v>7434053</v>
      </c>
      <c r="C1440">
        <v>1452</v>
      </c>
      <c r="D1440">
        <v>1</v>
      </c>
      <c r="E1440">
        <v>33896</v>
      </c>
      <c r="F1440" t="str">
        <f>_xlfn.XLOOKUP(order_items[[#This Row],[product_id]], products[product_id], products[product_name], "Tidak Ditemukan")</f>
        <v>Campaign Always</v>
      </c>
    </row>
    <row r="1441" spans="1:6" x14ac:dyDescent="0.3">
      <c r="A1441">
        <v>1440</v>
      </c>
      <c r="B1441">
        <v>7330445</v>
      </c>
      <c r="C1441">
        <v>3748</v>
      </c>
      <c r="D1441">
        <v>4</v>
      </c>
      <c r="E1441">
        <v>36516</v>
      </c>
      <c r="F1441" t="str">
        <f>_xlfn.XLOOKUP(order_items[[#This Row],[product_id]], products[product_id], products[product_name], "Tidak Ditemukan")</f>
        <v>Medical Agent</v>
      </c>
    </row>
    <row r="1442" spans="1:6" x14ac:dyDescent="0.3">
      <c r="A1442">
        <v>1441</v>
      </c>
      <c r="B1442">
        <v>2639062</v>
      </c>
      <c r="C1442">
        <v>18748</v>
      </c>
      <c r="D1442">
        <v>3</v>
      </c>
      <c r="E1442">
        <v>40786</v>
      </c>
      <c r="F1442" t="str">
        <f>_xlfn.XLOOKUP(order_items[[#This Row],[product_id]], products[product_id], products[product_name], "Tidak Ditemukan")</f>
        <v>Tidak Ditemukan</v>
      </c>
    </row>
    <row r="1443" spans="1:6" x14ac:dyDescent="0.3">
      <c r="A1443">
        <v>1442</v>
      </c>
      <c r="B1443">
        <v>7873135</v>
      </c>
      <c r="C1443">
        <v>15002</v>
      </c>
      <c r="D1443">
        <v>4</v>
      </c>
      <c r="E1443">
        <v>28508</v>
      </c>
      <c r="F1443" t="str">
        <f>_xlfn.XLOOKUP(order_items[[#This Row],[product_id]], products[product_id], products[product_name], "Tidak Ditemukan")</f>
        <v>Tidak Ditemukan</v>
      </c>
    </row>
    <row r="1444" spans="1:6" x14ac:dyDescent="0.3">
      <c r="A1444">
        <v>1443</v>
      </c>
      <c r="B1444">
        <v>7062417</v>
      </c>
      <c r="C1444">
        <v>18429</v>
      </c>
      <c r="D1444">
        <v>5</v>
      </c>
      <c r="E1444">
        <v>34175</v>
      </c>
      <c r="F1444" t="str">
        <f>_xlfn.XLOOKUP(order_items[[#This Row],[product_id]], products[product_id], products[product_name], "Tidak Ditemukan")</f>
        <v>Tidak Ditemukan</v>
      </c>
    </row>
    <row r="1445" spans="1:6" x14ac:dyDescent="0.3">
      <c r="A1445">
        <v>1444</v>
      </c>
      <c r="B1445">
        <v>110563</v>
      </c>
      <c r="C1445">
        <v>13269</v>
      </c>
      <c r="D1445">
        <v>5</v>
      </c>
      <c r="E1445">
        <v>36188</v>
      </c>
      <c r="F1445" t="str">
        <f>_xlfn.XLOOKUP(order_items[[#This Row],[product_id]], products[product_id], products[product_name], "Tidak Ditemukan")</f>
        <v>Tidak Ditemukan</v>
      </c>
    </row>
    <row r="1446" spans="1:6" x14ac:dyDescent="0.3">
      <c r="A1446">
        <v>1445</v>
      </c>
      <c r="B1446">
        <v>4811536</v>
      </c>
      <c r="C1446">
        <v>5025</v>
      </c>
      <c r="D1446">
        <v>2</v>
      </c>
      <c r="E1446">
        <v>43403</v>
      </c>
      <c r="F1446" t="str">
        <f>_xlfn.XLOOKUP(order_items[[#This Row],[product_id]], products[product_id], products[product_name], "Tidak Ditemukan")</f>
        <v>Tidak Ditemukan</v>
      </c>
    </row>
    <row r="1447" spans="1:6" x14ac:dyDescent="0.3">
      <c r="A1447">
        <v>1446</v>
      </c>
      <c r="B1447">
        <v>2008400</v>
      </c>
      <c r="C1447">
        <v>10059</v>
      </c>
      <c r="D1447">
        <v>1</v>
      </c>
      <c r="E1447">
        <v>37158</v>
      </c>
      <c r="F1447" t="str">
        <f>_xlfn.XLOOKUP(order_items[[#This Row],[product_id]], products[product_id], products[product_name], "Tidak Ditemukan")</f>
        <v>Tidak Ditemukan</v>
      </c>
    </row>
    <row r="1448" spans="1:6" x14ac:dyDescent="0.3">
      <c r="A1448">
        <v>1447</v>
      </c>
      <c r="B1448">
        <v>5950773</v>
      </c>
      <c r="C1448">
        <v>17678</v>
      </c>
      <c r="D1448">
        <v>3</v>
      </c>
      <c r="E1448">
        <v>5561</v>
      </c>
      <c r="F1448" t="str">
        <f>_xlfn.XLOOKUP(order_items[[#This Row],[product_id]], products[product_id], products[product_name], "Tidak Ditemukan")</f>
        <v>Tidak Ditemukan</v>
      </c>
    </row>
    <row r="1449" spans="1:6" x14ac:dyDescent="0.3">
      <c r="A1449">
        <v>1448</v>
      </c>
      <c r="B1449">
        <v>4674771</v>
      </c>
      <c r="C1449">
        <v>15754</v>
      </c>
      <c r="D1449">
        <v>1</v>
      </c>
      <c r="E1449">
        <v>39165</v>
      </c>
      <c r="F1449" t="str">
        <f>_xlfn.XLOOKUP(order_items[[#This Row],[product_id]], products[product_id], products[product_name], "Tidak Ditemukan")</f>
        <v>Tidak Ditemukan</v>
      </c>
    </row>
    <row r="1450" spans="1:6" x14ac:dyDescent="0.3">
      <c r="A1450">
        <v>1449</v>
      </c>
      <c r="B1450">
        <v>7016702</v>
      </c>
      <c r="C1450">
        <v>6976</v>
      </c>
      <c r="D1450">
        <v>1</v>
      </c>
      <c r="E1450">
        <v>19107</v>
      </c>
      <c r="F1450" t="str">
        <f>_xlfn.XLOOKUP(order_items[[#This Row],[product_id]], products[product_id], products[product_name], "Tidak Ditemukan")</f>
        <v>Tidak Ditemukan</v>
      </c>
    </row>
    <row r="1451" spans="1:6" x14ac:dyDescent="0.3">
      <c r="A1451">
        <v>1450</v>
      </c>
      <c r="B1451">
        <v>4149358</v>
      </c>
      <c r="C1451">
        <v>11188</v>
      </c>
      <c r="D1451">
        <v>1</v>
      </c>
      <c r="E1451">
        <v>2206</v>
      </c>
      <c r="F1451" t="str">
        <f>_xlfn.XLOOKUP(order_items[[#This Row],[product_id]], products[product_id], products[product_name], "Tidak Ditemukan")</f>
        <v>Tidak Ditemukan</v>
      </c>
    </row>
    <row r="1452" spans="1:6" x14ac:dyDescent="0.3">
      <c r="A1452">
        <v>1451</v>
      </c>
      <c r="B1452">
        <v>2585345</v>
      </c>
      <c r="C1452">
        <v>9312</v>
      </c>
      <c r="D1452">
        <v>5</v>
      </c>
      <c r="E1452">
        <v>17778</v>
      </c>
      <c r="F1452" t="str">
        <f>_xlfn.XLOOKUP(order_items[[#This Row],[product_id]], products[product_id], products[product_name], "Tidak Ditemukan")</f>
        <v>Tidak Ditemukan</v>
      </c>
    </row>
    <row r="1453" spans="1:6" x14ac:dyDescent="0.3">
      <c r="A1453">
        <v>1452</v>
      </c>
      <c r="B1453">
        <v>3123266</v>
      </c>
      <c r="C1453">
        <v>11350</v>
      </c>
      <c r="D1453">
        <v>3</v>
      </c>
      <c r="E1453">
        <v>26333</v>
      </c>
      <c r="F1453" t="str">
        <f>_xlfn.XLOOKUP(order_items[[#This Row],[product_id]], products[product_id], products[product_name], "Tidak Ditemukan")</f>
        <v>Tidak Ditemukan</v>
      </c>
    </row>
    <row r="1454" spans="1:6" x14ac:dyDescent="0.3">
      <c r="A1454">
        <v>1453</v>
      </c>
      <c r="B1454">
        <v>3564937</v>
      </c>
      <c r="C1454">
        <v>14273</v>
      </c>
      <c r="D1454">
        <v>4</v>
      </c>
      <c r="E1454">
        <v>49189</v>
      </c>
      <c r="F1454" t="str">
        <f>_xlfn.XLOOKUP(order_items[[#This Row],[product_id]], products[product_id], products[product_name], "Tidak Ditemukan")</f>
        <v>Tidak Ditemukan</v>
      </c>
    </row>
    <row r="1455" spans="1:6" x14ac:dyDescent="0.3">
      <c r="A1455">
        <v>1454</v>
      </c>
      <c r="B1455">
        <v>4349769</v>
      </c>
      <c r="C1455">
        <v>6</v>
      </c>
      <c r="D1455">
        <v>5</v>
      </c>
      <c r="E1455">
        <v>40648</v>
      </c>
      <c r="F1455" t="str">
        <f>_xlfn.XLOOKUP(order_items[[#This Row],[product_id]], products[product_id], products[product_name], "Tidak Ditemukan")</f>
        <v>Play Several</v>
      </c>
    </row>
    <row r="1456" spans="1:6" x14ac:dyDescent="0.3">
      <c r="A1456">
        <v>1455</v>
      </c>
      <c r="B1456">
        <v>1195766</v>
      </c>
      <c r="C1456">
        <v>17165</v>
      </c>
      <c r="D1456">
        <v>3</v>
      </c>
      <c r="E1456">
        <v>26836</v>
      </c>
      <c r="F1456" t="str">
        <f>_xlfn.XLOOKUP(order_items[[#This Row],[product_id]], products[product_id], products[product_name], "Tidak Ditemukan")</f>
        <v>Tidak Ditemukan</v>
      </c>
    </row>
    <row r="1457" spans="1:6" x14ac:dyDescent="0.3">
      <c r="A1457">
        <v>1456</v>
      </c>
      <c r="B1457">
        <v>5784318</v>
      </c>
      <c r="C1457">
        <v>701</v>
      </c>
      <c r="D1457">
        <v>3</v>
      </c>
      <c r="E1457">
        <v>22629</v>
      </c>
      <c r="F1457" t="str">
        <f>_xlfn.XLOOKUP(order_items[[#This Row],[product_id]], products[product_id], products[product_name], "Tidak Ditemukan")</f>
        <v>Author Plan</v>
      </c>
    </row>
    <row r="1458" spans="1:6" x14ac:dyDescent="0.3">
      <c r="A1458">
        <v>1457</v>
      </c>
      <c r="B1458">
        <v>5640582</v>
      </c>
      <c r="C1458">
        <v>4469</v>
      </c>
      <c r="D1458">
        <v>3</v>
      </c>
      <c r="E1458">
        <v>26336</v>
      </c>
      <c r="F1458" t="str">
        <f>_xlfn.XLOOKUP(order_items[[#This Row],[product_id]], products[product_id], products[product_name], "Tidak Ditemukan")</f>
        <v>Be Several</v>
      </c>
    </row>
    <row r="1459" spans="1:6" x14ac:dyDescent="0.3">
      <c r="A1459">
        <v>1458</v>
      </c>
      <c r="B1459">
        <v>5224612</v>
      </c>
      <c r="C1459">
        <v>15675</v>
      </c>
      <c r="D1459">
        <v>4</v>
      </c>
      <c r="E1459">
        <v>19303</v>
      </c>
      <c r="F1459" t="str">
        <f>_xlfn.XLOOKUP(order_items[[#This Row],[product_id]], products[product_id], products[product_name], "Tidak Ditemukan")</f>
        <v>Tidak Ditemukan</v>
      </c>
    </row>
    <row r="1460" spans="1:6" x14ac:dyDescent="0.3">
      <c r="A1460">
        <v>1459</v>
      </c>
      <c r="B1460">
        <v>6078830</v>
      </c>
      <c r="C1460">
        <v>2658</v>
      </c>
      <c r="D1460">
        <v>1</v>
      </c>
      <c r="E1460">
        <v>38542</v>
      </c>
      <c r="F1460" t="str">
        <f>_xlfn.XLOOKUP(order_items[[#This Row],[product_id]], products[product_id], products[product_name], "Tidak Ditemukan")</f>
        <v>With Situation</v>
      </c>
    </row>
    <row r="1461" spans="1:6" x14ac:dyDescent="0.3">
      <c r="A1461">
        <v>1460</v>
      </c>
      <c r="B1461">
        <v>3519200</v>
      </c>
      <c r="C1461">
        <v>19755</v>
      </c>
      <c r="D1461">
        <v>1</v>
      </c>
      <c r="E1461">
        <v>40478</v>
      </c>
      <c r="F1461" t="str">
        <f>_xlfn.XLOOKUP(order_items[[#This Row],[product_id]], products[product_id], products[product_name], "Tidak Ditemukan")</f>
        <v>Tidak Ditemukan</v>
      </c>
    </row>
    <row r="1462" spans="1:6" x14ac:dyDescent="0.3">
      <c r="A1462">
        <v>1461</v>
      </c>
      <c r="B1462">
        <v>1941454</v>
      </c>
      <c r="C1462">
        <v>2262</v>
      </c>
      <c r="D1462">
        <v>3</v>
      </c>
      <c r="E1462">
        <v>28329</v>
      </c>
      <c r="F1462" t="str">
        <f>_xlfn.XLOOKUP(order_items[[#This Row],[product_id]], products[product_id], products[product_name], "Tidak Ditemukan")</f>
        <v>Computer Local</v>
      </c>
    </row>
    <row r="1463" spans="1:6" x14ac:dyDescent="0.3">
      <c r="A1463">
        <v>1462</v>
      </c>
      <c r="B1463">
        <v>708133</v>
      </c>
      <c r="C1463">
        <v>17488</v>
      </c>
      <c r="D1463">
        <v>3</v>
      </c>
      <c r="E1463">
        <v>5284</v>
      </c>
      <c r="F1463" t="str">
        <f>_xlfn.XLOOKUP(order_items[[#This Row],[product_id]], products[product_id], products[product_name], "Tidak Ditemukan")</f>
        <v>Tidak Ditemukan</v>
      </c>
    </row>
    <row r="1464" spans="1:6" x14ac:dyDescent="0.3">
      <c r="A1464">
        <v>1463</v>
      </c>
      <c r="B1464">
        <v>5361726</v>
      </c>
      <c r="C1464">
        <v>16065</v>
      </c>
      <c r="D1464">
        <v>5</v>
      </c>
      <c r="E1464">
        <v>48958</v>
      </c>
      <c r="F1464" t="str">
        <f>_xlfn.XLOOKUP(order_items[[#This Row],[product_id]], products[product_id], products[product_name], "Tidak Ditemukan")</f>
        <v>Tidak Ditemukan</v>
      </c>
    </row>
    <row r="1465" spans="1:6" x14ac:dyDescent="0.3">
      <c r="A1465">
        <v>1464</v>
      </c>
      <c r="B1465">
        <v>7655019</v>
      </c>
      <c r="C1465">
        <v>18202</v>
      </c>
      <c r="D1465">
        <v>4</v>
      </c>
      <c r="E1465">
        <v>3636</v>
      </c>
      <c r="F1465" t="str">
        <f>_xlfn.XLOOKUP(order_items[[#This Row],[product_id]], products[product_id], products[product_name], "Tidak Ditemukan")</f>
        <v>Tidak Ditemukan</v>
      </c>
    </row>
    <row r="1466" spans="1:6" x14ac:dyDescent="0.3">
      <c r="A1466">
        <v>1465</v>
      </c>
      <c r="B1466">
        <v>5589407</v>
      </c>
      <c r="C1466">
        <v>14836</v>
      </c>
      <c r="D1466">
        <v>4</v>
      </c>
      <c r="E1466">
        <v>9518</v>
      </c>
      <c r="F1466" t="str">
        <f>_xlfn.XLOOKUP(order_items[[#This Row],[product_id]], products[product_id], products[product_name], "Tidak Ditemukan")</f>
        <v>Tidak Ditemukan</v>
      </c>
    </row>
    <row r="1467" spans="1:6" x14ac:dyDescent="0.3">
      <c r="A1467">
        <v>1466</v>
      </c>
      <c r="B1467">
        <v>2829853</v>
      </c>
      <c r="C1467">
        <v>3674</v>
      </c>
      <c r="D1467">
        <v>4</v>
      </c>
      <c r="E1467">
        <v>23812</v>
      </c>
      <c r="F1467" t="str">
        <f>_xlfn.XLOOKUP(order_items[[#This Row],[product_id]], products[product_id], products[product_name], "Tidak Ditemukan")</f>
        <v>Room Camera</v>
      </c>
    </row>
    <row r="1468" spans="1:6" x14ac:dyDescent="0.3">
      <c r="A1468">
        <v>1467</v>
      </c>
      <c r="B1468">
        <v>7975897</v>
      </c>
      <c r="C1468">
        <v>8908</v>
      </c>
      <c r="D1468">
        <v>4</v>
      </c>
      <c r="E1468">
        <v>35608</v>
      </c>
      <c r="F1468" t="str">
        <f>_xlfn.XLOOKUP(order_items[[#This Row],[product_id]], products[product_id], products[product_name], "Tidak Ditemukan")</f>
        <v>Tidak Ditemukan</v>
      </c>
    </row>
    <row r="1469" spans="1:6" x14ac:dyDescent="0.3">
      <c r="A1469">
        <v>1468</v>
      </c>
      <c r="B1469">
        <v>4944974</v>
      </c>
      <c r="C1469">
        <v>13254</v>
      </c>
      <c r="D1469">
        <v>2</v>
      </c>
      <c r="E1469">
        <v>1921</v>
      </c>
      <c r="F1469" t="str">
        <f>_xlfn.XLOOKUP(order_items[[#This Row],[product_id]], products[product_id], products[product_name], "Tidak Ditemukan")</f>
        <v>Tidak Ditemukan</v>
      </c>
    </row>
    <row r="1470" spans="1:6" x14ac:dyDescent="0.3">
      <c r="A1470">
        <v>1469</v>
      </c>
      <c r="B1470">
        <v>5583145</v>
      </c>
      <c r="C1470">
        <v>2127</v>
      </c>
      <c r="D1470">
        <v>3</v>
      </c>
      <c r="E1470">
        <v>27209</v>
      </c>
      <c r="F1470" t="str">
        <f>_xlfn.XLOOKUP(order_items[[#This Row],[product_id]], products[product_id], products[product_name], "Tidak Ditemukan")</f>
        <v>Mrs Safe</v>
      </c>
    </row>
    <row r="1471" spans="1:6" x14ac:dyDescent="0.3">
      <c r="A1471">
        <v>1470</v>
      </c>
      <c r="B1471">
        <v>5813351</v>
      </c>
      <c r="C1471">
        <v>8810</v>
      </c>
      <c r="D1471">
        <v>4</v>
      </c>
      <c r="E1471">
        <v>4192</v>
      </c>
      <c r="F1471" t="str">
        <f>_xlfn.XLOOKUP(order_items[[#This Row],[product_id]], products[product_id], products[product_name], "Tidak Ditemukan")</f>
        <v>Tidak Ditemukan</v>
      </c>
    </row>
    <row r="1472" spans="1:6" x14ac:dyDescent="0.3">
      <c r="A1472">
        <v>1471</v>
      </c>
      <c r="B1472">
        <v>4886032</v>
      </c>
      <c r="C1472">
        <v>13114</v>
      </c>
      <c r="D1472">
        <v>4</v>
      </c>
      <c r="E1472">
        <v>22967</v>
      </c>
      <c r="F1472" t="str">
        <f>_xlfn.XLOOKUP(order_items[[#This Row],[product_id]], products[product_id], products[product_name], "Tidak Ditemukan")</f>
        <v>Tidak Ditemukan</v>
      </c>
    </row>
    <row r="1473" spans="1:6" x14ac:dyDescent="0.3">
      <c r="A1473">
        <v>1472</v>
      </c>
      <c r="B1473">
        <v>1315734</v>
      </c>
      <c r="C1473">
        <v>1892</v>
      </c>
      <c r="D1473">
        <v>3</v>
      </c>
      <c r="E1473">
        <v>17601</v>
      </c>
      <c r="F1473" t="str">
        <f>_xlfn.XLOOKUP(order_items[[#This Row],[product_id]], products[product_id], products[product_name], "Tidak Ditemukan")</f>
        <v>Front Together</v>
      </c>
    </row>
    <row r="1474" spans="1:6" x14ac:dyDescent="0.3">
      <c r="A1474">
        <v>1473</v>
      </c>
      <c r="B1474">
        <v>863816</v>
      </c>
      <c r="C1474">
        <v>18832</v>
      </c>
      <c r="D1474">
        <v>2</v>
      </c>
      <c r="E1474">
        <v>45958</v>
      </c>
      <c r="F1474" t="str">
        <f>_xlfn.XLOOKUP(order_items[[#This Row],[product_id]], products[product_id], products[product_name], "Tidak Ditemukan")</f>
        <v>Tidak Ditemukan</v>
      </c>
    </row>
    <row r="1475" spans="1:6" x14ac:dyDescent="0.3">
      <c r="A1475">
        <v>1474</v>
      </c>
      <c r="B1475">
        <v>1913044</v>
      </c>
      <c r="C1475">
        <v>3420</v>
      </c>
      <c r="D1475">
        <v>1</v>
      </c>
      <c r="E1475">
        <v>5674</v>
      </c>
      <c r="F1475" t="str">
        <f>_xlfn.XLOOKUP(order_items[[#This Row],[product_id]], products[product_id], products[product_name], "Tidak Ditemukan")</f>
        <v>Study Direction</v>
      </c>
    </row>
    <row r="1476" spans="1:6" x14ac:dyDescent="0.3">
      <c r="A1476">
        <v>1475</v>
      </c>
      <c r="B1476">
        <v>1173791</v>
      </c>
      <c r="C1476">
        <v>3816</v>
      </c>
      <c r="D1476">
        <v>4</v>
      </c>
      <c r="E1476">
        <v>48276</v>
      </c>
      <c r="F1476" t="str">
        <f>_xlfn.XLOOKUP(order_items[[#This Row],[product_id]], products[product_id], products[product_name], "Tidak Ditemukan")</f>
        <v>Little Doctor</v>
      </c>
    </row>
    <row r="1477" spans="1:6" x14ac:dyDescent="0.3">
      <c r="A1477">
        <v>1476</v>
      </c>
      <c r="B1477">
        <v>1195693</v>
      </c>
      <c r="C1477">
        <v>12725</v>
      </c>
      <c r="D1477">
        <v>4</v>
      </c>
      <c r="E1477">
        <v>46307</v>
      </c>
      <c r="F1477" t="str">
        <f>_xlfn.XLOOKUP(order_items[[#This Row],[product_id]], products[product_id], products[product_name], "Tidak Ditemukan")</f>
        <v>Tidak Ditemukan</v>
      </c>
    </row>
    <row r="1478" spans="1:6" x14ac:dyDescent="0.3">
      <c r="A1478">
        <v>1477</v>
      </c>
      <c r="B1478">
        <v>7390604</v>
      </c>
      <c r="C1478">
        <v>14559</v>
      </c>
      <c r="D1478">
        <v>3</v>
      </c>
      <c r="E1478">
        <v>29011</v>
      </c>
      <c r="F1478" t="str">
        <f>_xlfn.XLOOKUP(order_items[[#This Row],[product_id]], products[product_id], products[product_name], "Tidak Ditemukan")</f>
        <v>Tidak Ditemukan</v>
      </c>
    </row>
    <row r="1479" spans="1:6" x14ac:dyDescent="0.3">
      <c r="A1479">
        <v>1478</v>
      </c>
      <c r="B1479">
        <v>3914178</v>
      </c>
      <c r="C1479">
        <v>10425</v>
      </c>
      <c r="D1479">
        <v>3</v>
      </c>
      <c r="E1479">
        <v>40881</v>
      </c>
      <c r="F1479" t="str">
        <f>_xlfn.XLOOKUP(order_items[[#This Row],[product_id]], products[product_id], products[product_name], "Tidak Ditemukan")</f>
        <v>Tidak Ditemukan</v>
      </c>
    </row>
    <row r="1480" spans="1:6" x14ac:dyDescent="0.3">
      <c r="A1480">
        <v>1479</v>
      </c>
      <c r="B1480">
        <v>7657443</v>
      </c>
      <c r="C1480">
        <v>11688</v>
      </c>
      <c r="D1480">
        <v>1</v>
      </c>
      <c r="E1480">
        <v>15245</v>
      </c>
      <c r="F1480" t="str">
        <f>_xlfn.XLOOKUP(order_items[[#This Row],[product_id]], products[product_id], products[product_name], "Tidak Ditemukan")</f>
        <v>Tidak Ditemukan</v>
      </c>
    </row>
    <row r="1481" spans="1:6" x14ac:dyDescent="0.3">
      <c r="A1481">
        <v>1480</v>
      </c>
      <c r="B1481">
        <v>1432204</v>
      </c>
      <c r="C1481">
        <v>1894</v>
      </c>
      <c r="D1481">
        <v>2</v>
      </c>
      <c r="E1481">
        <v>3139</v>
      </c>
      <c r="F1481" t="str">
        <f>_xlfn.XLOOKUP(order_items[[#This Row],[product_id]], products[product_id], products[product_name], "Tidak Ditemukan")</f>
        <v>Avoid Number</v>
      </c>
    </row>
    <row r="1482" spans="1:6" x14ac:dyDescent="0.3">
      <c r="A1482">
        <v>1481</v>
      </c>
      <c r="B1482">
        <v>1224980</v>
      </c>
      <c r="C1482">
        <v>3934</v>
      </c>
      <c r="D1482">
        <v>4</v>
      </c>
      <c r="E1482">
        <v>8522</v>
      </c>
      <c r="F1482" t="str">
        <f>_xlfn.XLOOKUP(order_items[[#This Row],[product_id]], products[product_id], products[product_name], "Tidak Ditemukan")</f>
        <v>Tonight Color</v>
      </c>
    </row>
    <row r="1483" spans="1:6" x14ac:dyDescent="0.3">
      <c r="A1483">
        <v>1482</v>
      </c>
      <c r="B1483">
        <v>3042257</v>
      </c>
      <c r="C1483">
        <v>11932</v>
      </c>
      <c r="D1483">
        <v>5</v>
      </c>
      <c r="E1483">
        <v>41545</v>
      </c>
      <c r="F1483" t="str">
        <f>_xlfn.XLOOKUP(order_items[[#This Row],[product_id]], products[product_id], products[product_name], "Tidak Ditemukan")</f>
        <v>Tidak Ditemukan</v>
      </c>
    </row>
    <row r="1484" spans="1:6" x14ac:dyDescent="0.3">
      <c r="A1484">
        <v>1483</v>
      </c>
      <c r="B1484">
        <v>3829261</v>
      </c>
      <c r="C1484">
        <v>8633</v>
      </c>
      <c r="D1484">
        <v>5</v>
      </c>
      <c r="E1484">
        <v>46746</v>
      </c>
      <c r="F1484" t="str">
        <f>_xlfn.XLOOKUP(order_items[[#This Row],[product_id]], products[product_id], products[product_name], "Tidak Ditemukan")</f>
        <v>Tidak Ditemukan</v>
      </c>
    </row>
    <row r="1485" spans="1:6" x14ac:dyDescent="0.3">
      <c r="A1485">
        <v>1484</v>
      </c>
      <c r="B1485">
        <v>4531023</v>
      </c>
      <c r="C1485">
        <v>3301</v>
      </c>
      <c r="D1485">
        <v>2</v>
      </c>
      <c r="E1485">
        <v>11215</v>
      </c>
      <c r="F1485" t="str">
        <f>_xlfn.XLOOKUP(order_items[[#This Row],[product_id]], products[product_id], products[product_name], "Tidak Ditemukan")</f>
        <v>Find Nothing</v>
      </c>
    </row>
    <row r="1486" spans="1:6" x14ac:dyDescent="0.3">
      <c r="A1486">
        <v>1485</v>
      </c>
      <c r="B1486">
        <v>1885132</v>
      </c>
      <c r="C1486">
        <v>6952</v>
      </c>
      <c r="D1486">
        <v>5</v>
      </c>
      <c r="E1486">
        <v>42618</v>
      </c>
      <c r="F1486" t="str">
        <f>_xlfn.XLOOKUP(order_items[[#This Row],[product_id]], products[product_id], products[product_name], "Tidak Ditemukan")</f>
        <v>Tidak Ditemukan</v>
      </c>
    </row>
    <row r="1487" spans="1:6" x14ac:dyDescent="0.3">
      <c r="A1487">
        <v>1486</v>
      </c>
      <c r="B1487">
        <v>5452186</v>
      </c>
      <c r="C1487">
        <v>8053</v>
      </c>
      <c r="D1487">
        <v>2</v>
      </c>
      <c r="E1487">
        <v>32306</v>
      </c>
      <c r="F1487" t="str">
        <f>_xlfn.XLOOKUP(order_items[[#This Row],[product_id]], products[product_id], products[product_name], "Tidak Ditemukan")</f>
        <v>Tidak Ditemukan</v>
      </c>
    </row>
    <row r="1488" spans="1:6" x14ac:dyDescent="0.3">
      <c r="A1488">
        <v>1487</v>
      </c>
      <c r="B1488">
        <v>776316</v>
      </c>
      <c r="C1488">
        <v>615</v>
      </c>
      <c r="D1488">
        <v>2</v>
      </c>
      <c r="E1488">
        <v>9838</v>
      </c>
      <c r="F1488" t="str">
        <f>_xlfn.XLOOKUP(order_items[[#This Row],[product_id]], products[product_id], products[product_name], "Tidak Ditemukan")</f>
        <v>Teacher Treat</v>
      </c>
    </row>
    <row r="1489" spans="1:6" x14ac:dyDescent="0.3">
      <c r="A1489">
        <v>1488</v>
      </c>
      <c r="B1489">
        <v>3421939</v>
      </c>
      <c r="C1489">
        <v>5359</v>
      </c>
      <c r="D1489">
        <v>1</v>
      </c>
      <c r="E1489">
        <v>26858</v>
      </c>
      <c r="F1489" t="str">
        <f>_xlfn.XLOOKUP(order_items[[#This Row],[product_id]], products[product_id], products[product_name], "Tidak Ditemukan")</f>
        <v>Tidak Ditemukan</v>
      </c>
    </row>
    <row r="1490" spans="1:6" x14ac:dyDescent="0.3">
      <c r="A1490">
        <v>1489</v>
      </c>
      <c r="B1490">
        <v>7108532</v>
      </c>
      <c r="C1490">
        <v>18468</v>
      </c>
      <c r="D1490">
        <v>1</v>
      </c>
      <c r="E1490">
        <v>30634</v>
      </c>
      <c r="F1490" t="str">
        <f>_xlfn.XLOOKUP(order_items[[#This Row],[product_id]], products[product_id], products[product_name], "Tidak Ditemukan")</f>
        <v>Tidak Ditemukan</v>
      </c>
    </row>
    <row r="1491" spans="1:6" x14ac:dyDescent="0.3">
      <c r="A1491">
        <v>1490</v>
      </c>
      <c r="B1491">
        <v>3999326</v>
      </c>
      <c r="C1491">
        <v>11645</v>
      </c>
      <c r="D1491">
        <v>5</v>
      </c>
      <c r="E1491">
        <v>12221</v>
      </c>
      <c r="F1491" t="str">
        <f>_xlfn.XLOOKUP(order_items[[#This Row],[product_id]], products[product_id], products[product_name], "Tidak Ditemukan")</f>
        <v>Tidak Ditemukan</v>
      </c>
    </row>
    <row r="1492" spans="1:6" x14ac:dyDescent="0.3">
      <c r="A1492">
        <v>1491</v>
      </c>
      <c r="B1492">
        <v>1432851</v>
      </c>
      <c r="C1492">
        <v>9938</v>
      </c>
      <c r="D1492">
        <v>4</v>
      </c>
      <c r="E1492">
        <v>13861</v>
      </c>
      <c r="F1492" t="str">
        <f>_xlfn.XLOOKUP(order_items[[#This Row],[product_id]], products[product_id], products[product_name], "Tidak Ditemukan")</f>
        <v>Tidak Ditemukan</v>
      </c>
    </row>
    <row r="1493" spans="1:6" x14ac:dyDescent="0.3">
      <c r="A1493">
        <v>1492</v>
      </c>
      <c r="B1493">
        <v>35690</v>
      </c>
      <c r="C1493">
        <v>2399</v>
      </c>
      <c r="D1493">
        <v>5</v>
      </c>
      <c r="E1493">
        <v>4328</v>
      </c>
      <c r="F1493" t="str">
        <f>_xlfn.XLOOKUP(order_items[[#This Row],[product_id]], products[product_id], products[product_name], "Tidak Ditemukan")</f>
        <v>Consider Between</v>
      </c>
    </row>
    <row r="1494" spans="1:6" x14ac:dyDescent="0.3">
      <c r="A1494">
        <v>1493</v>
      </c>
      <c r="B1494">
        <v>812656</v>
      </c>
      <c r="C1494">
        <v>14428</v>
      </c>
      <c r="D1494">
        <v>1</v>
      </c>
      <c r="E1494">
        <v>14316</v>
      </c>
      <c r="F1494" t="str">
        <f>_xlfn.XLOOKUP(order_items[[#This Row],[product_id]], products[product_id], products[product_name], "Tidak Ditemukan")</f>
        <v>Tidak Ditemukan</v>
      </c>
    </row>
    <row r="1495" spans="1:6" x14ac:dyDescent="0.3">
      <c r="A1495">
        <v>1494</v>
      </c>
      <c r="B1495">
        <v>6126782</v>
      </c>
      <c r="C1495">
        <v>19798</v>
      </c>
      <c r="D1495">
        <v>4</v>
      </c>
      <c r="E1495">
        <v>10619</v>
      </c>
      <c r="F1495" t="str">
        <f>_xlfn.XLOOKUP(order_items[[#This Row],[product_id]], products[product_id], products[product_name], "Tidak Ditemukan")</f>
        <v>Tidak Ditemukan</v>
      </c>
    </row>
    <row r="1496" spans="1:6" x14ac:dyDescent="0.3">
      <c r="A1496">
        <v>1495</v>
      </c>
      <c r="B1496">
        <v>1478863</v>
      </c>
      <c r="C1496">
        <v>13602</v>
      </c>
      <c r="D1496">
        <v>4</v>
      </c>
      <c r="E1496">
        <v>30452</v>
      </c>
      <c r="F1496" t="str">
        <f>_xlfn.XLOOKUP(order_items[[#This Row],[product_id]], products[product_id], products[product_name], "Tidak Ditemukan")</f>
        <v>Tidak Ditemukan</v>
      </c>
    </row>
    <row r="1497" spans="1:6" x14ac:dyDescent="0.3">
      <c r="A1497">
        <v>1496</v>
      </c>
      <c r="B1497">
        <v>4534654</v>
      </c>
      <c r="C1497">
        <v>13723</v>
      </c>
      <c r="D1497">
        <v>1</v>
      </c>
      <c r="E1497">
        <v>1993</v>
      </c>
      <c r="F1497" t="str">
        <f>_xlfn.XLOOKUP(order_items[[#This Row],[product_id]], products[product_id], products[product_name], "Tidak Ditemukan")</f>
        <v>Tidak Ditemukan</v>
      </c>
    </row>
    <row r="1498" spans="1:6" x14ac:dyDescent="0.3">
      <c r="A1498">
        <v>1497</v>
      </c>
      <c r="B1498">
        <v>1679313</v>
      </c>
      <c r="C1498">
        <v>3094</v>
      </c>
      <c r="D1498">
        <v>4</v>
      </c>
      <c r="E1498">
        <v>6934</v>
      </c>
      <c r="F1498" t="str">
        <f>_xlfn.XLOOKUP(order_items[[#This Row],[product_id]], products[product_id], products[product_name], "Tidak Ditemukan")</f>
        <v>Growth I</v>
      </c>
    </row>
    <row r="1499" spans="1:6" x14ac:dyDescent="0.3">
      <c r="A1499">
        <v>1498</v>
      </c>
      <c r="B1499">
        <v>445668</v>
      </c>
      <c r="C1499">
        <v>8998</v>
      </c>
      <c r="D1499">
        <v>4</v>
      </c>
      <c r="E1499">
        <v>25754</v>
      </c>
      <c r="F1499" t="str">
        <f>_xlfn.XLOOKUP(order_items[[#This Row],[product_id]], products[product_id], products[product_name], "Tidak Ditemukan")</f>
        <v>Tidak Ditemukan</v>
      </c>
    </row>
    <row r="1500" spans="1:6" x14ac:dyDescent="0.3">
      <c r="A1500">
        <v>1499</v>
      </c>
      <c r="B1500">
        <v>4799768</v>
      </c>
      <c r="C1500">
        <v>539</v>
      </c>
      <c r="D1500">
        <v>3</v>
      </c>
      <c r="E1500">
        <v>16466</v>
      </c>
      <c r="F1500" t="str">
        <f>_xlfn.XLOOKUP(order_items[[#This Row],[product_id]], products[product_id], products[product_name], "Tidak Ditemukan")</f>
        <v>Relate Ask</v>
      </c>
    </row>
    <row r="1501" spans="1:6" x14ac:dyDescent="0.3">
      <c r="A1501">
        <v>1500</v>
      </c>
      <c r="B1501">
        <v>2861383</v>
      </c>
      <c r="C1501">
        <v>1196</v>
      </c>
      <c r="D1501">
        <v>2</v>
      </c>
      <c r="E1501">
        <v>13119</v>
      </c>
      <c r="F1501" t="str">
        <f>_xlfn.XLOOKUP(order_items[[#This Row],[product_id]], products[product_id], products[product_name], "Tidak Ditemukan")</f>
        <v>Window Attention</v>
      </c>
    </row>
    <row r="1502" spans="1:6" x14ac:dyDescent="0.3">
      <c r="A1502">
        <v>1501</v>
      </c>
      <c r="B1502">
        <v>5451639</v>
      </c>
      <c r="C1502">
        <v>6513</v>
      </c>
      <c r="D1502">
        <v>4</v>
      </c>
      <c r="E1502">
        <v>15542</v>
      </c>
      <c r="F1502" t="str">
        <f>_xlfn.XLOOKUP(order_items[[#This Row],[product_id]], products[product_id], products[product_name], "Tidak Ditemukan")</f>
        <v>Tidak Ditemukan</v>
      </c>
    </row>
    <row r="1503" spans="1:6" x14ac:dyDescent="0.3">
      <c r="A1503">
        <v>1502</v>
      </c>
      <c r="B1503">
        <v>7247773</v>
      </c>
      <c r="C1503">
        <v>19868</v>
      </c>
      <c r="D1503">
        <v>4</v>
      </c>
      <c r="E1503">
        <v>31056</v>
      </c>
      <c r="F1503" t="str">
        <f>_xlfn.XLOOKUP(order_items[[#This Row],[product_id]], products[product_id], products[product_name], "Tidak Ditemukan")</f>
        <v>Tidak Ditemukan</v>
      </c>
    </row>
    <row r="1504" spans="1:6" x14ac:dyDescent="0.3">
      <c r="A1504">
        <v>1503</v>
      </c>
      <c r="B1504">
        <v>815361</v>
      </c>
      <c r="C1504">
        <v>7858</v>
      </c>
      <c r="D1504">
        <v>2</v>
      </c>
      <c r="E1504">
        <v>19602</v>
      </c>
      <c r="F1504" t="str">
        <f>_xlfn.XLOOKUP(order_items[[#This Row],[product_id]], products[product_id], products[product_name], "Tidak Ditemukan")</f>
        <v>Tidak Ditemukan</v>
      </c>
    </row>
    <row r="1505" spans="1:6" x14ac:dyDescent="0.3">
      <c r="A1505">
        <v>1504</v>
      </c>
      <c r="B1505">
        <v>3866410</v>
      </c>
      <c r="C1505">
        <v>15561</v>
      </c>
      <c r="D1505">
        <v>5</v>
      </c>
      <c r="E1505">
        <v>32459</v>
      </c>
      <c r="F1505" t="str">
        <f>_xlfn.XLOOKUP(order_items[[#This Row],[product_id]], products[product_id], products[product_name], "Tidak Ditemukan")</f>
        <v>Tidak Ditemukan</v>
      </c>
    </row>
    <row r="1506" spans="1:6" x14ac:dyDescent="0.3">
      <c r="A1506">
        <v>1505</v>
      </c>
      <c r="B1506">
        <v>896851</v>
      </c>
      <c r="C1506">
        <v>18452</v>
      </c>
      <c r="D1506">
        <v>1</v>
      </c>
      <c r="E1506">
        <v>38848</v>
      </c>
      <c r="F1506" t="str">
        <f>_xlfn.XLOOKUP(order_items[[#This Row],[product_id]], products[product_id], products[product_name], "Tidak Ditemukan")</f>
        <v>Tidak Ditemukan</v>
      </c>
    </row>
    <row r="1507" spans="1:6" x14ac:dyDescent="0.3">
      <c r="A1507">
        <v>1506</v>
      </c>
      <c r="B1507">
        <v>3217527</v>
      </c>
      <c r="C1507">
        <v>5266</v>
      </c>
      <c r="D1507">
        <v>1</v>
      </c>
      <c r="E1507">
        <v>25192</v>
      </c>
      <c r="F1507" t="str">
        <f>_xlfn.XLOOKUP(order_items[[#This Row],[product_id]], products[product_id], products[product_name], "Tidak Ditemukan")</f>
        <v>Tidak Ditemukan</v>
      </c>
    </row>
    <row r="1508" spans="1:6" x14ac:dyDescent="0.3">
      <c r="A1508">
        <v>1507</v>
      </c>
      <c r="B1508">
        <v>129865</v>
      </c>
      <c r="C1508">
        <v>7126</v>
      </c>
      <c r="D1508">
        <v>1</v>
      </c>
      <c r="E1508">
        <v>2503</v>
      </c>
      <c r="F1508" t="str">
        <f>_xlfn.XLOOKUP(order_items[[#This Row],[product_id]], products[product_id], products[product_name], "Tidak Ditemukan")</f>
        <v>Tidak Ditemukan</v>
      </c>
    </row>
    <row r="1509" spans="1:6" x14ac:dyDescent="0.3">
      <c r="A1509">
        <v>1508</v>
      </c>
      <c r="B1509">
        <v>2885876</v>
      </c>
      <c r="C1509">
        <v>19290</v>
      </c>
      <c r="D1509">
        <v>4</v>
      </c>
      <c r="E1509">
        <v>16596</v>
      </c>
      <c r="F1509" t="str">
        <f>_xlfn.XLOOKUP(order_items[[#This Row],[product_id]], products[product_id], products[product_name], "Tidak Ditemukan")</f>
        <v>Tidak Ditemukan</v>
      </c>
    </row>
    <row r="1510" spans="1:6" x14ac:dyDescent="0.3">
      <c r="A1510">
        <v>1509</v>
      </c>
      <c r="B1510">
        <v>2419670</v>
      </c>
      <c r="C1510">
        <v>3733</v>
      </c>
      <c r="D1510">
        <v>2</v>
      </c>
      <c r="E1510">
        <v>14336</v>
      </c>
      <c r="F1510" t="str">
        <f>_xlfn.XLOOKUP(order_items[[#This Row],[product_id]], products[product_id], products[product_name], "Tidak Ditemukan")</f>
        <v>Heavy Better</v>
      </c>
    </row>
    <row r="1511" spans="1:6" x14ac:dyDescent="0.3">
      <c r="A1511">
        <v>1510</v>
      </c>
      <c r="B1511">
        <v>6612645</v>
      </c>
      <c r="C1511">
        <v>9644</v>
      </c>
      <c r="D1511">
        <v>1</v>
      </c>
      <c r="E1511">
        <v>4708</v>
      </c>
      <c r="F1511" t="str">
        <f>_xlfn.XLOOKUP(order_items[[#This Row],[product_id]], products[product_id], products[product_name], "Tidak Ditemukan")</f>
        <v>Tidak Ditemukan</v>
      </c>
    </row>
    <row r="1512" spans="1:6" x14ac:dyDescent="0.3">
      <c r="A1512">
        <v>1511</v>
      </c>
      <c r="B1512">
        <v>2321676</v>
      </c>
      <c r="C1512">
        <v>3566</v>
      </c>
      <c r="D1512">
        <v>4</v>
      </c>
      <c r="E1512">
        <v>40494</v>
      </c>
      <c r="F1512" t="str">
        <f>_xlfn.XLOOKUP(order_items[[#This Row],[product_id]], products[product_id], products[product_name], "Tidak Ditemukan")</f>
        <v>Traditional Mind</v>
      </c>
    </row>
    <row r="1513" spans="1:6" x14ac:dyDescent="0.3">
      <c r="A1513">
        <v>1512</v>
      </c>
      <c r="B1513">
        <v>4216929</v>
      </c>
      <c r="C1513">
        <v>19034</v>
      </c>
      <c r="D1513">
        <v>3</v>
      </c>
      <c r="E1513">
        <v>4251</v>
      </c>
      <c r="F1513" t="str">
        <f>_xlfn.XLOOKUP(order_items[[#This Row],[product_id]], products[product_id], products[product_name], "Tidak Ditemukan")</f>
        <v>Tidak Ditemukan</v>
      </c>
    </row>
    <row r="1514" spans="1:6" x14ac:dyDescent="0.3">
      <c r="A1514">
        <v>1513</v>
      </c>
      <c r="B1514">
        <v>3908613</v>
      </c>
      <c r="C1514">
        <v>3309</v>
      </c>
      <c r="D1514">
        <v>1</v>
      </c>
      <c r="E1514">
        <v>19504</v>
      </c>
      <c r="F1514" t="str">
        <f>_xlfn.XLOOKUP(order_items[[#This Row],[product_id]], products[product_id], products[product_name], "Tidak Ditemukan")</f>
        <v>Maybe Shoulder</v>
      </c>
    </row>
    <row r="1515" spans="1:6" x14ac:dyDescent="0.3">
      <c r="A1515">
        <v>1514</v>
      </c>
      <c r="B1515">
        <v>218766</v>
      </c>
      <c r="C1515">
        <v>4065</v>
      </c>
      <c r="D1515">
        <v>2</v>
      </c>
      <c r="E1515">
        <v>4569</v>
      </c>
      <c r="F1515" t="str">
        <f>_xlfn.XLOOKUP(order_items[[#This Row],[product_id]], products[product_id], products[product_name], "Tidak Ditemukan")</f>
        <v>Important Company</v>
      </c>
    </row>
    <row r="1516" spans="1:6" x14ac:dyDescent="0.3">
      <c r="A1516">
        <v>1515</v>
      </c>
      <c r="B1516">
        <v>3816887</v>
      </c>
      <c r="C1516">
        <v>16440</v>
      </c>
      <c r="D1516">
        <v>3</v>
      </c>
      <c r="E1516">
        <v>11631</v>
      </c>
      <c r="F1516" t="str">
        <f>_xlfn.XLOOKUP(order_items[[#This Row],[product_id]], products[product_id], products[product_name], "Tidak Ditemukan")</f>
        <v>Tidak Ditemukan</v>
      </c>
    </row>
    <row r="1517" spans="1:6" x14ac:dyDescent="0.3">
      <c r="A1517">
        <v>1516</v>
      </c>
      <c r="B1517">
        <v>7818664</v>
      </c>
      <c r="C1517">
        <v>1696</v>
      </c>
      <c r="D1517">
        <v>5</v>
      </c>
      <c r="E1517">
        <v>39091</v>
      </c>
      <c r="F1517" t="str">
        <f>_xlfn.XLOOKUP(order_items[[#This Row],[product_id]], products[product_id], products[product_name], "Tidak Ditemukan")</f>
        <v>Special General</v>
      </c>
    </row>
    <row r="1518" spans="1:6" x14ac:dyDescent="0.3">
      <c r="A1518">
        <v>1517</v>
      </c>
      <c r="B1518">
        <v>7611229</v>
      </c>
      <c r="C1518">
        <v>10650</v>
      </c>
      <c r="D1518">
        <v>3</v>
      </c>
      <c r="E1518">
        <v>35895</v>
      </c>
      <c r="F1518" t="str">
        <f>_xlfn.XLOOKUP(order_items[[#This Row],[product_id]], products[product_id], products[product_name], "Tidak Ditemukan")</f>
        <v>Tidak Ditemukan</v>
      </c>
    </row>
    <row r="1519" spans="1:6" x14ac:dyDescent="0.3">
      <c r="A1519">
        <v>1518</v>
      </c>
      <c r="B1519">
        <v>6158557</v>
      </c>
      <c r="C1519">
        <v>11341</v>
      </c>
      <c r="D1519">
        <v>5</v>
      </c>
      <c r="E1519">
        <v>35889</v>
      </c>
      <c r="F1519" t="str">
        <f>_xlfn.XLOOKUP(order_items[[#This Row],[product_id]], products[product_id], products[product_name], "Tidak Ditemukan")</f>
        <v>Tidak Ditemukan</v>
      </c>
    </row>
    <row r="1520" spans="1:6" x14ac:dyDescent="0.3">
      <c r="A1520">
        <v>1519</v>
      </c>
      <c r="B1520">
        <v>5172423</v>
      </c>
      <c r="C1520">
        <v>9719</v>
      </c>
      <c r="D1520">
        <v>3</v>
      </c>
      <c r="E1520">
        <v>8023</v>
      </c>
      <c r="F1520" t="str">
        <f>_xlfn.XLOOKUP(order_items[[#This Row],[product_id]], products[product_id], products[product_name], "Tidak Ditemukan")</f>
        <v>Tidak Ditemukan</v>
      </c>
    </row>
    <row r="1521" spans="1:6" x14ac:dyDescent="0.3">
      <c r="A1521">
        <v>1520</v>
      </c>
      <c r="B1521">
        <v>5289804</v>
      </c>
      <c r="C1521">
        <v>12191</v>
      </c>
      <c r="D1521">
        <v>1</v>
      </c>
      <c r="E1521">
        <v>33985</v>
      </c>
      <c r="F1521" t="str">
        <f>_xlfn.XLOOKUP(order_items[[#This Row],[product_id]], products[product_id], products[product_name], "Tidak Ditemukan")</f>
        <v>Tidak Ditemukan</v>
      </c>
    </row>
    <row r="1522" spans="1:6" x14ac:dyDescent="0.3">
      <c r="A1522">
        <v>1521</v>
      </c>
      <c r="B1522">
        <v>7582124</v>
      </c>
      <c r="C1522">
        <v>19541</v>
      </c>
      <c r="D1522">
        <v>5</v>
      </c>
      <c r="E1522">
        <v>8597</v>
      </c>
      <c r="F1522" t="str">
        <f>_xlfn.XLOOKUP(order_items[[#This Row],[product_id]], products[product_id], products[product_name], "Tidak Ditemukan")</f>
        <v>Tidak Ditemukan</v>
      </c>
    </row>
    <row r="1523" spans="1:6" x14ac:dyDescent="0.3">
      <c r="A1523">
        <v>1522</v>
      </c>
      <c r="B1523">
        <v>5618919</v>
      </c>
      <c r="C1523">
        <v>14414</v>
      </c>
      <c r="D1523">
        <v>1</v>
      </c>
      <c r="E1523">
        <v>4466</v>
      </c>
      <c r="F1523" t="str">
        <f>_xlfn.XLOOKUP(order_items[[#This Row],[product_id]], products[product_id], products[product_name], "Tidak Ditemukan")</f>
        <v>Tidak Ditemukan</v>
      </c>
    </row>
    <row r="1524" spans="1:6" x14ac:dyDescent="0.3">
      <c r="A1524">
        <v>1523</v>
      </c>
      <c r="B1524">
        <v>889988</v>
      </c>
      <c r="C1524">
        <v>14933</v>
      </c>
      <c r="D1524">
        <v>5</v>
      </c>
      <c r="E1524">
        <v>5109</v>
      </c>
      <c r="F1524" t="str">
        <f>_xlfn.XLOOKUP(order_items[[#This Row],[product_id]], products[product_id], products[product_name], "Tidak Ditemukan")</f>
        <v>Tidak Ditemukan</v>
      </c>
    </row>
    <row r="1525" spans="1:6" x14ac:dyDescent="0.3">
      <c r="A1525">
        <v>1524</v>
      </c>
      <c r="B1525">
        <v>764636</v>
      </c>
      <c r="C1525">
        <v>16990</v>
      </c>
      <c r="D1525">
        <v>1</v>
      </c>
      <c r="E1525">
        <v>26685</v>
      </c>
      <c r="F1525" t="str">
        <f>_xlfn.XLOOKUP(order_items[[#This Row],[product_id]], products[product_id], products[product_name], "Tidak Ditemukan")</f>
        <v>Tidak Ditemukan</v>
      </c>
    </row>
    <row r="1526" spans="1:6" x14ac:dyDescent="0.3">
      <c r="A1526">
        <v>1525</v>
      </c>
      <c r="B1526">
        <v>644178</v>
      </c>
      <c r="C1526">
        <v>2496</v>
      </c>
      <c r="D1526">
        <v>5</v>
      </c>
      <c r="E1526">
        <v>11695</v>
      </c>
      <c r="F1526" t="str">
        <f>_xlfn.XLOOKUP(order_items[[#This Row],[product_id]], products[product_id], products[product_name], "Tidak Ditemukan")</f>
        <v>Believe If</v>
      </c>
    </row>
    <row r="1527" spans="1:6" x14ac:dyDescent="0.3">
      <c r="A1527">
        <v>1526</v>
      </c>
      <c r="B1527">
        <v>3396813</v>
      </c>
      <c r="C1527">
        <v>7594</v>
      </c>
      <c r="D1527">
        <v>3</v>
      </c>
      <c r="E1527">
        <v>4952</v>
      </c>
      <c r="F1527" t="str">
        <f>_xlfn.XLOOKUP(order_items[[#This Row],[product_id]], products[product_id], products[product_name], "Tidak Ditemukan")</f>
        <v>Tidak Ditemukan</v>
      </c>
    </row>
    <row r="1528" spans="1:6" x14ac:dyDescent="0.3">
      <c r="A1528">
        <v>1527</v>
      </c>
      <c r="B1528">
        <v>4605736</v>
      </c>
      <c r="C1528">
        <v>5223</v>
      </c>
      <c r="D1528">
        <v>5</v>
      </c>
      <c r="E1528">
        <v>22649</v>
      </c>
      <c r="F1528" t="str">
        <f>_xlfn.XLOOKUP(order_items[[#This Row],[product_id]], products[product_id], products[product_name], "Tidak Ditemukan")</f>
        <v>Tidak Ditemukan</v>
      </c>
    </row>
    <row r="1529" spans="1:6" x14ac:dyDescent="0.3">
      <c r="A1529">
        <v>1528</v>
      </c>
      <c r="B1529">
        <v>7806760</v>
      </c>
      <c r="C1529">
        <v>4078</v>
      </c>
      <c r="D1529">
        <v>2</v>
      </c>
      <c r="E1529">
        <v>14576</v>
      </c>
      <c r="F1529" t="str">
        <f>_xlfn.XLOOKUP(order_items[[#This Row],[product_id]], products[product_id], products[product_name], "Tidak Ditemukan")</f>
        <v>Arrive Whether</v>
      </c>
    </row>
    <row r="1530" spans="1:6" x14ac:dyDescent="0.3">
      <c r="A1530">
        <v>1529</v>
      </c>
      <c r="B1530">
        <v>5969881</v>
      </c>
      <c r="C1530">
        <v>18995</v>
      </c>
      <c r="D1530">
        <v>2</v>
      </c>
      <c r="E1530">
        <v>6567</v>
      </c>
      <c r="F1530" t="str">
        <f>_xlfn.XLOOKUP(order_items[[#This Row],[product_id]], products[product_id], products[product_name], "Tidak Ditemukan")</f>
        <v>Tidak Ditemukan</v>
      </c>
    </row>
    <row r="1531" spans="1:6" x14ac:dyDescent="0.3">
      <c r="A1531">
        <v>1530</v>
      </c>
      <c r="B1531">
        <v>2733700</v>
      </c>
      <c r="C1531">
        <v>394</v>
      </c>
      <c r="D1531">
        <v>4</v>
      </c>
      <c r="E1531">
        <v>9552</v>
      </c>
      <c r="F1531" t="str">
        <f>_xlfn.XLOOKUP(order_items[[#This Row],[product_id]], products[product_id], products[product_name], "Tidak Ditemukan")</f>
        <v>Strategy Defense</v>
      </c>
    </row>
    <row r="1532" spans="1:6" x14ac:dyDescent="0.3">
      <c r="A1532">
        <v>1531</v>
      </c>
      <c r="B1532">
        <v>5785798</v>
      </c>
      <c r="C1532">
        <v>12294</v>
      </c>
      <c r="D1532">
        <v>4</v>
      </c>
      <c r="E1532">
        <v>36341</v>
      </c>
      <c r="F1532" t="str">
        <f>_xlfn.XLOOKUP(order_items[[#This Row],[product_id]], products[product_id], products[product_name], "Tidak Ditemukan")</f>
        <v>Tidak Ditemukan</v>
      </c>
    </row>
    <row r="1533" spans="1:6" x14ac:dyDescent="0.3">
      <c r="A1533">
        <v>1532</v>
      </c>
      <c r="B1533">
        <v>6358262</v>
      </c>
      <c r="C1533">
        <v>18426</v>
      </c>
      <c r="D1533">
        <v>4</v>
      </c>
      <c r="E1533">
        <v>34608</v>
      </c>
      <c r="F1533" t="str">
        <f>_xlfn.XLOOKUP(order_items[[#This Row],[product_id]], products[product_id], products[product_name], "Tidak Ditemukan")</f>
        <v>Tidak Ditemukan</v>
      </c>
    </row>
    <row r="1534" spans="1:6" x14ac:dyDescent="0.3">
      <c r="A1534">
        <v>1533</v>
      </c>
      <c r="B1534">
        <v>2223375</v>
      </c>
      <c r="C1534">
        <v>5341</v>
      </c>
      <c r="D1534">
        <v>4</v>
      </c>
      <c r="E1534">
        <v>8213</v>
      </c>
      <c r="F1534" t="str">
        <f>_xlfn.XLOOKUP(order_items[[#This Row],[product_id]], products[product_id], products[product_name], "Tidak Ditemukan")</f>
        <v>Tidak Ditemukan</v>
      </c>
    </row>
    <row r="1535" spans="1:6" x14ac:dyDescent="0.3">
      <c r="A1535">
        <v>1534</v>
      </c>
      <c r="B1535">
        <v>2165444</v>
      </c>
      <c r="C1535">
        <v>2290</v>
      </c>
      <c r="D1535">
        <v>2</v>
      </c>
      <c r="E1535">
        <v>7181</v>
      </c>
      <c r="F1535" t="str">
        <f>_xlfn.XLOOKUP(order_items[[#This Row],[product_id]], products[product_id], products[product_name], "Tidak Ditemukan")</f>
        <v>Imagine Answer</v>
      </c>
    </row>
    <row r="1536" spans="1:6" x14ac:dyDescent="0.3">
      <c r="A1536">
        <v>1535</v>
      </c>
      <c r="B1536">
        <v>6980921</v>
      </c>
      <c r="C1536">
        <v>6507</v>
      </c>
      <c r="D1536">
        <v>2</v>
      </c>
      <c r="E1536">
        <v>16643</v>
      </c>
      <c r="F1536" t="str">
        <f>_xlfn.XLOOKUP(order_items[[#This Row],[product_id]], products[product_id], products[product_name], "Tidak Ditemukan")</f>
        <v>Tidak Ditemukan</v>
      </c>
    </row>
    <row r="1537" spans="1:6" x14ac:dyDescent="0.3">
      <c r="A1537">
        <v>1536</v>
      </c>
      <c r="B1537">
        <v>785321</v>
      </c>
      <c r="C1537">
        <v>9447</v>
      </c>
      <c r="D1537">
        <v>1</v>
      </c>
      <c r="E1537">
        <v>20761</v>
      </c>
      <c r="F1537" t="str">
        <f>_xlfn.XLOOKUP(order_items[[#This Row],[product_id]], products[product_id], products[product_name], "Tidak Ditemukan")</f>
        <v>Tidak Ditemukan</v>
      </c>
    </row>
    <row r="1538" spans="1:6" x14ac:dyDescent="0.3">
      <c r="A1538">
        <v>1537</v>
      </c>
      <c r="B1538">
        <v>5829483</v>
      </c>
      <c r="C1538">
        <v>6186</v>
      </c>
      <c r="D1538">
        <v>5</v>
      </c>
      <c r="E1538">
        <v>5621</v>
      </c>
      <c r="F1538" t="str">
        <f>_xlfn.XLOOKUP(order_items[[#This Row],[product_id]], products[product_id], products[product_name], "Tidak Ditemukan")</f>
        <v>Tidak Ditemukan</v>
      </c>
    </row>
    <row r="1539" spans="1:6" x14ac:dyDescent="0.3">
      <c r="A1539">
        <v>1538</v>
      </c>
      <c r="B1539">
        <v>7647762</v>
      </c>
      <c r="C1539">
        <v>4823</v>
      </c>
      <c r="D1539">
        <v>5</v>
      </c>
      <c r="E1539">
        <v>7328</v>
      </c>
      <c r="F1539" t="str">
        <f>_xlfn.XLOOKUP(order_items[[#This Row],[product_id]], products[product_id], products[product_name], "Tidak Ditemukan")</f>
        <v>Research Professional</v>
      </c>
    </row>
    <row r="1540" spans="1:6" x14ac:dyDescent="0.3">
      <c r="A1540">
        <v>1539</v>
      </c>
      <c r="B1540">
        <v>1355922</v>
      </c>
      <c r="C1540">
        <v>4031</v>
      </c>
      <c r="D1540">
        <v>4</v>
      </c>
      <c r="E1540">
        <v>9059</v>
      </c>
      <c r="F1540" t="str">
        <f>_xlfn.XLOOKUP(order_items[[#This Row],[product_id]], products[product_id], products[product_name], "Tidak Ditemukan")</f>
        <v>Yourself Front</v>
      </c>
    </row>
    <row r="1541" spans="1:6" x14ac:dyDescent="0.3">
      <c r="A1541">
        <v>1540</v>
      </c>
      <c r="B1541">
        <v>1868641</v>
      </c>
      <c r="C1541">
        <v>17062</v>
      </c>
      <c r="D1541">
        <v>5</v>
      </c>
      <c r="E1541">
        <v>36653</v>
      </c>
      <c r="F1541" t="str">
        <f>_xlfn.XLOOKUP(order_items[[#This Row],[product_id]], products[product_id], products[product_name], "Tidak Ditemukan")</f>
        <v>Tidak Ditemukan</v>
      </c>
    </row>
    <row r="1542" spans="1:6" x14ac:dyDescent="0.3">
      <c r="A1542">
        <v>1541</v>
      </c>
      <c r="B1542">
        <v>7333966</v>
      </c>
      <c r="C1542">
        <v>11786</v>
      </c>
      <c r="D1542">
        <v>1</v>
      </c>
      <c r="E1542">
        <v>5659</v>
      </c>
      <c r="F1542" t="str">
        <f>_xlfn.XLOOKUP(order_items[[#This Row],[product_id]], products[product_id], products[product_name], "Tidak Ditemukan")</f>
        <v>Tidak Ditemukan</v>
      </c>
    </row>
    <row r="1543" spans="1:6" x14ac:dyDescent="0.3">
      <c r="A1543">
        <v>1542</v>
      </c>
      <c r="B1543">
        <v>4787206</v>
      </c>
      <c r="C1543">
        <v>3016</v>
      </c>
      <c r="D1543">
        <v>2</v>
      </c>
      <c r="E1543">
        <v>7587</v>
      </c>
      <c r="F1543" t="str">
        <f>_xlfn.XLOOKUP(order_items[[#This Row],[product_id]], products[product_id], products[product_name], "Tidak Ditemukan")</f>
        <v>Bring Interest</v>
      </c>
    </row>
    <row r="1544" spans="1:6" x14ac:dyDescent="0.3">
      <c r="A1544">
        <v>1543</v>
      </c>
      <c r="B1544">
        <v>4180646</v>
      </c>
      <c r="C1544">
        <v>788</v>
      </c>
      <c r="D1544">
        <v>1</v>
      </c>
      <c r="E1544">
        <v>9145</v>
      </c>
      <c r="F1544" t="str">
        <f>_xlfn.XLOOKUP(order_items[[#This Row],[product_id]], products[product_id], products[product_name], "Tidak Ditemukan")</f>
        <v>Think Attention</v>
      </c>
    </row>
    <row r="1545" spans="1:6" x14ac:dyDescent="0.3">
      <c r="A1545">
        <v>1544</v>
      </c>
      <c r="B1545">
        <v>6629738</v>
      </c>
      <c r="C1545">
        <v>2958</v>
      </c>
      <c r="D1545">
        <v>5</v>
      </c>
      <c r="E1545">
        <v>6859</v>
      </c>
      <c r="F1545" t="str">
        <f>_xlfn.XLOOKUP(order_items[[#This Row],[product_id]], products[product_id], products[product_name], "Tidak Ditemukan")</f>
        <v>End Itself</v>
      </c>
    </row>
    <row r="1546" spans="1:6" x14ac:dyDescent="0.3">
      <c r="A1546">
        <v>1545</v>
      </c>
      <c r="B1546">
        <v>1119031</v>
      </c>
      <c r="C1546">
        <v>1205</v>
      </c>
      <c r="D1546">
        <v>5</v>
      </c>
      <c r="E1546">
        <v>2201</v>
      </c>
      <c r="F1546" t="str">
        <f>_xlfn.XLOOKUP(order_items[[#This Row],[product_id]], products[product_id], products[product_name], "Tidak Ditemukan")</f>
        <v>Feel Travel</v>
      </c>
    </row>
    <row r="1547" spans="1:6" x14ac:dyDescent="0.3">
      <c r="A1547">
        <v>1546</v>
      </c>
      <c r="B1547">
        <v>1210474</v>
      </c>
      <c r="C1547">
        <v>2740</v>
      </c>
      <c r="D1547">
        <v>3</v>
      </c>
      <c r="E1547">
        <v>14981</v>
      </c>
      <c r="F1547" t="str">
        <f>_xlfn.XLOOKUP(order_items[[#This Row],[product_id]], products[product_id], products[product_name], "Tidak Ditemukan")</f>
        <v>Record Involve</v>
      </c>
    </row>
    <row r="1548" spans="1:6" x14ac:dyDescent="0.3">
      <c r="A1548">
        <v>1547</v>
      </c>
      <c r="B1548">
        <v>7952411</v>
      </c>
      <c r="C1548">
        <v>10886</v>
      </c>
      <c r="D1548">
        <v>2</v>
      </c>
      <c r="E1548">
        <v>45517</v>
      </c>
      <c r="F1548" t="str">
        <f>_xlfn.XLOOKUP(order_items[[#This Row],[product_id]], products[product_id], products[product_name], "Tidak Ditemukan")</f>
        <v>Tidak Ditemukan</v>
      </c>
    </row>
    <row r="1549" spans="1:6" x14ac:dyDescent="0.3">
      <c r="A1549">
        <v>1548</v>
      </c>
      <c r="B1549">
        <v>1292688</v>
      </c>
      <c r="C1549">
        <v>8456</v>
      </c>
      <c r="D1549">
        <v>2</v>
      </c>
      <c r="E1549">
        <v>3747</v>
      </c>
      <c r="F1549" t="str">
        <f>_xlfn.XLOOKUP(order_items[[#This Row],[product_id]], products[product_id], products[product_name], "Tidak Ditemukan")</f>
        <v>Tidak Ditemukan</v>
      </c>
    </row>
    <row r="1550" spans="1:6" x14ac:dyDescent="0.3">
      <c r="A1550">
        <v>1549</v>
      </c>
      <c r="B1550">
        <v>6270227</v>
      </c>
      <c r="C1550">
        <v>1883</v>
      </c>
      <c r="D1550">
        <v>1</v>
      </c>
      <c r="E1550">
        <v>21581</v>
      </c>
      <c r="F1550" t="str">
        <f>_xlfn.XLOOKUP(order_items[[#This Row],[product_id]], products[product_id], products[product_name], "Tidak Ditemukan")</f>
        <v>Bad Defense</v>
      </c>
    </row>
    <row r="1551" spans="1:6" x14ac:dyDescent="0.3">
      <c r="A1551">
        <v>1550</v>
      </c>
      <c r="B1551">
        <v>2710928</v>
      </c>
      <c r="C1551">
        <v>2747</v>
      </c>
      <c r="D1551">
        <v>4</v>
      </c>
      <c r="E1551">
        <v>11099</v>
      </c>
      <c r="F1551" t="str">
        <f>_xlfn.XLOOKUP(order_items[[#This Row],[product_id]], products[product_id], products[product_name], "Tidak Ditemukan")</f>
        <v>Model Big</v>
      </c>
    </row>
    <row r="1552" spans="1:6" x14ac:dyDescent="0.3">
      <c r="A1552">
        <v>1551</v>
      </c>
      <c r="B1552">
        <v>6782675</v>
      </c>
      <c r="C1552">
        <v>14357</v>
      </c>
      <c r="D1552">
        <v>1</v>
      </c>
      <c r="E1552">
        <v>24012</v>
      </c>
      <c r="F1552" t="str">
        <f>_xlfn.XLOOKUP(order_items[[#This Row],[product_id]], products[product_id], products[product_name], "Tidak Ditemukan")</f>
        <v>Tidak Ditemukan</v>
      </c>
    </row>
    <row r="1553" spans="1:6" x14ac:dyDescent="0.3">
      <c r="A1553">
        <v>1552</v>
      </c>
      <c r="B1553">
        <v>3415341</v>
      </c>
      <c r="C1553">
        <v>2175</v>
      </c>
      <c r="D1553">
        <v>3</v>
      </c>
      <c r="E1553">
        <v>33555</v>
      </c>
      <c r="F1553" t="str">
        <f>_xlfn.XLOOKUP(order_items[[#This Row],[product_id]], products[product_id], products[product_name], "Tidak Ditemukan")</f>
        <v>There Music</v>
      </c>
    </row>
    <row r="1554" spans="1:6" x14ac:dyDescent="0.3">
      <c r="A1554">
        <v>1553</v>
      </c>
      <c r="B1554">
        <v>3008298</v>
      </c>
      <c r="C1554">
        <v>8811</v>
      </c>
      <c r="D1554">
        <v>4</v>
      </c>
      <c r="E1554">
        <v>186</v>
      </c>
      <c r="F1554" t="str">
        <f>_xlfn.XLOOKUP(order_items[[#This Row],[product_id]], products[product_id], products[product_name], "Tidak Ditemukan")</f>
        <v>Tidak Ditemukan</v>
      </c>
    </row>
    <row r="1555" spans="1:6" x14ac:dyDescent="0.3">
      <c r="A1555">
        <v>1554</v>
      </c>
      <c r="B1555">
        <v>7554428</v>
      </c>
      <c r="C1555">
        <v>8853</v>
      </c>
      <c r="D1555">
        <v>1</v>
      </c>
      <c r="E1555">
        <v>46469</v>
      </c>
      <c r="F1555" t="str">
        <f>_xlfn.XLOOKUP(order_items[[#This Row],[product_id]], products[product_id], products[product_name], "Tidak Ditemukan")</f>
        <v>Tidak Ditemukan</v>
      </c>
    </row>
    <row r="1556" spans="1:6" x14ac:dyDescent="0.3">
      <c r="A1556">
        <v>1555</v>
      </c>
      <c r="B1556">
        <v>7978353</v>
      </c>
      <c r="C1556">
        <v>13889</v>
      </c>
      <c r="D1556">
        <v>5</v>
      </c>
      <c r="E1556">
        <v>43631</v>
      </c>
      <c r="F1556" t="str">
        <f>_xlfn.XLOOKUP(order_items[[#This Row],[product_id]], products[product_id], products[product_name], "Tidak Ditemukan")</f>
        <v>Tidak Ditemukan</v>
      </c>
    </row>
    <row r="1557" spans="1:6" x14ac:dyDescent="0.3">
      <c r="A1557">
        <v>1556</v>
      </c>
      <c r="B1557">
        <v>5405807</v>
      </c>
      <c r="C1557">
        <v>13703</v>
      </c>
      <c r="D1557">
        <v>2</v>
      </c>
      <c r="E1557">
        <v>24863</v>
      </c>
      <c r="F1557" t="str">
        <f>_xlfn.XLOOKUP(order_items[[#This Row],[product_id]], products[product_id], products[product_name], "Tidak Ditemukan")</f>
        <v>Tidak Ditemukan</v>
      </c>
    </row>
    <row r="1558" spans="1:6" x14ac:dyDescent="0.3">
      <c r="A1558">
        <v>1557</v>
      </c>
      <c r="B1558">
        <v>5669296</v>
      </c>
      <c r="C1558">
        <v>9376</v>
      </c>
      <c r="D1558">
        <v>1</v>
      </c>
      <c r="E1558">
        <v>17172</v>
      </c>
      <c r="F1558" t="str">
        <f>_xlfn.XLOOKUP(order_items[[#This Row],[product_id]], products[product_id], products[product_name], "Tidak Ditemukan")</f>
        <v>Tidak Ditemukan</v>
      </c>
    </row>
    <row r="1559" spans="1:6" x14ac:dyDescent="0.3">
      <c r="A1559">
        <v>1558</v>
      </c>
      <c r="B1559">
        <v>1370670</v>
      </c>
      <c r="C1559">
        <v>9593</v>
      </c>
      <c r="D1559">
        <v>3</v>
      </c>
      <c r="E1559">
        <v>22615</v>
      </c>
      <c r="F1559" t="str">
        <f>_xlfn.XLOOKUP(order_items[[#This Row],[product_id]], products[product_id], products[product_name], "Tidak Ditemukan")</f>
        <v>Tidak Ditemukan</v>
      </c>
    </row>
    <row r="1560" spans="1:6" x14ac:dyDescent="0.3">
      <c r="A1560">
        <v>1559</v>
      </c>
      <c r="B1560">
        <v>2357454</v>
      </c>
      <c r="C1560">
        <v>17445</v>
      </c>
      <c r="D1560">
        <v>5</v>
      </c>
      <c r="E1560">
        <v>3095</v>
      </c>
      <c r="F1560" t="str">
        <f>_xlfn.XLOOKUP(order_items[[#This Row],[product_id]], products[product_id], products[product_name], "Tidak Ditemukan")</f>
        <v>Tidak Ditemukan</v>
      </c>
    </row>
    <row r="1561" spans="1:6" x14ac:dyDescent="0.3">
      <c r="A1561">
        <v>1560</v>
      </c>
      <c r="B1561">
        <v>3841285</v>
      </c>
      <c r="C1561">
        <v>18173</v>
      </c>
      <c r="D1561">
        <v>3</v>
      </c>
      <c r="E1561">
        <v>46919</v>
      </c>
      <c r="F1561" t="str">
        <f>_xlfn.XLOOKUP(order_items[[#This Row],[product_id]], products[product_id], products[product_name], "Tidak Ditemukan")</f>
        <v>Tidak Ditemukan</v>
      </c>
    </row>
    <row r="1562" spans="1:6" x14ac:dyDescent="0.3">
      <c r="A1562">
        <v>1561</v>
      </c>
      <c r="B1562">
        <v>4597910</v>
      </c>
      <c r="C1562">
        <v>18154</v>
      </c>
      <c r="D1562">
        <v>3</v>
      </c>
      <c r="E1562">
        <v>12373</v>
      </c>
      <c r="F1562" t="str">
        <f>_xlfn.XLOOKUP(order_items[[#This Row],[product_id]], products[product_id], products[product_name], "Tidak Ditemukan")</f>
        <v>Tidak Ditemukan</v>
      </c>
    </row>
    <row r="1563" spans="1:6" x14ac:dyDescent="0.3">
      <c r="A1563">
        <v>1562</v>
      </c>
      <c r="B1563">
        <v>2623526</v>
      </c>
      <c r="C1563">
        <v>10819</v>
      </c>
      <c r="D1563">
        <v>3</v>
      </c>
      <c r="E1563">
        <v>22342</v>
      </c>
      <c r="F1563" t="str">
        <f>_xlfn.XLOOKUP(order_items[[#This Row],[product_id]], products[product_id], products[product_name], "Tidak Ditemukan")</f>
        <v>Tidak Ditemukan</v>
      </c>
    </row>
    <row r="1564" spans="1:6" x14ac:dyDescent="0.3">
      <c r="A1564">
        <v>1563</v>
      </c>
      <c r="B1564">
        <v>7947944</v>
      </c>
      <c r="C1564">
        <v>3350</v>
      </c>
      <c r="D1564">
        <v>3</v>
      </c>
      <c r="E1564">
        <v>40025</v>
      </c>
      <c r="F1564" t="str">
        <f>_xlfn.XLOOKUP(order_items[[#This Row],[product_id]], products[product_id], products[product_name], "Tidak Ditemukan")</f>
        <v>Between Heavy</v>
      </c>
    </row>
    <row r="1565" spans="1:6" x14ac:dyDescent="0.3">
      <c r="A1565">
        <v>1564</v>
      </c>
      <c r="B1565">
        <v>3188794</v>
      </c>
      <c r="C1565">
        <v>2639</v>
      </c>
      <c r="D1565">
        <v>4</v>
      </c>
      <c r="E1565">
        <v>8249</v>
      </c>
      <c r="F1565" t="str">
        <f>_xlfn.XLOOKUP(order_items[[#This Row],[product_id]], products[product_id], products[product_name], "Tidak Ditemukan")</f>
        <v>Project Can</v>
      </c>
    </row>
    <row r="1566" spans="1:6" x14ac:dyDescent="0.3">
      <c r="A1566">
        <v>1565</v>
      </c>
      <c r="B1566">
        <v>2850048</v>
      </c>
      <c r="C1566">
        <v>2634</v>
      </c>
      <c r="D1566">
        <v>4</v>
      </c>
      <c r="E1566">
        <v>2635</v>
      </c>
      <c r="F1566" t="str">
        <f>_xlfn.XLOOKUP(order_items[[#This Row],[product_id]], products[product_id], products[product_name], "Tidak Ditemukan")</f>
        <v>Brother They</v>
      </c>
    </row>
    <row r="1567" spans="1:6" x14ac:dyDescent="0.3">
      <c r="A1567">
        <v>1566</v>
      </c>
      <c r="B1567">
        <v>3603094</v>
      </c>
      <c r="C1567">
        <v>1919</v>
      </c>
      <c r="D1567">
        <v>1</v>
      </c>
      <c r="E1567">
        <v>48936</v>
      </c>
      <c r="F1567" t="str">
        <f>_xlfn.XLOOKUP(order_items[[#This Row],[product_id]], products[product_id], products[product_name], "Tidak Ditemukan")</f>
        <v>Born Any</v>
      </c>
    </row>
    <row r="1568" spans="1:6" x14ac:dyDescent="0.3">
      <c r="A1568">
        <v>1567</v>
      </c>
      <c r="B1568">
        <v>3431316</v>
      </c>
      <c r="C1568">
        <v>8776</v>
      </c>
      <c r="D1568">
        <v>1</v>
      </c>
      <c r="E1568">
        <v>43012</v>
      </c>
      <c r="F1568" t="str">
        <f>_xlfn.XLOOKUP(order_items[[#This Row],[product_id]], products[product_id], products[product_name], "Tidak Ditemukan")</f>
        <v>Tidak Ditemukan</v>
      </c>
    </row>
    <row r="1569" spans="1:6" x14ac:dyDescent="0.3">
      <c r="A1569">
        <v>1568</v>
      </c>
      <c r="B1569">
        <v>1499696</v>
      </c>
      <c r="C1569">
        <v>7144</v>
      </c>
      <c r="D1569">
        <v>3</v>
      </c>
      <c r="E1569">
        <v>3814</v>
      </c>
      <c r="F1569" t="str">
        <f>_xlfn.XLOOKUP(order_items[[#This Row],[product_id]], products[product_id], products[product_name], "Tidak Ditemukan")</f>
        <v>Tidak Ditemukan</v>
      </c>
    </row>
    <row r="1570" spans="1:6" x14ac:dyDescent="0.3">
      <c r="A1570">
        <v>1569</v>
      </c>
      <c r="B1570">
        <v>4550105</v>
      </c>
      <c r="C1570">
        <v>11979</v>
      </c>
      <c r="D1570">
        <v>5</v>
      </c>
      <c r="E1570">
        <v>1557</v>
      </c>
      <c r="F1570" t="str">
        <f>_xlfn.XLOOKUP(order_items[[#This Row],[product_id]], products[product_id], products[product_name], "Tidak Ditemukan")</f>
        <v>Tidak Ditemukan</v>
      </c>
    </row>
    <row r="1571" spans="1:6" x14ac:dyDescent="0.3">
      <c r="A1571">
        <v>1570</v>
      </c>
      <c r="B1571">
        <v>7822387</v>
      </c>
      <c r="C1571">
        <v>5279</v>
      </c>
      <c r="D1571">
        <v>1</v>
      </c>
      <c r="E1571">
        <v>31402</v>
      </c>
      <c r="F1571" t="str">
        <f>_xlfn.XLOOKUP(order_items[[#This Row],[product_id]], products[product_id], products[product_name], "Tidak Ditemukan")</f>
        <v>Tidak Ditemukan</v>
      </c>
    </row>
    <row r="1572" spans="1:6" x14ac:dyDescent="0.3">
      <c r="A1572">
        <v>1571</v>
      </c>
      <c r="B1572">
        <v>3913745</v>
      </c>
      <c r="C1572">
        <v>7557</v>
      </c>
      <c r="D1572">
        <v>2</v>
      </c>
      <c r="E1572">
        <v>16083</v>
      </c>
      <c r="F1572" t="str">
        <f>_xlfn.XLOOKUP(order_items[[#This Row],[product_id]], products[product_id], products[product_name], "Tidak Ditemukan")</f>
        <v>Tidak Ditemukan</v>
      </c>
    </row>
    <row r="1573" spans="1:6" x14ac:dyDescent="0.3">
      <c r="A1573">
        <v>1572</v>
      </c>
      <c r="B1573">
        <v>3912104</v>
      </c>
      <c r="C1573">
        <v>1746</v>
      </c>
      <c r="D1573">
        <v>3</v>
      </c>
      <c r="E1573">
        <v>3679</v>
      </c>
      <c r="F1573" t="str">
        <f>_xlfn.XLOOKUP(order_items[[#This Row],[product_id]], products[product_id], products[product_name], "Tidak Ditemukan")</f>
        <v>And Goal</v>
      </c>
    </row>
    <row r="1574" spans="1:6" x14ac:dyDescent="0.3">
      <c r="A1574">
        <v>1573</v>
      </c>
      <c r="B1574">
        <v>1427335</v>
      </c>
      <c r="C1574">
        <v>4681</v>
      </c>
      <c r="D1574">
        <v>1</v>
      </c>
      <c r="E1574">
        <v>46169</v>
      </c>
      <c r="F1574" t="str">
        <f>_xlfn.XLOOKUP(order_items[[#This Row],[product_id]], products[product_id], products[product_name], "Tidak Ditemukan")</f>
        <v>You Short</v>
      </c>
    </row>
    <row r="1575" spans="1:6" x14ac:dyDescent="0.3">
      <c r="A1575">
        <v>1574</v>
      </c>
      <c r="B1575">
        <v>4956456</v>
      </c>
      <c r="C1575">
        <v>9752</v>
      </c>
      <c r="D1575">
        <v>1</v>
      </c>
      <c r="E1575">
        <v>10881</v>
      </c>
      <c r="F1575" t="str">
        <f>_xlfn.XLOOKUP(order_items[[#This Row],[product_id]], products[product_id], products[product_name], "Tidak Ditemukan")</f>
        <v>Tidak Ditemukan</v>
      </c>
    </row>
    <row r="1576" spans="1:6" x14ac:dyDescent="0.3">
      <c r="A1576">
        <v>1575</v>
      </c>
      <c r="B1576">
        <v>3173784</v>
      </c>
      <c r="C1576">
        <v>8481</v>
      </c>
      <c r="D1576">
        <v>1</v>
      </c>
      <c r="E1576">
        <v>1118</v>
      </c>
      <c r="F1576" t="str">
        <f>_xlfn.XLOOKUP(order_items[[#This Row],[product_id]], products[product_id], products[product_name], "Tidak Ditemukan")</f>
        <v>Tidak Ditemukan</v>
      </c>
    </row>
    <row r="1577" spans="1:6" x14ac:dyDescent="0.3">
      <c r="A1577">
        <v>1576</v>
      </c>
      <c r="B1577">
        <v>43423</v>
      </c>
      <c r="C1577">
        <v>14319</v>
      </c>
      <c r="D1577">
        <v>4</v>
      </c>
      <c r="E1577">
        <v>42192</v>
      </c>
      <c r="F1577" t="str">
        <f>_xlfn.XLOOKUP(order_items[[#This Row],[product_id]], products[product_id], products[product_name], "Tidak Ditemukan")</f>
        <v>Tidak Ditemukan</v>
      </c>
    </row>
    <row r="1578" spans="1:6" x14ac:dyDescent="0.3">
      <c r="A1578">
        <v>1577</v>
      </c>
      <c r="B1578">
        <v>1516385</v>
      </c>
      <c r="C1578">
        <v>4125</v>
      </c>
      <c r="D1578">
        <v>4</v>
      </c>
      <c r="E1578">
        <v>4254</v>
      </c>
      <c r="F1578" t="str">
        <f>_xlfn.XLOOKUP(order_items[[#This Row],[product_id]], products[product_id], products[product_name], "Tidak Ditemukan")</f>
        <v>Throughout List</v>
      </c>
    </row>
    <row r="1579" spans="1:6" x14ac:dyDescent="0.3">
      <c r="A1579">
        <v>1578</v>
      </c>
      <c r="B1579">
        <v>2643005</v>
      </c>
      <c r="C1579">
        <v>12997</v>
      </c>
      <c r="D1579">
        <v>1</v>
      </c>
      <c r="E1579">
        <v>41748</v>
      </c>
      <c r="F1579" t="str">
        <f>_xlfn.XLOOKUP(order_items[[#This Row],[product_id]], products[product_id], products[product_name], "Tidak Ditemukan")</f>
        <v>Tidak Ditemukan</v>
      </c>
    </row>
    <row r="1580" spans="1:6" x14ac:dyDescent="0.3">
      <c r="A1580">
        <v>1579</v>
      </c>
      <c r="B1580">
        <v>779748</v>
      </c>
      <c r="C1580">
        <v>19110</v>
      </c>
      <c r="D1580">
        <v>1</v>
      </c>
      <c r="E1580">
        <v>33144</v>
      </c>
      <c r="F1580" t="str">
        <f>_xlfn.XLOOKUP(order_items[[#This Row],[product_id]], products[product_id], products[product_name], "Tidak Ditemukan")</f>
        <v>Tidak Ditemukan</v>
      </c>
    </row>
    <row r="1581" spans="1:6" x14ac:dyDescent="0.3">
      <c r="A1581">
        <v>1580</v>
      </c>
      <c r="B1581">
        <v>4248880</v>
      </c>
      <c r="C1581">
        <v>18880</v>
      </c>
      <c r="D1581">
        <v>4</v>
      </c>
      <c r="E1581">
        <v>42356</v>
      </c>
      <c r="F1581" t="str">
        <f>_xlfn.XLOOKUP(order_items[[#This Row],[product_id]], products[product_id], products[product_name], "Tidak Ditemukan")</f>
        <v>Tidak Ditemukan</v>
      </c>
    </row>
    <row r="1582" spans="1:6" x14ac:dyDescent="0.3">
      <c r="A1582">
        <v>1581</v>
      </c>
      <c r="B1582">
        <v>4248378</v>
      </c>
      <c r="C1582">
        <v>3899</v>
      </c>
      <c r="D1582">
        <v>1</v>
      </c>
      <c r="E1582">
        <v>39606</v>
      </c>
      <c r="F1582" t="str">
        <f>_xlfn.XLOOKUP(order_items[[#This Row],[product_id]], products[product_id], products[product_name], "Tidak Ditemukan")</f>
        <v>Instead Firm</v>
      </c>
    </row>
    <row r="1583" spans="1:6" x14ac:dyDescent="0.3">
      <c r="A1583">
        <v>1582</v>
      </c>
      <c r="B1583">
        <v>5317737</v>
      </c>
      <c r="C1583">
        <v>17235</v>
      </c>
      <c r="D1583">
        <v>1</v>
      </c>
      <c r="E1583">
        <v>12341</v>
      </c>
      <c r="F1583" t="str">
        <f>_xlfn.XLOOKUP(order_items[[#This Row],[product_id]], products[product_id], products[product_name], "Tidak Ditemukan")</f>
        <v>Tidak Ditemukan</v>
      </c>
    </row>
    <row r="1584" spans="1:6" x14ac:dyDescent="0.3">
      <c r="A1584">
        <v>1583</v>
      </c>
      <c r="B1584">
        <v>2939180</v>
      </c>
      <c r="C1584">
        <v>15092</v>
      </c>
      <c r="D1584">
        <v>2</v>
      </c>
      <c r="E1584">
        <v>35831</v>
      </c>
      <c r="F1584" t="str">
        <f>_xlfn.XLOOKUP(order_items[[#This Row],[product_id]], products[product_id], products[product_name], "Tidak Ditemukan")</f>
        <v>Tidak Ditemukan</v>
      </c>
    </row>
    <row r="1585" spans="1:6" x14ac:dyDescent="0.3">
      <c r="A1585">
        <v>1584</v>
      </c>
      <c r="B1585">
        <v>178395</v>
      </c>
      <c r="C1585">
        <v>14999</v>
      </c>
      <c r="D1585">
        <v>1</v>
      </c>
      <c r="E1585">
        <v>30927</v>
      </c>
      <c r="F1585" t="str">
        <f>_xlfn.XLOOKUP(order_items[[#This Row],[product_id]], products[product_id], products[product_name], "Tidak Ditemukan")</f>
        <v>Tidak Ditemukan</v>
      </c>
    </row>
    <row r="1586" spans="1:6" x14ac:dyDescent="0.3">
      <c r="A1586">
        <v>1585</v>
      </c>
      <c r="B1586">
        <v>5302177</v>
      </c>
      <c r="C1586">
        <v>221</v>
      </c>
      <c r="D1586">
        <v>5</v>
      </c>
      <c r="E1586">
        <v>9035</v>
      </c>
      <c r="F1586" t="str">
        <f>_xlfn.XLOOKUP(order_items[[#This Row],[product_id]], products[product_id], products[product_name], "Tidak Ditemukan")</f>
        <v>Response Partner</v>
      </c>
    </row>
    <row r="1587" spans="1:6" x14ac:dyDescent="0.3">
      <c r="A1587">
        <v>1586</v>
      </c>
      <c r="B1587">
        <v>4059788</v>
      </c>
      <c r="C1587">
        <v>97</v>
      </c>
      <c r="D1587">
        <v>5</v>
      </c>
      <c r="E1587">
        <v>24088</v>
      </c>
      <c r="F1587" t="str">
        <f>_xlfn.XLOOKUP(order_items[[#This Row],[product_id]], products[product_id], products[product_name], "Tidak Ditemukan")</f>
        <v>Free His</v>
      </c>
    </row>
    <row r="1588" spans="1:6" x14ac:dyDescent="0.3">
      <c r="A1588">
        <v>1587</v>
      </c>
      <c r="B1588">
        <v>2696625</v>
      </c>
      <c r="C1588">
        <v>12639</v>
      </c>
      <c r="D1588">
        <v>3</v>
      </c>
      <c r="E1588">
        <v>1784</v>
      </c>
      <c r="F1588" t="str">
        <f>_xlfn.XLOOKUP(order_items[[#This Row],[product_id]], products[product_id], products[product_name], "Tidak Ditemukan")</f>
        <v>Tidak Ditemukan</v>
      </c>
    </row>
    <row r="1589" spans="1:6" x14ac:dyDescent="0.3">
      <c r="A1589">
        <v>1588</v>
      </c>
      <c r="B1589">
        <v>7296242</v>
      </c>
      <c r="C1589">
        <v>4892</v>
      </c>
      <c r="D1589">
        <v>3</v>
      </c>
      <c r="E1589">
        <v>44267</v>
      </c>
      <c r="F1589" t="str">
        <f>_xlfn.XLOOKUP(order_items[[#This Row],[product_id]], products[product_id], products[product_name], "Tidak Ditemukan")</f>
        <v>Laugh Last</v>
      </c>
    </row>
    <row r="1590" spans="1:6" x14ac:dyDescent="0.3">
      <c r="A1590">
        <v>1589</v>
      </c>
      <c r="B1590">
        <v>5939712</v>
      </c>
      <c r="C1590">
        <v>4469</v>
      </c>
      <c r="D1590">
        <v>4</v>
      </c>
      <c r="E1590">
        <v>26336</v>
      </c>
      <c r="F1590" t="str">
        <f>_xlfn.XLOOKUP(order_items[[#This Row],[product_id]], products[product_id], products[product_name], "Tidak Ditemukan")</f>
        <v>Be Several</v>
      </c>
    </row>
    <row r="1591" spans="1:6" x14ac:dyDescent="0.3">
      <c r="A1591">
        <v>1590</v>
      </c>
      <c r="B1591">
        <v>4167143</v>
      </c>
      <c r="C1591">
        <v>7962</v>
      </c>
      <c r="D1591">
        <v>2</v>
      </c>
      <c r="E1591">
        <v>23894</v>
      </c>
      <c r="F1591" t="str">
        <f>_xlfn.XLOOKUP(order_items[[#This Row],[product_id]], products[product_id], products[product_name], "Tidak Ditemukan")</f>
        <v>Tidak Ditemukan</v>
      </c>
    </row>
    <row r="1592" spans="1:6" x14ac:dyDescent="0.3">
      <c r="A1592">
        <v>1591</v>
      </c>
      <c r="B1592">
        <v>6535799</v>
      </c>
      <c r="C1592">
        <v>7472</v>
      </c>
      <c r="D1592">
        <v>1</v>
      </c>
      <c r="E1592">
        <v>10636</v>
      </c>
      <c r="F1592" t="str">
        <f>_xlfn.XLOOKUP(order_items[[#This Row],[product_id]], products[product_id], products[product_name], "Tidak Ditemukan")</f>
        <v>Tidak Ditemukan</v>
      </c>
    </row>
    <row r="1593" spans="1:6" x14ac:dyDescent="0.3">
      <c r="A1593">
        <v>1592</v>
      </c>
      <c r="B1593">
        <v>6890003</v>
      </c>
      <c r="C1593">
        <v>17659</v>
      </c>
      <c r="D1593">
        <v>5</v>
      </c>
      <c r="E1593">
        <v>10875</v>
      </c>
      <c r="F1593" t="str">
        <f>_xlfn.XLOOKUP(order_items[[#This Row],[product_id]], products[product_id], products[product_name], "Tidak Ditemukan")</f>
        <v>Tidak Ditemukan</v>
      </c>
    </row>
    <row r="1594" spans="1:6" x14ac:dyDescent="0.3">
      <c r="A1594">
        <v>1593</v>
      </c>
      <c r="B1594">
        <v>4270363</v>
      </c>
      <c r="C1594">
        <v>16436</v>
      </c>
      <c r="D1594">
        <v>2</v>
      </c>
      <c r="E1594">
        <v>16615</v>
      </c>
      <c r="F1594" t="str">
        <f>_xlfn.XLOOKUP(order_items[[#This Row],[product_id]], products[product_id], products[product_name], "Tidak Ditemukan")</f>
        <v>Tidak Ditemukan</v>
      </c>
    </row>
    <row r="1595" spans="1:6" x14ac:dyDescent="0.3">
      <c r="A1595">
        <v>1594</v>
      </c>
      <c r="B1595">
        <v>3288964</v>
      </c>
      <c r="C1595">
        <v>9406</v>
      </c>
      <c r="D1595">
        <v>3</v>
      </c>
      <c r="E1595">
        <v>13052</v>
      </c>
      <c r="F1595" t="str">
        <f>_xlfn.XLOOKUP(order_items[[#This Row],[product_id]], products[product_id], products[product_name], "Tidak Ditemukan")</f>
        <v>Tidak Ditemukan</v>
      </c>
    </row>
    <row r="1596" spans="1:6" x14ac:dyDescent="0.3">
      <c r="A1596">
        <v>1595</v>
      </c>
      <c r="B1596">
        <v>521532</v>
      </c>
      <c r="C1596">
        <v>18174</v>
      </c>
      <c r="D1596">
        <v>5</v>
      </c>
      <c r="E1596">
        <v>33497</v>
      </c>
      <c r="F1596" t="str">
        <f>_xlfn.XLOOKUP(order_items[[#This Row],[product_id]], products[product_id], products[product_name], "Tidak Ditemukan")</f>
        <v>Tidak Ditemukan</v>
      </c>
    </row>
    <row r="1597" spans="1:6" x14ac:dyDescent="0.3">
      <c r="A1597">
        <v>1596</v>
      </c>
      <c r="B1597">
        <v>4657681</v>
      </c>
      <c r="C1597">
        <v>466</v>
      </c>
      <c r="D1597">
        <v>2</v>
      </c>
      <c r="E1597">
        <v>9315</v>
      </c>
      <c r="F1597" t="str">
        <f>_xlfn.XLOOKUP(order_items[[#This Row],[product_id]], products[product_id], products[product_name], "Tidak Ditemukan")</f>
        <v>Contain Perform</v>
      </c>
    </row>
    <row r="1598" spans="1:6" x14ac:dyDescent="0.3">
      <c r="A1598">
        <v>1597</v>
      </c>
      <c r="B1598">
        <v>6288027</v>
      </c>
      <c r="C1598">
        <v>16540</v>
      </c>
      <c r="D1598">
        <v>3</v>
      </c>
      <c r="E1598">
        <v>44124</v>
      </c>
      <c r="F1598" t="str">
        <f>_xlfn.XLOOKUP(order_items[[#This Row],[product_id]], products[product_id], products[product_name], "Tidak Ditemukan")</f>
        <v>Tidak Ditemukan</v>
      </c>
    </row>
    <row r="1599" spans="1:6" x14ac:dyDescent="0.3">
      <c r="A1599">
        <v>1598</v>
      </c>
      <c r="B1599">
        <v>4983940</v>
      </c>
      <c r="C1599">
        <v>12252</v>
      </c>
      <c r="D1599">
        <v>3</v>
      </c>
      <c r="E1599">
        <v>15858</v>
      </c>
      <c r="F1599" t="str">
        <f>_xlfn.XLOOKUP(order_items[[#This Row],[product_id]], products[product_id], products[product_name], "Tidak Ditemukan")</f>
        <v>Tidak Ditemukan</v>
      </c>
    </row>
    <row r="1600" spans="1:6" x14ac:dyDescent="0.3">
      <c r="A1600">
        <v>1599</v>
      </c>
      <c r="B1600">
        <v>7847680</v>
      </c>
      <c r="C1600">
        <v>1912</v>
      </c>
      <c r="D1600">
        <v>2</v>
      </c>
      <c r="E1600">
        <v>26347</v>
      </c>
      <c r="F1600" t="str">
        <f>_xlfn.XLOOKUP(order_items[[#This Row],[product_id]], products[product_id], products[product_name], "Tidak Ditemukan")</f>
        <v>Seven Cell</v>
      </c>
    </row>
    <row r="1601" spans="1:6" x14ac:dyDescent="0.3">
      <c r="A1601">
        <v>1600</v>
      </c>
      <c r="B1601">
        <v>2022839</v>
      </c>
      <c r="C1601">
        <v>15060</v>
      </c>
      <c r="D1601">
        <v>1</v>
      </c>
      <c r="E1601">
        <v>28412</v>
      </c>
      <c r="F1601" t="str">
        <f>_xlfn.XLOOKUP(order_items[[#This Row],[product_id]], products[product_id], products[product_name], "Tidak Ditemukan")</f>
        <v>Tidak Ditemukan</v>
      </c>
    </row>
    <row r="1602" spans="1:6" x14ac:dyDescent="0.3">
      <c r="A1602">
        <v>1601</v>
      </c>
      <c r="B1602">
        <v>2691878</v>
      </c>
      <c r="C1602">
        <v>10730</v>
      </c>
      <c r="D1602">
        <v>2</v>
      </c>
      <c r="E1602">
        <v>16615</v>
      </c>
      <c r="F1602" t="str">
        <f>_xlfn.XLOOKUP(order_items[[#This Row],[product_id]], products[product_id], products[product_name], "Tidak Ditemukan")</f>
        <v>Tidak Ditemukan</v>
      </c>
    </row>
    <row r="1603" spans="1:6" x14ac:dyDescent="0.3">
      <c r="A1603">
        <v>1602</v>
      </c>
      <c r="B1603">
        <v>2010311</v>
      </c>
      <c r="C1603">
        <v>14261</v>
      </c>
      <c r="D1603">
        <v>3</v>
      </c>
      <c r="E1603">
        <v>40022</v>
      </c>
      <c r="F1603" t="str">
        <f>_xlfn.XLOOKUP(order_items[[#This Row],[product_id]], products[product_id], products[product_name], "Tidak Ditemukan")</f>
        <v>Tidak Ditemukan</v>
      </c>
    </row>
    <row r="1604" spans="1:6" x14ac:dyDescent="0.3">
      <c r="A1604">
        <v>1603</v>
      </c>
      <c r="B1604">
        <v>1602863</v>
      </c>
      <c r="C1604">
        <v>13407</v>
      </c>
      <c r="D1604">
        <v>5</v>
      </c>
      <c r="E1604">
        <v>16504</v>
      </c>
      <c r="F1604" t="str">
        <f>_xlfn.XLOOKUP(order_items[[#This Row],[product_id]], products[product_id], products[product_name], "Tidak Ditemukan")</f>
        <v>Tidak Ditemukan</v>
      </c>
    </row>
    <row r="1605" spans="1:6" x14ac:dyDescent="0.3">
      <c r="A1605">
        <v>1604</v>
      </c>
      <c r="B1605">
        <v>5623240</v>
      </c>
      <c r="C1605">
        <v>3851</v>
      </c>
      <c r="D1605">
        <v>5</v>
      </c>
      <c r="E1605">
        <v>7917</v>
      </c>
      <c r="F1605" t="str">
        <f>_xlfn.XLOOKUP(order_items[[#This Row],[product_id]], products[product_id], products[product_name], "Tidak Ditemukan")</f>
        <v>Of Fly</v>
      </c>
    </row>
    <row r="1606" spans="1:6" x14ac:dyDescent="0.3">
      <c r="A1606">
        <v>1605</v>
      </c>
      <c r="B1606">
        <v>7338662</v>
      </c>
      <c r="C1606">
        <v>6946</v>
      </c>
      <c r="D1606">
        <v>5</v>
      </c>
      <c r="E1606">
        <v>12392</v>
      </c>
      <c r="F1606" t="str">
        <f>_xlfn.XLOOKUP(order_items[[#This Row],[product_id]], products[product_id], products[product_name], "Tidak Ditemukan")</f>
        <v>Tidak Ditemukan</v>
      </c>
    </row>
    <row r="1607" spans="1:6" x14ac:dyDescent="0.3">
      <c r="A1607">
        <v>1606</v>
      </c>
      <c r="B1607">
        <v>5805114</v>
      </c>
      <c r="C1607">
        <v>2024</v>
      </c>
      <c r="D1607">
        <v>2</v>
      </c>
      <c r="E1607">
        <v>24783</v>
      </c>
      <c r="F1607" t="str">
        <f>_xlfn.XLOOKUP(order_items[[#This Row],[product_id]], products[product_id], products[product_name], "Tidak Ditemukan")</f>
        <v>Series Science</v>
      </c>
    </row>
    <row r="1608" spans="1:6" x14ac:dyDescent="0.3">
      <c r="A1608">
        <v>1607</v>
      </c>
      <c r="B1608">
        <v>1452945</v>
      </c>
      <c r="C1608">
        <v>18478</v>
      </c>
      <c r="D1608">
        <v>5</v>
      </c>
      <c r="E1608">
        <v>14958</v>
      </c>
      <c r="F1608" t="str">
        <f>_xlfn.XLOOKUP(order_items[[#This Row],[product_id]], products[product_id], products[product_name], "Tidak Ditemukan")</f>
        <v>Tidak Ditemukan</v>
      </c>
    </row>
    <row r="1609" spans="1:6" x14ac:dyDescent="0.3">
      <c r="A1609">
        <v>1608</v>
      </c>
      <c r="B1609">
        <v>3804337</v>
      </c>
      <c r="C1609">
        <v>10070</v>
      </c>
      <c r="D1609">
        <v>3</v>
      </c>
      <c r="E1609">
        <v>34509</v>
      </c>
      <c r="F1609" t="str">
        <f>_xlfn.XLOOKUP(order_items[[#This Row],[product_id]], products[product_id], products[product_name], "Tidak Ditemukan")</f>
        <v>Tidak Ditemukan</v>
      </c>
    </row>
    <row r="1610" spans="1:6" x14ac:dyDescent="0.3">
      <c r="A1610">
        <v>1609</v>
      </c>
      <c r="B1610">
        <v>4782852</v>
      </c>
      <c r="C1610">
        <v>19728</v>
      </c>
      <c r="D1610">
        <v>2</v>
      </c>
      <c r="E1610">
        <v>845</v>
      </c>
      <c r="F1610" t="str">
        <f>_xlfn.XLOOKUP(order_items[[#This Row],[product_id]], products[product_id], products[product_name], "Tidak Ditemukan")</f>
        <v>Tidak Ditemukan</v>
      </c>
    </row>
    <row r="1611" spans="1:6" x14ac:dyDescent="0.3">
      <c r="A1611">
        <v>1610</v>
      </c>
      <c r="B1611">
        <v>179383</v>
      </c>
      <c r="C1611">
        <v>19515</v>
      </c>
      <c r="D1611">
        <v>3</v>
      </c>
      <c r="E1611">
        <v>31744</v>
      </c>
      <c r="F1611" t="str">
        <f>_xlfn.XLOOKUP(order_items[[#This Row],[product_id]], products[product_id], products[product_name], "Tidak Ditemukan")</f>
        <v>Tidak Ditemukan</v>
      </c>
    </row>
    <row r="1612" spans="1:6" x14ac:dyDescent="0.3">
      <c r="A1612">
        <v>1611</v>
      </c>
      <c r="B1612">
        <v>1671695</v>
      </c>
      <c r="C1612">
        <v>14440</v>
      </c>
      <c r="D1612">
        <v>4</v>
      </c>
      <c r="E1612">
        <v>19818</v>
      </c>
      <c r="F1612" t="str">
        <f>_xlfn.XLOOKUP(order_items[[#This Row],[product_id]], products[product_id], products[product_name], "Tidak Ditemukan")</f>
        <v>Tidak Ditemukan</v>
      </c>
    </row>
    <row r="1613" spans="1:6" x14ac:dyDescent="0.3">
      <c r="A1613">
        <v>1612</v>
      </c>
      <c r="B1613">
        <v>1651348</v>
      </c>
      <c r="C1613">
        <v>4056</v>
      </c>
      <c r="D1613">
        <v>5</v>
      </c>
      <c r="E1613">
        <v>20663</v>
      </c>
      <c r="F1613" t="str">
        <f>_xlfn.XLOOKUP(order_items[[#This Row],[product_id]], products[product_id], products[product_name], "Tidak Ditemukan")</f>
        <v>Present Draw</v>
      </c>
    </row>
    <row r="1614" spans="1:6" x14ac:dyDescent="0.3">
      <c r="A1614">
        <v>1613</v>
      </c>
      <c r="B1614">
        <v>3597818</v>
      </c>
      <c r="C1614">
        <v>8227</v>
      </c>
      <c r="D1614">
        <v>4</v>
      </c>
      <c r="E1614">
        <v>47739</v>
      </c>
      <c r="F1614" t="str">
        <f>_xlfn.XLOOKUP(order_items[[#This Row],[product_id]], products[product_id], products[product_name], "Tidak Ditemukan")</f>
        <v>Tidak Ditemukan</v>
      </c>
    </row>
    <row r="1615" spans="1:6" x14ac:dyDescent="0.3">
      <c r="A1615">
        <v>1614</v>
      </c>
      <c r="B1615">
        <v>3547231</v>
      </c>
      <c r="C1615">
        <v>15501</v>
      </c>
      <c r="D1615">
        <v>5</v>
      </c>
      <c r="E1615">
        <v>28186</v>
      </c>
      <c r="F1615" t="str">
        <f>_xlfn.XLOOKUP(order_items[[#This Row],[product_id]], products[product_id], products[product_name], "Tidak Ditemukan")</f>
        <v>Tidak Ditemukan</v>
      </c>
    </row>
    <row r="1616" spans="1:6" x14ac:dyDescent="0.3">
      <c r="A1616">
        <v>1615</v>
      </c>
      <c r="B1616">
        <v>6206686</v>
      </c>
      <c r="C1616">
        <v>16509</v>
      </c>
      <c r="D1616">
        <v>5</v>
      </c>
      <c r="E1616">
        <v>5226</v>
      </c>
      <c r="F1616" t="str">
        <f>_xlfn.XLOOKUP(order_items[[#This Row],[product_id]], products[product_id], products[product_name], "Tidak Ditemukan")</f>
        <v>Tidak Ditemukan</v>
      </c>
    </row>
    <row r="1617" spans="1:6" x14ac:dyDescent="0.3">
      <c r="A1617">
        <v>1616</v>
      </c>
      <c r="B1617">
        <v>4970030</v>
      </c>
      <c r="C1617">
        <v>5266</v>
      </c>
      <c r="D1617">
        <v>3</v>
      </c>
      <c r="E1617">
        <v>25192</v>
      </c>
      <c r="F1617" t="str">
        <f>_xlfn.XLOOKUP(order_items[[#This Row],[product_id]], products[product_id], products[product_name], "Tidak Ditemukan")</f>
        <v>Tidak Ditemukan</v>
      </c>
    </row>
    <row r="1618" spans="1:6" x14ac:dyDescent="0.3">
      <c r="A1618">
        <v>1617</v>
      </c>
      <c r="B1618">
        <v>3662044</v>
      </c>
      <c r="C1618">
        <v>7403</v>
      </c>
      <c r="D1618">
        <v>2</v>
      </c>
      <c r="E1618">
        <v>10288</v>
      </c>
      <c r="F1618" t="str">
        <f>_xlfn.XLOOKUP(order_items[[#This Row],[product_id]], products[product_id], products[product_name], "Tidak Ditemukan")</f>
        <v>Tidak Ditemukan</v>
      </c>
    </row>
    <row r="1619" spans="1:6" x14ac:dyDescent="0.3">
      <c r="A1619">
        <v>1618</v>
      </c>
      <c r="B1619">
        <v>7589260</v>
      </c>
      <c r="C1619">
        <v>6976</v>
      </c>
      <c r="D1619">
        <v>3</v>
      </c>
      <c r="E1619">
        <v>19107</v>
      </c>
      <c r="F1619" t="str">
        <f>_xlfn.XLOOKUP(order_items[[#This Row],[product_id]], products[product_id], products[product_name], "Tidak Ditemukan")</f>
        <v>Tidak Ditemukan</v>
      </c>
    </row>
    <row r="1620" spans="1:6" x14ac:dyDescent="0.3">
      <c r="A1620">
        <v>1619</v>
      </c>
      <c r="B1620">
        <v>6946342</v>
      </c>
      <c r="C1620">
        <v>14612</v>
      </c>
      <c r="D1620">
        <v>1</v>
      </c>
      <c r="E1620">
        <v>17053</v>
      </c>
      <c r="F1620" t="str">
        <f>_xlfn.XLOOKUP(order_items[[#This Row],[product_id]], products[product_id], products[product_name], "Tidak Ditemukan")</f>
        <v>Tidak Ditemukan</v>
      </c>
    </row>
    <row r="1621" spans="1:6" x14ac:dyDescent="0.3">
      <c r="A1621">
        <v>1620</v>
      </c>
      <c r="B1621">
        <v>409710</v>
      </c>
      <c r="C1621">
        <v>16194</v>
      </c>
      <c r="D1621">
        <v>5</v>
      </c>
      <c r="E1621">
        <v>29272</v>
      </c>
      <c r="F1621" t="str">
        <f>_xlfn.XLOOKUP(order_items[[#This Row],[product_id]], products[product_id], products[product_name], "Tidak Ditemukan")</f>
        <v>Tidak Ditemukan</v>
      </c>
    </row>
    <row r="1622" spans="1:6" x14ac:dyDescent="0.3">
      <c r="A1622">
        <v>1621</v>
      </c>
      <c r="B1622">
        <v>2954564</v>
      </c>
      <c r="C1622">
        <v>10264</v>
      </c>
      <c r="D1622">
        <v>2</v>
      </c>
      <c r="E1622">
        <v>21245</v>
      </c>
      <c r="F1622" t="str">
        <f>_xlfn.XLOOKUP(order_items[[#This Row],[product_id]], products[product_id], products[product_name], "Tidak Ditemukan")</f>
        <v>Tidak Ditemukan</v>
      </c>
    </row>
    <row r="1623" spans="1:6" x14ac:dyDescent="0.3">
      <c r="A1623">
        <v>1622</v>
      </c>
      <c r="B1623">
        <v>3436544</v>
      </c>
      <c r="C1623">
        <v>4161</v>
      </c>
      <c r="D1623">
        <v>2</v>
      </c>
      <c r="E1623">
        <v>31152</v>
      </c>
      <c r="F1623" t="str">
        <f>_xlfn.XLOOKUP(order_items[[#This Row],[product_id]], products[product_id], products[product_name], "Tidak Ditemukan")</f>
        <v>Past All</v>
      </c>
    </row>
    <row r="1624" spans="1:6" x14ac:dyDescent="0.3">
      <c r="A1624">
        <v>1623</v>
      </c>
      <c r="B1624">
        <v>6209021</v>
      </c>
      <c r="C1624">
        <v>11122</v>
      </c>
      <c r="D1624">
        <v>3</v>
      </c>
      <c r="E1624">
        <v>12478</v>
      </c>
      <c r="F1624" t="str">
        <f>_xlfn.XLOOKUP(order_items[[#This Row],[product_id]], products[product_id], products[product_name], "Tidak Ditemukan")</f>
        <v>Tidak Ditemukan</v>
      </c>
    </row>
    <row r="1625" spans="1:6" x14ac:dyDescent="0.3">
      <c r="A1625">
        <v>1624</v>
      </c>
      <c r="B1625">
        <v>5532989</v>
      </c>
      <c r="C1625">
        <v>10856</v>
      </c>
      <c r="D1625">
        <v>5</v>
      </c>
      <c r="E1625">
        <v>1809</v>
      </c>
      <c r="F1625" t="str">
        <f>_xlfn.XLOOKUP(order_items[[#This Row],[product_id]], products[product_id], products[product_name], "Tidak Ditemukan")</f>
        <v>Tidak Ditemukan</v>
      </c>
    </row>
    <row r="1626" spans="1:6" x14ac:dyDescent="0.3">
      <c r="A1626">
        <v>1625</v>
      </c>
      <c r="B1626">
        <v>6631050</v>
      </c>
      <c r="C1626">
        <v>11941</v>
      </c>
      <c r="D1626">
        <v>4</v>
      </c>
      <c r="E1626">
        <v>14062</v>
      </c>
      <c r="F1626" t="str">
        <f>_xlfn.XLOOKUP(order_items[[#This Row],[product_id]], products[product_id], products[product_name], "Tidak Ditemukan")</f>
        <v>Tidak Ditemukan</v>
      </c>
    </row>
    <row r="1627" spans="1:6" x14ac:dyDescent="0.3">
      <c r="A1627">
        <v>1626</v>
      </c>
      <c r="B1627">
        <v>4250994</v>
      </c>
      <c r="C1627">
        <v>3515</v>
      </c>
      <c r="D1627">
        <v>5</v>
      </c>
      <c r="E1627">
        <v>45477</v>
      </c>
      <c r="F1627" t="str">
        <f>_xlfn.XLOOKUP(order_items[[#This Row],[product_id]], products[product_id], products[product_name], "Tidak Ditemukan")</f>
        <v>Concern Often</v>
      </c>
    </row>
    <row r="1628" spans="1:6" x14ac:dyDescent="0.3">
      <c r="A1628">
        <v>1627</v>
      </c>
      <c r="B1628">
        <v>7226489</v>
      </c>
      <c r="C1628">
        <v>10718</v>
      </c>
      <c r="D1628">
        <v>3</v>
      </c>
      <c r="E1628">
        <v>30427</v>
      </c>
      <c r="F1628" t="str">
        <f>_xlfn.XLOOKUP(order_items[[#This Row],[product_id]], products[product_id], products[product_name], "Tidak Ditemukan")</f>
        <v>Tidak Ditemukan</v>
      </c>
    </row>
    <row r="1629" spans="1:6" x14ac:dyDescent="0.3">
      <c r="A1629">
        <v>1628</v>
      </c>
      <c r="B1629">
        <v>7229539</v>
      </c>
      <c r="C1629">
        <v>14906</v>
      </c>
      <c r="D1629">
        <v>1</v>
      </c>
      <c r="E1629">
        <v>8729</v>
      </c>
      <c r="F1629" t="str">
        <f>_xlfn.XLOOKUP(order_items[[#This Row],[product_id]], products[product_id], products[product_name], "Tidak Ditemukan")</f>
        <v>Tidak Ditemukan</v>
      </c>
    </row>
    <row r="1630" spans="1:6" x14ac:dyDescent="0.3">
      <c r="A1630">
        <v>1629</v>
      </c>
      <c r="B1630">
        <v>5405979</v>
      </c>
      <c r="C1630">
        <v>14171</v>
      </c>
      <c r="D1630">
        <v>5</v>
      </c>
      <c r="E1630">
        <v>40898</v>
      </c>
      <c r="F1630" t="str">
        <f>_xlfn.XLOOKUP(order_items[[#This Row],[product_id]], products[product_id], products[product_name], "Tidak Ditemukan")</f>
        <v>Tidak Ditemukan</v>
      </c>
    </row>
    <row r="1631" spans="1:6" x14ac:dyDescent="0.3">
      <c r="A1631">
        <v>1630</v>
      </c>
      <c r="B1631">
        <v>3807823</v>
      </c>
      <c r="C1631">
        <v>11764</v>
      </c>
      <c r="D1631">
        <v>2</v>
      </c>
      <c r="E1631">
        <v>9755</v>
      </c>
      <c r="F1631" t="str">
        <f>_xlfn.XLOOKUP(order_items[[#This Row],[product_id]], products[product_id], products[product_name], "Tidak Ditemukan")</f>
        <v>Tidak Ditemukan</v>
      </c>
    </row>
    <row r="1632" spans="1:6" x14ac:dyDescent="0.3">
      <c r="A1632">
        <v>1631</v>
      </c>
      <c r="B1632">
        <v>2402541</v>
      </c>
      <c r="C1632">
        <v>13676</v>
      </c>
      <c r="D1632">
        <v>5</v>
      </c>
      <c r="E1632">
        <v>46978</v>
      </c>
      <c r="F1632" t="str">
        <f>_xlfn.XLOOKUP(order_items[[#This Row],[product_id]], products[product_id], products[product_name], "Tidak Ditemukan")</f>
        <v>Tidak Ditemukan</v>
      </c>
    </row>
    <row r="1633" spans="1:6" x14ac:dyDescent="0.3">
      <c r="A1633">
        <v>1632</v>
      </c>
      <c r="B1633">
        <v>655882</v>
      </c>
      <c r="C1633">
        <v>4815</v>
      </c>
      <c r="D1633">
        <v>1</v>
      </c>
      <c r="E1633">
        <v>35956</v>
      </c>
      <c r="F1633" t="str">
        <f>_xlfn.XLOOKUP(order_items[[#This Row],[product_id]], products[product_id], products[product_name], "Tidak Ditemukan")</f>
        <v>Card Imagine</v>
      </c>
    </row>
    <row r="1634" spans="1:6" x14ac:dyDescent="0.3">
      <c r="A1634">
        <v>1633</v>
      </c>
      <c r="B1634">
        <v>6162515</v>
      </c>
      <c r="C1634">
        <v>131</v>
      </c>
      <c r="D1634">
        <v>5</v>
      </c>
      <c r="E1634">
        <v>16302</v>
      </c>
      <c r="F1634" t="str">
        <f>_xlfn.XLOOKUP(order_items[[#This Row],[product_id]], products[product_id], products[product_name], "Tidak Ditemukan")</f>
        <v>Risk Note</v>
      </c>
    </row>
    <row r="1635" spans="1:6" x14ac:dyDescent="0.3">
      <c r="A1635">
        <v>1634</v>
      </c>
      <c r="B1635">
        <v>366032</v>
      </c>
      <c r="C1635">
        <v>3218</v>
      </c>
      <c r="D1635">
        <v>1</v>
      </c>
      <c r="E1635">
        <v>20557</v>
      </c>
      <c r="F1635" t="str">
        <f>_xlfn.XLOOKUP(order_items[[#This Row],[product_id]], products[product_id], products[product_name], "Tidak Ditemukan")</f>
        <v>Lot Relationship</v>
      </c>
    </row>
    <row r="1636" spans="1:6" x14ac:dyDescent="0.3">
      <c r="A1636">
        <v>1635</v>
      </c>
      <c r="B1636">
        <v>7925286</v>
      </c>
      <c r="C1636">
        <v>8988</v>
      </c>
      <c r="D1636">
        <v>1</v>
      </c>
      <c r="E1636">
        <v>24766</v>
      </c>
      <c r="F1636" t="str">
        <f>_xlfn.XLOOKUP(order_items[[#This Row],[product_id]], products[product_id], products[product_name], "Tidak Ditemukan")</f>
        <v>Tidak Ditemukan</v>
      </c>
    </row>
    <row r="1637" spans="1:6" x14ac:dyDescent="0.3">
      <c r="A1637">
        <v>1636</v>
      </c>
      <c r="B1637">
        <v>3704126</v>
      </c>
      <c r="C1637">
        <v>18502</v>
      </c>
      <c r="D1637">
        <v>3</v>
      </c>
      <c r="E1637">
        <v>7865</v>
      </c>
      <c r="F1637" t="str">
        <f>_xlfn.XLOOKUP(order_items[[#This Row],[product_id]], products[product_id], products[product_name], "Tidak Ditemukan")</f>
        <v>Tidak Ditemukan</v>
      </c>
    </row>
    <row r="1638" spans="1:6" x14ac:dyDescent="0.3">
      <c r="A1638">
        <v>1637</v>
      </c>
      <c r="B1638">
        <v>4615273</v>
      </c>
      <c r="C1638">
        <v>17000</v>
      </c>
      <c r="D1638">
        <v>2</v>
      </c>
      <c r="E1638">
        <v>27778</v>
      </c>
      <c r="F1638" t="str">
        <f>_xlfn.XLOOKUP(order_items[[#This Row],[product_id]], products[product_id], products[product_name], "Tidak Ditemukan")</f>
        <v>Tidak Ditemukan</v>
      </c>
    </row>
    <row r="1639" spans="1:6" x14ac:dyDescent="0.3">
      <c r="A1639">
        <v>1638</v>
      </c>
      <c r="B1639">
        <v>6275962</v>
      </c>
      <c r="C1639">
        <v>8328</v>
      </c>
      <c r="D1639">
        <v>1</v>
      </c>
      <c r="E1639">
        <v>3445</v>
      </c>
      <c r="F1639" t="str">
        <f>_xlfn.XLOOKUP(order_items[[#This Row],[product_id]], products[product_id], products[product_name], "Tidak Ditemukan")</f>
        <v>Tidak Ditemukan</v>
      </c>
    </row>
    <row r="1640" spans="1:6" x14ac:dyDescent="0.3">
      <c r="A1640">
        <v>1639</v>
      </c>
      <c r="B1640">
        <v>1741313</v>
      </c>
      <c r="C1640">
        <v>3097</v>
      </c>
      <c r="D1640">
        <v>4</v>
      </c>
      <c r="E1640">
        <v>40439</v>
      </c>
      <c r="F1640" t="str">
        <f>_xlfn.XLOOKUP(order_items[[#This Row],[product_id]], products[product_id], products[product_name], "Tidak Ditemukan")</f>
        <v>Week Major</v>
      </c>
    </row>
    <row r="1641" spans="1:6" x14ac:dyDescent="0.3">
      <c r="A1641">
        <v>1640</v>
      </c>
      <c r="B1641">
        <v>2858880</v>
      </c>
      <c r="C1641">
        <v>10313</v>
      </c>
      <c r="D1641">
        <v>4</v>
      </c>
      <c r="E1641">
        <v>7179</v>
      </c>
      <c r="F1641" t="str">
        <f>_xlfn.XLOOKUP(order_items[[#This Row],[product_id]], products[product_id], products[product_name], "Tidak Ditemukan")</f>
        <v>Tidak Ditemukan</v>
      </c>
    </row>
    <row r="1642" spans="1:6" x14ac:dyDescent="0.3">
      <c r="A1642">
        <v>1641</v>
      </c>
      <c r="B1642">
        <v>1856923</v>
      </c>
      <c r="C1642">
        <v>17492</v>
      </c>
      <c r="D1642">
        <v>4</v>
      </c>
      <c r="E1642">
        <v>2073</v>
      </c>
      <c r="F1642" t="str">
        <f>_xlfn.XLOOKUP(order_items[[#This Row],[product_id]], products[product_id], products[product_name], "Tidak Ditemukan")</f>
        <v>Tidak Ditemukan</v>
      </c>
    </row>
    <row r="1643" spans="1:6" x14ac:dyDescent="0.3">
      <c r="A1643">
        <v>1642</v>
      </c>
      <c r="B1643">
        <v>5764821</v>
      </c>
      <c r="C1643">
        <v>1043</v>
      </c>
      <c r="D1643">
        <v>4</v>
      </c>
      <c r="E1643">
        <v>10809</v>
      </c>
      <c r="F1643" t="str">
        <f>_xlfn.XLOOKUP(order_items[[#This Row],[product_id]], products[product_id], products[product_name], "Tidak Ditemukan")</f>
        <v>Region Single</v>
      </c>
    </row>
    <row r="1644" spans="1:6" x14ac:dyDescent="0.3">
      <c r="A1644">
        <v>1643</v>
      </c>
      <c r="B1644">
        <v>6001322</v>
      </c>
      <c r="C1644">
        <v>13454</v>
      </c>
      <c r="D1644">
        <v>5</v>
      </c>
      <c r="E1644">
        <v>13703</v>
      </c>
      <c r="F1644" t="str">
        <f>_xlfn.XLOOKUP(order_items[[#This Row],[product_id]], products[product_id], products[product_name], "Tidak Ditemukan")</f>
        <v>Tidak Ditemukan</v>
      </c>
    </row>
    <row r="1645" spans="1:6" x14ac:dyDescent="0.3">
      <c r="A1645">
        <v>1644</v>
      </c>
      <c r="B1645">
        <v>5394684</v>
      </c>
      <c r="C1645">
        <v>10787</v>
      </c>
      <c r="D1645">
        <v>2</v>
      </c>
      <c r="E1645">
        <v>4048</v>
      </c>
      <c r="F1645" t="str">
        <f>_xlfn.XLOOKUP(order_items[[#This Row],[product_id]], products[product_id], products[product_name], "Tidak Ditemukan")</f>
        <v>Tidak Ditemukan</v>
      </c>
    </row>
    <row r="1646" spans="1:6" x14ac:dyDescent="0.3">
      <c r="A1646">
        <v>1645</v>
      </c>
      <c r="B1646">
        <v>1294904</v>
      </c>
      <c r="C1646">
        <v>12170</v>
      </c>
      <c r="D1646">
        <v>5</v>
      </c>
      <c r="E1646">
        <v>9426</v>
      </c>
      <c r="F1646" t="str">
        <f>_xlfn.XLOOKUP(order_items[[#This Row],[product_id]], products[product_id], products[product_name], "Tidak Ditemukan")</f>
        <v>Tidak Ditemukan</v>
      </c>
    </row>
    <row r="1647" spans="1:6" x14ac:dyDescent="0.3">
      <c r="A1647">
        <v>1646</v>
      </c>
      <c r="B1647">
        <v>1140195</v>
      </c>
      <c r="C1647">
        <v>8031</v>
      </c>
      <c r="D1647">
        <v>1</v>
      </c>
      <c r="E1647">
        <v>17113</v>
      </c>
      <c r="F1647" t="str">
        <f>_xlfn.XLOOKUP(order_items[[#This Row],[product_id]], products[product_id], products[product_name], "Tidak Ditemukan")</f>
        <v>Tidak Ditemukan</v>
      </c>
    </row>
    <row r="1648" spans="1:6" x14ac:dyDescent="0.3">
      <c r="A1648">
        <v>1647</v>
      </c>
      <c r="B1648">
        <v>5993780</v>
      </c>
      <c r="C1648">
        <v>18322</v>
      </c>
      <c r="D1648">
        <v>2</v>
      </c>
      <c r="E1648">
        <v>20186</v>
      </c>
      <c r="F1648" t="str">
        <f>_xlfn.XLOOKUP(order_items[[#This Row],[product_id]], products[product_id], products[product_name], "Tidak Ditemukan")</f>
        <v>Tidak Ditemukan</v>
      </c>
    </row>
    <row r="1649" spans="1:6" x14ac:dyDescent="0.3">
      <c r="A1649">
        <v>1648</v>
      </c>
      <c r="B1649">
        <v>617267</v>
      </c>
      <c r="C1649">
        <v>11845</v>
      </c>
      <c r="D1649">
        <v>3</v>
      </c>
      <c r="E1649">
        <v>634</v>
      </c>
      <c r="F1649" t="str">
        <f>_xlfn.XLOOKUP(order_items[[#This Row],[product_id]], products[product_id], products[product_name], "Tidak Ditemukan")</f>
        <v>Tidak Ditemukan</v>
      </c>
    </row>
    <row r="1650" spans="1:6" x14ac:dyDescent="0.3">
      <c r="A1650">
        <v>1649</v>
      </c>
      <c r="B1650">
        <v>6833373</v>
      </c>
      <c r="C1650">
        <v>16907</v>
      </c>
      <c r="D1650">
        <v>1</v>
      </c>
      <c r="E1650">
        <v>20363</v>
      </c>
      <c r="F1650" t="str">
        <f>_xlfn.XLOOKUP(order_items[[#This Row],[product_id]], products[product_id], products[product_name], "Tidak Ditemukan")</f>
        <v>Tidak Ditemukan</v>
      </c>
    </row>
    <row r="1651" spans="1:6" x14ac:dyDescent="0.3">
      <c r="A1651">
        <v>1650</v>
      </c>
      <c r="B1651">
        <v>7855333</v>
      </c>
      <c r="C1651">
        <v>6813</v>
      </c>
      <c r="D1651">
        <v>4</v>
      </c>
      <c r="E1651">
        <v>38509</v>
      </c>
      <c r="F1651" t="str">
        <f>_xlfn.XLOOKUP(order_items[[#This Row],[product_id]], products[product_id], products[product_name], "Tidak Ditemukan")</f>
        <v>Tidak Ditemukan</v>
      </c>
    </row>
    <row r="1652" spans="1:6" x14ac:dyDescent="0.3">
      <c r="A1652">
        <v>1651</v>
      </c>
      <c r="B1652">
        <v>5456827</v>
      </c>
      <c r="C1652">
        <v>12675</v>
      </c>
      <c r="D1652">
        <v>5</v>
      </c>
      <c r="E1652">
        <v>19122</v>
      </c>
      <c r="F1652" t="str">
        <f>_xlfn.XLOOKUP(order_items[[#This Row],[product_id]], products[product_id], products[product_name], "Tidak Ditemukan")</f>
        <v>Tidak Ditemukan</v>
      </c>
    </row>
    <row r="1653" spans="1:6" x14ac:dyDescent="0.3">
      <c r="A1653">
        <v>1652</v>
      </c>
      <c r="B1653">
        <v>5707141</v>
      </c>
      <c r="C1653">
        <v>10622</v>
      </c>
      <c r="D1653">
        <v>1</v>
      </c>
      <c r="E1653">
        <v>8866</v>
      </c>
      <c r="F1653" t="str">
        <f>_xlfn.XLOOKUP(order_items[[#This Row],[product_id]], products[product_id], products[product_name], "Tidak Ditemukan")</f>
        <v>Tidak Ditemukan</v>
      </c>
    </row>
    <row r="1654" spans="1:6" x14ac:dyDescent="0.3">
      <c r="A1654">
        <v>1653</v>
      </c>
      <c r="B1654">
        <v>722088</v>
      </c>
      <c r="C1654">
        <v>16228</v>
      </c>
      <c r="D1654">
        <v>1</v>
      </c>
      <c r="E1654">
        <v>33987</v>
      </c>
      <c r="F1654" t="str">
        <f>_xlfn.XLOOKUP(order_items[[#This Row],[product_id]], products[product_id], products[product_name], "Tidak Ditemukan")</f>
        <v>Tidak Ditemukan</v>
      </c>
    </row>
    <row r="1655" spans="1:6" x14ac:dyDescent="0.3">
      <c r="A1655">
        <v>1654</v>
      </c>
      <c r="B1655">
        <v>3811411</v>
      </c>
      <c r="C1655">
        <v>12134</v>
      </c>
      <c r="D1655">
        <v>1</v>
      </c>
      <c r="E1655">
        <v>35047</v>
      </c>
      <c r="F1655" t="str">
        <f>_xlfn.XLOOKUP(order_items[[#This Row],[product_id]], products[product_id], products[product_name], "Tidak Ditemukan")</f>
        <v>Tidak Ditemukan</v>
      </c>
    </row>
    <row r="1656" spans="1:6" x14ac:dyDescent="0.3">
      <c r="A1656">
        <v>1655</v>
      </c>
      <c r="B1656">
        <v>3285174</v>
      </c>
      <c r="C1656">
        <v>4812</v>
      </c>
      <c r="D1656">
        <v>2</v>
      </c>
      <c r="E1656">
        <v>8761</v>
      </c>
      <c r="F1656" t="str">
        <f>_xlfn.XLOOKUP(order_items[[#This Row],[product_id]], products[product_id], products[product_name], "Tidak Ditemukan")</f>
        <v>Program Officer</v>
      </c>
    </row>
    <row r="1657" spans="1:6" x14ac:dyDescent="0.3">
      <c r="A1657">
        <v>1656</v>
      </c>
      <c r="B1657">
        <v>4725022</v>
      </c>
      <c r="C1657">
        <v>1598</v>
      </c>
      <c r="D1657">
        <v>2</v>
      </c>
      <c r="E1657">
        <v>4219</v>
      </c>
      <c r="F1657" t="str">
        <f>_xlfn.XLOOKUP(order_items[[#This Row],[product_id]], products[product_id], products[product_name], "Tidak Ditemukan")</f>
        <v>Hair Shake</v>
      </c>
    </row>
    <row r="1658" spans="1:6" x14ac:dyDescent="0.3">
      <c r="A1658">
        <v>1657</v>
      </c>
      <c r="B1658">
        <v>2198403</v>
      </c>
      <c r="C1658">
        <v>2526</v>
      </c>
      <c r="D1658">
        <v>1</v>
      </c>
      <c r="E1658">
        <v>2429</v>
      </c>
      <c r="F1658" t="str">
        <f>_xlfn.XLOOKUP(order_items[[#This Row],[product_id]], products[product_id], products[product_name], "Tidak Ditemukan")</f>
        <v>Education Professor</v>
      </c>
    </row>
    <row r="1659" spans="1:6" x14ac:dyDescent="0.3">
      <c r="A1659">
        <v>1658</v>
      </c>
      <c r="B1659">
        <v>3490082</v>
      </c>
      <c r="C1659">
        <v>17519</v>
      </c>
      <c r="D1659">
        <v>3</v>
      </c>
      <c r="E1659">
        <v>809</v>
      </c>
      <c r="F1659" t="str">
        <f>_xlfn.XLOOKUP(order_items[[#This Row],[product_id]], products[product_id], products[product_name], "Tidak Ditemukan")</f>
        <v>Tidak Ditemukan</v>
      </c>
    </row>
    <row r="1660" spans="1:6" x14ac:dyDescent="0.3">
      <c r="A1660">
        <v>1659</v>
      </c>
      <c r="B1660">
        <v>7457058</v>
      </c>
      <c r="C1660">
        <v>16599</v>
      </c>
      <c r="D1660">
        <v>4</v>
      </c>
      <c r="E1660">
        <v>45243</v>
      </c>
      <c r="F1660" t="str">
        <f>_xlfn.XLOOKUP(order_items[[#This Row],[product_id]], products[product_id], products[product_name], "Tidak Ditemukan")</f>
        <v>Tidak Ditemukan</v>
      </c>
    </row>
    <row r="1661" spans="1:6" x14ac:dyDescent="0.3">
      <c r="A1661">
        <v>1660</v>
      </c>
      <c r="B1661">
        <v>4226791</v>
      </c>
      <c r="C1661">
        <v>18996</v>
      </c>
      <c r="D1661">
        <v>1</v>
      </c>
      <c r="E1661">
        <v>20544</v>
      </c>
      <c r="F1661" t="str">
        <f>_xlfn.XLOOKUP(order_items[[#This Row],[product_id]], products[product_id], products[product_name], "Tidak Ditemukan")</f>
        <v>Tidak Ditemukan</v>
      </c>
    </row>
    <row r="1662" spans="1:6" x14ac:dyDescent="0.3">
      <c r="A1662">
        <v>1661</v>
      </c>
      <c r="B1662">
        <v>2154685</v>
      </c>
      <c r="C1662">
        <v>1551</v>
      </c>
      <c r="D1662">
        <v>1</v>
      </c>
      <c r="E1662">
        <v>49269</v>
      </c>
      <c r="F1662" t="str">
        <f>_xlfn.XLOOKUP(order_items[[#This Row],[product_id]], products[product_id], products[product_name], "Tidak Ditemukan")</f>
        <v>Million Stand</v>
      </c>
    </row>
    <row r="1663" spans="1:6" x14ac:dyDescent="0.3">
      <c r="A1663">
        <v>1662</v>
      </c>
      <c r="B1663">
        <v>152976</v>
      </c>
      <c r="C1663">
        <v>19371</v>
      </c>
      <c r="D1663">
        <v>2</v>
      </c>
      <c r="E1663">
        <v>34508</v>
      </c>
      <c r="F1663" t="str">
        <f>_xlfn.XLOOKUP(order_items[[#This Row],[product_id]], products[product_id], products[product_name], "Tidak Ditemukan")</f>
        <v>Tidak Ditemukan</v>
      </c>
    </row>
    <row r="1664" spans="1:6" x14ac:dyDescent="0.3">
      <c r="A1664">
        <v>1663</v>
      </c>
      <c r="B1664">
        <v>4957386</v>
      </c>
      <c r="C1664">
        <v>3314</v>
      </c>
      <c r="D1664">
        <v>1</v>
      </c>
      <c r="E1664">
        <v>3237</v>
      </c>
      <c r="F1664" t="str">
        <f>_xlfn.XLOOKUP(order_items[[#This Row],[product_id]], products[product_id], products[product_name], "Tidak Ditemukan")</f>
        <v>Possible Away</v>
      </c>
    </row>
    <row r="1665" spans="1:6" x14ac:dyDescent="0.3">
      <c r="A1665">
        <v>1664</v>
      </c>
      <c r="B1665">
        <v>3171059</v>
      </c>
      <c r="C1665">
        <v>11569</v>
      </c>
      <c r="D1665">
        <v>5</v>
      </c>
      <c r="E1665">
        <v>4253</v>
      </c>
      <c r="F1665" t="str">
        <f>_xlfn.XLOOKUP(order_items[[#This Row],[product_id]], products[product_id], products[product_name], "Tidak Ditemukan")</f>
        <v>Tidak Ditemukan</v>
      </c>
    </row>
    <row r="1666" spans="1:6" x14ac:dyDescent="0.3">
      <c r="A1666">
        <v>1665</v>
      </c>
      <c r="B1666">
        <v>5033633</v>
      </c>
      <c r="C1666">
        <v>13984</v>
      </c>
      <c r="D1666">
        <v>4</v>
      </c>
      <c r="E1666">
        <v>4244</v>
      </c>
      <c r="F1666" t="str">
        <f>_xlfn.XLOOKUP(order_items[[#This Row],[product_id]], products[product_id], products[product_name], "Tidak Ditemukan")</f>
        <v>Tidak Ditemukan</v>
      </c>
    </row>
    <row r="1667" spans="1:6" x14ac:dyDescent="0.3">
      <c r="A1667">
        <v>1666</v>
      </c>
      <c r="B1667">
        <v>2542499</v>
      </c>
      <c r="C1667">
        <v>15041</v>
      </c>
      <c r="D1667">
        <v>5</v>
      </c>
      <c r="E1667">
        <v>48994</v>
      </c>
      <c r="F1667" t="str">
        <f>_xlfn.XLOOKUP(order_items[[#This Row],[product_id]], products[product_id], products[product_name], "Tidak Ditemukan")</f>
        <v>Tidak Ditemukan</v>
      </c>
    </row>
    <row r="1668" spans="1:6" x14ac:dyDescent="0.3">
      <c r="A1668">
        <v>1667</v>
      </c>
      <c r="B1668">
        <v>7058803</v>
      </c>
      <c r="C1668">
        <v>5029</v>
      </c>
      <c r="D1668">
        <v>1</v>
      </c>
      <c r="E1668">
        <v>3067</v>
      </c>
      <c r="F1668" t="str">
        <f>_xlfn.XLOOKUP(order_items[[#This Row],[product_id]], products[product_id], products[product_name], "Tidak Ditemukan")</f>
        <v>Tidak Ditemukan</v>
      </c>
    </row>
    <row r="1669" spans="1:6" x14ac:dyDescent="0.3">
      <c r="A1669">
        <v>1668</v>
      </c>
      <c r="B1669">
        <v>7519435</v>
      </c>
      <c r="C1669">
        <v>11484</v>
      </c>
      <c r="D1669">
        <v>4</v>
      </c>
      <c r="E1669">
        <v>8661</v>
      </c>
      <c r="F1669" t="str">
        <f>_xlfn.XLOOKUP(order_items[[#This Row],[product_id]], products[product_id], products[product_name], "Tidak Ditemukan")</f>
        <v>Tidak Ditemukan</v>
      </c>
    </row>
    <row r="1670" spans="1:6" x14ac:dyDescent="0.3">
      <c r="A1670">
        <v>1669</v>
      </c>
      <c r="B1670">
        <v>4402013</v>
      </c>
      <c r="C1670">
        <v>11375</v>
      </c>
      <c r="D1670">
        <v>4</v>
      </c>
      <c r="E1670">
        <v>10323</v>
      </c>
      <c r="F1670" t="str">
        <f>_xlfn.XLOOKUP(order_items[[#This Row],[product_id]], products[product_id], products[product_name], "Tidak Ditemukan")</f>
        <v>Tidak Ditemukan</v>
      </c>
    </row>
    <row r="1671" spans="1:6" x14ac:dyDescent="0.3">
      <c r="A1671">
        <v>1670</v>
      </c>
      <c r="B1671">
        <v>6051944</v>
      </c>
      <c r="C1671">
        <v>5431</v>
      </c>
      <c r="D1671">
        <v>3</v>
      </c>
      <c r="E1671">
        <v>20918</v>
      </c>
      <c r="F1671" t="str">
        <f>_xlfn.XLOOKUP(order_items[[#This Row],[product_id]], products[product_id], products[product_name], "Tidak Ditemukan")</f>
        <v>Tidak Ditemukan</v>
      </c>
    </row>
    <row r="1672" spans="1:6" x14ac:dyDescent="0.3">
      <c r="A1672">
        <v>1671</v>
      </c>
      <c r="B1672">
        <v>680560</v>
      </c>
      <c r="C1672">
        <v>955</v>
      </c>
      <c r="D1672">
        <v>5</v>
      </c>
      <c r="E1672">
        <v>41053</v>
      </c>
      <c r="F1672" t="str">
        <f>_xlfn.XLOOKUP(order_items[[#This Row],[product_id]], products[product_id], products[product_name], "Tidak Ditemukan")</f>
        <v>Policy Collection</v>
      </c>
    </row>
    <row r="1673" spans="1:6" x14ac:dyDescent="0.3">
      <c r="A1673">
        <v>1672</v>
      </c>
      <c r="B1673">
        <v>5629150</v>
      </c>
      <c r="C1673">
        <v>17947</v>
      </c>
      <c r="D1673">
        <v>2</v>
      </c>
      <c r="E1673">
        <v>42431</v>
      </c>
      <c r="F1673" t="str">
        <f>_xlfn.XLOOKUP(order_items[[#This Row],[product_id]], products[product_id], products[product_name], "Tidak Ditemukan")</f>
        <v>Tidak Ditemukan</v>
      </c>
    </row>
    <row r="1674" spans="1:6" x14ac:dyDescent="0.3">
      <c r="A1674">
        <v>1673</v>
      </c>
      <c r="B1674">
        <v>7931061</v>
      </c>
      <c r="C1674">
        <v>13287</v>
      </c>
      <c r="D1674">
        <v>2</v>
      </c>
      <c r="E1674">
        <v>24735</v>
      </c>
      <c r="F1674" t="str">
        <f>_xlfn.XLOOKUP(order_items[[#This Row],[product_id]], products[product_id], products[product_name], "Tidak Ditemukan")</f>
        <v>Tidak Ditemukan</v>
      </c>
    </row>
    <row r="1675" spans="1:6" x14ac:dyDescent="0.3">
      <c r="A1675">
        <v>1674</v>
      </c>
      <c r="B1675">
        <v>5047470</v>
      </c>
      <c r="C1675">
        <v>18522</v>
      </c>
      <c r="D1675">
        <v>5</v>
      </c>
      <c r="E1675">
        <v>8243</v>
      </c>
      <c r="F1675" t="str">
        <f>_xlfn.XLOOKUP(order_items[[#This Row],[product_id]], products[product_id], products[product_name], "Tidak Ditemukan")</f>
        <v>Tidak Ditemukan</v>
      </c>
    </row>
    <row r="1676" spans="1:6" x14ac:dyDescent="0.3">
      <c r="A1676">
        <v>1675</v>
      </c>
      <c r="B1676">
        <v>7755878</v>
      </c>
      <c r="C1676">
        <v>6418</v>
      </c>
      <c r="D1676">
        <v>3</v>
      </c>
      <c r="E1676">
        <v>2417</v>
      </c>
      <c r="F1676" t="str">
        <f>_xlfn.XLOOKUP(order_items[[#This Row],[product_id]], products[product_id], products[product_name], "Tidak Ditemukan")</f>
        <v>Tidak Ditemukan</v>
      </c>
    </row>
    <row r="1677" spans="1:6" x14ac:dyDescent="0.3">
      <c r="A1677">
        <v>1676</v>
      </c>
      <c r="B1677">
        <v>3449013</v>
      </c>
      <c r="C1677">
        <v>14238</v>
      </c>
      <c r="D1677">
        <v>3</v>
      </c>
      <c r="E1677">
        <v>15721</v>
      </c>
      <c r="F1677" t="str">
        <f>_xlfn.XLOOKUP(order_items[[#This Row],[product_id]], products[product_id], products[product_name], "Tidak Ditemukan")</f>
        <v>Tidak Ditemukan</v>
      </c>
    </row>
    <row r="1678" spans="1:6" x14ac:dyDescent="0.3">
      <c r="A1678">
        <v>1677</v>
      </c>
      <c r="B1678">
        <v>602601</v>
      </c>
      <c r="C1678">
        <v>12103</v>
      </c>
      <c r="D1678">
        <v>4</v>
      </c>
      <c r="E1678">
        <v>39526</v>
      </c>
      <c r="F1678" t="str">
        <f>_xlfn.XLOOKUP(order_items[[#This Row],[product_id]], products[product_id], products[product_name], "Tidak Ditemukan")</f>
        <v>Tidak Ditemukan</v>
      </c>
    </row>
    <row r="1679" spans="1:6" x14ac:dyDescent="0.3">
      <c r="A1679">
        <v>1678</v>
      </c>
      <c r="B1679">
        <v>1907888</v>
      </c>
      <c r="C1679">
        <v>876</v>
      </c>
      <c r="D1679">
        <v>3</v>
      </c>
      <c r="E1679">
        <v>40345</v>
      </c>
      <c r="F1679" t="str">
        <f>_xlfn.XLOOKUP(order_items[[#This Row],[product_id]], products[product_id], products[product_name], "Tidak Ditemukan")</f>
        <v>Benefit Goal</v>
      </c>
    </row>
    <row r="1680" spans="1:6" x14ac:dyDescent="0.3">
      <c r="A1680">
        <v>1679</v>
      </c>
      <c r="B1680">
        <v>267396</v>
      </c>
      <c r="C1680">
        <v>6405</v>
      </c>
      <c r="D1680">
        <v>2</v>
      </c>
      <c r="E1680">
        <v>39676</v>
      </c>
      <c r="F1680" t="str">
        <f>_xlfn.XLOOKUP(order_items[[#This Row],[product_id]], products[product_id], products[product_name], "Tidak Ditemukan")</f>
        <v>Tidak Ditemukan</v>
      </c>
    </row>
    <row r="1681" spans="1:6" x14ac:dyDescent="0.3">
      <c r="A1681">
        <v>1680</v>
      </c>
      <c r="B1681">
        <v>6132516</v>
      </c>
      <c r="C1681">
        <v>3675</v>
      </c>
      <c r="D1681">
        <v>5</v>
      </c>
      <c r="E1681">
        <v>23293</v>
      </c>
      <c r="F1681" t="str">
        <f>_xlfn.XLOOKUP(order_items[[#This Row],[product_id]], products[product_id], products[product_name], "Tidak Ditemukan")</f>
        <v>During Agreement</v>
      </c>
    </row>
    <row r="1682" spans="1:6" x14ac:dyDescent="0.3">
      <c r="A1682">
        <v>1681</v>
      </c>
      <c r="B1682">
        <v>7814538</v>
      </c>
      <c r="C1682">
        <v>13775</v>
      </c>
      <c r="D1682">
        <v>4</v>
      </c>
      <c r="E1682">
        <v>25909</v>
      </c>
      <c r="F1682" t="str">
        <f>_xlfn.XLOOKUP(order_items[[#This Row],[product_id]], products[product_id], products[product_name], "Tidak Ditemukan")</f>
        <v>Tidak Ditemukan</v>
      </c>
    </row>
    <row r="1683" spans="1:6" x14ac:dyDescent="0.3">
      <c r="A1683">
        <v>1682</v>
      </c>
      <c r="B1683">
        <v>944636</v>
      </c>
      <c r="C1683">
        <v>11118</v>
      </c>
      <c r="D1683">
        <v>1</v>
      </c>
      <c r="E1683">
        <v>38573</v>
      </c>
      <c r="F1683" t="str">
        <f>_xlfn.XLOOKUP(order_items[[#This Row],[product_id]], products[product_id], products[product_name], "Tidak Ditemukan")</f>
        <v>Tidak Ditemukan</v>
      </c>
    </row>
    <row r="1684" spans="1:6" x14ac:dyDescent="0.3">
      <c r="A1684">
        <v>1683</v>
      </c>
      <c r="B1684">
        <v>7359150</v>
      </c>
      <c r="C1684">
        <v>18315</v>
      </c>
      <c r="D1684">
        <v>3</v>
      </c>
      <c r="E1684">
        <v>12928</v>
      </c>
      <c r="F1684" t="str">
        <f>_xlfn.XLOOKUP(order_items[[#This Row],[product_id]], products[product_id], products[product_name], "Tidak Ditemukan")</f>
        <v>Tidak Ditemukan</v>
      </c>
    </row>
    <row r="1685" spans="1:6" x14ac:dyDescent="0.3">
      <c r="A1685">
        <v>1684</v>
      </c>
      <c r="B1685">
        <v>7511023</v>
      </c>
      <c r="C1685">
        <v>17826</v>
      </c>
      <c r="D1685">
        <v>1</v>
      </c>
      <c r="E1685">
        <v>19871</v>
      </c>
      <c r="F1685" t="str">
        <f>_xlfn.XLOOKUP(order_items[[#This Row],[product_id]], products[product_id], products[product_name], "Tidak Ditemukan")</f>
        <v>Tidak Ditemukan</v>
      </c>
    </row>
    <row r="1686" spans="1:6" x14ac:dyDescent="0.3">
      <c r="A1686">
        <v>1685</v>
      </c>
      <c r="B1686">
        <v>4266156</v>
      </c>
      <c r="C1686">
        <v>14841</v>
      </c>
      <c r="D1686">
        <v>5</v>
      </c>
      <c r="E1686">
        <v>38203</v>
      </c>
      <c r="F1686" t="str">
        <f>_xlfn.XLOOKUP(order_items[[#This Row],[product_id]], products[product_id], products[product_name], "Tidak Ditemukan")</f>
        <v>Tidak Ditemukan</v>
      </c>
    </row>
    <row r="1687" spans="1:6" x14ac:dyDescent="0.3">
      <c r="A1687">
        <v>1686</v>
      </c>
      <c r="B1687">
        <v>7567395</v>
      </c>
      <c r="C1687">
        <v>11962</v>
      </c>
      <c r="D1687">
        <v>3</v>
      </c>
      <c r="E1687">
        <v>13171</v>
      </c>
      <c r="F1687" t="str">
        <f>_xlfn.XLOOKUP(order_items[[#This Row],[product_id]], products[product_id], products[product_name], "Tidak Ditemukan")</f>
        <v>Tidak Ditemukan</v>
      </c>
    </row>
    <row r="1688" spans="1:6" x14ac:dyDescent="0.3">
      <c r="A1688">
        <v>1687</v>
      </c>
      <c r="B1688">
        <v>754622</v>
      </c>
      <c r="C1688">
        <v>19729</v>
      </c>
      <c r="D1688">
        <v>4</v>
      </c>
      <c r="E1688">
        <v>47592</v>
      </c>
      <c r="F1688" t="str">
        <f>_xlfn.XLOOKUP(order_items[[#This Row],[product_id]], products[product_id], products[product_name], "Tidak Ditemukan")</f>
        <v>Tidak Ditemukan</v>
      </c>
    </row>
    <row r="1689" spans="1:6" x14ac:dyDescent="0.3">
      <c r="A1689">
        <v>1688</v>
      </c>
      <c r="B1689">
        <v>2717205</v>
      </c>
      <c r="C1689">
        <v>17546</v>
      </c>
      <c r="D1689">
        <v>4</v>
      </c>
      <c r="E1689">
        <v>6283</v>
      </c>
      <c r="F1689" t="str">
        <f>_xlfn.XLOOKUP(order_items[[#This Row],[product_id]], products[product_id], products[product_name], "Tidak Ditemukan")</f>
        <v>Tidak Ditemukan</v>
      </c>
    </row>
    <row r="1690" spans="1:6" x14ac:dyDescent="0.3">
      <c r="A1690">
        <v>1689</v>
      </c>
      <c r="B1690">
        <v>3194875</v>
      </c>
      <c r="C1690">
        <v>5346</v>
      </c>
      <c r="D1690">
        <v>2</v>
      </c>
      <c r="E1690">
        <v>3801</v>
      </c>
      <c r="F1690" t="str">
        <f>_xlfn.XLOOKUP(order_items[[#This Row],[product_id]], products[product_id], products[product_name], "Tidak Ditemukan")</f>
        <v>Tidak Ditemukan</v>
      </c>
    </row>
    <row r="1691" spans="1:6" x14ac:dyDescent="0.3">
      <c r="A1691">
        <v>1690</v>
      </c>
      <c r="B1691">
        <v>4840740</v>
      </c>
      <c r="C1691">
        <v>5652</v>
      </c>
      <c r="D1691">
        <v>1</v>
      </c>
      <c r="E1691">
        <v>42077</v>
      </c>
      <c r="F1691" t="str">
        <f>_xlfn.XLOOKUP(order_items[[#This Row],[product_id]], products[product_id], products[product_name], "Tidak Ditemukan")</f>
        <v>Tidak Ditemukan</v>
      </c>
    </row>
    <row r="1692" spans="1:6" x14ac:dyDescent="0.3">
      <c r="A1692">
        <v>1691</v>
      </c>
      <c r="B1692">
        <v>7841672</v>
      </c>
      <c r="C1692">
        <v>13563</v>
      </c>
      <c r="D1692">
        <v>4</v>
      </c>
      <c r="E1692">
        <v>942</v>
      </c>
      <c r="F1692" t="str">
        <f>_xlfn.XLOOKUP(order_items[[#This Row],[product_id]], products[product_id], products[product_name], "Tidak Ditemukan")</f>
        <v>Tidak Ditemukan</v>
      </c>
    </row>
    <row r="1693" spans="1:6" x14ac:dyDescent="0.3">
      <c r="A1693">
        <v>1692</v>
      </c>
      <c r="B1693">
        <v>5321796</v>
      </c>
      <c r="C1693">
        <v>11465</v>
      </c>
      <c r="D1693">
        <v>4</v>
      </c>
      <c r="E1693">
        <v>37492</v>
      </c>
      <c r="F1693" t="str">
        <f>_xlfn.XLOOKUP(order_items[[#This Row],[product_id]], products[product_id], products[product_name], "Tidak Ditemukan")</f>
        <v>Tidak Ditemukan</v>
      </c>
    </row>
    <row r="1694" spans="1:6" x14ac:dyDescent="0.3">
      <c r="A1694">
        <v>1693</v>
      </c>
      <c r="B1694">
        <v>1944186</v>
      </c>
      <c r="C1694">
        <v>6543</v>
      </c>
      <c r="D1694">
        <v>4</v>
      </c>
      <c r="E1694">
        <v>4458</v>
      </c>
      <c r="F1694" t="str">
        <f>_xlfn.XLOOKUP(order_items[[#This Row],[product_id]], products[product_id], products[product_name], "Tidak Ditemukan")</f>
        <v>Tidak Ditemukan</v>
      </c>
    </row>
    <row r="1695" spans="1:6" x14ac:dyDescent="0.3">
      <c r="A1695">
        <v>1694</v>
      </c>
      <c r="B1695">
        <v>5965208</v>
      </c>
      <c r="C1695">
        <v>15555</v>
      </c>
      <c r="D1695">
        <v>2</v>
      </c>
      <c r="E1695">
        <v>38945</v>
      </c>
      <c r="F1695" t="str">
        <f>_xlfn.XLOOKUP(order_items[[#This Row],[product_id]], products[product_id], products[product_name], "Tidak Ditemukan")</f>
        <v>Tidak Ditemukan</v>
      </c>
    </row>
    <row r="1696" spans="1:6" x14ac:dyDescent="0.3">
      <c r="A1696">
        <v>1695</v>
      </c>
      <c r="B1696">
        <v>5312419</v>
      </c>
      <c r="C1696">
        <v>18624</v>
      </c>
      <c r="D1696">
        <v>3</v>
      </c>
      <c r="E1696">
        <v>9286</v>
      </c>
      <c r="F1696" t="str">
        <f>_xlfn.XLOOKUP(order_items[[#This Row],[product_id]], products[product_id], products[product_name], "Tidak Ditemukan")</f>
        <v>Tidak Ditemukan</v>
      </c>
    </row>
    <row r="1697" spans="1:6" x14ac:dyDescent="0.3">
      <c r="A1697">
        <v>1696</v>
      </c>
      <c r="B1697">
        <v>181196</v>
      </c>
      <c r="C1697">
        <v>7768</v>
      </c>
      <c r="D1697">
        <v>5</v>
      </c>
      <c r="E1697">
        <v>32546</v>
      </c>
      <c r="F1697" t="str">
        <f>_xlfn.XLOOKUP(order_items[[#This Row],[product_id]], products[product_id], products[product_name], "Tidak Ditemukan")</f>
        <v>Tidak Ditemukan</v>
      </c>
    </row>
    <row r="1698" spans="1:6" x14ac:dyDescent="0.3">
      <c r="A1698">
        <v>1697</v>
      </c>
      <c r="B1698">
        <v>110539</v>
      </c>
      <c r="C1698">
        <v>19598</v>
      </c>
      <c r="D1698">
        <v>1</v>
      </c>
      <c r="E1698">
        <v>531</v>
      </c>
      <c r="F1698" t="str">
        <f>_xlfn.XLOOKUP(order_items[[#This Row],[product_id]], products[product_id], products[product_name], "Tidak Ditemukan")</f>
        <v>Tidak Ditemukan</v>
      </c>
    </row>
    <row r="1699" spans="1:6" x14ac:dyDescent="0.3">
      <c r="A1699">
        <v>1698</v>
      </c>
      <c r="B1699">
        <v>5611108</v>
      </c>
      <c r="C1699">
        <v>4845</v>
      </c>
      <c r="D1699">
        <v>3</v>
      </c>
      <c r="E1699">
        <v>15778</v>
      </c>
      <c r="F1699" t="str">
        <f>_xlfn.XLOOKUP(order_items[[#This Row],[product_id]], products[product_id], products[product_name], "Tidak Ditemukan")</f>
        <v>Two Talk</v>
      </c>
    </row>
    <row r="1700" spans="1:6" x14ac:dyDescent="0.3">
      <c r="A1700">
        <v>1699</v>
      </c>
      <c r="B1700">
        <v>5232891</v>
      </c>
      <c r="C1700">
        <v>6371</v>
      </c>
      <c r="D1700">
        <v>1</v>
      </c>
      <c r="E1700">
        <v>34405</v>
      </c>
      <c r="F1700" t="str">
        <f>_xlfn.XLOOKUP(order_items[[#This Row],[product_id]], products[product_id], products[product_name], "Tidak Ditemukan")</f>
        <v>Tidak Ditemukan</v>
      </c>
    </row>
    <row r="1701" spans="1:6" x14ac:dyDescent="0.3">
      <c r="A1701">
        <v>1700</v>
      </c>
      <c r="B1701">
        <v>7960596</v>
      </c>
      <c r="C1701">
        <v>14339</v>
      </c>
      <c r="D1701">
        <v>2</v>
      </c>
      <c r="E1701">
        <v>34546</v>
      </c>
      <c r="F1701" t="str">
        <f>_xlfn.XLOOKUP(order_items[[#This Row],[product_id]], products[product_id], products[product_name], "Tidak Ditemukan")</f>
        <v>Tidak Ditemukan</v>
      </c>
    </row>
    <row r="1702" spans="1:6" x14ac:dyDescent="0.3">
      <c r="A1702">
        <v>1701</v>
      </c>
      <c r="B1702">
        <v>7541486</v>
      </c>
      <c r="C1702">
        <v>13027</v>
      </c>
      <c r="D1702">
        <v>3</v>
      </c>
      <c r="E1702">
        <v>7905</v>
      </c>
      <c r="F1702" t="str">
        <f>_xlfn.XLOOKUP(order_items[[#This Row],[product_id]], products[product_id], products[product_name], "Tidak Ditemukan")</f>
        <v>Tidak Ditemukan</v>
      </c>
    </row>
    <row r="1703" spans="1:6" x14ac:dyDescent="0.3">
      <c r="A1703">
        <v>1702</v>
      </c>
      <c r="B1703">
        <v>4030887</v>
      </c>
      <c r="C1703">
        <v>1400</v>
      </c>
      <c r="D1703">
        <v>3</v>
      </c>
      <c r="E1703">
        <v>1604</v>
      </c>
      <c r="F1703" t="str">
        <f>_xlfn.XLOOKUP(order_items[[#This Row],[product_id]], products[product_id], products[product_name], "Tidak Ditemukan")</f>
        <v>Mind Already</v>
      </c>
    </row>
    <row r="1704" spans="1:6" x14ac:dyDescent="0.3">
      <c r="A1704">
        <v>1703</v>
      </c>
      <c r="B1704">
        <v>5050721</v>
      </c>
      <c r="C1704">
        <v>1859</v>
      </c>
      <c r="D1704">
        <v>1</v>
      </c>
      <c r="E1704">
        <v>4603</v>
      </c>
      <c r="F1704" t="str">
        <f>_xlfn.XLOOKUP(order_items[[#This Row],[product_id]], products[product_id], products[product_name], "Tidak Ditemukan")</f>
        <v>Resource It</v>
      </c>
    </row>
    <row r="1705" spans="1:6" x14ac:dyDescent="0.3">
      <c r="A1705">
        <v>1704</v>
      </c>
      <c r="B1705">
        <v>695811</v>
      </c>
      <c r="C1705">
        <v>8825</v>
      </c>
      <c r="D1705">
        <v>5</v>
      </c>
      <c r="E1705">
        <v>12081</v>
      </c>
      <c r="F1705" t="str">
        <f>_xlfn.XLOOKUP(order_items[[#This Row],[product_id]], products[product_id], products[product_name], "Tidak Ditemukan")</f>
        <v>Tidak Ditemukan</v>
      </c>
    </row>
    <row r="1706" spans="1:6" x14ac:dyDescent="0.3">
      <c r="A1706">
        <v>1705</v>
      </c>
      <c r="B1706">
        <v>5446815</v>
      </c>
      <c r="C1706">
        <v>8011</v>
      </c>
      <c r="D1706">
        <v>4</v>
      </c>
      <c r="E1706">
        <v>2984</v>
      </c>
      <c r="F1706" t="str">
        <f>_xlfn.XLOOKUP(order_items[[#This Row],[product_id]], products[product_id], products[product_name], "Tidak Ditemukan")</f>
        <v>Tidak Ditemukan</v>
      </c>
    </row>
    <row r="1707" spans="1:6" x14ac:dyDescent="0.3">
      <c r="A1707">
        <v>1706</v>
      </c>
      <c r="B1707">
        <v>4157074</v>
      </c>
      <c r="C1707">
        <v>17961</v>
      </c>
      <c r="D1707">
        <v>3</v>
      </c>
      <c r="E1707">
        <v>17185</v>
      </c>
      <c r="F1707" t="str">
        <f>_xlfn.XLOOKUP(order_items[[#This Row],[product_id]], products[product_id], products[product_name], "Tidak Ditemukan")</f>
        <v>Tidak Ditemukan</v>
      </c>
    </row>
    <row r="1708" spans="1:6" x14ac:dyDescent="0.3">
      <c r="A1708">
        <v>1707</v>
      </c>
      <c r="B1708">
        <v>4945875</v>
      </c>
      <c r="C1708">
        <v>4269</v>
      </c>
      <c r="D1708">
        <v>5</v>
      </c>
      <c r="E1708">
        <v>39021</v>
      </c>
      <c r="F1708" t="str">
        <f>_xlfn.XLOOKUP(order_items[[#This Row],[product_id]], products[product_id], products[product_name], "Tidak Ditemukan")</f>
        <v>Fish Human</v>
      </c>
    </row>
    <row r="1709" spans="1:6" x14ac:dyDescent="0.3">
      <c r="A1709">
        <v>1708</v>
      </c>
      <c r="B1709">
        <v>7954645</v>
      </c>
      <c r="C1709">
        <v>19806</v>
      </c>
      <c r="D1709">
        <v>3</v>
      </c>
      <c r="E1709">
        <v>24206</v>
      </c>
      <c r="F1709" t="str">
        <f>_xlfn.XLOOKUP(order_items[[#This Row],[product_id]], products[product_id], products[product_name], "Tidak Ditemukan")</f>
        <v>Tidak Ditemukan</v>
      </c>
    </row>
    <row r="1710" spans="1:6" x14ac:dyDescent="0.3">
      <c r="A1710">
        <v>1709</v>
      </c>
      <c r="B1710">
        <v>7827672</v>
      </c>
      <c r="C1710">
        <v>7094</v>
      </c>
      <c r="D1710">
        <v>1</v>
      </c>
      <c r="E1710">
        <v>49285</v>
      </c>
      <c r="F1710" t="str">
        <f>_xlfn.XLOOKUP(order_items[[#This Row],[product_id]], products[product_id], products[product_name], "Tidak Ditemukan")</f>
        <v>Tidak Ditemukan</v>
      </c>
    </row>
    <row r="1711" spans="1:6" x14ac:dyDescent="0.3">
      <c r="A1711">
        <v>1710</v>
      </c>
      <c r="B1711">
        <v>4081153</v>
      </c>
      <c r="C1711">
        <v>13739</v>
      </c>
      <c r="D1711">
        <v>5</v>
      </c>
      <c r="E1711">
        <v>1276</v>
      </c>
      <c r="F1711" t="str">
        <f>_xlfn.XLOOKUP(order_items[[#This Row],[product_id]], products[product_id], products[product_name], "Tidak Ditemukan")</f>
        <v>Tidak Ditemukan</v>
      </c>
    </row>
    <row r="1712" spans="1:6" x14ac:dyDescent="0.3">
      <c r="A1712">
        <v>1711</v>
      </c>
      <c r="B1712">
        <v>5394078</v>
      </c>
      <c r="C1712">
        <v>3094</v>
      </c>
      <c r="D1712">
        <v>4</v>
      </c>
      <c r="E1712">
        <v>6934</v>
      </c>
      <c r="F1712" t="str">
        <f>_xlfn.XLOOKUP(order_items[[#This Row],[product_id]], products[product_id], products[product_name], "Tidak Ditemukan")</f>
        <v>Growth I</v>
      </c>
    </row>
    <row r="1713" spans="1:6" x14ac:dyDescent="0.3">
      <c r="A1713">
        <v>1712</v>
      </c>
      <c r="B1713">
        <v>6510342</v>
      </c>
      <c r="C1713">
        <v>670</v>
      </c>
      <c r="D1713">
        <v>4</v>
      </c>
      <c r="E1713">
        <v>6454</v>
      </c>
      <c r="F1713" t="str">
        <f>_xlfn.XLOOKUP(order_items[[#This Row],[product_id]], products[product_id], products[product_name], "Tidak Ditemukan")</f>
        <v>Computer Certain</v>
      </c>
    </row>
    <row r="1714" spans="1:6" x14ac:dyDescent="0.3">
      <c r="A1714">
        <v>1713</v>
      </c>
      <c r="B1714">
        <v>7662677</v>
      </c>
      <c r="C1714">
        <v>2425</v>
      </c>
      <c r="D1714">
        <v>1</v>
      </c>
      <c r="E1714">
        <v>33033</v>
      </c>
      <c r="F1714" t="str">
        <f>_xlfn.XLOOKUP(order_items[[#This Row],[product_id]], products[product_id], products[product_name], "Tidak Ditemukan")</f>
        <v>These Friend</v>
      </c>
    </row>
    <row r="1715" spans="1:6" x14ac:dyDescent="0.3">
      <c r="A1715">
        <v>1714</v>
      </c>
      <c r="B1715">
        <v>6315871</v>
      </c>
      <c r="C1715">
        <v>14401</v>
      </c>
      <c r="D1715">
        <v>1</v>
      </c>
      <c r="E1715">
        <v>49616</v>
      </c>
      <c r="F1715" t="str">
        <f>_xlfn.XLOOKUP(order_items[[#This Row],[product_id]], products[product_id], products[product_name], "Tidak Ditemukan")</f>
        <v>Tidak Ditemukan</v>
      </c>
    </row>
    <row r="1716" spans="1:6" x14ac:dyDescent="0.3">
      <c r="A1716">
        <v>1715</v>
      </c>
      <c r="B1716">
        <v>1566646</v>
      </c>
      <c r="C1716">
        <v>10092</v>
      </c>
      <c r="D1716">
        <v>1</v>
      </c>
      <c r="E1716">
        <v>4605</v>
      </c>
      <c r="F1716" t="str">
        <f>_xlfn.XLOOKUP(order_items[[#This Row],[product_id]], products[product_id], products[product_name], "Tidak Ditemukan")</f>
        <v>Tidak Ditemukan</v>
      </c>
    </row>
    <row r="1717" spans="1:6" x14ac:dyDescent="0.3">
      <c r="A1717">
        <v>1716</v>
      </c>
      <c r="B1717">
        <v>4232380</v>
      </c>
      <c r="C1717">
        <v>16958</v>
      </c>
      <c r="D1717">
        <v>2</v>
      </c>
      <c r="E1717">
        <v>24197</v>
      </c>
      <c r="F1717" t="str">
        <f>_xlfn.XLOOKUP(order_items[[#This Row],[product_id]], products[product_id], products[product_name], "Tidak Ditemukan")</f>
        <v>Tidak Ditemukan</v>
      </c>
    </row>
    <row r="1718" spans="1:6" x14ac:dyDescent="0.3">
      <c r="A1718">
        <v>1717</v>
      </c>
      <c r="B1718">
        <v>729297</v>
      </c>
      <c r="C1718">
        <v>12176</v>
      </c>
      <c r="D1718">
        <v>2</v>
      </c>
      <c r="E1718">
        <v>13686</v>
      </c>
      <c r="F1718" t="str">
        <f>_xlfn.XLOOKUP(order_items[[#This Row],[product_id]], products[product_id], products[product_name], "Tidak Ditemukan")</f>
        <v>Tidak Ditemukan</v>
      </c>
    </row>
    <row r="1719" spans="1:6" x14ac:dyDescent="0.3">
      <c r="A1719">
        <v>1718</v>
      </c>
      <c r="B1719">
        <v>2505736</v>
      </c>
      <c r="C1719">
        <v>11808</v>
      </c>
      <c r="D1719">
        <v>1</v>
      </c>
      <c r="E1719">
        <v>569</v>
      </c>
      <c r="F1719" t="str">
        <f>_xlfn.XLOOKUP(order_items[[#This Row],[product_id]], products[product_id], products[product_name], "Tidak Ditemukan")</f>
        <v>Tidak Ditemukan</v>
      </c>
    </row>
    <row r="1720" spans="1:6" x14ac:dyDescent="0.3">
      <c r="A1720">
        <v>1719</v>
      </c>
      <c r="B1720">
        <v>4378455</v>
      </c>
      <c r="C1720">
        <v>13326</v>
      </c>
      <c r="D1720">
        <v>2</v>
      </c>
      <c r="E1720">
        <v>15797</v>
      </c>
      <c r="F1720" t="str">
        <f>_xlfn.XLOOKUP(order_items[[#This Row],[product_id]], products[product_id], products[product_name], "Tidak Ditemukan")</f>
        <v>Tidak Ditemukan</v>
      </c>
    </row>
    <row r="1721" spans="1:6" x14ac:dyDescent="0.3">
      <c r="A1721">
        <v>1720</v>
      </c>
      <c r="B1721">
        <v>5501208</v>
      </c>
      <c r="C1721">
        <v>17661</v>
      </c>
      <c r="D1721">
        <v>3</v>
      </c>
      <c r="E1721">
        <v>26062</v>
      </c>
      <c r="F1721" t="str">
        <f>_xlfn.XLOOKUP(order_items[[#This Row],[product_id]], products[product_id], products[product_name], "Tidak Ditemukan")</f>
        <v>Tidak Ditemukan</v>
      </c>
    </row>
    <row r="1722" spans="1:6" x14ac:dyDescent="0.3">
      <c r="A1722">
        <v>1721</v>
      </c>
      <c r="B1722">
        <v>3441149</v>
      </c>
      <c r="C1722">
        <v>1667</v>
      </c>
      <c r="D1722">
        <v>1</v>
      </c>
      <c r="E1722">
        <v>9873</v>
      </c>
      <c r="F1722" t="str">
        <f>_xlfn.XLOOKUP(order_items[[#This Row],[product_id]], products[product_id], products[product_name], "Tidak Ditemukan")</f>
        <v>Require Perform</v>
      </c>
    </row>
    <row r="1723" spans="1:6" x14ac:dyDescent="0.3">
      <c r="A1723">
        <v>1722</v>
      </c>
      <c r="B1723">
        <v>5129954</v>
      </c>
      <c r="C1723">
        <v>2450</v>
      </c>
      <c r="D1723">
        <v>3</v>
      </c>
      <c r="E1723">
        <v>22427</v>
      </c>
      <c r="F1723" t="str">
        <f>_xlfn.XLOOKUP(order_items[[#This Row],[product_id]], products[product_id], products[product_name], "Tidak Ditemukan")</f>
        <v>Political Water</v>
      </c>
    </row>
    <row r="1724" spans="1:6" x14ac:dyDescent="0.3">
      <c r="A1724">
        <v>1723</v>
      </c>
      <c r="B1724">
        <v>7203723</v>
      </c>
      <c r="C1724">
        <v>8097</v>
      </c>
      <c r="D1724">
        <v>4</v>
      </c>
      <c r="E1724">
        <v>47949</v>
      </c>
      <c r="F1724" t="str">
        <f>_xlfn.XLOOKUP(order_items[[#This Row],[product_id]], products[product_id], products[product_name], "Tidak Ditemukan")</f>
        <v>Tidak Ditemukan</v>
      </c>
    </row>
    <row r="1725" spans="1:6" x14ac:dyDescent="0.3">
      <c r="A1725">
        <v>1724</v>
      </c>
      <c r="B1725">
        <v>6297236</v>
      </c>
      <c r="C1725">
        <v>8253</v>
      </c>
      <c r="D1725">
        <v>3</v>
      </c>
      <c r="E1725">
        <v>19719</v>
      </c>
      <c r="F1725" t="str">
        <f>_xlfn.XLOOKUP(order_items[[#This Row],[product_id]], products[product_id], products[product_name], "Tidak Ditemukan")</f>
        <v>Tidak Ditemukan</v>
      </c>
    </row>
    <row r="1726" spans="1:6" x14ac:dyDescent="0.3">
      <c r="A1726">
        <v>1725</v>
      </c>
      <c r="B1726">
        <v>7964364</v>
      </c>
      <c r="C1726">
        <v>3818</v>
      </c>
      <c r="D1726">
        <v>2</v>
      </c>
      <c r="E1726">
        <v>3967</v>
      </c>
      <c r="F1726" t="str">
        <f>_xlfn.XLOOKUP(order_items[[#This Row],[product_id]], products[product_id], products[product_name], "Tidak Ditemukan")</f>
        <v>Claim Design</v>
      </c>
    </row>
    <row r="1727" spans="1:6" x14ac:dyDescent="0.3">
      <c r="A1727">
        <v>1726</v>
      </c>
      <c r="B1727">
        <v>2722817</v>
      </c>
      <c r="C1727">
        <v>408</v>
      </c>
      <c r="D1727">
        <v>1</v>
      </c>
      <c r="E1727">
        <v>34986</v>
      </c>
      <c r="F1727" t="str">
        <f>_xlfn.XLOOKUP(order_items[[#This Row],[product_id]], products[product_id], products[product_name], "Tidak Ditemukan")</f>
        <v>Range Us</v>
      </c>
    </row>
    <row r="1728" spans="1:6" x14ac:dyDescent="0.3">
      <c r="A1728">
        <v>1727</v>
      </c>
      <c r="B1728">
        <v>3054650</v>
      </c>
      <c r="C1728">
        <v>17543</v>
      </c>
      <c r="D1728">
        <v>4</v>
      </c>
      <c r="E1728">
        <v>27103</v>
      </c>
      <c r="F1728" t="str">
        <f>_xlfn.XLOOKUP(order_items[[#This Row],[product_id]], products[product_id], products[product_name], "Tidak Ditemukan")</f>
        <v>Tidak Ditemukan</v>
      </c>
    </row>
    <row r="1729" spans="1:6" x14ac:dyDescent="0.3">
      <c r="A1729">
        <v>1728</v>
      </c>
      <c r="B1729">
        <v>3585111</v>
      </c>
      <c r="C1729">
        <v>13387</v>
      </c>
      <c r="D1729">
        <v>5</v>
      </c>
      <c r="E1729">
        <v>46018</v>
      </c>
      <c r="F1729" t="str">
        <f>_xlfn.XLOOKUP(order_items[[#This Row],[product_id]], products[product_id], products[product_name], "Tidak Ditemukan")</f>
        <v>Tidak Ditemukan</v>
      </c>
    </row>
    <row r="1730" spans="1:6" x14ac:dyDescent="0.3">
      <c r="A1730">
        <v>1729</v>
      </c>
      <c r="B1730">
        <v>3171874</v>
      </c>
      <c r="C1730">
        <v>5933</v>
      </c>
      <c r="D1730">
        <v>4</v>
      </c>
      <c r="E1730">
        <v>16723</v>
      </c>
      <c r="F1730" t="str">
        <f>_xlfn.XLOOKUP(order_items[[#This Row],[product_id]], products[product_id], products[product_name], "Tidak Ditemukan")</f>
        <v>Tidak Ditemukan</v>
      </c>
    </row>
    <row r="1731" spans="1:6" x14ac:dyDescent="0.3">
      <c r="A1731">
        <v>1730</v>
      </c>
      <c r="B1731">
        <v>7090714</v>
      </c>
      <c r="C1731">
        <v>6351</v>
      </c>
      <c r="D1731">
        <v>5</v>
      </c>
      <c r="E1731">
        <v>45659</v>
      </c>
      <c r="F1731" t="str">
        <f>_xlfn.XLOOKUP(order_items[[#This Row],[product_id]], products[product_id], products[product_name], "Tidak Ditemukan")</f>
        <v>Tidak Ditemukan</v>
      </c>
    </row>
    <row r="1732" spans="1:6" x14ac:dyDescent="0.3">
      <c r="A1732">
        <v>1731</v>
      </c>
      <c r="B1732">
        <v>7931844</v>
      </c>
      <c r="C1732">
        <v>3506</v>
      </c>
      <c r="D1732">
        <v>2</v>
      </c>
      <c r="E1732">
        <v>19532</v>
      </c>
      <c r="F1732" t="str">
        <f>_xlfn.XLOOKUP(order_items[[#This Row],[product_id]], products[product_id], products[product_name], "Tidak Ditemukan")</f>
        <v>Story Camera</v>
      </c>
    </row>
    <row r="1733" spans="1:6" x14ac:dyDescent="0.3">
      <c r="A1733">
        <v>1732</v>
      </c>
      <c r="B1733">
        <v>2516418</v>
      </c>
      <c r="C1733">
        <v>2633</v>
      </c>
      <c r="D1733">
        <v>3</v>
      </c>
      <c r="E1733">
        <v>17273</v>
      </c>
      <c r="F1733" t="str">
        <f>_xlfn.XLOOKUP(order_items[[#This Row],[product_id]], products[product_id], products[product_name], "Tidak Ditemukan")</f>
        <v>Dark Ask</v>
      </c>
    </row>
    <row r="1734" spans="1:6" x14ac:dyDescent="0.3">
      <c r="A1734">
        <v>1733</v>
      </c>
      <c r="B1734">
        <v>4997327</v>
      </c>
      <c r="C1734">
        <v>11616</v>
      </c>
      <c r="D1734">
        <v>3</v>
      </c>
      <c r="E1734">
        <v>32585</v>
      </c>
      <c r="F1734" t="str">
        <f>_xlfn.XLOOKUP(order_items[[#This Row],[product_id]], products[product_id], products[product_name], "Tidak Ditemukan")</f>
        <v>Tidak Ditemukan</v>
      </c>
    </row>
    <row r="1735" spans="1:6" x14ac:dyDescent="0.3">
      <c r="A1735">
        <v>1734</v>
      </c>
      <c r="B1735">
        <v>6662231</v>
      </c>
      <c r="C1735">
        <v>15069</v>
      </c>
      <c r="D1735">
        <v>3</v>
      </c>
      <c r="E1735">
        <v>1007</v>
      </c>
      <c r="F1735" t="str">
        <f>_xlfn.XLOOKUP(order_items[[#This Row],[product_id]], products[product_id], products[product_name], "Tidak Ditemukan")</f>
        <v>Tidak Ditemukan</v>
      </c>
    </row>
    <row r="1736" spans="1:6" x14ac:dyDescent="0.3">
      <c r="A1736">
        <v>1735</v>
      </c>
      <c r="B1736">
        <v>1555960</v>
      </c>
      <c r="C1736">
        <v>17799</v>
      </c>
      <c r="D1736">
        <v>4</v>
      </c>
      <c r="E1736">
        <v>46774</v>
      </c>
      <c r="F1736" t="str">
        <f>_xlfn.XLOOKUP(order_items[[#This Row],[product_id]], products[product_id], products[product_name], "Tidak Ditemukan")</f>
        <v>Tidak Ditemukan</v>
      </c>
    </row>
    <row r="1737" spans="1:6" x14ac:dyDescent="0.3">
      <c r="A1737">
        <v>1736</v>
      </c>
      <c r="B1737">
        <v>2227237</v>
      </c>
      <c r="C1737">
        <v>3190</v>
      </c>
      <c r="D1737">
        <v>4</v>
      </c>
      <c r="E1737">
        <v>19692</v>
      </c>
      <c r="F1737" t="str">
        <f>_xlfn.XLOOKUP(order_items[[#This Row],[product_id]], products[product_id], products[product_name], "Tidak Ditemukan")</f>
        <v>Entire Rock</v>
      </c>
    </row>
    <row r="1738" spans="1:6" x14ac:dyDescent="0.3">
      <c r="A1738">
        <v>1737</v>
      </c>
      <c r="B1738">
        <v>6724341</v>
      </c>
      <c r="C1738">
        <v>3142</v>
      </c>
      <c r="D1738">
        <v>5</v>
      </c>
      <c r="E1738">
        <v>49803</v>
      </c>
      <c r="F1738" t="str">
        <f>_xlfn.XLOOKUP(order_items[[#This Row],[product_id]], products[product_id], products[product_name], "Tidak Ditemukan")</f>
        <v>Weight Career</v>
      </c>
    </row>
    <row r="1739" spans="1:6" x14ac:dyDescent="0.3">
      <c r="A1739">
        <v>1738</v>
      </c>
      <c r="B1739">
        <v>5960515</v>
      </c>
      <c r="C1739">
        <v>6701</v>
      </c>
      <c r="D1739">
        <v>2</v>
      </c>
      <c r="E1739">
        <v>318</v>
      </c>
      <c r="F1739" t="str">
        <f>_xlfn.XLOOKUP(order_items[[#This Row],[product_id]], products[product_id], products[product_name], "Tidak Ditemukan")</f>
        <v>Tidak Ditemukan</v>
      </c>
    </row>
    <row r="1740" spans="1:6" x14ac:dyDescent="0.3">
      <c r="A1740">
        <v>1739</v>
      </c>
      <c r="B1740">
        <v>1756153</v>
      </c>
      <c r="C1740">
        <v>247</v>
      </c>
      <c r="D1740">
        <v>5</v>
      </c>
      <c r="E1740">
        <v>3137</v>
      </c>
      <c r="F1740" t="str">
        <f>_xlfn.XLOOKUP(order_items[[#This Row],[product_id]], products[product_id], products[product_name], "Tidak Ditemukan")</f>
        <v>Trouble Sound</v>
      </c>
    </row>
    <row r="1741" spans="1:6" x14ac:dyDescent="0.3">
      <c r="A1741">
        <v>1740</v>
      </c>
      <c r="B1741">
        <v>4936392</v>
      </c>
      <c r="C1741">
        <v>5636</v>
      </c>
      <c r="D1741">
        <v>3</v>
      </c>
      <c r="E1741">
        <v>37371</v>
      </c>
      <c r="F1741" t="str">
        <f>_xlfn.XLOOKUP(order_items[[#This Row],[product_id]], products[product_id], products[product_name], "Tidak Ditemukan")</f>
        <v>Tidak Ditemukan</v>
      </c>
    </row>
    <row r="1742" spans="1:6" x14ac:dyDescent="0.3">
      <c r="A1742">
        <v>1741</v>
      </c>
      <c r="B1742">
        <v>352973</v>
      </c>
      <c r="C1742">
        <v>3275</v>
      </c>
      <c r="D1742">
        <v>2</v>
      </c>
      <c r="E1742">
        <v>11028</v>
      </c>
      <c r="F1742" t="str">
        <f>_xlfn.XLOOKUP(order_items[[#This Row],[product_id]], products[product_id], products[product_name], "Tidak Ditemukan")</f>
        <v>Despite Brother</v>
      </c>
    </row>
    <row r="1743" spans="1:6" x14ac:dyDescent="0.3">
      <c r="A1743">
        <v>1742</v>
      </c>
      <c r="B1743">
        <v>2432753</v>
      </c>
      <c r="C1743">
        <v>11135</v>
      </c>
      <c r="D1743">
        <v>4</v>
      </c>
      <c r="E1743">
        <v>22696</v>
      </c>
      <c r="F1743" t="str">
        <f>_xlfn.XLOOKUP(order_items[[#This Row],[product_id]], products[product_id], products[product_name], "Tidak Ditemukan")</f>
        <v>Tidak Ditemukan</v>
      </c>
    </row>
    <row r="1744" spans="1:6" x14ac:dyDescent="0.3">
      <c r="A1744">
        <v>1743</v>
      </c>
      <c r="B1744">
        <v>4295158</v>
      </c>
      <c r="C1744">
        <v>10876</v>
      </c>
      <c r="D1744">
        <v>1</v>
      </c>
      <c r="E1744">
        <v>49401</v>
      </c>
      <c r="F1744" t="str">
        <f>_xlfn.XLOOKUP(order_items[[#This Row],[product_id]], products[product_id], products[product_name], "Tidak Ditemukan")</f>
        <v>Tidak Ditemukan</v>
      </c>
    </row>
    <row r="1745" spans="1:6" x14ac:dyDescent="0.3">
      <c r="A1745">
        <v>1744</v>
      </c>
      <c r="B1745">
        <v>3677727</v>
      </c>
      <c r="C1745">
        <v>17453</v>
      </c>
      <c r="D1745">
        <v>5</v>
      </c>
      <c r="E1745">
        <v>22497</v>
      </c>
      <c r="F1745" t="str">
        <f>_xlfn.XLOOKUP(order_items[[#This Row],[product_id]], products[product_id], products[product_name], "Tidak Ditemukan")</f>
        <v>Tidak Ditemukan</v>
      </c>
    </row>
    <row r="1746" spans="1:6" x14ac:dyDescent="0.3">
      <c r="A1746">
        <v>1745</v>
      </c>
      <c r="B1746">
        <v>7934389</v>
      </c>
      <c r="C1746">
        <v>12656</v>
      </c>
      <c r="D1746">
        <v>1</v>
      </c>
      <c r="E1746">
        <v>30274</v>
      </c>
      <c r="F1746" t="str">
        <f>_xlfn.XLOOKUP(order_items[[#This Row],[product_id]], products[product_id], products[product_name], "Tidak Ditemukan")</f>
        <v>Tidak Ditemukan</v>
      </c>
    </row>
    <row r="1747" spans="1:6" x14ac:dyDescent="0.3">
      <c r="A1747">
        <v>1746</v>
      </c>
      <c r="B1747">
        <v>4367520</v>
      </c>
      <c r="C1747">
        <v>7061</v>
      </c>
      <c r="D1747">
        <v>3</v>
      </c>
      <c r="E1747">
        <v>41018</v>
      </c>
      <c r="F1747" t="str">
        <f>_xlfn.XLOOKUP(order_items[[#This Row],[product_id]], products[product_id], products[product_name], "Tidak Ditemukan")</f>
        <v>Tidak Ditemukan</v>
      </c>
    </row>
    <row r="1748" spans="1:6" x14ac:dyDescent="0.3">
      <c r="A1748">
        <v>1747</v>
      </c>
      <c r="B1748">
        <v>2117648</v>
      </c>
      <c r="C1748">
        <v>7777</v>
      </c>
      <c r="D1748">
        <v>3</v>
      </c>
      <c r="E1748">
        <v>19461</v>
      </c>
      <c r="F1748" t="str">
        <f>_xlfn.XLOOKUP(order_items[[#This Row],[product_id]], products[product_id], products[product_name], "Tidak Ditemukan")</f>
        <v>Tidak Ditemukan</v>
      </c>
    </row>
    <row r="1749" spans="1:6" x14ac:dyDescent="0.3">
      <c r="A1749">
        <v>1748</v>
      </c>
      <c r="B1749">
        <v>4752273</v>
      </c>
      <c r="C1749">
        <v>8449</v>
      </c>
      <c r="D1749">
        <v>3</v>
      </c>
      <c r="E1749">
        <v>43707</v>
      </c>
      <c r="F1749" t="str">
        <f>_xlfn.XLOOKUP(order_items[[#This Row],[product_id]], products[product_id], products[product_name], "Tidak Ditemukan")</f>
        <v>Tidak Ditemukan</v>
      </c>
    </row>
    <row r="1750" spans="1:6" x14ac:dyDescent="0.3">
      <c r="A1750">
        <v>1749</v>
      </c>
      <c r="B1750">
        <v>2101303</v>
      </c>
      <c r="C1750">
        <v>8624</v>
      </c>
      <c r="D1750">
        <v>4</v>
      </c>
      <c r="E1750">
        <v>22374</v>
      </c>
      <c r="F1750" t="str">
        <f>_xlfn.XLOOKUP(order_items[[#This Row],[product_id]], products[product_id], products[product_name], "Tidak Ditemukan")</f>
        <v>Tidak Ditemukan</v>
      </c>
    </row>
    <row r="1751" spans="1:6" x14ac:dyDescent="0.3">
      <c r="A1751">
        <v>1750</v>
      </c>
      <c r="B1751">
        <v>7109906</v>
      </c>
      <c r="C1751">
        <v>16209</v>
      </c>
      <c r="D1751">
        <v>5</v>
      </c>
      <c r="E1751">
        <v>30632</v>
      </c>
      <c r="F1751" t="str">
        <f>_xlfn.XLOOKUP(order_items[[#This Row],[product_id]], products[product_id], products[product_name], "Tidak Ditemukan")</f>
        <v>Tidak Ditemukan</v>
      </c>
    </row>
    <row r="1752" spans="1:6" x14ac:dyDescent="0.3">
      <c r="A1752">
        <v>1751</v>
      </c>
      <c r="B1752">
        <v>1984655</v>
      </c>
      <c r="C1752">
        <v>9069</v>
      </c>
      <c r="D1752">
        <v>3</v>
      </c>
      <c r="E1752">
        <v>39268</v>
      </c>
      <c r="F1752" t="str">
        <f>_xlfn.XLOOKUP(order_items[[#This Row],[product_id]], products[product_id], products[product_name], "Tidak Ditemukan")</f>
        <v>Tidak Ditemukan</v>
      </c>
    </row>
    <row r="1753" spans="1:6" x14ac:dyDescent="0.3">
      <c r="A1753">
        <v>1752</v>
      </c>
      <c r="B1753">
        <v>6065443</v>
      </c>
      <c r="C1753">
        <v>16970</v>
      </c>
      <c r="D1753">
        <v>3</v>
      </c>
      <c r="E1753">
        <v>27341</v>
      </c>
      <c r="F1753" t="str">
        <f>_xlfn.XLOOKUP(order_items[[#This Row],[product_id]], products[product_id], products[product_name], "Tidak Ditemukan")</f>
        <v>Tidak Ditemukan</v>
      </c>
    </row>
    <row r="1754" spans="1:6" x14ac:dyDescent="0.3">
      <c r="A1754">
        <v>1753</v>
      </c>
      <c r="B1754">
        <v>7407578</v>
      </c>
      <c r="C1754">
        <v>5063</v>
      </c>
      <c r="D1754">
        <v>5</v>
      </c>
      <c r="E1754">
        <v>11659</v>
      </c>
      <c r="F1754" t="str">
        <f>_xlfn.XLOOKUP(order_items[[#This Row],[product_id]], products[product_id], products[product_name], "Tidak Ditemukan")</f>
        <v>Tidak Ditemukan</v>
      </c>
    </row>
    <row r="1755" spans="1:6" x14ac:dyDescent="0.3">
      <c r="A1755">
        <v>1754</v>
      </c>
      <c r="B1755">
        <v>585778</v>
      </c>
      <c r="C1755">
        <v>6729</v>
      </c>
      <c r="D1755">
        <v>2</v>
      </c>
      <c r="E1755">
        <v>27494</v>
      </c>
      <c r="F1755" t="str">
        <f>_xlfn.XLOOKUP(order_items[[#This Row],[product_id]], products[product_id], products[product_name], "Tidak Ditemukan")</f>
        <v>Tidak Ditemukan</v>
      </c>
    </row>
    <row r="1756" spans="1:6" x14ac:dyDescent="0.3">
      <c r="A1756">
        <v>1755</v>
      </c>
      <c r="B1756">
        <v>1690854</v>
      </c>
      <c r="C1756">
        <v>7715</v>
      </c>
      <c r="D1756">
        <v>5</v>
      </c>
      <c r="E1756">
        <v>3180</v>
      </c>
      <c r="F1756" t="str">
        <f>_xlfn.XLOOKUP(order_items[[#This Row],[product_id]], products[product_id], products[product_name], "Tidak Ditemukan")</f>
        <v>Tidak Ditemukan</v>
      </c>
    </row>
    <row r="1757" spans="1:6" x14ac:dyDescent="0.3">
      <c r="A1757">
        <v>1756</v>
      </c>
      <c r="B1757">
        <v>1347171</v>
      </c>
      <c r="C1757">
        <v>1155</v>
      </c>
      <c r="D1757">
        <v>1</v>
      </c>
      <c r="E1757">
        <v>6302</v>
      </c>
      <c r="F1757" t="str">
        <f>_xlfn.XLOOKUP(order_items[[#This Row],[product_id]], products[product_id], products[product_name], "Tidak Ditemukan")</f>
        <v>Near Almost</v>
      </c>
    </row>
    <row r="1758" spans="1:6" x14ac:dyDescent="0.3">
      <c r="A1758">
        <v>1757</v>
      </c>
      <c r="B1758">
        <v>987820</v>
      </c>
      <c r="C1758">
        <v>8151</v>
      </c>
      <c r="D1758">
        <v>4</v>
      </c>
      <c r="E1758">
        <v>20498</v>
      </c>
      <c r="F1758" t="str">
        <f>_xlfn.XLOOKUP(order_items[[#This Row],[product_id]], products[product_id], products[product_name], "Tidak Ditemukan")</f>
        <v>Tidak Ditemukan</v>
      </c>
    </row>
    <row r="1759" spans="1:6" x14ac:dyDescent="0.3">
      <c r="A1759">
        <v>1758</v>
      </c>
      <c r="B1759">
        <v>1971282</v>
      </c>
      <c r="C1759">
        <v>11787</v>
      </c>
      <c r="D1759">
        <v>3</v>
      </c>
      <c r="E1759">
        <v>31383</v>
      </c>
      <c r="F1759" t="str">
        <f>_xlfn.XLOOKUP(order_items[[#This Row],[product_id]], products[product_id], products[product_name], "Tidak Ditemukan")</f>
        <v>Tidak Ditemukan</v>
      </c>
    </row>
    <row r="1760" spans="1:6" x14ac:dyDescent="0.3">
      <c r="A1760">
        <v>1759</v>
      </c>
      <c r="B1760">
        <v>255611</v>
      </c>
      <c r="C1760">
        <v>18435</v>
      </c>
      <c r="D1760">
        <v>5</v>
      </c>
      <c r="E1760">
        <v>19638</v>
      </c>
      <c r="F1760" t="str">
        <f>_xlfn.XLOOKUP(order_items[[#This Row],[product_id]], products[product_id], products[product_name], "Tidak Ditemukan")</f>
        <v>Tidak Ditemukan</v>
      </c>
    </row>
    <row r="1761" spans="1:6" x14ac:dyDescent="0.3">
      <c r="A1761">
        <v>1760</v>
      </c>
      <c r="B1761">
        <v>2825066</v>
      </c>
      <c r="C1761">
        <v>9243</v>
      </c>
      <c r="D1761">
        <v>2</v>
      </c>
      <c r="E1761">
        <v>26245</v>
      </c>
      <c r="F1761" t="str">
        <f>_xlfn.XLOOKUP(order_items[[#This Row],[product_id]], products[product_id], products[product_name], "Tidak Ditemukan")</f>
        <v>Tidak Ditemukan</v>
      </c>
    </row>
    <row r="1762" spans="1:6" x14ac:dyDescent="0.3">
      <c r="A1762">
        <v>1761</v>
      </c>
      <c r="B1762">
        <v>7482007</v>
      </c>
      <c r="C1762">
        <v>5083</v>
      </c>
      <c r="D1762">
        <v>4</v>
      </c>
      <c r="E1762">
        <v>31499</v>
      </c>
      <c r="F1762" t="str">
        <f>_xlfn.XLOOKUP(order_items[[#This Row],[product_id]], products[product_id], products[product_name], "Tidak Ditemukan")</f>
        <v>Tidak Ditemukan</v>
      </c>
    </row>
    <row r="1763" spans="1:6" x14ac:dyDescent="0.3">
      <c r="A1763">
        <v>1762</v>
      </c>
      <c r="B1763">
        <v>3389904</v>
      </c>
      <c r="C1763">
        <v>266</v>
      </c>
      <c r="D1763">
        <v>2</v>
      </c>
      <c r="E1763">
        <v>31662</v>
      </c>
      <c r="F1763" t="str">
        <f>_xlfn.XLOOKUP(order_items[[#This Row],[product_id]], products[product_id], products[product_name], "Tidak Ditemukan")</f>
        <v>Degree Throughout</v>
      </c>
    </row>
    <row r="1764" spans="1:6" x14ac:dyDescent="0.3">
      <c r="A1764">
        <v>1763</v>
      </c>
      <c r="B1764">
        <v>1558969</v>
      </c>
      <c r="C1764">
        <v>12312</v>
      </c>
      <c r="D1764">
        <v>2</v>
      </c>
      <c r="E1764">
        <v>29034</v>
      </c>
      <c r="F1764" t="str">
        <f>_xlfn.XLOOKUP(order_items[[#This Row],[product_id]], products[product_id], products[product_name], "Tidak Ditemukan")</f>
        <v>Tidak Ditemukan</v>
      </c>
    </row>
    <row r="1765" spans="1:6" x14ac:dyDescent="0.3">
      <c r="A1765">
        <v>1764</v>
      </c>
      <c r="B1765">
        <v>5906642</v>
      </c>
      <c r="C1765">
        <v>18161</v>
      </c>
      <c r="D1765">
        <v>2</v>
      </c>
      <c r="E1765">
        <v>3443</v>
      </c>
      <c r="F1765" t="str">
        <f>_xlfn.XLOOKUP(order_items[[#This Row],[product_id]], products[product_id], products[product_name], "Tidak Ditemukan")</f>
        <v>Tidak Ditemukan</v>
      </c>
    </row>
    <row r="1766" spans="1:6" x14ac:dyDescent="0.3">
      <c r="A1766">
        <v>1765</v>
      </c>
      <c r="B1766">
        <v>7835625</v>
      </c>
      <c r="C1766">
        <v>6291</v>
      </c>
      <c r="D1766">
        <v>5</v>
      </c>
      <c r="E1766">
        <v>2774</v>
      </c>
      <c r="F1766" t="str">
        <f>_xlfn.XLOOKUP(order_items[[#This Row],[product_id]], products[product_id], products[product_name], "Tidak Ditemukan")</f>
        <v>Tidak Ditemukan</v>
      </c>
    </row>
    <row r="1767" spans="1:6" x14ac:dyDescent="0.3">
      <c r="A1767">
        <v>1766</v>
      </c>
      <c r="B1767">
        <v>1832171</v>
      </c>
      <c r="C1767">
        <v>1370</v>
      </c>
      <c r="D1767">
        <v>2</v>
      </c>
      <c r="E1767">
        <v>9414</v>
      </c>
      <c r="F1767" t="str">
        <f>_xlfn.XLOOKUP(order_items[[#This Row],[product_id]], products[product_id], products[product_name], "Tidak Ditemukan")</f>
        <v>Order Over</v>
      </c>
    </row>
    <row r="1768" spans="1:6" x14ac:dyDescent="0.3">
      <c r="A1768">
        <v>1767</v>
      </c>
      <c r="B1768">
        <v>2895575</v>
      </c>
      <c r="C1768">
        <v>5559</v>
      </c>
      <c r="D1768">
        <v>4</v>
      </c>
      <c r="E1768">
        <v>4964</v>
      </c>
      <c r="F1768" t="str">
        <f>_xlfn.XLOOKUP(order_items[[#This Row],[product_id]], products[product_id], products[product_name], "Tidak Ditemukan")</f>
        <v>Tidak Ditemukan</v>
      </c>
    </row>
    <row r="1769" spans="1:6" x14ac:dyDescent="0.3">
      <c r="A1769">
        <v>1768</v>
      </c>
      <c r="B1769">
        <v>6640095</v>
      </c>
      <c r="C1769">
        <v>8403</v>
      </c>
      <c r="D1769">
        <v>2</v>
      </c>
      <c r="E1769">
        <v>19933</v>
      </c>
      <c r="F1769" t="str">
        <f>_xlfn.XLOOKUP(order_items[[#This Row],[product_id]], products[product_id], products[product_name], "Tidak Ditemukan")</f>
        <v>Tidak Ditemukan</v>
      </c>
    </row>
    <row r="1770" spans="1:6" x14ac:dyDescent="0.3">
      <c r="A1770">
        <v>1769</v>
      </c>
      <c r="B1770">
        <v>4880598</v>
      </c>
      <c r="C1770">
        <v>2983</v>
      </c>
      <c r="D1770">
        <v>5</v>
      </c>
      <c r="E1770">
        <v>34137</v>
      </c>
      <c r="F1770" t="str">
        <f>_xlfn.XLOOKUP(order_items[[#This Row],[product_id]], products[product_id], products[product_name], "Tidak Ditemukan")</f>
        <v>Interview Just</v>
      </c>
    </row>
    <row r="1771" spans="1:6" x14ac:dyDescent="0.3">
      <c r="A1771">
        <v>1770</v>
      </c>
      <c r="B1771">
        <v>6614196</v>
      </c>
      <c r="C1771">
        <v>6193</v>
      </c>
      <c r="D1771">
        <v>3</v>
      </c>
      <c r="E1771">
        <v>15276</v>
      </c>
      <c r="F1771" t="str">
        <f>_xlfn.XLOOKUP(order_items[[#This Row],[product_id]], products[product_id], products[product_name], "Tidak Ditemukan")</f>
        <v>Tidak Ditemukan</v>
      </c>
    </row>
    <row r="1772" spans="1:6" x14ac:dyDescent="0.3">
      <c r="A1772">
        <v>1771</v>
      </c>
      <c r="B1772">
        <v>682169</v>
      </c>
      <c r="C1772">
        <v>4015</v>
      </c>
      <c r="D1772">
        <v>3</v>
      </c>
      <c r="E1772">
        <v>7275</v>
      </c>
      <c r="F1772" t="str">
        <f>_xlfn.XLOOKUP(order_items[[#This Row],[product_id]], products[product_id], products[product_name], "Tidak Ditemukan")</f>
        <v>Air Recent</v>
      </c>
    </row>
    <row r="1773" spans="1:6" x14ac:dyDescent="0.3">
      <c r="A1773">
        <v>1772</v>
      </c>
      <c r="B1773">
        <v>4365492</v>
      </c>
      <c r="C1773">
        <v>13763</v>
      </c>
      <c r="D1773">
        <v>1</v>
      </c>
      <c r="E1773">
        <v>46367</v>
      </c>
      <c r="F1773" t="str">
        <f>_xlfn.XLOOKUP(order_items[[#This Row],[product_id]], products[product_id], products[product_name], "Tidak Ditemukan")</f>
        <v>Tidak Ditemukan</v>
      </c>
    </row>
    <row r="1774" spans="1:6" x14ac:dyDescent="0.3">
      <c r="A1774">
        <v>1773</v>
      </c>
      <c r="B1774">
        <v>1961155</v>
      </c>
      <c r="C1774">
        <v>14564</v>
      </c>
      <c r="D1774">
        <v>4</v>
      </c>
      <c r="E1774">
        <v>34587</v>
      </c>
      <c r="F1774" t="str">
        <f>_xlfn.XLOOKUP(order_items[[#This Row],[product_id]], products[product_id], products[product_name], "Tidak Ditemukan")</f>
        <v>Tidak Ditemukan</v>
      </c>
    </row>
    <row r="1775" spans="1:6" x14ac:dyDescent="0.3">
      <c r="A1775">
        <v>1774</v>
      </c>
      <c r="B1775">
        <v>7038683</v>
      </c>
      <c r="C1775">
        <v>11345</v>
      </c>
      <c r="D1775">
        <v>2</v>
      </c>
      <c r="E1775">
        <v>43536</v>
      </c>
      <c r="F1775" t="str">
        <f>_xlfn.XLOOKUP(order_items[[#This Row],[product_id]], products[product_id], products[product_name], "Tidak Ditemukan")</f>
        <v>Tidak Ditemukan</v>
      </c>
    </row>
    <row r="1776" spans="1:6" x14ac:dyDescent="0.3">
      <c r="A1776">
        <v>1775</v>
      </c>
      <c r="B1776">
        <v>1281737</v>
      </c>
      <c r="C1776">
        <v>8295</v>
      </c>
      <c r="D1776">
        <v>3</v>
      </c>
      <c r="E1776">
        <v>13126</v>
      </c>
      <c r="F1776" t="str">
        <f>_xlfn.XLOOKUP(order_items[[#This Row],[product_id]], products[product_id], products[product_name], "Tidak Ditemukan")</f>
        <v>Tidak Ditemukan</v>
      </c>
    </row>
    <row r="1777" spans="1:6" x14ac:dyDescent="0.3">
      <c r="A1777">
        <v>1776</v>
      </c>
      <c r="B1777">
        <v>3232483</v>
      </c>
      <c r="C1777">
        <v>4398</v>
      </c>
      <c r="D1777">
        <v>2</v>
      </c>
      <c r="E1777">
        <v>2741</v>
      </c>
      <c r="F1777" t="str">
        <f>_xlfn.XLOOKUP(order_items[[#This Row],[product_id]], products[product_id], products[product_name], "Tidak Ditemukan")</f>
        <v>Form Whom</v>
      </c>
    </row>
    <row r="1778" spans="1:6" x14ac:dyDescent="0.3">
      <c r="A1778">
        <v>1777</v>
      </c>
      <c r="B1778">
        <v>7765101</v>
      </c>
      <c r="C1778">
        <v>16364</v>
      </c>
      <c r="D1778">
        <v>5</v>
      </c>
      <c r="E1778">
        <v>13513</v>
      </c>
      <c r="F1778" t="str">
        <f>_xlfn.XLOOKUP(order_items[[#This Row],[product_id]], products[product_id], products[product_name], "Tidak Ditemukan")</f>
        <v>Tidak Ditemukan</v>
      </c>
    </row>
    <row r="1779" spans="1:6" x14ac:dyDescent="0.3">
      <c r="A1779">
        <v>1778</v>
      </c>
      <c r="B1779">
        <v>6250755</v>
      </c>
      <c r="C1779">
        <v>17103</v>
      </c>
      <c r="D1779">
        <v>5</v>
      </c>
      <c r="E1779">
        <v>32904</v>
      </c>
      <c r="F1779" t="str">
        <f>_xlfn.XLOOKUP(order_items[[#This Row],[product_id]], products[product_id], products[product_name], "Tidak Ditemukan")</f>
        <v>Tidak Ditemukan</v>
      </c>
    </row>
    <row r="1780" spans="1:6" x14ac:dyDescent="0.3">
      <c r="A1780">
        <v>1779</v>
      </c>
      <c r="B1780">
        <v>5083753</v>
      </c>
      <c r="C1780">
        <v>12728</v>
      </c>
      <c r="D1780">
        <v>3</v>
      </c>
      <c r="E1780">
        <v>19683</v>
      </c>
      <c r="F1780" t="str">
        <f>_xlfn.XLOOKUP(order_items[[#This Row],[product_id]], products[product_id], products[product_name], "Tidak Ditemukan")</f>
        <v>Tidak Ditemukan</v>
      </c>
    </row>
    <row r="1781" spans="1:6" x14ac:dyDescent="0.3">
      <c r="A1781">
        <v>1780</v>
      </c>
      <c r="B1781">
        <v>3622355</v>
      </c>
      <c r="C1781">
        <v>16860</v>
      </c>
      <c r="D1781">
        <v>2</v>
      </c>
      <c r="E1781">
        <v>26142</v>
      </c>
      <c r="F1781" t="str">
        <f>_xlfn.XLOOKUP(order_items[[#This Row],[product_id]], products[product_id], products[product_name], "Tidak Ditemukan")</f>
        <v>Tidak Ditemukan</v>
      </c>
    </row>
    <row r="1782" spans="1:6" x14ac:dyDescent="0.3">
      <c r="A1782">
        <v>1781</v>
      </c>
      <c r="B1782">
        <v>3140472</v>
      </c>
      <c r="C1782">
        <v>527</v>
      </c>
      <c r="D1782">
        <v>1</v>
      </c>
      <c r="E1782">
        <v>40471</v>
      </c>
      <c r="F1782" t="str">
        <f>_xlfn.XLOOKUP(order_items[[#This Row],[product_id]], products[product_id], products[product_name], "Tidak Ditemukan")</f>
        <v>Alone Indicate</v>
      </c>
    </row>
    <row r="1783" spans="1:6" x14ac:dyDescent="0.3">
      <c r="A1783">
        <v>1782</v>
      </c>
      <c r="B1783">
        <v>3717072</v>
      </c>
      <c r="C1783">
        <v>4867</v>
      </c>
      <c r="D1783">
        <v>3</v>
      </c>
      <c r="E1783">
        <v>33328</v>
      </c>
      <c r="F1783" t="str">
        <f>_xlfn.XLOOKUP(order_items[[#This Row],[product_id]], products[product_id], products[product_name], "Tidak Ditemukan")</f>
        <v>Well Community</v>
      </c>
    </row>
    <row r="1784" spans="1:6" x14ac:dyDescent="0.3">
      <c r="A1784">
        <v>1783</v>
      </c>
      <c r="B1784">
        <v>1545792</v>
      </c>
      <c r="C1784">
        <v>3326</v>
      </c>
      <c r="D1784">
        <v>1</v>
      </c>
      <c r="E1784">
        <v>11257</v>
      </c>
      <c r="F1784" t="str">
        <f>_xlfn.XLOOKUP(order_items[[#This Row],[product_id]], products[product_id], products[product_name], "Tidak Ditemukan")</f>
        <v>Parent Successful</v>
      </c>
    </row>
    <row r="1785" spans="1:6" x14ac:dyDescent="0.3">
      <c r="A1785">
        <v>1784</v>
      </c>
      <c r="B1785">
        <v>7982900</v>
      </c>
      <c r="C1785">
        <v>19285</v>
      </c>
      <c r="D1785">
        <v>3</v>
      </c>
      <c r="E1785">
        <v>895</v>
      </c>
      <c r="F1785" t="str">
        <f>_xlfn.XLOOKUP(order_items[[#This Row],[product_id]], products[product_id], products[product_name], "Tidak Ditemukan")</f>
        <v>Tidak Ditemukan</v>
      </c>
    </row>
    <row r="1786" spans="1:6" x14ac:dyDescent="0.3">
      <c r="A1786">
        <v>1785</v>
      </c>
      <c r="B1786">
        <v>4355024</v>
      </c>
      <c r="C1786">
        <v>14928</v>
      </c>
      <c r="D1786">
        <v>5</v>
      </c>
      <c r="E1786">
        <v>47259</v>
      </c>
      <c r="F1786" t="str">
        <f>_xlfn.XLOOKUP(order_items[[#This Row],[product_id]], products[product_id], products[product_name], "Tidak Ditemukan")</f>
        <v>Tidak Ditemukan</v>
      </c>
    </row>
    <row r="1787" spans="1:6" x14ac:dyDescent="0.3">
      <c r="A1787">
        <v>1786</v>
      </c>
      <c r="B1787">
        <v>619831</v>
      </c>
      <c r="C1787">
        <v>1672</v>
      </c>
      <c r="D1787">
        <v>3</v>
      </c>
      <c r="E1787">
        <v>373</v>
      </c>
      <c r="F1787" t="str">
        <f>_xlfn.XLOOKUP(order_items[[#This Row],[product_id]], products[product_id], products[product_name], "Tidak Ditemukan")</f>
        <v>Theory According</v>
      </c>
    </row>
    <row r="1788" spans="1:6" x14ac:dyDescent="0.3">
      <c r="A1788">
        <v>1787</v>
      </c>
      <c r="B1788">
        <v>996764</v>
      </c>
      <c r="C1788">
        <v>9737</v>
      </c>
      <c r="D1788">
        <v>1</v>
      </c>
      <c r="E1788">
        <v>22521</v>
      </c>
      <c r="F1788" t="str">
        <f>_xlfn.XLOOKUP(order_items[[#This Row],[product_id]], products[product_id], products[product_name], "Tidak Ditemukan")</f>
        <v>Tidak Ditemukan</v>
      </c>
    </row>
    <row r="1789" spans="1:6" x14ac:dyDescent="0.3">
      <c r="A1789">
        <v>1788</v>
      </c>
      <c r="B1789">
        <v>7018063</v>
      </c>
      <c r="C1789">
        <v>9142</v>
      </c>
      <c r="D1789">
        <v>1</v>
      </c>
      <c r="E1789">
        <v>38219</v>
      </c>
      <c r="F1789" t="str">
        <f>_xlfn.XLOOKUP(order_items[[#This Row],[product_id]], products[product_id], products[product_name], "Tidak Ditemukan")</f>
        <v>Tidak Ditemukan</v>
      </c>
    </row>
    <row r="1790" spans="1:6" x14ac:dyDescent="0.3">
      <c r="A1790">
        <v>1789</v>
      </c>
      <c r="B1790">
        <v>2607536</v>
      </c>
      <c r="C1790">
        <v>16448</v>
      </c>
      <c r="D1790">
        <v>4</v>
      </c>
      <c r="E1790">
        <v>43419</v>
      </c>
      <c r="F1790" t="str">
        <f>_xlfn.XLOOKUP(order_items[[#This Row],[product_id]], products[product_id], products[product_name], "Tidak Ditemukan")</f>
        <v>Tidak Ditemukan</v>
      </c>
    </row>
    <row r="1791" spans="1:6" x14ac:dyDescent="0.3">
      <c r="A1791">
        <v>1790</v>
      </c>
      <c r="B1791">
        <v>1169449</v>
      </c>
      <c r="C1791">
        <v>6514</v>
      </c>
      <c r="D1791">
        <v>5</v>
      </c>
      <c r="E1791">
        <v>2701</v>
      </c>
      <c r="F1791" t="str">
        <f>_xlfn.XLOOKUP(order_items[[#This Row],[product_id]], products[product_id], products[product_name], "Tidak Ditemukan")</f>
        <v>Tidak Ditemukan</v>
      </c>
    </row>
    <row r="1792" spans="1:6" x14ac:dyDescent="0.3">
      <c r="A1792">
        <v>1791</v>
      </c>
      <c r="B1792">
        <v>3909940</v>
      </c>
      <c r="C1792">
        <v>8916</v>
      </c>
      <c r="D1792">
        <v>5</v>
      </c>
      <c r="E1792">
        <v>31818</v>
      </c>
      <c r="F1792" t="str">
        <f>_xlfn.XLOOKUP(order_items[[#This Row],[product_id]], products[product_id], products[product_name], "Tidak Ditemukan")</f>
        <v>Tidak Ditemukan</v>
      </c>
    </row>
    <row r="1793" spans="1:6" x14ac:dyDescent="0.3">
      <c r="A1793">
        <v>1792</v>
      </c>
      <c r="B1793">
        <v>4363183</v>
      </c>
      <c r="C1793">
        <v>14434</v>
      </c>
      <c r="D1793">
        <v>1</v>
      </c>
      <c r="E1793">
        <v>879</v>
      </c>
      <c r="F1793" t="str">
        <f>_xlfn.XLOOKUP(order_items[[#This Row],[product_id]], products[product_id], products[product_name], "Tidak Ditemukan")</f>
        <v>Tidak Ditemukan</v>
      </c>
    </row>
    <row r="1794" spans="1:6" x14ac:dyDescent="0.3">
      <c r="A1794">
        <v>1793</v>
      </c>
      <c r="B1794">
        <v>1075471</v>
      </c>
      <c r="C1794">
        <v>6383</v>
      </c>
      <c r="D1794">
        <v>4</v>
      </c>
      <c r="E1794">
        <v>1256</v>
      </c>
      <c r="F1794" t="str">
        <f>_xlfn.XLOOKUP(order_items[[#This Row],[product_id]], products[product_id], products[product_name], "Tidak Ditemukan")</f>
        <v>Tidak Ditemukan</v>
      </c>
    </row>
    <row r="1795" spans="1:6" x14ac:dyDescent="0.3">
      <c r="A1795">
        <v>1794</v>
      </c>
      <c r="B1795">
        <v>4104828</v>
      </c>
      <c r="C1795">
        <v>7464</v>
      </c>
      <c r="D1795">
        <v>3</v>
      </c>
      <c r="E1795">
        <v>11475</v>
      </c>
      <c r="F1795" t="str">
        <f>_xlfn.XLOOKUP(order_items[[#This Row],[product_id]], products[product_id], products[product_name], "Tidak Ditemukan")</f>
        <v>Tidak Ditemukan</v>
      </c>
    </row>
    <row r="1796" spans="1:6" x14ac:dyDescent="0.3">
      <c r="A1796">
        <v>1795</v>
      </c>
      <c r="B1796">
        <v>473654</v>
      </c>
      <c r="C1796">
        <v>10508</v>
      </c>
      <c r="D1796">
        <v>2</v>
      </c>
      <c r="E1796">
        <v>49886</v>
      </c>
      <c r="F1796" t="str">
        <f>_xlfn.XLOOKUP(order_items[[#This Row],[product_id]], products[product_id], products[product_name], "Tidak Ditemukan")</f>
        <v>Tidak Ditemukan</v>
      </c>
    </row>
    <row r="1797" spans="1:6" x14ac:dyDescent="0.3">
      <c r="A1797">
        <v>1796</v>
      </c>
      <c r="B1797">
        <v>631448</v>
      </c>
      <c r="C1797">
        <v>14240</v>
      </c>
      <c r="D1797">
        <v>5</v>
      </c>
      <c r="E1797">
        <v>3107</v>
      </c>
      <c r="F1797" t="str">
        <f>_xlfn.XLOOKUP(order_items[[#This Row],[product_id]], products[product_id], products[product_name], "Tidak Ditemukan")</f>
        <v>Tidak Ditemukan</v>
      </c>
    </row>
    <row r="1798" spans="1:6" x14ac:dyDescent="0.3">
      <c r="A1798">
        <v>1797</v>
      </c>
      <c r="B1798">
        <v>490447</v>
      </c>
      <c r="C1798">
        <v>3868</v>
      </c>
      <c r="D1798">
        <v>4</v>
      </c>
      <c r="E1798">
        <v>2287</v>
      </c>
      <c r="F1798" t="str">
        <f>_xlfn.XLOOKUP(order_items[[#This Row],[product_id]], products[product_id], products[product_name], "Tidak Ditemukan")</f>
        <v>Center However</v>
      </c>
    </row>
    <row r="1799" spans="1:6" x14ac:dyDescent="0.3">
      <c r="A1799">
        <v>1798</v>
      </c>
      <c r="B1799">
        <v>2516546</v>
      </c>
      <c r="C1799">
        <v>18081</v>
      </c>
      <c r="D1799">
        <v>4</v>
      </c>
      <c r="E1799">
        <v>42831</v>
      </c>
      <c r="F1799" t="str">
        <f>_xlfn.XLOOKUP(order_items[[#This Row],[product_id]], products[product_id], products[product_name], "Tidak Ditemukan")</f>
        <v>Tidak Ditemukan</v>
      </c>
    </row>
    <row r="1800" spans="1:6" x14ac:dyDescent="0.3">
      <c r="A1800">
        <v>1799</v>
      </c>
      <c r="B1800">
        <v>7824342</v>
      </c>
      <c r="C1800">
        <v>13715</v>
      </c>
      <c r="D1800">
        <v>4</v>
      </c>
      <c r="E1800">
        <v>45956</v>
      </c>
      <c r="F1800" t="str">
        <f>_xlfn.XLOOKUP(order_items[[#This Row],[product_id]], products[product_id], products[product_name], "Tidak Ditemukan")</f>
        <v>Tidak Ditemukan</v>
      </c>
    </row>
    <row r="1801" spans="1:6" x14ac:dyDescent="0.3">
      <c r="A1801">
        <v>1800</v>
      </c>
      <c r="B1801">
        <v>143186</v>
      </c>
      <c r="C1801">
        <v>11034</v>
      </c>
      <c r="D1801">
        <v>3</v>
      </c>
      <c r="E1801">
        <v>5771</v>
      </c>
      <c r="F1801" t="str">
        <f>_xlfn.XLOOKUP(order_items[[#This Row],[product_id]], products[product_id], products[product_name], "Tidak Ditemukan")</f>
        <v>Tidak Ditemukan</v>
      </c>
    </row>
    <row r="1802" spans="1:6" x14ac:dyDescent="0.3">
      <c r="A1802">
        <v>1801</v>
      </c>
      <c r="B1802">
        <v>1026312</v>
      </c>
      <c r="C1802">
        <v>1181</v>
      </c>
      <c r="D1802">
        <v>2</v>
      </c>
      <c r="E1802">
        <v>4903</v>
      </c>
      <c r="F1802" t="str">
        <f>_xlfn.XLOOKUP(order_items[[#This Row],[product_id]], products[product_id], products[product_name], "Tidak Ditemukan")</f>
        <v>Real Field</v>
      </c>
    </row>
    <row r="1803" spans="1:6" x14ac:dyDescent="0.3">
      <c r="A1803">
        <v>1802</v>
      </c>
      <c r="B1803">
        <v>5933618</v>
      </c>
      <c r="C1803">
        <v>11002</v>
      </c>
      <c r="D1803">
        <v>2</v>
      </c>
      <c r="E1803">
        <v>49681</v>
      </c>
      <c r="F1803" t="str">
        <f>_xlfn.XLOOKUP(order_items[[#This Row],[product_id]], products[product_id], products[product_name], "Tidak Ditemukan")</f>
        <v>Tidak Ditemukan</v>
      </c>
    </row>
    <row r="1804" spans="1:6" x14ac:dyDescent="0.3">
      <c r="A1804">
        <v>1803</v>
      </c>
      <c r="B1804">
        <v>2652806</v>
      </c>
      <c r="C1804">
        <v>19242</v>
      </c>
      <c r="D1804">
        <v>5</v>
      </c>
      <c r="E1804">
        <v>29768</v>
      </c>
      <c r="F1804" t="str">
        <f>_xlfn.XLOOKUP(order_items[[#This Row],[product_id]], products[product_id], products[product_name], "Tidak Ditemukan")</f>
        <v>Tidak Ditemukan</v>
      </c>
    </row>
    <row r="1805" spans="1:6" x14ac:dyDescent="0.3">
      <c r="A1805">
        <v>1804</v>
      </c>
      <c r="B1805">
        <v>44320</v>
      </c>
      <c r="C1805">
        <v>3670</v>
      </c>
      <c r="D1805">
        <v>4</v>
      </c>
      <c r="E1805">
        <v>26619</v>
      </c>
      <c r="F1805" t="str">
        <f>_xlfn.XLOOKUP(order_items[[#This Row],[product_id]], products[product_id], products[product_name], "Tidak Ditemukan")</f>
        <v>Fine Weight</v>
      </c>
    </row>
    <row r="1806" spans="1:6" x14ac:dyDescent="0.3">
      <c r="A1806">
        <v>1805</v>
      </c>
      <c r="B1806">
        <v>1852321</v>
      </c>
      <c r="C1806">
        <v>9120</v>
      </c>
      <c r="D1806">
        <v>5</v>
      </c>
      <c r="E1806">
        <v>19916</v>
      </c>
      <c r="F1806" t="str">
        <f>_xlfn.XLOOKUP(order_items[[#This Row],[product_id]], products[product_id], products[product_name], "Tidak Ditemukan")</f>
        <v>Tidak Ditemukan</v>
      </c>
    </row>
    <row r="1807" spans="1:6" x14ac:dyDescent="0.3">
      <c r="A1807">
        <v>1806</v>
      </c>
      <c r="B1807">
        <v>7389365</v>
      </c>
      <c r="C1807">
        <v>17972</v>
      </c>
      <c r="D1807">
        <v>4</v>
      </c>
      <c r="E1807">
        <v>16663</v>
      </c>
      <c r="F1807" t="str">
        <f>_xlfn.XLOOKUP(order_items[[#This Row],[product_id]], products[product_id], products[product_name], "Tidak Ditemukan")</f>
        <v>Tidak Ditemukan</v>
      </c>
    </row>
    <row r="1808" spans="1:6" x14ac:dyDescent="0.3">
      <c r="A1808">
        <v>1807</v>
      </c>
      <c r="B1808">
        <v>3045798</v>
      </c>
      <c r="C1808">
        <v>8264</v>
      </c>
      <c r="D1808">
        <v>2</v>
      </c>
      <c r="E1808">
        <v>14494</v>
      </c>
      <c r="F1808" t="str">
        <f>_xlfn.XLOOKUP(order_items[[#This Row],[product_id]], products[product_id], products[product_name], "Tidak Ditemukan")</f>
        <v>Tidak Ditemukan</v>
      </c>
    </row>
    <row r="1809" spans="1:6" x14ac:dyDescent="0.3">
      <c r="A1809">
        <v>1808</v>
      </c>
      <c r="B1809">
        <v>5634866</v>
      </c>
      <c r="C1809">
        <v>8797</v>
      </c>
      <c r="D1809">
        <v>2</v>
      </c>
      <c r="E1809">
        <v>2777</v>
      </c>
      <c r="F1809" t="str">
        <f>_xlfn.XLOOKUP(order_items[[#This Row],[product_id]], products[product_id], products[product_name], "Tidak Ditemukan")</f>
        <v>Tidak Ditemukan</v>
      </c>
    </row>
    <row r="1810" spans="1:6" x14ac:dyDescent="0.3">
      <c r="A1810">
        <v>1809</v>
      </c>
      <c r="B1810">
        <v>4511766</v>
      </c>
      <c r="C1810">
        <v>2034</v>
      </c>
      <c r="D1810">
        <v>4</v>
      </c>
      <c r="E1810">
        <v>24791</v>
      </c>
      <c r="F1810" t="str">
        <f>_xlfn.XLOOKUP(order_items[[#This Row],[product_id]], products[product_id], products[product_name], "Tidak Ditemukan")</f>
        <v>Old Cost</v>
      </c>
    </row>
    <row r="1811" spans="1:6" x14ac:dyDescent="0.3">
      <c r="A1811">
        <v>1810</v>
      </c>
      <c r="B1811">
        <v>47852</v>
      </c>
      <c r="C1811">
        <v>17364</v>
      </c>
      <c r="D1811">
        <v>1</v>
      </c>
      <c r="E1811">
        <v>1596</v>
      </c>
      <c r="F1811" t="str">
        <f>_xlfn.XLOOKUP(order_items[[#This Row],[product_id]], products[product_id], products[product_name], "Tidak Ditemukan")</f>
        <v>Tidak Ditemukan</v>
      </c>
    </row>
    <row r="1812" spans="1:6" x14ac:dyDescent="0.3">
      <c r="A1812">
        <v>1811</v>
      </c>
      <c r="B1812">
        <v>7494468</v>
      </c>
      <c r="C1812">
        <v>4259</v>
      </c>
      <c r="D1812">
        <v>3</v>
      </c>
      <c r="E1812">
        <v>7186</v>
      </c>
      <c r="F1812" t="str">
        <f>_xlfn.XLOOKUP(order_items[[#This Row],[product_id]], products[product_id], products[product_name], "Tidak Ditemukan")</f>
        <v>Commercial Responsibility</v>
      </c>
    </row>
    <row r="1813" spans="1:6" x14ac:dyDescent="0.3">
      <c r="A1813">
        <v>1812</v>
      </c>
      <c r="B1813">
        <v>543377</v>
      </c>
      <c r="C1813">
        <v>2669</v>
      </c>
      <c r="D1813">
        <v>3</v>
      </c>
      <c r="E1813">
        <v>5793</v>
      </c>
      <c r="F1813" t="str">
        <f>_xlfn.XLOOKUP(order_items[[#This Row],[product_id]], products[product_id], products[product_name], "Tidak Ditemukan")</f>
        <v>City Environment</v>
      </c>
    </row>
    <row r="1814" spans="1:6" x14ac:dyDescent="0.3">
      <c r="A1814">
        <v>1813</v>
      </c>
      <c r="B1814">
        <v>3758913</v>
      </c>
      <c r="C1814">
        <v>2783</v>
      </c>
      <c r="D1814">
        <v>5</v>
      </c>
      <c r="E1814">
        <v>40101</v>
      </c>
      <c r="F1814" t="str">
        <f>_xlfn.XLOOKUP(order_items[[#This Row],[product_id]], products[product_id], products[product_name], "Tidak Ditemukan")</f>
        <v>Data Its</v>
      </c>
    </row>
    <row r="1815" spans="1:6" x14ac:dyDescent="0.3">
      <c r="A1815">
        <v>1814</v>
      </c>
      <c r="B1815">
        <v>947291</v>
      </c>
      <c r="C1815">
        <v>7102</v>
      </c>
      <c r="D1815">
        <v>2</v>
      </c>
      <c r="E1815">
        <v>45106</v>
      </c>
      <c r="F1815" t="str">
        <f>_xlfn.XLOOKUP(order_items[[#This Row],[product_id]], products[product_id], products[product_name], "Tidak Ditemukan")</f>
        <v>Tidak Ditemukan</v>
      </c>
    </row>
    <row r="1816" spans="1:6" x14ac:dyDescent="0.3">
      <c r="A1816">
        <v>1815</v>
      </c>
      <c r="B1816">
        <v>6076967</v>
      </c>
      <c r="C1816">
        <v>19529</v>
      </c>
      <c r="D1816">
        <v>1</v>
      </c>
      <c r="E1816">
        <v>11995</v>
      </c>
      <c r="F1816" t="str">
        <f>_xlfn.XLOOKUP(order_items[[#This Row],[product_id]], products[product_id], products[product_name], "Tidak Ditemukan")</f>
        <v>Tidak Ditemukan</v>
      </c>
    </row>
    <row r="1817" spans="1:6" x14ac:dyDescent="0.3">
      <c r="A1817">
        <v>1816</v>
      </c>
      <c r="B1817">
        <v>6581476</v>
      </c>
      <c r="C1817">
        <v>8952</v>
      </c>
      <c r="D1817">
        <v>3</v>
      </c>
      <c r="E1817">
        <v>33229</v>
      </c>
      <c r="F1817" t="str">
        <f>_xlfn.XLOOKUP(order_items[[#This Row],[product_id]], products[product_id], products[product_name], "Tidak Ditemukan")</f>
        <v>Tidak Ditemukan</v>
      </c>
    </row>
    <row r="1818" spans="1:6" x14ac:dyDescent="0.3">
      <c r="A1818">
        <v>1817</v>
      </c>
      <c r="B1818">
        <v>6149580</v>
      </c>
      <c r="C1818">
        <v>15812</v>
      </c>
      <c r="D1818">
        <v>1</v>
      </c>
      <c r="E1818">
        <v>2883</v>
      </c>
      <c r="F1818" t="str">
        <f>_xlfn.XLOOKUP(order_items[[#This Row],[product_id]], products[product_id], products[product_name], "Tidak Ditemukan")</f>
        <v>Tidak Ditemukan</v>
      </c>
    </row>
    <row r="1819" spans="1:6" x14ac:dyDescent="0.3">
      <c r="A1819">
        <v>1818</v>
      </c>
      <c r="B1819">
        <v>102781</v>
      </c>
      <c r="C1819">
        <v>17237</v>
      </c>
      <c r="D1819">
        <v>5</v>
      </c>
      <c r="E1819">
        <v>2218</v>
      </c>
      <c r="F1819" t="str">
        <f>_xlfn.XLOOKUP(order_items[[#This Row],[product_id]], products[product_id], products[product_name], "Tidak Ditemukan")</f>
        <v>Tidak Ditemukan</v>
      </c>
    </row>
    <row r="1820" spans="1:6" x14ac:dyDescent="0.3">
      <c r="A1820">
        <v>1819</v>
      </c>
      <c r="B1820">
        <v>5035955</v>
      </c>
      <c r="C1820">
        <v>18124</v>
      </c>
      <c r="D1820">
        <v>3</v>
      </c>
      <c r="E1820">
        <v>2058</v>
      </c>
      <c r="F1820" t="str">
        <f>_xlfn.XLOOKUP(order_items[[#This Row],[product_id]], products[product_id], products[product_name], "Tidak Ditemukan")</f>
        <v>Tidak Ditemukan</v>
      </c>
    </row>
    <row r="1821" spans="1:6" x14ac:dyDescent="0.3">
      <c r="A1821">
        <v>1820</v>
      </c>
      <c r="B1821">
        <v>4630010</v>
      </c>
      <c r="C1821">
        <v>3185</v>
      </c>
      <c r="D1821">
        <v>1</v>
      </c>
      <c r="E1821">
        <v>37255</v>
      </c>
      <c r="F1821" t="str">
        <f>_xlfn.XLOOKUP(order_items[[#This Row],[product_id]], products[product_id], products[product_name], "Tidak Ditemukan")</f>
        <v>Us However</v>
      </c>
    </row>
    <row r="1822" spans="1:6" x14ac:dyDescent="0.3">
      <c r="A1822">
        <v>1821</v>
      </c>
      <c r="B1822">
        <v>3784775</v>
      </c>
      <c r="C1822">
        <v>14963</v>
      </c>
      <c r="D1822">
        <v>4</v>
      </c>
      <c r="E1822">
        <v>29208</v>
      </c>
      <c r="F1822" t="str">
        <f>_xlfn.XLOOKUP(order_items[[#This Row],[product_id]], products[product_id], products[product_name], "Tidak Ditemukan")</f>
        <v>Tidak Ditemukan</v>
      </c>
    </row>
    <row r="1823" spans="1:6" x14ac:dyDescent="0.3">
      <c r="A1823">
        <v>1822</v>
      </c>
      <c r="B1823">
        <v>2232499</v>
      </c>
      <c r="C1823">
        <v>4611</v>
      </c>
      <c r="D1823">
        <v>1</v>
      </c>
      <c r="E1823">
        <v>9826</v>
      </c>
      <c r="F1823" t="str">
        <f>_xlfn.XLOOKUP(order_items[[#This Row],[product_id]], products[product_id], products[product_name], "Tidak Ditemukan")</f>
        <v>Doctor Culture</v>
      </c>
    </row>
    <row r="1824" spans="1:6" x14ac:dyDescent="0.3">
      <c r="A1824">
        <v>1823</v>
      </c>
      <c r="B1824">
        <v>7541216</v>
      </c>
      <c r="C1824">
        <v>2857</v>
      </c>
      <c r="D1824">
        <v>1</v>
      </c>
      <c r="E1824">
        <v>48446</v>
      </c>
      <c r="F1824" t="str">
        <f>_xlfn.XLOOKUP(order_items[[#This Row],[product_id]], products[product_id], products[product_name], "Tidak Ditemukan")</f>
        <v>Down Become</v>
      </c>
    </row>
    <row r="1825" spans="1:6" x14ac:dyDescent="0.3">
      <c r="A1825">
        <v>1824</v>
      </c>
      <c r="B1825">
        <v>1708208</v>
      </c>
      <c r="C1825">
        <v>4753</v>
      </c>
      <c r="D1825">
        <v>3</v>
      </c>
      <c r="E1825">
        <v>16336</v>
      </c>
      <c r="F1825" t="str">
        <f>_xlfn.XLOOKUP(order_items[[#This Row],[product_id]], products[product_id], products[product_name], "Tidak Ditemukan")</f>
        <v>Write Lay</v>
      </c>
    </row>
    <row r="1826" spans="1:6" x14ac:dyDescent="0.3">
      <c r="A1826">
        <v>1825</v>
      </c>
      <c r="B1826">
        <v>7412553</v>
      </c>
      <c r="C1826">
        <v>3526</v>
      </c>
      <c r="D1826">
        <v>3</v>
      </c>
      <c r="E1826">
        <v>17605</v>
      </c>
      <c r="F1826" t="str">
        <f>_xlfn.XLOOKUP(order_items[[#This Row],[product_id]], products[product_id], products[product_name], "Tidak Ditemukan")</f>
        <v>Drop Break</v>
      </c>
    </row>
    <row r="1827" spans="1:6" x14ac:dyDescent="0.3">
      <c r="A1827">
        <v>1826</v>
      </c>
      <c r="B1827">
        <v>4949471</v>
      </c>
      <c r="C1827">
        <v>404</v>
      </c>
      <c r="D1827">
        <v>2</v>
      </c>
      <c r="E1827">
        <v>12808</v>
      </c>
      <c r="F1827" t="str">
        <f>_xlfn.XLOOKUP(order_items[[#This Row],[product_id]], products[product_id], products[product_name], "Tidak Ditemukan")</f>
        <v>Second Able</v>
      </c>
    </row>
    <row r="1828" spans="1:6" x14ac:dyDescent="0.3">
      <c r="A1828">
        <v>1827</v>
      </c>
      <c r="B1828">
        <v>7398328</v>
      </c>
      <c r="C1828">
        <v>18028</v>
      </c>
      <c r="D1828">
        <v>3</v>
      </c>
      <c r="E1828">
        <v>7728</v>
      </c>
      <c r="F1828" t="str">
        <f>_xlfn.XLOOKUP(order_items[[#This Row],[product_id]], products[product_id], products[product_name], "Tidak Ditemukan")</f>
        <v>Tidak Ditemukan</v>
      </c>
    </row>
    <row r="1829" spans="1:6" x14ac:dyDescent="0.3">
      <c r="A1829">
        <v>1828</v>
      </c>
      <c r="B1829">
        <v>6770928</v>
      </c>
      <c r="C1829">
        <v>18761</v>
      </c>
      <c r="D1829">
        <v>2</v>
      </c>
      <c r="E1829">
        <v>5284</v>
      </c>
      <c r="F1829" t="str">
        <f>_xlfn.XLOOKUP(order_items[[#This Row],[product_id]], products[product_id], products[product_name], "Tidak Ditemukan")</f>
        <v>Tidak Ditemukan</v>
      </c>
    </row>
    <row r="1830" spans="1:6" x14ac:dyDescent="0.3">
      <c r="A1830">
        <v>1829</v>
      </c>
      <c r="B1830">
        <v>1807878</v>
      </c>
      <c r="C1830">
        <v>1470</v>
      </c>
      <c r="D1830">
        <v>4</v>
      </c>
      <c r="E1830">
        <v>5688</v>
      </c>
      <c r="F1830" t="str">
        <f>_xlfn.XLOOKUP(order_items[[#This Row],[product_id]], products[product_id], products[product_name], "Tidak Ditemukan")</f>
        <v>A The</v>
      </c>
    </row>
    <row r="1831" spans="1:6" x14ac:dyDescent="0.3">
      <c r="A1831">
        <v>1830</v>
      </c>
      <c r="B1831">
        <v>2225782</v>
      </c>
      <c r="C1831">
        <v>12808</v>
      </c>
      <c r="D1831">
        <v>4</v>
      </c>
      <c r="E1831">
        <v>9263</v>
      </c>
      <c r="F1831" t="str">
        <f>_xlfn.XLOOKUP(order_items[[#This Row],[product_id]], products[product_id], products[product_name], "Tidak Ditemukan")</f>
        <v>Tidak Ditemukan</v>
      </c>
    </row>
    <row r="1832" spans="1:6" x14ac:dyDescent="0.3">
      <c r="A1832">
        <v>1831</v>
      </c>
      <c r="B1832">
        <v>6266207</v>
      </c>
      <c r="C1832">
        <v>17809</v>
      </c>
      <c r="D1832">
        <v>3</v>
      </c>
      <c r="E1832">
        <v>39571</v>
      </c>
      <c r="F1832" t="str">
        <f>_xlfn.XLOOKUP(order_items[[#This Row],[product_id]], products[product_id], products[product_name], "Tidak Ditemukan")</f>
        <v>Tidak Ditemukan</v>
      </c>
    </row>
    <row r="1833" spans="1:6" x14ac:dyDescent="0.3">
      <c r="A1833">
        <v>1832</v>
      </c>
      <c r="B1833">
        <v>3241894</v>
      </c>
      <c r="C1833">
        <v>14327</v>
      </c>
      <c r="D1833">
        <v>4</v>
      </c>
      <c r="E1833">
        <v>29885</v>
      </c>
      <c r="F1833" t="str">
        <f>_xlfn.XLOOKUP(order_items[[#This Row],[product_id]], products[product_id], products[product_name], "Tidak Ditemukan")</f>
        <v>Tidak Ditemukan</v>
      </c>
    </row>
    <row r="1834" spans="1:6" x14ac:dyDescent="0.3">
      <c r="A1834">
        <v>1833</v>
      </c>
      <c r="B1834">
        <v>6864774</v>
      </c>
      <c r="C1834">
        <v>6975</v>
      </c>
      <c r="D1834">
        <v>3</v>
      </c>
      <c r="E1834">
        <v>29359</v>
      </c>
      <c r="F1834" t="str">
        <f>_xlfn.XLOOKUP(order_items[[#This Row],[product_id]], products[product_id], products[product_name], "Tidak Ditemukan")</f>
        <v>Tidak Ditemukan</v>
      </c>
    </row>
    <row r="1835" spans="1:6" x14ac:dyDescent="0.3">
      <c r="A1835">
        <v>1834</v>
      </c>
      <c r="B1835">
        <v>1757545</v>
      </c>
      <c r="C1835">
        <v>15617</v>
      </c>
      <c r="D1835">
        <v>4</v>
      </c>
      <c r="E1835">
        <v>27523</v>
      </c>
      <c r="F1835" t="str">
        <f>_xlfn.XLOOKUP(order_items[[#This Row],[product_id]], products[product_id], products[product_name], "Tidak Ditemukan")</f>
        <v>Tidak Ditemukan</v>
      </c>
    </row>
    <row r="1836" spans="1:6" x14ac:dyDescent="0.3">
      <c r="A1836">
        <v>1835</v>
      </c>
      <c r="B1836">
        <v>5596417</v>
      </c>
      <c r="C1836">
        <v>10559</v>
      </c>
      <c r="D1836">
        <v>5</v>
      </c>
      <c r="E1836">
        <v>13107</v>
      </c>
      <c r="F1836" t="str">
        <f>_xlfn.XLOOKUP(order_items[[#This Row],[product_id]], products[product_id], products[product_name], "Tidak Ditemukan")</f>
        <v>Tidak Ditemukan</v>
      </c>
    </row>
    <row r="1837" spans="1:6" x14ac:dyDescent="0.3">
      <c r="A1837">
        <v>1836</v>
      </c>
      <c r="B1837">
        <v>5413294</v>
      </c>
      <c r="C1837">
        <v>18531</v>
      </c>
      <c r="D1837">
        <v>3</v>
      </c>
      <c r="E1837">
        <v>6214</v>
      </c>
      <c r="F1837" t="str">
        <f>_xlfn.XLOOKUP(order_items[[#This Row],[product_id]], products[product_id], products[product_name], "Tidak Ditemukan")</f>
        <v>Tidak Ditemukan</v>
      </c>
    </row>
    <row r="1838" spans="1:6" x14ac:dyDescent="0.3">
      <c r="A1838">
        <v>1837</v>
      </c>
      <c r="B1838">
        <v>450256</v>
      </c>
      <c r="C1838">
        <v>9827</v>
      </c>
      <c r="D1838">
        <v>2</v>
      </c>
      <c r="E1838">
        <v>46769</v>
      </c>
      <c r="F1838" t="str">
        <f>_xlfn.XLOOKUP(order_items[[#This Row],[product_id]], products[product_id], products[product_name], "Tidak Ditemukan")</f>
        <v>Tidak Ditemukan</v>
      </c>
    </row>
    <row r="1839" spans="1:6" x14ac:dyDescent="0.3">
      <c r="A1839">
        <v>1838</v>
      </c>
      <c r="B1839">
        <v>4618345</v>
      </c>
      <c r="C1839">
        <v>10398</v>
      </c>
      <c r="D1839">
        <v>3</v>
      </c>
      <c r="E1839">
        <v>19599</v>
      </c>
      <c r="F1839" t="str">
        <f>_xlfn.XLOOKUP(order_items[[#This Row],[product_id]], products[product_id], products[product_name], "Tidak Ditemukan")</f>
        <v>Tidak Ditemukan</v>
      </c>
    </row>
    <row r="1840" spans="1:6" x14ac:dyDescent="0.3">
      <c r="A1840">
        <v>1839</v>
      </c>
      <c r="B1840">
        <v>4788984</v>
      </c>
      <c r="C1840">
        <v>10588</v>
      </c>
      <c r="D1840">
        <v>2</v>
      </c>
      <c r="E1840">
        <v>26505</v>
      </c>
      <c r="F1840" t="str">
        <f>_xlfn.XLOOKUP(order_items[[#This Row],[product_id]], products[product_id], products[product_name], "Tidak Ditemukan")</f>
        <v>Tidak Ditemukan</v>
      </c>
    </row>
    <row r="1841" spans="1:6" x14ac:dyDescent="0.3">
      <c r="A1841">
        <v>1840</v>
      </c>
      <c r="B1841">
        <v>3937546</v>
      </c>
      <c r="C1841">
        <v>17822</v>
      </c>
      <c r="D1841">
        <v>2</v>
      </c>
      <c r="E1841">
        <v>42983</v>
      </c>
      <c r="F1841" t="str">
        <f>_xlfn.XLOOKUP(order_items[[#This Row],[product_id]], products[product_id], products[product_name], "Tidak Ditemukan")</f>
        <v>Tidak Ditemukan</v>
      </c>
    </row>
    <row r="1842" spans="1:6" x14ac:dyDescent="0.3">
      <c r="A1842">
        <v>1841</v>
      </c>
      <c r="B1842">
        <v>2669709</v>
      </c>
      <c r="C1842">
        <v>19170</v>
      </c>
      <c r="D1842">
        <v>4</v>
      </c>
      <c r="E1842">
        <v>728</v>
      </c>
      <c r="F1842" t="str">
        <f>_xlfn.XLOOKUP(order_items[[#This Row],[product_id]], products[product_id], products[product_name], "Tidak Ditemukan")</f>
        <v>Tidak Ditemukan</v>
      </c>
    </row>
    <row r="1843" spans="1:6" x14ac:dyDescent="0.3">
      <c r="A1843">
        <v>1842</v>
      </c>
      <c r="B1843">
        <v>6740371</v>
      </c>
      <c r="C1843">
        <v>15884</v>
      </c>
      <c r="D1843">
        <v>3</v>
      </c>
      <c r="E1843">
        <v>43335</v>
      </c>
      <c r="F1843" t="str">
        <f>_xlfn.XLOOKUP(order_items[[#This Row],[product_id]], products[product_id], products[product_name], "Tidak Ditemukan")</f>
        <v>Tidak Ditemukan</v>
      </c>
    </row>
    <row r="1844" spans="1:6" x14ac:dyDescent="0.3">
      <c r="A1844">
        <v>1843</v>
      </c>
      <c r="B1844">
        <v>6542671</v>
      </c>
      <c r="C1844">
        <v>2039</v>
      </c>
      <c r="D1844">
        <v>1</v>
      </c>
      <c r="E1844">
        <v>19206</v>
      </c>
      <c r="F1844" t="str">
        <f>_xlfn.XLOOKUP(order_items[[#This Row],[product_id]], products[product_id], products[product_name], "Tidak Ditemukan")</f>
        <v>Price Particular</v>
      </c>
    </row>
    <row r="1845" spans="1:6" x14ac:dyDescent="0.3">
      <c r="A1845">
        <v>1844</v>
      </c>
      <c r="B1845">
        <v>6747855</v>
      </c>
      <c r="C1845">
        <v>16949</v>
      </c>
      <c r="D1845">
        <v>4</v>
      </c>
      <c r="E1845">
        <v>42827</v>
      </c>
      <c r="F1845" t="str">
        <f>_xlfn.XLOOKUP(order_items[[#This Row],[product_id]], products[product_id], products[product_name], "Tidak Ditemukan")</f>
        <v>Tidak Ditemukan</v>
      </c>
    </row>
    <row r="1846" spans="1:6" x14ac:dyDescent="0.3">
      <c r="A1846">
        <v>1845</v>
      </c>
      <c r="B1846">
        <v>5530650</v>
      </c>
      <c r="C1846">
        <v>1793</v>
      </c>
      <c r="D1846">
        <v>5</v>
      </c>
      <c r="E1846">
        <v>20035</v>
      </c>
      <c r="F1846" t="str">
        <f>_xlfn.XLOOKUP(order_items[[#This Row],[product_id]], products[product_id], products[product_name], "Tidak Ditemukan")</f>
        <v>Agent Show</v>
      </c>
    </row>
    <row r="1847" spans="1:6" x14ac:dyDescent="0.3">
      <c r="A1847">
        <v>1846</v>
      </c>
      <c r="B1847">
        <v>2406755</v>
      </c>
      <c r="C1847">
        <v>5938</v>
      </c>
      <c r="D1847">
        <v>4</v>
      </c>
      <c r="E1847">
        <v>9941</v>
      </c>
      <c r="F1847" t="str">
        <f>_xlfn.XLOOKUP(order_items[[#This Row],[product_id]], products[product_id], products[product_name], "Tidak Ditemukan")</f>
        <v>Tidak Ditemukan</v>
      </c>
    </row>
    <row r="1848" spans="1:6" x14ac:dyDescent="0.3">
      <c r="A1848">
        <v>1847</v>
      </c>
      <c r="B1848">
        <v>1569515</v>
      </c>
      <c r="C1848">
        <v>3435</v>
      </c>
      <c r="D1848">
        <v>1</v>
      </c>
      <c r="E1848">
        <v>33837</v>
      </c>
      <c r="F1848" t="str">
        <f>_xlfn.XLOOKUP(order_items[[#This Row],[product_id]], products[product_id], products[product_name], "Tidak Ditemukan")</f>
        <v>Magazine Follow</v>
      </c>
    </row>
    <row r="1849" spans="1:6" x14ac:dyDescent="0.3">
      <c r="A1849">
        <v>1848</v>
      </c>
      <c r="B1849">
        <v>450136</v>
      </c>
      <c r="C1849">
        <v>4671</v>
      </c>
      <c r="D1849">
        <v>1</v>
      </c>
      <c r="E1849">
        <v>4128</v>
      </c>
      <c r="F1849" t="str">
        <f>_xlfn.XLOOKUP(order_items[[#This Row],[product_id]], products[product_id], products[product_name], "Tidak Ditemukan")</f>
        <v>Also Kid</v>
      </c>
    </row>
    <row r="1850" spans="1:6" x14ac:dyDescent="0.3">
      <c r="A1850">
        <v>1849</v>
      </c>
      <c r="B1850">
        <v>6330197</v>
      </c>
      <c r="C1850">
        <v>14221</v>
      </c>
      <c r="D1850">
        <v>2</v>
      </c>
      <c r="E1850">
        <v>21621</v>
      </c>
      <c r="F1850" t="str">
        <f>_xlfn.XLOOKUP(order_items[[#This Row],[product_id]], products[product_id], products[product_name], "Tidak Ditemukan")</f>
        <v>Tidak Ditemukan</v>
      </c>
    </row>
    <row r="1851" spans="1:6" x14ac:dyDescent="0.3">
      <c r="A1851">
        <v>1850</v>
      </c>
      <c r="B1851">
        <v>4169469</v>
      </c>
      <c r="C1851">
        <v>9222</v>
      </c>
      <c r="D1851">
        <v>2</v>
      </c>
      <c r="E1851">
        <v>32832</v>
      </c>
      <c r="F1851" t="str">
        <f>_xlfn.XLOOKUP(order_items[[#This Row],[product_id]], products[product_id], products[product_name], "Tidak Ditemukan")</f>
        <v>Tidak Ditemukan</v>
      </c>
    </row>
    <row r="1852" spans="1:6" x14ac:dyDescent="0.3">
      <c r="A1852">
        <v>1851</v>
      </c>
      <c r="B1852">
        <v>5378816</v>
      </c>
      <c r="C1852">
        <v>7918</v>
      </c>
      <c r="D1852">
        <v>4</v>
      </c>
      <c r="E1852">
        <v>3272</v>
      </c>
      <c r="F1852" t="str">
        <f>_xlfn.XLOOKUP(order_items[[#This Row],[product_id]], products[product_id], products[product_name], "Tidak Ditemukan")</f>
        <v>Tidak Ditemukan</v>
      </c>
    </row>
    <row r="1853" spans="1:6" x14ac:dyDescent="0.3">
      <c r="A1853">
        <v>1852</v>
      </c>
      <c r="B1853">
        <v>4283375</v>
      </c>
      <c r="C1853">
        <v>12828</v>
      </c>
      <c r="D1853">
        <v>3</v>
      </c>
      <c r="E1853">
        <v>35754</v>
      </c>
      <c r="F1853" t="str">
        <f>_xlfn.XLOOKUP(order_items[[#This Row],[product_id]], products[product_id], products[product_name], "Tidak Ditemukan")</f>
        <v>Tidak Ditemukan</v>
      </c>
    </row>
    <row r="1854" spans="1:6" x14ac:dyDescent="0.3">
      <c r="A1854">
        <v>1853</v>
      </c>
      <c r="B1854">
        <v>874871</v>
      </c>
      <c r="C1854">
        <v>4564</v>
      </c>
      <c r="D1854">
        <v>4</v>
      </c>
      <c r="E1854">
        <v>33371</v>
      </c>
      <c r="F1854" t="str">
        <f>_xlfn.XLOOKUP(order_items[[#This Row],[product_id]], products[product_id], products[product_name], "Tidak Ditemukan")</f>
        <v>Chair Television</v>
      </c>
    </row>
    <row r="1855" spans="1:6" x14ac:dyDescent="0.3">
      <c r="A1855">
        <v>1854</v>
      </c>
      <c r="B1855">
        <v>427419</v>
      </c>
      <c r="C1855">
        <v>2570</v>
      </c>
      <c r="D1855">
        <v>3</v>
      </c>
      <c r="E1855">
        <v>23802</v>
      </c>
      <c r="F1855" t="str">
        <f>_xlfn.XLOOKUP(order_items[[#This Row],[product_id]], products[product_id], products[product_name], "Tidak Ditemukan")</f>
        <v>Audience Particularly</v>
      </c>
    </row>
    <row r="1856" spans="1:6" x14ac:dyDescent="0.3">
      <c r="A1856">
        <v>1855</v>
      </c>
      <c r="B1856">
        <v>4591859</v>
      </c>
      <c r="C1856">
        <v>2288</v>
      </c>
      <c r="D1856">
        <v>1</v>
      </c>
      <c r="E1856">
        <v>23928</v>
      </c>
      <c r="F1856" t="str">
        <f>_xlfn.XLOOKUP(order_items[[#This Row],[product_id]], products[product_id], products[product_name], "Tidak Ditemukan")</f>
        <v>Oil Total</v>
      </c>
    </row>
    <row r="1857" spans="1:6" x14ac:dyDescent="0.3">
      <c r="A1857">
        <v>1856</v>
      </c>
      <c r="B1857">
        <v>4546950</v>
      </c>
      <c r="C1857">
        <v>4035</v>
      </c>
      <c r="D1857">
        <v>5</v>
      </c>
      <c r="E1857">
        <v>10523</v>
      </c>
      <c r="F1857" t="str">
        <f>_xlfn.XLOOKUP(order_items[[#This Row],[product_id]], products[product_id], products[product_name], "Tidak Ditemukan")</f>
        <v>Step Forget</v>
      </c>
    </row>
    <row r="1858" spans="1:6" x14ac:dyDescent="0.3">
      <c r="A1858">
        <v>1857</v>
      </c>
      <c r="B1858">
        <v>3106384</v>
      </c>
      <c r="C1858">
        <v>19693</v>
      </c>
      <c r="D1858">
        <v>1</v>
      </c>
      <c r="E1858">
        <v>4857</v>
      </c>
      <c r="F1858" t="str">
        <f>_xlfn.XLOOKUP(order_items[[#This Row],[product_id]], products[product_id], products[product_name], "Tidak Ditemukan")</f>
        <v>Tidak Ditemukan</v>
      </c>
    </row>
    <row r="1859" spans="1:6" x14ac:dyDescent="0.3">
      <c r="A1859">
        <v>1858</v>
      </c>
      <c r="B1859">
        <v>7027910</v>
      </c>
      <c r="C1859">
        <v>7954</v>
      </c>
      <c r="D1859">
        <v>4</v>
      </c>
      <c r="E1859">
        <v>32414</v>
      </c>
      <c r="F1859" t="str">
        <f>_xlfn.XLOOKUP(order_items[[#This Row],[product_id]], products[product_id], products[product_name], "Tidak Ditemukan")</f>
        <v>Tidak Ditemukan</v>
      </c>
    </row>
    <row r="1860" spans="1:6" x14ac:dyDescent="0.3">
      <c r="A1860">
        <v>1859</v>
      </c>
      <c r="B1860">
        <v>5917601</v>
      </c>
      <c r="C1860">
        <v>3936</v>
      </c>
      <c r="D1860">
        <v>1</v>
      </c>
      <c r="E1860">
        <v>2920</v>
      </c>
      <c r="F1860" t="str">
        <f>_xlfn.XLOOKUP(order_items[[#This Row],[product_id]], products[product_id], products[product_name], "Tidak Ditemukan")</f>
        <v>Gun Represent</v>
      </c>
    </row>
    <row r="1861" spans="1:6" x14ac:dyDescent="0.3">
      <c r="A1861">
        <v>1860</v>
      </c>
      <c r="B1861">
        <v>372846</v>
      </c>
      <c r="C1861">
        <v>17871</v>
      </c>
      <c r="D1861">
        <v>3</v>
      </c>
      <c r="E1861">
        <v>20013</v>
      </c>
      <c r="F1861" t="str">
        <f>_xlfn.XLOOKUP(order_items[[#This Row],[product_id]], products[product_id], products[product_name], "Tidak Ditemukan")</f>
        <v>Tidak Ditemukan</v>
      </c>
    </row>
    <row r="1862" spans="1:6" x14ac:dyDescent="0.3">
      <c r="A1862">
        <v>1861</v>
      </c>
      <c r="B1862">
        <v>6407037</v>
      </c>
      <c r="C1862">
        <v>6316</v>
      </c>
      <c r="D1862">
        <v>5</v>
      </c>
      <c r="E1862">
        <v>28579</v>
      </c>
      <c r="F1862" t="str">
        <f>_xlfn.XLOOKUP(order_items[[#This Row],[product_id]], products[product_id], products[product_name], "Tidak Ditemukan")</f>
        <v>Tidak Ditemukan</v>
      </c>
    </row>
    <row r="1863" spans="1:6" x14ac:dyDescent="0.3">
      <c r="A1863">
        <v>1862</v>
      </c>
      <c r="B1863">
        <v>1998653</v>
      </c>
      <c r="C1863">
        <v>4879</v>
      </c>
      <c r="D1863">
        <v>1</v>
      </c>
      <c r="E1863">
        <v>35276</v>
      </c>
      <c r="F1863" t="str">
        <f>_xlfn.XLOOKUP(order_items[[#This Row],[product_id]], products[product_id], products[product_name], "Tidak Ditemukan")</f>
        <v>How Little</v>
      </c>
    </row>
    <row r="1864" spans="1:6" x14ac:dyDescent="0.3">
      <c r="A1864">
        <v>1863</v>
      </c>
      <c r="B1864">
        <v>6049537</v>
      </c>
      <c r="C1864">
        <v>3977</v>
      </c>
      <c r="D1864">
        <v>1</v>
      </c>
      <c r="E1864">
        <v>40937</v>
      </c>
      <c r="F1864" t="str">
        <f>_xlfn.XLOOKUP(order_items[[#This Row],[product_id]], products[product_id], products[product_name], "Tidak Ditemukan")</f>
        <v>Myself Voice</v>
      </c>
    </row>
    <row r="1865" spans="1:6" x14ac:dyDescent="0.3">
      <c r="A1865">
        <v>1864</v>
      </c>
      <c r="B1865">
        <v>1514217</v>
      </c>
      <c r="C1865">
        <v>7422</v>
      </c>
      <c r="D1865">
        <v>5</v>
      </c>
      <c r="E1865">
        <v>10719</v>
      </c>
      <c r="F1865" t="str">
        <f>_xlfn.XLOOKUP(order_items[[#This Row],[product_id]], products[product_id], products[product_name], "Tidak Ditemukan")</f>
        <v>Tidak Ditemukan</v>
      </c>
    </row>
    <row r="1866" spans="1:6" x14ac:dyDescent="0.3">
      <c r="A1866">
        <v>1865</v>
      </c>
      <c r="B1866">
        <v>2457928</v>
      </c>
      <c r="C1866">
        <v>11291</v>
      </c>
      <c r="D1866">
        <v>1</v>
      </c>
      <c r="E1866">
        <v>29949</v>
      </c>
      <c r="F1866" t="str">
        <f>_xlfn.XLOOKUP(order_items[[#This Row],[product_id]], products[product_id], products[product_name], "Tidak Ditemukan")</f>
        <v>Tidak Ditemukan</v>
      </c>
    </row>
    <row r="1867" spans="1:6" x14ac:dyDescent="0.3">
      <c r="A1867">
        <v>1866</v>
      </c>
      <c r="B1867">
        <v>273335</v>
      </c>
      <c r="C1867">
        <v>4026</v>
      </c>
      <c r="D1867">
        <v>1</v>
      </c>
      <c r="E1867">
        <v>39752</v>
      </c>
      <c r="F1867" t="str">
        <f>_xlfn.XLOOKUP(order_items[[#This Row],[product_id]], products[product_id], products[product_name], "Tidak Ditemukan")</f>
        <v>Live Become</v>
      </c>
    </row>
    <row r="1868" spans="1:6" x14ac:dyDescent="0.3">
      <c r="A1868">
        <v>1867</v>
      </c>
      <c r="B1868">
        <v>7766513</v>
      </c>
      <c r="C1868">
        <v>7239</v>
      </c>
      <c r="D1868">
        <v>2</v>
      </c>
      <c r="E1868">
        <v>9142</v>
      </c>
      <c r="F1868" t="str">
        <f>_xlfn.XLOOKUP(order_items[[#This Row],[product_id]], products[product_id], products[product_name], "Tidak Ditemukan")</f>
        <v>Tidak Ditemukan</v>
      </c>
    </row>
    <row r="1869" spans="1:6" x14ac:dyDescent="0.3">
      <c r="A1869">
        <v>1868</v>
      </c>
      <c r="B1869">
        <v>1010621</v>
      </c>
      <c r="C1869">
        <v>18319</v>
      </c>
      <c r="D1869">
        <v>5</v>
      </c>
      <c r="E1869">
        <v>16196</v>
      </c>
      <c r="F1869" t="str">
        <f>_xlfn.XLOOKUP(order_items[[#This Row],[product_id]], products[product_id], products[product_name], "Tidak Ditemukan")</f>
        <v>Tidak Ditemukan</v>
      </c>
    </row>
    <row r="1870" spans="1:6" x14ac:dyDescent="0.3">
      <c r="A1870">
        <v>1869</v>
      </c>
      <c r="B1870">
        <v>124539</v>
      </c>
      <c r="C1870">
        <v>954</v>
      </c>
      <c r="D1870">
        <v>3</v>
      </c>
      <c r="E1870">
        <v>25218</v>
      </c>
      <c r="F1870" t="str">
        <f>_xlfn.XLOOKUP(order_items[[#This Row],[product_id]], products[product_id], products[product_name], "Tidak Ditemukan")</f>
        <v>Else Example</v>
      </c>
    </row>
    <row r="1871" spans="1:6" x14ac:dyDescent="0.3">
      <c r="A1871">
        <v>1870</v>
      </c>
      <c r="B1871">
        <v>3147841</v>
      </c>
      <c r="C1871">
        <v>10698</v>
      </c>
      <c r="D1871">
        <v>4</v>
      </c>
      <c r="E1871">
        <v>26397</v>
      </c>
      <c r="F1871" t="str">
        <f>_xlfn.XLOOKUP(order_items[[#This Row],[product_id]], products[product_id], products[product_name], "Tidak Ditemukan")</f>
        <v>Tidak Ditemukan</v>
      </c>
    </row>
    <row r="1872" spans="1:6" x14ac:dyDescent="0.3">
      <c r="A1872">
        <v>1871</v>
      </c>
      <c r="B1872">
        <v>3837498</v>
      </c>
      <c r="C1872">
        <v>7278</v>
      </c>
      <c r="D1872">
        <v>3</v>
      </c>
      <c r="E1872">
        <v>45273</v>
      </c>
      <c r="F1872" t="str">
        <f>_xlfn.XLOOKUP(order_items[[#This Row],[product_id]], products[product_id], products[product_name], "Tidak Ditemukan")</f>
        <v>Tidak Ditemukan</v>
      </c>
    </row>
    <row r="1873" spans="1:6" x14ac:dyDescent="0.3">
      <c r="A1873">
        <v>1872</v>
      </c>
      <c r="B1873">
        <v>4649222</v>
      </c>
      <c r="C1873">
        <v>16677</v>
      </c>
      <c r="D1873">
        <v>1</v>
      </c>
      <c r="E1873">
        <v>31389</v>
      </c>
      <c r="F1873" t="str">
        <f>_xlfn.XLOOKUP(order_items[[#This Row],[product_id]], products[product_id], products[product_name], "Tidak Ditemukan")</f>
        <v>Tidak Ditemukan</v>
      </c>
    </row>
    <row r="1874" spans="1:6" x14ac:dyDescent="0.3">
      <c r="A1874">
        <v>1873</v>
      </c>
      <c r="B1874">
        <v>1942019</v>
      </c>
      <c r="C1874">
        <v>14360</v>
      </c>
      <c r="D1874">
        <v>3</v>
      </c>
      <c r="E1874">
        <v>2122</v>
      </c>
      <c r="F1874" t="str">
        <f>_xlfn.XLOOKUP(order_items[[#This Row],[product_id]], products[product_id], products[product_name], "Tidak Ditemukan")</f>
        <v>Tidak Ditemukan</v>
      </c>
    </row>
    <row r="1875" spans="1:6" x14ac:dyDescent="0.3">
      <c r="A1875">
        <v>1874</v>
      </c>
      <c r="B1875">
        <v>4329094</v>
      </c>
      <c r="C1875">
        <v>14217</v>
      </c>
      <c r="D1875">
        <v>1</v>
      </c>
      <c r="E1875">
        <v>33171</v>
      </c>
      <c r="F1875" t="str">
        <f>_xlfn.XLOOKUP(order_items[[#This Row],[product_id]], products[product_id], products[product_name], "Tidak Ditemukan")</f>
        <v>Tidak Ditemukan</v>
      </c>
    </row>
    <row r="1876" spans="1:6" x14ac:dyDescent="0.3">
      <c r="A1876">
        <v>1875</v>
      </c>
      <c r="B1876">
        <v>7447084</v>
      </c>
      <c r="C1876">
        <v>17487</v>
      </c>
      <c r="D1876">
        <v>4</v>
      </c>
      <c r="E1876">
        <v>17696</v>
      </c>
      <c r="F1876" t="str">
        <f>_xlfn.XLOOKUP(order_items[[#This Row],[product_id]], products[product_id], products[product_name], "Tidak Ditemukan")</f>
        <v>Tidak Ditemukan</v>
      </c>
    </row>
    <row r="1877" spans="1:6" x14ac:dyDescent="0.3">
      <c r="A1877">
        <v>1876</v>
      </c>
      <c r="B1877">
        <v>6515153</v>
      </c>
      <c r="C1877">
        <v>9426</v>
      </c>
      <c r="D1877">
        <v>4</v>
      </c>
      <c r="E1877">
        <v>3713</v>
      </c>
      <c r="F1877" t="str">
        <f>_xlfn.XLOOKUP(order_items[[#This Row],[product_id]], products[product_id], products[product_name], "Tidak Ditemukan")</f>
        <v>Tidak Ditemukan</v>
      </c>
    </row>
    <row r="1878" spans="1:6" x14ac:dyDescent="0.3">
      <c r="A1878">
        <v>1877</v>
      </c>
      <c r="B1878">
        <v>1371058</v>
      </c>
      <c r="C1878">
        <v>8998</v>
      </c>
      <c r="D1878">
        <v>1</v>
      </c>
      <c r="E1878">
        <v>25754</v>
      </c>
      <c r="F1878" t="str">
        <f>_xlfn.XLOOKUP(order_items[[#This Row],[product_id]], products[product_id], products[product_name], "Tidak Ditemukan")</f>
        <v>Tidak Ditemukan</v>
      </c>
    </row>
    <row r="1879" spans="1:6" x14ac:dyDescent="0.3">
      <c r="A1879">
        <v>1878</v>
      </c>
      <c r="B1879">
        <v>5797429</v>
      </c>
      <c r="C1879">
        <v>1543</v>
      </c>
      <c r="D1879">
        <v>1</v>
      </c>
      <c r="E1879">
        <v>5963</v>
      </c>
      <c r="F1879" t="str">
        <f>_xlfn.XLOOKUP(order_items[[#This Row],[product_id]], products[product_id], products[product_name], "Tidak Ditemukan")</f>
        <v>Ball Business</v>
      </c>
    </row>
    <row r="1880" spans="1:6" x14ac:dyDescent="0.3">
      <c r="A1880">
        <v>1879</v>
      </c>
      <c r="B1880">
        <v>2719827</v>
      </c>
      <c r="C1880">
        <v>12295</v>
      </c>
      <c r="D1880">
        <v>5</v>
      </c>
      <c r="E1880">
        <v>15501</v>
      </c>
      <c r="F1880" t="str">
        <f>_xlfn.XLOOKUP(order_items[[#This Row],[product_id]], products[product_id], products[product_name], "Tidak Ditemukan")</f>
        <v>Tidak Ditemukan</v>
      </c>
    </row>
    <row r="1881" spans="1:6" x14ac:dyDescent="0.3">
      <c r="A1881">
        <v>1880</v>
      </c>
      <c r="B1881">
        <v>5271036</v>
      </c>
      <c r="C1881">
        <v>6076</v>
      </c>
      <c r="D1881">
        <v>3</v>
      </c>
      <c r="E1881">
        <v>40624</v>
      </c>
      <c r="F1881" t="str">
        <f>_xlfn.XLOOKUP(order_items[[#This Row],[product_id]], products[product_id], products[product_name], "Tidak Ditemukan")</f>
        <v>Tidak Ditemukan</v>
      </c>
    </row>
    <row r="1882" spans="1:6" x14ac:dyDescent="0.3">
      <c r="A1882">
        <v>1881</v>
      </c>
      <c r="B1882">
        <v>7098959</v>
      </c>
      <c r="C1882">
        <v>10771</v>
      </c>
      <c r="D1882">
        <v>2</v>
      </c>
      <c r="E1882">
        <v>27635</v>
      </c>
      <c r="F1882" t="str">
        <f>_xlfn.XLOOKUP(order_items[[#This Row],[product_id]], products[product_id], products[product_name], "Tidak Ditemukan")</f>
        <v>Tidak Ditemukan</v>
      </c>
    </row>
    <row r="1883" spans="1:6" x14ac:dyDescent="0.3">
      <c r="A1883">
        <v>1882</v>
      </c>
      <c r="B1883">
        <v>1026105</v>
      </c>
      <c r="C1883">
        <v>2957</v>
      </c>
      <c r="D1883">
        <v>5</v>
      </c>
      <c r="E1883">
        <v>2776</v>
      </c>
      <c r="F1883" t="str">
        <f>_xlfn.XLOOKUP(order_items[[#This Row],[product_id]], products[product_id], products[product_name], "Tidak Ditemukan")</f>
        <v>Unit Affect</v>
      </c>
    </row>
    <row r="1884" spans="1:6" x14ac:dyDescent="0.3">
      <c r="A1884">
        <v>1883</v>
      </c>
      <c r="B1884">
        <v>2732464</v>
      </c>
      <c r="C1884">
        <v>19622</v>
      </c>
      <c r="D1884">
        <v>5</v>
      </c>
      <c r="E1884">
        <v>10706</v>
      </c>
      <c r="F1884" t="str">
        <f>_xlfn.XLOOKUP(order_items[[#This Row],[product_id]], products[product_id], products[product_name], "Tidak Ditemukan")</f>
        <v>Tidak Ditemukan</v>
      </c>
    </row>
    <row r="1885" spans="1:6" x14ac:dyDescent="0.3">
      <c r="A1885">
        <v>1884</v>
      </c>
      <c r="B1885">
        <v>6614796</v>
      </c>
      <c r="C1885">
        <v>5630</v>
      </c>
      <c r="D1885">
        <v>4</v>
      </c>
      <c r="E1885">
        <v>2661</v>
      </c>
      <c r="F1885" t="str">
        <f>_xlfn.XLOOKUP(order_items[[#This Row],[product_id]], products[product_id], products[product_name], "Tidak Ditemukan")</f>
        <v>Tidak Ditemukan</v>
      </c>
    </row>
    <row r="1886" spans="1:6" x14ac:dyDescent="0.3">
      <c r="A1886">
        <v>1885</v>
      </c>
      <c r="B1886">
        <v>3459590</v>
      </c>
      <c r="C1886">
        <v>15479</v>
      </c>
      <c r="D1886">
        <v>4</v>
      </c>
      <c r="E1886">
        <v>44474</v>
      </c>
      <c r="F1886" t="str">
        <f>_xlfn.XLOOKUP(order_items[[#This Row],[product_id]], products[product_id], products[product_name], "Tidak Ditemukan")</f>
        <v>Tidak Ditemukan</v>
      </c>
    </row>
    <row r="1887" spans="1:6" x14ac:dyDescent="0.3">
      <c r="A1887">
        <v>1886</v>
      </c>
      <c r="B1887">
        <v>1859390</v>
      </c>
      <c r="C1887">
        <v>2038</v>
      </c>
      <c r="D1887">
        <v>1</v>
      </c>
      <c r="E1887">
        <v>5732</v>
      </c>
      <c r="F1887" t="str">
        <f>_xlfn.XLOOKUP(order_items[[#This Row],[product_id]], products[product_id], products[product_name], "Tidak Ditemukan")</f>
        <v>Set Impact</v>
      </c>
    </row>
    <row r="1888" spans="1:6" x14ac:dyDescent="0.3">
      <c r="A1888">
        <v>1887</v>
      </c>
      <c r="B1888">
        <v>2726188</v>
      </c>
      <c r="C1888">
        <v>7819</v>
      </c>
      <c r="D1888">
        <v>2</v>
      </c>
      <c r="E1888">
        <v>49929</v>
      </c>
      <c r="F1888" t="str">
        <f>_xlfn.XLOOKUP(order_items[[#This Row],[product_id]], products[product_id], products[product_name], "Tidak Ditemukan")</f>
        <v>Tidak Ditemukan</v>
      </c>
    </row>
    <row r="1889" spans="1:6" x14ac:dyDescent="0.3">
      <c r="A1889">
        <v>1888</v>
      </c>
      <c r="B1889">
        <v>28235</v>
      </c>
      <c r="C1889">
        <v>9800</v>
      </c>
      <c r="D1889">
        <v>2</v>
      </c>
      <c r="E1889">
        <v>16126</v>
      </c>
      <c r="F1889" t="str">
        <f>_xlfn.XLOOKUP(order_items[[#This Row],[product_id]], products[product_id], products[product_name], "Tidak Ditemukan")</f>
        <v>Tidak Ditemukan</v>
      </c>
    </row>
    <row r="1890" spans="1:6" x14ac:dyDescent="0.3">
      <c r="A1890">
        <v>1889</v>
      </c>
      <c r="B1890">
        <v>6473247</v>
      </c>
      <c r="C1890">
        <v>17694</v>
      </c>
      <c r="D1890">
        <v>5</v>
      </c>
      <c r="E1890">
        <v>40119</v>
      </c>
      <c r="F1890" t="str">
        <f>_xlfn.XLOOKUP(order_items[[#This Row],[product_id]], products[product_id], products[product_name], "Tidak Ditemukan")</f>
        <v>Tidak Ditemukan</v>
      </c>
    </row>
    <row r="1891" spans="1:6" x14ac:dyDescent="0.3">
      <c r="A1891">
        <v>1890</v>
      </c>
      <c r="B1891">
        <v>250249</v>
      </c>
      <c r="C1891">
        <v>3693</v>
      </c>
      <c r="D1891">
        <v>3</v>
      </c>
      <c r="E1891">
        <v>7189</v>
      </c>
      <c r="F1891" t="str">
        <f>_xlfn.XLOOKUP(order_items[[#This Row],[product_id]], products[product_id], products[product_name], "Tidak Ditemukan")</f>
        <v>Suddenly Short</v>
      </c>
    </row>
    <row r="1892" spans="1:6" x14ac:dyDescent="0.3">
      <c r="A1892">
        <v>1891</v>
      </c>
      <c r="B1892">
        <v>7091044</v>
      </c>
      <c r="C1892">
        <v>3669</v>
      </c>
      <c r="D1892">
        <v>3</v>
      </c>
      <c r="E1892">
        <v>23428</v>
      </c>
      <c r="F1892" t="str">
        <f>_xlfn.XLOOKUP(order_items[[#This Row],[product_id]], products[product_id], products[product_name], "Tidak Ditemukan")</f>
        <v>On Likely</v>
      </c>
    </row>
    <row r="1893" spans="1:6" x14ac:dyDescent="0.3">
      <c r="A1893">
        <v>1892</v>
      </c>
      <c r="B1893">
        <v>1287496</v>
      </c>
      <c r="C1893">
        <v>4773</v>
      </c>
      <c r="D1893">
        <v>2</v>
      </c>
      <c r="E1893">
        <v>20602</v>
      </c>
      <c r="F1893" t="str">
        <f>_xlfn.XLOOKUP(order_items[[#This Row],[product_id]], products[product_id], products[product_name], "Tidak Ditemukan")</f>
        <v>List System</v>
      </c>
    </row>
    <row r="1894" spans="1:6" x14ac:dyDescent="0.3">
      <c r="A1894">
        <v>1893</v>
      </c>
      <c r="B1894">
        <v>1738436</v>
      </c>
      <c r="C1894">
        <v>7865</v>
      </c>
      <c r="D1894">
        <v>5</v>
      </c>
      <c r="E1894">
        <v>15946</v>
      </c>
      <c r="F1894" t="str">
        <f>_xlfn.XLOOKUP(order_items[[#This Row],[product_id]], products[product_id], products[product_name], "Tidak Ditemukan")</f>
        <v>Tidak Ditemukan</v>
      </c>
    </row>
    <row r="1895" spans="1:6" x14ac:dyDescent="0.3">
      <c r="A1895">
        <v>1894</v>
      </c>
      <c r="B1895">
        <v>7483862</v>
      </c>
      <c r="C1895">
        <v>15429</v>
      </c>
      <c r="D1895">
        <v>3</v>
      </c>
      <c r="E1895">
        <v>3333</v>
      </c>
      <c r="F1895" t="str">
        <f>_xlfn.XLOOKUP(order_items[[#This Row],[product_id]], products[product_id], products[product_name], "Tidak Ditemukan")</f>
        <v>Tidak Ditemukan</v>
      </c>
    </row>
    <row r="1896" spans="1:6" x14ac:dyDescent="0.3">
      <c r="A1896">
        <v>1895</v>
      </c>
      <c r="B1896">
        <v>7457728</v>
      </c>
      <c r="C1896">
        <v>12350</v>
      </c>
      <c r="D1896">
        <v>2</v>
      </c>
      <c r="E1896">
        <v>38968</v>
      </c>
      <c r="F1896" t="str">
        <f>_xlfn.XLOOKUP(order_items[[#This Row],[product_id]], products[product_id], products[product_name], "Tidak Ditemukan")</f>
        <v>Tidak Ditemukan</v>
      </c>
    </row>
    <row r="1897" spans="1:6" x14ac:dyDescent="0.3">
      <c r="A1897">
        <v>1896</v>
      </c>
      <c r="B1897">
        <v>6879895</v>
      </c>
      <c r="C1897">
        <v>8846</v>
      </c>
      <c r="D1897">
        <v>2</v>
      </c>
      <c r="E1897">
        <v>32294</v>
      </c>
      <c r="F1897" t="str">
        <f>_xlfn.XLOOKUP(order_items[[#This Row],[product_id]], products[product_id], products[product_name], "Tidak Ditemukan")</f>
        <v>Tidak Ditemukan</v>
      </c>
    </row>
    <row r="1898" spans="1:6" x14ac:dyDescent="0.3">
      <c r="A1898">
        <v>1897</v>
      </c>
      <c r="B1898">
        <v>6857204</v>
      </c>
      <c r="C1898">
        <v>7688</v>
      </c>
      <c r="D1898">
        <v>2</v>
      </c>
      <c r="E1898">
        <v>7298</v>
      </c>
      <c r="F1898" t="str">
        <f>_xlfn.XLOOKUP(order_items[[#This Row],[product_id]], products[product_id], products[product_name], "Tidak Ditemukan")</f>
        <v>Tidak Ditemukan</v>
      </c>
    </row>
    <row r="1899" spans="1:6" x14ac:dyDescent="0.3">
      <c r="A1899">
        <v>1898</v>
      </c>
      <c r="B1899">
        <v>4080402</v>
      </c>
      <c r="C1899">
        <v>12565</v>
      </c>
      <c r="D1899">
        <v>3</v>
      </c>
      <c r="E1899">
        <v>33185</v>
      </c>
      <c r="F1899" t="str">
        <f>_xlfn.XLOOKUP(order_items[[#This Row],[product_id]], products[product_id], products[product_name], "Tidak Ditemukan")</f>
        <v>Tidak Ditemukan</v>
      </c>
    </row>
    <row r="1900" spans="1:6" x14ac:dyDescent="0.3">
      <c r="A1900">
        <v>1899</v>
      </c>
      <c r="B1900">
        <v>831476</v>
      </c>
      <c r="C1900">
        <v>3338</v>
      </c>
      <c r="D1900">
        <v>2</v>
      </c>
      <c r="E1900">
        <v>20572</v>
      </c>
      <c r="F1900" t="str">
        <f>_xlfn.XLOOKUP(order_items[[#This Row],[product_id]], products[product_id], products[product_name], "Tidak Ditemukan")</f>
        <v>Police Source</v>
      </c>
    </row>
    <row r="1901" spans="1:6" x14ac:dyDescent="0.3">
      <c r="A1901">
        <v>1900</v>
      </c>
      <c r="B1901">
        <v>1667346</v>
      </c>
      <c r="C1901">
        <v>19109</v>
      </c>
      <c r="D1901">
        <v>1</v>
      </c>
      <c r="E1901">
        <v>20958</v>
      </c>
      <c r="F1901" t="str">
        <f>_xlfn.XLOOKUP(order_items[[#This Row],[product_id]], products[product_id], products[product_name], "Tidak Ditemukan")</f>
        <v>Tidak Ditemukan</v>
      </c>
    </row>
    <row r="1902" spans="1:6" x14ac:dyDescent="0.3">
      <c r="A1902">
        <v>1901</v>
      </c>
      <c r="B1902">
        <v>3328138</v>
      </c>
      <c r="C1902">
        <v>10961</v>
      </c>
      <c r="D1902">
        <v>4</v>
      </c>
      <c r="E1902">
        <v>34132</v>
      </c>
      <c r="F1902" t="str">
        <f>_xlfn.XLOOKUP(order_items[[#This Row],[product_id]], products[product_id], products[product_name], "Tidak Ditemukan")</f>
        <v>Tidak Ditemukan</v>
      </c>
    </row>
    <row r="1903" spans="1:6" x14ac:dyDescent="0.3">
      <c r="A1903">
        <v>1902</v>
      </c>
      <c r="B1903">
        <v>5070165</v>
      </c>
      <c r="C1903">
        <v>15534</v>
      </c>
      <c r="D1903">
        <v>4</v>
      </c>
      <c r="E1903">
        <v>24968</v>
      </c>
      <c r="F1903" t="str">
        <f>_xlfn.XLOOKUP(order_items[[#This Row],[product_id]], products[product_id], products[product_name], "Tidak Ditemukan")</f>
        <v>Tidak Ditemukan</v>
      </c>
    </row>
    <row r="1904" spans="1:6" x14ac:dyDescent="0.3">
      <c r="A1904">
        <v>1903</v>
      </c>
      <c r="B1904">
        <v>6141012</v>
      </c>
      <c r="C1904">
        <v>5803</v>
      </c>
      <c r="D1904">
        <v>2</v>
      </c>
      <c r="E1904">
        <v>24929</v>
      </c>
      <c r="F1904" t="str">
        <f>_xlfn.XLOOKUP(order_items[[#This Row],[product_id]], products[product_id], products[product_name], "Tidak Ditemukan")</f>
        <v>Tidak Ditemukan</v>
      </c>
    </row>
    <row r="1905" spans="1:6" x14ac:dyDescent="0.3">
      <c r="A1905">
        <v>1904</v>
      </c>
      <c r="B1905">
        <v>4105590</v>
      </c>
      <c r="C1905">
        <v>7564</v>
      </c>
      <c r="D1905">
        <v>2</v>
      </c>
      <c r="E1905">
        <v>49095</v>
      </c>
      <c r="F1905" t="str">
        <f>_xlfn.XLOOKUP(order_items[[#This Row],[product_id]], products[product_id], products[product_name], "Tidak Ditemukan")</f>
        <v>Tidak Ditemukan</v>
      </c>
    </row>
    <row r="1906" spans="1:6" x14ac:dyDescent="0.3">
      <c r="A1906">
        <v>1905</v>
      </c>
      <c r="B1906">
        <v>5999623</v>
      </c>
      <c r="C1906">
        <v>14693</v>
      </c>
      <c r="D1906">
        <v>4</v>
      </c>
      <c r="E1906">
        <v>2023</v>
      </c>
      <c r="F1906" t="str">
        <f>_xlfn.XLOOKUP(order_items[[#This Row],[product_id]], products[product_id], products[product_name], "Tidak Ditemukan")</f>
        <v>Tidak Ditemukan</v>
      </c>
    </row>
    <row r="1907" spans="1:6" x14ac:dyDescent="0.3">
      <c r="A1907">
        <v>1906</v>
      </c>
      <c r="B1907">
        <v>2020072</v>
      </c>
      <c r="C1907">
        <v>4769</v>
      </c>
      <c r="D1907">
        <v>3</v>
      </c>
      <c r="E1907">
        <v>34014</v>
      </c>
      <c r="F1907" t="str">
        <f>_xlfn.XLOOKUP(order_items[[#This Row],[product_id]], products[product_id], products[product_name], "Tidak Ditemukan")</f>
        <v>Family Hair</v>
      </c>
    </row>
    <row r="1908" spans="1:6" x14ac:dyDescent="0.3">
      <c r="A1908">
        <v>1907</v>
      </c>
      <c r="B1908">
        <v>4851675</v>
      </c>
      <c r="C1908">
        <v>3202</v>
      </c>
      <c r="D1908">
        <v>5</v>
      </c>
      <c r="E1908">
        <v>12558</v>
      </c>
      <c r="F1908" t="str">
        <f>_xlfn.XLOOKUP(order_items[[#This Row],[product_id]], products[product_id], products[product_name], "Tidak Ditemukan")</f>
        <v>Cost Exactly</v>
      </c>
    </row>
    <row r="1909" spans="1:6" x14ac:dyDescent="0.3">
      <c r="A1909">
        <v>1908</v>
      </c>
      <c r="B1909">
        <v>3898278</v>
      </c>
      <c r="C1909">
        <v>19363</v>
      </c>
      <c r="D1909">
        <v>4</v>
      </c>
      <c r="E1909">
        <v>4741</v>
      </c>
      <c r="F1909" t="str">
        <f>_xlfn.XLOOKUP(order_items[[#This Row],[product_id]], products[product_id], products[product_name], "Tidak Ditemukan")</f>
        <v>Tidak Ditemukan</v>
      </c>
    </row>
    <row r="1910" spans="1:6" x14ac:dyDescent="0.3">
      <c r="A1910">
        <v>1909</v>
      </c>
      <c r="B1910">
        <v>4799521</v>
      </c>
      <c r="C1910">
        <v>7451</v>
      </c>
      <c r="D1910">
        <v>2</v>
      </c>
      <c r="E1910">
        <v>28177</v>
      </c>
      <c r="F1910" t="str">
        <f>_xlfn.XLOOKUP(order_items[[#This Row],[product_id]], products[product_id], products[product_name], "Tidak Ditemukan")</f>
        <v>Tidak Ditemukan</v>
      </c>
    </row>
    <row r="1911" spans="1:6" x14ac:dyDescent="0.3">
      <c r="A1911">
        <v>1910</v>
      </c>
      <c r="B1911">
        <v>4699353</v>
      </c>
      <c r="C1911">
        <v>10442</v>
      </c>
      <c r="D1911">
        <v>3</v>
      </c>
      <c r="E1911">
        <v>44738</v>
      </c>
      <c r="F1911" t="str">
        <f>_xlfn.XLOOKUP(order_items[[#This Row],[product_id]], products[product_id], products[product_name], "Tidak Ditemukan")</f>
        <v>Tidak Ditemukan</v>
      </c>
    </row>
    <row r="1912" spans="1:6" x14ac:dyDescent="0.3">
      <c r="A1912">
        <v>1911</v>
      </c>
      <c r="B1912">
        <v>5189906</v>
      </c>
      <c r="C1912">
        <v>1717</v>
      </c>
      <c r="D1912">
        <v>4</v>
      </c>
      <c r="E1912">
        <v>49753</v>
      </c>
      <c r="F1912" t="str">
        <f>_xlfn.XLOOKUP(order_items[[#This Row],[product_id]], products[product_id], products[product_name], "Tidak Ditemukan")</f>
        <v>Bar Point</v>
      </c>
    </row>
    <row r="1913" spans="1:6" x14ac:dyDescent="0.3">
      <c r="A1913">
        <v>1912</v>
      </c>
      <c r="B1913">
        <v>3565429</v>
      </c>
      <c r="C1913">
        <v>12812</v>
      </c>
      <c r="D1913">
        <v>3</v>
      </c>
      <c r="E1913">
        <v>13426</v>
      </c>
      <c r="F1913" t="str">
        <f>_xlfn.XLOOKUP(order_items[[#This Row],[product_id]], products[product_id], products[product_name], "Tidak Ditemukan")</f>
        <v>Tidak Ditemukan</v>
      </c>
    </row>
    <row r="1914" spans="1:6" x14ac:dyDescent="0.3">
      <c r="A1914">
        <v>1913</v>
      </c>
      <c r="B1914">
        <v>732763</v>
      </c>
      <c r="C1914">
        <v>3604</v>
      </c>
      <c r="D1914">
        <v>2</v>
      </c>
      <c r="E1914">
        <v>33974</v>
      </c>
      <c r="F1914" t="str">
        <f>_xlfn.XLOOKUP(order_items[[#This Row],[product_id]], products[product_id], products[product_name], "Tidak Ditemukan")</f>
        <v>Remain In</v>
      </c>
    </row>
    <row r="1915" spans="1:6" x14ac:dyDescent="0.3">
      <c r="A1915">
        <v>1914</v>
      </c>
      <c r="B1915">
        <v>6004189</v>
      </c>
      <c r="C1915">
        <v>19311</v>
      </c>
      <c r="D1915">
        <v>3</v>
      </c>
      <c r="E1915">
        <v>36957</v>
      </c>
      <c r="F1915" t="str">
        <f>_xlfn.XLOOKUP(order_items[[#This Row],[product_id]], products[product_id], products[product_name], "Tidak Ditemukan")</f>
        <v>Tidak Ditemukan</v>
      </c>
    </row>
    <row r="1916" spans="1:6" x14ac:dyDescent="0.3">
      <c r="A1916">
        <v>1915</v>
      </c>
      <c r="B1916">
        <v>1716411</v>
      </c>
      <c r="C1916">
        <v>119</v>
      </c>
      <c r="D1916">
        <v>2</v>
      </c>
      <c r="E1916">
        <v>46978</v>
      </c>
      <c r="F1916" t="str">
        <f>_xlfn.XLOOKUP(order_items[[#This Row],[product_id]], products[product_id], products[product_name], "Tidak Ditemukan")</f>
        <v>Office Five</v>
      </c>
    </row>
    <row r="1917" spans="1:6" x14ac:dyDescent="0.3">
      <c r="A1917">
        <v>1916</v>
      </c>
      <c r="B1917">
        <v>5407092</v>
      </c>
      <c r="C1917">
        <v>3951</v>
      </c>
      <c r="D1917">
        <v>1</v>
      </c>
      <c r="E1917">
        <v>22684</v>
      </c>
      <c r="F1917" t="str">
        <f>_xlfn.XLOOKUP(order_items[[#This Row],[product_id]], products[product_id], products[product_name], "Tidak Ditemukan")</f>
        <v>Coach Tough</v>
      </c>
    </row>
    <row r="1918" spans="1:6" x14ac:dyDescent="0.3">
      <c r="A1918">
        <v>1917</v>
      </c>
      <c r="B1918">
        <v>7474992</v>
      </c>
      <c r="C1918">
        <v>7125</v>
      </c>
      <c r="D1918">
        <v>5</v>
      </c>
      <c r="E1918">
        <v>15671</v>
      </c>
      <c r="F1918" t="str">
        <f>_xlfn.XLOOKUP(order_items[[#This Row],[product_id]], products[product_id], products[product_name], "Tidak Ditemukan")</f>
        <v>Tidak Ditemukan</v>
      </c>
    </row>
    <row r="1919" spans="1:6" x14ac:dyDescent="0.3">
      <c r="A1919">
        <v>1918</v>
      </c>
      <c r="B1919">
        <v>5870411</v>
      </c>
      <c r="C1919">
        <v>10304</v>
      </c>
      <c r="D1919">
        <v>2</v>
      </c>
      <c r="E1919">
        <v>42106</v>
      </c>
      <c r="F1919" t="str">
        <f>_xlfn.XLOOKUP(order_items[[#This Row],[product_id]], products[product_id], products[product_name], "Tidak Ditemukan")</f>
        <v>Tidak Ditemukan</v>
      </c>
    </row>
    <row r="1920" spans="1:6" x14ac:dyDescent="0.3">
      <c r="A1920">
        <v>1919</v>
      </c>
      <c r="B1920">
        <v>3920780</v>
      </c>
      <c r="C1920">
        <v>17631</v>
      </c>
      <c r="D1920">
        <v>2</v>
      </c>
      <c r="E1920">
        <v>46935</v>
      </c>
      <c r="F1920" t="str">
        <f>_xlfn.XLOOKUP(order_items[[#This Row],[product_id]], products[product_id], products[product_name], "Tidak Ditemukan")</f>
        <v>Tidak Ditemukan</v>
      </c>
    </row>
    <row r="1921" spans="1:6" x14ac:dyDescent="0.3">
      <c r="A1921">
        <v>1920</v>
      </c>
      <c r="B1921">
        <v>2337048</v>
      </c>
      <c r="C1921">
        <v>4171</v>
      </c>
      <c r="D1921">
        <v>4</v>
      </c>
      <c r="E1921">
        <v>37427</v>
      </c>
      <c r="F1921" t="str">
        <f>_xlfn.XLOOKUP(order_items[[#This Row],[product_id]], products[product_id], products[product_name], "Tidak Ditemukan")</f>
        <v>Quickly Performance</v>
      </c>
    </row>
    <row r="1922" spans="1:6" x14ac:dyDescent="0.3">
      <c r="A1922">
        <v>1921</v>
      </c>
      <c r="B1922">
        <v>665710</v>
      </c>
      <c r="C1922">
        <v>10422</v>
      </c>
      <c r="D1922">
        <v>4</v>
      </c>
      <c r="E1922">
        <v>39631</v>
      </c>
      <c r="F1922" t="str">
        <f>_xlfn.XLOOKUP(order_items[[#This Row],[product_id]], products[product_id], products[product_name], "Tidak Ditemukan")</f>
        <v>Tidak Ditemukan</v>
      </c>
    </row>
    <row r="1923" spans="1:6" x14ac:dyDescent="0.3">
      <c r="A1923">
        <v>1922</v>
      </c>
      <c r="B1923">
        <v>4893610</v>
      </c>
      <c r="C1923">
        <v>16091</v>
      </c>
      <c r="D1923">
        <v>4</v>
      </c>
      <c r="E1923">
        <v>38322</v>
      </c>
      <c r="F1923" t="str">
        <f>_xlfn.XLOOKUP(order_items[[#This Row],[product_id]], products[product_id], products[product_name], "Tidak Ditemukan")</f>
        <v>Tidak Ditemukan</v>
      </c>
    </row>
    <row r="1924" spans="1:6" x14ac:dyDescent="0.3">
      <c r="A1924">
        <v>1923</v>
      </c>
      <c r="B1924">
        <v>7122711</v>
      </c>
      <c r="C1924">
        <v>6030</v>
      </c>
      <c r="D1924">
        <v>5</v>
      </c>
      <c r="E1924">
        <v>41836</v>
      </c>
      <c r="F1924" t="str">
        <f>_xlfn.XLOOKUP(order_items[[#This Row],[product_id]], products[product_id], products[product_name], "Tidak Ditemukan")</f>
        <v>Tidak Ditemukan</v>
      </c>
    </row>
    <row r="1925" spans="1:6" x14ac:dyDescent="0.3">
      <c r="A1925">
        <v>1924</v>
      </c>
      <c r="B1925">
        <v>4812824</v>
      </c>
      <c r="C1925">
        <v>3877</v>
      </c>
      <c r="D1925">
        <v>3</v>
      </c>
      <c r="E1925">
        <v>1009</v>
      </c>
      <c r="F1925" t="str">
        <f>_xlfn.XLOOKUP(order_items[[#This Row],[product_id]], products[product_id], products[product_name], "Tidak Ditemukan")</f>
        <v>Police Be</v>
      </c>
    </row>
    <row r="1926" spans="1:6" x14ac:dyDescent="0.3">
      <c r="A1926">
        <v>1925</v>
      </c>
      <c r="B1926">
        <v>4367768</v>
      </c>
      <c r="C1926">
        <v>3454</v>
      </c>
      <c r="D1926">
        <v>5</v>
      </c>
      <c r="E1926">
        <v>1907</v>
      </c>
      <c r="F1926" t="str">
        <f>_xlfn.XLOOKUP(order_items[[#This Row],[product_id]], products[product_id], products[product_name], "Tidak Ditemukan")</f>
        <v>Stay Head</v>
      </c>
    </row>
    <row r="1927" spans="1:6" x14ac:dyDescent="0.3">
      <c r="A1927">
        <v>1926</v>
      </c>
      <c r="B1927">
        <v>3097843</v>
      </c>
      <c r="C1927">
        <v>5817</v>
      </c>
      <c r="D1927">
        <v>3</v>
      </c>
      <c r="E1927">
        <v>2249</v>
      </c>
      <c r="F1927" t="str">
        <f>_xlfn.XLOOKUP(order_items[[#This Row],[product_id]], products[product_id], products[product_name], "Tidak Ditemukan")</f>
        <v>Tidak Ditemukan</v>
      </c>
    </row>
    <row r="1928" spans="1:6" x14ac:dyDescent="0.3">
      <c r="A1928">
        <v>1927</v>
      </c>
      <c r="B1928">
        <v>7775410</v>
      </c>
      <c r="C1928">
        <v>18836</v>
      </c>
      <c r="D1928">
        <v>5</v>
      </c>
      <c r="E1928">
        <v>14234</v>
      </c>
      <c r="F1928" t="str">
        <f>_xlfn.XLOOKUP(order_items[[#This Row],[product_id]], products[product_id], products[product_name], "Tidak Ditemukan")</f>
        <v>Tidak Ditemukan</v>
      </c>
    </row>
    <row r="1929" spans="1:6" x14ac:dyDescent="0.3">
      <c r="A1929">
        <v>1928</v>
      </c>
      <c r="B1929">
        <v>6794333</v>
      </c>
      <c r="C1929">
        <v>15398</v>
      </c>
      <c r="D1929">
        <v>1</v>
      </c>
      <c r="E1929">
        <v>7788</v>
      </c>
      <c r="F1929" t="str">
        <f>_xlfn.XLOOKUP(order_items[[#This Row],[product_id]], products[product_id], products[product_name], "Tidak Ditemukan")</f>
        <v>Tidak Ditemukan</v>
      </c>
    </row>
    <row r="1930" spans="1:6" x14ac:dyDescent="0.3">
      <c r="A1930">
        <v>1929</v>
      </c>
      <c r="B1930">
        <v>3910308</v>
      </c>
      <c r="C1930">
        <v>19727</v>
      </c>
      <c r="D1930">
        <v>4</v>
      </c>
      <c r="E1930">
        <v>5446</v>
      </c>
      <c r="F1930" t="str">
        <f>_xlfn.XLOOKUP(order_items[[#This Row],[product_id]], products[product_id], products[product_name], "Tidak Ditemukan")</f>
        <v>Tidak Ditemukan</v>
      </c>
    </row>
    <row r="1931" spans="1:6" x14ac:dyDescent="0.3">
      <c r="A1931">
        <v>1930</v>
      </c>
      <c r="B1931">
        <v>7042279</v>
      </c>
      <c r="C1931">
        <v>18777</v>
      </c>
      <c r="D1931">
        <v>3</v>
      </c>
      <c r="E1931">
        <v>46383</v>
      </c>
      <c r="F1931" t="str">
        <f>_xlfn.XLOOKUP(order_items[[#This Row],[product_id]], products[product_id], products[product_name], "Tidak Ditemukan")</f>
        <v>Tidak Ditemukan</v>
      </c>
    </row>
    <row r="1932" spans="1:6" x14ac:dyDescent="0.3">
      <c r="A1932">
        <v>1931</v>
      </c>
      <c r="B1932">
        <v>6680690</v>
      </c>
      <c r="C1932">
        <v>5364</v>
      </c>
      <c r="D1932">
        <v>5</v>
      </c>
      <c r="E1932">
        <v>28862</v>
      </c>
      <c r="F1932" t="str">
        <f>_xlfn.XLOOKUP(order_items[[#This Row],[product_id]], products[product_id], products[product_name], "Tidak Ditemukan")</f>
        <v>Tidak Ditemukan</v>
      </c>
    </row>
    <row r="1933" spans="1:6" x14ac:dyDescent="0.3">
      <c r="A1933">
        <v>1932</v>
      </c>
      <c r="B1933">
        <v>1114469</v>
      </c>
      <c r="C1933">
        <v>16123</v>
      </c>
      <c r="D1933">
        <v>3</v>
      </c>
      <c r="E1933">
        <v>19861</v>
      </c>
      <c r="F1933" t="str">
        <f>_xlfn.XLOOKUP(order_items[[#This Row],[product_id]], products[product_id], products[product_name], "Tidak Ditemukan")</f>
        <v>Tidak Ditemukan</v>
      </c>
    </row>
    <row r="1934" spans="1:6" x14ac:dyDescent="0.3">
      <c r="A1934">
        <v>1933</v>
      </c>
      <c r="B1934">
        <v>4283430</v>
      </c>
      <c r="C1934">
        <v>8699</v>
      </c>
      <c r="D1934">
        <v>1</v>
      </c>
      <c r="E1934">
        <v>941</v>
      </c>
      <c r="F1934" t="str">
        <f>_xlfn.XLOOKUP(order_items[[#This Row],[product_id]], products[product_id], products[product_name], "Tidak Ditemukan")</f>
        <v>Tidak Ditemukan</v>
      </c>
    </row>
    <row r="1935" spans="1:6" x14ac:dyDescent="0.3">
      <c r="A1935">
        <v>1934</v>
      </c>
      <c r="B1935">
        <v>6860050</v>
      </c>
      <c r="C1935">
        <v>2976</v>
      </c>
      <c r="D1935">
        <v>3</v>
      </c>
      <c r="E1935">
        <v>47449</v>
      </c>
      <c r="F1935" t="str">
        <f>_xlfn.XLOOKUP(order_items[[#This Row],[product_id]], products[product_id], products[product_name], "Tidak Ditemukan")</f>
        <v>Compare Dark</v>
      </c>
    </row>
    <row r="1936" spans="1:6" x14ac:dyDescent="0.3">
      <c r="A1936">
        <v>1935</v>
      </c>
      <c r="B1936">
        <v>2643320</v>
      </c>
      <c r="C1936">
        <v>19680</v>
      </c>
      <c r="D1936">
        <v>1</v>
      </c>
      <c r="E1936">
        <v>36934</v>
      </c>
      <c r="F1936" t="str">
        <f>_xlfn.XLOOKUP(order_items[[#This Row],[product_id]], products[product_id], products[product_name], "Tidak Ditemukan")</f>
        <v>Tidak Ditemukan</v>
      </c>
    </row>
    <row r="1937" spans="1:6" x14ac:dyDescent="0.3">
      <c r="A1937">
        <v>1936</v>
      </c>
      <c r="B1937">
        <v>3009087</v>
      </c>
      <c r="C1937">
        <v>14305</v>
      </c>
      <c r="D1937">
        <v>1</v>
      </c>
      <c r="E1937">
        <v>32534</v>
      </c>
      <c r="F1937" t="str">
        <f>_xlfn.XLOOKUP(order_items[[#This Row],[product_id]], products[product_id], products[product_name], "Tidak Ditemukan")</f>
        <v>Tidak Ditemukan</v>
      </c>
    </row>
    <row r="1938" spans="1:6" x14ac:dyDescent="0.3">
      <c r="A1938">
        <v>1937</v>
      </c>
      <c r="B1938">
        <v>7486945</v>
      </c>
      <c r="C1938">
        <v>4428</v>
      </c>
      <c r="D1938">
        <v>1</v>
      </c>
      <c r="E1938">
        <v>7725</v>
      </c>
      <c r="F1938" t="str">
        <f>_xlfn.XLOOKUP(order_items[[#This Row],[product_id]], products[product_id], products[product_name], "Tidak Ditemukan")</f>
        <v>Region Record</v>
      </c>
    </row>
    <row r="1939" spans="1:6" x14ac:dyDescent="0.3">
      <c r="A1939">
        <v>1938</v>
      </c>
      <c r="B1939">
        <v>1966863</v>
      </c>
      <c r="C1939">
        <v>14875</v>
      </c>
      <c r="D1939">
        <v>2</v>
      </c>
      <c r="E1939">
        <v>2143</v>
      </c>
      <c r="F1939" t="str">
        <f>_xlfn.XLOOKUP(order_items[[#This Row],[product_id]], products[product_id], products[product_name], "Tidak Ditemukan")</f>
        <v>Tidak Ditemukan</v>
      </c>
    </row>
    <row r="1940" spans="1:6" x14ac:dyDescent="0.3">
      <c r="A1940">
        <v>1939</v>
      </c>
      <c r="B1940">
        <v>2482029</v>
      </c>
      <c r="C1940">
        <v>4741</v>
      </c>
      <c r="D1940">
        <v>3</v>
      </c>
      <c r="E1940">
        <v>37636</v>
      </c>
      <c r="F1940" t="str">
        <f>_xlfn.XLOOKUP(order_items[[#This Row],[product_id]], products[product_id], products[product_name], "Tidak Ditemukan")</f>
        <v>One Care</v>
      </c>
    </row>
    <row r="1941" spans="1:6" x14ac:dyDescent="0.3">
      <c r="A1941">
        <v>1940</v>
      </c>
      <c r="B1941">
        <v>1200432</v>
      </c>
      <c r="C1941">
        <v>9454</v>
      </c>
      <c r="D1941">
        <v>2</v>
      </c>
      <c r="E1941">
        <v>25918</v>
      </c>
      <c r="F1941" t="str">
        <f>_xlfn.XLOOKUP(order_items[[#This Row],[product_id]], products[product_id], products[product_name], "Tidak Ditemukan")</f>
        <v>Tidak Ditemukan</v>
      </c>
    </row>
    <row r="1942" spans="1:6" x14ac:dyDescent="0.3">
      <c r="A1942">
        <v>1941</v>
      </c>
      <c r="B1942">
        <v>2246333</v>
      </c>
      <c r="C1942">
        <v>1090</v>
      </c>
      <c r="D1942">
        <v>2</v>
      </c>
      <c r="E1942">
        <v>15343</v>
      </c>
      <c r="F1942" t="str">
        <f>_xlfn.XLOOKUP(order_items[[#This Row],[product_id]], products[product_id], products[product_name], "Tidak Ditemukan")</f>
        <v>Expect Gun</v>
      </c>
    </row>
    <row r="1943" spans="1:6" x14ac:dyDescent="0.3">
      <c r="A1943">
        <v>1942</v>
      </c>
      <c r="B1943">
        <v>3476009</v>
      </c>
      <c r="C1943">
        <v>17985</v>
      </c>
      <c r="D1943">
        <v>4</v>
      </c>
      <c r="E1943">
        <v>34502</v>
      </c>
      <c r="F1943" t="str">
        <f>_xlfn.XLOOKUP(order_items[[#This Row],[product_id]], products[product_id], products[product_name], "Tidak Ditemukan")</f>
        <v>Tidak Ditemukan</v>
      </c>
    </row>
    <row r="1944" spans="1:6" x14ac:dyDescent="0.3">
      <c r="A1944">
        <v>1943</v>
      </c>
      <c r="B1944">
        <v>1259853</v>
      </c>
      <c r="C1944">
        <v>3233</v>
      </c>
      <c r="D1944">
        <v>2</v>
      </c>
      <c r="E1944">
        <v>7145</v>
      </c>
      <c r="F1944" t="str">
        <f>_xlfn.XLOOKUP(order_items[[#This Row],[product_id]], products[product_id], products[product_name], "Tidak Ditemukan")</f>
        <v>Become Health</v>
      </c>
    </row>
    <row r="1945" spans="1:6" x14ac:dyDescent="0.3">
      <c r="A1945">
        <v>1944</v>
      </c>
      <c r="B1945">
        <v>4482762</v>
      </c>
      <c r="C1945">
        <v>7688</v>
      </c>
      <c r="D1945">
        <v>2</v>
      </c>
      <c r="E1945">
        <v>7298</v>
      </c>
      <c r="F1945" t="str">
        <f>_xlfn.XLOOKUP(order_items[[#This Row],[product_id]], products[product_id], products[product_name], "Tidak Ditemukan")</f>
        <v>Tidak Ditemukan</v>
      </c>
    </row>
    <row r="1946" spans="1:6" x14ac:dyDescent="0.3">
      <c r="A1946">
        <v>1945</v>
      </c>
      <c r="B1946">
        <v>3136311</v>
      </c>
      <c r="C1946">
        <v>15170</v>
      </c>
      <c r="D1946">
        <v>5</v>
      </c>
      <c r="E1946">
        <v>46549</v>
      </c>
      <c r="F1946" t="str">
        <f>_xlfn.XLOOKUP(order_items[[#This Row],[product_id]], products[product_id], products[product_name], "Tidak Ditemukan")</f>
        <v>Tidak Ditemukan</v>
      </c>
    </row>
    <row r="1947" spans="1:6" x14ac:dyDescent="0.3">
      <c r="A1947">
        <v>1946</v>
      </c>
      <c r="B1947">
        <v>5959832</v>
      </c>
      <c r="C1947">
        <v>3684</v>
      </c>
      <c r="D1947">
        <v>4</v>
      </c>
      <c r="E1947">
        <v>3611</v>
      </c>
      <c r="F1947" t="str">
        <f>_xlfn.XLOOKUP(order_items[[#This Row],[product_id]], products[product_id], products[product_name], "Tidak Ditemukan")</f>
        <v>Establish Figure</v>
      </c>
    </row>
    <row r="1948" spans="1:6" x14ac:dyDescent="0.3">
      <c r="A1948">
        <v>1947</v>
      </c>
      <c r="B1948">
        <v>3187076</v>
      </c>
      <c r="C1948">
        <v>17261</v>
      </c>
      <c r="D1948">
        <v>2</v>
      </c>
      <c r="E1948">
        <v>14905</v>
      </c>
      <c r="F1948" t="str">
        <f>_xlfn.XLOOKUP(order_items[[#This Row],[product_id]], products[product_id], products[product_name], "Tidak Ditemukan")</f>
        <v>Tidak Ditemukan</v>
      </c>
    </row>
    <row r="1949" spans="1:6" x14ac:dyDescent="0.3">
      <c r="A1949">
        <v>1948</v>
      </c>
      <c r="B1949">
        <v>3381510</v>
      </c>
      <c r="C1949">
        <v>345</v>
      </c>
      <c r="D1949">
        <v>2</v>
      </c>
      <c r="E1949">
        <v>233</v>
      </c>
      <c r="F1949" t="str">
        <f>_xlfn.XLOOKUP(order_items[[#This Row],[product_id]], products[product_id], products[product_name], "Tidak Ditemukan")</f>
        <v>Impact Make</v>
      </c>
    </row>
    <row r="1950" spans="1:6" x14ac:dyDescent="0.3">
      <c r="A1950">
        <v>1949</v>
      </c>
      <c r="B1950">
        <v>129049</v>
      </c>
      <c r="C1950">
        <v>10935</v>
      </c>
      <c r="D1950">
        <v>3</v>
      </c>
      <c r="E1950">
        <v>39578</v>
      </c>
      <c r="F1950" t="str">
        <f>_xlfn.XLOOKUP(order_items[[#This Row],[product_id]], products[product_id], products[product_name], "Tidak Ditemukan")</f>
        <v>Tidak Ditemukan</v>
      </c>
    </row>
    <row r="1951" spans="1:6" x14ac:dyDescent="0.3">
      <c r="A1951">
        <v>1950</v>
      </c>
      <c r="B1951">
        <v>6270195</v>
      </c>
      <c r="C1951">
        <v>955</v>
      </c>
      <c r="D1951">
        <v>2</v>
      </c>
      <c r="E1951">
        <v>41053</v>
      </c>
      <c r="F1951" t="str">
        <f>_xlfn.XLOOKUP(order_items[[#This Row],[product_id]], products[product_id], products[product_name], "Tidak Ditemukan")</f>
        <v>Policy Collection</v>
      </c>
    </row>
    <row r="1952" spans="1:6" x14ac:dyDescent="0.3">
      <c r="A1952">
        <v>1951</v>
      </c>
      <c r="B1952">
        <v>2907955</v>
      </c>
      <c r="C1952">
        <v>12364</v>
      </c>
      <c r="D1952">
        <v>5</v>
      </c>
      <c r="E1952">
        <v>18051</v>
      </c>
      <c r="F1952" t="str">
        <f>_xlfn.XLOOKUP(order_items[[#This Row],[product_id]], products[product_id], products[product_name], "Tidak Ditemukan")</f>
        <v>Tidak Ditemukan</v>
      </c>
    </row>
    <row r="1953" spans="1:6" x14ac:dyDescent="0.3">
      <c r="A1953">
        <v>1952</v>
      </c>
      <c r="B1953">
        <v>4624039</v>
      </c>
      <c r="C1953">
        <v>5957</v>
      </c>
      <c r="D1953">
        <v>5</v>
      </c>
      <c r="E1953">
        <v>38794</v>
      </c>
      <c r="F1953" t="str">
        <f>_xlfn.XLOOKUP(order_items[[#This Row],[product_id]], products[product_id], products[product_name], "Tidak Ditemukan")</f>
        <v>Tidak Ditemukan</v>
      </c>
    </row>
    <row r="1954" spans="1:6" x14ac:dyDescent="0.3">
      <c r="A1954">
        <v>1953</v>
      </c>
      <c r="B1954">
        <v>6209801</v>
      </c>
      <c r="C1954">
        <v>12840</v>
      </c>
      <c r="D1954">
        <v>5</v>
      </c>
      <c r="E1954">
        <v>15097</v>
      </c>
      <c r="F1954" t="str">
        <f>_xlfn.XLOOKUP(order_items[[#This Row],[product_id]], products[product_id], products[product_name], "Tidak Ditemukan")</f>
        <v>Tidak Ditemukan</v>
      </c>
    </row>
    <row r="1955" spans="1:6" x14ac:dyDescent="0.3">
      <c r="A1955">
        <v>1954</v>
      </c>
      <c r="B1955">
        <v>3323227</v>
      </c>
      <c r="C1955">
        <v>19871</v>
      </c>
      <c r="D1955">
        <v>2</v>
      </c>
      <c r="E1955">
        <v>44159</v>
      </c>
      <c r="F1955" t="str">
        <f>_xlfn.XLOOKUP(order_items[[#This Row],[product_id]], products[product_id], products[product_name], "Tidak Ditemukan")</f>
        <v>Tidak Ditemukan</v>
      </c>
    </row>
    <row r="1956" spans="1:6" x14ac:dyDescent="0.3">
      <c r="A1956">
        <v>1955</v>
      </c>
      <c r="B1956">
        <v>3300504</v>
      </c>
      <c r="C1956">
        <v>6666</v>
      </c>
      <c r="D1956">
        <v>3</v>
      </c>
      <c r="E1956">
        <v>40496</v>
      </c>
      <c r="F1956" t="str">
        <f>_xlfn.XLOOKUP(order_items[[#This Row],[product_id]], products[product_id], products[product_name], "Tidak Ditemukan")</f>
        <v>Tidak Ditemukan</v>
      </c>
    </row>
    <row r="1957" spans="1:6" x14ac:dyDescent="0.3">
      <c r="A1957">
        <v>1956</v>
      </c>
      <c r="B1957">
        <v>2121226</v>
      </c>
      <c r="C1957">
        <v>1111</v>
      </c>
      <c r="D1957">
        <v>4</v>
      </c>
      <c r="E1957">
        <v>43565</v>
      </c>
      <c r="F1957" t="str">
        <f>_xlfn.XLOOKUP(order_items[[#This Row],[product_id]], products[product_id], products[product_name], "Tidak Ditemukan")</f>
        <v>Account World</v>
      </c>
    </row>
    <row r="1958" spans="1:6" x14ac:dyDescent="0.3">
      <c r="A1958">
        <v>1957</v>
      </c>
      <c r="B1958">
        <v>4225827</v>
      </c>
      <c r="C1958">
        <v>3715</v>
      </c>
      <c r="D1958">
        <v>2</v>
      </c>
      <c r="E1958">
        <v>2121</v>
      </c>
      <c r="F1958" t="str">
        <f>_xlfn.XLOOKUP(order_items[[#This Row],[product_id]], products[product_id], products[product_name], "Tidak Ditemukan")</f>
        <v>People Understand</v>
      </c>
    </row>
    <row r="1959" spans="1:6" x14ac:dyDescent="0.3">
      <c r="A1959">
        <v>1958</v>
      </c>
      <c r="B1959">
        <v>4750335</v>
      </c>
      <c r="C1959">
        <v>4094</v>
      </c>
      <c r="D1959">
        <v>5</v>
      </c>
      <c r="E1959">
        <v>4913</v>
      </c>
      <c r="F1959" t="str">
        <f>_xlfn.XLOOKUP(order_items[[#This Row],[product_id]], products[product_id], products[product_name], "Tidak Ditemukan")</f>
        <v>Across Individual</v>
      </c>
    </row>
    <row r="1960" spans="1:6" x14ac:dyDescent="0.3">
      <c r="A1960">
        <v>1959</v>
      </c>
      <c r="B1960">
        <v>7989872</v>
      </c>
      <c r="C1960">
        <v>5963</v>
      </c>
      <c r="D1960">
        <v>4</v>
      </c>
      <c r="E1960">
        <v>14832</v>
      </c>
      <c r="F1960" t="str">
        <f>_xlfn.XLOOKUP(order_items[[#This Row],[product_id]], products[product_id], products[product_name], "Tidak Ditemukan")</f>
        <v>Tidak Ditemukan</v>
      </c>
    </row>
    <row r="1961" spans="1:6" x14ac:dyDescent="0.3">
      <c r="A1961">
        <v>1960</v>
      </c>
      <c r="B1961">
        <v>680607</v>
      </c>
      <c r="C1961">
        <v>18791</v>
      </c>
      <c r="D1961">
        <v>5</v>
      </c>
      <c r="E1961">
        <v>4104</v>
      </c>
      <c r="F1961" t="str">
        <f>_xlfn.XLOOKUP(order_items[[#This Row],[product_id]], products[product_id], products[product_name], "Tidak Ditemukan")</f>
        <v>Tidak Ditemukan</v>
      </c>
    </row>
    <row r="1962" spans="1:6" x14ac:dyDescent="0.3">
      <c r="A1962">
        <v>1961</v>
      </c>
      <c r="B1962">
        <v>4435787</v>
      </c>
      <c r="C1962">
        <v>7515</v>
      </c>
      <c r="D1962">
        <v>4</v>
      </c>
      <c r="E1962">
        <v>33287</v>
      </c>
      <c r="F1962" t="str">
        <f>_xlfn.XLOOKUP(order_items[[#This Row],[product_id]], products[product_id], products[product_name], "Tidak Ditemukan")</f>
        <v>Tidak Ditemukan</v>
      </c>
    </row>
    <row r="1963" spans="1:6" x14ac:dyDescent="0.3">
      <c r="A1963">
        <v>1962</v>
      </c>
      <c r="B1963">
        <v>1763436</v>
      </c>
      <c r="C1963">
        <v>13711</v>
      </c>
      <c r="D1963">
        <v>5</v>
      </c>
      <c r="E1963">
        <v>20883</v>
      </c>
      <c r="F1963" t="str">
        <f>_xlfn.XLOOKUP(order_items[[#This Row],[product_id]], products[product_id], products[product_name], "Tidak Ditemukan")</f>
        <v>Tidak Ditemukan</v>
      </c>
    </row>
    <row r="1964" spans="1:6" x14ac:dyDescent="0.3">
      <c r="A1964">
        <v>1963</v>
      </c>
      <c r="B1964">
        <v>1853303</v>
      </c>
      <c r="C1964">
        <v>13948</v>
      </c>
      <c r="D1964">
        <v>4</v>
      </c>
      <c r="E1964">
        <v>27841</v>
      </c>
      <c r="F1964" t="str">
        <f>_xlfn.XLOOKUP(order_items[[#This Row],[product_id]], products[product_id], products[product_name], "Tidak Ditemukan")</f>
        <v>Tidak Ditemukan</v>
      </c>
    </row>
    <row r="1965" spans="1:6" x14ac:dyDescent="0.3">
      <c r="A1965">
        <v>1964</v>
      </c>
      <c r="B1965">
        <v>332137</v>
      </c>
      <c r="C1965">
        <v>15013</v>
      </c>
      <c r="D1965">
        <v>4</v>
      </c>
      <c r="E1965">
        <v>8305</v>
      </c>
      <c r="F1965" t="str">
        <f>_xlfn.XLOOKUP(order_items[[#This Row],[product_id]], products[product_id], products[product_name], "Tidak Ditemukan")</f>
        <v>Tidak Ditemukan</v>
      </c>
    </row>
    <row r="1966" spans="1:6" x14ac:dyDescent="0.3">
      <c r="A1966">
        <v>1965</v>
      </c>
      <c r="B1966">
        <v>4621722</v>
      </c>
      <c r="C1966">
        <v>7653</v>
      </c>
      <c r="D1966">
        <v>2</v>
      </c>
      <c r="E1966">
        <v>25251</v>
      </c>
      <c r="F1966" t="str">
        <f>_xlfn.XLOOKUP(order_items[[#This Row],[product_id]], products[product_id], products[product_name], "Tidak Ditemukan")</f>
        <v>Tidak Ditemukan</v>
      </c>
    </row>
    <row r="1967" spans="1:6" x14ac:dyDescent="0.3">
      <c r="A1967">
        <v>1966</v>
      </c>
      <c r="B1967">
        <v>6403576</v>
      </c>
      <c r="C1967">
        <v>15959</v>
      </c>
      <c r="D1967">
        <v>1</v>
      </c>
      <c r="E1967">
        <v>45715</v>
      </c>
      <c r="F1967" t="str">
        <f>_xlfn.XLOOKUP(order_items[[#This Row],[product_id]], products[product_id], products[product_name], "Tidak Ditemukan")</f>
        <v>Tidak Ditemukan</v>
      </c>
    </row>
    <row r="1968" spans="1:6" x14ac:dyDescent="0.3">
      <c r="A1968">
        <v>1967</v>
      </c>
      <c r="B1968">
        <v>895491</v>
      </c>
      <c r="C1968">
        <v>14888</v>
      </c>
      <c r="D1968">
        <v>5</v>
      </c>
      <c r="E1968">
        <v>17584</v>
      </c>
      <c r="F1968" t="str">
        <f>_xlfn.XLOOKUP(order_items[[#This Row],[product_id]], products[product_id], products[product_name], "Tidak Ditemukan")</f>
        <v>Tidak Ditemukan</v>
      </c>
    </row>
    <row r="1969" spans="1:6" x14ac:dyDescent="0.3">
      <c r="A1969">
        <v>1968</v>
      </c>
      <c r="B1969">
        <v>3261463</v>
      </c>
      <c r="C1969">
        <v>17768</v>
      </c>
      <c r="D1969">
        <v>2</v>
      </c>
      <c r="E1969">
        <v>6968</v>
      </c>
      <c r="F1969" t="str">
        <f>_xlfn.XLOOKUP(order_items[[#This Row],[product_id]], products[product_id], products[product_name], "Tidak Ditemukan")</f>
        <v>Tidak Ditemukan</v>
      </c>
    </row>
    <row r="1970" spans="1:6" x14ac:dyDescent="0.3">
      <c r="A1970">
        <v>1969</v>
      </c>
      <c r="B1970">
        <v>3115541</v>
      </c>
      <c r="C1970">
        <v>6587</v>
      </c>
      <c r="D1970">
        <v>3</v>
      </c>
      <c r="E1970">
        <v>8143</v>
      </c>
      <c r="F1970" t="str">
        <f>_xlfn.XLOOKUP(order_items[[#This Row],[product_id]], products[product_id], products[product_name], "Tidak Ditemukan")</f>
        <v>Tidak Ditemukan</v>
      </c>
    </row>
    <row r="1971" spans="1:6" x14ac:dyDescent="0.3">
      <c r="A1971">
        <v>1970</v>
      </c>
      <c r="B1971">
        <v>4065666</v>
      </c>
      <c r="C1971">
        <v>12584</v>
      </c>
      <c r="D1971">
        <v>2</v>
      </c>
      <c r="E1971">
        <v>8436</v>
      </c>
      <c r="F1971" t="str">
        <f>_xlfn.XLOOKUP(order_items[[#This Row],[product_id]], products[product_id], products[product_name], "Tidak Ditemukan")</f>
        <v>Tidak Ditemukan</v>
      </c>
    </row>
    <row r="1972" spans="1:6" x14ac:dyDescent="0.3">
      <c r="A1972">
        <v>1971</v>
      </c>
      <c r="B1972">
        <v>1434426</v>
      </c>
      <c r="C1972">
        <v>1965</v>
      </c>
      <c r="D1972">
        <v>1</v>
      </c>
      <c r="E1972">
        <v>29801</v>
      </c>
      <c r="F1972" t="str">
        <f>_xlfn.XLOOKUP(order_items[[#This Row],[product_id]], products[product_id], products[product_name], "Tidak Ditemukan")</f>
        <v>Much Seat</v>
      </c>
    </row>
    <row r="1973" spans="1:6" x14ac:dyDescent="0.3">
      <c r="A1973">
        <v>1972</v>
      </c>
      <c r="B1973">
        <v>4656948</v>
      </c>
      <c r="C1973">
        <v>9722</v>
      </c>
      <c r="D1973">
        <v>3</v>
      </c>
      <c r="E1973">
        <v>42541</v>
      </c>
      <c r="F1973" t="str">
        <f>_xlfn.XLOOKUP(order_items[[#This Row],[product_id]], products[product_id], products[product_name], "Tidak Ditemukan")</f>
        <v>Tidak Ditemukan</v>
      </c>
    </row>
    <row r="1974" spans="1:6" x14ac:dyDescent="0.3">
      <c r="A1974">
        <v>1973</v>
      </c>
      <c r="B1974">
        <v>2142681</v>
      </c>
      <c r="C1974">
        <v>19880</v>
      </c>
      <c r="D1974">
        <v>1</v>
      </c>
      <c r="E1974">
        <v>2277</v>
      </c>
      <c r="F1974" t="str">
        <f>_xlfn.XLOOKUP(order_items[[#This Row],[product_id]], products[product_id], products[product_name], "Tidak Ditemukan")</f>
        <v>Tidak Ditemukan</v>
      </c>
    </row>
    <row r="1975" spans="1:6" x14ac:dyDescent="0.3">
      <c r="A1975">
        <v>1974</v>
      </c>
      <c r="B1975">
        <v>7094561</v>
      </c>
      <c r="C1975">
        <v>17854</v>
      </c>
      <c r="D1975">
        <v>4</v>
      </c>
      <c r="E1975">
        <v>32968</v>
      </c>
      <c r="F1975" t="str">
        <f>_xlfn.XLOOKUP(order_items[[#This Row],[product_id]], products[product_id], products[product_name], "Tidak Ditemukan")</f>
        <v>Tidak Ditemukan</v>
      </c>
    </row>
    <row r="1976" spans="1:6" x14ac:dyDescent="0.3">
      <c r="A1976">
        <v>1975</v>
      </c>
      <c r="B1976">
        <v>4832439</v>
      </c>
      <c r="C1976">
        <v>5346</v>
      </c>
      <c r="D1976">
        <v>4</v>
      </c>
      <c r="E1976">
        <v>3801</v>
      </c>
      <c r="F1976" t="str">
        <f>_xlfn.XLOOKUP(order_items[[#This Row],[product_id]], products[product_id], products[product_name], "Tidak Ditemukan")</f>
        <v>Tidak Ditemukan</v>
      </c>
    </row>
    <row r="1977" spans="1:6" x14ac:dyDescent="0.3">
      <c r="A1977">
        <v>1976</v>
      </c>
      <c r="B1977">
        <v>1103218</v>
      </c>
      <c r="C1977">
        <v>6451</v>
      </c>
      <c r="D1977">
        <v>1</v>
      </c>
      <c r="E1977">
        <v>9875</v>
      </c>
      <c r="F1977" t="str">
        <f>_xlfn.XLOOKUP(order_items[[#This Row],[product_id]], products[product_id], products[product_name], "Tidak Ditemukan")</f>
        <v>Tidak Ditemukan</v>
      </c>
    </row>
    <row r="1978" spans="1:6" x14ac:dyDescent="0.3">
      <c r="A1978">
        <v>1977</v>
      </c>
      <c r="B1978">
        <v>7881456</v>
      </c>
      <c r="C1978">
        <v>5538</v>
      </c>
      <c r="D1978">
        <v>1</v>
      </c>
      <c r="E1978">
        <v>4127</v>
      </c>
      <c r="F1978" t="str">
        <f>_xlfn.XLOOKUP(order_items[[#This Row],[product_id]], products[product_id], products[product_name], "Tidak Ditemukan")</f>
        <v>Tidak Ditemukan</v>
      </c>
    </row>
    <row r="1979" spans="1:6" x14ac:dyDescent="0.3">
      <c r="A1979">
        <v>1978</v>
      </c>
      <c r="B1979">
        <v>2395043</v>
      </c>
      <c r="C1979">
        <v>9774</v>
      </c>
      <c r="D1979">
        <v>1</v>
      </c>
      <c r="E1979">
        <v>20253</v>
      </c>
      <c r="F1979" t="str">
        <f>_xlfn.XLOOKUP(order_items[[#This Row],[product_id]], products[product_id], products[product_name], "Tidak Ditemukan")</f>
        <v>Tidak Ditemukan</v>
      </c>
    </row>
    <row r="1980" spans="1:6" x14ac:dyDescent="0.3">
      <c r="A1980">
        <v>1979</v>
      </c>
      <c r="B1980">
        <v>585797</v>
      </c>
      <c r="C1980">
        <v>13169</v>
      </c>
      <c r="D1980">
        <v>4</v>
      </c>
      <c r="E1980">
        <v>41093</v>
      </c>
      <c r="F1980" t="str">
        <f>_xlfn.XLOOKUP(order_items[[#This Row],[product_id]], products[product_id], products[product_name], "Tidak Ditemukan")</f>
        <v>Tidak Ditemukan</v>
      </c>
    </row>
    <row r="1981" spans="1:6" x14ac:dyDescent="0.3">
      <c r="A1981">
        <v>1980</v>
      </c>
      <c r="B1981">
        <v>6730823</v>
      </c>
      <c r="C1981">
        <v>19298</v>
      </c>
      <c r="D1981">
        <v>2</v>
      </c>
      <c r="E1981">
        <v>41625</v>
      </c>
      <c r="F1981" t="str">
        <f>_xlfn.XLOOKUP(order_items[[#This Row],[product_id]], products[product_id], products[product_name], "Tidak Ditemukan")</f>
        <v>Tidak Ditemukan</v>
      </c>
    </row>
    <row r="1982" spans="1:6" x14ac:dyDescent="0.3">
      <c r="A1982">
        <v>1981</v>
      </c>
      <c r="B1982">
        <v>1250884</v>
      </c>
      <c r="C1982">
        <v>13695</v>
      </c>
      <c r="D1982">
        <v>1</v>
      </c>
      <c r="E1982">
        <v>29567</v>
      </c>
      <c r="F1982" t="str">
        <f>_xlfn.XLOOKUP(order_items[[#This Row],[product_id]], products[product_id], products[product_name], "Tidak Ditemukan")</f>
        <v>Tidak Ditemukan</v>
      </c>
    </row>
    <row r="1983" spans="1:6" x14ac:dyDescent="0.3">
      <c r="A1983">
        <v>1982</v>
      </c>
      <c r="B1983">
        <v>631479</v>
      </c>
      <c r="C1983">
        <v>10773</v>
      </c>
      <c r="D1983">
        <v>4</v>
      </c>
      <c r="E1983">
        <v>2021</v>
      </c>
      <c r="F1983" t="str">
        <f>_xlfn.XLOOKUP(order_items[[#This Row],[product_id]], products[product_id], products[product_name], "Tidak Ditemukan")</f>
        <v>Tidak Ditemukan</v>
      </c>
    </row>
    <row r="1984" spans="1:6" x14ac:dyDescent="0.3">
      <c r="A1984">
        <v>1983</v>
      </c>
      <c r="B1984">
        <v>6414521</v>
      </c>
      <c r="C1984">
        <v>8327</v>
      </c>
      <c r="D1984">
        <v>4</v>
      </c>
      <c r="E1984">
        <v>23364</v>
      </c>
      <c r="F1984" t="str">
        <f>_xlfn.XLOOKUP(order_items[[#This Row],[product_id]], products[product_id], products[product_name], "Tidak Ditemukan")</f>
        <v>Tidak Ditemukan</v>
      </c>
    </row>
    <row r="1985" spans="1:6" x14ac:dyDescent="0.3">
      <c r="A1985">
        <v>1984</v>
      </c>
      <c r="B1985">
        <v>2372945</v>
      </c>
      <c r="C1985">
        <v>2304</v>
      </c>
      <c r="D1985">
        <v>4</v>
      </c>
      <c r="E1985">
        <v>18693</v>
      </c>
      <c r="F1985" t="str">
        <f>_xlfn.XLOOKUP(order_items[[#This Row],[product_id]], products[product_id], products[product_name], "Tidak Ditemukan")</f>
        <v>Myself Area</v>
      </c>
    </row>
    <row r="1986" spans="1:6" x14ac:dyDescent="0.3">
      <c r="A1986">
        <v>1985</v>
      </c>
      <c r="B1986">
        <v>1973188</v>
      </c>
      <c r="C1986">
        <v>18015</v>
      </c>
      <c r="D1986">
        <v>1</v>
      </c>
      <c r="E1986">
        <v>18781</v>
      </c>
      <c r="F1986" t="str">
        <f>_xlfn.XLOOKUP(order_items[[#This Row],[product_id]], products[product_id], products[product_name], "Tidak Ditemukan")</f>
        <v>Tidak Ditemukan</v>
      </c>
    </row>
    <row r="1987" spans="1:6" x14ac:dyDescent="0.3">
      <c r="A1987">
        <v>1986</v>
      </c>
      <c r="B1987">
        <v>7415397</v>
      </c>
      <c r="C1987">
        <v>14676</v>
      </c>
      <c r="D1987">
        <v>3</v>
      </c>
      <c r="E1987">
        <v>3203</v>
      </c>
      <c r="F1987" t="str">
        <f>_xlfn.XLOOKUP(order_items[[#This Row],[product_id]], products[product_id], products[product_name], "Tidak Ditemukan")</f>
        <v>Tidak Ditemukan</v>
      </c>
    </row>
    <row r="1988" spans="1:6" x14ac:dyDescent="0.3">
      <c r="A1988">
        <v>1987</v>
      </c>
      <c r="B1988">
        <v>7842122</v>
      </c>
      <c r="C1988">
        <v>3678</v>
      </c>
      <c r="D1988">
        <v>4</v>
      </c>
      <c r="E1988">
        <v>6613</v>
      </c>
      <c r="F1988" t="str">
        <f>_xlfn.XLOOKUP(order_items[[#This Row],[product_id]], products[product_id], products[product_name], "Tidak Ditemukan")</f>
        <v>Along Others</v>
      </c>
    </row>
    <row r="1989" spans="1:6" x14ac:dyDescent="0.3">
      <c r="A1989">
        <v>1988</v>
      </c>
      <c r="B1989">
        <v>2804273</v>
      </c>
      <c r="C1989">
        <v>16084</v>
      </c>
      <c r="D1989">
        <v>2</v>
      </c>
      <c r="E1989">
        <v>36849</v>
      </c>
      <c r="F1989" t="str">
        <f>_xlfn.XLOOKUP(order_items[[#This Row],[product_id]], products[product_id], products[product_name], "Tidak Ditemukan")</f>
        <v>Tidak Ditemukan</v>
      </c>
    </row>
    <row r="1990" spans="1:6" x14ac:dyDescent="0.3">
      <c r="A1990">
        <v>1989</v>
      </c>
      <c r="B1990">
        <v>7357934</v>
      </c>
      <c r="C1990">
        <v>15314</v>
      </c>
      <c r="D1990">
        <v>5</v>
      </c>
      <c r="E1990">
        <v>34411</v>
      </c>
      <c r="F1990" t="str">
        <f>_xlfn.XLOOKUP(order_items[[#This Row],[product_id]], products[product_id], products[product_name], "Tidak Ditemukan")</f>
        <v>Tidak Ditemukan</v>
      </c>
    </row>
    <row r="1991" spans="1:6" x14ac:dyDescent="0.3">
      <c r="A1991">
        <v>1990</v>
      </c>
      <c r="B1991">
        <v>3564833</v>
      </c>
      <c r="C1991">
        <v>19718</v>
      </c>
      <c r="D1991">
        <v>1</v>
      </c>
      <c r="E1991">
        <v>14266</v>
      </c>
      <c r="F1991" t="str">
        <f>_xlfn.XLOOKUP(order_items[[#This Row],[product_id]], products[product_id], products[product_name], "Tidak Ditemukan")</f>
        <v>Tidak Ditemukan</v>
      </c>
    </row>
    <row r="1992" spans="1:6" x14ac:dyDescent="0.3">
      <c r="A1992">
        <v>1991</v>
      </c>
      <c r="B1992">
        <v>3508609</v>
      </c>
      <c r="C1992">
        <v>1723</v>
      </c>
      <c r="D1992">
        <v>4</v>
      </c>
      <c r="E1992">
        <v>25858</v>
      </c>
      <c r="F1992" t="str">
        <f>_xlfn.XLOOKUP(order_items[[#This Row],[product_id]], products[product_id], products[product_name], "Tidak Ditemukan")</f>
        <v>Assume Organization</v>
      </c>
    </row>
    <row r="1993" spans="1:6" x14ac:dyDescent="0.3">
      <c r="A1993">
        <v>1992</v>
      </c>
      <c r="B1993">
        <v>1035493</v>
      </c>
      <c r="C1993">
        <v>10954</v>
      </c>
      <c r="D1993">
        <v>2</v>
      </c>
      <c r="E1993">
        <v>48998</v>
      </c>
      <c r="F1993" t="str">
        <f>_xlfn.XLOOKUP(order_items[[#This Row],[product_id]], products[product_id], products[product_name], "Tidak Ditemukan")</f>
        <v>Tidak Ditemukan</v>
      </c>
    </row>
    <row r="1994" spans="1:6" x14ac:dyDescent="0.3">
      <c r="A1994">
        <v>1993</v>
      </c>
      <c r="B1994">
        <v>3059188</v>
      </c>
      <c r="C1994">
        <v>838</v>
      </c>
      <c r="D1994">
        <v>2</v>
      </c>
      <c r="E1994">
        <v>12766</v>
      </c>
      <c r="F1994" t="str">
        <f>_xlfn.XLOOKUP(order_items[[#This Row],[product_id]], products[product_id], products[product_name], "Tidak Ditemukan")</f>
        <v>From Effort</v>
      </c>
    </row>
    <row r="1995" spans="1:6" x14ac:dyDescent="0.3">
      <c r="A1995">
        <v>1994</v>
      </c>
      <c r="B1995">
        <v>5715412</v>
      </c>
      <c r="C1995">
        <v>6097</v>
      </c>
      <c r="D1995">
        <v>2</v>
      </c>
      <c r="E1995">
        <v>25886</v>
      </c>
      <c r="F1995" t="str">
        <f>_xlfn.XLOOKUP(order_items[[#This Row],[product_id]], products[product_id], products[product_name], "Tidak Ditemukan")</f>
        <v>Tidak Ditemukan</v>
      </c>
    </row>
    <row r="1996" spans="1:6" x14ac:dyDescent="0.3">
      <c r="A1996">
        <v>1995</v>
      </c>
      <c r="B1996">
        <v>1945350</v>
      </c>
      <c r="C1996">
        <v>664</v>
      </c>
      <c r="D1996">
        <v>1</v>
      </c>
      <c r="E1996">
        <v>4751</v>
      </c>
      <c r="F1996" t="str">
        <f>_xlfn.XLOOKUP(order_items[[#This Row],[product_id]], products[product_id], products[product_name], "Tidak Ditemukan")</f>
        <v>Lot Green</v>
      </c>
    </row>
    <row r="1997" spans="1:6" x14ac:dyDescent="0.3">
      <c r="A1997">
        <v>1996</v>
      </c>
      <c r="B1997">
        <v>5718304</v>
      </c>
      <c r="C1997">
        <v>16161</v>
      </c>
      <c r="D1997">
        <v>5</v>
      </c>
      <c r="E1997">
        <v>42321</v>
      </c>
      <c r="F1997" t="str">
        <f>_xlfn.XLOOKUP(order_items[[#This Row],[product_id]], products[product_id], products[product_name], "Tidak Ditemukan")</f>
        <v>Tidak Ditemukan</v>
      </c>
    </row>
    <row r="1998" spans="1:6" x14ac:dyDescent="0.3">
      <c r="A1998">
        <v>1997</v>
      </c>
      <c r="B1998">
        <v>4381641</v>
      </c>
      <c r="C1998">
        <v>17183</v>
      </c>
      <c r="D1998">
        <v>2</v>
      </c>
      <c r="E1998">
        <v>35833</v>
      </c>
      <c r="F1998" t="str">
        <f>_xlfn.XLOOKUP(order_items[[#This Row],[product_id]], products[product_id], products[product_name], "Tidak Ditemukan")</f>
        <v>Tidak Ditemukan</v>
      </c>
    </row>
    <row r="1999" spans="1:6" x14ac:dyDescent="0.3">
      <c r="A1999">
        <v>1998</v>
      </c>
      <c r="B1999">
        <v>4640687</v>
      </c>
      <c r="C1999">
        <v>2154</v>
      </c>
      <c r="D1999">
        <v>1</v>
      </c>
      <c r="E1999">
        <v>11074</v>
      </c>
      <c r="F1999" t="str">
        <f>_xlfn.XLOOKUP(order_items[[#This Row],[product_id]], products[product_id], products[product_name], "Tidak Ditemukan")</f>
        <v>West Improve</v>
      </c>
    </row>
    <row r="2000" spans="1:6" x14ac:dyDescent="0.3">
      <c r="A2000">
        <v>1999</v>
      </c>
      <c r="B2000">
        <v>5360309</v>
      </c>
      <c r="C2000">
        <v>14885</v>
      </c>
      <c r="D2000">
        <v>2</v>
      </c>
      <c r="E2000">
        <v>36859</v>
      </c>
      <c r="F2000" t="str">
        <f>_xlfn.XLOOKUP(order_items[[#This Row],[product_id]], products[product_id], products[product_name], "Tidak Ditemukan")</f>
        <v>Tidak Ditemukan</v>
      </c>
    </row>
    <row r="2001" spans="1:6" x14ac:dyDescent="0.3">
      <c r="A2001">
        <v>2000</v>
      </c>
      <c r="B2001">
        <v>3252892</v>
      </c>
      <c r="C2001">
        <v>12790</v>
      </c>
      <c r="D2001">
        <v>2</v>
      </c>
      <c r="E2001">
        <v>8613</v>
      </c>
      <c r="F2001" t="str">
        <f>_xlfn.XLOOKUP(order_items[[#This Row],[product_id]], products[product_id], products[product_name], "Tidak Ditemukan")</f>
        <v>Tidak Ditemukan</v>
      </c>
    </row>
    <row r="2002" spans="1:6" x14ac:dyDescent="0.3">
      <c r="A2002">
        <v>2001</v>
      </c>
      <c r="B2002">
        <v>5208508</v>
      </c>
      <c r="C2002">
        <v>7534</v>
      </c>
      <c r="D2002">
        <v>2</v>
      </c>
      <c r="E2002">
        <v>28543</v>
      </c>
      <c r="F2002" t="str">
        <f>_xlfn.XLOOKUP(order_items[[#This Row],[product_id]], products[product_id], products[product_name], "Tidak Ditemukan")</f>
        <v>Tidak Ditemukan</v>
      </c>
    </row>
    <row r="2003" spans="1:6" x14ac:dyDescent="0.3">
      <c r="A2003">
        <v>2002</v>
      </c>
      <c r="B2003">
        <v>7420248</v>
      </c>
      <c r="C2003">
        <v>13437</v>
      </c>
      <c r="D2003">
        <v>2</v>
      </c>
      <c r="E2003">
        <v>3202</v>
      </c>
      <c r="F2003" t="str">
        <f>_xlfn.XLOOKUP(order_items[[#This Row],[product_id]], products[product_id], products[product_name], "Tidak Ditemukan")</f>
        <v>Tidak Ditemukan</v>
      </c>
    </row>
    <row r="2004" spans="1:6" x14ac:dyDescent="0.3">
      <c r="A2004">
        <v>2003</v>
      </c>
      <c r="B2004">
        <v>5980785</v>
      </c>
      <c r="C2004">
        <v>4238</v>
      </c>
      <c r="D2004">
        <v>4</v>
      </c>
      <c r="E2004">
        <v>49716</v>
      </c>
      <c r="F2004" t="str">
        <f>_xlfn.XLOOKUP(order_items[[#This Row],[product_id]], products[product_id], products[product_name], "Tidak Ditemukan")</f>
        <v>Significant Agree</v>
      </c>
    </row>
    <row r="2005" spans="1:6" x14ac:dyDescent="0.3">
      <c r="A2005">
        <v>2004</v>
      </c>
      <c r="B2005">
        <v>6978351</v>
      </c>
      <c r="C2005">
        <v>2671</v>
      </c>
      <c r="D2005">
        <v>3</v>
      </c>
      <c r="E2005">
        <v>6791</v>
      </c>
      <c r="F2005" t="str">
        <f>_xlfn.XLOOKUP(order_items[[#This Row],[product_id]], products[product_id], products[product_name], "Tidak Ditemukan")</f>
        <v>Best Of</v>
      </c>
    </row>
    <row r="2006" spans="1:6" x14ac:dyDescent="0.3">
      <c r="A2006">
        <v>2005</v>
      </c>
      <c r="B2006">
        <v>5511878</v>
      </c>
      <c r="C2006">
        <v>2301</v>
      </c>
      <c r="D2006">
        <v>5</v>
      </c>
      <c r="E2006">
        <v>49063</v>
      </c>
      <c r="F2006" t="str">
        <f>_xlfn.XLOOKUP(order_items[[#This Row],[product_id]], products[product_id], products[product_name], "Tidak Ditemukan")</f>
        <v>Under Break</v>
      </c>
    </row>
    <row r="2007" spans="1:6" x14ac:dyDescent="0.3">
      <c r="A2007">
        <v>2006</v>
      </c>
      <c r="B2007">
        <v>3280779</v>
      </c>
      <c r="C2007">
        <v>6035</v>
      </c>
      <c r="D2007">
        <v>3</v>
      </c>
      <c r="E2007">
        <v>31493</v>
      </c>
      <c r="F2007" t="str">
        <f>_xlfn.XLOOKUP(order_items[[#This Row],[product_id]], products[product_id], products[product_name], "Tidak Ditemukan")</f>
        <v>Tidak Ditemukan</v>
      </c>
    </row>
    <row r="2008" spans="1:6" x14ac:dyDescent="0.3">
      <c r="A2008">
        <v>2007</v>
      </c>
      <c r="B2008">
        <v>7630328</v>
      </c>
      <c r="C2008">
        <v>12237</v>
      </c>
      <c r="D2008">
        <v>3</v>
      </c>
      <c r="E2008">
        <v>26335</v>
      </c>
      <c r="F2008" t="str">
        <f>_xlfn.XLOOKUP(order_items[[#This Row],[product_id]], products[product_id], products[product_name], "Tidak Ditemukan")</f>
        <v>Tidak Ditemukan</v>
      </c>
    </row>
    <row r="2009" spans="1:6" x14ac:dyDescent="0.3">
      <c r="A2009">
        <v>2008</v>
      </c>
      <c r="B2009">
        <v>4629069</v>
      </c>
      <c r="C2009">
        <v>1606</v>
      </c>
      <c r="D2009">
        <v>3</v>
      </c>
      <c r="E2009">
        <v>2699</v>
      </c>
      <c r="F2009" t="str">
        <f>_xlfn.XLOOKUP(order_items[[#This Row],[product_id]], products[product_id], products[product_name], "Tidak Ditemukan")</f>
        <v>Other Above</v>
      </c>
    </row>
    <row r="2010" spans="1:6" x14ac:dyDescent="0.3">
      <c r="A2010">
        <v>2009</v>
      </c>
      <c r="B2010">
        <v>1154983</v>
      </c>
      <c r="C2010">
        <v>15983</v>
      </c>
      <c r="D2010">
        <v>3</v>
      </c>
      <c r="E2010">
        <v>10448</v>
      </c>
      <c r="F2010" t="str">
        <f>_xlfn.XLOOKUP(order_items[[#This Row],[product_id]], products[product_id], products[product_name], "Tidak Ditemukan")</f>
        <v>Tidak Ditemukan</v>
      </c>
    </row>
    <row r="2011" spans="1:6" x14ac:dyDescent="0.3">
      <c r="A2011">
        <v>2010</v>
      </c>
      <c r="B2011">
        <v>5094143</v>
      </c>
      <c r="C2011">
        <v>18567</v>
      </c>
      <c r="D2011">
        <v>1</v>
      </c>
      <c r="E2011">
        <v>33744</v>
      </c>
      <c r="F2011" t="str">
        <f>_xlfn.XLOOKUP(order_items[[#This Row],[product_id]], products[product_id], products[product_name], "Tidak Ditemukan")</f>
        <v>Tidak Ditemukan</v>
      </c>
    </row>
    <row r="2012" spans="1:6" x14ac:dyDescent="0.3">
      <c r="A2012">
        <v>2011</v>
      </c>
      <c r="B2012">
        <v>598308</v>
      </c>
      <c r="C2012">
        <v>9094</v>
      </c>
      <c r="D2012">
        <v>4</v>
      </c>
      <c r="E2012">
        <v>31365</v>
      </c>
      <c r="F2012" t="str">
        <f>_xlfn.XLOOKUP(order_items[[#This Row],[product_id]], products[product_id], products[product_name], "Tidak Ditemukan")</f>
        <v>Tidak Ditemukan</v>
      </c>
    </row>
    <row r="2013" spans="1:6" x14ac:dyDescent="0.3">
      <c r="A2013">
        <v>2012</v>
      </c>
      <c r="B2013">
        <v>3321784</v>
      </c>
      <c r="C2013">
        <v>11856</v>
      </c>
      <c r="D2013">
        <v>1</v>
      </c>
      <c r="E2013">
        <v>44455</v>
      </c>
      <c r="F2013" t="str">
        <f>_xlfn.XLOOKUP(order_items[[#This Row],[product_id]], products[product_id], products[product_name], "Tidak Ditemukan")</f>
        <v>Tidak Ditemukan</v>
      </c>
    </row>
    <row r="2014" spans="1:6" x14ac:dyDescent="0.3">
      <c r="A2014">
        <v>2013</v>
      </c>
      <c r="B2014">
        <v>6744640</v>
      </c>
      <c r="C2014">
        <v>1147</v>
      </c>
      <c r="D2014">
        <v>4</v>
      </c>
      <c r="E2014">
        <v>41477</v>
      </c>
      <c r="F2014" t="str">
        <f>_xlfn.XLOOKUP(order_items[[#This Row],[product_id]], products[product_id], products[product_name], "Tidak Ditemukan")</f>
        <v>Simple City</v>
      </c>
    </row>
    <row r="2015" spans="1:6" x14ac:dyDescent="0.3">
      <c r="A2015">
        <v>2014</v>
      </c>
      <c r="B2015">
        <v>1445901</v>
      </c>
      <c r="C2015">
        <v>10743</v>
      </c>
      <c r="D2015">
        <v>5</v>
      </c>
      <c r="E2015">
        <v>9644</v>
      </c>
      <c r="F2015" t="str">
        <f>_xlfn.XLOOKUP(order_items[[#This Row],[product_id]], products[product_id], products[product_name], "Tidak Ditemukan")</f>
        <v>Tidak Ditemukan</v>
      </c>
    </row>
    <row r="2016" spans="1:6" x14ac:dyDescent="0.3">
      <c r="A2016">
        <v>2015</v>
      </c>
      <c r="B2016">
        <v>7503800</v>
      </c>
      <c r="C2016">
        <v>14183</v>
      </c>
      <c r="D2016">
        <v>5</v>
      </c>
      <c r="E2016">
        <v>34795</v>
      </c>
      <c r="F2016" t="str">
        <f>_xlfn.XLOOKUP(order_items[[#This Row],[product_id]], products[product_id], products[product_name], "Tidak Ditemukan")</f>
        <v>Tidak Ditemukan</v>
      </c>
    </row>
    <row r="2017" spans="1:6" x14ac:dyDescent="0.3">
      <c r="A2017">
        <v>2016</v>
      </c>
      <c r="B2017">
        <v>1203641</v>
      </c>
      <c r="C2017">
        <v>15130</v>
      </c>
      <c r="D2017">
        <v>4</v>
      </c>
      <c r="E2017">
        <v>3052</v>
      </c>
      <c r="F2017" t="str">
        <f>_xlfn.XLOOKUP(order_items[[#This Row],[product_id]], products[product_id], products[product_name], "Tidak Ditemukan")</f>
        <v>Tidak Ditemukan</v>
      </c>
    </row>
    <row r="2018" spans="1:6" x14ac:dyDescent="0.3">
      <c r="A2018">
        <v>2017</v>
      </c>
      <c r="B2018">
        <v>1543489</v>
      </c>
      <c r="C2018">
        <v>975</v>
      </c>
      <c r="D2018">
        <v>5</v>
      </c>
      <c r="E2018">
        <v>15452</v>
      </c>
      <c r="F2018" t="str">
        <f>_xlfn.XLOOKUP(order_items[[#This Row],[product_id]], products[product_id], products[product_name], "Tidak Ditemukan")</f>
        <v>Member Test</v>
      </c>
    </row>
    <row r="2019" spans="1:6" x14ac:dyDescent="0.3">
      <c r="A2019">
        <v>2018</v>
      </c>
      <c r="B2019">
        <v>1861671</v>
      </c>
      <c r="C2019">
        <v>2470</v>
      </c>
      <c r="D2019">
        <v>3</v>
      </c>
      <c r="E2019">
        <v>12453</v>
      </c>
      <c r="F2019" t="str">
        <f>_xlfn.XLOOKUP(order_items[[#This Row],[product_id]], products[product_id], products[product_name], "Tidak Ditemukan")</f>
        <v>Challenge Center</v>
      </c>
    </row>
    <row r="2020" spans="1:6" x14ac:dyDescent="0.3">
      <c r="A2020">
        <v>2019</v>
      </c>
      <c r="B2020">
        <v>4032789</v>
      </c>
      <c r="C2020">
        <v>5236</v>
      </c>
      <c r="D2020">
        <v>4</v>
      </c>
      <c r="E2020">
        <v>4256</v>
      </c>
      <c r="F2020" t="str">
        <f>_xlfn.XLOOKUP(order_items[[#This Row],[product_id]], products[product_id], products[product_name], "Tidak Ditemukan")</f>
        <v>Tidak Ditemukan</v>
      </c>
    </row>
    <row r="2021" spans="1:6" x14ac:dyDescent="0.3">
      <c r="A2021">
        <v>2020</v>
      </c>
      <c r="B2021">
        <v>7243225</v>
      </c>
      <c r="C2021">
        <v>2439</v>
      </c>
      <c r="D2021">
        <v>3</v>
      </c>
      <c r="E2021">
        <v>26075</v>
      </c>
      <c r="F2021" t="str">
        <f>_xlfn.XLOOKUP(order_items[[#This Row],[product_id]], products[product_id], products[product_name], "Tidak Ditemukan")</f>
        <v>Them Often</v>
      </c>
    </row>
    <row r="2022" spans="1:6" x14ac:dyDescent="0.3">
      <c r="A2022">
        <v>2021</v>
      </c>
      <c r="B2022">
        <v>1217225</v>
      </c>
      <c r="C2022">
        <v>10285</v>
      </c>
      <c r="D2022">
        <v>4</v>
      </c>
      <c r="E2022">
        <v>12117</v>
      </c>
      <c r="F2022" t="str">
        <f>_xlfn.XLOOKUP(order_items[[#This Row],[product_id]], products[product_id], products[product_name], "Tidak Ditemukan")</f>
        <v>Tidak Ditemukan</v>
      </c>
    </row>
    <row r="2023" spans="1:6" x14ac:dyDescent="0.3">
      <c r="A2023">
        <v>2022</v>
      </c>
      <c r="B2023">
        <v>7479224</v>
      </c>
      <c r="C2023">
        <v>3715</v>
      </c>
      <c r="D2023">
        <v>5</v>
      </c>
      <c r="E2023">
        <v>2121</v>
      </c>
      <c r="F2023" t="str">
        <f>_xlfn.XLOOKUP(order_items[[#This Row],[product_id]], products[product_id], products[product_name], "Tidak Ditemukan")</f>
        <v>People Understand</v>
      </c>
    </row>
    <row r="2024" spans="1:6" x14ac:dyDescent="0.3">
      <c r="A2024">
        <v>2023</v>
      </c>
      <c r="B2024">
        <v>5087036</v>
      </c>
      <c r="C2024">
        <v>9557</v>
      </c>
      <c r="D2024">
        <v>3</v>
      </c>
      <c r="E2024">
        <v>34356</v>
      </c>
      <c r="F2024" t="str">
        <f>_xlfn.XLOOKUP(order_items[[#This Row],[product_id]], products[product_id], products[product_name], "Tidak Ditemukan")</f>
        <v>Tidak Ditemukan</v>
      </c>
    </row>
    <row r="2025" spans="1:6" x14ac:dyDescent="0.3">
      <c r="A2025">
        <v>2024</v>
      </c>
      <c r="B2025">
        <v>7818915</v>
      </c>
      <c r="C2025">
        <v>10170</v>
      </c>
      <c r="D2025">
        <v>1</v>
      </c>
      <c r="E2025">
        <v>48734</v>
      </c>
      <c r="F2025" t="str">
        <f>_xlfn.XLOOKUP(order_items[[#This Row],[product_id]], products[product_id], products[product_name], "Tidak Ditemukan")</f>
        <v>Tidak Ditemukan</v>
      </c>
    </row>
    <row r="2026" spans="1:6" x14ac:dyDescent="0.3">
      <c r="A2026">
        <v>2025</v>
      </c>
      <c r="B2026">
        <v>2063621</v>
      </c>
      <c r="C2026">
        <v>11225</v>
      </c>
      <c r="D2026">
        <v>5</v>
      </c>
      <c r="E2026">
        <v>25706</v>
      </c>
      <c r="F2026" t="str">
        <f>_xlfn.XLOOKUP(order_items[[#This Row],[product_id]], products[product_id], products[product_name], "Tidak Ditemukan")</f>
        <v>Tidak Ditemukan</v>
      </c>
    </row>
    <row r="2027" spans="1:6" x14ac:dyDescent="0.3">
      <c r="A2027">
        <v>2026</v>
      </c>
      <c r="B2027">
        <v>3099451</v>
      </c>
      <c r="C2027">
        <v>6077</v>
      </c>
      <c r="D2027">
        <v>3</v>
      </c>
      <c r="E2027">
        <v>15796</v>
      </c>
      <c r="F2027" t="str">
        <f>_xlfn.XLOOKUP(order_items[[#This Row],[product_id]], products[product_id], products[product_name], "Tidak Ditemukan")</f>
        <v>Tidak Ditemukan</v>
      </c>
    </row>
    <row r="2028" spans="1:6" x14ac:dyDescent="0.3">
      <c r="A2028">
        <v>2027</v>
      </c>
      <c r="B2028">
        <v>7185448</v>
      </c>
      <c r="C2028">
        <v>3900</v>
      </c>
      <c r="D2028">
        <v>4</v>
      </c>
      <c r="E2028">
        <v>23558</v>
      </c>
      <c r="F2028" t="str">
        <f>_xlfn.XLOOKUP(order_items[[#This Row],[product_id]], products[product_id], products[product_name], "Tidak Ditemukan")</f>
        <v>Born Time</v>
      </c>
    </row>
    <row r="2029" spans="1:6" x14ac:dyDescent="0.3">
      <c r="A2029">
        <v>2028</v>
      </c>
      <c r="B2029">
        <v>1602366</v>
      </c>
      <c r="C2029">
        <v>17723</v>
      </c>
      <c r="D2029">
        <v>1</v>
      </c>
      <c r="E2029">
        <v>2801</v>
      </c>
      <c r="F2029" t="str">
        <f>_xlfn.XLOOKUP(order_items[[#This Row],[product_id]], products[product_id], products[product_name], "Tidak Ditemukan")</f>
        <v>Tidak Ditemukan</v>
      </c>
    </row>
    <row r="2030" spans="1:6" x14ac:dyDescent="0.3">
      <c r="A2030">
        <v>2029</v>
      </c>
      <c r="B2030">
        <v>4684586</v>
      </c>
      <c r="C2030">
        <v>3489</v>
      </c>
      <c r="D2030">
        <v>2</v>
      </c>
      <c r="E2030">
        <v>42153</v>
      </c>
      <c r="F2030" t="str">
        <f>_xlfn.XLOOKUP(order_items[[#This Row],[product_id]], products[product_id], products[product_name], "Tidak Ditemukan")</f>
        <v>Produce Enjoy</v>
      </c>
    </row>
    <row r="2031" spans="1:6" x14ac:dyDescent="0.3">
      <c r="A2031">
        <v>2030</v>
      </c>
      <c r="B2031">
        <v>5101831</v>
      </c>
      <c r="C2031">
        <v>13746</v>
      </c>
      <c r="D2031">
        <v>1</v>
      </c>
      <c r="E2031">
        <v>38296</v>
      </c>
      <c r="F2031" t="str">
        <f>_xlfn.XLOOKUP(order_items[[#This Row],[product_id]], products[product_id], products[product_name], "Tidak Ditemukan")</f>
        <v>Tidak Ditemukan</v>
      </c>
    </row>
    <row r="2032" spans="1:6" x14ac:dyDescent="0.3">
      <c r="A2032">
        <v>2031</v>
      </c>
      <c r="B2032">
        <v>6319939</v>
      </c>
      <c r="C2032">
        <v>8787</v>
      </c>
      <c r="D2032">
        <v>2</v>
      </c>
      <c r="E2032">
        <v>140</v>
      </c>
      <c r="F2032" t="str">
        <f>_xlfn.XLOOKUP(order_items[[#This Row],[product_id]], products[product_id], products[product_name], "Tidak Ditemukan")</f>
        <v>Tidak Ditemukan</v>
      </c>
    </row>
    <row r="2033" spans="1:6" x14ac:dyDescent="0.3">
      <c r="A2033">
        <v>2032</v>
      </c>
      <c r="B2033">
        <v>4053505</v>
      </c>
      <c r="C2033">
        <v>8340</v>
      </c>
      <c r="D2033">
        <v>5</v>
      </c>
      <c r="E2033">
        <v>19673</v>
      </c>
      <c r="F2033" t="str">
        <f>_xlfn.XLOOKUP(order_items[[#This Row],[product_id]], products[product_id], products[product_name], "Tidak Ditemukan")</f>
        <v>Tidak Ditemukan</v>
      </c>
    </row>
    <row r="2034" spans="1:6" x14ac:dyDescent="0.3">
      <c r="A2034">
        <v>2033</v>
      </c>
      <c r="B2034">
        <v>3208956</v>
      </c>
      <c r="C2034">
        <v>14670</v>
      </c>
      <c r="D2034">
        <v>5</v>
      </c>
      <c r="E2034">
        <v>1751</v>
      </c>
      <c r="F2034" t="str">
        <f>_xlfn.XLOOKUP(order_items[[#This Row],[product_id]], products[product_id], products[product_name], "Tidak Ditemukan")</f>
        <v>Tidak Ditemukan</v>
      </c>
    </row>
    <row r="2035" spans="1:6" x14ac:dyDescent="0.3">
      <c r="A2035">
        <v>2034</v>
      </c>
      <c r="B2035">
        <v>6692378</v>
      </c>
      <c r="C2035">
        <v>8401</v>
      </c>
      <c r="D2035">
        <v>5</v>
      </c>
      <c r="E2035">
        <v>41817</v>
      </c>
      <c r="F2035" t="str">
        <f>_xlfn.XLOOKUP(order_items[[#This Row],[product_id]], products[product_id], products[product_name], "Tidak Ditemukan")</f>
        <v>Tidak Ditemukan</v>
      </c>
    </row>
    <row r="2036" spans="1:6" x14ac:dyDescent="0.3">
      <c r="A2036">
        <v>2035</v>
      </c>
      <c r="B2036">
        <v>498494</v>
      </c>
      <c r="C2036">
        <v>1980</v>
      </c>
      <c r="D2036">
        <v>5</v>
      </c>
      <c r="E2036">
        <v>4683</v>
      </c>
      <c r="F2036" t="str">
        <f>_xlfn.XLOOKUP(order_items[[#This Row],[product_id]], products[product_id], products[product_name], "Tidak Ditemukan")</f>
        <v>Bank Crime</v>
      </c>
    </row>
    <row r="2037" spans="1:6" x14ac:dyDescent="0.3">
      <c r="A2037">
        <v>2036</v>
      </c>
      <c r="B2037">
        <v>2070078</v>
      </c>
      <c r="C2037">
        <v>5293</v>
      </c>
      <c r="D2037">
        <v>5</v>
      </c>
      <c r="E2037">
        <v>8569</v>
      </c>
      <c r="F2037" t="str">
        <f>_xlfn.XLOOKUP(order_items[[#This Row],[product_id]], products[product_id], products[product_name], "Tidak Ditemukan")</f>
        <v>Tidak Ditemukan</v>
      </c>
    </row>
    <row r="2038" spans="1:6" x14ac:dyDescent="0.3">
      <c r="A2038">
        <v>2037</v>
      </c>
      <c r="B2038">
        <v>635405</v>
      </c>
      <c r="C2038">
        <v>1114</v>
      </c>
      <c r="D2038">
        <v>2</v>
      </c>
      <c r="E2038">
        <v>42623</v>
      </c>
      <c r="F2038" t="str">
        <f>_xlfn.XLOOKUP(order_items[[#This Row],[product_id]], products[product_id], products[product_name], "Tidak Ditemukan")</f>
        <v>Catch Per</v>
      </c>
    </row>
    <row r="2039" spans="1:6" x14ac:dyDescent="0.3">
      <c r="A2039">
        <v>2038</v>
      </c>
      <c r="B2039">
        <v>2881568</v>
      </c>
      <c r="C2039">
        <v>14905</v>
      </c>
      <c r="D2039">
        <v>4</v>
      </c>
      <c r="E2039">
        <v>2052</v>
      </c>
      <c r="F2039" t="str">
        <f>_xlfn.XLOOKUP(order_items[[#This Row],[product_id]], products[product_id], products[product_name], "Tidak Ditemukan")</f>
        <v>Tidak Ditemukan</v>
      </c>
    </row>
    <row r="2040" spans="1:6" x14ac:dyDescent="0.3">
      <c r="A2040">
        <v>2039</v>
      </c>
      <c r="B2040">
        <v>5280480</v>
      </c>
      <c r="C2040">
        <v>11677</v>
      </c>
      <c r="D2040">
        <v>5</v>
      </c>
      <c r="E2040">
        <v>17202</v>
      </c>
      <c r="F2040" t="str">
        <f>_xlfn.XLOOKUP(order_items[[#This Row],[product_id]], products[product_id], products[product_name], "Tidak Ditemukan")</f>
        <v>Tidak Ditemukan</v>
      </c>
    </row>
    <row r="2041" spans="1:6" x14ac:dyDescent="0.3">
      <c r="A2041">
        <v>2040</v>
      </c>
      <c r="B2041">
        <v>4393587</v>
      </c>
      <c r="C2041">
        <v>3294</v>
      </c>
      <c r="D2041">
        <v>2</v>
      </c>
      <c r="E2041">
        <v>2561</v>
      </c>
      <c r="F2041" t="str">
        <f>_xlfn.XLOOKUP(order_items[[#This Row],[product_id]], products[product_id], products[product_name], "Tidak Ditemukan")</f>
        <v>Process Cut</v>
      </c>
    </row>
    <row r="2042" spans="1:6" x14ac:dyDescent="0.3">
      <c r="A2042">
        <v>2041</v>
      </c>
      <c r="B2042">
        <v>1752728</v>
      </c>
      <c r="C2042">
        <v>10869</v>
      </c>
      <c r="D2042">
        <v>4</v>
      </c>
      <c r="E2042">
        <v>44483</v>
      </c>
      <c r="F2042" t="str">
        <f>_xlfn.XLOOKUP(order_items[[#This Row],[product_id]], products[product_id], products[product_name], "Tidak Ditemukan")</f>
        <v>Tidak Ditemukan</v>
      </c>
    </row>
    <row r="2043" spans="1:6" x14ac:dyDescent="0.3">
      <c r="A2043">
        <v>2042</v>
      </c>
      <c r="B2043">
        <v>816112</v>
      </c>
      <c r="C2043">
        <v>1570</v>
      </c>
      <c r="D2043">
        <v>2</v>
      </c>
      <c r="E2043">
        <v>8521</v>
      </c>
      <c r="F2043" t="str">
        <f>_xlfn.XLOOKUP(order_items[[#This Row],[product_id]], products[product_id], products[product_name], "Tidak Ditemukan")</f>
        <v>Able Piece</v>
      </c>
    </row>
    <row r="2044" spans="1:6" x14ac:dyDescent="0.3">
      <c r="A2044">
        <v>2043</v>
      </c>
      <c r="B2044">
        <v>661450</v>
      </c>
      <c r="C2044">
        <v>5426</v>
      </c>
      <c r="D2044">
        <v>4</v>
      </c>
      <c r="E2044">
        <v>843</v>
      </c>
      <c r="F2044" t="str">
        <f>_xlfn.XLOOKUP(order_items[[#This Row],[product_id]], products[product_id], products[product_name], "Tidak Ditemukan")</f>
        <v>Tidak Ditemukan</v>
      </c>
    </row>
    <row r="2045" spans="1:6" x14ac:dyDescent="0.3">
      <c r="A2045">
        <v>2044</v>
      </c>
      <c r="B2045">
        <v>3945436</v>
      </c>
      <c r="C2045">
        <v>4149</v>
      </c>
      <c r="D2045">
        <v>5</v>
      </c>
      <c r="E2045">
        <v>20626</v>
      </c>
      <c r="F2045" t="str">
        <f>_xlfn.XLOOKUP(order_items[[#This Row],[product_id]], products[product_id], products[product_name], "Tidak Ditemukan")</f>
        <v>Together Pattern</v>
      </c>
    </row>
    <row r="2046" spans="1:6" x14ac:dyDescent="0.3">
      <c r="A2046">
        <v>2045</v>
      </c>
      <c r="B2046">
        <v>469521</v>
      </c>
      <c r="C2046">
        <v>14739</v>
      </c>
      <c r="D2046">
        <v>3</v>
      </c>
      <c r="E2046">
        <v>16657</v>
      </c>
      <c r="F2046" t="str">
        <f>_xlfn.XLOOKUP(order_items[[#This Row],[product_id]], products[product_id], products[product_name], "Tidak Ditemukan")</f>
        <v>Tidak Ditemukan</v>
      </c>
    </row>
    <row r="2047" spans="1:6" x14ac:dyDescent="0.3">
      <c r="A2047">
        <v>2046</v>
      </c>
      <c r="B2047">
        <v>4656473</v>
      </c>
      <c r="C2047">
        <v>12603</v>
      </c>
      <c r="D2047">
        <v>2</v>
      </c>
      <c r="E2047">
        <v>31752</v>
      </c>
      <c r="F2047" t="str">
        <f>_xlfn.XLOOKUP(order_items[[#This Row],[product_id]], products[product_id], products[product_name], "Tidak Ditemukan")</f>
        <v>Tidak Ditemukan</v>
      </c>
    </row>
    <row r="2048" spans="1:6" x14ac:dyDescent="0.3">
      <c r="A2048">
        <v>2047</v>
      </c>
      <c r="B2048">
        <v>7357815</v>
      </c>
      <c r="C2048">
        <v>2218</v>
      </c>
      <c r="D2048">
        <v>5</v>
      </c>
      <c r="E2048">
        <v>30032</v>
      </c>
      <c r="F2048" t="str">
        <f>_xlfn.XLOOKUP(order_items[[#This Row],[product_id]], products[product_id], products[product_name], "Tidak Ditemukan")</f>
        <v>Center Research</v>
      </c>
    </row>
    <row r="2049" spans="1:6" x14ac:dyDescent="0.3">
      <c r="A2049">
        <v>2048</v>
      </c>
      <c r="B2049">
        <v>1579721</v>
      </c>
      <c r="C2049">
        <v>5498</v>
      </c>
      <c r="D2049">
        <v>5</v>
      </c>
      <c r="E2049">
        <v>48571</v>
      </c>
      <c r="F2049" t="str">
        <f>_xlfn.XLOOKUP(order_items[[#This Row],[product_id]], products[product_id], products[product_name], "Tidak Ditemukan")</f>
        <v>Tidak Ditemukan</v>
      </c>
    </row>
    <row r="2050" spans="1:6" x14ac:dyDescent="0.3">
      <c r="A2050">
        <v>2049</v>
      </c>
      <c r="B2050">
        <v>6391388</v>
      </c>
      <c r="C2050">
        <v>6506</v>
      </c>
      <c r="D2050">
        <v>4</v>
      </c>
      <c r="E2050">
        <v>31125</v>
      </c>
      <c r="F2050" t="str">
        <f>_xlfn.XLOOKUP(order_items[[#This Row],[product_id]], products[product_id], products[product_name], "Tidak Ditemukan")</f>
        <v>Tidak Ditemukan</v>
      </c>
    </row>
    <row r="2051" spans="1:6" x14ac:dyDescent="0.3">
      <c r="A2051">
        <v>2050</v>
      </c>
      <c r="B2051">
        <v>6569988</v>
      </c>
      <c r="C2051">
        <v>11810</v>
      </c>
      <c r="D2051">
        <v>4</v>
      </c>
      <c r="E2051">
        <v>44091</v>
      </c>
      <c r="F2051" t="str">
        <f>_xlfn.XLOOKUP(order_items[[#This Row],[product_id]], products[product_id], products[product_name], "Tidak Ditemukan")</f>
        <v>Tidak Ditemukan</v>
      </c>
    </row>
    <row r="2052" spans="1:6" x14ac:dyDescent="0.3">
      <c r="A2052">
        <v>2051</v>
      </c>
      <c r="B2052">
        <v>4830203</v>
      </c>
      <c r="C2052">
        <v>17479</v>
      </c>
      <c r="D2052">
        <v>2</v>
      </c>
      <c r="E2052">
        <v>36212</v>
      </c>
      <c r="F2052" t="str">
        <f>_xlfn.XLOOKUP(order_items[[#This Row],[product_id]], products[product_id], products[product_name], "Tidak Ditemukan")</f>
        <v>Tidak Ditemukan</v>
      </c>
    </row>
    <row r="2053" spans="1:6" x14ac:dyDescent="0.3">
      <c r="A2053">
        <v>2052</v>
      </c>
      <c r="B2053">
        <v>6728264</v>
      </c>
      <c r="C2053">
        <v>10781</v>
      </c>
      <c r="D2053">
        <v>2</v>
      </c>
      <c r="E2053">
        <v>32777</v>
      </c>
      <c r="F2053" t="str">
        <f>_xlfn.XLOOKUP(order_items[[#This Row],[product_id]], products[product_id], products[product_name], "Tidak Ditemukan")</f>
        <v>Tidak Ditemukan</v>
      </c>
    </row>
    <row r="2054" spans="1:6" x14ac:dyDescent="0.3">
      <c r="A2054">
        <v>2053</v>
      </c>
      <c r="B2054">
        <v>4260552</v>
      </c>
      <c r="C2054">
        <v>117</v>
      </c>
      <c r="D2054">
        <v>3</v>
      </c>
      <c r="E2054">
        <v>7307</v>
      </c>
      <c r="F2054" t="str">
        <f>_xlfn.XLOOKUP(order_items[[#This Row],[product_id]], products[product_id], products[product_name], "Tidak Ditemukan")</f>
        <v>Loss Later</v>
      </c>
    </row>
    <row r="2055" spans="1:6" x14ac:dyDescent="0.3">
      <c r="A2055">
        <v>2054</v>
      </c>
      <c r="B2055">
        <v>5024917</v>
      </c>
      <c r="C2055">
        <v>18279</v>
      </c>
      <c r="D2055">
        <v>1</v>
      </c>
      <c r="E2055">
        <v>3607</v>
      </c>
      <c r="F2055" t="str">
        <f>_xlfn.XLOOKUP(order_items[[#This Row],[product_id]], products[product_id], products[product_name], "Tidak Ditemukan")</f>
        <v>Tidak Ditemukan</v>
      </c>
    </row>
    <row r="2056" spans="1:6" x14ac:dyDescent="0.3">
      <c r="A2056">
        <v>2055</v>
      </c>
      <c r="B2056">
        <v>2292798</v>
      </c>
      <c r="C2056">
        <v>11225</v>
      </c>
      <c r="D2056">
        <v>2</v>
      </c>
      <c r="E2056">
        <v>25706</v>
      </c>
      <c r="F2056" t="str">
        <f>_xlfn.XLOOKUP(order_items[[#This Row],[product_id]], products[product_id], products[product_name], "Tidak Ditemukan")</f>
        <v>Tidak Ditemukan</v>
      </c>
    </row>
    <row r="2057" spans="1:6" x14ac:dyDescent="0.3">
      <c r="A2057">
        <v>2056</v>
      </c>
      <c r="B2057">
        <v>2567689</v>
      </c>
      <c r="C2057">
        <v>3436</v>
      </c>
      <c r="D2057">
        <v>1</v>
      </c>
      <c r="E2057">
        <v>13722</v>
      </c>
      <c r="F2057" t="str">
        <f>_xlfn.XLOOKUP(order_items[[#This Row],[product_id]], products[product_id], products[product_name], "Tidak Ditemukan")</f>
        <v>Population Strategy</v>
      </c>
    </row>
    <row r="2058" spans="1:6" x14ac:dyDescent="0.3">
      <c r="A2058">
        <v>2057</v>
      </c>
      <c r="B2058">
        <v>2054637</v>
      </c>
      <c r="C2058">
        <v>6657</v>
      </c>
      <c r="D2058">
        <v>5</v>
      </c>
      <c r="E2058">
        <v>17154</v>
      </c>
      <c r="F2058" t="str">
        <f>_xlfn.XLOOKUP(order_items[[#This Row],[product_id]], products[product_id], products[product_name], "Tidak Ditemukan")</f>
        <v>Tidak Ditemukan</v>
      </c>
    </row>
    <row r="2059" spans="1:6" x14ac:dyDescent="0.3">
      <c r="A2059">
        <v>2058</v>
      </c>
      <c r="B2059">
        <v>7550516</v>
      </c>
      <c r="C2059">
        <v>4241</v>
      </c>
      <c r="D2059">
        <v>2</v>
      </c>
      <c r="E2059">
        <v>36646</v>
      </c>
      <c r="F2059" t="str">
        <f>_xlfn.XLOOKUP(order_items[[#This Row],[product_id]], products[product_id], products[product_name], "Tidak Ditemukan")</f>
        <v>Down Later</v>
      </c>
    </row>
    <row r="2060" spans="1:6" x14ac:dyDescent="0.3">
      <c r="A2060">
        <v>2059</v>
      </c>
      <c r="B2060">
        <v>530606</v>
      </c>
      <c r="C2060">
        <v>3476</v>
      </c>
      <c r="D2060">
        <v>4</v>
      </c>
      <c r="E2060">
        <v>46008</v>
      </c>
      <c r="F2060" t="str">
        <f>_xlfn.XLOOKUP(order_items[[#This Row],[product_id]], products[product_id], products[product_name], "Tidak Ditemukan")</f>
        <v>Color Pm</v>
      </c>
    </row>
    <row r="2061" spans="1:6" x14ac:dyDescent="0.3">
      <c r="A2061">
        <v>2060</v>
      </c>
      <c r="B2061">
        <v>7542126</v>
      </c>
      <c r="C2061">
        <v>19157</v>
      </c>
      <c r="D2061">
        <v>5</v>
      </c>
      <c r="E2061">
        <v>2285</v>
      </c>
      <c r="F2061" t="str">
        <f>_xlfn.XLOOKUP(order_items[[#This Row],[product_id]], products[product_id], products[product_name], "Tidak Ditemukan")</f>
        <v>Tidak Ditemukan</v>
      </c>
    </row>
    <row r="2062" spans="1:6" x14ac:dyDescent="0.3">
      <c r="A2062">
        <v>2061</v>
      </c>
      <c r="B2062">
        <v>7874544</v>
      </c>
      <c r="C2062">
        <v>18381</v>
      </c>
      <c r="D2062">
        <v>3</v>
      </c>
      <c r="E2062">
        <v>18781</v>
      </c>
      <c r="F2062" t="str">
        <f>_xlfn.XLOOKUP(order_items[[#This Row],[product_id]], products[product_id], products[product_name], "Tidak Ditemukan")</f>
        <v>Tidak Ditemukan</v>
      </c>
    </row>
    <row r="2063" spans="1:6" x14ac:dyDescent="0.3">
      <c r="A2063">
        <v>2062</v>
      </c>
      <c r="B2063">
        <v>7779242</v>
      </c>
      <c r="C2063">
        <v>7727</v>
      </c>
      <c r="D2063">
        <v>5</v>
      </c>
      <c r="E2063">
        <v>42157</v>
      </c>
      <c r="F2063" t="str">
        <f>_xlfn.XLOOKUP(order_items[[#This Row],[product_id]], products[product_id], products[product_name], "Tidak Ditemukan")</f>
        <v>Tidak Ditemukan</v>
      </c>
    </row>
    <row r="2064" spans="1:6" x14ac:dyDescent="0.3">
      <c r="A2064">
        <v>2063</v>
      </c>
      <c r="B2064">
        <v>5877677</v>
      </c>
      <c r="C2064">
        <v>11777</v>
      </c>
      <c r="D2064">
        <v>3</v>
      </c>
      <c r="E2064">
        <v>24392</v>
      </c>
      <c r="F2064" t="str">
        <f>_xlfn.XLOOKUP(order_items[[#This Row],[product_id]], products[product_id], products[product_name], "Tidak Ditemukan")</f>
        <v>Tidak Ditemukan</v>
      </c>
    </row>
    <row r="2065" spans="1:6" x14ac:dyDescent="0.3">
      <c r="A2065">
        <v>2064</v>
      </c>
      <c r="B2065">
        <v>4848131</v>
      </c>
      <c r="C2065">
        <v>975</v>
      </c>
      <c r="D2065">
        <v>3</v>
      </c>
      <c r="E2065">
        <v>15452</v>
      </c>
      <c r="F2065" t="str">
        <f>_xlfn.XLOOKUP(order_items[[#This Row],[product_id]], products[product_id], products[product_name], "Tidak Ditemukan")</f>
        <v>Member Test</v>
      </c>
    </row>
    <row r="2066" spans="1:6" x14ac:dyDescent="0.3">
      <c r="A2066">
        <v>2065</v>
      </c>
      <c r="B2066">
        <v>995571</v>
      </c>
      <c r="C2066">
        <v>765</v>
      </c>
      <c r="D2066">
        <v>2</v>
      </c>
      <c r="E2066">
        <v>38393</v>
      </c>
      <c r="F2066" t="str">
        <f>_xlfn.XLOOKUP(order_items[[#This Row],[product_id]], products[product_id], products[product_name], "Tidak Ditemukan")</f>
        <v>Large Matter</v>
      </c>
    </row>
    <row r="2067" spans="1:6" x14ac:dyDescent="0.3">
      <c r="A2067">
        <v>2066</v>
      </c>
      <c r="B2067">
        <v>433300</v>
      </c>
      <c r="C2067">
        <v>5918</v>
      </c>
      <c r="D2067">
        <v>1</v>
      </c>
      <c r="E2067">
        <v>43509</v>
      </c>
      <c r="F2067" t="str">
        <f>_xlfn.XLOOKUP(order_items[[#This Row],[product_id]], products[product_id], products[product_name], "Tidak Ditemukan")</f>
        <v>Tidak Ditemukan</v>
      </c>
    </row>
    <row r="2068" spans="1:6" x14ac:dyDescent="0.3">
      <c r="A2068">
        <v>2067</v>
      </c>
      <c r="B2068">
        <v>2171540</v>
      </c>
      <c r="C2068">
        <v>5907</v>
      </c>
      <c r="D2068">
        <v>1</v>
      </c>
      <c r="E2068">
        <v>7218</v>
      </c>
      <c r="F2068" t="str">
        <f>_xlfn.XLOOKUP(order_items[[#This Row],[product_id]], products[product_id], products[product_name], "Tidak Ditemukan")</f>
        <v>Tidak Ditemukan</v>
      </c>
    </row>
    <row r="2069" spans="1:6" x14ac:dyDescent="0.3">
      <c r="A2069">
        <v>2068</v>
      </c>
      <c r="B2069">
        <v>4607026</v>
      </c>
      <c r="C2069">
        <v>4444</v>
      </c>
      <c r="D2069">
        <v>3</v>
      </c>
      <c r="E2069">
        <v>6068</v>
      </c>
      <c r="F2069" t="str">
        <f>_xlfn.XLOOKUP(order_items[[#This Row],[product_id]], products[product_id], products[product_name], "Tidak Ditemukan")</f>
        <v>Church Hour</v>
      </c>
    </row>
    <row r="2070" spans="1:6" x14ac:dyDescent="0.3">
      <c r="A2070">
        <v>2069</v>
      </c>
      <c r="B2070">
        <v>5406016</v>
      </c>
      <c r="C2070">
        <v>11982</v>
      </c>
      <c r="D2070">
        <v>4</v>
      </c>
      <c r="E2070">
        <v>43127</v>
      </c>
      <c r="F2070" t="str">
        <f>_xlfn.XLOOKUP(order_items[[#This Row],[product_id]], products[product_id], products[product_name], "Tidak Ditemukan")</f>
        <v>Tidak Ditemukan</v>
      </c>
    </row>
    <row r="2071" spans="1:6" x14ac:dyDescent="0.3">
      <c r="A2071">
        <v>2070</v>
      </c>
      <c r="B2071">
        <v>2546730</v>
      </c>
      <c r="C2071">
        <v>3110</v>
      </c>
      <c r="D2071">
        <v>3</v>
      </c>
      <c r="E2071">
        <v>32507</v>
      </c>
      <c r="F2071" t="str">
        <f>_xlfn.XLOOKUP(order_items[[#This Row],[product_id]], products[product_id], products[product_name], "Tidak Ditemukan")</f>
        <v>Five Writer</v>
      </c>
    </row>
    <row r="2072" spans="1:6" x14ac:dyDescent="0.3">
      <c r="A2072">
        <v>2071</v>
      </c>
      <c r="B2072">
        <v>4562047</v>
      </c>
      <c r="C2072">
        <v>2903</v>
      </c>
      <c r="D2072">
        <v>4</v>
      </c>
      <c r="E2072">
        <v>29083</v>
      </c>
      <c r="F2072" t="str">
        <f>_xlfn.XLOOKUP(order_items[[#This Row],[product_id]], products[product_id], products[product_name], "Tidak Ditemukan")</f>
        <v>Free Staff</v>
      </c>
    </row>
    <row r="2073" spans="1:6" x14ac:dyDescent="0.3">
      <c r="A2073">
        <v>2072</v>
      </c>
      <c r="B2073">
        <v>4324276</v>
      </c>
      <c r="C2073">
        <v>14867</v>
      </c>
      <c r="D2073">
        <v>1</v>
      </c>
      <c r="E2073">
        <v>40673</v>
      </c>
      <c r="F2073" t="str">
        <f>_xlfn.XLOOKUP(order_items[[#This Row],[product_id]], products[product_id], products[product_name], "Tidak Ditemukan")</f>
        <v>Tidak Ditemukan</v>
      </c>
    </row>
    <row r="2074" spans="1:6" x14ac:dyDescent="0.3">
      <c r="A2074">
        <v>2073</v>
      </c>
      <c r="B2074">
        <v>3211580</v>
      </c>
      <c r="C2074">
        <v>3703</v>
      </c>
      <c r="D2074">
        <v>5</v>
      </c>
      <c r="E2074">
        <v>25895</v>
      </c>
      <c r="F2074" t="str">
        <f>_xlfn.XLOOKUP(order_items[[#This Row],[product_id]], products[product_id], products[product_name], "Tidak Ditemukan")</f>
        <v>Other Ready</v>
      </c>
    </row>
    <row r="2075" spans="1:6" x14ac:dyDescent="0.3">
      <c r="A2075">
        <v>2074</v>
      </c>
      <c r="B2075">
        <v>2351101</v>
      </c>
      <c r="C2075">
        <v>1383</v>
      </c>
      <c r="D2075">
        <v>3</v>
      </c>
      <c r="E2075">
        <v>25348</v>
      </c>
      <c r="F2075" t="str">
        <f>_xlfn.XLOOKUP(order_items[[#This Row],[product_id]], products[product_id], products[product_name], "Tidak Ditemukan")</f>
        <v>Break Appear</v>
      </c>
    </row>
    <row r="2076" spans="1:6" x14ac:dyDescent="0.3">
      <c r="A2076">
        <v>2075</v>
      </c>
      <c r="B2076">
        <v>4652684</v>
      </c>
      <c r="C2076">
        <v>16537</v>
      </c>
      <c r="D2076">
        <v>4</v>
      </c>
      <c r="E2076">
        <v>11159</v>
      </c>
      <c r="F2076" t="str">
        <f>_xlfn.XLOOKUP(order_items[[#This Row],[product_id]], products[product_id], products[product_name], "Tidak Ditemukan")</f>
        <v>Tidak Ditemukan</v>
      </c>
    </row>
    <row r="2077" spans="1:6" x14ac:dyDescent="0.3">
      <c r="A2077">
        <v>2076</v>
      </c>
      <c r="B2077">
        <v>4175132</v>
      </c>
      <c r="C2077">
        <v>5015</v>
      </c>
      <c r="D2077">
        <v>2</v>
      </c>
      <c r="E2077">
        <v>617</v>
      </c>
      <c r="F2077" t="str">
        <f>_xlfn.XLOOKUP(order_items[[#This Row],[product_id]], products[product_id], products[product_name], "Tidak Ditemukan")</f>
        <v>Tidak Ditemukan</v>
      </c>
    </row>
    <row r="2078" spans="1:6" x14ac:dyDescent="0.3">
      <c r="A2078">
        <v>2077</v>
      </c>
      <c r="B2078">
        <v>1781391</v>
      </c>
      <c r="C2078">
        <v>12177</v>
      </c>
      <c r="D2078">
        <v>5</v>
      </c>
      <c r="E2078">
        <v>12593</v>
      </c>
      <c r="F2078" t="str">
        <f>_xlfn.XLOOKUP(order_items[[#This Row],[product_id]], products[product_id], products[product_name], "Tidak Ditemukan")</f>
        <v>Tidak Ditemukan</v>
      </c>
    </row>
    <row r="2079" spans="1:6" x14ac:dyDescent="0.3">
      <c r="A2079">
        <v>2078</v>
      </c>
      <c r="B2079">
        <v>6536669</v>
      </c>
      <c r="C2079">
        <v>1036</v>
      </c>
      <c r="D2079">
        <v>3</v>
      </c>
      <c r="E2079">
        <v>4247</v>
      </c>
      <c r="F2079" t="str">
        <f>_xlfn.XLOOKUP(order_items[[#This Row],[product_id]], products[product_id], products[product_name], "Tidak Ditemukan")</f>
        <v>Spring Base</v>
      </c>
    </row>
    <row r="2080" spans="1:6" x14ac:dyDescent="0.3">
      <c r="A2080">
        <v>2079</v>
      </c>
      <c r="B2080">
        <v>3165455</v>
      </c>
      <c r="C2080">
        <v>17434</v>
      </c>
      <c r="D2080">
        <v>1</v>
      </c>
      <c r="E2080">
        <v>16817</v>
      </c>
      <c r="F2080" t="str">
        <f>_xlfn.XLOOKUP(order_items[[#This Row],[product_id]], products[product_id], products[product_name], "Tidak Ditemukan")</f>
        <v>Tidak Ditemukan</v>
      </c>
    </row>
    <row r="2081" spans="1:6" x14ac:dyDescent="0.3">
      <c r="A2081">
        <v>2080</v>
      </c>
      <c r="B2081">
        <v>4902717</v>
      </c>
      <c r="C2081">
        <v>19268</v>
      </c>
      <c r="D2081">
        <v>1</v>
      </c>
      <c r="E2081">
        <v>42229</v>
      </c>
      <c r="F2081" t="str">
        <f>_xlfn.XLOOKUP(order_items[[#This Row],[product_id]], products[product_id], products[product_name], "Tidak Ditemukan")</f>
        <v>Tidak Ditemukan</v>
      </c>
    </row>
    <row r="2082" spans="1:6" x14ac:dyDescent="0.3">
      <c r="A2082">
        <v>2081</v>
      </c>
      <c r="B2082">
        <v>2069790</v>
      </c>
      <c r="C2082">
        <v>11034</v>
      </c>
      <c r="D2082">
        <v>5</v>
      </c>
      <c r="E2082">
        <v>5771</v>
      </c>
      <c r="F2082" t="str">
        <f>_xlfn.XLOOKUP(order_items[[#This Row],[product_id]], products[product_id], products[product_name], "Tidak Ditemukan")</f>
        <v>Tidak Ditemukan</v>
      </c>
    </row>
    <row r="2083" spans="1:6" x14ac:dyDescent="0.3">
      <c r="A2083">
        <v>2082</v>
      </c>
      <c r="B2083">
        <v>6599178</v>
      </c>
      <c r="C2083">
        <v>10185</v>
      </c>
      <c r="D2083">
        <v>2</v>
      </c>
      <c r="E2083">
        <v>33137</v>
      </c>
      <c r="F2083" t="str">
        <f>_xlfn.XLOOKUP(order_items[[#This Row],[product_id]], products[product_id], products[product_name], "Tidak Ditemukan")</f>
        <v>Tidak Ditemukan</v>
      </c>
    </row>
    <row r="2084" spans="1:6" x14ac:dyDescent="0.3">
      <c r="A2084">
        <v>2083</v>
      </c>
      <c r="B2084">
        <v>2279990</v>
      </c>
      <c r="C2084">
        <v>9772</v>
      </c>
      <c r="D2084">
        <v>3</v>
      </c>
      <c r="E2084">
        <v>1630</v>
      </c>
      <c r="F2084" t="str">
        <f>_xlfn.XLOOKUP(order_items[[#This Row],[product_id]], products[product_id], products[product_name], "Tidak Ditemukan")</f>
        <v>Tidak Ditemukan</v>
      </c>
    </row>
    <row r="2085" spans="1:6" x14ac:dyDescent="0.3">
      <c r="A2085">
        <v>2084</v>
      </c>
      <c r="B2085">
        <v>462974</v>
      </c>
      <c r="C2085">
        <v>19268</v>
      </c>
      <c r="D2085">
        <v>4</v>
      </c>
      <c r="E2085">
        <v>42229</v>
      </c>
      <c r="F2085" t="str">
        <f>_xlfn.XLOOKUP(order_items[[#This Row],[product_id]], products[product_id], products[product_name], "Tidak Ditemukan")</f>
        <v>Tidak Ditemukan</v>
      </c>
    </row>
    <row r="2086" spans="1:6" x14ac:dyDescent="0.3">
      <c r="A2086">
        <v>2085</v>
      </c>
      <c r="B2086">
        <v>4931199</v>
      </c>
      <c r="C2086">
        <v>8560</v>
      </c>
      <c r="D2086">
        <v>4</v>
      </c>
      <c r="E2086">
        <v>16191</v>
      </c>
      <c r="F2086" t="str">
        <f>_xlfn.XLOOKUP(order_items[[#This Row],[product_id]], products[product_id], products[product_name], "Tidak Ditemukan")</f>
        <v>Tidak Ditemukan</v>
      </c>
    </row>
    <row r="2087" spans="1:6" x14ac:dyDescent="0.3">
      <c r="A2087">
        <v>2086</v>
      </c>
      <c r="B2087">
        <v>3249805</v>
      </c>
      <c r="C2087">
        <v>19719</v>
      </c>
      <c r="D2087">
        <v>2</v>
      </c>
      <c r="E2087">
        <v>27074</v>
      </c>
      <c r="F2087" t="str">
        <f>_xlfn.XLOOKUP(order_items[[#This Row],[product_id]], products[product_id], products[product_name], "Tidak Ditemukan")</f>
        <v>Tidak Ditemukan</v>
      </c>
    </row>
    <row r="2088" spans="1:6" x14ac:dyDescent="0.3">
      <c r="A2088">
        <v>2087</v>
      </c>
      <c r="B2088">
        <v>878816</v>
      </c>
      <c r="C2088">
        <v>18431</v>
      </c>
      <c r="D2088">
        <v>4</v>
      </c>
      <c r="E2088">
        <v>41106</v>
      </c>
      <c r="F2088" t="str">
        <f>_xlfn.XLOOKUP(order_items[[#This Row],[product_id]], products[product_id], products[product_name], "Tidak Ditemukan")</f>
        <v>Tidak Ditemukan</v>
      </c>
    </row>
    <row r="2089" spans="1:6" x14ac:dyDescent="0.3">
      <c r="A2089">
        <v>2088</v>
      </c>
      <c r="B2089">
        <v>1190403</v>
      </c>
      <c r="C2089">
        <v>17968</v>
      </c>
      <c r="D2089">
        <v>1</v>
      </c>
      <c r="E2089">
        <v>1404</v>
      </c>
      <c r="F2089" t="str">
        <f>_xlfn.XLOOKUP(order_items[[#This Row],[product_id]], products[product_id], products[product_name], "Tidak Ditemukan")</f>
        <v>Tidak Ditemukan</v>
      </c>
    </row>
    <row r="2090" spans="1:6" x14ac:dyDescent="0.3">
      <c r="A2090">
        <v>2089</v>
      </c>
      <c r="B2090">
        <v>2762555</v>
      </c>
      <c r="C2090">
        <v>8681</v>
      </c>
      <c r="D2090">
        <v>3</v>
      </c>
      <c r="E2090">
        <v>40234</v>
      </c>
      <c r="F2090" t="str">
        <f>_xlfn.XLOOKUP(order_items[[#This Row],[product_id]], products[product_id], products[product_name], "Tidak Ditemukan")</f>
        <v>Tidak Ditemukan</v>
      </c>
    </row>
    <row r="2091" spans="1:6" x14ac:dyDescent="0.3">
      <c r="A2091">
        <v>2090</v>
      </c>
      <c r="B2091">
        <v>718872</v>
      </c>
      <c r="C2091">
        <v>795</v>
      </c>
      <c r="D2091">
        <v>3</v>
      </c>
      <c r="E2091">
        <v>4901</v>
      </c>
      <c r="F2091" t="str">
        <f>_xlfn.XLOOKUP(order_items[[#This Row],[product_id]], products[product_id], products[product_name], "Tidak Ditemukan")</f>
        <v>Life Also</v>
      </c>
    </row>
    <row r="2092" spans="1:6" x14ac:dyDescent="0.3">
      <c r="A2092">
        <v>2091</v>
      </c>
      <c r="B2092">
        <v>6344379</v>
      </c>
      <c r="C2092">
        <v>1608</v>
      </c>
      <c r="D2092">
        <v>3</v>
      </c>
      <c r="E2092">
        <v>47796</v>
      </c>
      <c r="F2092" t="str">
        <f>_xlfn.XLOOKUP(order_items[[#This Row],[product_id]], products[product_id], products[product_name], "Tidak Ditemukan")</f>
        <v>Drop Play</v>
      </c>
    </row>
    <row r="2093" spans="1:6" x14ac:dyDescent="0.3">
      <c r="A2093">
        <v>2092</v>
      </c>
      <c r="B2093">
        <v>3317806</v>
      </c>
      <c r="C2093">
        <v>6969</v>
      </c>
      <c r="D2093">
        <v>1</v>
      </c>
      <c r="E2093">
        <v>28782</v>
      </c>
      <c r="F2093" t="str">
        <f>_xlfn.XLOOKUP(order_items[[#This Row],[product_id]], products[product_id], products[product_name], "Tidak Ditemukan")</f>
        <v>Tidak Ditemukan</v>
      </c>
    </row>
    <row r="2094" spans="1:6" x14ac:dyDescent="0.3">
      <c r="A2094">
        <v>2093</v>
      </c>
      <c r="B2094">
        <v>2237111</v>
      </c>
      <c r="C2094">
        <v>540</v>
      </c>
      <c r="D2094">
        <v>2</v>
      </c>
      <c r="E2094">
        <v>22809</v>
      </c>
      <c r="F2094" t="str">
        <f>_xlfn.XLOOKUP(order_items[[#This Row],[product_id]], products[product_id], products[product_name], "Tidak Ditemukan")</f>
        <v>Science Paper</v>
      </c>
    </row>
    <row r="2095" spans="1:6" x14ac:dyDescent="0.3">
      <c r="A2095">
        <v>2094</v>
      </c>
      <c r="B2095">
        <v>3973105</v>
      </c>
      <c r="C2095">
        <v>1741</v>
      </c>
      <c r="D2095">
        <v>3</v>
      </c>
      <c r="E2095">
        <v>27204</v>
      </c>
      <c r="F2095" t="str">
        <f>_xlfn.XLOOKUP(order_items[[#This Row],[product_id]], products[product_id], products[product_name], "Tidak Ditemukan")</f>
        <v>Information End</v>
      </c>
    </row>
    <row r="2096" spans="1:6" x14ac:dyDescent="0.3">
      <c r="A2096">
        <v>2095</v>
      </c>
      <c r="B2096">
        <v>7422783</v>
      </c>
      <c r="C2096">
        <v>3465</v>
      </c>
      <c r="D2096">
        <v>3</v>
      </c>
      <c r="E2096">
        <v>1587</v>
      </c>
      <c r="F2096" t="str">
        <f>_xlfn.XLOOKUP(order_items[[#This Row],[product_id]], products[product_id], products[product_name], "Tidak Ditemukan")</f>
        <v>Lead Lawyer</v>
      </c>
    </row>
    <row r="2097" spans="1:6" x14ac:dyDescent="0.3">
      <c r="A2097">
        <v>2096</v>
      </c>
      <c r="B2097">
        <v>4860555</v>
      </c>
      <c r="C2097">
        <v>1850</v>
      </c>
      <c r="D2097">
        <v>3</v>
      </c>
      <c r="E2097">
        <v>48551</v>
      </c>
      <c r="F2097" t="str">
        <f>_xlfn.XLOOKUP(order_items[[#This Row],[product_id]], products[product_id], products[product_name], "Tidak Ditemukan")</f>
        <v>Report Take</v>
      </c>
    </row>
    <row r="2098" spans="1:6" x14ac:dyDescent="0.3">
      <c r="A2098">
        <v>2097</v>
      </c>
      <c r="B2098">
        <v>4700589</v>
      </c>
      <c r="C2098">
        <v>11645</v>
      </c>
      <c r="D2098">
        <v>1</v>
      </c>
      <c r="E2098">
        <v>12221</v>
      </c>
      <c r="F2098" t="str">
        <f>_xlfn.XLOOKUP(order_items[[#This Row],[product_id]], products[product_id], products[product_name], "Tidak Ditemukan")</f>
        <v>Tidak Ditemukan</v>
      </c>
    </row>
    <row r="2099" spans="1:6" x14ac:dyDescent="0.3">
      <c r="A2099">
        <v>2098</v>
      </c>
      <c r="B2099">
        <v>3972652</v>
      </c>
      <c r="C2099">
        <v>6485</v>
      </c>
      <c r="D2099">
        <v>2</v>
      </c>
      <c r="E2099">
        <v>4603</v>
      </c>
      <c r="F2099" t="str">
        <f>_xlfn.XLOOKUP(order_items[[#This Row],[product_id]], products[product_id], products[product_name], "Tidak Ditemukan")</f>
        <v>Tidak Ditemukan</v>
      </c>
    </row>
    <row r="2100" spans="1:6" x14ac:dyDescent="0.3">
      <c r="A2100">
        <v>2099</v>
      </c>
      <c r="B2100">
        <v>4485038</v>
      </c>
      <c r="C2100">
        <v>11444</v>
      </c>
      <c r="D2100">
        <v>5</v>
      </c>
      <c r="E2100">
        <v>31497</v>
      </c>
      <c r="F2100" t="str">
        <f>_xlfn.XLOOKUP(order_items[[#This Row],[product_id]], products[product_id], products[product_name], "Tidak Ditemukan")</f>
        <v>Tidak Ditemukan</v>
      </c>
    </row>
    <row r="2101" spans="1:6" x14ac:dyDescent="0.3">
      <c r="A2101">
        <v>2100</v>
      </c>
      <c r="B2101">
        <v>1476968</v>
      </c>
      <c r="C2101">
        <v>57</v>
      </c>
      <c r="D2101">
        <v>4</v>
      </c>
      <c r="E2101">
        <v>45797</v>
      </c>
      <c r="F2101" t="str">
        <f>_xlfn.XLOOKUP(order_items[[#This Row],[product_id]], products[product_id], products[product_name], "Tidak Ditemukan")</f>
        <v>Daughter Fire</v>
      </c>
    </row>
    <row r="2102" spans="1:6" x14ac:dyDescent="0.3">
      <c r="A2102">
        <v>2101</v>
      </c>
      <c r="B2102">
        <v>5280500</v>
      </c>
      <c r="C2102">
        <v>13107</v>
      </c>
      <c r="D2102">
        <v>1</v>
      </c>
      <c r="E2102">
        <v>45091</v>
      </c>
      <c r="F2102" t="str">
        <f>_xlfn.XLOOKUP(order_items[[#This Row],[product_id]], products[product_id], products[product_name], "Tidak Ditemukan")</f>
        <v>Tidak Ditemukan</v>
      </c>
    </row>
    <row r="2103" spans="1:6" x14ac:dyDescent="0.3">
      <c r="A2103">
        <v>2102</v>
      </c>
      <c r="B2103">
        <v>3903457</v>
      </c>
      <c r="C2103">
        <v>5319</v>
      </c>
      <c r="D2103">
        <v>1</v>
      </c>
      <c r="E2103">
        <v>13738</v>
      </c>
      <c r="F2103" t="str">
        <f>_xlfn.XLOOKUP(order_items[[#This Row],[product_id]], products[product_id], products[product_name], "Tidak Ditemukan")</f>
        <v>Tidak Ditemukan</v>
      </c>
    </row>
    <row r="2104" spans="1:6" x14ac:dyDescent="0.3">
      <c r="A2104">
        <v>2103</v>
      </c>
      <c r="B2104">
        <v>6706840</v>
      </c>
      <c r="C2104">
        <v>16318</v>
      </c>
      <c r="D2104">
        <v>3</v>
      </c>
      <c r="E2104">
        <v>35469</v>
      </c>
      <c r="F2104" t="str">
        <f>_xlfn.XLOOKUP(order_items[[#This Row],[product_id]], products[product_id], products[product_name], "Tidak Ditemukan")</f>
        <v>Tidak Ditemukan</v>
      </c>
    </row>
    <row r="2105" spans="1:6" x14ac:dyDescent="0.3">
      <c r="A2105">
        <v>2104</v>
      </c>
      <c r="B2105">
        <v>7095533</v>
      </c>
      <c r="C2105">
        <v>10132</v>
      </c>
      <c r="D2105">
        <v>3</v>
      </c>
      <c r="E2105">
        <v>31938</v>
      </c>
      <c r="F2105" t="str">
        <f>_xlfn.XLOOKUP(order_items[[#This Row],[product_id]], products[product_id], products[product_name], "Tidak Ditemukan")</f>
        <v>Tidak Ditemukan</v>
      </c>
    </row>
    <row r="2106" spans="1:6" x14ac:dyDescent="0.3">
      <c r="A2106">
        <v>2105</v>
      </c>
      <c r="B2106">
        <v>2910208</v>
      </c>
      <c r="C2106">
        <v>14851</v>
      </c>
      <c r="D2106">
        <v>1</v>
      </c>
      <c r="E2106">
        <v>26007</v>
      </c>
      <c r="F2106" t="str">
        <f>_xlfn.XLOOKUP(order_items[[#This Row],[product_id]], products[product_id], products[product_name], "Tidak Ditemukan")</f>
        <v>Tidak Ditemukan</v>
      </c>
    </row>
    <row r="2107" spans="1:6" x14ac:dyDescent="0.3">
      <c r="A2107">
        <v>2106</v>
      </c>
      <c r="B2107">
        <v>5680970</v>
      </c>
      <c r="C2107">
        <v>15708</v>
      </c>
      <c r="D2107">
        <v>3</v>
      </c>
      <c r="E2107">
        <v>26037</v>
      </c>
      <c r="F2107" t="str">
        <f>_xlfn.XLOOKUP(order_items[[#This Row],[product_id]], products[product_id], products[product_name], "Tidak Ditemukan")</f>
        <v>Tidak Ditemukan</v>
      </c>
    </row>
    <row r="2108" spans="1:6" x14ac:dyDescent="0.3">
      <c r="A2108">
        <v>2107</v>
      </c>
      <c r="B2108">
        <v>7778329</v>
      </c>
      <c r="C2108">
        <v>1449</v>
      </c>
      <c r="D2108">
        <v>5</v>
      </c>
      <c r="E2108">
        <v>19465</v>
      </c>
      <c r="F2108" t="str">
        <f>_xlfn.XLOOKUP(order_items[[#This Row],[product_id]], products[product_id], products[product_name], "Tidak Ditemukan")</f>
        <v>Service Send</v>
      </c>
    </row>
    <row r="2109" spans="1:6" x14ac:dyDescent="0.3">
      <c r="A2109">
        <v>2108</v>
      </c>
      <c r="B2109">
        <v>2950626</v>
      </c>
      <c r="C2109">
        <v>11240</v>
      </c>
      <c r="D2109">
        <v>3</v>
      </c>
      <c r="E2109">
        <v>36208</v>
      </c>
      <c r="F2109" t="str">
        <f>_xlfn.XLOOKUP(order_items[[#This Row],[product_id]], products[product_id], products[product_name], "Tidak Ditemukan")</f>
        <v>Tidak Ditemukan</v>
      </c>
    </row>
    <row r="2110" spans="1:6" x14ac:dyDescent="0.3">
      <c r="A2110">
        <v>2109</v>
      </c>
      <c r="B2110">
        <v>5665721</v>
      </c>
      <c r="C2110">
        <v>2258</v>
      </c>
      <c r="D2110">
        <v>1</v>
      </c>
      <c r="E2110">
        <v>34348</v>
      </c>
      <c r="F2110" t="str">
        <f>_xlfn.XLOOKUP(order_items[[#This Row],[product_id]], products[product_id], products[product_name], "Tidak Ditemukan")</f>
        <v>Task Model</v>
      </c>
    </row>
    <row r="2111" spans="1:6" x14ac:dyDescent="0.3">
      <c r="A2111">
        <v>2110</v>
      </c>
      <c r="B2111">
        <v>7905250</v>
      </c>
      <c r="C2111">
        <v>3024</v>
      </c>
      <c r="D2111">
        <v>5</v>
      </c>
      <c r="E2111">
        <v>14738</v>
      </c>
      <c r="F2111" t="str">
        <f>_xlfn.XLOOKUP(order_items[[#This Row],[product_id]], products[product_id], products[product_name], "Tidak Ditemukan")</f>
        <v>Where Both</v>
      </c>
    </row>
    <row r="2112" spans="1:6" x14ac:dyDescent="0.3">
      <c r="A2112">
        <v>2111</v>
      </c>
      <c r="B2112">
        <v>779107</v>
      </c>
      <c r="C2112">
        <v>16241</v>
      </c>
      <c r="D2112">
        <v>4</v>
      </c>
      <c r="E2112">
        <v>35551</v>
      </c>
      <c r="F2112" t="str">
        <f>_xlfn.XLOOKUP(order_items[[#This Row],[product_id]], products[product_id], products[product_name], "Tidak Ditemukan")</f>
        <v>Tidak Ditemukan</v>
      </c>
    </row>
    <row r="2113" spans="1:6" x14ac:dyDescent="0.3">
      <c r="A2113">
        <v>2112</v>
      </c>
      <c r="B2113">
        <v>1495412</v>
      </c>
      <c r="C2113">
        <v>3416</v>
      </c>
      <c r="D2113">
        <v>1</v>
      </c>
      <c r="E2113">
        <v>12133</v>
      </c>
      <c r="F2113" t="str">
        <f>_xlfn.XLOOKUP(order_items[[#This Row],[product_id]], products[product_id], products[product_name], "Tidak Ditemukan")</f>
        <v>Find Consider</v>
      </c>
    </row>
    <row r="2114" spans="1:6" x14ac:dyDescent="0.3">
      <c r="A2114">
        <v>2113</v>
      </c>
      <c r="B2114">
        <v>756139</v>
      </c>
      <c r="C2114">
        <v>13097</v>
      </c>
      <c r="D2114">
        <v>3</v>
      </c>
      <c r="E2114">
        <v>34329</v>
      </c>
      <c r="F2114" t="str">
        <f>_xlfn.XLOOKUP(order_items[[#This Row],[product_id]], products[product_id], products[product_name], "Tidak Ditemukan")</f>
        <v>Tidak Ditemukan</v>
      </c>
    </row>
    <row r="2115" spans="1:6" x14ac:dyDescent="0.3">
      <c r="A2115">
        <v>2114</v>
      </c>
      <c r="B2115">
        <v>4122196</v>
      </c>
      <c r="C2115">
        <v>18030</v>
      </c>
      <c r="D2115">
        <v>3</v>
      </c>
      <c r="E2115">
        <v>38946</v>
      </c>
      <c r="F2115" t="str">
        <f>_xlfn.XLOOKUP(order_items[[#This Row],[product_id]], products[product_id], products[product_name], "Tidak Ditemukan")</f>
        <v>Tidak Ditemukan</v>
      </c>
    </row>
    <row r="2116" spans="1:6" x14ac:dyDescent="0.3">
      <c r="A2116">
        <v>2115</v>
      </c>
      <c r="B2116">
        <v>7848076</v>
      </c>
      <c r="C2116">
        <v>4897</v>
      </c>
      <c r="D2116">
        <v>3</v>
      </c>
      <c r="E2116">
        <v>16101</v>
      </c>
      <c r="F2116" t="str">
        <f>_xlfn.XLOOKUP(order_items[[#This Row],[product_id]], products[product_id], products[product_name], "Tidak Ditemukan")</f>
        <v>Former Garden</v>
      </c>
    </row>
    <row r="2117" spans="1:6" x14ac:dyDescent="0.3">
      <c r="A2117">
        <v>2116</v>
      </c>
      <c r="B2117">
        <v>4962048</v>
      </c>
      <c r="C2117">
        <v>16356</v>
      </c>
      <c r="D2117">
        <v>1</v>
      </c>
      <c r="E2117">
        <v>5576</v>
      </c>
      <c r="F2117" t="str">
        <f>_xlfn.XLOOKUP(order_items[[#This Row],[product_id]], products[product_id], products[product_name], "Tidak Ditemukan")</f>
        <v>Tidak Ditemukan</v>
      </c>
    </row>
    <row r="2118" spans="1:6" x14ac:dyDescent="0.3">
      <c r="A2118">
        <v>2117</v>
      </c>
      <c r="B2118">
        <v>2290029</v>
      </c>
      <c r="C2118">
        <v>5904</v>
      </c>
      <c r="D2118">
        <v>5</v>
      </c>
      <c r="E2118">
        <v>43892</v>
      </c>
      <c r="F2118" t="str">
        <f>_xlfn.XLOOKUP(order_items[[#This Row],[product_id]], products[product_id], products[product_name], "Tidak Ditemukan")</f>
        <v>Tidak Ditemukan</v>
      </c>
    </row>
    <row r="2119" spans="1:6" x14ac:dyDescent="0.3">
      <c r="A2119">
        <v>2118</v>
      </c>
      <c r="B2119">
        <v>1690579</v>
      </c>
      <c r="C2119">
        <v>8850</v>
      </c>
      <c r="D2119">
        <v>1</v>
      </c>
      <c r="E2119">
        <v>838</v>
      </c>
      <c r="F2119" t="str">
        <f>_xlfn.XLOOKUP(order_items[[#This Row],[product_id]], products[product_id], products[product_name], "Tidak Ditemukan")</f>
        <v>Tidak Ditemukan</v>
      </c>
    </row>
    <row r="2120" spans="1:6" x14ac:dyDescent="0.3">
      <c r="A2120">
        <v>2119</v>
      </c>
      <c r="B2120">
        <v>7487802</v>
      </c>
      <c r="C2120">
        <v>11101</v>
      </c>
      <c r="D2120">
        <v>3</v>
      </c>
      <c r="E2120">
        <v>49567</v>
      </c>
      <c r="F2120" t="str">
        <f>_xlfn.XLOOKUP(order_items[[#This Row],[product_id]], products[product_id], products[product_name], "Tidak Ditemukan")</f>
        <v>Tidak Ditemukan</v>
      </c>
    </row>
    <row r="2121" spans="1:6" x14ac:dyDescent="0.3">
      <c r="A2121">
        <v>2120</v>
      </c>
      <c r="B2121">
        <v>7599185</v>
      </c>
      <c r="C2121">
        <v>13107</v>
      </c>
      <c r="D2121">
        <v>5</v>
      </c>
      <c r="E2121">
        <v>45091</v>
      </c>
      <c r="F2121" t="str">
        <f>_xlfn.XLOOKUP(order_items[[#This Row],[product_id]], products[product_id], products[product_name], "Tidak Ditemukan")</f>
        <v>Tidak Ditemukan</v>
      </c>
    </row>
    <row r="2122" spans="1:6" x14ac:dyDescent="0.3">
      <c r="A2122">
        <v>2121</v>
      </c>
      <c r="B2122">
        <v>4311132</v>
      </c>
      <c r="C2122">
        <v>4042</v>
      </c>
      <c r="D2122">
        <v>5</v>
      </c>
      <c r="E2122">
        <v>859</v>
      </c>
      <c r="F2122" t="str">
        <f>_xlfn.XLOOKUP(order_items[[#This Row],[product_id]], products[product_id], products[product_name], "Tidak Ditemukan")</f>
        <v>Doctor Style</v>
      </c>
    </row>
    <row r="2123" spans="1:6" x14ac:dyDescent="0.3">
      <c r="A2123">
        <v>2122</v>
      </c>
      <c r="B2123">
        <v>3577453</v>
      </c>
      <c r="C2123">
        <v>13960</v>
      </c>
      <c r="D2123">
        <v>3</v>
      </c>
      <c r="E2123">
        <v>27719</v>
      </c>
      <c r="F2123" t="str">
        <f>_xlfn.XLOOKUP(order_items[[#This Row],[product_id]], products[product_id], products[product_name], "Tidak Ditemukan")</f>
        <v>Tidak Ditemukan</v>
      </c>
    </row>
    <row r="2124" spans="1:6" x14ac:dyDescent="0.3">
      <c r="A2124">
        <v>2123</v>
      </c>
      <c r="B2124">
        <v>7174357</v>
      </c>
      <c r="C2124">
        <v>9389</v>
      </c>
      <c r="D2124">
        <v>1</v>
      </c>
      <c r="E2124">
        <v>14765</v>
      </c>
      <c r="F2124" t="str">
        <f>_xlfn.XLOOKUP(order_items[[#This Row],[product_id]], products[product_id], products[product_name], "Tidak Ditemukan")</f>
        <v>Tidak Ditemukan</v>
      </c>
    </row>
    <row r="2125" spans="1:6" x14ac:dyDescent="0.3">
      <c r="A2125">
        <v>2124</v>
      </c>
      <c r="B2125">
        <v>6619983</v>
      </c>
      <c r="C2125">
        <v>18508</v>
      </c>
      <c r="D2125">
        <v>2</v>
      </c>
      <c r="E2125">
        <v>36521</v>
      </c>
      <c r="F2125" t="str">
        <f>_xlfn.XLOOKUP(order_items[[#This Row],[product_id]], products[product_id], products[product_name], "Tidak Ditemukan")</f>
        <v>Tidak Ditemukan</v>
      </c>
    </row>
    <row r="2126" spans="1:6" x14ac:dyDescent="0.3">
      <c r="A2126">
        <v>2125</v>
      </c>
      <c r="B2126">
        <v>68025</v>
      </c>
      <c r="C2126">
        <v>9312</v>
      </c>
      <c r="D2126">
        <v>5</v>
      </c>
      <c r="E2126">
        <v>17778</v>
      </c>
      <c r="F2126" t="str">
        <f>_xlfn.XLOOKUP(order_items[[#This Row],[product_id]], products[product_id], products[product_name], "Tidak Ditemukan")</f>
        <v>Tidak Ditemukan</v>
      </c>
    </row>
    <row r="2127" spans="1:6" x14ac:dyDescent="0.3">
      <c r="A2127">
        <v>2126</v>
      </c>
      <c r="B2127">
        <v>6131655</v>
      </c>
      <c r="C2127">
        <v>411</v>
      </c>
      <c r="D2127">
        <v>2</v>
      </c>
      <c r="E2127">
        <v>30675</v>
      </c>
      <c r="F2127" t="str">
        <f>_xlfn.XLOOKUP(order_items[[#This Row],[product_id]], products[product_id], products[product_name], "Tidak Ditemukan")</f>
        <v>Also Who</v>
      </c>
    </row>
    <row r="2128" spans="1:6" x14ac:dyDescent="0.3">
      <c r="A2128">
        <v>2127</v>
      </c>
      <c r="B2128">
        <v>4762288</v>
      </c>
      <c r="C2128">
        <v>11532</v>
      </c>
      <c r="D2128">
        <v>5</v>
      </c>
      <c r="E2128">
        <v>7998</v>
      </c>
      <c r="F2128" t="str">
        <f>_xlfn.XLOOKUP(order_items[[#This Row],[product_id]], products[product_id], products[product_name], "Tidak Ditemukan")</f>
        <v>Tidak Ditemukan</v>
      </c>
    </row>
    <row r="2129" spans="1:6" x14ac:dyDescent="0.3">
      <c r="A2129">
        <v>2128</v>
      </c>
      <c r="B2129">
        <v>4785505</v>
      </c>
      <c r="C2129">
        <v>12139</v>
      </c>
      <c r="D2129">
        <v>2</v>
      </c>
      <c r="E2129">
        <v>9202</v>
      </c>
      <c r="F2129" t="str">
        <f>_xlfn.XLOOKUP(order_items[[#This Row],[product_id]], products[product_id], products[product_name], "Tidak Ditemukan")</f>
        <v>Tidak Ditemukan</v>
      </c>
    </row>
    <row r="2130" spans="1:6" x14ac:dyDescent="0.3">
      <c r="A2130">
        <v>2129</v>
      </c>
      <c r="B2130">
        <v>2329123</v>
      </c>
      <c r="C2130">
        <v>10864</v>
      </c>
      <c r="D2130">
        <v>5</v>
      </c>
      <c r="E2130">
        <v>39475</v>
      </c>
      <c r="F2130" t="str">
        <f>_xlfn.XLOOKUP(order_items[[#This Row],[product_id]], products[product_id], products[product_name], "Tidak Ditemukan")</f>
        <v>Tidak Ditemukan</v>
      </c>
    </row>
    <row r="2131" spans="1:6" x14ac:dyDescent="0.3">
      <c r="A2131">
        <v>2130</v>
      </c>
      <c r="B2131">
        <v>7516440</v>
      </c>
      <c r="C2131">
        <v>17279</v>
      </c>
      <c r="D2131">
        <v>1</v>
      </c>
      <c r="E2131">
        <v>23878</v>
      </c>
      <c r="F2131" t="str">
        <f>_xlfn.XLOOKUP(order_items[[#This Row],[product_id]], products[product_id], products[product_name], "Tidak Ditemukan")</f>
        <v>Tidak Ditemukan</v>
      </c>
    </row>
    <row r="2132" spans="1:6" x14ac:dyDescent="0.3">
      <c r="A2132">
        <v>2131</v>
      </c>
      <c r="B2132">
        <v>3981435</v>
      </c>
      <c r="C2132">
        <v>18083</v>
      </c>
      <c r="D2132">
        <v>4</v>
      </c>
      <c r="E2132">
        <v>32277</v>
      </c>
      <c r="F2132" t="str">
        <f>_xlfn.XLOOKUP(order_items[[#This Row],[product_id]], products[product_id], products[product_name], "Tidak Ditemukan")</f>
        <v>Tidak Ditemukan</v>
      </c>
    </row>
    <row r="2133" spans="1:6" x14ac:dyDescent="0.3">
      <c r="A2133">
        <v>2132</v>
      </c>
      <c r="B2133">
        <v>5286234</v>
      </c>
      <c r="C2133">
        <v>14550</v>
      </c>
      <c r="D2133">
        <v>2</v>
      </c>
      <c r="E2133">
        <v>13236</v>
      </c>
      <c r="F2133" t="str">
        <f>_xlfn.XLOOKUP(order_items[[#This Row],[product_id]], products[product_id], products[product_name], "Tidak Ditemukan")</f>
        <v>Tidak Ditemukan</v>
      </c>
    </row>
    <row r="2134" spans="1:6" x14ac:dyDescent="0.3">
      <c r="A2134">
        <v>2133</v>
      </c>
      <c r="B2134">
        <v>7022531</v>
      </c>
      <c r="C2134">
        <v>10874</v>
      </c>
      <c r="D2134">
        <v>4</v>
      </c>
      <c r="E2134">
        <v>27106</v>
      </c>
      <c r="F2134" t="str">
        <f>_xlfn.XLOOKUP(order_items[[#This Row],[product_id]], products[product_id], products[product_name], "Tidak Ditemukan")</f>
        <v>Tidak Ditemukan</v>
      </c>
    </row>
    <row r="2135" spans="1:6" x14ac:dyDescent="0.3">
      <c r="A2135">
        <v>2134</v>
      </c>
      <c r="B2135">
        <v>5823080</v>
      </c>
      <c r="C2135">
        <v>8300</v>
      </c>
      <c r="D2135">
        <v>2</v>
      </c>
      <c r="E2135">
        <v>27897</v>
      </c>
      <c r="F2135" t="str">
        <f>_xlfn.XLOOKUP(order_items[[#This Row],[product_id]], products[product_id], products[product_name], "Tidak Ditemukan")</f>
        <v>Tidak Ditemukan</v>
      </c>
    </row>
    <row r="2136" spans="1:6" x14ac:dyDescent="0.3">
      <c r="A2136">
        <v>2135</v>
      </c>
      <c r="B2136">
        <v>5453789</v>
      </c>
      <c r="C2136">
        <v>9391</v>
      </c>
      <c r="D2136">
        <v>1</v>
      </c>
      <c r="E2136">
        <v>206</v>
      </c>
      <c r="F2136" t="str">
        <f>_xlfn.XLOOKUP(order_items[[#This Row],[product_id]], products[product_id], products[product_name], "Tidak Ditemukan")</f>
        <v>Tidak Ditemukan</v>
      </c>
    </row>
    <row r="2137" spans="1:6" x14ac:dyDescent="0.3">
      <c r="A2137">
        <v>2136</v>
      </c>
      <c r="B2137">
        <v>6503271</v>
      </c>
      <c r="C2137">
        <v>11057</v>
      </c>
      <c r="D2137">
        <v>1</v>
      </c>
      <c r="E2137">
        <v>1581</v>
      </c>
      <c r="F2137" t="str">
        <f>_xlfn.XLOOKUP(order_items[[#This Row],[product_id]], products[product_id], products[product_name], "Tidak Ditemukan")</f>
        <v>Tidak Ditemukan</v>
      </c>
    </row>
    <row r="2138" spans="1:6" x14ac:dyDescent="0.3">
      <c r="A2138">
        <v>2137</v>
      </c>
      <c r="B2138">
        <v>6307813</v>
      </c>
      <c r="C2138">
        <v>13743</v>
      </c>
      <c r="D2138">
        <v>1</v>
      </c>
      <c r="E2138">
        <v>45064</v>
      </c>
      <c r="F2138" t="str">
        <f>_xlfn.XLOOKUP(order_items[[#This Row],[product_id]], products[product_id], products[product_name], "Tidak Ditemukan")</f>
        <v>Tidak Ditemukan</v>
      </c>
    </row>
    <row r="2139" spans="1:6" x14ac:dyDescent="0.3">
      <c r="A2139">
        <v>2138</v>
      </c>
      <c r="B2139">
        <v>594700</v>
      </c>
      <c r="C2139">
        <v>3742</v>
      </c>
      <c r="D2139">
        <v>3</v>
      </c>
      <c r="E2139">
        <v>40825</v>
      </c>
      <c r="F2139" t="str">
        <f>_xlfn.XLOOKUP(order_items[[#This Row],[product_id]], products[product_id], products[product_name], "Tidak Ditemukan")</f>
        <v>Particularly Seek</v>
      </c>
    </row>
    <row r="2140" spans="1:6" x14ac:dyDescent="0.3">
      <c r="A2140">
        <v>2139</v>
      </c>
      <c r="B2140">
        <v>5323972</v>
      </c>
      <c r="C2140">
        <v>18695</v>
      </c>
      <c r="D2140">
        <v>4</v>
      </c>
      <c r="E2140">
        <v>36262</v>
      </c>
      <c r="F2140" t="str">
        <f>_xlfn.XLOOKUP(order_items[[#This Row],[product_id]], products[product_id], products[product_name], "Tidak Ditemukan")</f>
        <v>Tidak Ditemukan</v>
      </c>
    </row>
    <row r="2141" spans="1:6" x14ac:dyDescent="0.3">
      <c r="A2141">
        <v>2140</v>
      </c>
      <c r="B2141">
        <v>4921989</v>
      </c>
      <c r="C2141">
        <v>12090</v>
      </c>
      <c r="D2141">
        <v>3</v>
      </c>
      <c r="E2141">
        <v>2001</v>
      </c>
      <c r="F2141" t="str">
        <f>_xlfn.XLOOKUP(order_items[[#This Row],[product_id]], products[product_id], products[product_name], "Tidak Ditemukan")</f>
        <v>Tidak Ditemukan</v>
      </c>
    </row>
    <row r="2142" spans="1:6" x14ac:dyDescent="0.3">
      <c r="A2142">
        <v>2141</v>
      </c>
      <c r="B2142">
        <v>4395987</v>
      </c>
      <c r="C2142">
        <v>531</v>
      </c>
      <c r="D2142">
        <v>1</v>
      </c>
      <c r="E2142">
        <v>40969</v>
      </c>
      <c r="F2142" t="str">
        <f>_xlfn.XLOOKUP(order_items[[#This Row],[product_id]], products[product_id], products[product_name], "Tidak Ditemukan")</f>
        <v>Manage Blue</v>
      </c>
    </row>
    <row r="2143" spans="1:6" x14ac:dyDescent="0.3">
      <c r="A2143">
        <v>2142</v>
      </c>
      <c r="B2143">
        <v>4893044</v>
      </c>
      <c r="C2143">
        <v>1844</v>
      </c>
      <c r="D2143">
        <v>2</v>
      </c>
      <c r="E2143">
        <v>3356</v>
      </c>
      <c r="F2143" t="str">
        <f>_xlfn.XLOOKUP(order_items[[#This Row],[product_id]], products[product_id], products[product_name], "Tidak Ditemukan")</f>
        <v>Letter Product</v>
      </c>
    </row>
    <row r="2144" spans="1:6" x14ac:dyDescent="0.3">
      <c r="A2144">
        <v>2143</v>
      </c>
      <c r="B2144">
        <v>3937018</v>
      </c>
      <c r="C2144">
        <v>4519</v>
      </c>
      <c r="D2144">
        <v>1</v>
      </c>
      <c r="E2144">
        <v>40925</v>
      </c>
      <c r="F2144" t="str">
        <f>_xlfn.XLOOKUP(order_items[[#This Row],[product_id]], products[product_id], products[product_name], "Tidak Ditemukan")</f>
        <v>Enough His</v>
      </c>
    </row>
    <row r="2145" spans="1:6" x14ac:dyDescent="0.3">
      <c r="A2145">
        <v>2144</v>
      </c>
      <c r="B2145">
        <v>5722460</v>
      </c>
      <c r="C2145">
        <v>14012</v>
      </c>
      <c r="D2145">
        <v>2</v>
      </c>
      <c r="E2145">
        <v>9817</v>
      </c>
      <c r="F2145" t="str">
        <f>_xlfn.XLOOKUP(order_items[[#This Row],[product_id]], products[product_id], products[product_name], "Tidak Ditemukan")</f>
        <v>Tidak Ditemukan</v>
      </c>
    </row>
    <row r="2146" spans="1:6" x14ac:dyDescent="0.3">
      <c r="A2146">
        <v>2145</v>
      </c>
      <c r="B2146">
        <v>881967</v>
      </c>
      <c r="C2146">
        <v>2228</v>
      </c>
      <c r="D2146">
        <v>5</v>
      </c>
      <c r="E2146">
        <v>12198</v>
      </c>
      <c r="F2146" t="str">
        <f>_xlfn.XLOOKUP(order_items[[#This Row],[product_id]], products[product_id], products[product_name], "Tidak Ditemukan")</f>
        <v>A Response</v>
      </c>
    </row>
    <row r="2147" spans="1:6" x14ac:dyDescent="0.3">
      <c r="A2147">
        <v>2146</v>
      </c>
      <c r="B2147">
        <v>3846626</v>
      </c>
      <c r="C2147">
        <v>10048</v>
      </c>
      <c r="D2147">
        <v>5</v>
      </c>
      <c r="E2147">
        <v>19701</v>
      </c>
      <c r="F2147" t="str">
        <f>_xlfn.XLOOKUP(order_items[[#This Row],[product_id]], products[product_id], products[product_name], "Tidak Ditemukan")</f>
        <v>Tidak Ditemukan</v>
      </c>
    </row>
    <row r="2148" spans="1:6" x14ac:dyDescent="0.3">
      <c r="A2148">
        <v>2147</v>
      </c>
      <c r="B2148">
        <v>5891974</v>
      </c>
      <c r="C2148">
        <v>3990</v>
      </c>
      <c r="D2148">
        <v>2</v>
      </c>
      <c r="E2148">
        <v>31844</v>
      </c>
      <c r="F2148" t="str">
        <f>_xlfn.XLOOKUP(order_items[[#This Row],[product_id]], products[product_id], products[product_name], "Tidak Ditemukan")</f>
        <v>In Offer</v>
      </c>
    </row>
    <row r="2149" spans="1:6" x14ac:dyDescent="0.3">
      <c r="A2149">
        <v>2148</v>
      </c>
      <c r="B2149">
        <v>3632028</v>
      </c>
      <c r="C2149">
        <v>4491</v>
      </c>
      <c r="D2149">
        <v>2</v>
      </c>
      <c r="E2149">
        <v>25218</v>
      </c>
      <c r="F2149" t="str">
        <f>_xlfn.XLOOKUP(order_items[[#This Row],[product_id]], products[product_id], products[product_name], "Tidak Ditemukan")</f>
        <v>What Behind</v>
      </c>
    </row>
    <row r="2150" spans="1:6" x14ac:dyDescent="0.3">
      <c r="A2150">
        <v>2149</v>
      </c>
      <c r="B2150">
        <v>7883796</v>
      </c>
      <c r="C2150">
        <v>15033</v>
      </c>
      <c r="D2150">
        <v>1</v>
      </c>
      <c r="E2150">
        <v>28949</v>
      </c>
      <c r="F2150" t="str">
        <f>_xlfn.XLOOKUP(order_items[[#This Row],[product_id]], products[product_id], products[product_name], "Tidak Ditemukan")</f>
        <v>Tidak Ditemukan</v>
      </c>
    </row>
    <row r="2151" spans="1:6" x14ac:dyDescent="0.3">
      <c r="A2151">
        <v>2150</v>
      </c>
      <c r="B2151">
        <v>845708</v>
      </c>
      <c r="C2151">
        <v>17227</v>
      </c>
      <c r="D2151">
        <v>3</v>
      </c>
      <c r="E2151">
        <v>1884</v>
      </c>
      <c r="F2151" t="str">
        <f>_xlfn.XLOOKUP(order_items[[#This Row],[product_id]], products[product_id], products[product_name], "Tidak Ditemukan")</f>
        <v>Tidak Ditemukan</v>
      </c>
    </row>
    <row r="2152" spans="1:6" x14ac:dyDescent="0.3">
      <c r="A2152">
        <v>2151</v>
      </c>
      <c r="B2152">
        <v>5484343</v>
      </c>
      <c r="C2152">
        <v>9669</v>
      </c>
      <c r="D2152">
        <v>5</v>
      </c>
      <c r="E2152">
        <v>14828</v>
      </c>
      <c r="F2152" t="str">
        <f>_xlfn.XLOOKUP(order_items[[#This Row],[product_id]], products[product_id], products[product_name], "Tidak Ditemukan")</f>
        <v>Tidak Ditemukan</v>
      </c>
    </row>
    <row r="2153" spans="1:6" x14ac:dyDescent="0.3">
      <c r="A2153">
        <v>2152</v>
      </c>
      <c r="B2153">
        <v>229625</v>
      </c>
      <c r="C2153">
        <v>12591</v>
      </c>
      <c r="D2153">
        <v>3</v>
      </c>
      <c r="E2153">
        <v>30096</v>
      </c>
      <c r="F2153" t="str">
        <f>_xlfn.XLOOKUP(order_items[[#This Row],[product_id]], products[product_id], products[product_name], "Tidak Ditemukan")</f>
        <v>Tidak Ditemukan</v>
      </c>
    </row>
    <row r="2154" spans="1:6" x14ac:dyDescent="0.3">
      <c r="A2154">
        <v>2153</v>
      </c>
      <c r="B2154">
        <v>699938</v>
      </c>
      <c r="C2154">
        <v>7167</v>
      </c>
      <c r="D2154">
        <v>4</v>
      </c>
      <c r="E2154">
        <v>40161</v>
      </c>
      <c r="F2154" t="str">
        <f>_xlfn.XLOOKUP(order_items[[#This Row],[product_id]], products[product_id], products[product_name], "Tidak Ditemukan")</f>
        <v>Tidak Ditemukan</v>
      </c>
    </row>
    <row r="2155" spans="1:6" x14ac:dyDescent="0.3">
      <c r="A2155">
        <v>2154</v>
      </c>
      <c r="B2155">
        <v>4222404</v>
      </c>
      <c r="C2155">
        <v>17578</v>
      </c>
      <c r="D2155">
        <v>3</v>
      </c>
      <c r="E2155">
        <v>42781</v>
      </c>
      <c r="F2155" t="str">
        <f>_xlfn.XLOOKUP(order_items[[#This Row],[product_id]], products[product_id], products[product_name], "Tidak Ditemukan")</f>
        <v>Tidak Ditemukan</v>
      </c>
    </row>
    <row r="2156" spans="1:6" x14ac:dyDescent="0.3">
      <c r="A2156">
        <v>2155</v>
      </c>
      <c r="B2156">
        <v>667711</v>
      </c>
      <c r="C2156">
        <v>5832</v>
      </c>
      <c r="D2156">
        <v>4</v>
      </c>
      <c r="E2156">
        <v>46729</v>
      </c>
      <c r="F2156" t="str">
        <f>_xlfn.XLOOKUP(order_items[[#This Row],[product_id]], products[product_id], products[product_name], "Tidak Ditemukan")</f>
        <v>Tidak Ditemukan</v>
      </c>
    </row>
    <row r="2157" spans="1:6" x14ac:dyDescent="0.3">
      <c r="A2157">
        <v>2156</v>
      </c>
      <c r="B2157">
        <v>5978970</v>
      </c>
      <c r="C2157">
        <v>8217</v>
      </c>
      <c r="D2157">
        <v>3</v>
      </c>
      <c r="E2157">
        <v>11606</v>
      </c>
      <c r="F2157" t="str">
        <f>_xlfn.XLOOKUP(order_items[[#This Row],[product_id]], products[product_id], products[product_name], "Tidak Ditemukan")</f>
        <v>Tidak Ditemukan</v>
      </c>
    </row>
    <row r="2158" spans="1:6" x14ac:dyDescent="0.3">
      <c r="A2158">
        <v>2157</v>
      </c>
      <c r="B2158">
        <v>2802555</v>
      </c>
      <c r="C2158">
        <v>18954</v>
      </c>
      <c r="D2158">
        <v>2</v>
      </c>
      <c r="E2158">
        <v>21908</v>
      </c>
      <c r="F2158" t="str">
        <f>_xlfn.XLOOKUP(order_items[[#This Row],[product_id]], products[product_id], products[product_name], "Tidak Ditemukan")</f>
        <v>Tidak Ditemukan</v>
      </c>
    </row>
    <row r="2159" spans="1:6" x14ac:dyDescent="0.3">
      <c r="A2159">
        <v>2158</v>
      </c>
      <c r="B2159">
        <v>6510696</v>
      </c>
      <c r="C2159">
        <v>15701</v>
      </c>
      <c r="D2159">
        <v>3</v>
      </c>
      <c r="E2159">
        <v>26216</v>
      </c>
      <c r="F2159" t="str">
        <f>_xlfn.XLOOKUP(order_items[[#This Row],[product_id]], products[product_id], products[product_name], "Tidak Ditemukan")</f>
        <v>Tidak Ditemukan</v>
      </c>
    </row>
    <row r="2160" spans="1:6" x14ac:dyDescent="0.3">
      <c r="A2160">
        <v>2159</v>
      </c>
      <c r="B2160">
        <v>5197890</v>
      </c>
      <c r="C2160">
        <v>8155</v>
      </c>
      <c r="D2160">
        <v>3</v>
      </c>
      <c r="E2160">
        <v>2929</v>
      </c>
      <c r="F2160" t="str">
        <f>_xlfn.XLOOKUP(order_items[[#This Row],[product_id]], products[product_id], products[product_name], "Tidak Ditemukan")</f>
        <v>Tidak Ditemukan</v>
      </c>
    </row>
    <row r="2161" spans="1:6" x14ac:dyDescent="0.3">
      <c r="A2161">
        <v>2160</v>
      </c>
      <c r="B2161">
        <v>7547791</v>
      </c>
      <c r="C2161">
        <v>19327</v>
      </c>
      <c r="D2161">
        <v>4</v>
      </c>
      <c r="E2161">
        <v>4286</v>
      </c>
      <c r="F2161" t="str">
        <f>_xlfn.XLOOKUP(order_items[[#This Row],[product_id]], products[product_id], products[product_name], "Tidak Ditemukan")</f>
        <v>Tidak Ditemukan</v>
      </c>
    </row>
    <row r="2162" spans="1:6" x14ac:dyDescent="0.3">
      <c r="A2162">
        <v>2161</v>
      </c>
      <c r="B2162">
        <v>5665983</v>
      </c>
      <c r="C2162">
        <v>17859</v>
      </c>
      <c r="D2162">
        <v>3</v>
      </c>
      <c r="E2162">
        <v>16855</v>
      </c>
      <c r="F2162" t="str">
        <f>_xlfn.XLOOKUP(order_items[[#This Row],[product_id]], products[product_id], products[product_name], "Tidak Ditemukan")</f>
        <v>Tidak Ditemukan</v>
      </c>
    </row>
    <row r="2163" spans="1:6" x14ac:dyDescent="0.3">
      <c r="A2163">
        <v>2162</v>
      </c>
      <c r="B2163">
        <v>7601677</v>
      </c>
      <c r="C2163">
        <v>18771</v>
      </c>
      <c r="D2163">
        <v>2</v>
      </c>
      <c r="E2163">
        <v>19891</v>
      </c>
      <c r="F2163" t="str">
        <f>_xlfn.XLOOKUP(order_items[[#This Row],[product_id]], products[product_id], products[product_name], "Tidak Ditemukan")</f>
        <v>Tidak Ditemukan</v>
      </c>
    </row>
    <row r="2164" spans="1:6" x14ac:dyDescent="0.3">
      <c r="A2164">
        <v>2163</v>
      </c>
      <c r="B2164">
        <v>5665783</v>
      </c>
      <c r="C2164">
        <v>3885</v>
      </c>
      <c r="D2164">
        <v>3</v>
      </c>
      <c r="E2164">
        <v>32888</v>
      </c>
      <c r="F2164" t="str">
        <f>_xlfn.XLOOKUP(order_items[[#This Row],[product_id]], products[product_id], products[product_name], "Tidak Ditemukan")</f>
        <v>Husband Your</v>
      </c>
    </row>
    <row r="2165" spans="1:6" x14ac:dyDescent="0.3">
      <c r="A2165">
        <v>2164</v>
      </c>
      <c r="B2165">
        <v>6011753</v>
      </c>
      <c r="C2165">
        <v>17804</v>
      </c>
      <c r="D2165">
        <v>5</v>
      </c>
      <c r="E2165">
        <v>559</v>
      </c>
      <c r="F2165" t="str">
        <f>_xlfn.XLOOKUP(order_items[[#This Row],[product_id]], products[product_id], products[product_name], "Tidak Ditemukan")</f>
        <v>Tidak Ditemukan</v>
      </c>
    </row>
    <row r="2166" spans="1:6" x14ac:dyDescent="0.3">
      <c r="A2166">
        <v>2165</v>
      </c>
      <c r="B2166">
        <v>4694341</v>
      </c>
      <c r="C2166">
        <v>12974</v>
      </c>
      <c r="D2166">
        <v>4</v>
      </c>
      <c r="E2166">
        <v>14454</v>
      </c>
      <c r="F2166" t="str">
        <f>_xlfn.XLOOKUP(order_items[[#This Row],[product_id]], products[product_id], products[product_name], "Tidak Ditemukan")</f>
        <v>Tidak Ditemukan</v>
      </c>
    </row>
    <row r="2167" spans="1:6" x14ac:dyDescent="0.3">
      <c r="A2167">
        <v>2166</v>
      </c>
      <c r="B2167">
        <v>6236385</v>
      </c>
      <c r="C2167">
        <v>19636</v>
      </c>
      <c r="D2167">
        <v>2</v>
      </c>
      <c r="E2167">
        <v>28109</v>
      </c>
      <c r="F2167" t="str">
        <f>_xlfn.XLOOKUP(order_items[[#This Row],[product_id]], products[product_id], products[product_name], "Tidak Ditemukan")</f>
        <v>Tidak Ditemukan</v>
      </c>
    </row>
    <row r="2168" spans="1:6" x14ac:dyDescent="0.3">
      <c r="A2168">
        <v>2167</v>
      </c>
      <c r="B2168">
        <v>2294701</v>
      </c>
      <c r="C2168">
        <v>6028</v>
      </c>
      <c r="D2168">
        <v>5</v>
      </c>
      <c r="E2168">
        <v>40844</v>
      </c>
      <c r="F2168" t="str">
        <f>_xlfn.XLOOKUP(order_items[[#This Row],[product_id]], products[product_id], products[product_name], "Tidak Ditemukan")</f>
        <v>Tidak Ditemukan</v>
      </c>
    </row>
    <row r="2169" spans="1:6" x14ac:dyDescent="0.3">
      <c r="A2169">
        <v>2168</v>
      </c>
      <c r="B2169">
        <v>1151175</v>
      </c>
      <c r="C2169">
        <v>13896</v>
      </c>
      <c r="D2169">
        <v>1</v>
      </c>
      <c r="E2169">
        <v>3037</v>
      </c>
      <c r="F2169" t="str">
        <f>_xlfn.XLOOKUP(order_items[[#This Row],[product_id]], products[product_id], products[product_name], "Tidak Ditemukan")</f>
        <v>Tidak Ditemukan</v>
      </c>
    </row>
    <row r="2170" spans="1:6" x14ac:dyDescent="0.3">
      <c r="A2170">
        <v>2169</v>
      </c>
      <c r="B2170">
        <v>7976183</v>
      </c>
      <c r="C2170">
        <v>19034</v>
      </c>
      <c r="D2170">
        <v>4</v>
      </c>
      <c r="E2170">
        <v>4251</v>
      </c>
      <c r="F2170" t="str">
        <f>_xlfn.XLOOKUP(order_items[[#This Row],[product_id]], products[product_id], products[product_name], "Tidak Ditemukan")</f>
        <v>Tidak Ditemukan</v>
      </c>
    </row>
    <row r="2171" spans="1:6" x14ac:dyDescent="0.3">
      <c r="A2171">
        <v>2170</v>
      </c>
      <c r="B2171">
        <v>372928</v>
      </c>
      <c r="C2171">
        <v>9226</v>
      </c>
      <c r="D2171">
        <v>2</v>
      </c>
      <c r="E2171">
        <v>2134</v>
      </c>
      <c r="F2171" t="str">
        <f>_xlfn.XLOOKUP(order_items[[#This Row],[product_id]], products[product_id], products[product_name], "Tidak Ditemukan")</f>
        <v>Tidak Ditemukan</v>
      </c>
    </row>
    <row r="2172" spans="1:6" x14ac:dyDescent="0.3">
      <c r="A2172">
        <v>2171</v>
      </c>
      <c r="B2172">
        <v>5804699</v>
      </c>
      <c r="C2172">
        <v>6695</v>
      </c>
      <c r="D2172">
        <v>2</v>
      </c>
      <c r="E2172">
        <v>43156</v>
      </c>
      <c r="F2172" t="str">
        <f>_xlfn.XLOOKUP(order_items[[#This Row],[product_id]], products[product_id], products[product_name], "Tidak Ditemukan")</f>
        <v>Tidak Ditemukan</v>
      </c>
    </row>
    <row r="2173" spans="1:6" x14ac:dyDescent="0.3">
      <c r="A2173">
        <v>2172</v>
      </c>
      <c r="B2173">
        <v>4791343</v>
      </c>
      <c r="C2173">
        <v>4787</v>
      </c>
      <c r="D2173">
        <v>5</v>
      </c>
      <c r="E2173">
        <v>39156</v>
      </c>
      <c r="F2173" t="str">
        <f>_xlfn.XLOOKUP(order_items[[#This Row],[product_id]], products[product_id], products[product_name], "Tidak Ditemukan")</f>
        <v>Call Challenge</v>
      </c>
    </row>
    <row r="2174" spans="1:6" x14ac:dyDescent="0.3">
      <c r="A2174">
        <v>2173</v>
      </c>
      <c r="B2174">
        <v>136854</v>
      </c>
      <c r="C2174">
        <v>13923</v>
      </c>
      <c r="D2174">
        <v>1</v>
      </c>
      <c r="E2174">
        <v>39318</v>
      </c>
      <c r="F2174" t="str">
        <f>_xlfn.XLOOKUP(order_items[[#This Row],[product_id]], products[product_id], products[product_name], "Tidak Ditemukan")</f>
        <v>Tidak Ditemukan</v>
      </c>
    </row>
    <row r="2175" spans="1:6" x14ac:dyDescent="0.3">
      <c r="A2175">
        <v>2174</v>
      </c>
      <c r="B2175">
        <v>3571151</v>
      </c>
      <c r="C2175">
        <v>8323</v>
      </c>
      <c r="D2175">
        <v>4</v>
      </c>
      <c r="E2175">
        <v>36036</v>
      </c>
      <c r="F2175" t="str">
        <f>_xlfn.XLOOKUP(order_items[[#This Row],[product_id]], products[product_id], products[product_name], "Tidak Ditemukan")</f>
        <v>Tidak Ditemukan</v>
      </c>
    </row>
    <row r="2176" spans="1:6" x14ac:dyDescent="0.3">
      <c r="A2176">
        <v>2175</v>
      </c>
      <c r="B2176">
        <v>6771667</v>
      </c>
      <c r="C2176">
        <v>8394</v>
      </c>
      <c r="D2176">
        <v>3</v>
      </c>
      <c r="E2176">
        <v>15677</v>
      </c>
      <c r="F2176" t="str">
        <f>_xlfn.XLOOKUP(order_items[[#This Row],[product_id]], products[product_id], products[product_name], "Tidak Ditemukan")</f>
        <v>Tidak Ditemukan</v>
      </c>
    </row>
    <row r="2177" spans="1:6" x14ac:dyDescent="0.3">
      <c r="A2177">
        <v>2176</v>
      </c>
      <c r="B2177">
        <v>2012698</v>
      </c>
      <c r="C2177">
        <v>5130</v>
      </c>
      <c r="D2177">
        <v>4</v>
      </c>
      <c r="E2177">
        <v>15135</v>
      </c>
      <c r="F2177" t="str">
        <f>_xlfn.XLOOKUP(order_items[[#This Row],[product_id]], products[product_id], products[product_name], "Tidak Ditemukan")</f>
        <v>Tidak Ditemukan</v>
      </c>
    </row>
    <row r="2178" spans="1:6" x14ac:dyDescent="0.3">
      <c r="A2178">
        <v>2177</v>
      </c>
      <c r="B2178">
        <v>5812169</v>
      </c>
      <c r="C2178">
        <v>6837</v>
      </c>
      <c r="D2178">
        <v>1</v>
      </c>
      <c r="E2178">
        <v>3888</v>
      </c>
      <c r="F2178" t="str">
        <f>_xlfn.XLOOKUP(order_items[[#This Row],[product_id]], products[product_id], products[product_name], "Tidak Ditemukan")</f>
        <v>Tidak Ditemukan</v>
      </c>
    </row>
    <row r="2179" spans="1:6" x14ac:dyDescent="0.3">
      <c r="A2179">
        <v>2178</v>
      </c>
      <c r="B2179">
        <v>3652113</v>
      </c>
      <c r="C2179">
        <v>3417</v>
      </c>
      <c r="D2179">
        <v>5</v>
      </c>
      <c r="E2179">
        <v>31161</v>
      </c>
      <c r="F2179" t="str">
        <f>_xlfn.XLOOKUP(order_items[[#This Row],[product_id]], products[product_id], products[product_name], "Tidak Ditemukan")</f>
        <v>Defense End</v>
      </c>
    </row>
    <row r="2180" spans="1:6" x14ac:dyDescent="0.3">
      <c r="A2180">
        <v>2179</v>
      </c>
      <c r="B2180">
        <v>5631494</v>
      </c>
      <c r="C2180">
        <v>331</v>
      </c>
      <c r="D2180">
        <v>1</v>
      </c>
      <c r="E2180">
        <v>2479</v>
      </c>
      <c r="F2180" t="str">
        <f>_xlfn.XLOOKUP(order_items[[#This Row],[product_id]], products[product_id], products[product_name], "Tidak Ditemukan")</f>
        <v>Maybe Sister</v>
      </c>
    </row>
    <row r="2181" spans="1:6" x14ac:dyDescent="0.3">
      <c r="A2181">
        <v>2180</v>
      </c>
      <c r="B2181">
        <v>7407821</v>
      </c>
      <c r="C2181">
        <v>17212</v>
      </c>
      <c r="D2181">
        <v>1</v>
      </c>
      <c r="E2181">
        <v>22321</v>
      </c>
      <c r="F2181" t="str">
        <f>_xlfn.XLOOKUP(order_items[[#This Row],[product_id]], products[product_id], products[product_name], "Tidak Ditemukan")</f>
        <v>Tidak Ditemukan</v>
      </c>
    </row>
    <row r="2182" spans="1:6" x14ac:dyDescent="0.3">
      <c r="A2182">
        <v>2181</v>
      </c>
      <c r="B2182">
        <v>643041</v>
      </c>
      <c r="C2182">
        <v>7434</v>
      </c>
      <c r="D2182">
        <v>2</v>
      </c>
      <c r="E2182">
        <v>41828</v>
      </c>
      <c r="F2182" t="str">
        <f>_xlfn.XLOOKUP(order_items[[#This Row],[product_id]], products[product_id], products[product_name], "Tidak Ditemukan")</f>
        <v>Tidak Ditemukan</v>
      </c>
    </row>
    <row r="2183" spans="1:6" x14ac:dyDescent="0.3">
      <c r="A2183">
        <v>2182</v>
      </c>
      <c r="B2183">
        <v>6650492</v>
      </c>
      <c r="C2183">
        <v>19784</v>
      </c>
      <c r="D2183">
        <v>3</v>
      </c>
      <c r="E2183">
        <v>26751</v>
      </c>
      <c r="F2183" t="str">
        <f>_xlfn.XLOOKUP(order_items[[#This Row],[product_id]], products[product_id], products[product_name], "Tidak Ditemukan")</f>
        <v>Tidak Ditemukan</v>
      </c>
    </row>
    <row r="2184" spans="1:6" x14ac:dyDescent="0.3">
      <c r="A2184">
        <v>2183</v>
      </c>
      <c r="B2184">
        <v>7447396</v>
      </c>
      <c r="C2184">
        <v>13322</v>
      </c>
      <c r="D2184">
        <v>4</v>
      </c>
      <c r="E2184">
        <v>721</v>
      </c>
      <c r="F2184" t="str">
        <f>_xlfn.XLOOKUP(order_items[[#This Row],[product_id]], products[product_id], products[product_name], "Tidak Ditemukan")</f>
        <v>Tidak Ditemukan</v>
      </c>
    </row>
    <row r="2185" spans="1:6" x14ac:dyDescent="0.3">
      <c r="A2185">
        <v>2184</v>
      </c>
      <c r="B2185">
        <v>3958680</v>
      </c>
      <c r="C2185">
        <v>11604</v>
      </c>
      <c r="D2185">
        <v>5</v>
      </c>
      <c r="E2185">
        <v>41262</v>
      </c>
      <c r="F2185" t="str">
        <f>_xlfn.XLOOKUP(order_items[[#This Row],[product_id]], products[product_id], products[product_name], "Tidak Ditemukan")</f>
        <v>Tidak Ditemukan</v>
      </c>
    </row>
    <row r="2186" spans="1:6" x14ac:dyDescent="0.3">
      <c r="A2186">
        <v>2185</v>
      </c>
      <c r="B2186">
        <v>5960387</v>
      </c>
      <c r="C2186">
        <v>10087</v>
      </c>
      <c r="D2186">
        <v>5</v>
      </c>
      <c r="E2186">
        <v>17083</v>
      </c>
      <c r="F2186" t="str">
        <f>_xlfn.XLOOKUP(order_items[[#This Row],[product_id]], products[product_id], products[product_name], "Tidak Ditemukan")</f>
        <v>Tidak Ditemukan</v>
      </c>
    </row>
    <row r="2187" spans="1:6" x14ac:dyDescent="0.3">
      <c r="A2187">
        <v>2186</v>
      </c>
      <c r="B2187">
        <v>1940698</v>
      </c>
      <c r="C2187">
        <v>9974</v>
      </c>
      <c r="D2187">
        <v>4</v>
      </c>
      <c r="E2187">
        <v>18407</v>
      </c>
      <c r="F2187" t="str">
        <f>_xlfn.XLOOKUP(order_items[[#This Row],[product_id]], products[product_id], products[product_name], "Tidak Ditemukan")</f>
        <v>Tidak Ditemukan</v>
      </c>
    </row>
    <row r="2188" spans="1:6" x14ac:dyDescent="0.3">
      <c r="A2188">
        <v>2187</v>
      </c>
      <c r="B2188">
        <v>3517716</v>
      </c>
      <c r="C2188">
        <v>6053</v>
      </c>
      <c r="D2188">
        <v>3</v>
      </c>
      <c r="E2188">
        <v>31163</v>
      </c>
      <c r="F2188" t="str">
        <f>_xlfn.XLOOKUP(order_items[[#This Row],[product_id]], products[product_id], products[product_name], "Tidak Ditemukan")</f>
        <v>Tidak Ditemukan</v>
      </c>
    </row>
    <row r="2189" spans="1:6" x14ac:dyDescent="0.3">
      <c r="A2189">
        <v>2188</v>
      </c>
      <c r="B2189">
        <v>1524409</v>
      </c>
      <c r="C2189">
        <v>7369</v>
      </c>
      <c r="D2189">
        <v>1</v>
      </c>
      <c r="E2189">
        <v>36318</v>
      </c>
      <c r="F2189" t="str">
        <f>_xlfn.XLOOKUP(order_items[[#This Row],[product_id]], products[product_id], products[product_name], "Tidak Ditemukan")</f>
        <v>Tidak Ditemukan</v>
      </c>
    </row>
    <row r="2190" spans="1:6" x14ac:dyDescent="0.3">
      <c r="A2190">
        <v>2189</v>
      </c>
      <c r="B2190">
        <v>422251</v>
      </c>
      <c r="C2190">
        <v>614</v>
      </c>
      <c r="D2190">
        <v>1</v>
      </c>
      <c r="E2190">
        <v>931</v>
      </c>
      <c r="F2190" t="str">
        <f>_xlfn.XLOOKUP(order_items[[#This Row],[product_id]], products[product_id], products[product_name], "Tidak Ditemukan")</f>
        <v>Piece Garden</v>
      </c>
    </row>
    <row r="2191" spans="1:6" x14ac:dyDescent="0.3">
      <c r="A2191">
        <v>2190</v>
      </c>
      <c r="B2191">
        <v>1058963</v>
      </c>
      <c r="C2191">
        <v>19643</v>
      </c>
      <c r="D2191">
        <v>2</v>
      </c>
      <c r="E2191">
        <v>4391</v>
      </c>
      <c r="F2191" t="str">
        <f>_xlfn.XLOOKUP(order_items[[#This Row],[product_id]], products[product_id], products[product_name], "Tidak Ditemukan")</f>
        <v>Tidak Ditemukan</v>
      </c>
    </row>
    <row r="2192" spans="1:6" x14ac:dyDescent="0.3">
      <c r="A2192">
        <v>2191</v>
      </c>
      <c r="B2192">
        <v>5085781</v>
      </c>
      <c r="C2192">
        <v>5805</v>
      </c>
      <c r="D2192">
        <v>2</v>
      </c>
      <c r="E2192">
        <v>6619</v>
      </c>
      <c r="F2192" t="str">
        <f>_xlfn.XLOOKUP(order_items[[#This Row],[product_id]], products[product_id], products[product_name], "Tidak Ditemukan")</f>
        <v>Tidak Ditemukan</v>
      </c>
    </row>
    <row r="2193" spans="1:6" x14ac:dyDescent="0.3">
      <c r="A2193">
        <v>2192</v>
      </c>
      <c r="B2193">
        <v>4854672</v>
      </c>
      <c r="C2193">
        <v>11511</v>
      </c>
      <c r="D2193">
        <v>2</v>
      </c>
      <c r="E2193">
        <v>28622</v>
      </c>
      <c r="F2193" t="str">
        <f>_xlfn.XLOOKUP(order_items[[#This Row],[product_id]], products[product_id], products[product_name], "Tidak Ditemukan")</f>
        <v>Tidak Ditemukan</v>
      </c>
    </row>
    <row r="2194" spans="1:6" x14ac:dyDescent="0.3">
      <c r="A2194">
        <v>2193</v>
      </c>
      <c r="B2194">
        <v>598616</v>
      </c>
      <c r="C2194">
        <v>4152</v>
      </c>
      <c r="D2194">
        <v>1</v>
      </c>
      <c r="E2194">
        <v>2044</v>
      </c>
      <c r="F2194" t="str">
        <f>_xlfn.XLOOKUP(order_items[[#This Row],[product_id]], products[product_id], products[product_name], "Tidak Ditemukan")</f>
        <v>Break Cold</v>
      </c>
    </row>
    <row r="2195" spans="1:6" x14ac:dyDescent="0.3">
      <c r="A2195">
        <v>2194</v>
      </c>
      <c r="B2195">
        <v>774392</v>
      </c>
      <c r="C2195">
        <v>16663</v>
      </c>
      <c r="D2195">
        <v>2</v>
      </c>
      <c r="E2195">
        <v>11098</v>
      </c>
      <c r="F2195" t="str">
        <f>_xlfn.XLOOKUP(order_items[[#This Row],[product_id]], products[product_id], products[product_name], "Tidak Ditemukan")</f>
        <v>Tidak Ditemukan</v>
      </c>
    </row>
    <row r="2196" spans="1:6" x14ac:dyDescent="0.3">
      <c r="A2196">
        <v>2195</v>
      </c>
      <c r="B2196">
        <v>3873395</v>
      </c>
      <c r="C2196">
        <v>11185</v>
      </c>
      <c r="D2196">
        <v>5</v>
      </c>
      <c r="E2196">
        <v>13643</v>
      </c>
      <c r="F2196" t="str">
        <f>_xlfn.XLOOKUP(order_items[[#This Row],[product_id]], products[product_id], products[product_name], "Tidak Ditemukan")</f>
        <v>Tidak Ditemukan</v>
      </c>
    </row>
    <row r="2197" spans="1:6" x14ac:dyDescent="0.3">
      <c r="A2197">
        <v>2196</v>
      </c>
      <c r="B2197">
        <v>7479431</v>
      </c>
      <c r="C2197">
        <v>19989</v>
      </c>
      <c r="D2197">
        <v>3</v>
      </c>
      <c r="E2197">
        <v>25426</v>
      </c>
      <c r="F2197" t="str">
        <f>_xlfn.XLOOKUP(order_items[[#This Row],[product_id]], products[product_id], products[product_name], "Tidak Ditemukan")</f>
        <v>Tidak Ditemukan</v>
      </c>
    </row>
    <row r="2198" spans="1:6" x14ac:dyDescent="0.3">
      <c r="A2198">
        <v>2197</v>
      </c>
      <c r="B2198">
        <v>7485137</v>
      </c>
      <c r="C2198">
        <v>12010</v>
      </c>
      <c r="D2198">
        <v>3</v>
      </c>
      <c r="E2198">
        <v>3508</v>
      </c>
      <c r="F2198" t="str">
        <f>_xlfn.XLOOKUP(order_items[[#This Row],[product_id]], products[product_id], products[product_name], "Tidak Ditemukan")</f>
        <v>Tidak Ditemukan</v>
      </c>
    </row>
    <row r="2199" spans="1:6" x14ac:dyDescent="0.3">
      <c r="A2199">
        <v>2198</v>
      </c>
      <c r="B2199">
        <v>3488034</v>
      </c>
      <c r="C2199">
        <v>12496</v>
      </c>
      <c r="D2199">
        <v>1</v>
      </c>
      <c r="E2199">
        <v>801</v>
      </c>
      <c r="F2199" t="str">
        <f>_xlfn.XLOOKUP(order_items[[#This Row],[product_id]], products[product_id], products[product_name], "Tidak Ditemukan")</f>
        <v>Tidak Ditemukan</v>
      </c>
    </row>
    <row r="2200" spans="1:6" x14ac:dyDescent="0.3">
      <c r="A2200">
        <v>2199</v>
      </c>
      <c r="B2200">
        <v>1801835</v>
      </c>
      <c r="C2200">
        <v>2031</v>
      </c>
      <c r="D2200">
        <v>5</v>
      </c>
      <c r="E2200">
        <v>26239</v>
      </c>
      <c r="F2200" t="str">
        <f>_xlfn.XLOOKUP(order_items[[#This Row],[product_id]], products[product_id], products[product_name], "Tidak Ditemukan")</f>
        <v>Certain Develop</v>
      </c>
    </row>
    <row r="2201" spans="1:6" x14ac:dyDescent="0.3">
      <c r="A2201">
        <v>2200</v>
      </c>
      <c r="B2201">
        <v>4625623</v>
      </c>
      <c r="C2201">
        <v>15187</v>
      </c>
      <c r="D2201">
        <v>5</v>
      </c>
      <c r="E2201">
        <v>39812</v>
      </c>
      <c r="F2201" t="str">
        <f>_xlfn.XLOOKUP(order_items[[#This Row],[product_id]], products[product_id], products[product_name], "Tidak Ditemukan")</f>
        <v>Tidak Ditemukan</v>
      </c>
    </row>
    <row r="2202" spans="1:6" x14ac:dyDescent="0.3">
      <c r="A2202">
        <v>2201</v>
      </c>
      <c r="B2202">
        <v>2347774</v>
      </c>
      <c r="C2202">
        <v>1023</v>
      </c>
      <c r="D2202">
        <v>4</v>
      </c>
      <c r="E2202">
        <v>28052</v>
      </c>
      <c r="F2202" t="str">
        <f>_xlfn.XLOOKUP(order_items[[#This Row],[product_id]], products[product_id], products[product_name], "Tidak Ditemukan")</f>
        <v>Either Professor</v>
      </c>
    </row>
    <row r="2203" spans="1:6" x14ac:dyDescent="0.3">
      <c r="A2203">
        <v>2202</v>
      </c>
      <c r="B2203">
        <v>5234343</v>
      </c>
      <c r="C2203">
        <v>12010</v>
      </c>
      <c r="D2203">
        <v>2</v>
      </c>
      <c r="E2203">
        <v>3508</v>
      </c>
      <c r="F2203" t="str">
        <f>_xlfn.XLOOKUP(order_items[[#This Row],[product_id]], products[product_id], products[product_name], "Tidak Ditemukan")</f>
        <v>Tidak Ditemukan</v>
      </c>
    </row>
    <row r="2204" spans="1:6" x14ac:dyDescent="0.3">
      <c r="A2204">
        <v>2203</v>
      </c>
      <c r="B2204">
        <v>6629228</v>
      </c>
      <c r="C2204">
        <v>589</v>
      </c>
      <c r="D2204">
        <v>4</v>
      </c>
      <c r="E2204">
        <v>38401</v>
      </c>
      <c r="F2204" t="str">
        <f>_xlfn.XLOOKUP(order_items[[#This Row],[product_id]], products[product_id], products[product_name], "Tidak Ditemukan")</f>
        <v>Character New</v>
      </c>
    </row>
    <row r="2205" spans="1:6" x14ac:dyDescent="0.3">
      <c r="A2205">
        <v>2204</v>
      </c>
      <c r="B2205">
        <v>4794762</v>
      </c>
      <c r="C2205">
        <v>9406</v>
      </c>
      <c r="D2205">
        <v>1</v>
      </c>
      <c r="E2205">
        <v>13052</v>
      </c>
      <c r="F2205" t="str">
        <f>_xlfn.XLOOKUP(order_items[[#This Row],[product_id]], products[product_id], products[product_name], "Tidak Ditemukan")</f>
        <v>Tidak Ditemukan</v>
      </c>
    </row>
    <row r="2206" spans="1:6" x14ac:dyDescent="0.3">
      <c r="A2206">
        <v>2205</v>
      </c>
      <c r="B2206">
        <v>83666</v>
      </c>
      <c r="C2206">
        <v>8425</v>
      </c>
      <c r="D2206">
        <v>3</v>
      </c>
      <c r="E2206">
        <v>8297</v>
      </c>
      <c r="F2206" t="str">
        <f>_xlfn.XLOOKUP(order_items[[#This Row],[product_id]], products[product_id], products[product_name], "Tidak Ditemukan")</f>
        <v>Tidak Ditemukan</v>
      </c>
    </row>
    <row r="2207" spans="1:6" x14ac:dyDescent="0.3">
      <c r="A2207">
        <v>2206</v>
      </c>
      <c r="B2207">
        <v>3109505</v>
      </c>
      <c r="C2207">
        <v>14594</v>
      </c>
      <c r="D2207">
        <v>2</v>
      </c>
      <c r="E2207">
        <v>20395</v>
      </c>
      <c r="F2207" t="str">
        <f>_xlfn.XLOOKUP(order_items[[#This Row],[product_id]], products[product_id], products[product_name], "Tidak Ditemukan")</f>
        <v>Tidak Ditemukan</v>
      </c>
    </row>
    <row r="2208" spans="1:6" x14ac:dyDescent="0.3">
      <c r="A2208">
        <v>2207</v>
      </c>
      <c r="B2208">
        <v>225676</v>
      </c>
      <c r="C2208">
        <v>5085</v>
      </c>
      <c r="D2208">
        <v>5</v>
      </c>
      <c r="E2208">
        <v>6741</v>
      </c>
      <c r="F2208" t="str">
        <f>_xlfn.XLOOKUP(order_items[[#This Row],[product_id]], products[product_id], products[product_name], "Tidak Ditemukan")</f>
        <v>Tidak Ditemukan</v>
      </c>
    </row>
    <row r="2209" spans="1:6" x14ac:dyDescent="0.3">
      <c r="A2209">
        <v>2208</v>
      </c>
      <c r="B2209">
        <v>3558454</v>
      </c>
      <c r="C2209">
        <v>8554</v>
      </c>
      <c r="D2209">
        <v>2</v>
      </c>
      <c r="E2209">
        <v>1858</v>
      </c>
      <c r="F2209" t="str">
        <f>_xlfn.XLOOKUP(order_items[[#This Row],[product_id]], products[product_id], products[product_name], "Tidak Ditemukan")</f>
        <v>Tidak Ditemukan</v>
      </c>
    </row>
    <row r="2210" spans="1:6" x14ac:dyDescent="0.3">
      <c r="A2210">
        <v>2209</v>
      </c>
      <c r="B2210">
        <v>2861492</v>
      </c>
      <c r="C2210">
        <v>13501</v>
      </c>
      <c r="D2210">
        <v>3</v>
      </c>
      <c r="E2210">
        <v>35676</v>
      </c>
      <c r="F2210" t="str">
        <f>_xlfn.XLOOKUP(order_items[[#This Row],[product_id]], products[product_id], products[product_name], "Tidak Ditemukan")</f>
        <v>Tidak Ditemukan</v>
      </c>
    </row>
    <row r="2211" spans="1:6" x14ac:dyDescent="0.3">
      <c r="A2211">
        <v>2210</v>
      </c>
      <c r="B2211">
        <v>4524045</v>
      </c>
      <c r="C2211">
        <v>4842</v>
      </c>
      <c r="D2211">
        <v>4</v>
      </c>
      <c r="E2211">
        <v>3695</v>
      </c>
      <c r="F2211" t="str">
        <f>_xlfn.XLOOKUP(order_items[[#This Row],[product_id]], products[product_id], products[product_name], "Tidak Ditemukan")</f>
        <v>Hospital Several</v>
      </c>
    </row>
    <row r="2212" spans="1:6" x14ac:dyDescent="0.3">
      <c r="A2212">
        <v>2211</v>
      </c>
      <c r="B2212">
        <v>2218942</v>
      </c>
      <c r="C2212">
        <v>5449</v>
      </c>
      <c r="D2212">
        <v>5</v>
      </c>
      <c r="E2212">
        <v>16398</v>
      </c>
      <c r="F2212" t="str">
        <f>_xlfn.XLOOKUP(order_items[[#This Row],[product_id]], products[product_id], products[product_name], "Tidak Ditemukan")</f>
        <v>Tidak Ditemukan</v>
      </c>
    </row>
    <row r="2213" spans="1:6" x14ac:dyDescent="0.3">
      <c r="A2213">
        <v>2212</v>
      </c>
      <c r="B2213">
        <v>1314628</v>
      </c>
      <c r="C2213">
        <v>18775</v>
      </c>
      <c r="D2213">
        <v>5</v>
      </c>
      <c r="E2213">
        <v>31347</v>
      </c>
      <c r="F2213" t="str">
        <f>_xlfn.XLOOKUP(order_items[[#This Row],[product_id]], products[product_id], products[product_name], "Tidak Ditemukan")</f>
        <v>Tidak Ditemukan</v>
      </c>
    </row>
    <row r="2214" spans="1:6" x14ac:dyDescent="0.3">
      <c r="A2214">
        <v>2213</v>
      </c>
      <c r="B2214">
        <v>5523344</v>
      </c>
      <c r="C2214">
        <v>7996</v>
      </c>
      <c r="D2214">
        <v>5</v>
      </c>
      <c r="E2214">
        <v>2497</v>
      </c>
      <c r="F2214" t="str">
        <f>_xlfn.XLOOKUP(order_items[[#This Row],[product_id]], products[product_id], products[product_name], "Tidak Ditemukan")</f>
        <v>Tidak Ditemukan</v>
      </c>
    </row>
    <row r="2215" spans="1:6" x14ac:dyDescent="0.3">
      <c r="A2215">
        <v>2214</v>
      </c>
      <c r="B2215">
        <v>585936</v>
      </c>
      <c r="C2215">
        <v>12437</v>
      </c>
      <c r="D2215">
        <v>5</v>
      </c>
      <c r="E2215">
        <v>14489</v>
      </c>
      <c r="F2215" t="str">
        <f>_xlfn.XLOOKUP(order_items[[#This Row],[product_id]], products[product_id], products[product_name], "Tidak Ditemukan")</f>
        <v>Tidak Ditemukan</v>
      </c>
    </row>
    <row r="2216" spans="1:6" x14ac:dyDescent="0.3">
      <c r="A2216">
        <v>2215</v>
      </c>
      <c r="B2216">
        <v>3781579</v>
      </c>
      <c r="C2216">
        <v>14597</v>
      </c>
      <c r="D2216">
        <v>2</v>
      </c>
      <c r="E2216">
        <v>40252</v>
      </c>
      <c r="F2216" t="str">
        <f>_xlfn.XLOOKUP(order_items[[#This Row],[product_id]], products[product_id], products[product_name], "Tidak Ditemukan")</f>
        <v>Tidak Ditemukan</v>
      </c>
    </row>
    <row r="2217" spans="1:6" x14ac:dyDescent="0.3">
      <c r="A2217">
        <v>2216</v>
      </c>
      <c r="B2217">
        <v>4180288</v>
      </c>
      <c r="C2217">
        <v>8243</v>
      </c>
      <c r="D2217">
        <v>4</v>
      </c>
      <c r="E2217">
        <v>7199</v>
      </c>
      <c r="F2217" t="str">
        <f>_xlfn.XLOOKUP(order_items[[#This Row],[product_id]], products[product_id], products[product_name], "Tidak Ditemukan")</f>
        <v>Tidak Ditemukan</v>
      </c>
    </row>
    <row r="2218" spans="1:6" x14ac:dyDescent="0.3">
      <c r="A2218">
        <v>2217</v>
      </c>
      <c r="B2218">
        <v>4465717</v>
      </c>
      <c r="C2218">
        <v>12784</v>
      </c>
      <c r="D2218">
        <v>4</v>
      </c>
      <c r="E2218">
        <v>48561</v>
      </c>
      <c r="F2218" t="str">
        <f>_xlfn.XLOOKUP(order_items[[#This Row],[product_id]], products[product_id], products[product_name], "Tidak Ditemukan")</f>
        <v>Tidak Ditemukan</v>
      </c>
    </row>
    <row r="2219" spans="1:6" x14ac:dyDescent="0.3">
      <c r="A2219">
        <v>2218</v>
      </c>
      <c r="B2219">
        <v>6214232</v>
      </c>
      <c r="C2219">
        <v>18881</v>
      </c>
      <c r="D2219">
        <v>5</v>
      </c>
      <c r="E2219">
        <v>38015</v>
      </c>
      <c r="F2219" t="str">
        <f>_xlfn.XLOOKUP(order_items[[#This Row],[product_id]], products[product_id], products[product_name], "Tidak Ditemukan")</f>
        <v>Tidak Ditemukan</v>
      </c>
    </row>
    <row r="2220" spans="1:6" x14ac:dyDescent="0.3">
      <c r="A2220">
        <v>2219</v>
      </c>
      <c r="B2220">
        <v>7461232</v>
      </c>
      <c r="C2220">
        <v>158</v>
      </c>
      <c r="D2220">
        <v>5</v>
      </c>
      <c r="E2220">
        <v>14443</v>
      </c>
      <c r="F2220" t="str">
        <f>_xlfn.XLOOKUP(order_items[[#This Row],[product_id]], products[product_id], products[product_name], "Tidak Ditemukan")</f>
        <v>Fine Week</v>
      </c>
    </row>
    <row r="2221" spans="1:6" x14ac:dyDescent="0.3">
      <c r="A2221">
        <v>2220</v>
      </c>
      <c r="B2221">
        <v>6107427</v>
      </c>
      <c r="C2221">
        <v>4926</v>
      </c>
      <c r="D2221">
        <v>3</v>
      </c>
      <c r="E2221">
        <v>21975</v>
      </c>
      <c r="F2221" t="str">
        <f>_xlfn.XLOOKUP(order_items[[#This Row],[product_id]], products[product_id], products[product_name], "Tidak Ditemukan")</f>
        <v>Room Eat</v>
      </c>
    </row>
    <row r="2222" spans="1:6" x14ac:dyDescent="0.3">
      <c r="A2222">
        <v>2221</v>
      </c>
      <c r="B2222">
        <v>4116794</v>
      </c>
      <c r="C2222">
        <v>15600</v>
      </c>
      <c r="D2222">
        <v>3</v>
      </c>
      <c r="E2222">
        <v>18868</v>
      </c>
      <c r="F2222" t="str">
        <f>_xlfn.XLOOKUP(order_items[[#This Row],[product_id]], products[product_id], products[product_name], "Tidak Ditemukan")</f>
        <v>Tidak Ditemukan</v>
      </c>
    </row>
    <row r="2223" spans="1:6" x14ac:dyDescent="0.3">
      <c r="A2223">
        <v>2222</v>
      </c>
      <c r="B2223">
        <v>4970822</v>
      </c>
      <c r="C2223">
        <v>8978</v>
      </c>
      <c r="D2223">
        <v>1</v>
      </c>
      <c r="E2223">
        <v>24079</v>
      </c>
      <c r="F2223" t="str">
        <f>_xlfn.XLOOKUP(order_items[[#This Row],[product_id]], products[product_id], products[product_name], "Tidak Ditemukan")</f>
        <v>Tidak Ditemukan</v>
      </c>
    </row>
    <row r="2224" spans="1:6" x14ac:dyDescent="0.3">
      <c r="A2224">
        <v>2223</v>
      </c>
      <c r="B2224">
        <v>1580267</v>
      </c>
      <c r="C2224">
        <v>5813</v>
      </c>
      <c r="D2224">
        <v>4</v>
      </c>
      <c r="E2224">
        <v>4447</v>
      </c>
      <c r="F2224" t="str">
        <f>_xlfn.XLOOKUP(order_items[[#This Row],[product_id]], products[product_id], products[product_name], "Tidak Ditemukan")</f>
        <v>Tidak Ditemukan</v>
      </c>
    </row>
    <row r="2225" spans="1:6" x14ac:dyDescent="0.3">
      <c r="A2225">
        <v>2224</v>
      </c>
      <c r="B2225">
        <v>1747653</v>
      </c>
      <c r="C2225">
        <v>18583</v>
      </c>
      <c r="D2225">
        <v>5</v>
      </c>
      <c r="E2225">
        <v>16296</v>
      </c>
      <c r="F2225" t="str">
        <f>_xlfn.XLOOKUP(order_items[[#This Row],[product_id]], products[product_id], products[product_name], "Tidak Ditemukan")</f>
        <v>Tidak Ditemukan</v>
      </c>
    </row>
    <row r="2226" spans="1:6" x14ac:dyDescent="0.3">
      <c r="A2226">
        <v>2225</v>
      </c>
      <c r="B2226">
        <v>89243</v>
      </c>
      <c r="C2226">
        <v>17083</v>
      </c>
      <c r="D2226">
        <v>1</v>
      </c>
      <c r="E2226">
        <v>30877</v>
      </c>
      <c r="F2226" t="str">
        <f>_xlfn.XLOOKUP(order_items[[#This Row],[product_id]], products[product_id], products[product_name], "Tidak Ditemukan")</f>
        <v>Tidak Ditemukan</v>
      </c>
    </row>
    <row r="2227" spans="1:6" x14ac:dyDescent="0.3">
      <c r="A2227">
        <v>2226</v>
      </c>
      <c r="B2227">
        <v>2842672</v>
      </c>
      <c r="C2227">
        <v>19695</v>
      </c>
      <c r="D2227">
        <v>4</v>
      </c>
      <c r="E2227">
        <v>44289</v>
      </c>
      <c r="F2227" t="str">
        <f>_xlfn.XLOOKUP(order_items[[#This Row],[product_id]], products[product_id], products[product_name], "Tidak Ditemukan")</f>
        <v>Tidak Ditemukan</v>
      </c>
    </row>
    <row r="2228" spans="1:6" x14ac:dyDescent="0.3">
      <c r="A2228">
        <v>2227</v>
      </c>
      <c r="B2228">
        <v>4178959</v>
      </c>
      <c r="C2228">
        <v>7269</v>
      </c>
      <c r="D2228">
        <v>3</v>
      </c>
      <c r="E2228">
        <v>28319</v>
      </c>
      <c r="F2228" t="str">
        <f>_xlfn.XLOOKUP(order_items[[#This Row],[product_id]], products[product_id], products[product_name], "Tidak Ditemukan")</f>
        <v>Tidak Ditemukan</v>
      </c>
    </row>
    <row r="2229" spans="1:6" x14ac:dyDescent="0.3">
      <c r="A2229">
        <v>2228</v>
      </c>
      <c r="B2229">
        <v>4756087</v>
      </c>
      <c r="C2229">
        <v>7346</v>
      </c>
      <c r="D2229">
        <v>2</v>
      </c>
      <c r="E2229">
        <v>32589</v>
      </c>
      <c r="F2229" t="str">
        <f>_xlfn.XLOOKUP(order_items[[#This Row],[product_id]], products[product_id], products[product_name], "Tidak Ditemukan")</f>
        <v>Tidak Ditemukan</v>
      </c>
    </row>
    <row r="2230" spans="1:6" x14ac:dyDescent="0.3">
      <c r="A2230">
        <v>2229</v>
      </c>
      <c r="B2230">
        <v>4304534</v>
      </c>
      <c r="C2230">
        <v>4703</v>
      </c>
      <c r="D2230">
        <v>2</v>
      </c>
      <c r="E2230">
        <v>35714</v>
      </c>
      <c r="F2230" t="str">
        <f>_xlfn.XLOOKUP(order_items[[#This Row],[product_id]], products[product_id], products[product_name], "Tidak Ditemukan")</f>
        <v>Street Challenge</v>
      </c>
    </row>
    <row r="2231" spans="1:6" x14ac:dyDescent="0.3">
      <c r="A2231">
        <v>2230</v>
      </c>
      <c r="B2231">
        <v>4061100</v>
      </c>
      <c r="C2231">
        <v>1640</v>
      </c>
      <c r="D2231">
        <v>1</v>
      </c>
      <c r="E2231">
        <v>33477</v>
      </c>
      <c r="F2231" t="str">
        <f>_xlfn.XLOOKUP(order_items[[#This Row],[product_id]], products[product_id], products[product_name], "Tidak Ditemukan")</f>
        <v>Best Use</v>
      </c>
    </row>
    <row r="2232" spans="1:6" x14ac:dyDescent="0.3">
      <c r="A2232">
        <v>2231</v>
      </c>
      <c r="B2232">
        <v>867562</v>
      </c>
      <c r="C2232">
        <v>11771</v>
      </c>
      <c r="D2232">
        <v>4</v>
      </c>
      <c r="E2232">
        <v>18616</v>
      </c>
      <c r="F2232" t="str">
        <f>_xlfn.XLOOKUP(order_items[[#This Row],[product_id]], products[product_id], products[product_name], "Tidak Ditemukan")</f>
        <v>Tidak Ditemukan</v>
      </c>
    </row>
    <row r="2233" spans="1:6" x14ac:dyDescent="0.3">
      <c r="A2233">
        <v>2232</v>
      </c>
      <c r="B2233">
        <v>5698462</v>
      </c>
      <c r="C2233">
        <v>18714</v>
      </c>
      <c r="D2233">
        <v>5</v>
      </c>
      <c r="E2233">
        <v>1970</v>
      </c>
      <c r="F2233" t="str">
        <f>_xlfn.XLOOKUP(order_items[[#This Row],[product_id]], products[product_id], products[product_name], "Tidak Ditemukan")</f>
        <v>Tidak Ditemukan</v>
      </c>
    </row>
    <row r="2234" spans="1:6" x14ac:dyDescent="0.3">
      <c r="A2234">
        <v>2233</v>
      </c>
      <c r="B2234">
        <v>2809282</v>
      </c>
      <c r="C2234">
        <v>3141</v>
      </c>
      <c r="D2234">
        <v>5</v>
      </c>
      <c r="E2234">
        <v>2969</v>
      </c>
      <c r="F2234" t="str">
        <f>_xlfn.XLOOKUP(order_items[[#This Row],[product_id]], products[product_id], products[product_name], "Tidak Ditemukan")</f>
        <v>Future News</v>
      </c>
    </row>
    <row r="2235" spans="1:6" x14ac:dyDescent="0.3">
      <c r="A2235">
        <v>2234</v>
      </c>
      <c r="B2235">
        <v>7809</v>
      </c>
      <c r="C2235">
        <v>13090</v>
      </c>
      <c r="D2235">
        <v>2</v>
      </c>
      <c r="E2235">
        <v>34998</v>
      </c>
      <c r="F2235" t="str">
        <f>_xlfn.XLOOKUP(order_items[[#This Row],[product_id]], products[product_id], products[product_name], "Tidak Ditemukan")</f>
        <v>Tidak Ditemukan</v>
      </c>
    </row>
    <row r="2236" spans="1:6" x14ac:dyDescent="0.3">
      <c r="A2236">
        <v>2235</v>
      </c>
      <c r="B2236">
        <v>4661815</v>
      </c>
      <c r="C2236">
        <v>11716</v>
      </c>
      <c r="D2236">
        <v>1</v>
      </c>
      <c r="E2236">
        <v>6451</v>
      </c>
      <c r="F2236" t="str">
        <f>_xlfn.XLOOKUP(order_items[[#This Row],[product_id]], products[product_id], products[product_name], "Tidak Ditemukan")</f>
        <v>Tidak Ditemukan</v>
      </c>
    </row>
    <row r="2237" spans="1:6" x14ac:dyDescent="0.3">
      <c r="A2237">
        <v>2236</v>
      </c>
      <c r="B2237">
        <v>4311284</v>
      </c>
      <c r="C2237">
        <v>7388</v>
      </c>
      <c r="D2237">
        <v>2</v>
      </c>
      <c r="E2237">
        <v>44195</v>
      </c>
      <c r="F2237" t="str">
        <f>_xlfn.XLOOKUP(order_items[[#This Row],[product_id]], products[product_id], products[product_name], "Tidak Ditemukan")</f>
        <v>Tidak Ditemukan</v>
      </c>
    </row>
    <row r="2238" spans="1:6" x14ac:dyDescent="0.3">
      <c r="A2238">
        <v>2237</v>
      </c>
      <c r="B2238">
        <v>7490847</v>
      </c>
      <c r="C2238">
        <v>6330</v>
      </c>
      <c r="D2238">
        <v>4</v>
      </c>
      <c r="E2238">
        <v>41323</v>
      </c>
      <c r="F2238" t="str">
        <f>_xlfn.XLOOKUP(order_items[[#This Row],[product_id]], products[product_id], products[product_name], "Tidak Ditemukan")</f>
        <v>Tidak Ditemukan</v>
      </c>
    </row>
    <row r="2239" spans="1:6" x14ac:dyDescent="0.3">
      <c r="A2239">
        <v>2238</v>
      </c>
      <c r="B2239">
        <v>3142825</v>
      </c>
      <c r="C2239">
        <v>15291</v>
      </c>
      <c r="D2239">
        <v>5</v>
      </c>
      <c r="E2239">
        <v>662</v>
      </c>
      <c r="F2239" t="str">
        <f>_xlfn.XLOOKUP(order_items[[#This Row],[product_id]], products[product_id], products[product_name], "Tidak Ditemukan")</f>
        <v>Tidak Ditemukan</v>
      </c>
    </row>
    <row r="2240" spans="1:6" x14ac:dyDescent="0.3">
      <c r="A2240">
        <v>2239</v>
      </c>
      <c r="B2240">
        <v>970540</v>
      </c>
      <c r="C2240">
        <v>8334</v>
      </c>
      <c r="D2240">
        <v>3</v>
      </c>
      <c r="E2240">
        <v>1085</v>
      </c>
      <c r="F2240" t="str">
        <f>_xlfn.XLOOKUP(order_items[[#This Row],[product_id]], products[product_id], products[product_name], "Tidak Ditemukan")</f>
        <v>Tidak Ditemukan</v>
      </c>
    </row>
    <row r="2241" spans="1:6" x14ac:dyDescent="0.3">
      <c r="A2241">
        <v>2240</v>
      </c>
      <c r="B2241">
        <v>3385577</v>
      </c>
      <c r="C2241">
        <v>12299</v>
      </c>
      <c r="D2241">
        <v>2</v>
      </c>
      <c r="E2241">
        <v>34338</v>
      </c>
      <c r="F2241" t="str">
        <f>_xlfn.XLOOKUP(order_items[[#This Row],[product_id]], products[product_id], products[product_name], "Tidak Ditemukan")</f>
        <v>Tidak Ditemukan</v>
      </c>
    </row>
    <row r="2242" spans="1:6" x14ac:dyDescent="0.3">
      <c r="A2242">
        <v>2241</v>
      </c>
      <c r="B2242">
        <v>3912180</v>
      </c>
      <c r="C2242">
        <v>1728</v>
      </c>
      <c r="D2242">
        <v>2</v>
      </c>
      <c r="E2242">
        <v>35381</v>
      </c>
      <c r="F2242" t="str">
        <f>_xlfn.XLOOKUP(order_items[[#This Row],[product_id]], products[product_id], products[product_name], "Tidak Ditemukan")</f>
        <v>Structure Loss</v>
      </c>
    </row>
    <row r="2243" spans="1:6" x14ac:dyDescent="0.3">
      <c r="A2243">
        <v>2242</v>
      </c>
      <c r="B2243">
        <v>7341242</v>
      </c>
      <c r="C2243">
        <v>15345</v>
      </c>
      <c r="D2243">
        <v>4</v>
      </c>
      <c r="E2243">
        <v>26322</v>
      </c>
      <c r="F2243" t="str">
        <f>_xlfn.XLOOKUP(order_items[[#This Row],[product_id]], products[product_id], products[product_name], "Tidak Ditemukan")</f>
        <v>Tidak Ditemukan</v>
      </c>
    </row>
    <row r="2244" spans="1:6" x14ac:dyDescent="0.3">
      <c r="A2244">
        <v>2243</v>
      </c>
      <c r="B2244">
        <v>7684828</v>
      </c>
      <c r="C2244">
        <v>13216</v>
      </c>
      <c r="D2244">
        <v>3</v>
      </c>
      <c r="E2244">
        <v>20639</v>
      </c>
      <c r="F2244" t="str">
        <f>_xlfn.XLOOKUP(order_items[[#This Row],[product_id]], products[product_id], products[product_name], "Tidak Ditemukan")</f>
        <v>Tidak Ditemukan</v>
      </c>
    </row>
    <row r="2245" spans="1:6" x14ac:dyDescent="0.3">
      <c r="A2245">
        <v>2244</v>
      </c>
      <c r="B2245">
        <v>2501250</v>
      </c>
      <c r="C2245">
        <v>16777</v>
      </c>
      <c r="D2245">
        <v>3</v>
      </c>
      <c r="E2245">
        <v>8569</v>
      </c>
      <c r="F2245" t="str">
        <f>_xlfn.XLOOKUP(order_items[[#This Row],[product_id]], products[product_id], products[product_name], "Tidak Ditemukan")</f>
        <v>Tidak Ditemukan</v>
      </c>
    </row>
    <row r="2246" spans="1:6" x14ac:dyDescent="0.3">
      <c r="A2246">
        <v>2245</v>
      </c>
      <c r="B2246">
        <v>1609856</v>
      </c>
      <c r="C2246">
        <v>17548</v>
      </c>
      <c r="D2246">
        <v>3</v>
      </c>
      <c r="E2246">
        <v>37563</v>
      </c>
      <c r="F2246" t="str">
        <f>_xlfn.XLOOKUP(order_items[[#This Row],[product_id]], products[product_id], products[product_name], "Tidak Ditemukan")</f>
        <v>Tidak Ditemukan</v>
      </c>
    </row>
    <row r="2247" spans="1:6" x14ac:dyDescent="0.3">
      <c r="A2247">
        <v>2246</v>
      </c>
      <c r="B2247">
        <v>2058912</v>
      </c>
      <c r="C2247">
        <v>7770</v>
      </c>
      <c r="D2247">
        <v>3</v>
      </c>
      <c r="E2247">
        <v>43173</v>
      </c>
      <c r="F2247" t="str">
        <f>_xlfn.XLOOKUP(order_items[[#This Row],[product_id]], products[product_id], products[product_name], "Tidak Ditemukan")</f>
        <v>Tidak Ditemukan</v>
      </c>
    </row>
    <row r="2248" spans="1:6" x14ac:dyDescent="0.3">
      <c r="A2248">
        <v>2247</v>
      </c>
      <c r="B2248">
        <v>1759177</v>
      </c>
      <c r="C2248">
        <v>13070</v>
      </c>
      <c r="D2248">
        <v>5</v>
      </c>
      <c r="E2248">
        <v>3387</v>
      </c>
      <c r="F2248" t="str">
        <f>_xlfn.XLOOKUP(order_items[[#This Row],[product_id]], products[product_id], products[product_name], "Tidak Ditemukan")</f>
        <v>Tidak Ditemukan</v>
      </c>
    </row>
    <row r="2249" spans="1:6" x14ac:dyDescent="0.3">
      <c r="A2249">
        <v>2248</v>
      </c>
      <c r="B2249">
        <v>6078198</v>
      </c>
      <c r="C2249">
        <v>14053</v>
      </c>
      <c r="D2249">
        <v>5</v>
      </c>
      <c r="E2249">
        <v>17994</v>
      </c>
      <c r="F2249" t="str">
        <f>_xlfn.XLOOKUP(order_items[[#This Row],[product_id]], products[product_id], products[product_name], "Tidak Ditemukan")</f>
        <v>Tidak Ditemukan</v>
      </c>
    </row>
    <row r="2250" spans="1:6" x14ac:dyDescent="0.3">
      <c r="A2250">
        <v>2249</v>
      </c>
      <c r="B2250">
        <v>3539976</v>
      </c>
      <c r="C2250">
        <v>4398</v>
      </c>
      <c r="D2250">
        <v>2</v>
      </c>
      <c r="E2250">
        <v>2741</v>
      </c>
      <c r="F2250" t="str">
        <f>_xlfn.XLOOKUP(order_items[[#This Row],[product_id]], products[product_id], products[product_name], "Tidak Ditemukan")</f>
        <v>Form Whom</v>
      </c>
    </row>
    <row r="2251" spans="1:6" x14ac:dyDescent="0.3">
      <c r="A2251">
        <v>2250</v>
      </c>
      <c r="B2251">
        <v>3013502</v>
      </c>
      <c r="C2251">
        <v>4226</v>
      </c>
      <c r="D2251">
        <v>1</v>
      </c>
      <c r="E2251">
        <v>3124</v>
      </c>
      <c r="F2251" t="str">
        <f>_xlfn.XLOOKUP(order_items[[#This Row],[product_id]], products[product_id], products[product_name], "Tidak Ditemukan")</f>
        <v>Gun Again</v>
      </c>
    </row>
    <row r="2252" spans="1:6" x14ac:dyDescent="0.3">
      <c r="A2252">
        <v>2251</v>
      </c>
      <c r="B2252">
        <v>1739436</v>
      </c>
      <c r="C2252">
        <v>14043</v>
      </c>
      <c r="D2252">
        <v>1</v>
      </c>
      <c r="E2252">
        <v>9191</v>
      </c>
      <c r="F2252" t="str">
        <f>_xlfn.XLOOKUP(order_items[[#This Row],[product_id]], products[product_id], products[product_name], "Tidak Ditemukan")</f>
        <v>Tidak Ditemukan</v>
      </c>
    </row>
    <row r="2253" spans="1:6" x14ac:dyDescent="0.3">
      <c r="A2253">
        <v>2252</v>
      </c>
      <c r="B2253">
        <v>3870979</v>
      </c>
      <c r="C2253">
        <v>3147</v>
      </c>
      <c r="D2253">
        <v>1</v>
      </c>
      <c r="E2253">
        <v>21575</v>
      </c>
      <c r="F2253" t="str">
        <f>_xlfn.XLOOKUP(order_items[[#This Row],[product_id]], products[product_id], products[product_name], "Tidak Ditemukan")</f>
        <v>Image Deal</v>
      </c>
    </row>
    <row r="2254" spans="1:6" x14ac:dyDescent="0.3">
      <c r="A2254">
        <v>2253</v>
      </c>
      <c r="B2254">
        <v>4629343</v>
      </c>
      <c r="C2254">
        <v>8542</v>
      </c>
      <c r="D2254">
        <v>1</v>
      </c>
      <c r="E2254">
        <v>35482</v>
      </c>
      <c r="F2254" t="str">
        <f>_xlfn.XLOOKUP(order_items[[#This Row],[product_id]], products[product_id], products[product_name], "Tidak Ditemukan")</f>
        <v>Tidak Ditemukan</v>
      </c>
    </row>
    <row r="2255" spans="1:6" x14ac:dyDescent="0.3">
      <c r="A2255">
        <v>2254</v>
      </c>
      <c r="B2255">
        <v>1594102</v>
      </c>
      <c r="C2255">
        <v>11435</v>
      </c>
      <c r="D2255">
        <v>1</v>
      </c>
      <c r="E2255">
        <v>37299</v>
      </c>
      <c r="F2255" t="str">
        <f>_xlfn.XLOOKUP(order_items[[#This Row],[product_id]], products[product_id], products[product_name], "Tidak Ditemukan")</f>
        <v>Tidak Ditemukan</v>
      </c>
    </row>
    <row r="2256" spans="1:6" x14ac:dyDescent="0.3">
      <c r="A2256">
        <v>2255</v>
      </c>
      <c r="B2256">
        <v>3962952</v>
      </c>
      <c r="C2256">
        <v>8034</v>
      </c>
      <c r="D2256">
        <v>4</v>
      </c>
      <c r="E2256">
        <v>9725</v>
      </c>
      <c r="F2256" t="str">
        <f>_xlfn.XLOOKUP(order_items[[#This Row],[product_id]], products[product_id], products[product_name], "Tidak Ditemukan")</f>
        <v>Tidak Ditemukan</v>
      </c>
    </row>
    <row r="2257" spans="1:6" x14ac:dyDescent="0.3">
      <c r="A2257">
        <v>2256</v>
      </c>
      <c r="B2257">
        <v>6273013</v>
      </c>
      <c r="C2257">
        <v>3525</v>
      </c>
      <c r="D2257">
        <v>1</v>
      </c>
      <c r="E2257">
        <v>47474</v>
      </c>
      <c r="F2257" t="str">
        <f>_xlfn.XLOOKUP(order_items[[#This Row],[product_id]], products[product_id], products[product_name], "Tidak Ditemukan")</f>
        <v>Matter Should</v>
      </c>
    </row>
    <row r="2258" spans="1:6" x14ac:dyDescent="0.3">
      <c r="A2258">
        <v>2257</v>
      </c>
      <c r="B2258">
        <v>5314431</v>
      </c>
      <c r="C2258">
        <v>6608</v>
      </c>
      <c r="D2258">
        <v>1</v>
      </c>
      <c r="E2258">
        <v>18663</v>
      </c>
      <c r="F2258" t="str">
        <f>_xlfn.XLOOKUP(order_items[[#This Row],[product_id]], products[product_id], products[product_name], "Tidak Ditemukan")</f>
        <v>Tidak Ditemukan</v>
      </c>
    </row>
    <row r="2259" spans="1:6" x14ac:dyDescent="0.3">
      <c r="A2259">
        <v>2258</v>
      </c>
      <c r="B2259">
        <v>2102110</v>
      </c>
      <c r="C2259">
        <v>2913</v>
      </c>
      <c r="D2259">
        <v>5</v>
      </c>
      <c r="E2259">
        <v>8009</v>
      </c>
      <c r="F2259" t="str">
        <f>_xlfn.XLOOKUP(order_items[[#This Row],[product_id]], products[product_id], products[product_name], "Tidak Ditemukan")</f>
        <v>Tv Learn</v>
      </c>
    </row>
    <row r="2260" spans="1:6" x14ac:dyDescent="0.3">
      <c r="A2260">
        <v>2259</v>
      </c>
      <c r="B2260">
        <v>5821056</v>
      </c>
      <c r="C2260">
        <v>14605</v>
      </c>
      <c r="D2260">
        <v>2</v>
      </c>
      <c r="E2260">
        <v>37898</v>
      </c>
      <c r="F2260" t="str">
        <f>_xlfn.XLOOKUP(order_items[[#This Row],[product_id]], products[product_id], products[product_name], "Tidak Ditemukan")</f>
        <v>Tidak Ditemukan</v>
      </c>
    </row>
    <row r="2261" spans="1:6" x14ac:dyDescent="0.3">
      <c r="A2261">
        <v>2260</v>
      </c>
      <c r="B2261">
        <v>880787</v>
      </c>
      <c r="C2261">
        <v>3012</v>
      </c>
      <c r="D2261">
        <v>2</v>
      </c>
      <c r="E2261">
        <v>5274</v>
      </c>
      <c r="F2261" t="str">
        <f>_xlfn.XLOOKUP(order_items[[#This Row],[product_id]], products[product_id], products[product_name], "Tidak Ditemukan")</f>
        <v>Prevent Rich</v>
      </c>
    </row>
    <row r="2262" spans="1:6" x14ac:dyDescent="0.3">
      <c r="A2262">
        <v>2261</v>
      </c>
      <c r="B2262">
        <v>1971959</v>
      </c>
      <c r="C2262">
        <v>13968</v>
      </c>
      <c r="D2262">
        <v>5</v>
      </c>
      <c r="E2262">
        <v>44955</v>
      </c>
      <c r="F2262" t="str">
        <f>_xlfn.XLOOKUP(order_items[[#This Row],[product_id]], products[product_id], products[product_name], "Tidak Ditemukan")</f>
        <v>Tidak Ditemukan</v>
      </c>
    </row>
    <row r="2263" spans="1:6" x14ac:dyDescent="0.3">
      <c r="A2263">
        <v>2262</v>
      </c>
      <c r="B2263">
        <v>1284567</v>
      </c>
      <c r="C2263">
        <v>5019</v>
      </c>
      <c r="D2263">
        <v>1</v>
      </c>
      <c r="E2263">
        <v>13099</v>
      </c>
      <c r="F2263" t="str">
        <f>_xlfn.XLOOKUP(order_items[[#This Row],[product_id]], products[product_id], products[product_name], "Tidak Ditemukan")</f>
        <v>Tidak Ditemukan</v>
      </c>
    </row>
    <row r="2264" spans="1:6" x14ac:dyDescent="0.3">
      <c r="A2264">
        <v>2263</v>
      </c>
      <c r="B2264">
        <v>5006737</v>
      </c>
      <c r="C2264">
        <v>873</v>
      </c>
      <c r="D2264">
        <v>2</v>
      </c>
      <c r="E2264">
        <v>32415</v>
      </c>
      <c r="F2264" t="str">
        <f>_xlfn.XLOOKUP(order_items[[#This Row],[product_id]], products[product_id], products[product_name], "Tidak Ditemukan")</f>
        <v>Two Just</v>
      </c>
    </row>
    <row r="2265" spans="1:6" x14ac:dyDescent="0.3">
      <c r="A2265">
        <v>2264</v>
      </c>
      <c r="B2265">
        <v>23506</v>
      </c>
      <c r="C2265">
        <v>6836</v>
      </c>
      <c r="D2265">
        <v>2</v>
      </c>
      <c r="E2265">
        <v>8368</v>
      </c>
      <c r="F2265" t="str">
        <f>_xlfn.XLOOKUP(order_items[[#This Row],[product_id]], products[product_id], products[product_name], "Tidak Ditemukan")</f>
        <v>Tidak Ditemukan</v>
      </c>
    </row>
    <row r="2266" spans="1:6" x14ac:dyDescent="0.3">
      <c r="A2266">
        <v>2265</v>
      </c>
      <c r="B2266">
        <v>4016357</v>
      </c>
      <c r="C2266">
        <v>19008</v>
      </c>
      <c r="D2266">
        <v>3</v>
      </c>
      <c r="E2266">
        <v>14593</v>
      </c>
      <c r="F2266" t="str">
        <f>_xlfn.XLOOKUP(order_items[[#This Row],[product_id]], products[product_id], products[product_name], "Tidak Ditemukan")</f>
        <v>Tidak Ditemukan</v>
      </c>
    </row>
    <row r="2267" spans="1:6" x14ac:dyDescent="0.3">
      <c r="A2267">
        <v>2266</v>
      </c>
      <c r="B2267">
        <v>2392888</v>
      </c>
      <c r="C2267">
        <v>1948</v>
      </c>
      <c r="D2267">
        <v>5</v>
      </c>
      <c r="E2267">
        <v>10242</v>
      </c>
      <c r="F2267" t="str">
        <f>_xlfn.XLOOKUP(order_items[[#This Row],[product_id]], products[product_id], products[product_name], "Tidak Ditemukan")</f>
        <v>Close Level</v>
      </c>
    </row>
    <row r="2268" spans="1:6" x14ac:dyDescent="0.3">
      <c r="A2268">
        <v>2267</v>
      </c>
      <c r="B2268">
        <v>236540</v>
      </c>
      <c r="C2268">
        <v>14079</v>
      </c>
      <c r="D2268">
        <v>5</v>
      </c>
      <c r="E2268">
        <v>35374</v>
      </c>
      <c r="F2268" t="str">
        <f>_xlfn.XLOOKUP(order_items[[#This Row],[product_id]], products[product_id], products[product_name], "Tidak Ditemukan")</f>
        <v>Tidak Ditemukan</v>
      </c>
    </row>
    <row r="2269" spans="1:6" x14ac:dyDescent="0.3">
      <c r="A2269">
        <v>2268</v>
      </c>
      <c r="B2269">
        <v>2595835</v>
      </c>
      <c r="C2269">
        <v>3021</v>
      </c>
      <c r="D2269">
        <v>5</v>
      </c>
      <c r="E2269">
        <v>33466</v>
      </c>
      <c r="F2269" t="str">
        <f>_xlfn.XLOOKUP(order_items[[#This Row],[product_id]], products[product_id], products[product_name], "Tidak Ditemukan")</f>
        <v>Their Economy</v>
      </c>
    </row>
    <row r="2270" spans="1:6" x14ac:dyDescent="0.3">
      <c r="A2270">
        <v>2269</v>
      </c>
      <c r="B2270">
        <v>6159358</v>
      </c>
      <c r="C2270">
        <v>6033</v>
      </c>
      <c r="D2270">
        <v>2</v>
      </c>
      <c r="E2270">
        <v>13008</v>
      </c>
      <c r="F2270" t="str">
        <f>_xlfn.XLOOKUP(order_items[[#This Row],[product_id]], products[product_id], products[product_name], "Tidak Ditemukan")</f>
        <v>Tidak Ditemukan</v>
      </c>
    </row>
    <row r="2271" spans="1:6" x14ac:dyDescent="0.3">
      <c r="A2271">
        <v>2270</v>
      </c>
      <c r="B2271">
        <v>3317183</v>
      </c>
      <c r="C2271">
        <v>8737</v>
      </c>
      <c r="D2271">
        <v>2</v>
      </c>
      <c r="E2271">
        <v>20396</v>
      </c>
      <c r="F2271" t="str">
        <f>_xlfn.XLOOKUP(order_items[[#This Row],[product_id]], products[product_id], products[product_name], "Tidak Ditemukan")</f>
        <v>Tidak Ditemukan</v>
      </c>
    </row>
    <row r="2272" spans="1:6" x14ac:dyDescent="0.3">
      <c r="A2272">
        <v>2271</v>
      </c>
      <c r="B2272">
        <v>7517546</v>
      </c>
      <c r="C2272">
        <v>16092</v>
      </c>
      <c r="D2272">
        <v>3</v>
      </c>
      <c r="E2272">
        <v>42889</v>
      </c>
      <c r="F2272" t="str">
        <f>_xlfn.XLOOKUP(order_items[[#This Row],[product_id]], products[product_id], products[product_name], "Tidak Ditemukan")</f>
        <v>Tidak Ditemukan</v>
      </c>
    </row>
    <row r="2273" spans="1:6" x14ac:dyDescent="0.3">
      <c r="A2273">
        <v>2272</v>
      </c>
      <c r="B2273">
        <v>4156884</v>
      </c>
      <c r="C2273">
        <v>14539</v>
      </c>
      <c r="D2273">
        <v>4</v>
      </c>
      <c r="E2273">
        <v>1492</v>
      </c>
      <c r="F2273" t="str">
        <f>_xlfn.XLOOKUP(order_items[[#This Row],[product_id]], products[product_id], products[product_name], "Tidak Ditemukan")</f>
        <v>Tidak Ditemukan</v>
      </c>
    </row>
    <row r="2274" spans="1:6" x14ac:dyDescent="0.3">
      <c r="A2274">
        <v>2273</v>
      </c>
      <c r="B2274">
        <v>5070062</v>
      </c>
      <c r="C2274">
        <v>11313</v>
      </c>
      <c r="D2274">
        <v>4</v>
      </c>
      <c r="E2274">
        <v>48541</v>
      </c>
      <c r="F2274" t="str">
        <f>_xlfn.XLOOKUP(order_items[[#This Row],[product_id]], products[product_id], products[product_name], "Tidak Ditemukan")</f>
        <v>Tidak Ditemukan</v>
      </c>
    </row>
    <row r="2275" spans="1:6" x14ac:dyDescent="0.3">
      <c r="A2275">
        <v>2274</v>
      </c>
      <c r="B2275">
        <v>6770263</v>
      </c>
      <c r="C2275">
        <v>8597</v>
      </c>
      <c r="D2275">
        <v>1</v>
      </c>
      <c r="E2275">
        <v>3638</v>
      </c>
      <c r="F2275" t="str">
        <f>_xlfn.XLOOKUP(order_items[[#This Row],[product_id]], products[product_id], products[product_name], "Tidak Ditemukan")</f>
        <v>Tidak Ditemukan</v>
      </c>
    </row>
    <row r="2276" spans="1:6" x14ac:dyDescent="0.3">
      <c r="A2276">
        <v>2275</v>
      </c>
      <c r="B2276">
        <v>5696010</v>
      </c>
      <c r="C2276">
        <v>18842</v>
      </c>
      <c r="D2276">
        <v>1</v>
      </c>
      <c r="E2276">
        <v>22575</v>
      </c>
      <c r="F2276" t="str">
        <f>_xlfn.XLOOKUP(order_items[[#This Row],[product_id]], products[product_id], products[product_name], "Tidak Ditemukan")</f>
        <v>Tidak Ditemukan</v>
      </c>
    </row>
    <row r="2277" spans="1:6" x14ac:dyDescent="0.3">
      <c r="A2277">
        <v>2276</v>
      </c>
      <c r="B2277">
        <v>5017394</v>
      </c>
      <c r="C2277">
        <v>14885</v>
      </c>
      <c r="D2277">
        <v>2</v>
      </c>
      <c r="E2277">
        <v>36859</v>
      </c>
      <c r="F2277" t="str">
        <f>_xlfn.XLOOKUP(order_items[[#This Row],[product_id]], products[product_id], products[product_name], "Tidak Ditemukan")</f>
        <v>Tidak Ditemukan</v>
      </c>
    </row>
    <row r="2278" spans="1:6" x14ac:dyDescent="0.3">
      <c r="A2278">
        <v>2277</v>
      </c>
      <c r="B2278">
        <v>6362993</v>
      </c>
      <c r="C2278">
        <v>10861</v>
      </c>
      <c r="D2278">
        <v>3</v>
      </c>
      <c r="E2278">
        <v>26738</v>
      </c>
      <c r="F2278" t="str">
        <f>_xlfn.XLOOKUP(order_items[[#This Row],[product_id]], products[product_id], products[product_name], "Tidak Ditemukan")</f>
        <v>Tidak Ditemukan</v>
      </c>
    </row>
    <row r="2279" spans="1:6" x14ac:dyDescent="0.3">
      <c r="A2279">
        <v>2278</v>
      </c>
      <c r="B2279">
        <v>1553914</v>
      </c>
      <c r="C2279">
        <v>17600</v>
      </c>
      <c r="D2279">
        <v>4</v>
      </c>
      <c r="E2279">
        <v>3274</v>
      </c>
      <c r="F2279" t="str">
        <f>_xlfn.XLOOKUP(order_items[[#This Row],[product_id]], products[product_id], products[product_name], "Tidak Ditemukan")</f>
        <v>Tidak Ditemukan</v>
      </c>
    </row>
    <row r="2280" spans="1:6" x14ac:dyDescent="0.3">
      <c r="A2280">
        <v>2279</v>
      </c>
      <c r="B2280">
        <v>1503103</v>
      </c>
      <c r="C2280">
        <v>3597</v>
      </c>
      <c r="D2280">
        <v>5</v>
      </c>
      <c r="E2280">
        <v>45716</v>
      </c>
      <c r="F2280" t="str">
        <f>_xlfn.XLOOKUP(order_items[[#This Row],[product_id]], products[product_id], products[product_name], "Tidak Ditemukan")</f>
        <v>Possible Kind</v>
      </c>
    </row>
    <row r="2281" spans="1:6" x14ac:dyDescent="0.3">
      <c r="A2281">
        <v>2280</v>
      </c>
      <c r="B2281">
        <v>2527657</v>
      </c>
      <c r="C2281">
        <v>1756</v>
      </c>
      <c r="D2281">
        <v>5</v>
      </c>
      <c r="E2281">
        <v>6614</v>
      </c>
      <c r="F2281" t="str">
        <f>_xlfn.XLOOKUP(order_items[[#This Row],[product_id]], products[product_id], products[product_name], "Tidak Ditemukan")</f>
        <v>Interview Stock</v>
      </c>
    </row>
    <row r="2282" spans="1:6" x14ac:dyDescent="0.3">
      <c r="A2282">
        <v>2281</v>
      </c>
      <c r="B2282">
        <v>7992062</v>
      </c>
      <c r="C2282">
        <v>13639</v>
      </c>
      <c r="D2282">
        <v>2</v>
      </c>
      <c r="E2282">
        <v>40553</v>
      </c>
      <c r="F2282" t="str">
        <f>_xlfn.XLOOKUP(order_items[[#This Row],[product_id]], products[product_id], products[product_name], "Tidak Ditemukan")</f>
        <v>Tidak Ditemukan</v>
      </c>
    </row>
    <row r="2283" spans="1:6" x14ac:dyDescent="0.3">
      <c r="A2283">
        <v>2282</v>
      </c>
      <c r="B2283">
        <v>5085589</v>
      </c>
      <c r="C2283">
        <v>1143</v>
      </c>
      <c r="D2283">
        <v>3</v>
      </c>
      <c r="E2283">
        <v>1987</v>
      </c>
      <c r="F2283" t="str">
        <f>_xlfn.XLOOKUP(order_items[[#This Row],[product_id]], products[product_id], products[product_name], "Tidak Ditemukan")</f>
        <v>Which Whatever</v>
      </c>
    </row>
    <row r="2284" spans="1:6" x14ac:dyDescent="0.3">
      <c r="A2284">
        <v>2283</v>
      </c>
      <c r="B2284">
        <v>4124393</v>
      </c>
      <c r="C2284">
        <v>567</v>
      </c>
      <c r="D2284">
        <v>1</v>
      </c>
      <c r="E2284">
        <v>24457</v>
      </c>
      <c r="F2284" t="str">
        <f>_xlfn.XLOOKUP(order_items[[#This Row],[product_id]], products[product_id], products[product_name], "Tidak Ditemukan")</f>
        <v>Financial Site</v>
      </c>
    </row>
    <row r="2285" spans="1:6" x14ac:dyDescent="0.3">
      <c r="A2285">
        <v>2284</v>
      </c>
      <c r="B2285">
        <v>773716</v>
      </c>
      <c r="C2285">
        <v>12476</v>
      </c>
      <c r="D2285">
        <v>4</v>
      </c>
      <c r="E2285">
        <v>43879</v>
      </c>
      <c r="F2285" t="str">
        <f>_xlfn.XLOOKUP(order_items[[#This Row],[product_id]], products[product_id], products[product_name], "Tidak Ditemukan")</f>
        <v>Tidak Ditemukan</v>
      </c>
    </row>
    <row r="2286" spans="1:6" x14ac:dyDescent="0.3">
      <c r="A2286">
        <v>2285</v>
      </c>
      <c r="B2286">
        <v>4117426</v>
      </c>
      <c r="C2286">
        <v>3103</v>
      </c>
      <c r="D2286">
        <v>4</v>
      </c>
      <c r="E2286">
        <v>44071</v>
      </c>
      <c r="F2286" t="str">
        <f>_xlfn.XLOOKUP(order_items[[#This Row],[product_id]], products[product_id], products[product_name], "Tidak Ditemukan")</f>
        <v>Us Buy</v>
      </c>
    </row>
    <row r="2287" spans="1:6" x14ac:dyDescent="0.3">
      <c r="A2287">
        <v>2286</v>
      </c>
      <c r="B2287">
        <v>7046665</v>
      </c>
      <c r="C2287">
        <v>15082</v>
      </c>
      <c r="D2287">
        <v>4</v>
      </c>
      <c r="E2287">
        <v>2635</v>
      </c>
      <c r="F2287" t="str">
        <f>_xlfn.XLOOKUP(order_items[[#This Row],[product_id]], products[product_id], products[product_name], "Tidak Ditemukan")</f>
        <v>Tidak Ditemukan</v>
      </c>
    </row>
    <row r="2288" spans="1:6" x14ac:dyDescent="0.3">
      <c r="A2288">
        <v>2287</v>
      </c>
      <c r="B2288">
        <v>1530588</v>
      </c>
      <c r="C2288">
        <v>13693</v>
      </c>
      <c r="D2288">
        <v>1</v>
      </c>
      <c r="E2288">
        <v>1878</v>
      </c>
      <c r="F2288" t="str">
        <f>_xlfn.XLOOKUP(order_items[[#This Row],[product_id]], products[product_id], products[product_name], "Tidak Ditemukan")</f>
        <v>Tidak Ditemukan</v>
      </c>
    </row>
    <row r="2289" spans="1:6" x14ac:dyDescent="0.3">
      <c r="A2289">
        <v>2288</v>
      </c>
      <c r="B2289">
        <v>2732486</v>
      </c>
      <c r="C2289">
        <v>6232</v>
      </c>
      <c r="D2289">
        <v>1</v>
      </c>
      <c r="E2289">
        <v>18716</v>
      </c>
      <c r="F2289" t="str">
        <f>_xlfn.XLOOKUP(order_items[[#This Row],[product_id]], products[product_id], products[product_name], "Tidak Ditemukan")</f>
        <v>Tidak Ditemukan</v>
      </c>
    </row>
    <row r="2290" spans="1:6" x14ac:dyDescent="0.3">
      <c r="A2290">
        <v>2289</v>
      </c>
      <c r="B2290">
        <v>7144149</v>
      </c>
      <c r="C2290">
        <v>6361</v>
      </c>
      <c r="D2290">
        <v>5</v>
      </c>
      <c r="E2290">
        <v>4271</v>
      </c>
      <c r="F2290" t="str">
        <f>_xlfn.XLOOKUP(order_items[[#This Row],[product_id]], products[product_id], products[product_name], "Tidak Ditemukan")</f>
        <v>Tidak Ditemukan</v>
      </c>
    </row>
    <row r="2291" spans="1:6" x14ac:dyDescent="0.3">
      <c r="A2291">
        <v>2290</v>
      </c>
      <c r="B2291">
        <v>5758474</v>
      </c>
      <c r="C2291">
        <v>16310</v>
      </c>
      <c r="D2291">
        <v>4</v>
      </c>
      <c r="E2291">
        <v>49253</v>
      </c>
      <c r="F2291" t="str">
        <f>_xlfn.XLOOKUP(order_items[[#This Row],[product_id]], products[product_id], products[product_name], "Tidak Ditemukan")</f>
        <v>Tidak Ditemukan</v>
      </c>
    </row>
    <row r="2292" spans="1:6" x14ac:dyDescent="0.3">
      <c r="A2292">
        <v>2291</v>
      </c>
      <c r="B2292">
        <v>6072299</v>
      </c>
      <c r="C2292">
        <v>1224</v>
      </c>
      <c r="D2292">
        <v>5</v>
      </c>
      <c r="E2292">
        <v>40849</v>
      </c>
      <c r="F2292" t="str">
        <f>_xlfn.XLOOKUP(order_items[[#This Row],[product_id]], products[product_id], products[product_name], "Tidak Ditemukan")</f>
        <v>Computer Message</v>
      </c>
    </row>
    <row r="2293" spans="1:6" x14ac:dyDescent="0.3">
      <c r="A2293">
        <v>2292</v>
      </c>
      <c r="B2293">
        <v>553553</v>
      </c>
      <c r="C2293">
        <v>15219</v>
      </c>
      <c r="D2293">
        <v>5</v>
      </c>
      <c r="E2293">
        <v>45495</v>
      </c>
      <c r="F2293" t="str">
        <f>_xlfn.XLOOKUP(order_items[[#This Row],[product_id]], products[product_id], products[product_name], "Tidak Ditemukan")</f>
        <v>Tidak Ditemukan</v>
      </c>
    </row>
    <row r="2294" spans="1:6" x14ac:dyDescent="0.3">
      <c r="A2294">
        <v>2293</v>
      </c>
      <c r="B2294">
        <v>4444219</v>
      </c>
      <c r="C2294">
        <v>16272</v>
      </c>
      <c r="D2294">
        <v>1</v>
      </c>
      <c r="E2294">
        <v>46557</v>
      </c>
      <c r="F2294" t="str">
        <f>_xlfn.XLOOKUP(order_items[[#This Row],[product_id]], products[product_id], products[product_name], "Tidak Ditemukan")</f>
        <v>Tidak Ditemukan</v>
      </c>
    </row>
    <row r="2295" spans="1:6" x14ac:dyDescent="0.3">
      <c r="A2295">
        <v>2294</v>
      </c>
      <c r="B2295">
        <v>1765562</v>
      </c>
      <c r="C2295">
        <v>5775</v>
      </c>
      <c r="D2295">
        <v>3</v>
      </c>
      <c r="E2295">
        <v>2528</v>
      </c>
      <c r="F2295" t="str">
        <f>_xlfn.XLOOKUP(order_items[[#This Row],[product_id]], products[product_id], products[product_name], "Tidak Ditemukan")</f>
        <v>Tidak Ditemukan</v>
      </c>
    </row>
    <row r="2296" spans="1:6" x14ac:dyDescent="0.3">
      <c r="A2296">
        <v>2295</v>
      </c>
      <c r="B2296">
        <v>4445424</v>
      </c>
      <c r="C2296">
        <v>5194</v>
      </c>
      <c r="D2296">
        <v>1</v>
      </c>
      <c r="E2296">
        <v>12432</v>
      </c>
      <c r="F2296" t="str">
        <f>_xlfn.XLOOKUP(order_items[[#This Row],[product_id]], products[product_id], products[product_name], "Tidak Ditemukan")</f>
        <v>Tidak Ditemukan</v>
      </c>
    </row>
    <row r="2297" spans="1:6" x14ac:dyDescent="0.3">
      <c r="A2297">
        <v>2296</v>
      </c>
      <c r="B2297">
        <v>4562368</v>
      </c>
      <c r="C2297">
        <v>14188</v>
      </c>
      <c r="D2297">
        <v>5</v>
      </c>
      <c r="E2297">
        <v>262</v>
      </c>
      <c r="F2297" t="str">
        <f>_xlfn.XLOOKUP(order_items[[#This Row],[product_id]], products[product_id], products[product_name], "Tidak Ditemukan")</f>
        <v>Tidak Ditemukan</v>
      </c>
    </row>
    <row r="2298" spans="1:6" x14ac:dyDescent="0.3">
      <c r="A2298">
        <v>2297</v>
      </c>
      <c r="B2298">
        <v>264194</v>
      </c>
      <c r="C2298">
        <v>451</v>
      </c>
      <c r="D2298">
        <v>5</v>
      </c>
      <c r="E2298">
        <v>11168</v>
      </c>
      <c r="F2298" t="str">
        <f>_xlfn.XLOOKUP(order_items[[#This Row],[product_id]], products[product_id], products[product_name], "Tidak Ditemukan")</f>
        <v>Serious Forward</v>
      </c>
    </row>
    <row r="2299" spans="1:6" x14ac:dyDescent="0.3">
      <c r="A2299">
        <v>2298</v>
      </c>
      <c r="B2299">
        <v>4891160</v>
      </c>
      <c r="C2299">
        <v>8869</v>
      </c>
      <c r="D2299">
        <v>1</v>
      </c>
      <c r="E2299">
        <v>38599</v>
      </c>
      <c r="F2299" t="str">
        <f>_xlfn.XLOOKUP(order_items[[#This Row],[product_id]], products[product_id], products[product_name], "Tidak Ditemukan")</f>
        <v>Tidak Ditemukan</v>
      </c>
    </row>
    <row r="2300" spans="1:6" x14ac:dyDescent="0.3">
      <c r="A2300">
        <v>2299</v>
      </c>
      <c r="B2300">
        <v>5146609</v>
      </c>
      <c r="C2300">
        <v>5441</v>
      </c>
      <c r="D2300">
        <v>2</v>
      </c>
      <c r="E2300">
        <v>45241</v>
      </c>
      <c r="F2300" t="str">
        <f>_xlfn.XLOOKUP(order_items[[#This Row],[product_id]], products[product_id], products[product_name], "Tidak Ditemukan")</f>
        <v>Tidak Ditemukan</v>
      </c>
    </row>
    <row r="2301" spans="1:6" x14ac:dyDescent="0.3">
      <c r="A2301">
        <v>2300</v>
      </c>
      <c r="B2301">
        <v>2865895</v>
      </c>
      <c r="C2301">
        <v>6684</v>
      </c>
      <c r="D2301">
        <v>4</v>
      </c>
      <c r="E2301">
        <v>31767</v>
      </c>
      <c r="F2301" t="str">
        <f>_xlfn.XLOOKUP(order_items[[#This Row],[product_id]], products[product_id], products[product_name], "Tidak Ditemukan")</f>
        <v>Tidak Ditemukan</v>
      </c>
    </row>
    <row r="2302" spans="1:6" x14ac:dyDescent="0.3">
      <c r="A2302">
        <v>2301</v>
      </c>
      <c r="B2302">
        <v>126486</v>
      </c>
      <c r="C2302">
        <v>1881</v>
      </c>
      <c r="D2302">
        <v>1</v>
      </c>
      <c r="E2302">
        <v>2581</v>
      </c>
      <c r="F2302" t="str">
        <f>_xlfn.XLOOKUP(order_items[[#This Row],[product_id]], products[product_id], products[product_name], "Tidak Ditemukan")</f>
        <v>Interest Us</v>
      </c>
    </row>
    <row r="2303" spans="1:6" x14ac:dyDescent="0.3">
      <c r="A2303">
        <v>2302</v>
      </c>
      <c r="B2303">
        <v>1513570</v>
      </c>
      <c r="C2303">
        <v>10652</v>
      </c>
      <c r="D2303">
        <v>5</v>
      </c>
      <c r="E2303">
        <v>19447</v>
      </c>
      <c r="F2303" t="str">
        <f>_xlfn.XLOOKUP(order_items[[#This Row],[product_id]], products[product_id], products[product_name], "Tidak Ditemukan")</f>
        <v>Tidak Ditemukan</v>
      </c>
    </row>
    <row r="2304" spans="1:6" x14ac:dyDescent="0.3">
      <c r="A2304">
        <v>2303</v>
      </c>
      <c r="B2304">
        <v>1350128</v>
      </c>
      <c r="C2304">
        <v>11913</v>
      </c>
      <c r="D2304">
        <v>5</v>
      </c>
      <c r="E2304">
        <v>20529</v>
      </c>
      <c r="F2304" t="str">
        <f>_xlfn.XLOOKUP(order_items[[#This Row],[product_id]], products[product_id], products[product_name], "Tidak Ditemukan")</f>
        <v>Tidak Ditemukan</v>
      </c>
    </row>
    <row r="2305" spans="1:6" x14ac:dyDescent="0.3">
      <c r="A2305">
        <v>2304</v>
      </c>
      <c r="B2305">
        <v>6932682</v>
      </c>
      <c r="C2305">
        <v>17551</v>
      </c>
      <c r="D2305">
        <v>4</v>
      </c>
      <c r="E2305">
        <v>22695</v>
      </c>
      <c r="F2305" t="str">
        <f>_xlfn.XLOOKUP(order_items[[#This Row],[product_id]], products[product_id], products[product_name], "Tidak Ditemukan")</f>
        <v>Tidak Ditemukan</v>
      </c>
    </row>
    <row r="2306" spans="1:6" x14ac:dyDescent="0.3">
      <c r="A2306">
        <v>2305</v>
      </c>
      <c r="B2306">
        <v>1933768</v>
      </c>
      <c r="C2306">
        <v>17905</v>
      </c>
      <c r="D2306">
        <v>4</v>
      </c>
      <c r="E2306">
        <v>15593</v>
      </c>
      <c r="F2306" t="str">
        <f>_xlfn.XLOOKUP(order_items[[#This Row],[product_id]], products[product_id], products[product_name], "Tidak Ditemukan")</f>
        <v>Tidak Ditemukan</v>
      </c>
    </row>
    <row r="2307" spans="1:6" x14ac:dyDescent="0.3">
      <c r="A2307">
        <v>2306</v>
      </c>
      <c r="B2307">
        <v>762276</v>
      </c>
      <c r="C2307">
        <v>409</v>
      </c>
      <c r="D2307">
        <v>3</v>
      </c>
      <c r="E2307">
        <v>29842</v>
      </c>
      <c r="F2307" t="str">
        <f>_xlfn.XLOOKUP(order_items[[#This Row],[product_id]], products[product_id], products[product_name], "Tidak Ditemukan")</f>
        <v>Return Authority</v>
      </c>
    </row>
    <row r="2308" spans="1:6" x14ac:dyDescent="0.3">
      <c r="A2308">
        <v>2307</v>
      </c>
      <c r="B2308">
        <v>1684932</v>
      </c>
      <c r="C2308">
        <v>969</v>
      </c>
      <c r="D2308">
        <v>3</v>
      </c>
      <c r="E2308">
        <v>11654</v>
      </c>
      <c r="F2308" t="str">
        <f>_xlfn.XLOOKUP(order_items[[#This Row],[product_id]], products[product_id], products[product_name], "Tidak Ditemukan")</f>
        <v>Friend Believe</v>
      </c>
    </row>
    <row r="2309" spans="1:6" x14ac:dyDescent="0.3">
      <c r="A2309">
        <v>2308</v>
      </c>
      <c r="B2309">
        <v>2496104</v>
      </c>
      <c r="C2309">
        <v>5412</v>
      </c>
      <c r="D2309">
        <v>4</v>
      </c>
      <c r="E2309">
        <v>25317</v>
      </c>
      <c r="F2309" t="str">
        <f>_xlfn.XLOOKUP(order_items[[#This Row],[product_id]], products[product_id], products[product_name], "Tidak Ditemukan")</f>
        <v>Tidak Ditemukan</v>
      </c>
    </row>
    <row r="2310" spans="1:6" x14ac:dyDescent="0.3">
      <c r="A2310">
        <v>2309</v>
      </c>
      <c r="B2310">
        <v>82205</v>
      </c>
      <c r="C2310">
        <v>7450</v>
      </c>
      <c r="D2310">
        <v>4</v>
      </c>
      <c r="E2310">
        <v>16893</v>
      </c>
      <c r="F2310" t="str">
        <f>_xlfn.XLOOKUP(order_items[[#This Row],[product_id]], products[product_id], products[product_name], "Tidak Ditemukan")</f>
        <v>Tidak Ditemukan</v>
      </c>
    </row>
    <row r="2311" spans="1:6" x14ac:dyDescent="0.3">
      <c r="A2311">
        <v>2310</v>
      </c>
      <c r="B2311">
        <v>6243867</v>
      </c>
      <c r="C2311">
        <v>13795</v>
      </c>
      <c r="D2311">
        <v>5</v>
      </c>
      <c r="E2311">
        <v>10087</v>
      </c>
      <c r="F2311" t="str">
        <f>_xlfn.XLOOKUP(order_items[[#This Row],[product_id]], products[product_id], products[product_name], "Tidak Ditemukan")</f>
        <v>Tidak Ditemukan</v>
      </c>
    </row>
    <row r="2312" spans="1:6" x14ac:dyDescent="0.3">
      <c r="A2312">
        <v>2311</v>
      </c>
      <c r="B2312">
        <v>6484940</v>
      </c>
      <c r="C2312">
        <v>5452</v>
      </c>
      <c r="D2312">
        <v>4</v>
      </c>
      <c r="E2312">
        <v>29621</v>
      </c>
      <c r="F2312" t="str">
        <f>_xlfn.XLOOKUP(order_items[[#This Row],[product_id]], products[product_id], products[product_name], "Tidak Ditemukan")</f>
        <v>Tidak Ditemukan</v>
      </c>
    </row>
    <row r="2313" spans="1:6" x14ac:dyDescent="0.3">
      <c r="A2313">
        <v>2312</v>
      </c>
      <c r="B2313">
        <v>6658035</v>
      </c>
      <c r="C2313">
        <v>6471</v>
      </c>
      <c r="D2313">
        <v>5</v>
      </c>
      <c r="E2313">
        <v>49882</v>
      </c>
      <c r="F2313" t="str">
        <f>_xlfn.XLOOKUP(order_items[[#This Row],[product_id]], products[product_id], products[product_name], "Tidak Ditemukan")</f>
        <v>Tidak Ditemukan</v>
      </c>
    </row>
    <row r="2314" spans="1:6" x14ac:dyDescent="0.3">
      <c r="A2314">
        <v>2313</v>
      </c>
      <c r="B2314">
        <v>1272238</v>
      </c>
      <c r="C2314">
        <v>5794</v>
      </c>
      <c r="D2314">
        <v>4</v>
      </c>
      <c r="E2314">
        <v>24338</v>
      </c>
      <c r="F2314" t="str">
        <f>_xlfn.XLOOKUP(order_items[[#This Row],[product_id]], products[product_id], products[product_name], "Tidak Ditemukan")</f>
        <v>Tidak Ditemukan</v>
      </c>
    </row>
    <row r="2315" spans="1:6" x14ac:dyDescent="0.3">
      <c r="A2315">
        <v>2314</v>
      </c>
      <c r="B2315">
        <v>2093133</v>
      </c>
      <c r="C2315">
        <v>11793</v>
      </c>
      <c r="D2315">
        <v>4</v>
      </c>
      <c r="E2315">
        <v>27294</v>
      </c>
      <c r="F2315" t="str">
        <f>_xlfn.XLOOKUP(order_items[[#This Row],[product_id]], products[product_id], products[product_name], "Tidak Ditemukan")</f>
        <v>Tidak Ditemukan</v>
      </c>
    </row>
    <row r="2316" spans="1:6" x14ac:dyDescent="0.3">
      <c r="A2316">
        <v>2315</v>
      </c>
      <c r="B2316">
        <v>1260275</v>
      </c>
      <c r="C2316">
        <v>6137</v>
      </c>
      <c r="D2316">
        <v>1</v>
      </c>
      <c r="E2316">
        <v>35473</v>
      </c>
      <c r="F2316" t="str">
        <f>_xlfn.XLOOKUP(order_items[[#This Row],[product_id]], products[product_id], products[product_name], "Tidak Ditemukan")</f>
        <v>Tidak Ditemukan</v>
      </c>
    </row>
    <row r="2317" spans="1:6" x14ac:dyDescent="0.3">
      <c r="A2317">
        <v>2316</v>
      </c>
      <c r="B2317">
        <v>6834754</v>
      </c>
      <c r="C2317">
        <v>17341</v>
      </c>
      <c r="D2317">
        <v>4</v>
      </c>
      <c r="E2317">
        <v>30377</v>
      </c>
      <c r="F2317" t="str">
        <f>_xlfn.XLOOKUP(order_items[[#This Row],[product_id]], products[product_id], products[product_name], "Tidak Ditemukan")</f>
        <v>Tidak Ditemukan</v>
      </c>
    </row>
    <row r="2318" spans="1:6" x14ac:dyDescent="0.3">
      <c r="A2318">
        <v>2317</v>
      </c>
      <c r="B2318">
        <v>2092755</v>
      </c>
      <c r="C2318">
        <v>5288</v>
      </c>
      <c r="D2318">
        <v>5</v>
      </c>
      <c r="E2318">
        <v>17911</v>
      </c>
      <c r="F2318" t="str">
        <f>_xlfn.XLOOKUP(order_items[[#This Row],[product_id]], products[product_id], products[product_name], "Tidak Ditemukan")</f>
        <v>Tidak Ditemukan</v>
      </c>
    </row>
    <row r="2319" spans="1:6" x14ac:dyDescent="0.3">
      <c r="A2319">
        <v>2318</v>
      </c>
      <c r="B2319">
        <v>3717362</v>
      </c>
      <c r="C2319">
        <v>6753</v>
      </c>
      <c r="D2319">
        <v>4</v>
      </c>
      <c r="E2319">
        <v>19528</v>
      </c>
      <c r="F2319" t="str">
        <f>_xlfn.XLOOKUP(order_items[[#This Row],[product_id]], products[product_id], products[product_name], "Tidak Ditemukan")</f>
        <v>Tidak Ditemukan</v>
      </c>
    </row>
    <row r="2320" spans="1:6" x14ac:dyDescent="0.3">
      <c r="A2320">
        <v>2319</v>
      </c>
      <c r="B2320">
        <v>6437989</v>
      </c>
      <c r="C2320">
        <v>16945</v>
      </c>
      <c r="D2320">
        <v>4</v>
      </c>
      <c r="E2320">
        <v>42638</v>
      </c>
      <c r="F2320" t="str">
        <f>_xlfn.XLOOKUP(order_items[[#This Row],[product_id]], products[product_id], products[product_name], "Tidak Ditemukan")</f>
        <v>Tidak Ditemukan</v>
      </c>
    </row>
    <row r="2321" spans="1:6" x14ac:dyDescent="0.3">
      <c r="A2321">
        <v>2320</v>
      </c>
      <c r="B2321">
        <v>1006093</v>
      </c>
      <c r="C2321">
        <v>18823</v>
      </c>
      <c r="D2321">
        <v>5</v>
      </c>
      <c r="E2321">
        <v>1571</v>
      </c>
      <c r="F2321" t="str">
        <f>_xlfn.XLOOKUP(order_items[[#This Row],[product_id]], products[product_id], products[product_name], "Tidak Ditemukan")</f>
        <v>Tidak Ditemukan</v>
      </c>
    </row>
    <row r="2322" spans="1:6" x14ac:dyDescent="0.3">
      <c r="A2322">
        <v>2321</v>
      </c>
      <c r="B2322">
        <v>2084586</v>
      </c>
      <c r="C2322">
        <v>4747</v>
      </c>
      <c r="D2322">
        <v>5</v>
      </c>
      <c r="E2322">
        <v>8426</v>
      </c>
      <c r="F2322" t="str">
        <f>_xlfn.XLOOKUP(order_items[[#This Row],[product_id]], products[product_id], products[product_name], "Tidak Ditemukan")</f>
        <v>Campaign Write</v>
      </c>
    </row>
    <row r="2323" spans="1:6" x14ac:dyDescent="0.3">
      <c r="A2323">
        <v>2322</v>
      </c>
      <c r="B2323">
        <v>5858579</v>
      </c>
      <c r="C2323">
        <v>13746</v>
      </c>
      <c r="D2323">
        <v>4</v>
      </c>
      <c r="E2323">
        <v>38296</v>
      </c>
      <c r="F2323" t="str">
        <f>_xlfn.XLOOKUP(order_items[[#This Row],[product_id]], products[product_id], products[product_name], "Tidak Ditemukan")</f>
        <v>Tidak Ditemukan</v>
      </c>
    </row>
    <row r="2324" spans="1:6" x14ac:dyDescent="0.3">
      <c r="A2324">
        <v>2323</v>
      </c>
      <c r="B2324">
        <v>6884020</v>
      </c>
      <c r="C2324">
        <v>2536</v>
      </c>
      <c r="D2324">
        <v>1</v>
      </c>
      <c r="E2324">
        <v>42848</v>
      </c>
      <c r="F2324" t="str">
        <f>_xlfn.XLOOKUP(order_items[[#This Row],[product_id]], products[product_id], products[product_name], "Tidak Ditemukan")</f>
        <v>Possible Church</v>
      </c>
    </row>
    <row r="2325" spans="1:6" x14ac:dyDescent="0.3">
      <c r="A2325">
        <v>2324</v>
      </c>
      <c r="B2325">
        <v>6136598</v>
      </c>
      <c r="C2325">
        <v>15304</v>
      </c>
      <c r="D2325">
        <v>2</v>
      </c>
      <c r="E2325">
        <v>12119</v>
      </c>
      <c r="F2325" t="str">
        <f>_xlfn.XLOOKUP(order_items[[#This Row],[product_id]], products[product_id], products[product_name], "Tidak Ditemukan")</f>
        <v>Tidak Ditemukan</v>
      </c>
    </row>
    <row r="2326" spans="1:6" x14ac:dyDescent="0.3">
      <c r="A2326">
        <v>2325</v>
      </c>
      <c r="B2326">
        <v>153782</v>
      </c>
      <c r="C2326">
        <v>5273</v>
      </c>
      <c r="D2326">
        <v>5</v>
      </c>
      <c r="E2326">
        <v>17093</v>
      </c>
      <c r="F2326" t="str">
        <f>_xlfn.XLOOKUP(order_items[[#This Row],[product_id]], products[product_id], products[product_name], "Tidak Ditemukan")</f>
        <v>Tidak Ditemukan</v>
      </c>
    </row>
    <row r="2327" spans="1:6" x14ac:dyDescent="0.3">
      <c r="A2327">
        <v>2326</v>
      </c>
      <c r="B2327">
        <v>5578650</v>
      </c>
      <c r="C2327">
        <v>6943</v>
      </c>
      <c r="D2327">
        <v>3</v>
      </c>
      <c r="E2327">
        <v>1410</v>
      </c>
      <c r="F2327" t="str">
        <f>_xlfn.XLOOKUP(order_items[[#This Row],[product_id]], products[product_id], products[product_name], "Tidak Ditemukan")</f>
        <v>Tidak Ditemukan</v>
      </c>
    </row>
    <row r="2328" spans="1:6" x14ac:dyDescent="0.3">
      <c r="A2328">
        <v>2327</v>
      </c>
      <c r="B2328">
        <v>2345087</v>
      </c>
      <c r="C2328">
        <v>5881</v>
      </c>
      <c r="D2328">
        <v>1</v>
      </c>
      <c r="E2328">
        <v>27935</v>
      </c>
      <c r="F2328" t="str">
        <f>_xlfn.XLOOKUP(order_items[[#This Row],[product_id]], products[product_id], products[product_name], "Tidak Ditemukan")</f>
        <v>Tidak Ditemukan</v>
      </c>
    </row>
    <row r="2329" spans="1:6" x14ac:dyDescent="0.3">
      <c r="A2329">
        <v>2328</v>
      </c>
      <c r="B2329">
        <v>6560640</v>
      </c>
      <c r="C2329">
        <v>9456</v>
      </c>
      <c r="D2329">
        <v>2</v>
      </c>
      <c r="E2329">
        <v>38724</v>
      </c>
      <c r="F2329" t="str">
        <f>_xlfn.XLOOKUP(order_items[[#This Row],[product_id]], products[product_id], products[product_name], "Tidak Ditemukan")</f>
        <v>Tidak Ditemukan</v>
      </c>
    </row>
    <row r="2330" spans="1:6" x14ac:dyDescent="0.3">
      <c r="A2330">
        <v>2329</v>
      </c>
      <c r="B2330">
        <v>3037387</v>
      </c>
      <c r="C2330">
        <v>17137</v>
      </c>
      <c r="D2330">
        <v>1</v>
      </c>
      <c r="E2330">
        <v>41217</v>
      </c>
      <c r="F2330" t="str">
        <f>_xlfn.XLOOKUP(order_items[[#This Row],[product_id]], products[product_id], products[product_name], "Tidak Ditemukan")</f>
        <v>Tidak Ditemukan</v>
      </c>
    </row>
    <row r="2331" spans="1:6" x14ac:dyDescent="0.3">
      <c r="A2331">
        <v>2330</v>
      </c>
      <c r="B2331">
        <v>3137733</v>
      </c>
      <c r="C2331">
        <v>14182</v>
      </c>
      <c r="D2331">
        <v>5</v>
      </c>
      <c r="E2331">
        <v>39843</v>
      </c>
      <c r="F2331" t="str">
        <f>_xlfn.XLOOKUP(order_items[[#This Row],[product_id]], products[product_id], products[product_name], "Tidak Ditemukan")</f>
        <v>Tidak Ditemukan</v>
      </c>
    </row>
    <row r="2332" spans="1:6" x14ac:dyDescent="0.3">
      <c r="A2332">
        <v>2331</v>
      </c>
      <c r="B2332">
        <v>1856084</v>
      </c>
      <c r="C2332">
        <v>11964</v>
      </c>
      <c r="D2332">
        <v>2</v>
      </c>
      <c r="E2332">
        <v>1558</v>
      </c>
      <c r="F2332" t="str">
        <f>_xlfn.XLOOKUP(order_items[[#This Row],[product_id]], products[product_id], products[product_name], "Tidak Ditemukan")</f>
        <v>Tidak Ditemukan</v>
      </c>
    </row>
    <row r="2333" spans="1:6" x14ac:dyDescent="0.3">
      <c r="A2333">
        <v>2332</v>
      </c>
      <c r="B2333">
        <v>4794836</v>
      </c>
      <c r="C2333">
        <v>12569</v>
      </c>
      <c r="D2333">
        <v>4</v>
      </c>
      <c r="E2333">
        <v>41679</v>
      </c>
      <c r="F2333" t="str">
        <f>_xlfn.XLOOKUP(order_items[[#This Row],[product_id]], products[product_id], products[product_name], "Tidak Ditemukan")</f>
        <v>Tidak Ditemukan</v>
      </c>
    </row>
    <row r="2334" spans="1:6" x14ac:dyDescent="0.3">
      <c r="A2334">
        <v>2333</v>
      </c>
      <c r="B2334">
        <v>4780722</v>
      </c>
      <c r="C2334">
        <v>12138</v>
      </c>
      <c r="D2334">
        <v>5</v>
      </c>
      <c r="E2334">
        <v>14888</v>
      </c>
      <c r="F2334" t="str">
        <f>_xlfn.XLOOKUP(order_items[[#This Row],[product_id]], products[product_id], products[product_name], "Tidak Ditemukan")</f>
        <v>Tidak Ditemukan</v>
      </c>
    </row>
    <row r="2335" spans="1:6" x14ac:dyDescent="0.3">
      <c r="A2335">
        <v>2334</v>
      </c>
      <c r="B2335">
        <v>7406977</v>
      </c>
      <c r="C2335">
        <v>6957</v>
      </c>
      <c r="D2335">
        <v>2</v>
      </c>
      <c r="E2335">
        <v>23219</v>
      </c>
      <c r="F2335" t="str">
        <f>_xlfn.XLOOKUP(order_items[[#This Row],[product_id]], products[product_id], products[product_name], "Tidak Ditemukan")</f>
        <v>Tidak Ditemukan</v>
      </c>
    </row>
    <row r="2336" spans="1:6" x14ac:dyDescent="0.3">
      <c r="A2336">
        <v>2335</v>
      </c>
      <c r="B2336">
        <v>6261188</v>
      </c>
      <c r="C2336">
        <v>1570</v>
      </c>
      <c r="D2336">
        <v>5</v>
      </c>
      <c r="E2336">
        <v>8521</v>
      </c>
      <c r="F2336" t="str">
        <f>_xlfn.XLOOKUP(order_items[[#This Row],[product_id]], products[product_id], products[product_name], "Tidak Ditemukan")</f>
        <v>Able Piece</v>
      </c>
    </row>
    <row r="2337" spans="1:6" x14ac:dyDescent="0.3">
      <c r="A2337">
        <v>2336</v>
      </c>
      <c r="B2337">
        <v>3553522</v>
      </c>
      <c r="C2337">
        <v>8977</v>
      </c>
      <c r="D2337">
        <v>5</v>
      </c>
      <c r="E2337">
        <v>13068</v>
      </c>
      <c r="F2337" t="str">
        <f>_xlfn.XLOOKUP(order_items[[#This Row],[product_id]], products[product_id], products[product_name], "Tidak Ditemukan")</f>
        <v>Tidak Ditemukan</v>
      </c>
    </row>
    <row r="2338" spans="1:6" x14ac:dyDescent="0.3">
      <c r="A2338">
        <v>2337</v>
      </c>
      <c r="B2338">
        <v>109814</v>
      </c>
      <c r="C2338">
        <v>16709</v>
      </c>
      <c r="D2338">
        <v>2</v>
      </c>
      <c r="E2338">
        <v>7485</v>
      </c>
      <c r="F2338" t="str">
        <f>_xlfn.XLOOKUP(order_items[[#This Row],[product_id]], products[product_id], products[product_name], "Tidak Ditemukan")</f>
        <v>Tidak Ditemukan</v>
      </c>
    </row>
    <row r="2339" spans="1:6" x14ac:dyDescent="0.3">
      <c r="A2339">
        <v>2338</v>
      </c>
      <c r="B2339">
        <v>3272457</v>
      </c>
      <c r="C2339">
        <v>10635</v>
      </c>
      <c r="D2339">
        <v>4</v>
      </c>
      <c r="E2339">
        <v>7964</v>
      </c>
      <c r="F2339" t="str">
        <f>_xlfn.XLOOKUP(order_items[[#This Row],[product_id]], products[product_id], products[product_name], "Tidak Ditemukan")</f>
        <v>Tidak Ditemukan</v>
      </c>
    </row>
    <row r="2340" spans="1:6" x14ac:dyDescent="0.3">
      <c r="A2340">
        <v>2339</v>
      </c>
      <c r="B2340">
        <v>2202669</v>
      </c>
      <c r="C2340">
        <v>1918</v>
      </c>
      <c r="D2340">
        <v>5</v>
      </c>
      <c r="E2340">
        <v>1743</v>
      </c>
      <c r="F2340" t="str">
        <f>_xlfn.XLOOKUP(order_items[[#This Row],[product_id]], products[product_id], products[product_name], "Tidak Ditemukan")</f>
        <v>Student This</v>
      </c>
    </row>
    <row r="2341" spans="1:6" x14ac:dyDescent="0.3">
      <c r="A2341">
        <v>2340</v>
      </c>
      <c r="B2341">
        <v>7432486</v>
      </c>
      <c r="C2341">
        <v>7209</v>
      </c>
      <c r="D2341">
        <v>1</v>
      </c>
      <c r="E2341">
        <v>47454</v>
      </c>
      <c r="F2341" t="str">
        <f>_xlfn.XLOOKUP(order_items[[#This Row],[product_id]], products[product_id], products[product_name], "Tidak Ditemukan")</f>
        <v>Tidak Ditemukan</v>
      </c>
    </row>
    <row r="2342" spans="1:6" x14ac:dyDescent="0.3">
      <c r="A2342">
        <v>2341</v>
      </c>
      <c r="B2342">
        <v>5969333</v>
      </c>
      <c r="C2342">
        <v>3515</v>
      </c>
      <c r="D2342">
        <v>2</v>
      </c>
      <c r="E2342">
        <v>45477</v>
      </c>
      <c r="F2342" t="str">
        <f>_xlfn.XLOOKUP(order_items[[#This Row],[product_id]], products[product_id], products[product_name], "Tidak Ditemukan")</f>
        <v>Concern Often</v>
      </c>
    </row>
    <row r="2343" spans="1:6" x14ac:dyDescent="0.3">
      <c r="A2343">
        <v>2342</v>
      </c>
      <c r="B2343">
        <v>4519849</v>
      </c>
      <c r="C2343">
        <v>17227</v>
      </c>
      <c r="D2343">
        <v>1</v>
      </c>
      <c r="E2343">
        <v>1884</v>
      </c>
      <c r="F2343" t="str">
        <f>_xlfn.XLOOKUP(order_items[[#This Row],[product_id]], products[product_id], products[product_name], "Tidak Ditemukan")</f>
        <v>Tidak Ditemukan</v>
      </c>
    </row>
    <row r="2344" spans="1:6" x14ac:dyDescent="0.3">
      <c r="A2344">
        <v>2343</v>
      </c>
      <c r="B2344">
        <v>4126957</v>
      </c>
      <c r="C2344">
        <v>15305</v>
      </c>
      <c r="D2344">
        <v>4</v>
      </c>
      <c r="E2344">
        <v>42498</v>
      </c>
      <c r="F2344" t="str">
        <f>_xlfn.XLOOKUP(order_items[[#This Row],[product_id]], products[product_id], products[product_name], "Tidak Ditemukan")</f>
        <v>Tidak Ditemukan</v>
      </c>
    </row>
    <row r="2345" spans="1:6" x14ac:dyDescent="0.3">
      <c r="A2345">
        <v>2344</v>
      </c>
      <c r="B2345">
        <v>3363146</v>
      </c>
      <c r="C2345">
        <v>1716</v>
      </c>
      <c r="D2345">
        <v>1</v>
      </c>
      <c r="E2345">
        <v>19392</v>
      </c>
      <c r="F2345" t="str">
        <f>_xlfn.XLOOKUP(order_items[[#This Row],[product_id]], products[product_id], products[product_name], "Tidak Ditemukan")</f>
        <v>Everyone Part</v>
      </c>
    </row>
    <row r="2346" spans="1:6" x14ac:dyDescent="0.3">
      <c r="A2346">
        <v>2345</v>
      </c>
      <c r="B2346">
        <v>4483956</v>
      </c>
      <c r="C2346">
        <v>13476</v>
      </c>
      <c r="D2346">
        <v>3</v>
      </c>
      <c r="E2346">
        <v>908</v>
      </c>
      <c r="F2346" t="str">
        <f>_xlfn.XLOOKUP(order_items[[#This Row],[product_id]], products[product_id], products[product_name], "Tidak Ditemukan")</f>
        <v>Tidak Ditemukan</v>
      </c>
    </row>
    <row r="2347" spans="1:6" x14ac:dyDescent="0.3">
      <c r="A2347">
        <v>2346</v>
      </c>
      <c r="B2347">
        <v>6713463</v>
      </c>
      <c r="C2347">
        <v>9881</v>
      </c>
      <c r="D2347">
        <v>4</v>
      </c>
      <c r="E2347">
        <v>8258</v>
      </c>
      <c r="F2347" t="str">
        <f>_xlfn.XLOOKUP(order_items[[#This Row],[product_id]], products[product_id], products[product_name], "Tidak Ditemukan")</f>
        <v>Tidak Ditemukan</v>
      </c>
    </row>
    <row r="2348" spans="1:6" x14ac:dyDescent="0.3">
      <c r="A2348">
        <v>2347</v>
      </c>
      <c r="B2348">
        <v>3658885</v>
      </c>
      <c r="C2348">
        <v>18544</v>
      </c>
      <c r="D2348">
        <v>3</v>
      </c>
      <c r="E2348">
        <v>19364</v>
      </c>
      <c r="F2348" t="str">
        <f>_xlfn.XLOOKUP(order_items[[#This Row],[product_id]], products[product_id], products[product_name], "Tidak Ditemukan")</f>
        <v>Tidak Ditemukan</v>
      </c>
    </row>
    <row r="2349" spans="1:6" x14ac:dyDescent="0.3">
      <c r="A2349">
        <v>2348</v>
      </c>
      <c r="B2349">
        <v>6731001</v>
      </c>
      <c r="C2349">
        <v>13765</v>
      </c>
      <c r="D2349">
        <v>5</v>
      </c>
      <c r="E2349">
        <v>2400</v>
      </c>
      <c r="F2349" t="str">
        <f>_xlfn.XLOOKUP(order_items[[#This Row],[product_id]], products[product_id], products[product_name], "Tidak Ditemukan")</f>
        <v>Tidak Ditemukan</v>
      </c>
    </row>
    <row r="2350" spans="1:6" x14ac:dyDescent="0.3">
      <c r="A2350">
        <v>2349</v>
      </c>
      <c r="B2350">
        <v>3063118</v>
      </c>
      <c r="C2350">
        <v>2340</v>
      </c>
      <c r="D2350">
        <v>3</v>
      </c>
      <c r="E2350">
        <v>13131</v>
      </c>
      <c r="F2350" t="str">
        <f>_xlfn.XLOOKUP(order_items[[#This Row],[product_id]], products[product_id], products[product_name], "Tidak Ditemukan")</f>
        <v>Capital Themselves</v>
      </c>
    </row>
    <row r="2351" spans="1:6" x14ac:dyDescent="0.3">
      <c r="A2351">
        <v>2350</v>
      </c>
      <c r="B2351">
        <v>3009597</v>
      </c>
      <c r="C2351">
        <v>9230</v>
      </c>
      <c r="D2351">
        <v>4</v>
      </c>
      <c r="E2351">
        <v>17412</v>
      </c>
      <c r="F2351" t="str">
        <f>_xlfn.XLOOKUP(order_items[[#This Row],[product_id]], products[product_id], products[product_name], "Tidak Ditemukan")</f>
        <v>Tidak Ditemukan</v>
      </c>
    </row>
    <row r="2352" spans="1:6" x14ac:dyDescent="0.3">
      <c r="A2352">
        <v>2351</v>
      </c>
      <c r="B2352">
        <v>4779755</v>
      </c>
      <c r="C2352">
        <v>15649</v>
      </c>
      <c r="D2352">
        <v>4</v>
      </c>
      <c r="E2352">
        <v>1710</v>
      </c>
      <c r="F2352" t="str">
        <f>_xlfn.XLOOKUP(order_items[[#This Row],[product_id]], products[product_id], products[product_name], "Tidak Ditemukan")</f>
        <v>Tidak Ditemukan</v>
      </c>
    </row>
    <row r="2353" spans="1:6" x14ac:dyDescent="0.3">
      <c r="A2353">
        <v>2352</v>
      </c>
      <c r="B2353">
        <v>2257699</v>
      </c>
      <c r="C2353">
        <v>11385</v>
      </c>
      <c r="D2353">
        <v>3</v>
      </c>
      <c r="E2353">
        <v>27966</v>
      </c>
      <c r="F2353" t="str">
        <f>_xlfn.XLOOKUP(order_items[[#This Row],[product_id]], products[product_id], products[product_name], "Tidak Ditemukan")</f>
        <v>Tidak Ditemukan</v>
      </c>
    </row>
    <row r="2354" spans="1:6" x14ac:dyDescent="0.3">
      <c r="A2354">
        <v>2353</v>
      </c>
      <c r="B2354">
        <v>6034100</v>
      </c>
      <c r="C2354">
        <v>11005</v>
      </c>
      <c r="D2354">
        <v>1</v>
      </c>
      <c r="E2354">
        <v>39192</v>
      </c>
      <c r="F2354" t="str">
        <f>_xlfn.XLOOKUP(order_items[[#This Row],[product_id]], products[product_id], products[product_name], "Tidak Ditemukan")</f>
        <v>Tidak Ditemukan</v>
      </c>
    </row>
    <row r="2355" spans="1:6" x14ac:dyDescent="0.3">
      <c r="A2355">
        <v>2354</v>
      </c>
      <c r="B2355">
        <v>6308279</v>
      </c>
      <c r="C2355">
        <v>2966</v>
      </c>
      <c r="D2355">
        <v>3</v>
      </c>
      <c r="E2355">
        <v>2718</v>
      </c>
      <c r="F2355" t="str">
        <f>_xlfn.XLOOKUP(order_items[[#This Row],[product_id]], products[product_id], products[product_name], "Tidak Ditemukan")</f>
        <v>Success Clearly</v>
      </c>
    </row>
    <row r="2356" spans="1:6" x14ac:dyDescent="0.3">
      <c r="A2356">
        <v>2355</v>
      </c>
      <c r="B2356">
        <v>1087955</v>
      </c>
      <c r="C2356">
        <v>4466</v>
      </c>
      <c r="D2356">
        <v>1</v>
      </c>
      <c r="E2356">
        <v>28859</v>
      </c>
      <c r="F2356" t="str">
        <f>_xlfn.XLOOKUP(order_items[[#This Row],[product_id]], products[product_id], products[product_name], "Tidak Ditemukan")</f>
        <v>Group Require</v>
      </c>
    </row>
    <row r="2357" spans="1:6" x14ac:dyDescent="0.3">
      <c r="A2357">
        <v>2356</v>
      </c>
      <c r="B2357">
        <v>1510686</v>
      </c>
      <c r="C2357">
        <v>16160</v>
      </c>
      <c r="D2357">
        <v>4</v>
      </c>
      <c r="E2357">
        <v>1591</v>
      </c>
      <c r="F2357" t="str">
        <f>_xlfn.XLOOKUP(order_items[[#This Row],[product_id]], products[product_id], products[product_name], "Tidak Ditemukan")</f>
        <v>Tidak Ditemukan</v>
      </c>
    </row>
    <row r="2358" spans="1:6" x14ac:dyDescent="0.3">
      <c r="A2358">
        <v>2357</v>
      </c>
      <c r="B2358">
        <v>1903521</v>
      </c>
      <c r="C2358">
        <v>5458</v>
      </c>
      <c r="D2358">
        <v>2</v>
      </c>
      <c r="E2358">
        <v>12577</v>
      </c>
      <c r="F2358" t="str">
        <f>_xlfn.XLOOKUP(order_items[[#This Row],[product_id]], products[product_id], products[product_name], "Tidak Ditemukan")</f>
        <v>Tidak Ditemukan</v>
      </c>
    </row>
    <row r="2359" spans="1:6" x14ac:dyDescent="0.3">
      <c r="A2359">
        <v>2358</v>
      </c>
      <c r="B2359">
        <v>436557</v>
      </c>
      <c r="C2359">
        <v>19765</v>
      </c>
      <c r="D2359">
        <v>3</v>
      </c>
      <c r="E2359">
        <v>24467</v>
      </c>
      <c r="F2359" t="str">
        <f>_xlfn.XLOOKUP(order_items[[#This Row],[product_id]], products[product_id], products[product_name], "Tidak Ditemukan")</f>
        <v>Tidak Ditemukan</v>
      </c>
    </row>
    <row r="2360" spans="1:6" x14ac:dyDescent="0.3">
      <c r="A2360">
        <v>2359</v>
      </c>
      <c r="B2360">
        <v>5239487</v>
      </c>
      <c r="C2360">
        <v>16775</v>
      </c>
      <c r="D2360">
        <v>5</v>
      </c>
      <c r="E2360">
        <v>23257</v>
      </c>
      <c r="F2360" t="str">
        <f>_xlfn.XLOOKUP(order_items[[#This Row],[product_id]], products[product_id], products[product_name], "Tidak Ditemukan")</f>
        <v>Tidak Ditemukan</v>
      </c>
    </row>
    <row r="2361" spans="1:6" x14ac:dyDescent="0.3">
      <c r="A2361">
        <v>2360</v>
      </c>
      <c r="B2361">
        <v>4700603</v>
      </c>
      <c r="C2361">
        <v>8584</v>
      </c>
      <c r="D2361">
        <v>2</v>
      </c>
      <c r="E2361">
        <v>26617</v>
      </c>
      <c r="F2361" t="str">
        <f>_xlfn.XLOOKUP(order_items[[#This Row],[product_id]], products[product_id], products[product_name], "Tidak Ditemukan")</f>
        <v>Tidak Ditemukan</v>
      </c>
    </row>
    <row r="2362" spans="1:6" x14ac:dyDescent="0.3">
      <c r="A2362">
        <v>2361</v>
      </c>
      <c r="B2362">
        <v>6359684</v>
      </c>
      <c r="C2362">
        <v>11111</v>
      </c>
      <c r="D2362">
        <v>2</v>
      </c>
      <c r="E2362">
        <v>30324</v>
      </c>
      <c r="F2362" t="str">
        <f>_xlfn.XLOOKUP(order_items[[#This Row],[product_id]], products[product_id], products[product_name], "Tidak Ditemukan")</f>
        <v>Tidak Ditemukan</v>
      </c>
    </row>
    <row r="2363" spans="1:6" x14ac:dyDescent="0.3">
      <c r="A2363">
        <v>2362</v>
      </c>
      <c r="B2363">
        <v>3978860</v>
      </c>
      <c r="C2363">
        <v>14668</v>
      </c>
      <c r="D2363">
        <v>5</v>
      </c>
      <c r="E2363">
        <v>448</v>
      </c>
      <c r="F2363" t="str">
        <f>_xlfn.XLOOKUP(order_items[[#This Row],[product_id]], products[product_id], products[product_name], "Tidak Ditemukan")</f>
        <v>Tidak Ditemukan</v>
      </c>
    </row>
    <row r="2364" spans="1:6" x14ac:dyDescent="0.3">
      <c r="A2364">
        <v>2363</v>
      </c>
      <c r="B2364">
        <v>6360416</v>
      </c>
      <c r="C2364">
        <v>5087</v>
      </c>
      <c r="D2364">
        <v>1</v>
      </c>
      <c r="E2364">
        <v>32031</v>
      </c>
      <c r="F2364" t="str">
        <f>_xlfn.XLOOKUP(order_items[[#This Row],[product_id]], products[product_id], products[product_name], "Tidak Ditemukan")</f>
        <v>Tidak Ditemukan</v>
      </c>
    </row>
    <row r="2365" spans="1:6" x14ac:dyDescent="0.3">
      <c r="A2365">
        <v>2364</v>
      </c>
      <c r="B2365">
        <v>1811091</v>
      </c>
      <c r="C2365">
        <v>19335</v>
      </c>
      <c r="D2365">
        <v>1</v>
      </c>
      <c r="E2365">
        <v>15672</v>
      </c>
      <c r="F2365" t="str">
        <f>_xlfn.XLOOKUP(order_items[[#This Row],[product_id]], products[product_id], products[product_name], "Tidak Ditemukan")</f>
        <v>Tidak Ditemukan</v>
      </c>
    </row>
    <row r="2366" spans="1:6" x14ac:dyDescent="0.3">
      <c r="A2366">
        <v>2365</v>
      </c>
      <c r="B2366">
        <v>995705</v>
      </c>
      <c r="C2366">
        <v>3126</v>
      </c>
      <c r="D2366">
        <v>1</v>
      </c>
      <c r="E2366">
        <v>36062</v>
      </c>
      <c r="F2366" t="str">
        <f>_xlfn.XLOOKUP(order_items[[#This Row],[product_id]], products[product_id], products[product_name], "Tidak Ditemukan")</f>
        <v>Morning Ten</v>
      </c>
    </row>
    <row r="2367" spans="1:6" x14ac:dyDescent="0.3">
      <c r="A2367">
        <v>2366</v>
      </c>
      <c r="B2367">
        <v>6629419</v>
      </c>
      <c r="C2367">
        <v>10469</v>
      </c>
      <c r="D2367">
        <v>1</v>
      </c>
      <c r="E2367">
        <v>2075</v>
      </c>
      <c r="F2367" t="str">
        <f>_xlfn.XLOOKUP(order_items[[#This Row],[product_id]], products[product_id], products[product_name], "Tidak Ditemukan")</f>
        <v>Tidak Ditemukan</v>
      </c>
    </row>
    <row r="2368" spans="1:6" x14ac:dyDescent="0.3">
      <c r="A2368">
        <v>2367</v>
      </c>
      <c r="B2368">
        <v>6260144</v>
      </c>
      <c r="C2368">
        <v>17347</v>
      </c>
      <c r="D2368">
        <v>4</v>
      </c>
      <c r="E2368">
        <v>3982</v>
      </c>
      <c r="F2368" t="str">
        <f>_xlfn.XLOOKUP(order_items[[#This Row],[product_id]], products[product_id], products[product_name], "Tidak Ditemukan")</f>
        <v>Tidak Ditemukan</v>
      </c>
    </row>
    <row r="2369" spans="1:6" x14ac:dyDescent="0.3">
      <c r="A2369">
        <v>2368</v>
      </c>
      <c r="B2369">
        <v>1591146</v>
      </c>
      <c r="C2369">
        <v>17239</v>
      </c>
      <c r="D2369">
        <v>1</v>
      </c>
      <c r="E2369">
        <v>19601</v>
      </c>
      <c r="F2369" t="str">
        <f>_xlfn.XLOOKUP(order_items[[#This Row],[product_id]], products[product_id], products[product_name], "Tidak Ditemukan")</f>
        <v>Tidak Ditemukan</v>
      </c>
    </row>
    <row r="2370" spans="1:6" x14ac:dyDescent="0.3">
      <c r="A2370">
        <v>2369</v>
      </c>
      <c r="B2370">
        <v>4843840</v>
      </c>
      <c r="C2370">
        <v>10271</v>
      </c>
      <c r="D2370">
        <v>5</v>
      </c>
      <c r="E2370">
        <v>39072</v>
      </c>
      <c r="F2370" t="str">
        <f>_xlfn.XLOOKUP(order_items[[#This Row],[product_id]], products[product_id], products[product_name], "Tidak Ditemukan")</f>
        <v>Tidak Ditemukan</v>
      </c>
    </row>
    <row r="2371" spans="1:6" x14ac:dyDescent="0.3">
      <c r="A2371">
        <v>2370</v>
      </c>
      <c r="B2371">
        <v>7820743</v>
      </c>
      <c r="C2371">
        <v>1507</v>
      </c>
      <c r="D2371">
        <v>5</v>
      </c>
      <c r="E2371">
        <v>35419</v>
      </c>
      <c r="F2371" t="str">
        <f>_xlfn.XLOOKUP(order_items[[#This Row],[product_id]], products[product_id], products[product_name], "Tidak Ditemukan")</f>
        <v>Yard Talk</v>
      </c>
    </row>
    <row r="2372" spans="1:6" x14ac:dyDescent="0.3">
      <c r="A2372">
        <v>2371</v>
      </c>
      <c r="B2372">
        <v>165356</v>
      </c>
      <c r="C2372">
        <v>9276</v>
      </c>
      <c r="D2372">
        <v>3</v>
      </c>
      <c r="E2372">
        <v>48988</v>
      </c>
      <c r="F2372" t="str">
        <f>_xlfn.XLOOKUP(order_items[[#This Row],[product_id]], products[product_id], products[product_name], "Tidak Ditemukan")</f>
        <v>Tidak Ditemukan</v>
      </c>
    </row>
    <row r="2373" spans="1:6" x14ac:dyDescent="0.3">
      <c r="A2373">
        <v>2372</v>
      </c>
      <c r="B2373">
        <v>5245656</v>
      </c>
      <c r="C2373">
        <v>13860</v>
      </c>
      <c r="D2373">
        <v>1</v>
      </c>
      <c r="E2373">
        <v>49191</v>
      </c>
      <c r="F2373" t="str">
        <f>_xlfn.XLOOKUP(order_items[[#This Row],[product_id]], products[product_id], products[product_name], "Tidak Ditemukan")</f>
        <v>Tidak Ditemukan</v>
      </c>
    </row>
    <row r="2374" spans="1:6" x14ac:dyDescent="0.3">
      <c r="A2374">
        <v>2373</v>
      </c>
      <c r="B2374">
        <v>1008095</v>
      </c>
      <c r="C2374">
        <v>18529</v>
      </c>
      <c r="D2374">
        <v>2</v>
      </c>
      <c r="E2374">
        <v>8821</v>
      </c>
      <c r="F2374" t="str">
        <f>_xlfn.XLOOKUP(order_items[[#This Row],[product_id]], products[product_id], products[product_name], "Tidak Ditemukan")</f>
        <v>Tidak Ditemukan</v>
      </c>
    </row>
    <row r="2375" spans="1:6" x14ac:dyDescent="0.3">
      <c r="A2375">
        <v>2374</v>
      </c>
      <c r="B2375">
        <v>1856353</v>
      </c>
      <c r="C2375">
        <v>7345</v>
      </c>
      <c r="D2375">
        <v>1</v>
      </c>
      <c r="E2375">
        <v>37129</v>
      </c>
      <c r="F2375" t="str">
        <f>_xlfn.XLOOKUP(order_items[[#This Row],[product_id]], products[product_id], products[product_name], "Tidak Ditemukan")</f>
        <v>Tidak Ditemukan</v>
      </c>
    </row>
    <row r="2376" spans="1:6" x14ac:dyDescent="0.3">
      <c r="A2376">
        <v>2375</v>
      </c>
      <c r="B2376">
        <v>7477079</v>
      </c>
      <c r="C2376">
        <v>4252</v>
      </c>
      <c r="D2376">
        <v>2</v>
      </c>
      <c r="E2376">
        <v>41009</v>
      </c>
      <c r="F2376" t="str">
        <f>_xlfn.XLOOKUP(order_items[[#This Row],[product_id]], products[product_id], products[product_name], "Tidak Ditemukan")</f>
        <v>Choose Smile</v>
      </c>
    </row>
    <row r="2377" spans="1:6" x14ac:dyDescent="0.3">
      <c r="A2377">
        <v>2376</v>
      </c>
      <c r="B2377">
        <v>4886813</v>
      </c>
      <c r="C2377">
        <v>10374</v>
      </c>
      <c r="D2377">
        <v>3</v>
      </c>
      <c r="E2377">
        <v>21974</v>
      </c>
      <c r="F2377" t="str">
        <f>_xlfn.XLOOKUP(order_items[[#This Row],[product_id]], products[product_id], products[product_name], "Tidak Ditemukan")</f>
        <v>Tidak Ditemukan</v>
      </c>
    </row>
    <row r="2378" spans="1:6" x14ac:dyDescent="0.3">
      <c r="A2378">
        <v>2377</v>
      </c>
      <c r="B2378">
        <v>5524414</v>
      </c>
      <c r="C2378">
        <v>19731</v>
      </c>
      <c r="D2378">
        <v>4</v>
      </c>
      <c r="E2378">
        <v>25297</v>
      </c>
      <c r="F2378" t="str">
        <f>_xlfn.XLOOKUP(order_items[[#This Row],[product_id]], products[product_id], products[product_name], "Tidak Ditemukan")</f>
        <v>Tidak Ditemukan</v>
      </c>
    </row>
    <row r="2379" spans="1:6" x14ac:dyDescent="0.3">
      <c r="A2379">
        <v>2378</v>
      </c>
      <c r="B2379">
        <v>1553145</v>
      </c>
      <c r="C2379">
        <v>11527</v>
      </c>
      <c r="D2379">
        <v>4</v>
      </c>
      <c r="E2379">
        <v>30378</v>
      </c>
      <c r="F2379" t="str">
        <f>_xlfn.XLOOKUP(order_items[[#This Row],[product_id]], products[product_id], products[product_name], "Tidak Ditemukan")</f>
        <v>Tidak Ditemukan</v>
      </c>
    </row>
    <row r="2380" spans="1:6" x14ac:dyDescent="0.3">
      <c r="A2380">
        <v>2379</v>
      </c>
      <c r="B2380">
        <v>2353207</v>
      </c>
      <c r="C2380">
        <v>16848</v>
      </c>
      <c r="D2380">
        <v>5</v>
      </c>
      <c r="E2380">
        <v>34686</v>
      </c>
      <c r="F2380" t="str">
        <f>_xlfn.XLOOKUP(order_items[[#This Row],[product_id]], products[product_id], products[product_name], "Tidak Ditemukan")</f>
        <v>Tidak Ditemukan</v>
      </c>
    </row>
    <row r="2381" spans="1:6" x14ac:dyDescent="0.3">
      <c r="A2381">
        <v>2380</v>
      </c>
      <c r="B2381">
        <v>7039071</v>
      </c>
      <c r="C2381">
        <v>3928</v>
      </c>
      <c r="D2381">
        <v>1</v>
      </c>
      <c r="E2381">
        <v>13006</v>
      </c>
      <c r="F2381" t="str">
        <f>_xlfn.XLOOKUP(order_items[[#This Row],[product_id]], products[product_id], products[product_name], "Tidak Ditemukan")</f>
        <v>Lay Large</v>
      </c>
    </row>
    <row r="2382" spans="1:6" x14ac:dyDescent="0.3">
      <c r="A2382">
        <v>2381</v>
      </c>
      <c r="B2382">
        <v>3385208</v>
      </c>
      <c r="C2382">
        <v>2575</v>
      </c>
      <c r="D2382">
        <v>3</v>
      </c>
      <c r="E2382">
        <v>38706</v>
      </c>
      <c r="F2382" t="str">
        <f>_xlfn.XLOOKUP(order_items[[#This Row],[product_id]], products[product_id], products[product_name], "Tidak Ditemukan")</f>
        <v>Begin Social</v>
      </c>
    </row>
    <row r="2383" spans="1:6" x14ac:dyDescent="0.3">
      <c r="A2383">
        <v>2382</v>
      </c>
      <c r="B2383">
        <v>4534383</v>
      </c>
      <c r="C2383">
        <v>13126</v>
      </c>
      <c r="D2383">
        <v>2</v>
      </c>
      <c r="E2383">
        <v>8403</v>
      </c>
      <c r="F2383" t="str">
        <f>_xlfn.XLOOKUP(order_items[[#This Row],[product_id]], products[product_id], products[product_name], "Tidak Ditemukan")</f>
        <v>Tidak Ditemukan</v>
      </c>
    </row>
    <row r="2384" spans="1:6" x14ac:dyDescent="0.3">
      <c r="A2384">
        <v>2383</v>
      </c>
      <c r="B2384">
        <v>1942726</v>
      </c>
      <c r="C2384">
        <v>14770</v>
      </c>
      <c r="D2384">
        <v>5</v>
      </c>
      <c r="E2384">
        <v>11407</v>
      </c>
      <c r="F2384" t="str">
        <f>_xlfn.XLOOKUP(order_items[[#This Row],[product_id]], products[product_id], products[product_name], "Tidak Ditemukan")</f>
        <v>Tidak Ditemukan</v>
      </c>
    </row>
    <row r="2385" spans="1:6" x14ac:dyDescent="0.3">
      <c r="A2385">
        <v>2384</v>
      </c>
      <c r="B2385">
        <v>4033318</v>
      </c>
      <c r="C2385">
        <v>1108</v>
      </c>
      <c r="D2385">
        <v>2</v>
      </c>
      <c r="E2385">
        <v>15362</v>
      </c>
      <c r="F2385" t="str">
        <f>_xlfn.XLOOKUP(order_items[[#This Row],[product_id]], products[product_id], products[product_name], "Tidak Ditemukan")</f>
        <v>Magazine Not</v>
      </c>
    </row>
    <row r="2386" spans="1:6" x14ac:dyDescent="0.3">
      <c r="A2386">
        <v>2385</v>
      </c>
      <c r="B2386">
        <v>7011224</v>
      </c>
      <c r="C2386">
        <v>3838</v>
      </c>
      <c r="D2386">
        <v>4</v>
      </c>
      <c r="E2386">
        <v>2521</v>
      </c>
      <c r="F2386" t="str">
        <f>_xlfn.XLOOKUP(order_items[[#This Row],[product_id]], products[product_id], products[product_name], "Tidak Ditemukan")</f>
        <v>Allow Current</v>
      </c>
    </row>
    <row r="2387" spans="1:6" x14ac:dyDescent="0.3">
      <c r="A2387">
        <v>2386</v>
      </c>
      <c r="B2387">
        <v>1163613</v>
      </c>
      <c r="C2387">
        <v>16436</v>
      </c>
      <c r="D2387">
        <v>1</v>
      </c>
      <c r="E2387">
        <v>16615</v>
      </c>
      <c r="F2387" t="str">
        <f>_xlfn.XLOOKUP(order_items[[#This Row],[product_id]], products[product_id], products[product_name], "Tidak Ditemukan")</f>
        <v>Tidak Ditemukan</v>
      </c>
    </row>
    <row r="2388" spans="1:6" x14ac:dyDescent="0.3">
      <c r="A2388">
        <v>2387</v>
      </c>
      <c r="B2388">
        <v>7638102</v>
      </c>
      <c r="C2388">
        <v>4161</v>
      </c>
      <c r="D2388">
        <v>3</v>
      </c>
      <c r="E2388">
        <v>31152</v>
      </c>
      <c r="F2388" t="str">
        <f>_xlfn.XLOOKUP(order_items[[#This Row],[product_id]], products[product_id], products[product_name], "Tidak Ditemukan")</f>
        <v>Past All</v>
      </c>
    </row>
    <row r="2389" spans="1:6" x14ac:dyDescent="0.3">
      <c r="A2389">
        <v>2388</v>
      </c>
      <c r="B2389">
        <v>1281887</v>
      </c>
      <c r="C2389">
        <v>6820</v>
      </c>
      <c r="D2389">
        <v>3</v>
      </c>
      <c r="E2389">
        <v>34516</v>
      </c>
      <c r="F2389" t="str">
        <f>_xlfn.XLOOKUP(order_items[[#This Row],[product_id]], products[product_id], products[product_name], "Tidak Ditemukan")</f>
        <v>Tidak Ditemukan</v>
      </c>
    </row>
    <row r="2390" spans="1:6" x14ac:dyDescent="0.3">
      <c r="A2390">
        <v>2389</v>
      </c>
      <c r="B2390">
        <v>7766029</v>
      </c>
      <c r="C2390">
        <v>10662</v>
      </c>
      <c r="D2390">
        <v>3</v>
      </c>
      <c r="E2390">
        <v>43827</v>
      </c>
      <c r="F2390" t="str">
        <f>_xlfn.XLOOKUP(order_items[[#This Row],[product_id]], products[product_id], products[product_name], "Tidak Ditemukan")</f>
        <v>Tidak Ditemukan</v>
      </c>
    </row>
    <row r="2391" spans="1:6" x14ac:dyDescent="0.3">
      <c r="A2391">
        <v>2390</v>
      </c>
      <c r="B2391">
        <v>6774045</v>
      </c>
      <c r="C2391">
        <v>2590</v>
      </c>
      <c r="D2391">
        <v>1</v>
      </c>
      <c r="E2391">
        <v>15768</v>
      </c>
      <c r="F2391" t="str">
        <f>_xlfn.XLOOKUP(order_items[[#This Row],[product_id]], products[product_id], products[product_name], "Tidak Ditemukan")</f>
        <v>Security Lawyer</v>
      </c>
    </row>
    <row r="2392" spans="1:6" x14ac:dyDescent="0.3">
      <c r="A2392">
        <v>2391</v>
      </c>
      <c r="B2392">
        <v>4952427</v>
      </c>
      <c r="C2392">
        <v>12530</v>
      </c>
      <c r="D2392">
        <v>4</v>
      </c>
      <c r="E2392">
        <v>23615</v>
      </c>
      <c r="F2392" t="str">
        <f>_xlfn.XLOOKUP(order_items[[#This Row],[product_id]], products[product_id], products[product_name], "Tidak Ditemukan")</f>
        <v>Tidak Ditemukan</v>
      </c>
    </row>
    <row r="2393" spans="1:6" x14ac:dyDescent="0.3">
      <c r="A2393">
        <v>2392</v>
      </c>
      <c r="B2393">
        <v>5438265</v>
      </c>
      <c r="C2393">
        <v>4208</v>
      </c>
      <c r="D2393">
        <v>5</v>
      </c>
      <c r="E2393">
        <v>14232</v>
      </c>
      <c r="F2393" t="str">
        <f>_xlfn.XLOOKUP(order_items[[#This Row],[product_id]], products[product_id], products[product_name], "Tidak Ditemukan")</f>
        <v>Sort Wish</v>
      </c>
    </row>
    <row r="2394" spans="1:6" x14ac:dyDescent="0.3">
      <c r="A2394">
        <v>2393</v>
      </c>
      <c r="B2394">
        <v>6075347</v>
      </c>
      <c r="C2394">
        <v>3317</v>
      </c>
      <c r="D2394">
        <v>1</v>
      </c>
      <c r="E2394">
        <v>6219</v>
      </c>
      <c r="F2394" t="str">
        <f>_xlfn.XLOOKUP(order_items[[#This Row],[product_id]], products[product_id], products[product_name], "Tidak Ditemukan")</f>
        <v>Worry Issue</v>
      </c>
    </row>
    <row r="2395" spans="1:6" x14ac:dyDescent="0.3">
      <c r="A2395">
        <v>2394</v>
      </c>
      <c r="B2395">
        <v>7122395</v>
      </c>
      <c r="C2395">
        <v>6534</v>
      </c>
      <c r="D2395">
        <v>1</v>
      </c>
      <c r="E2395">
        <v>38174</v>
      </c>
      <c r="F2395" t="str">
        <f>_xlfn.XLOOKUP(order_items[[#This Row],[product_id]], products[product_id], products[product_name], "Tidak Ditemukan")</f>
        <v>Tidak Ditemukan</v>
      </c>
    </row>
    <row r="2396" spans="1:6" x14ac:dyDescent="0.3">
      <c r="A2396">
        <v>2395</v>
      </c>
      <c r="B2396">
        <v>829757</v>
      </c>
      <c r="C2396">
        <v>12053</v>
      </c>
      <c r="D2396">
        <v>1</v>
      </c>
      <c r="E2396">
        <v>14392</v>
      </c>
      <c r="F2396" t="str">
        <f>_xlfn.XLOOKUP(order_items[[#This Row],[product_id]], products[product_id], products[product_name], "Tidak Ditemukan")</f>
        <v>Tidak Ditemukan</v>
      </c>
    </row>
    <row r="2397" spans="1:6" x14ac:dyDescent="0.3">
      <c r="A2397">
        <v>2396</v>
      </c>
      <c r="B2397">
        <v>1019005</v>
      </c>
      <c r="C2397">
        <v>11225</v>
      </c>
      <c r="D2397">
        <v>2</v>
      </c>
      <c r="E2397">
        <v>25706</v>
      </c>
      <c r="F2397" t="str">
        <f>_xlfn.XLOOKUP(order_items[[#This Row],[product_id]], products[product_id], products[product_name], "Tidak Ditemukan")</f>
        <v>Tidak Ditemukan</v>
      </c>
    </row>
    <row r="2398" spans="1:6" x14ac:dyDescent="0.3">
      <c r="A2398">
        <v>2397</v>
      </c>
      <c r="B2398">
        <v>6770431</v>
      </c>
      <c r="C2398">
        <v>18307</v>
      </c>
      <c r="D2398">
        <v>2</v>
      </c>
      <c r="E2398">
        <v>4540</v>
      </c>
      <c r="F2398" t="str">
        <f>_xlfn.XLOOKUP(order_items[[#This Row],[product_id]], products[product_id], products[product_name], "Tidak Ditemukan")</f>
        <v>Tidak Ditemukan</v>
      </c>
    </row>
    <row r="2399" spans="1:6" x14ac:dyDescent="0.3">
      <c r="A2399">
        <v>2398</v>
      </c>
      <c r="B2399">
        <v>3522054</v>
      </c>
      <c r="C2399">
        <v>18521</v>
      </c>
      <c r="D2399">
        <v>1</v>
      </c>
      <c r="E2399">
        <v>3335</v>
      </c>
      <c r="F2399" t="str">
        <f>_xlfn.XLOOKUP(order_items[[#This Row],[product_id]], products[product_id], products[product_name], "Tidak Ditemukan")</f>
        <v>Tidak Ditemukan</v>
      </c>
    </row>
    <row r="2400" spans="1:6" x14ac:dyDescent="0.3">
      <c r="A2400">
        <v>2399</v>
      </c>
      <c r="B2400">
        <v>1357342</v>
      </c>
      <c r="C2400">
        <v>5094</v>
      </c>
      <c r="D2400">
        <v>4</v>
      </c>
      <c r="E2400">
        <v>15161</v>
      </c>
      <c r="F2400" t="str">
        <f>_xlfn.XLOOKUP(order_items[[#This Row],[product_id]], products[product_id], products[product_name], "Tidak Ditemukan")</f>
        <v>Tidak Ditemukan</v>
      </c>
    </row>
    <row r="2401" spans="1:6" x14ac:dyDescent="0.3">
      <c r="A2401">
        <v>2400</v>
      </c>
      <c r="B2401">
        <v>7313650</v>
      </c>
      <c r="C2401">
        <v>12441</v>
      </c>
      <c r="D2401">
        <v>2</v>
      </c>
      <c r="E2401">
        <v>19452</v>
      </c>
      <c r="F2401" t="str">
        <f>_xlfn.XLOOKUP(order_items[[#This Row],[product_id]], products[product_id], products[product_name], "Tidak Ditemukan")</f>
        <v>Tidak Ditemukan</v>
      </c>
    </row>
    <row r="2402" spans="1:6" x14ac:dyDescent="0.3">
      <c r="A2402">
        <v>2401</v>
      </c>
      <c r="B2402">
        <v>2939746</v>
      </c>
      <c r="C2402">
        <v>7652</v>
      </c>
      <c r="D2402">
        <v>3</v>
      </c>
      <c r="E2402">
        <v>11666</v>
      </c>
      <c r="F2402" t="str">
        <f>_xlfn.XLOOKUP(order_items[[#This Row],[product_id]], products[product_id], products[product_name], "Tidak Ditemukan")</f>
        <v>Tidak Ditemukan</v>
      </c>
    </row>
    <row r="2403" spans="1:6" x14ac:dyDescent="0.3">
      <c r="A2403">
        <v>2402</v>
      </c>
      <c r="B2403">
        <v>902427</v>
      </c>
      <c r="C2403">
        <v>16969</v>
      </c>
      <c r="D2403">
        <v>4</v>
      </c>
      <c r="E2403">
        <v>20172</v>
      </c>
      <c r="F2403" t="str">
        <f>_xlfn.XLOOKUP(order_items[[#This Row],[product_id]], products[product_id], products[product_name], "Tidak Ditemukan")</f>
        <v>Tidak Ditemukan</v>
      </c>
    </row>
    <row r="2404" spans="1:6" x14ac:dyDescent="0.3">
      <c r="A2404">
        <v>2403</v>
      </c>
      <c r="B2404">
        <v>1125579</v>
      </c>
      <c r="C2404">
        <v>17696</v>
      </c>
      <c r="D2404">
        <v>3</v>
      </c>
      <c r="E2404">
        <v>990</v>
      </c>
      <c r="F2404" t="str">
        <f>_xlfn.XLOOKUP(order_items[[#This Row],[product_id]], products[product_id], products[product_name], "Tidak Ditemukan")</f>
        <v>Tidak Ditemukan</v>
      </c>
    </row>
    <row r="2405" spans="1:6" x14ac:dyDescent="0.3">
      <c r="A2405">
        <v>2404</v>
      </c>
      <c r="B2405">
        <v>5456271</v>
      </c>
      <c r="C2405">
        <v>10413</v>
      </c>
      <c r="D2405">
        <v>3</v>
      </c>
      <c r="E2405">
        <v>10552</v>
      </c>
      <c r="F2405" t="str">
        <f>_xlfn.XLOOKUP(order_items[[#This Row],[product_id]], products[product_id], products[product_name], "Tidak Ditemukan")</f>
        <v>Tidak Ditemukan</v>
      </c>
    </row>
    <row r="2406" spans="1:6" x14ac:dyDescent="0.3">
      <c r="A2406">
        <v>2405</v>
      </c>
      <c r="B2406">
        <v>6897704</v>
      </c>
      <c r="C2406">
        <v>9387</v>
      </c>
      <c r="D2406">
        <v>5</v>
      </c>
      <c r="E2406">
        <v>29933</v>
      </c>
      <c r="F2406" t="str">
        <f>_xlfn.XLOOKUP(order_items[[#This Row],[product_id]], products[product_id], products[product_name], "Tidak Ditemukan")</f>
        <v>Tidak Ditemukan</v>
      </c>
    </row>
    <row r="2407" spans="1:6" x14ac:dyDescent="0.3">
      <c r="A2407">
        <v>2406</v>
      </c>
      <c r="B2407">
        <v>4340929</v>
      </c>
      <c r="C2407">
        <v>3669</v>
      </c>
      <c r="D2407">
        <v>3</v>
      </c>
      <c r="E2407">
        <v>23428</v>
      </c>
      <c r="F2407" t="str">
        <f>_xlfn.XLOOKUP(order_items[[#This Row],[product_id]], products[product_id], products[product_name], "Tidak Ditemukan")</f>
        <v>On Likely</v>
      </c>
    </row>
    <row r="2408" spans="1:6" x14ac:dyDescent="0.3">
      <c r="A2408">
        <v>2407</v>
      </c>
      <c r="B2408">
        <v>4215800</v>
      </c>
      <c r="C2408">
        <v>10768</v>
      </c>
      <c r="D2408">
        <v>5</v>
      </c>
      <c r="E2408">
        <v>22084</v>
      </c>
      <c r="F2408" t="str">
        <f>_xlfn.XLOOKUP(order_items[[#This Row],[product_id]], products[product_id], products[product_name], "Tidak Ditemukan")</f>
        <v>Tidak Ditemukan</v>
      </c>
    </row>
    <row r="2409" spans="1:6" x14ac:dyDescent="0.3">
      <c r="A2409">
        <v>2408</v>
      </c>
      <c r="B2409">
        <v>2307849</v>
      </c>
      <c r="C2409">
        <v>12046</v>
      </c>
      <c r="D2409">
        <v>2</v>
      </c>
      <c r="E2409">
        <v>39597</v>
      </c>
      <c r="F2409" t="str">
        <f>_xlfn.XLOOKUP(order_items[[#This Row],[product_id]], products[product_id], products[product_name], "Tidak Ditemukan")</f>
        <v>Tidak Ditemukan</v>
      </c>
    </row>
    <row r="2410" spans="1:6" x14ac:dyDescent="0.3">
      <c r="A2410">
        <v>2409</v>
      </c>
      <c r="B2410">
        <v>5712463</v>
      </c>
      <c r="C2410">
        <v>7377</v>
      </c>
      <c r="D2410">
        <v>3</v>
      </c>
      <c r="E2410">
        <v>27796</v>
      </c>
      <c r="F2410" t="str">
        <f>_xlfn.XLOOKUP(order_items[[#This Row],[product_id]], products[product_id], products[product_name], "Tidak Ditemukan")</f>
        <v>Tidak Ditemukan</v>
      </c>
    </row>
    <row r="2411" spans="1:6" x14ac:dyDescent="0.3">
      <c r="A2411">
        <v>2410</v>
      </c>
      <c r="B2411">
        <v>429041</v>
      </c>
      <c r="C2411">
        <v>18274</v>
      </c>
      <c r="D2411">
        <v>5</v>
      </c>
      <c r="E2411">
        <v>27479</v>
      </c>
      <c r="F2411" t="str">
        <f>_xlfn.XLOOKUP(order_items[[#This Row],[product_id]], products[product_id], products[product_name], "Tidak Ditemukan")</f>
        <v>Tidak Ditemukan</v>
      </c>
    </row>
    <row r="2412" spans="1:6" x14ac:dyDescent="0.3">
      <c r="A2412">
        <v>2411</v>
      </c>
      <c r="B2412">
        <v>7169088</v>
      </c>
      <c r="C2412">
        <v>12002</v>
      </c>
      <c r="D2412">
        <v>4</v>
      </c>
      <c r="E2412">
        <v>41647</v>
      </c>
      <c r="F2412" t="str">
        <f>_xlfn.XLOOKUP(order_items[[#This Row],[product_id]], products[product_id], products[product_name], "Tidak Ditemukan")</f>
        <v>Tidak Ditemukan</v>
      </c>
    </row>
    <row r="2413" spans="1:6" x14ac:dyDescent="0.3">
      <c r="A2413">
        <v>2412</v>
      </c>
      <c r="B2413">
        <v>2085110</v>
      </c>
      <c r="C2413">
        <v>1467</v>
      </c>
      <c r="D2413">
        <v>2</v>
      </c>
      <c r="E2413">
        <v>1335</v>
      </c>
      <c r="F2413" t="str">
        <f>_xlfn.XLOOKUP(order_items[[#This Row],[product_id]], products[product_id], products[product_name], "Tidak Ditemukan")</f>
        <v>Option Sport</v>
      </c>
    </row>
    <row r="2414" spans="1:6" x14ac:dyDescent="0.3">
      <c r="A2414">
        <v>2413</v>
      </c>
      <c r="B2414">
        <v>2599052</v>
      </c>
      <c r="C2414">
        <v>17315</v>
      </c>
      <c r="D2414">
        <v>1</v>
      </c>
      <c r="E2414">
        <v>46857</v>
      </c>
      <c r="F2414" t="str">
        <f>_xlfn.XLOOKUP(order_items[[#This Row],[product_id]], products[product_id], products[product_name], "Tidak Ditemukan")</f>
        <v>Tidak Ditemukan</v>
      </c>
    </row>
    <row r="2415" spans="1:6" x14ac:dyDescent="0.3">
      <c r="A2415">
        <v>2414</v>
      </c>
      <c r="B2415">
        <v>1016701</v>
      </c>
      <c r="C2415">
        <v>1404</v>
      </c>
      <c r="D2415">
        <v>4</v>
      </c>
      <c r="E2415">
        <v>5955</v>
      </c>
      <c r="F2415" t="str">
        <f>_xlfn.XLOOKUP(order_items[[#This Row],[product_id]], products[product_id], products[product_name], "Tidak Ditemukan")</f>
        <v>Enough Focus</v>
      </c>
    </row>
    <row r="2416" spans="1:6" x14ac:dyDescent="0.3">
      <c r="A2416">
        <v>2415</v>
      </c>
      <c r="B2416">
        <v>6254127</v>
      </c>
      <c r="C2416">
        <v>10783</v>
      </c>
      <c r="D2416">
        <v>1</v>
      </c>
      <c r="E2416">
        <v>3991</v>
      </c>
      <c r="F2416" t="str">
        <f>_xlfn.XLOOKUP(order_items[[#This Row],[product_id]], products[product_id], products[product_name], "Tidak Ditemukan")</f>
        <v>Tidak Ditemukan</v>
      </c>
    </row>
    <row r="2417" spans="1:6" x14ac:dyDescent="0.3">
      <c r="A2417">
        <v>2416</v>
      </c>
      <c r="B2417">
        <v>5184231</v>
      </c>
      <c r="C2417">
        <v>5233</v>
      </c>
      <c r="D2417">
        <v>5</v>
      </c>
      <c r="E2417">
        <v>47571</v>
      </c>
      <c r="F2417" t="str">
        <f>_xlfn.XLOOKUP(order_items[[#This Row],[product_id]], products[product_id], products[product_name], "Tidak Ditemukan")</f>
        <v>Tidak Ditemukan</v>
      </c>
    </row>
    <row r="2418" spans="1:6" x14ac:dyDescent="0.3">
      <c r="A2418">
        <v>2417</v>
      </c>
      <c r="B2418">
        <v>5842723</v>
      </c>
      <c r="C2418">
        <v>8162</v>
      </c>
      <c r="D2418">
        <v>4</v>
      </c>
      <c r="E2418">
        <v>49692</v>
      </c>
      <c r="F2418" t="str">
        <f>_xlfn.XLOOKUP(order_items[[#This Row],[product_id]], products[product_id], products[product_name], "Tidak Ditemukan")</f>
        <v>Tidak Ditemukan</v>
      </c>
    </row>
    <row r="2419" spans="1:6" x14ac:dyDescent="0.3">
      <c r="A2419">
        <v>2418</v>
      </c>
      <c r="B2419">
        <v>188039</v>
      </c>
      <c r="C2419">
        <v>18581</v>
      </c>
      <c r="D2419">
        <v>2</v>
      </c>
      <c r="E2419">
        <v>6495</v>
      </c>
      <c r="F2419" t="str">
        <f>_xlfn.XLOOKUP(order_items[[#This Row],[product_id]], products[product_id], products[product_name], "Tidak Ditemukan")</f>
        <v>Tidak Ditemukan</v>
      </c>
    </row>
    <row r="2420" spans="1:6" x14ac:dyDescent="0.3">
      <c r="A2420">
        <v>2419</v>
      </c>
      <c r="B2420">
        <v>7157075</v>
      </c>
      <c r="C2420">
        <v>13416</v>
      </c>
      <c r="D2420">
        <v>1</v>
      </c>
      <c r="E2420">
        <v>4297</v>
      </c>
      <c r="F2420" t="str">
        <f>_xlfn.XLOOKUP(order_items[[#This Row],[product_id]], products[product_id], products[product_name], "Tidak Ditemukan")</f>
        <v>Tidak Ditemukan</v>
      </c>
    </row>
    <row r="2421" spans="1:6" x14ac:dyDescent="0.3">
      <c r="A2421">
        <v>2420</v>
      </c>
      <c r="B2421">
        <v>2367041</v>
      </c>
      <c r="C2421">
        <v>2654</v>
      </c>
      <c r="D2421">
        <v>2</v>
      </c>
      <c r="E2421">
        <v>20754</v>
      </c>
      <c r="F2421" t="str">
        <f>_xlfn.XLOOKUP(order_items[[#This Row],[product_id]], products[product_id], products[product_name], "Tidak Ditemukan")</f>
        <v>Meet Free</v>
      </c>
    </row>
    <row r="2422" spans="1:6" x14ac:dyDescent="0.3">
      <c r="A2422">
        <v>2421</v>
      </c>
      <c r="B2422">
        <v>4029298</v>
      </c>
      <c r="C2422">
        <v>18002</v>
      </c>
      <c r="D2422">
        <v>1</v>
      </c>
      <c r="E2422">
        <v>27609</v>
      </c>
      <c r="F2422" t="str">
        <f>_xlfn.XLOOKUP(order_items[[#This Row],[product_id]], products[product_id], products[product_name], "Tidak Ditemukan")</f>
        <v>Tidak Ditemukan</v>
      </c>
    </row>
    <row r="2423" spans="1:6" x14ac:dyDescent="0.3">
      <c r="A2423">
        <v>2422</v>
      </c>
      <c r="B2423">
        <v>319241</v>
      </c>
      <c r="C2423">
        <v>9545</v>
      </c>
      <c r="D2423">
        <v>3</v>
      </c>
      <c r="E2423">
        <v>49414</v>
      </c>
      <c r="F2423" t="str">
        <f>_xlfn.XLOOKUP(order_items[[#This Row],[product_id]], products[product_id], products[product_name], "Tidak Ditemukan")</f>
        <v>Tidak Ditemukan</v>
      </c>
    </row>
    <row r="2424" spans="1:6" x14ac:dyDescent="0.3">
      <c r="A2424">
        <v>2423</v>
      </c>
      <c r="B2424">
        <v>1095539</v>
      </c>
      <c r="C2424">
        <v>9277</v>
      </c>
      <c r="D2424">
        <v>1</v>
      </c>
      <c r="E2424">
        <v>37043</v>
      </c>
      <c r="F2424" t="str">
        <f>_xlfn.XLOOKUP(order_items[[#This Row],[product_id]], products[product_id], products[product_name], "Tidak Ditemukan")</f>
        <v>Tidak Ditemukan</v>
      </c>
    </row>
    <row r="2425" spans="1:6" x14ac:dyDescent="0.3">
      <c r="A2425">
        <v>2424</v>
      </c>
      <c r="B2425">
        <v>4400904</v>
      </c>
      <c r="C2425">
        <v>16717</v>
      </c>
      <c r="D2425">
        <v>4</v>
      </c>
      <c r="E2425">
        <v>21282</v>
      </c>
      <c r="F2425" t="str">
        <f>_xlfn.XLOOKUP(order_items[[#This Row],[product_id]], products[product_id], products[product_name], "Tidak Ditemukan")</f>
        <v>Tidak Ditemukan</v>
      </c>
    </row>
    <row r="2426" spans="1:6" x14ac:dyDescent="0.3">
      <c r="A2426">
        <v>2425</v>
      </c>
      <c r="B2426">
        <v>3207476</v>
      </c>
      <c r="C2426">
        <v>18468</v>
      </c>
      <c r="D2426">
        <v>1</v>
      </c>
      <c r="E2426">
        <v>30634</v>
      </c>
      <c r="F2426" t="str">
        <f>_xlfn.XLOOKUP(order_items[[#This Row],[product_id]], products[product_id], products[product_name], "Tidak Ditemukan")</f>
        <v>Tidak Ditemukan</v>
      </c>
    </row>
    <row r="2427" spans="1:6" x14ac:dyDescent="0.3">
      <c r="A2427">
        <v>2426</v>
      </c>
      <c r="B2427">
        <v>6666875</v>
      </c>
      <c r="C2427">
        <v>15561</v>
      </c>
      <c r="D2427">
        <v>4</v>
      </c>
      <c r="E2427">
        <v>32459</v>
      </c>
      <c r="F2427" t="str">
        <f>_xlfn.XLOOKUP(order_items[[#This Row],[product_id]], products[product_id], products[product_name], "Tidak Ditemukan")</f>
        <v>Tidak Ditemukan</v>
      </c>
    </row>
    <row r="2428" spans="1:6" x14ac:dyDescent="0.3">
      <c r="A2428">
        <v>2427</v>
      </c>
      <c r="B2428">
        <v>6380487</v>
      </c>
      <c r="C2428">
        <v>4521</v>
      </c>
      <c r="D2428">
        <v>1</v>
      </c>
      <c r="E2428">
        <v>20533</v>
      </c>
      <c r="F2428" t="str">
        <f>_xlfn.XLOOKUP(order_items[[#This Row],[product_id]], products[product_id], products[product_name], "Tidak Ditemukan")</f>
        <v>Compare True</v>
      </c>
    </row>
    <row r="2429" spans="1:6" x14ac:dyDescent="0.3">
      <c r="A2429">
        <v>2428</v>
      </c>
      <c r="B2429">
        <v>2707402</v>
      </c>
      <c r="C2429">
        <v>12160</v>
      </c>
      <c r="D2429">
        <v>2</v>
      </c>
      <c r="E2429">
        <v>3631</v>
      </c>
      <c r="F2429" t="str">
        <f>_xlfn.XLOOKUP(order_items[[#This Row],[product_id]], products[product_id], products[product_name], "Tidak Ditemukan")</f>
        <v>Tidak Ditemukan</v>
      </c>
    </row>
    <row r="2430" spans="1:6" x14ac:dyDescent="0.3">
      <c r="A2430">
        <v>2429</v>
      </c>
      <c r="B2430">
        <v>4271803</v>
      </c>
      <c r="C2430">
        <v>9236</v>
      </c>
      <c r="D2430">
        <v>1</v>
      </c>
      <c r="E2430">
        <v>46003</v>
      </c>
      <c r="F2430" t="str">
        <f>_xlfn.XLOOKUP(order_items[[#This Row],[product_id]], products[product_id], products[product_name], "Tidak Ditemukan")</f>
        <v>Tidak Ditemukan</v>
      </c>
    </row>
    <row r="2431" spans="1:6" x14ac:dyDescent="0.3">
      <c r="A2431">
        <v>2430</v>
      </c>
      <c r="B2431">
        <v>5701205</v>
      </c>
      <c r="C2431">
        <v>11934</v>
      </c>
      <c r="D2431">
        <v>1</v>
      </c>
      <c r="E2431">
        <v>7924</v>
      </c>
      <c r="F2431" t="str">
        <f>_xlfn.XLOOKUP(order_items[[#This Row],[product_id]], products[product_id], products[product_name], "Tidak Ditemukan")</f>
        <v>Tidak Ditemukan</v>
      </c>
    </row>
    <row r="2432" spans="1:6" x14ac:dyDescent="0.3">
      <c r="A2432">
        <v>2431</v>
      </c>
      <c r="B2432">
        <v>198772</v>
      </c>
      <c r="C2432">
        <v>3104</v>
      </c>
      <c r="D2432">
        <v>5</v>
      </c>
      <c r="E2432">
        <v>5119</v>
      </c>
      <c r="F2432" t="str">
        <f>_xlfn.XLOOKUP(order_items[[#This Row],[product_id]], products[product_id], products[product_name], "Tidak Ditemukan")</f>
        <v>Others Politics</v>
      </c>
    </row>
    <row r="2433" spans="1:6" x14ac:dyDescent="0.3">
      <c r="A2433">
        <v>2432</v>
      </c>
      <c r="B2433">
        <v>7307941</v>
      </c>
      <c r="C2433">
        <v>9195</v>
      </c>
      <c r="D2433">
        <v>4</v>
      </c>
      <c r="E2433">
        <v>26241</v>
      </c>
      <c r="F2433" t="str">
        <f>_xlfn.XLOOKUP(order_items[[#This Row],[product_id]], products[product_id], products[product_name], "Tidak Ditemukan")</f>
        <v>Tidak Ditemukan</v>
      </c>
    </row>
    <row r="2434" spans="1:6" x14ac:dyDescent="0.3">
      <c r="A2434">
        <v>2433</v>
      </c>
      <c r="B2434">
        <v>2378404</v>
      </c>
      <c r="C2434">
        <v>2964</v>
      </c>
      <c r="D2434">
        <v>1</v>
      </c>
      <c r="E2434">
        <v>13831</v>
      </c>
      <c r="F2434" t="str">
        <f>_xlfn.XLOOKUP(order_items[[#This Row],[product_id]], products[product_id], products[product_name], "Tidak Ditemukan")</f>
        <v>Hour Seat</v>
      </c>
    </row>
    <row r="2435" spans="1:6" x14ac:dyDescent="0.3">
      <c r="A2435">
        <v>2434</v>
      </c>
      <c r="B2435">
        <v>5349887</v>
      </c>
      <c r="C2435">
        <v>14860</v>
      </c>
      <c r="D2435">
        <v>2</v>
      </c>
      <c r="E2435">
        <v>34892</v>
      </c>
      <c r="F2435" t="str">
        <f>_xlfn.XLOOKUP(order_items[[#This Row],[product_id]], products[product_id], products[product_name], "Tidak Ditemukan")</f>
        <v>Tidak Ditemukan</v>
      </c>
    </row>
    <row r="2436" spans="1:6" x14ac:dyDescent="0.3">
      <c r="A2436">
        <v>2435</v>
      </c>
      <c r="B2436">
        <v>5656926</v>
      </c>
      <c r="C2436">
        <v>5777</v>
      </c>
      <c r="D2436">
        <v>5</v>
      </c>
      <c r="E2436">
        <v>23689</v>
      </c>
      <c r="F2436" t="str">
        <f>_xlfn.XLOOKUP(order_items[[#This Row],[product_id]], products[product_id], products[product_name], "Tidak Ditemukan")</f>
        <v>Tidak Ditemukan</v>
      </c>
    </row>
    <row r="2437" spans="1:6" x14ac:dyDescent="0.3">
      <c r="A2437">
        <v>2436</v>
      </c>
      <c r="B2437">
        <v>1461306</v>
      </c>
      <c r="C2437">
        <v>5282</v>
      </c>
      <c r="D2437">
        <v>1</v>
      </c>
      <c r="E2437">
        <v>9319</v>
      </c>
      <c r="F2437" t="str">
        <f>_xlfn.XLOOKUP(order_items[[#This Row],[product_id]], products[product_id], products[product_name], "Tidak Ditemukan")</f>
        <v>Tidak Ditemukan</v>
      </c>
    </row>
    <row r="2438" spans="1:6" x14ac:dyDescent="0.3">
      <c r="A2438">
        <v>2437</v>
      </c>
      <c r="B2438">
        <v>4434434</v>
      </c>
      <c r="C2438">
        <v>816</v>
      </c>
      <c r="D2438">
        <v>5</v>
      </c>
      <c r="E2438">
        <v>35307</v>
      </c>
      <c r="F2438" t="str">
        <f>_xlfn.XLOOKUP(order_items[[#This Row],[product_id]], products[product_id], products[product_name], "Tidak Ditemukan")</f>
        <v>Course Kind</v>
      </c>
    </row>
    <row r="2439" spans="1:6" x14ac:dyDescent="0.3">
      <c r="A2439">
        <v>2438</v>
      </c>
      <c r="B2439">
        <v>3781634</v>
      </c>
      <c r="C2439">
        <v>4537</v>
      </c>
      <c r="D2439">
        <v>4</v>
      </c>
      <c r="E2439">
        <v>12217</v>
      </c>
      <c r="F2439" t="str">
        <f>_xlfn.XLOOKUP(order_items[[#This Row],[product_id]], products[product_id], products[product_name], "Tidak Ditemukan")</f>
        <v>Woman Significant</v>
      </c>
    </row>
    <row r="2440" spans="1:6" x14ac:dyDescent="0.3">
      <c r="A2440">
        <v>2439</v>
      </c>
      <c r="B2440">
        <v>5195134</v>
      </c>
      <c r="C2440">
        <v>5448</v>
      </c>
      <c r="D2440">
        <v>3</v>
      </c>
      <c r="E2440">
        <v>1404</v>
      </c>
      <c r="F2440" t="str">
        <f>_xlfn.XLOOKUP(order_items[[#This Row],[product_id]], products[product_id], products[product_name], "Tidak Ditemukan")</f>
        <v>Tidak Ditemukan</v>
      </c>
    </row>
    <row r="2441" spans="1:6" x14ac:dyDescent="0.3">
      <c r="A2441">
        <v>2440</v>
      </c>
      <c r="B2441">
        <v>3880739</v>
      </c>
      <c r="C2441">
        <v>16828</v>
      </c>
      <c r="D2441">
        <v>5</v>
      </c>
      <c r="E2441">
        <v>13306</v>
      </c>
      <c r="F2441" t="str">
        <f>_xlfn.XLOOKUP(order_items[[#This Row],[product_id]], products[product_id], products[product_name], "Tidak Ditemukan")</f>
        <v>Tidak Ditemukan</v>
      </c>
    </row>
    <row r="2442" spans="1:6" x14ac:dyDescent="0.3">
      <c r="A2442">
        <v>2441</v>
      </c>
      <c r="B2442">
        <v>7300207</v>
      </c>
      <c r="C2442">
        <v>1383</v>
      </c>
      <c r="D2442">
        <v>1</v>
      </c>
      <c r="E2442">
        <v>25348</v>
      </c>
      <c r="F2442" t="str">
        <f>_xlfn.XLOOKUP(order_items[[#This Row],[product_id]], products[product_id], products[product_name], "Tidak Ditemukan")</f>
        <v>Break Appear</v>
      </c>
    </row>
    <row r="2443" spans="1:6" x14ac:dyDescent="0.3">
      <c r="A2443">
        <v>2442</v>
      </c>
      <c r="B2443">
        <v>4947524</v>
      </c>
      <c r="C2443">
        <v>14905</v>
      </c>
      <c r="D2443">
        <v>1</v>
      </c>
      <c r="E2443">
        <v>2052</v>
      </c>
      <c r="F2443" t="str">
        <f>_xlfn.XLOOKUP(order_items[[#This Row],[product_id]], products[product_id], products[product_name], "Tidak Ditemukan")</f>
        <v>Tidak Ditemukan</v>
      </c>
    </row>
    <row r="2444" spans="1:6" x14ac:dyDescent="0.3">
      <c r="A2444">
        <v>2443</v>
      </c>
      <c r="B2444">
        <v>1960031</v>
      </c>
      <c r="C2444">
        <v>18554</v>
      </c>
      <c r="D2444">
        <v>5</v>
      </c>
      <c r="E2444">
        <v>34506</v>
      </c>
      <c r="F2444" t="str">
        <f>_xlfn.XLOOKUP(order_items[[#This Row],[product_id]], products[product_id], products[product_name], "Tidak Ditemukan")</f>
        <v>Tidak Ditemukan</v>
      </c>
    </row>
    <row r="2445" spans="1:6" x14ac:dyDescent="0.3">
      <c r="A2445">
        <v>2444</v>
      </c>
      <c r="B2445">
        <v>6483312</v>
      </c>
      <c r="C2445">
        <v>310</v>
      </c>
      <c r="D2445">
        <v>2</v>
      </c>
      <c r="E2445">
        <v>20221</v>
      </c>
      <c r="F2445" t="str">
        <f>_xlfn.XLOOKUP(order_items[[#This Row],[product_id]], products[product_id], products[product_name], "Tidak Ditemukan")</f>
        <v>Speak Seem</v>
      </c>
    </row>
    <row r="2446" spans="1:6" x14ac:dyDescent="0.3">
      <c r="A2446">
        <v>2445</v>
      </c>
      <c r="B2446">
        <v>3615454</v>
      </c>
      <c r="C2446">
        <v>13573</v>
      </c>
      <c r="D2446">
        <v>2</v>
      </c>
      <c r="E2446">
        <v>37511</v>
      </c>
      <c r="F2446" t="str">
        <f>_xlfn.XLOOKUP(order_items[[#This Row],[product_id]], products[product_id], products[product_name], "Tidak Ditemukan")</f>
        <v>Tidak Ditemukan</v>
      </c>
    </row>
    <row r="2447" spans="1:6" x14ac:dyDescent="0.3">
      <c r="A2447">
        <v>2446</v>
      </c>
      <c r="B2447">
        <v>2767170</v>
      </c>
      <c r="C2447">
        <v>17335</v>
      </c>
      <c r="D2447">
        <v>5</v>
      </c>
      <c r="E2447">
        <v>684</v>
      </c>
      <c r="F2447" t="str">
        <f>_xlfn.XLOOKUP(order_items[[#This Row],[product_id]], products[product_id], products[product_name], "Tidak Ditemukan")</f>
        <v>Tidak Ditemukan</v>
      </c>
    </row>
    <row r="2448" spans="1:6" x14ac:dyDescent="0.3">
      <c r="A2448">
        <v>2447</v>
      </c>
      <c r="B2448">
        <v>3341363</v>
      </c>
      <c r="C2448">
        <v>15763</v>
      </c>
      <c r="D2448">
        <v>1</v>
      </c>
      <c r="E2448">
        <v>37229</v>
      </c>
      <c r="F2448" t="str">
        <f>_xlfn.XLOOKUP(order_items[[#This Row],[product_id]], products[product_id], products[product_name], "Tidak Ditemukan")</f>
        <v>Tidak Ditemukan</v>
      </c>
    </row>
    <row r="2449" spans="1:6" x14ac:dyDescent="0.3">
      <c r="A2449">
        <v>2448</v>
      </c>
      <c r="B2449">
        <v>4572774</v>
      </c>
      <c r="C2449">
        <v>10400</v>
      </c>
      <c r="D2449">
        <v>3</v>
      </c>
      <c r="E2449">
        <v>41761</v>
      </c>
      <c r="F2449" t="str">
        <f>_xlfn.XLOOKUP(order_items[[#This Row],[product_id]], products[product_id], products[product_name], "Tidak Ditemukan")</f>
        <v>Tidak Ditemukan</v>
      </c>
    </row>
    <row r="2450" spans="1:6" x14ac:dyDescent="0.3">
      <c r="A2450">
        <v>2449</v>
      </c>
      <c r="B2450">
        <v>2868704</v>
      </c>
      <c r="C2450">
        <v>203</v>
      </c>
      <c r="D2450">
        <v>4</v>
      </c>
      <c r="E2450">
        <v>382</v>
      </c>
      <c r="F2450" t="str">
        <f>_xlfn.XLOOKUP(order_items[[#This Row],[product_id]], products[product_id], products[product_name], "Tidak Ditemukan")</f>
        <v>Dinner Interview</v>
      </c>
    </row>
    <row r="2451" spans="1:6" x14ac:dyDescent="0.3">
      <c r="A2451">
        <v>2450</v>
      </c>
      <c r="B2451">
        <v>784602</v>
      </c>
      <c r="C2451">
        <v>2197</v>
      </c>
      <c r="D2451">
        <v>2</v>
      </c>
      <c r="E2451">
        <v>15818</v>
      </c>
      <c r="F2451" t="str">
        <f>_xlfn.XLOOKUP(order_items[[#This Row],[product_id]], products[product_id], products[product_name], "Tidak Ditemukan")</f>
        <v>Option Total</v>
      </c>
    </row>
    <row r="2452" spans="1:6" x14ac:dyDescent="0.3">
      <c r="A2452">
        <v>2451</v>
      </c>
      <c r="B2452">
        <v>3099541</v>
      </c>
      <c r="C2452">
        <v>12472</v>
      </c>
      <c r="D2452">
        <v>5</v>
      </c>
      <c r="E2452">
        <v>23421</v>
      </c>
      <c r="F2452" t="str">
        <f>_xlfn.XLOOKUP(order_items[[#This Row],[product_id]], products[product_id], products[product_name], "Tidak Ditemukan")</f>
        <v>Tidak Ditemukan</v>
      </c>
    </row>
    <row r="2453" spans="1:6" x14ac:dyDescent="0.3">
      <c r="A2453">
        <v>2452</v>
      </c>
      <c r="B2453">
        <v>4221020</v>
      </c>
      <c r="C2453">
        <v>17269</v>
      </c>
      <c r="D2453">
        <v>4</v>
      </c>
      <c r="E2453">
        <v>29643</v>
      </c>
      <c r="F2453" t="str">
        <f>_xlfn.XLOOKUP(order_items[[#This Row],[product_id]], products[product_id], products[product_name], "Tidak Ditemukan")</f>
        <v>Tidak Ditemukan</v>
      </c>
    </row>
    <row r="2454" spans="1:6" x14ac:dyDescent="0.3">
      <c r="A2454">
        <v>2453</v>
      </c>
      <c r="B2454">
        <v>4014679</v>
      </c>
      <c r="C2454">
        <v>9567</v>
      </c>
      <c r="D2454">
        <v>1</v>
      </c>
      <c r="E2454">
        <v>28791</v>
      </c>
      <c r="F2454" t="str">
        <f>_xlfn.XLOOKUP(order_items[[#This Row],[product_id]], products[product_id], products[product_name], "Tidak Ditemukan")</f>
        <v>Tidak Ditemukan</v>
      </c>
    </row>
    <row r="2455" spans="1:6" x14ac:dyDescent="0.3">
      <c r="A2455">
        <v>2454</v>
      </c>
      <c r="B2455">
        <v>141071</v>
      </c>
      <c r="C2455">
        <v>7547</v>
      </c>
      <c r="D2455">
        <v>1</v>
      </c>
      <c r="E2455">
        <v>14136</v>
      </c>
      <c r="F2455" t="str">
        <f>_xlfn.XLOOKUP(order_items[[#This Row],[product_id]], products[product_id], products[product_name], "Tidak Ditemukan")</f>
        <v>Tidak Ditemukan</v>
      </c>
    </row>
    <row r="2456" spans="1:6" x14ac:dyDescent="0.3">
      <c r="A2456">
        <v>2455</v>
      </c>
      <c r="B2456">
        <v>5264614</v>
      </c>
      <c r="C2456">
        <v>7462</v>
      </c>
      <c r="D2456">
        <v>1</v>
      </c>
      <c r="E2456">
        <v>33525</v>
      </c>
      <c r="F2456" t="str">
        <f>_xlfn.XLOOKUP(order_items[[#This Row],[product_id]], products[product_id], products[product_name], "Tidak Ditemukan")</f>
        <v>Tidak Ditemukan</v>
      </c>
    </row>
    <row r="2457" spans="1:6" x14ac:dyDescent="0.3">
      <c r="A2457">
        <v>2456</v>
      </c>
      <c r="B2457">
        <v>4026332</v>
      </c>
      <c r="C2457">
        <v>11642</v>
      </c>
      <c r="D2457">
        <v>4</v>
      </c>
      <c r="E2457">
        <v>39101</v>
      </c>
      <c r="F2457" t="str">
        <f>_xlfn.XLOOKUP(order_items[[#This Row],[product_id]], products[product_id], products[product_name], "Tidak Ditemukan")</f>
        <v>Tidak Ditemukan</v>
      </c>
    </row>
    <row r="2458" spans="1:6" x14ac:dyDescent="0.3">
      <c r="A2458">
        <v>2457</v>
      </c>
      <c r="B2458">
        <v>2314157</v>
      </c>
      <c r="C2458">
        <v>8334</v>
      </c>
      <c r="D2458">
        <v>1</v>
      </c>
      <c r="E2458">
        <v>1085</v>
      </c>
      <c r="F2458" t="str">
        <f>_xlfn.XLOOKUP(order_items[[#This Row],[product_id]], products[product_id], products[product_name], "Tidak Ditemukan")</f>
        <v>Tidak Ditemukan</v>
      </c>
    </row>
    <row r="2459" spans="1:6" x14ac:dyDescent="0.3">
      <c r="A2459">
        <v>2458</v>
      </c>
      <c r="B2459">
        <v>874947</v>
      </c>
      <c r="C2459">
        <v>19968</v>
      </c>
      <c r="D2459">
        <v>2</v>
      </c>
      <c r="E2459">
        <v>25689</v>
      </c>
      <c r="F2459" t="str">
        <f>_xlfn.XLOOKUP(order_items[[#This Row],[product_id]], products[product_id], products[product_name], "Tidak Ditemukan")</f>
        <v>Tidak Ditemukan</v>
      </c>
    </row>
    <row r="2460" spans="1:6" x14ac:dyDescent="0.3">
      <c r="A2460">
        <v>2459</v>
      </c>
      <c r="B2460">
        <v>805780</v>
      </c>
      <c r="C2460">
        <v>15953</v>
      </c>
      <c r="D2460">
        <v>5</v>
      </c>
      <c r="E2460">
        <v>49541</v>
      </c>
      <c r="F2460" t="str">
        <f>_xlfn.XLOOKUP(order_items[[#This Row],[product_id]], products[product_id], products[product_name], "Tidak Ditemukan")</f>
        <v>Tidak Ditemukan</v>
      </c>
    </row>
    <row r="2461" spans="1:6" x14ac:dyDescent="0.3">
      <c r="A2461">
        <v>2460</v>
      </c>
      <c r="B2461">
        <v>3550740</v>
      </c>
      <c r="C2461">
        <v>2174</v>
      </c>
      <c r="D2461">
        <v>3</v>
      </c>
      <c r="E2461">
        <v>16245</v>
      </c>
      <c r="F2461" t="str">
        <f>_xlfn.XLOOKUP(order_items[[#This Row],[product_id]], products[product_id], products[product_name], "Tidak Ditemukan")</f>
        <v>Really American</v>
      </c>
    </row>
    <row r="2462" spans="1:6" x14ac:dyDescent="0.3">
      <c r="A2462">
        <v>2461</v>
      </c>
      <c r="B2462">
        <v>6799766</v>
      </c>
      <c r="C2462">
        <v>3536</v>
      </c>
      <c r="D2462">
        <v>1</v>
      </c>
      <c r="E2462">
        <v>25292</v>
      </c>
      <c r="F2462" t="str">
        <f>_xlfn.XLOOKUP(order_items[[#This Row],[product_id]], products[product_id], products[product_name], "Tidak Ditemukan")</f>
        <v>Try Middle</v>
      </c>
    </row>
    <row r="2463" spans="1:6" x14ac:dyDescent="0.3">
      <c r="A2463">
        <v>2462</v>
      </c>
      <c r="B2463">
        <v>5078661</v>
      </c>
      <c r="C2463">
        <v>9834</v>
      </c>
      <c r="D2463">
        <v>2</v>
      </c>
      <c r="E2463">
        <v>43603</v>
      </c>
      <c r="F2463" t="str">
        <f>_xlfn.XLOOKUP(order_items[[#This Row],[product_id]], products[product_id], products[product_name], "Tidak Ditemukan")</f>
        <v>Tidak Ditemukan</v>
      </c>
    </row>
    <row r="2464" spans="1:6" x14ac:dyDescent="0.3">
      <c r="A2464">
        <v>2463</v>
      </c>
      <c r="B2464">
        <v>2313195</v>
      </c>
      <c r="C2464">
        <v>13260</v>
      </c>
      <c r="D2464">
        <v>2</v>
      </c>
      <c r="E2464">
        <v>42617</v>
      </c>
      <c r="F2464" t="str">
        <f>_xlfn.XLOOKUP(order_items[[#This Row],[product_id]], products[product_id], products[product_name], "Tidak Ditemukan")</f>
        <v>Tidak Ditemukan</v>
      </c>
    </row>
    <row r="2465" spans="1:6" x14ac:dyDescent="0.3">
      <c r="A2465">
        <v>2464</v>
      </c>
      <c r="B2465">
        <v>2275132</v>
      </c>
      <c r="C2465">
        <v>8018</v>
      </c>
      <c r="D2465">
        <v>4</v>
      </c>
      <c r="E2465">
        <v>14675</v>
      </c>
      <c r="F2465" t="str">
        <f>_xlfn.XLOOKUP(order_items[[#This Row],[product_id]], products[product_id], products[product_name], "Tidak Ditemukan")</f>
        <v>Tidak Ditemukan</v>
      </c>
    </row>
    <row r="2466" spans="1:6" x14ac:dyDescent="0.3">
      <c r="A2466">
        <v>2465</v>
      </c>
      <c r="B2466">
        <v>7474931</v>
      </c>
      <c r="C2466">
        <v>14598</v>
      </c>
      <c r="D2466">
        <v>3</v>
      </c>
      <c r="E2466">
        <v>8848</v>
      </c>
      <c r="F2466" t="str">
        <f>_xlfn.XLOOKUP(order_items[[#This Row],[product_id]], products[product_id], products[product_name], "Tidak Ditemukan")</f>
        <v>Tidak Ditemukan</v>
      </c>
    </row>
    <row r="2467" spans="1:6" x14ac:dyDescent="0.3">
      <c r="A2467">
        <v>2466</v>
      </c>
      <c r="B2467">
        <v>788426</v>
      </c>
      <c r="C2467">
        <v>2079</v>
      </c>
      <c r="D2467">
        <v>1</v>
      </c>
      <c r="E2467">
        <v>41966</v>
      </c>
      <c r="F2467" t="str">
        <f>_xlfn.XLOOKUP(order_items[[#This Row],[product_id]], products[product_id], products[product_name], "Tidak Ditemukan")</f>
        <v>State Perhaps</v>
      </c>
    </row>
    <row r="2468" spans="1:6" x14ac:dyDescent="0.3">
      <c r="A2468">
        <v>2467</v>
      </c>
      <c r="B2468">
        <v>590091</v>
      </c>
      <c r="C2468">
        <v>1931</v>
      </c>
      <c r="D2468">
        <v>2</v>
      </c>
      <c r="E2468">
        <v>10559</v>
      </c>
      <c r="F2468" t="str">
        <f>_xlfn.XLOOKUP(order_items[[#This Row],[product_id]], products[product_id], products[product_name], "Tidak Ditemukan")</f>
        <v>Local Voice</v>
      </c>
    </row>
    <row r="2469" spans="1:6" x14ac:dyDescent="0.3">
      <c r="A2469">
        <v>2468</v>
      </c>
      <c r="B2469">
        <v>1838704</v>
      </c>
      <c r="C2469">
        <v>17883</v>
      </c>
      <c r="D2469">
        <v>2</v>
      </c>
      <c r="E2469">
        <v>4482</v>
      </c>
      <c r="F2469" t="str">
        <f>_xlfn.XLOOKUP(order_items[[#This Row],[product_id]], products[product_id], products[product_name], "Tidak Ditemukan")</f>
        <v>Tidak Ditemukan</v>
      </c>
    </row>
    <row r="2470" spans="1:6" x14ac:dyDescent="0.3">
      <c r="A2470">
        <v>2469</v>
      </c>
      <c r="B2470">
        <v>5452652</v>
      </c>
      <c r="C2470">
        <v>11940</v>
      </c>
      <c r="D2470">
        <v>1</v>
      </c>
      <c r="E2470">
        <v>24115</v>
      </c>
      <c r="F2470" t="str">
        <f>_xlfn.XLOOKUP(order_items[[#This Row],[product_id]], products[product_id], products[product_name], "Tidak Ditemukan")</f>
        <v>Tidak Ditemukan</v>
      </c>
    </row>
    <row r="2471" spans="1:6" x14ac:dyDescent="0.3">
      <c r="A2471">
        <v>2470</v>
      </c>
      <c r="B2471">
        <v>4202866</v>
      </c>
      <c r="C2471">
        <v>16075</v>
      </c>
      <c r="D2471">
        <v>4</v>
      </c>
      <c r="E2471">
        <v>45308</v>
      </c>
      <c r="F2471" t="str">
        <f>_xlfn.XLOOKUP(order_items[[#This Row],[product_id]], products[product_id], products[product_name], "Tidak Ditemukan")</f>
        <v>Tidak Ditemukan</v>
      </c>
    </row>
    <row r="2472" spans="1:6" x14ac:dyDescent="0.3">
      <c r="A2472">
        <v>2471</v>
      </c>
      <c r="B2472">
        <v>6604841</v>
      </c>
      <c r="C2472">
        <v>7210</v>
      </c>
      <c r="D2472">
        <v>5</v>
      </c>
      <c r="E2472">
        <v>3495</v>
      </c>
      <c r="F2472" t="str">
        <f>_xlfn.XLOOKUP(order_items[[#This Row],[product_id]], products[product_id], products[product_name], "Tidak Ditemukan")</f>
        <v>Tidak Ditemukan</v>
      </c>
    </row>
    <row r="2473" spans="1:6" x14ac:dyDescent="0.3">
      <c r="A2473">
        <v>2472</v>
      </c>
      <c r="B2473">
        <v>3492371</v>
      </c>
      <c r="C2473">
        <v>10582</v>
      </c>
      <c r="D2473">
        <v>1</v>
      </c>
      <c r="E2473">
        <v>38676</v>
      </c>
      <c r="F2473" t="str">
        <f>_xlfn.XLOOKUP(order_items[[#This Row],[product_id]], products[product_id], products[product_name], "Tidak Ditemukan")</f>
        <v>Tidak Ditemukan</v>
      </c>
    </row>
    <row r="2474" spans="1:6" x14ac:dyDescent="0.3">
      <c r="A2474">
        <v>2473</v>
      </c>
      <c r="B2474">
        <v>3366460</v>
      </c>
      <c r="C2474">
        <v>7014</v>
      </c>
      <c r="D2474">
        <v>1</v>
      </c>
      <c r="E2474">
        <v>19382</v>
      </c>
      <c r="F2474" t="str">
        <f>_xlfn.XLOOKUP(order_items[[#This Row],[product_id]], products[product_id], products[product_name], "Tidak Ditemukan")</f>
        <v>Tidak Ditemukan</v>
      </c>
    </row>
    <row r="2475" spans="1:6" x14ac:dyDescent="0.3">
      <c r="A2475">
        <v>2474</v>
      </c>
      <c r="B2475">
        <v>5211327</v>
      </c>
      <c r="C2475">
        <v>12809</v>
      </c>
      <c r="D2475">
        <v>2</v>
      </c>
      <c r="E2475">
        <v>19211</v>
      </c>
      <c r="F2475" t="str">
        <f>_xlfn.XLOOKUP(order_items[[#This Row],[product_id]], products[product_id], products[product_name], "Tidak Ditemukan")</f>
        <v>Tidak Ditemukan</v>
      </c>
    </row>
    <row r="2476" spans="1:6" x14ac:dyDescent="0.3">
      <c r="A2476">
        <v>2475</v>
      </c>
      <c r="B2476">
        <v>6366438</v>
      </c>
      <c r="C2476">
        <v>5688</v>
      </c>
      <c r="D2476">
        <v>5</v>
      </c>
      <c r="E2476">
        <v>30895</v>
      </c>
      <c r="F2476" t="str">
        <f>_xlfn.XLOOKUP(order_items[[#This Row],[product_id]], products[product_id], products[product_name], "Tidak Ditemukan")</f>
        <v>Tidak Ditemukan</v>
      </c>
    </row>
    <row r="2477" spans="1:6" x14ac:dyDescent="0.3">
      <c r="A2477">
        <v>2476</v>
      </c>
      <c r="B2477">
        <v>1034534</v>
      </c>
      <c r="C2477">
        <v>9550</v>
      </c>
      <c r="D2477">
        <v>5</v>
      </c>
      <c r="E2477">
        <v>31668</v>
      </c>
      <c r="F2477" t="str">
        <f>_xlfn.XLOOKUP(order_items[[#This Row],[product_id]], products[product_id], products[product_name], "Tidak Ditemukan")</f>
        <v>Tidak Ditemukan</v>
      </c>
    </row>
    <row r="2478" spans="1:6" x14ac:dyDescent="0.3">
      <c r="A2478">
        <v>2477</v>
      </c>
      <c r="B2478">
        <v>4881355</v>
      </c>
      <c r="C2478">
        <v>2133</v>
      </c>
      <c r="D2478">
        <v>3</v>
      </c>
      <c r="E2478">
        <v>41397</v>
      </c>
      <c r="F2478" t="str">
        <f>_xlfn.XLOOKUP(order_items[[#This Row],[product_id]], products[product_id], products[product_name], "Tidak Ditemukan")</f>
        <v>Claim Develop</v>
      </c>
    </row>
    <row r="2479" spans="1:6" x14ac:dyDescent="0.3">
      <c r="A2479">
        <v>2478</v>
      </c>
      <c r="B2479">
        <v>3312012</v>
      </c>
      <c r="C2479">
        <v>8554</v>
      </c>
      <c r="D2479">
        <v>3</v>
      </c>
      <c r="E2479">
        <v>1858</v>
      </c>
      <c r="F2479" t="str">
        <f>_xlfn.XLOOKUP(order_items[[#This Row],[product_id]], products[product_id], products[product_name], "Tidak Ditemukan")</f>
        <v>Tidak Ditemukan</v>
      </c>
    </row>
    <row r="2480" spans="1:6" x14ac:dyDescent="0.3">
      <c r="A2480">
        <v>2479</v>
      </c>
      <c r="B2480">
        <v>912097</v>
      </c>
      <c r="C2480">
        <v>2805</v>
      </c>
      <c r="D2480">
        <v>3</v>
      </c>
      <c r="E2480">
        <v>37971</v>
      </c>
      <c r="F2480" t="str">
        <f>_xlfn.XLOOKUP(order_items[[#This Row],[product_id]], products[product_id], products[product_name], "Tidak Ditemukan")</f>
        <v>Class Success</v>
      </c>
    </row>
    <row r="2481" spans="1:6" x14ac:dyDescent="0.3">
      <c r="A2481">
        <v>2480</v>
      </c>
      <c r="B2481">
        <v>5469500</v>
      </c>
      <c r="C2481">
        <v>12567</v>
      </c>
      <c r="D2481">
        <v>2</v>
      </c>
      <c r="E2481">
        <v>1262</v>
      </c>
      <c r="F2481" t="str">
        <f>_xlfn.XLOOKUP(order_items[[#This Row],[product_id]], products[product_id], products[product_name], "Tidak Ditemukan")</f>
        <v>Tidak Ditemukan</v>
      </c>
    </row>
    <row r="2482" spans="1:6" x14ac:dyDescent="0.3">
      <c r="A2482">
        <v>2481</v>
      </c>
      <c r="B2482">
        <v>550647</v>
      </c>
      <c r="C2482">
        <v>4099</v>
      </c>
      <c r="D2482">
        <v>5</v>
      </c>
      <c r="E2482">
        <v>25627</v>
      </c>
      <c r="F2482" t="str">
        <f>_xlfn.XLOOKUP(order_items[[#This Row],[product_id]], products[product_id], products[product_name], "Tidak Ditemukan")</f>
        <v>Increase Explain</v>
      </c>
    </row>
    <row r="2483" spans="1:6" x14ac:dyDescent="0.3">
      <c r="A2483">
        <v>2482</v>
      </c>
      <c r="B2483">
        <v>29568</v>
      </c>
      <c r="C2483">
        <v>5365</v>
      </c>
      <c r="D2483">
        <v>5</v>
      </c>
      <c r="E2483">
        <v>25857</v>
      </c>
      <c r="F2483" t="str">
        <f>_xlfn.XLOOKUP(order_items[[#This Row],[product_id]], products[product_id], products[product_name], "Tidak Ditemukan")</f>
        <v>Tidak Ditemukan</v>
      </c>
    </row>
    <row r="2484" spans="1:6" x14ac:dyDescent="0.3">
      <c r="A2484">
        <v>2483</v>
      </c>
      <c r="B2484">
        <v>5552002</v>
      </c>
      <c r="C2484">
        <v>19841</v>
      </c>
      <c r="D2484">
        <v>1</v>
      </c>
      <c r="E2484">
        <v>21732</v>
      </c>
      <c r="F2484" t="str">
        <f>_xlfn.XLOOKUP(order_items[[#This Row],[product_id]], products[product_id], products[product_name], "Tidak Ditemukan")</f>
        <v>Tidak Ditemukan</v>
      </c>
    </row>
    <row r="2485" spans="1:6" x14ac:dyDescent="0.3">
      <c r="A2485">
        <v>2484</v>
      </c>
      <c r="B2485">
        <v>1021512</v>
      </c>
      <c r="C2485">
        <v>8520</v>
      </c>
      <c r="D2485">
        <v>5</v>
      </c>
      <c r="E2485">
        <v>17402</v>
      </c>
      <c r="F2485" t="str">
        <f>_xlfn.XLOOKUP(order_items[[#This Row],[product_id]], products[product_id], products[product_name], "Tidak Ditemukan")</f>
        <v>Tidak Ditemukan</v>
      </c>
    </row>
    <row r="2486" spans="1:6" x14ac:dyDescent="0.3">
      <c r="A2486">
        <v>2485</v>
      </c>
      <c r="B2486">
        <v>3757</v>
      </c>
      <c r="C2486">
        <v>5432</v>
      </c>
      <c r="D2486">
        <v>4</v>
      </c>
      <c r="E2486">
        <v>46583</v>
      </c>
      <c r="F2486" t="str">
        <f>_xlfn.XLOOKUP(order_items[[#This Row],[product_id]], products[product_id], products[product_name], "Tidak Ditemukan")</f>
        <v>Tidak Ditemukan</v>
      </c>
    </row>
    <row r="2487" spans="1:6" x14ac:dyDescent="0.3">
      <c r="A2487">
        <v>2486</v>
      </c>
      <c r="B2487">
        <v>2748529</v>
      </c>
      <c r="C2487">
        <v>11349</v>
      </c>
      <c r="D2487">
        <v>3</v>
      </c>
      <c r="E2487">
        <v>34523</v>
      </c>
      <c r="F2487" t="str">
        <f>_xlfn.XLOOKUP(order_items[[#This Row],[product_id]], products[product_id], products[product_name], "Tidak Ditemukan")</f>
        <v>Tidak Ditemukan</v>
      </c>
    </row>
    <row r="2488" spans="1:6" x14ac:dyDescent="0.3">
      <c r="A2488">
        <v>2487</v>
      </c>
      <c r="B2488">
        <v>6272805</v>
      </c>
      <c r="C2488">
        <v>11298</v>
      </c>
      <c r="D2488">
        <v>1</v>
      </c>
      <c r="E2488">
        <v>1816</v>
      </c>
      <c r="F2488" t="str">
        <f>_xlfn.XLOOKUP(order_items[[#This Row],[product_id]], products[product_id], products[product_name], "Tidak Ditemukan")</f>
        <v>Tidak Ditemukan</v>
      </c>
    </row>
    <row r="2489" spans="1:6" x14ac:dyDescent="0.3">
      <c r="A2489">
        <v>2488</v>
      </c>
      <c r="B2489">
        <v>9670</v>
      </c>
      <c r="C2489">
        <v>9095</v>
      </c>
      <c r="D2489">
        <v>1</v>
      </c>
      <c r="E2489">
        <v>38366</v>
      </c>
      <c r="F2489" t="str">
        <f>_xlfn.XLOOKUP(order_items[[#This Row],[product_id]], products[product_id], products[product_name], "Tidak Ditemukan")</f>
        <v>Tidak Ditemukan</v>
      </c>
    </row>
    <row r="2490" spans="1:6" x14ac:dyDescent="0.3">
      <c r="A2490">
        <v>2489</v>
      </c>
      <c r="B2490">
        <v>6898898</v>
      </c>
      <c r="C2490">
        <v>13552</v>
      </c>
      <c r="D2490">
        <v>3</v>
      </c>
      <c r="E2490">
        <v>44147</v>
      </c>
      <c r="F2490" t="str">
        <f>_xlfn.XLOOKUP(order_items[[#This Row],[product_id]], products[product_id], products[product_name], "Tidak Ditemukan")</f>
        <v>Tidak Ditemukan</v>
      </c>
    </row>
    <row r="2491" spans="1:6" x14ac:dyDescent="0.3">
      <c r="A2491">
        <v>2490</v>
      </c>
      <c r="B2491">
        <v>3965182</v>
      </c>
      <c r="C2491">
        <v>14996</v>
      </c>
      <c r="D2491">
        <v>2</v>
      </c>
      <c r="E2491">
        <v>10344</v>
      </c>
      <c r="F2491" t="str">
        <f>_xlfn.XLOOKUP(order_items[[#This Row],[product_id]], products[product_id], products[product_name], "Tidak Ditemukan")</f>
        <v>Tidak Ditemukan</v>
      </c>
    </row>
    <row r="2492" spans="1:6" x14ac:dyDescent="0.3">
      <c r="A2492">
        <v>2491</v>
      </c>
      <c r="B2492">
        <v>855002</v>
      </c>
      <c r="C2492">
        <v>9429</v>
      </c>
      <c r="D2492">
        <v>1</v>
      </c>
      <c r="E2492">
        <v>4264</v>
      </c>
      <c r="F2492" t="str">
        <f>_xlfn.XLOOKUP(order_items[[#This Row],[product_id]], products[product_id], products[product_name], "Tidak Ditemukan")</f>
        <v>Tidak Ditemukan</v>
      </c>
    </row>
    <row r="2493" spans="1:6" x14ac:dyDescent="0.3">
      <c r="A2493">
        <v>2492</v>
      </c>
      <c r="B2493">
        <v>4010286</v>
      </c>
      <c r="C2493">
        <v>2773</v>
      </c>
      <c r="D2493">
        <v>5</v>
      </c>
      <c r="E2493">
        <v>33497</v>
      </c>
      <c r="F2493" t="str">
        <f>_xlfn.XLOOKUP(order_items[[#This Row],[product_id]], products[product_id], products[product_name], "Tidak Ditemukan")</f>
        <v>Standard Skill</v>
      </c>
    </row>
    <row r="2494" spans="1:6" x14ac:dyDescent="0.3">
      <c r="A2494">
        <v>2493</v>
      </c>
      <c r="B2494">
        <v>7865653</v>
      </c>
      <c r="C2494">
        <v>10533</v>
      </c>
      <c r="D2494">
        <v>5</v>
      </c>
      <c r="E2494">
        <v>3935</v>
      </c>
      <c r="F2494" t="str">
        <f>_xlfn.XLOOKUP(order_items[[#This Row],[product_id]], products[product_id], products[product_name], "Tidak Ditemukan")</f>
        <v>Tidak Ditemukan</v>
      </c>
    </row>
    <row r="2495" spans="1:6" x14ac:dyDescent="0.3">
      <c r="A2495">
        <v>2494</v>
      </c>
      <c r="B2495">
        <v>976425</v>
      </c>
      <c r="C2495">
        <v>16618</v>
      </c>
      <c r="D2495">
        <v>1</v>
      </c>
      <c r="E2495">
        <v>5619</v>
      </c>
      <c r="F2495" t="str">
        <f>_xlfn.XLOOKUP(order_items[[#This Row],[product_id]], products[product_id], products[product_name], "Tidak Ditemukan")</f>
        <v>Tidak Ditemukan</v>
      </c>
    </row>
    <row r="2496" spans="1:6" x14ac:dyDescent="0.3">
      <c r="A2496">
        <v>2495</v>
      </c>
      <c r="B2496">
        <v>3191269</v>
      </c>
      <c r="C2496">
        <v>13533</v>
      </c>
      <c r="D2496">
        <v>4</v>
      </c>
      <c r="E2496">
        <v>6195</v>
      </c>
      <c r="F2496" t="str">
        <f>_xlfn.XLOOKUP(order_items[[#This Row],[product_id]], products[product_id], products[product_name], "Tidak Ditemukan")</f>
        <v>Tidak Ditemukan</v>
      </c>
    </row>
    <row r="2497" spans="1:6" x14ac:dyDescent="0.3">
      <c r="A2497">
        <v>2496</v>
      </c>
      <c r="B2497">
        <v>5667816</v>
      </c>
      <c r="C2497">
        <v>13422</v>
      </c>
      <c r="D2497">
        <v>5</v>
      </c>
      <c r="E2497">
        <v>23611</v>
      </c>
      <c r="F2497" t="str">
        <f>_xlfn.XLOOKUP(order_items[[#This Row],[product_id]], products[product_id], products[product_name], "Tidak Ditemukan")</f>
        <v>Tidak Ditemukan</v>
      </c>
    </row>
    <row r="2498" spans="1:6" x14ac:dyDescent="0.3">
      <c r="A2498">
        <v>2497</v>
      </c>
      <c r="B2498">
        <v>7459807</v>
      </c>
      <c r="C2498">
        <v>5477</v>
      </c>
      <c r="D2498">
        <v>3</v>
      </c>
      <c r="E2498">
        <v>7082</v>
      </c>
      <c r="F2498" t="str">
        <f>_xlfn.XLOOKUP(order_items[[#This Row],[product_id]], products[product_id], products[product_name], "Tidak Ditemukan")</f>
        <v>Tidak Ditemukan</v>
      </c>
    </row>
    <row r="2499" spans="1:6" x14ac:dyDescent="0.3">
      <c r="A2499">
        <v>2498</v>
      </c>
      <c r="B2499">
        <v>7887446</v>
      </c>
      <c r="C2499">
        <v>11604</v>
      </c>
      <c r="D2499">
        <v>2</v>
      </c>
      <c r="E2499">
        <v>41262</v>
      </c>
      <c r="F2499" t="str">
        <f>_xlfn.XLOOKUP(order_items[[#This Row],[product_id]], products[product_id], products[product_name], "Tidak Ditemukan")</f>
        <v>Tidak Ditemukan</v>
      </c>
    </row>
    <row r="2500" spans="1:6" x14ac:dyDescent="0.3">
      <c r="A2500">
        <v>2499</v>
      </c>
      <c r="B2500">
        <v>7558604</v>
      </c>
      <c r="C2500">
        <v>6733</v>
      </c>
      <c r="D2500">
        <v>4</v>
      </c>
      <c r="E2500">
        <v>28847</v>
      </c>
      <c r="F2500" t="str">
        <f>_xlfn.XLOOKUP(order_items[[#This Row],[product_id]], products[product_id], products[product_name], "Tidak Ditemukan")</f>
        <v>Tidak Ditemukan</v>
      </c>
    </row>
    <row r="2501" spans="1:6" x14ac:dyDescent="0.3">
      <c r="A2501">
        <v>2500</v>
      </c>
      <c r="B2501">
        <v>177985</v>
      </c>
      <c r="C2501">
        <v>19519</v>
      </c>
      <c r="D2501">
        <v>5</v>
      </c>
      <c r="E2501">
        <v>23903</v>
      </c>
      <c r="F2501" t="str">
        <f>_xlfn.XLOOKUP(order_items[[#This Row],[product_id]], products[product_id], products[product_name], "Tidak Ditemukan")</f>
        <v>Tidak Ditemukan</v>
      </c>
    </row>
    <row r="2502" spans="1:6" x14ac:dyDescent="0.3">
      <c r="A2502">
        <v>2501</v>
      </c>
      <c r="B2502">
        <v>792732</v>
      </c>
      <c r="C2502">
        <v>2940</v>
      </c>
      <c r="D2502">
        <v>4</v>
      </c>
      <c r="E2502">
        <v>47249</v>
      </c>
      <c r="F2502" t="str">
        <f>_xlfn.XLOOKUP(order_items[[#This Row],[product_id]], products[product_id], products[product_name], "Tidak Ditemukan")</f>
        <v>Board Smile</v>
      </c>
    </row>
    <row r="2503" spans="1:6" x14ac:dyDescent="0.3">
      <c r="A2503">
        <v>2502</v>
      </c>
      <c r="B2503">
        <v>448260</v>
      </c>
      <c r="C2503">
        <v>17614</v>
      </c>
      <c r="D2503">
        <v>4</v>
      </c>
      <c r="E2503">
        <v>33774</v>
      </c>
      <c r="F2503" t="str">
        <f>_xlfn.XLOOKUP(order_items[[#This Row],[product_id]], products[product_id], products[product_name], "Tidak Ditemukan")</f>
        <v>Tidak Ditemukan</v>
      </c>
    </row>
    <row r="2504" spans="1:6" x14ac:dyDescent="0.3">
      <c r="A2504">
        <v>2503</v>
      </c>
      <c r="B2504">
        <v>1001386</v>
      </c>
      <c r="C2504">
        <v>17951</v>
      </c>
      <c r="D2504">
        <v>3</v>
      </c>
      <c r="E2504">
        <v>19652</v>
      </c>
      <c r="F2504" t="str">
        <f>_xlfn.XLOOKUP(order_items[[#This Row],[product_id]], products[product_id], products[product_name], "Tidak Ditemukan")</f>
        <v>Tidak Ditemukan</v>
      </c>
    </row>
    <row r="2505" spans="1:6" x14ac:dyDescent="0.3">
      <c r="A2505">
        <v>2504</v>
      </c>
      <c r="B2505">
        <v>729500</v>
      </c>
      <c r="C2505">
        <v>11263</v>
      </c>
      <c r="D2505">
        <v>1</v>
      </c>
      <c r="E2505">
        <v>34123</v>
      </c>
      <c r="F2505" t="str">
        <f>_xlfn.XLOOKUP(order_items[[#This Row],[product_id]], products[product_id], products[product_name], "Tidak Ditemukan")</f>
        <v>Tidak Ditemukan</v>
      </c>
    </row>
    <row r="2506" spans="1:6" x14ac:dyDescent="0.3">
      <c r="A2506">
        <v>2505</v>
      </c>
      <c r="B2506">
        <v>4924288</v>
      </c>
      <c r="C2506">
        <v>17347</v>
      </c>
      <c r="D2506">
        <v>4</v>
      </c>
      <c r="E2506">
        <v>3982</v>
      </c>
      <c r="F2506" t="str">
        <f>_xlfn.XLOOKUP(order_items[[#This Row],[product_id]], products[product_id], products[product_name], "Tidak Ditemukan")</f>
        <v>Tidak Ditemukan</v>
      </c>
    </row>
    <row r="2507" spans="1:6" x14ac:dyDescent="0.3">
      <c r="A2507">
        <v>2506</v>
      </c>
      <c r="B2507">
        <v>7252855</v>
      </c>
      <c r="C2507">
        <v>16862</v>
      </c>
      <c r="D2507">
        <v>5</v>
      </c>
      <c r="E2507">
        <v>32538</v>
      </c>
      <c r="F2507" t="str">
        <f>_xlfn.XLOOKUP(order_items[[#This Row],[product_id]], products[product_id], products[product_name], "Tidak Ditemukan")</f>
        <v>Tidak Ditemukan</v>
      </c>
    </row>
    <row r="2508" spans="1:6" x14ac:dyDescent="0.3">
      <c r="A2508">
        <v>2507</v>
      </c>
      <c r="B2508">
        <v>6687654</v>
      </c>
      <c r="C2508">
        <v>16546</v>
      </c>
      <c r="D2508">
        <v>3</v>
      </c>
      <c r="E2508">
        <v>26345</v>
      </c>
      <c r="F2508" t="str">
        <f>_xlfn.XLOOKUP(order_items[[#This Row],[product_id]], products[product_id], products[product_name], "Tidak Ditemukan")</f>
        <v>Tidak Ditemukan</v>
      </c>
    </row>
    <row r="2509" spans="1:6" x14ac:dyDescent="0.3">
      <c r="A2509">
        <v>2508</v>
      </c>
      <c r="B2509">
        <v>7606452</v>
      </c>
      <c r="C2509">
        <v>19090</v>
      </c>
      <c r="D2509">
        <v>5</v>
      </c>
      <c r="E2509">
        <v>4624</v>
      </c>
      <c r="F2509" t="str">
        <f>_xlfn.XLOOKUP(order_items[[#This Row],[product_id]], products[product_id], products[product_name], "Tidak Ditemukan")</f>
        <v>Tidak Ditemukan</v>
      </c>
    </row>
    <row r="2510" spans="1:6" x14ac:dyDescent="0.3">
      <c r="A2510">
        <v>2509</v>
      </c>
      <c r="B2510">
        <v>2870252</v>
      </c>
      <c r="C2510">
        <v>6401</v>
      </c>
      <c r="D2510">
        <v>4</v>
      </c>
      <c r="E2510">
        <v>31619</v>
      </c>
      <c r="F2510" t="str">
        <f>_xlfn.XLOOKUP(order_items[[#This Row],[product_id]], products[product_id], products[product_name], "Tidak Ditemukan")</f>
        <v>Tidak Ditemukan</v>
      </c>
    </row>
    <row r="2511" spans="1:6" x14ac:dyDescent="0.3">
      <c r="A2511">
        <v>2510</v>
      </c>
      <c r="B2511">
        <v>4708449</v>
      </c>
      <c r="C2511">
        <v>7394</v>
      </c>
      <c r="D2511">
        <v>2</v>
      </c>
      <c r="E2511">
        <v>4155</v>
      </c>
      <c r="F2511" t="str">
        <f>_xlfn.XLOOKUP(order_items[[#This Row],[product_id]], products[product_id], products[product_name], "Tidak Ditemukan")</f>
        <v>Tidak Ditemukan</v>
      </c>
    </row>
    <row r="2512" spans="1:6" x14ac:dyDescent="0.3">
      <c r="A2512">
        <v>2511</v>
      </c>
      <c r="B2512">
        <v>2567067</v>
      </c>
      <c r="C2512">
        <v>13133</v>
      </c>
      <c r="D2512">
        <v>1</v>
      </c>
      <c r="E2512">
        <v>3221</v>
      </c>
      <c r="F2512" t="str">
        <f>_xlfn.XLOOKUP(order_items[[#This Row],[product_id]], products[product_id], products[product_name], "Tidak Ditemukan")</f>
        <v>Tidak Ditemukan</v>
      </c>
    </row>
    <row r="2513" spans="1:6" x14ac:dyDescent="0.3">
      <c r="A2513">
        <v>2512</v>
      </c>
      <c r="B2513">
        <v>7386735</v>
      </c>
      <c r="C2513">
        <v>15856</v>
      </c>
      <c r="D2513">
        <v>1</v>
      </c>
      <c r="E2513">
        <v>10836</v>
      </c>
      <c r="F2513" t="str">
        <f>_xlfn.XLOOKUP(order_items[[#This Row],[product_id]], products[product_id], products[product_name], "Tidak Ditemukan")</f>
        <v>Tidak Ditemukan</v>
      </c>
    </row>
    <row r="2514" spans="1:6" x14ac:dyDescent="0.3">
      <c r="A2514">
        <v>2513</v>
      </c>
      <c r="B2514">
        <v>4633479</v>
      </c>
      <c r="C2514">
        <v>846</v>
      </c>
      <c r="D2514">
        <v>2</v>
      </c>
      <c r="E2514">
        <v>13734</v>
      </c>
      <c r="F2514" t="str">
        <f>_xlfn.XLOOKUP(order_items[[#This Row],[product_id]], products[product_id], products[product_name], "Tidak Ditemukan")</f>
        <v>Anyone Small</v>
      </c>
    </row>
    <row r="2515" spans="1:6" x14ac:dyDescent="0.3">
      <c r="A2515">
        <v>2514</v>
      </c>
      <c r="B2515">
        <v>1066103</v>
      </c>
      <c r="C2515">
        <v>9721</v>
      </c>
      <c r="D2515">
        <v>4</v>
      </c>
      <c r="E2515">
        <v>25057</v>
      </c>
      <c r="F2515" t="str">
        <f>_xlfn.XLOOKUP(order_items[[#This Row],[product_id]], products[product_id], products[product_name], "Tidak Ditemukan")</f>
        <v>Tidak Ditemukan</v>
      </c>
    </row>
    <row r="2516" spans="1:6" x14ac:dyDescent="0.3">
      <c r="A2516">
        <v>2515</v>
      </c>
      <c r="B2516">
        <v>3787350</v>
      </c>
      <c r="C2516">
        <v>17636</v>
      </c>
      <c r="D2516">
        <v>1</v>
      </c>
      <c r="E2516">
        <v>28252</v>
      </c>
      <c r="F2516" t="str">
        <f>_xlfn.XLOOKUP(order_items[[#This Row],[product_id]], products[product_id], products[product_name], "Tidak Ditemukan")</f>
        <v>Tidak Ditemukan</v>
      </c>
    </row>
    <row r="2517" spans="1:6" x14ac:dyDescent="0.3">
      <c r="A2517">
        <v>2516</v>
      </c>
      <c r="B2517">
        <v>1941487</v>
      </c>
      <c r="C2517">
        <v>1371</v>
      </c>
      <c r="D2517">
        <v>4</v>
      </c>
      <c r="E2517">
        <v>3198</v>
      </c>
      <c r="F2517" t="str">
        <f>_xlfn.XLOOKUP(order_items[[#This Row],[product_id]], products[product_id], products[product_name], "Tidak Ditemukan")</f>
        <v>Choice Someone</v>
      </c>
    </row>
    <row r="2518" spans="1:6" x14ac:dyDescent="0.3">
      <c r="A2518">
        <v>2517</v>
      </c>
      <c r="B2518">
        <v>185564</v>
      </c>
      <c r="C2518">
        <v>9117</v>
      </c>
      <c r="D2518">
        <v>2</v>
      </c>
      <c r="E2518">
        <v>13345</v>
      </c>
      <c r="F2518" t="str">
        <f>_xlfn.XLOOKUP(order_items[[#This Row],[product_id]], products[product_id], products[product_name], "Tidak Ditemukan")</f>
        <v>Tidak Ditemukan</v>
      </c>
    </row>
    <row r="2519" spans="1:6" x14ac:dyDescent="0.3">
      <c r="A2519">
        <v>2518</v>
      </c>
      <c r="B2519">
        <v>7542562</v>
      </c>
      <c r="C2519">
        <v>4415</v>
      </c>
      <c r="D2519">
        <v>4</v>
      </c>
      <c r="E2519">
        <v>31006</v>
      </c>
      <c r="F2519" t="str">
        <f>_xlfn.XLOOKUP(order_items[[#This Row],[product_id]], products[product_id], products[product_name], "Tidak Ditemukan")</f>
        <v>Simple However</v>
      </c>
    </row>
    <row r="2520" spans="1:6" x14ac:dyDescent="0.3">
      <c r="A2520">
        <v>2519</v>
      </c>
      <c r="B2520">
        <v>1925867</v>
      </c>
      <c r="C2520">
        <v>7207</v>
      </c>
      <c r="D2520">
        <v>4</v>
      </c>
      <c r="E2520">
        <v>24579</v>
      </c>
      <c r="F2520" t="str">
        <f>_xlfn.XLOOKUP(order_items[[#This Row],[product_id]], products[product_id], products[product_name], "Tidak Ditemukan")</f>
        <v>Tidak Ditemukan</v>
      </c>
    </row>
    <row r="2521" spans="1:6" x14ac:dyDescent="0.3">
      <c r="A2521">
        <v>2520</v>
      </c>
      <c r="B2521">
        <v>573878</v>
      </c>
      <c r="C2521">
        <v>5794</v>
      </c>
      <c r="D2521">
        <v>1</v>
      </c>
      <c r="E2521">
        <v>24338</v>
      </c>
      <c r="F2521" t="str">
        <f>_xlfn.XLOOKUP(order_items[[#This Row],[product_id]], products[product_id], products[product_name], "Tidak Ditemukan")</f>
        <v>Tidak Ditemukan</v>
      </c>
    </row>
    <row r="2522" spans="1:6" x14ac:dyDescent="0.3">
      <c r="A2522">
        <v>2521</v>
      </c>
      <c r="B2522">
        <v>7580933</v>
      </c>
      <c r="C2522">
        <v>9548</v>
      </c>
      <c r="D2522">
        <v>1</v>
      </c>
      <c r="E2522">
        <v>11391</v>
      </c>
      <c r="F2522" t="str">
        <f>_xlfn.XLOOKUP(order_items[[#This Row],[product_id]], products[product_id], products[product_name], "Tidak Ditemukan")</f>
        <v>Tidak Ditemukan</v>
      </c>
    </row>
    <row r="2523" spans="1:6" x14ac:dyDescent="0.3">
      <c r="A2523">
        <v>2522</v>
      </c>
      <c r="B2523">
        <v>2778877</v>
      </c>
      <c r="C2523">
        <v>18450</v>
      </c>
      <c r="D2523">
        <v>2</v>
      </c>
      <c r="E2523">
        <v>40373</v>
      </c>
      <c r="F2523" t="str">
        <f>_xlfn.XLOOKUP(order_items[[#This Row],[product_id]], products[product_id], products[product_name], "Tidak Ditemukan")</f>
        <v>Tidak Ditemukan</v>
      </c>
    </row>
    <row r="2524" spans="1:6" x14ac:dyDescent="0.3">
      <c r="A2524">
        <v>2523</v>
      </c>
      <c r="B2524">
        <v>1060579</v>
      </c>
      <c r="C2524">
        <v>13837</v>
      </c>
      <c r="D2524">
        <v>3</v>
      </c>
      <c r="E2524">
        <v>20726</v>
      </c>
      <c r="F2524" t="str">
        <f>_xlfn.XLOOKUP(order_items[[#This Row],[product_id]], products[product_id], products[product_name], "Tidak Ditemukan")</f>
        <v>Tidak Ditemukan</v>
      </c>
    </row>
    <row r="2525" spans="1:6" x14ac:dyDescent="0.3">
      <c r="A2525">
        <v>2524</v>
      </c>
      <c r="B2525">
        <v>5921445</v>
      </c>
      <c r="C2525">
        <v>11497</v>
      </c>
      <c r="D2525">
        <v>3</v>
      </c>
      <c r="E2525">
        <v>40047</v>
      </c>
      <c r="F2525" t="str">
        <f>_xlfn.XLOOKUP(order_items[[#This Row],[product_id]], products[product_id], products[product_name], "Tidak Ditemukan")</f>
        <v>Tidak Ditemukan</v>
      </c>
    </row>
    <row r="2526" spans="1:6" x14ac:dyDescent="0.3">
      <c r="A2526">
        <v>2525</v>
      </c>
      <c r="B2526">
        <v>7505988</v>
      </c>
      <c r="C2526">
        <v>8309</v>
      </c>
      <c r="D2526">
        <v>5</v>
      </c>
      <c r="E2526">
        <v>6287</v>
      </c>
      <c r="F2526" t="str">
        <f>_xlfn.XLOOKUP(order_items[[#This Row],[product_id]], products[product_id], products[product_name], "Tidak Ditemukan")</f>
        <v>Tidak Ditemukan</v>
      </c>
    </row>
    <row r="2527" spans="1:6" x14ac:dyDescent="0.3">
      <c r="A2527">
        <v>2526</v>
      </c>
      <c r="B2527">
        <v>2077701</v>
      </c>
      <c r="C2527">
        <v>3278</v>
      </c>
      <c r="D2527">
        <v>1</v>
      </c>
      <c r="E2527">
        <v>16167</v>
      </c>
      <c r="F2527" t="str">
        <f>_xlfn.XLOOKUP(order_items[[#This Row],[product_id]], products[product_id], products[product_name], "Tidak Ditemukan")</f>
        <v>Tonight Religious</v>
      </c>
    </row>
    <row r="2528" spans="1:6" x14ac:dyDescent="0.3">
      <c r="A2528">
        <v>2527</v>
      </c>
      <c r="B2528">
        <v>4122176</v>
      </c>
      <c r="C2528">
        <v>8987</v>
      </c>
      <c r="D2528">
        <v>5</v>
      </c>
      <c r="E2528">
        <v>29155</v>
      </c>
      <c r="F2528" t="str">
        <f>_xlfn.XLOOKUP(order_items[[#This Row],[product_id]], products[product_id], products[product_name], "Tidak Ditemukan")</f>
        <v>Tidak Ditemukan</v>
      </c>
    </row>
    <row r="2529" spans="1:6" x14ac:dyDescent="0.3">
      <c r="A2529">
        <v>2528</v>
      </c>
      <c r="B2529">
        <v>4448665</v>
      </c>
      <c r="C2529">
        <v>2183</v>
      </c>
      <c r="D2529">
        <v>3</v>
      </c>
      <c r="E2529">
        <v>21831</v>
      </c>
      <c r="F2529" t="str">
        <f>_xlfn.XLOOKUP(order_items[[#This Row],[product_id]], products[product_id], products[product_name], "Tidak Ditemukan")</f>
        <v>Audience Add</v>
      </c>
    </row>
    <row r="2530" spans="1:6" x14ac:dyDescent="0.3">
      <c r="A2530">
        <v>2529</v>
      </c>
      <c r="B2530">
        <v>3919215</v>
      </c>
      <c r="C2530">
        <v>2465</v>
      </c>
      <c r="D2530">
        <v>4</v>
      </c>
      <c r="E2530">
        <v>1034</v>
      </c>
      <c r="F2530" t="str">
        <f>_xlfn.XLOOKUP(order_items[[#This Row],[product_id]], products[product_id], products[product_name], "Tidak Ditemukan")</f>
        <v>Remain Identify</v>
      </c>
    </row>
    <row r="2531" spans="1:6" x14ac:dyDescent="0.3">
      <c r="A2531">
        <v>2530</v>
      </c>
      <c r="B2531">
        <v>7584817</v>
      </c>
      <c r="C2531">
        <v>17686</v>
      </c>
      <c r="D2531">
        <v>2</v>
      </c>
      <c r="E2531">
        <v>4762</v>
      </c>
      <c r="F2531" t="str">
        <f>_xlfn.XLOOKUP(order_items[[#This Row],[product_id]], products[product_id], products[product_name], "Tidak Ditemukan")</f>
        <v>Tidak Ditemukan</v>
      </c>
    </row>
    <row r="2532" spans="1:6" x14ac:dyDescent="0.3">
      <c r="A2532">
        <v>2531</v>
      </c>
      <c r="B2532">
        <v>2420839</v>
      </c>
      <c r="C2532">
        <v>19416</v>
      </c>
      <c r="D2532">
        <v>4</v>
      </c>
      <c r="E2532">
        <v>46566</v>
      </c>
      <c r="F2532" t="str">
        <f>_xlfn.XLOOKUP(order_items[[#This Row],[product_id]], products[product_id], products[product_name], "Tidak Ditemukan")</f>
        <v>Tidak Ditemukan</v>
      </c>
    </row>
    <row r="2533" spans="1:6" x14ac:dyDescent="0.3">
      <c r="A2533">
        <v>2532</v>
      </c>
      <c r="B2533">
        <v>7485428</v>
      </c>
      <c r="C2533">
        <v>14378</v>
      </c>
      <c r="D2533">
        <v>5</v>
      </c>
      <c r="E2533">
        <v>11641</v>
      </c>
      <c r="F2533" t="str">
        <f>_xlfn.XLOOKUP(order_items[[#This Row],[product_id]], products[product_id], products[product_name], "Tidak Ditemukan")</f>
        <v>Tidak Ditemukan</v>
      </c>
    </row>
    <row r="2534" spans="1:6" x14ac:dyDescent="0.3">
      <c r="A2534">
        <v>2533</v>
      </c>
      <c r="B2534">
        <v>3550018</v>
      </c>
      <c r="C2534">
        <v>9446</v>
      </c>
      <c r="D2534">
        <v>1</v>
      </c>
      <c r="E2534">
        <v>41791</v>
      </c>
      <c r="F2534" t="str">
        <f>_xlfn.XLOOKUP(order_items[[#This Row],[product_id]], products[product_id], products[product_name], "Tidak Ditemukan")</f>
        <v>Tidak Ditemukan</v>
      </c>
    </row>
    <row r="2535" spans="1:6" x14ac:dyDescent="0.3">
      <c r="A2535">
        <v>2534</v>
      </c>
      <c r="B2535">
        <v>4175565</v>
      </c>
      <c r="C2535">
        <v>10138</v>
      </c>
      <c r="D2535">
        <v>5</v>
      </c>
      <c r="E2535">
        <v>2018</v>
      </c>
      <c r="F2535" t="str">
        <f>_xlfn.XLOOKUP(order_items[[#This Row],[product_id]], products[product_id], products[product_name], "Tidak Ditemukan")</f>
        <v>Tidak Ditemukan</v>
      </c>
    </row>
    <row r="2536" spans="1:6" x14ac:dyDescent="0.3">
      <c r="A2536">
        <v>2535</v>
      </c>
      <c r="B2536">
        <v>5685093</v>
      </c>
      <c r="C2536">
        <v>9908</v>
      </c>
      <c r="D2536">
        <v>4</v>
      </c>
      <c r="E2536">
        <v>162</v>
      </c>
      <c r="F2536" t="str">
        <f>_xlfn.XLOOKUP(order_items[[#This Row],[product_id]], products[product_id], products[product_name], "Tidak Ditemukan")</f>
        <v>Tidak Ditemukan</v>
      </c>
    </row>
    <row r="2537" spans="1:6" x14ac:dyDescent="0.3">
      <c r="A2537">
        <v>2536</v>
      </c>
      <c r="B2537">
        <v>5490601</v>
      </c>
      <c r="C2537">
        <v>11381</v>
      </c>
      <c r="D2537">
        <v>1</v>
      </c>
      <c r="E2537">
        <v>29516</v>
      </c>
      <c r="F2537" t="str">
        <f>_xlfn.XLOOKUP(order_items[[#This Row],[product_id]], products[product_id], products[product_name], "Tidak Ditemukan")</f>
        <v>Tidak Ditemukan</v>
      </c>
    </row>
    <row r="2538" spans="1:6" x14ac:dyDescent="0.3">
      <c r="A2538">
        <v>2537</v>
      </c>
      <c r="B2538">
        <v>6543684</v>
      </c>
      <c r="C2538">
        <v>18785</v>
      </c>
      <c r="D2538">
        <v>4</v>
      </c>
      <c r="E2538">
        <v>8445</v>
      </c>
      <c r="F2538" t="str">
        <f>_xlfn.XLOOKUP(order_items[[#This Row],[product_id]], products[product_id], products[product_name], "Tidak Ditemukan")</f>
        <v>Tidak Ditemukan</v>
      </c>
    </row>
    <row r="2539" spans="1:6" x14ac:dyDescent="0.3">
      <c r="A2539">
        <v>2538</v>
      </c>
      <c r="B2539">
        <v>5437265</v>
      </c>
      <c r="C2539">
        <v>2086</v>
      </c>
      <c r="D2539">
        <v>4</v>
      </c>
      <c r="E2539">
        <v>35406</v>
      </c>
      <c r="F2539" t="str">
        <f>_xlfn.XLOOKUP(order_items[[#This Row],[product_id]], products[product_id], products[product_name], "Tidak Ditemukan")</f>
        <v>Source Could</v>
      </c>
    </row>
    <row r="2540" spans="1:6" x14ac:dyDescent="0.3">
      <c r="A2540">
        <v>2539</v>
      </c>
      <c r="B2540">
        <v>1507458</v>
      </c>
      <c r="C2540">
        <v>1029</v>
      </c>
      <c r="D2540">
        <v>1</v>
      </c>
      <c r="E2540">
        <v>49395</v>
      </c>
      <c r="F2540" t="str">
        <f>_xlfn.XLOOKUP(order_items[[#This Row],[product_id]], products[product_id], products[product_name], "Tidak Ditemukan")</f>
        <v>Cold Until</v>
      </c>
    </row>
    <row r="2541" spans="1:6" x14ac:dyDescent="0.3">
      <c r="A2541">
        <v>2540</v>
      </c>
      <c r="B2541">
        <v>3062404</v>
      </c>
      <c r="C2541">
        <v>18183</v>
      </c>
      <c r="D2541">
        <v>4</v>
      </c>
      <c r="E2541">
        <v>15856</v>
      </c>
      <c r="F2541" t="str">
        <f>_xlfn.XLOOKUP(order_items[[#This Row],[product_id]], products[product_id], products[product_name], "Tidak Ditemukan")</f>
        <v>Tidak Ditemukan</v>
      </c>
    </row>
    <row r="2542" spans="1:6" x14ac:dyDescent="0.3">
      <c r="A2542">
        <v>2541</v>
      </c>
      <c r="B2542">
        <v>7568500</v>
      </c>
      <c r="C2542">
        <v>7459</v>
      </c>
      <c r="D2542">
        <v>3</v>
      </c>
      <c r="E2542">
        <v>19487</v>
      </c>
      <c r="F2542" t="str">
        <f>_xlfn.XLOOKUP(order_items[[#This Row],[product_id]], products[product_id], products[product_name], "Tidak Ditemukan")</f>
        <v>Tidak Ditemukan</v>
      </c>
    </row>
    <row r="2543" spans="1:6" x14ac:dyDescent="0.3">
      <c r="A2543">
        <v>2542</v>
      </c>
      <c r="B2543">
        <v>2472212</v>
      </c>
      <c r="C2543">
        <v>5880</v>
      </c>
      <c r="D2543">
        <v>1</v>
      </c>
      <c r="E2543">
        <v>34303</v>
      </c>
      <c r="F2543" t="str">
        <f>_xlfn.XLOOKUP(order_items[[#This Row],[product_id]], products[product_id], products[product_name], "Tidak Ditemukan")</f>
        <v>Tidak Ditemukan</v>
      </c>
    </row>
    <row r="2544" spans="1:6" x14ac:dyDescent="0.3">
      <c r="A2544">
        <v>2543</v>
      </c>
      <c r="B2544">
        <v>4570600</v>
      </c>
      <c r="C2544">
        <v>12281</v>
      </c>
      <c r="D2544">
        <v>3</v>
      </c>
      <c r="E2544">
        <v>31522</v>
      </c>
      <c r="F2544" t="str">
        <f>_xlfn.XLOOKUP(order_items[[#This Row],[product_id]], products[product_id], products[product_name], "Tidak Ditemukan")</f>
        <v>Tidak Ditemukan</v>
      </c>
    </row>
    <row r="2545" spans="1:6" x14ac:dyDescent="0.3">
      <c r="A2545">
        <v>2544</v>
      </c>
      <c r="B2545">
        <v>5251465</v>
      </c>
      <c r="C2545">
        <v>2347</v>
      </c>
      <c r="D2545">
        <v>5</v>
      </c>
      <c r="E2545">
        <v>32936</v>
      </c>
      <c r="F2545" t="str">
        <f>_xlfn.XLOOKUP(order_items[[#This Row],[product_id]], products[product_id], products[product_name], "Tidak Ditemukan")</f>
        <v>Memory Evidence</v>
      </c>
    </row>
    <row r="2546" spans="1:6" x14ac:dyDescent="0.3">
      <c r="A2546">
        <v>2545</v>
      </c>
      <c r="B2546">
        <v>1046404</v>
      </c>
      <c r="C2546">
        <v>7670</v>
      </c>
      <c r="D2546">
        <v>5</v>
      </c>
      <c r="E2546">
        <v>18347</v>
      </c>
      <c r="F2546" t="str">
        <f>_xlfn.XLOOKUP(order_items[[#This Row],[product_id]], products[product_id], products[product_name], "Tidak Ditemukan")</f>
        <v>Tidak Ditemukan</v>
      </c>
    </row>
    <row r="2547" spans="1:6" x14ac:dyDescent="0.3">
      <c r="A2547">
        <v>2546</v>
      </c>
      <c r="B2547">
        <v>951754</v>
      </c>
      <c r="C2547">
        <v>9574</v>
      </c>
      <c r="D2547">
        <v>2</v>
      </c>
      <c r="E2547">
        <v>30912</v>
      </c>
      <c r="F2547" t="str">
        <f>_xlfn.XLOOKUP(order_items[[#This Row],[product_id]], products[product_id], products[product_name], "Tidak Ditemukan")</f>
        <v>Tidak Ditemukan</v>
      </c>
    </row>
    <row r="2548" spans="1:6" x14ac:dyDescent="0.3">
      <c r="A2548">
        <v>2547</v>
      </c>
      <c r="B2548">
        <v>3702907</v>
      </c>
      <c r="C2548">
        <v>12040</v>
      </c>
      <c r="D2548">
        <v>2</v>
      </c>
      <c r="E2548">
        <v>29817</v>
      </c>
      <c r="F2548" t="str">
        <f>_xlfn.XLOOKUP(order_items[[#This Row],[product_id]], products[product_id], products[product_name], "Tidak Ditemukan")</f>
        <v>Tidak Ditemukan</v>
      </c>
    </row>
    <row r="2549" spans="1:6" x14ac:dyDescent="0.3">
      <c r="A2549">
        <v>2548</v>
      </c>
      <c r="B2549">
        <v>3366113</v>
      </c>
      <c r="C2549">
        <v>16267</v>
      </c>
      <c r="D2549">
        <v>4</v>
      </c>
      <c r="E2549">
        <v>45584</v>
      </c>
      <c r="F2549" t="str">
        <f>_xlfn.XLOOKUP(order_items[[#This Row],[product_id]], products[product_id], products[product_name], "Tidak Ditemukan")</f>
        <v>Tidak Ditemukan</v>
      </c>
    </row>
    <row r="2550" spans="1:6" x14ac:dyDescent="0.3">
      <c r="A2550">
        <v>2549</v>
      </c>
      <c r="B2550">
        <v>5306152</v>
      </c>
      <c r="C2550">
        <v>15180</v>
      </c>
      <c r="D2550">
        <v>5</v>
      </c>
      <c r="E2550">
        <v>34055</v>
      </c>
      <c r="F2550" t="str">
        <f>_xlfn.XLOOKUP(order_items[[#This Row],[product_id]], products[product_id], products[product_name], "Tidak Ditemukan")</f>
        <v>Tidak Ditemukan</v>
      </c>
    </row>
    <row r="2551" spans="1:6" x14ac:dyDescent="0.3">
      <c r="A2551">
        <v>2550</v>
      </c>
      <c r="B2551">
        <v>1304928</v>
      </c>
      <c r="C2551">
        <v>14567</v>
      </c>
      <c r="D2551">
        <v>1</v>
      </c>
      <c r="E2551">
        <v>4969</v>
      </c>
      <c r="F2551" t="str">
        <f>_xlfn.XLOOKUP(order_items[[#This Row],[product_id]], products[product_id], products[product_name], "Tidak Ditemukan")</f>
        <v>Tidak Ditemukan</v>
      </c>
    </row>
    <row r="2552" spans="1:6" x14ac:dyDescent="0.3">
      <c r="A2552">
        <v>2551</v>
      </c>
      <c r="B2552">
        <v>799911</v>
      </c>
      <c r="C2552">
        <v>3167</v>
      </c>
      <c r="D2552">
        <v>2</v>
      </c>
      <c r="E2552">
        <v>19798</v>
      </c>
      <c r="F2552" t="str">
        <f>_xlfn.XLOOKUP(order_items[[#This Row],[product_id]], products[product_id], products[product_name], "Tidak Ditemukan")</f>
        <v>Participant Him</v>
      </c>
    </row>
    <row r="2553" spans="1:6" x14ac:dyDescent="0.3">
      <c r="A2553">
        <v>2552</v>
      </c>
      <c r="B2553">
        <v>4003122</v>
      </c>
      <c r="C2553">
        <v>19819</v>
      </c>
      <c r="D2553">
        <v>4</v>
      </c>
      <c r="E2553">
        <v>14834</v>
      </c>
      <c r="F2553" t="str">
        <f>_xlfn.XLOOKUP(order_items[[#This Row],[product_id]], products[product_id], products[product_name], "Tidak Ditemukan")</f>
        <v>Tidak Ditemukan</v>
      </c>
    </row>
    <row r="2554" spans="1:6" x14ac:dyDescent="0.3">
      <c r="A2554">
        <v>2553</v>
      </c>
      <c r="B2554">
        <v>199277</v>
      </c>
      <c r="C2554">
        <v>16436</v>
      </c>
      <c r="D2554">
        <v>1</v>
      </c>
      <c r="E2554">
        <v>16615</v>
      </c>
      <c r="F2554" t="str">
        <f>_xlfn.XLOOKUP(order_items[[#This Row],[product_id]], products[product_id], products[product_name], "Tidak Ditemukan")</f>
        <v>Tidak Ditemukan</v>
      </c>
    </row>
    <row r="2555" spans="1:6" x14ac:dyDescent="0.3">
      <c r="A2555">
        <v>2554</v>
      </c>
      <c r="B2555">
        <v>3056468</v>
      </c>
      <c r="C2555">
        <v>1301</v>
      </c>
      <c r="D2555">
        <v>5</v>
      </c>
      <c r="E2555">
        <v>43675</v>
      </c>
      <c r="F2555" t="str">
        <f>_xlfn.XLOOKUP(order_items[[#This Row],[product_id]], products[product_id], products[product_name], "Tidak Ditemukan")</f>
        <v>Large Church</v>
      </c>
    </row>
    <row r="2556" spans="1:6" x14ac:dyDescent="0.3">
      <c r="A2556">
        <v>2555</v>
      </c>
      <c r="B2556">
        <v>1938706</v>
      </c>
      <c r="C2556">
        <v>1654</v>
      </c>
      <c r="D2556">
        <v>5</v>
      </c>
      <c r="E2556">
        <v>1264</v>
      </c>
      <c r="F2556" t="str">
        <f>_xlfn.XLOOKUP(order_items[[#This Row],[product_id]], products[product_id], products[product_name], "Tidak Ditemukan")</f>
        <v>Report The</v>
      </c>
    </row>
    <row r="2557" spans="1:6" x14ac:dyDescent="0.3">
      <c r="A2557">
        <v>2556</v>
      </c>
      <c r="B2557">
        <v>3627591</v>
      </c>
      <c r="C2557">
        <v>13876</v>
      </c>
      <c r="D2557">
        <v>1</v>
      </c>
      <c r="E2557">
        <v>34228</v>
      </c>
      <c r="F2557" t="str">
        <f>_xlfn.XLOOKUP(order_items[[#This Row],[product_id]], products[product_id], products[product_name], "Tidak Ditemukan")</f>
        <v>Tidak Ditemukan</v>
      </c>
    </row>
    <row r="2558" spans="1:6" x14ac:dyDescent="0.3">
      <c r="A2558">
        <v>2557</v>
      </c>
      <c r="B2558">
        <v>3480699</v>
      </c>
      <c r="C2558">
        <v>8505</v>
      </c>
      <c r="D2558">
        <v>4</v>
      </c>
      <c r="E2558">
        <v>38302</v>
      </c>
      <c r="F2558" t="str">
        <f>_xlfn.XLOOKUP(order_items[[#This Row],[product_id]], products[product_id], products[product_name], "Tidak Ditemukan")</f>
        <v>Tidak Ditemukan</v>
      </c>
    </row>
    <row r="2559" spans="1:6" x14ac:dyDescent="0.3">
      <c r="A2559">
        <v>2558</v>
      </c>
      <c r="B2559">
        <v>4322291</v>
      </c>
      <c r="C2559">
        <v>8215</v>
      </c>
      <c r="D2559">
        <v>4</v>
      </c>
      <c r="E2559">
        <v>5605</v>
      </c>
      <c r="F2559" t="str">
        <f>_xlfn.XLOOKUP(order_items[[#This Row],[product_id]], products[product_id], products[product_name], "Tidak Ditemukan")</f>
        <v>Tidak Ditemukan</v>
      </c>
    </row>
    <row r="2560" spans="1:6" x14ac:dyDescent="0.3">
      <c r="A2560">
        <v>2559</v>
      </c>
      <c r="B2560">
        <v>1249982</v>
      </c>
      <c r="C2560">
        <v>15142</v>
      </c>
      <c r="D2560">
        <v>3</v>
      </c>
      <c r="E2560">
        <v>11009</v>
      </c>
      <c r="F2560" t="str">
        <f>_xlfn.XLOOKUP(order_items[[#This Row],[product_id]], products[product_id], products[product_name], "Tidak Ditemukan")</f>
        <v>Tidak Ditemukan</v>
      </c>
    </row>
    <row r="2561" spans="1:6" x14ac:dyDescent="0.3">
      <c r="A2561">
        <v>2560</v>
      </c>
      <c r="B2561">
        <v>1740926</v>
      </c>
      <c r="C2561">
        <v>11789</v>
      </c>
      <c r="D2561">
        <v>1</v>
      </c>
      <c r="E2561">
        <v>583</v>
      </c>
      <c r="F2561" t="str">
        <f>_xlfn.XLOOKUP(order_items[[#This Row],[product_id]], products[product_id], products[product_name], "Tidak Ditemukan")</f>
        <v>Tidak Ditemukan</v>
      </c>
    </row>
    <row r="2562" spans="1:6" x14ac:dyDescent="0.3">
      <c r="A2562">
        <v>2561</v>
      </c>
      <c r="B2562">
        <v>3276199</v>
      </c>
      <c r="C2562">
        <v>17431</v>
      </c>
      <c r="D2562">
        <v>5</v>
      </c>
      <c r="E2562">
        <v>24879</v>
      </c>
      <c r="F2562" t="str">
        <f>_xlfn.XLOOKUP(order_items[[#This Row],[product_id]], products[product_id], products[product_name], "Tidak Ditemukan")</f>
        <v>Tidak Ditemukan</v>
      </c>
    </row>
    <row r="2563" spans="1:6" x14ac:dyDescent="0.3">
      <c r="A2563">
        <v>2562</v>
      </c>
      <c r="B2563">
        <v>7461930</v>
      </c>
      <c r="C2563">
        <v>9678</v>
      </c>
      <c r="D2563">
        <v>1</v>
      </c>
      <c r="E2563">
        <v>33982</v>
      </c>
      <c r="F2563" t="str">
        <f>_xlfn.XLOOKUP(order_items[[#This Row],[product_id]], products[product_id], products[product_name], "Tidak Ditemukan")</f>
        <v>Tidak Ditemukan</v>
      </c>
    </row>
    <row r="2564" spans="1:6" x14ac:dyDescent="0.3">
      <c r="A2564">
        <v>2563</v>
      </c>
      <c r="B2564">
        <v>6284999</v>
      </c>
      <c r="C2564">
        <v>10921</v>
      </c>
      <c r="D2564">
        <v>2</v>
      </c>
      <c r="E2564">
        <v>47282</v>
      </c>
      <c r="F2564" t="str">
        <f>_xlfn.XLOOKUP(order_items[[#This Row],[product_id]], products[product_id], products[product_name], "Tidak Ditemukan")</f>
        <v>Tidak Ditemukan</v>
      </c>
    </row>
    <row r="2565" spans="1:6" x14ac:dyDescent="0.3">
      <c r="A2565">
        <v>2564</v>
      </c>
      <c r="B2565">
        <v>6704022</v>
      </c>
      <c r="C2565">
        <v>775</v>
      </c>
      <c r="D2565">
        <v>4</v>
      </c>
      <c r="E2565">
        <v>28157</v>
      </c>
      <c r="F2565" t="str">
        <f>_xlfn.XLOOKUP(order_items[[#This Row],[product_id]], products[product_id], products[product_name], "Tidak Ditemukan")</f>
        <v>Identify Bit</v>
      </c>
    </row>
    <row r="2566" spans="1:6" x14ac:dyDescent="0.3">
      <c r="A2566">
        <v>2565</v>
      </c>
      <c r="B2566">
        <v>5778466</v>
      </c>
      <c r="C2566">
        <v>10363</v>
      </c>
      <c r="D2566">
        <v>5</v>
      </c>
      <c r="E2566">
        <v>688</v>
      </c>
      <c r="F2566" t="str">
        <f>_xlfn.XLOOKUP(order_items[[#This Row],[product_id]], products[product_id], products[product_name], "Tidak Ditemukan")</f>
        <v>Tidak Ditemukan</v>
      </c>
    </row>
    <row r="2567" spans="1:6" x14ac:dyDescent="0.3">
      <c r="A2567">
        <v>2566</v>
      </c>
      <c r="B2567">
        <v>3123517</v>
      </c>
      <c r="C2567">
        <v>13349</v>
      </c>
      <c r="D2567">
        <v>5</v>
      </c>
      <c r="E2567">
        <v>22015</v>
      </c>
      <c r="F2567" t="str">
        <f>_xlfn.XLOOKUP(order_items[[#This Row],[product_id]], products[product_id], products[product_name], "Tidak Ditemukan")</f>
        <v>Tidak Ditemukan</v>
      </c>
    </row>
    <row r="2568" spans="1:6" x14ac:dyDescent="0.3">
      <c r="A2568">
        <v>2567</v>
      </c>
      <c r="B2568">
        <v>3287882</v>
      </c>
      <c r="C2568">
        <v>11780</v>
      </c>
      <c r="D2568">
        <v>1</v>
      </c>
      <c r="E2568">
        <v>10503</v>
      </c>
      <c r="F2568" t="str">
        <f>_xlfn.XLOOKUP(order_items[[#This Row],[product_id]], products[product_id], products[product_name], "Tidak Ditemukan")</f>
        <v>Tidak Ditemukan</v>
      </c>
    </row>
    <row r="2569" spans="1:6" x14ac:dyDescent="0.3">
      <c r="A2569">
        <v>2568</v>
      </c>
      <c r="B2569">
        <v>7642111</v>
      </c>
      <c r="C2569">
        <v>16830</v>
      </c>
      <c r="D2569">
        <v>1</v>
      </c>
      <c r="E2569">
        <v>13447</v>
      </c>
      <c r="F2569" t="str">
        <f>_xlfn.XLOOKUP(order_items[[#This Row],[product_id]], products[product_id], products[product_name], "Tidak Ditemukan")</f>
        <v>Tidak Ditemukan</v>
      </c>
    </row>
    <row r="2570" spans="1:6" x14ac:dyDescent="0.3">
      <c r="A2570">
        <v>2569</v>
      </c>
      <c r="B2570">
        <v>7273663</v>
      </c>
      <c r="C2570">
        <v>4681</v>
      </c>
      <c r="D2570">
        <v>5</v>
      </c>
      <c r="E2570">
        <v>46169</v>
      </c>
      <c r="F2570" t="str">
        <f>_xlfn.XLOOKUP(order_items[[#This Row],[product_id]], products[product_id], products[product_name], "Tidak Ditemukan")</f>
        <v>You Short</v>
      </c>
    </row>
    <row r="2571" spans="1:6" x14ac:dyDescent="0.3">
      <c r="A2571">
        <v>2570</v>
      </c>
      <c r="B2571">
        <v>5502977</v>
      </c>
      <c r="C2571">
        <v>6573</v>
      </c>
      <c r="D2571">
        <v>2</v>
      </c>
      <c r="E2571">
        <v>46498</v>
      </c>
      <c r="F2571" t="str">
        <f>_xlfn.XLOOKUP(order_items[[#This Row],[product_id]], products[product_id], products[product_name], "Tidak Ditemukan")</f>
        <v>Tidak Ditemukan</v>
      </c>
    </row>
    <row r="2572" spans="1:6" x14ac:dyDescent="0.3">
      <c r="A2572">
        <v>2571</v>
      </c>
      <c r="B2572">
        <v>3751278</v>
      </c>
      <c r="C2572">
        <v>8192</v>
      </c>
      <c r="D2572">
        <v>3</v>
      </c>
      <c r="E2572">
        <v>22042</v>
      </c>
      <c r="F2572" t="str">
        <f>_xlfn.XLOOKUP(order_items[[#This Row],[product_id]], products[product_id], products[product_name], "Tidak Ditemukan")</f>
        <v>Tidak Ditemukan</v>
      </c>
    </row>
    <row r="2573" spans="1:6" x14ac:dyDescent="0.3">
      <c r="A2573">
        <v>2572</v>
      </c>
      <c r="B2573">
        <v>1505033</v>
      </c>
      <c r="C2573">
        <v>15245</v>
      </c>
      <c r="D2573">
        <v>4</v>
      </c>
      <c r="E2573">
        <v>18739</v>
      </c>
      <c r="F2573" t="str">
        <f>_xlfn.XLOOKUP(order_items[[#This Row],[product_id]], products[product_id], products[product_name], "Tidak Ditemukan")</f>
        <v>Tidak Ditemukan</v>
      </c>
    </row>
    <row r="2574" spans="1:6" x14ac:dyDescent="0.3">
      <c r="A2574">
        <v>2573</v>
      </c>
      <c r="B2574">
        <v>6112808</v>
      </c>
      <c r="C2574">
        <v>15490</v>
      </c>
      <c r="D2574">
        <v>3</v>
      </c>
      <c r="E2574">
        <v>3421</v>
      </c>
      <c r="F2574" t="str">
        <f>_xlfn.XLOOKUP(order_items[[#This Row],[product_id]], products[product_id], products[product_name], "Tidak Ditemukan")</f>
        <v>Tidak Ditemukan</v>
      </c>
    </row>
    <row r="2575" spans="1:6" x14ac:dyDescent="0.3">
      <c r="A2575">
        <v>2574</v>
      </c>
      <c r="B2575">
        <v>3337079</v>
      </c>
      <c r="C2575">
        <v>15055</v>
      </c>
      <c r="D2575">
        <v>3</v>
      </c>
      <c r="E2575">
        <v>14546</v>
      </c>
      <c r="F2575" t="str">
        <f>_xlfn.XLOOKUP(order_items[[#This Row],[product_id]], products[product_id], products[product_name], "Tidak Ditemukan")</f>
        <v>Tidak Ditemukan</v>
      </c>
    </row>
    <row r="2576" spans="1:6" x14ac:dyDescent="0.3">
      <c r="A2576">
        <v>2575</v>
      </c>
      <c r="B2576">
        <v>2624538</v>
      </c>
      <c r="C2576">
        <v>1308</v>
      </c>
      <c r="D2576">
        <v>5</v>
      </c>
      <c r="E2576">
        <v>20765</v>
      </c>
      <c r="F2576" t="str">
        <f>_xlfn.XLOOKUP(order_items[[#This Row],[product_id]], products[product_id], products[product_name], "Tidak Ditemukan")</f>
        <v>Alone Major</v>
      </c>
    </row>
    <row r="2577" spans="1:6" x14ac:dyDescent="0.3">
      <c r="A2577">
        <v>2576</v>
      </c>
      <c r="B2577">
        <v>5731129</v>
      </c>
      <c r="C2577">
        <v>7389</v>
      </c>
      <c r="D2577">
        <v>3</v>
      </c>
      <c r="E2577">
        <v>43083</v>
      </c>
      <c r="F2577" t="str">
        <f>_xlfn.XLOOKUP(order_items[[#This Row],[product_id]], products[product_id], products[product_name], "Tidak Ditemukan")</f>
        <v>Tidak Ditemukan</v>
      </c>
    </row>
    <row r="2578" spans="1:6" x14ac:dyDescent="0.3">
      <c r="A2578">
        <v>2577</v>
      </c>
      <c r="B2578">
        <v>1372832</v>
      </c>
      <c r="C2578">
        <v>6131</v>
      </c>
      <c r="D2578">
        <v>3</v>
      </c>
      <c r="E2578">
        <v>1062</v>
      </c>
      <c r="F2578" t="str">
        <f>_xlfn.XLOOKUP(order_items[[#This Row],[product_id]], products[product_id], products[product_name], "Tidak Ditemukan")</f>
        <v>Tidak Ditemukan</v>
      </c>
    </row>
    <row r="2579" spans="1:6" x14ac:dyDescent="0.3">
      <c r="A2579">
        <v>2578</v>
      </c>
      <c r="B2579">
        <v>4516505</v>
      </c>
      <c r="C2579">
        <v>4986</v>
      </c>
      <c r="D2579">
        <v>4</v>
      </c>
      <c r="E2579">
        <v>26265</v>
      </c>
      <c r="F2579" t="str">
        <f>_xlfn.XLOOKUP(order_items[[#This Row],[product_id]], products[product_id], products[product_name], "Tidak Ditemukan")</f>
        <v>Song Describe</v>
      </c>
    </row>
    <row r="2580" spans="1:6" x14ac:dyDescent="0.3">
      <c r="A2580">
        <v>2579</v>
      </c>
      <c r="B2580">
        <v>6625280</v>
      </c>
      <c r="C2580">
        <v>2736</v>
      </c>
      <c r="D2580">
        <v>3</v>
      </c>
      <c r="E2580">
        <v>23587</v>
      </c>
      <c r="F2580" t="str">
        <f>_xlfn.XLOOKUP(order_items[[#This Row],[product_id]], products[product_id], products[product_name], "Tidak Ditemukan")</f>
        <v>Use Next</v>
      </c>
    </row>
    <row r="2581" spans="1:6" x14ac:dyDescent="0.3">
      <c r="A2581">
        <v>2580</v>
      </c>
      <c r="B2581">
        <v>7939305</v>
      </c>
      <c r="C2581">
        <v>15176</v>
      </c>
      <c r="D2581">
        <v>3</v>
      </c>
      <c r="E2581">
        <v>549</v>
      </c>
      <c r="F2581" t="str">
        <f>_xlfn.XLOOKUP(order_items[[#This Row],[product_id]], products[product_id], products[product_name], "Tidak Ditemukan")</f>
        <v>Tidak Ditemukan</v>
      </c>
    </row>
    <row r="2582" spans="1:6" x14ac:dyDescent="0.3">
      <c r="A2582">
        <v>2581</v>
      </c>
      <c r="B2582">
        <v>7147148</v>
      </c>
      <c r="C2582">
        <v>15858</v>
      </c>
      <c r="D2582">
        <v>5</v>
      </c>
      <c r="E2582">
        <v>4454</v>
      </c>
      <c r="F2582" t="str">
        <f>_xlfn.XLOOKUP(order_items[[#This Row],[product_id]], products[product_id], products[product_name], "Tidak Ditemukan")</f>
        <v>Tidak Ditemukan</v>
      </c>
    </row>
    <row r="2583" spans="1:6" x14ac:dyDescent="0.3">
      <c r="A2583">
        <v>2582</v>
      </c>
      <c r="B2583">
        <v>222788</v>
      </c>
      <c r="C2583">
        <v>2524</v>
      </c>
      <c r="D2583">
        <v>3</v>
      </c>
      <c r="E2583">
        <v>48466</v>
      </c>
      <c r="F2583" t="str">
        <f>_xlfn.XLOOKUP(order_items[[#This Row],[product_id]], products[product_id], products[product_name], "Tidak Ditemukan")</f>
        <v>Season Here</v>
      </c>
    </row>
    <row r="2584" spans="1:6" x14ac:dyDescent="0.3">
      <c r="A2584">
        <v>2583</v>
      </c>
      <c r="B2584">
        <v>3989073</v>
      </c>
      <c r="C2584">
        <v>16331</v>
      </c>
      <c r="D2584">
        <v>5</v>
      </c>
      <c r="E2584">
        <v>2434</v>
      </c>
      <c r="F2584" t="str">
        <f>_xlfn.XLOOKUP(order_items[[#This Row],[product_id]], products[product_id], products[product_name], "Tidak Ditemukan")</f>
        <v>Tidak Ditemukan</v>
      </c>
    </row>
    <row r="2585" spans="1:6" x14ac:dyDescent="0.3">
      <c r="A2585">
        <v>2584</v>
      </c>
      <c r="B2585">
        <v>2315014</v>
      </c>
      <c r="C2585">
        <v>18449</v>
      </c>
      <c r="D2585">
        <v>3</v>
      </c>
      <c r="E2585">
        <v>18451</v>
      </c>
      <c r="F2585" t="str">
        <f>_xlfn.XLOOKUP(order_items[[#This Row],[product_id]], products[product_id], products[product_name], "Tidak Ditemukan")</f>
        <v>Tidak Ditemukan</v>
      </c>
    </row>
    <row r="2586" spans="1:6" x14ac:dyDescent="0.3">
      <c r="A2586">
        <v>2585</v>
      </c>
      <c r="B2586">
        <v>4532110</v>
      </c>
      <c r="C2586">
        <v>13957</v>
      </c>
      <c r="D2586">
        <v>1</v>
      </c>
      <c r="E2586">
        <v>27109</v>
      </c>
      <c r="F2586" t="str">
        <f>_xlfn.XLOOKUP(order_items[[#This Row],[product_id]], products[product_id], products[product_name], "Tidak Ditemukan")</f>
        <v>Tidak Ditemukan</v>
      </c>
    </row>
    <row r="2587" spans="1:6" x14ac:dyDescent="0.3">
      <c r="A2587">
        <v>2586</v>
      </c>
      <c r="B2587">
        <v>645063</v>
      </c>
      <c r="C2587">
        <v>3708</v>
      </c>
      <c r="D2587">
        <v>1</v>
      </c>
      <c r="E2587">
        <v>17217</v>
      </c>
      <c r="F2587" t="str">
        <f>_xlfn.XLOOKUP(order_items[[#This Row],[product_id]], products[product_id], products[product_name], "Tidak Ditemukan")</f>
        <v>Draw Personal</v>
      </c>
    </row>
    <row r="2588" spans="1:6" x14ac:dyDescent="0.3">
      <c r="A2588">
        <v>2587</v>
      </c>
      <c r="B2588">
        <v>4589052</v>
      </c>
      <c r="C2588">
        <v>10644</v>
      </c>
      <c r="D2588">
        <v>3</v>
      </c>
      <c r="E2588">
        <v>38871</v>
      </c>
      <c r="F2588" t="str">
        <f>_xlfn.XLOOKUP(order_items[[#This Row],[product_id]], products[product_id], products[product_name], "Tidak Ditemukan")</f>
        <v>Tidak Ditemukan</v>
      </c>
    </row>
    <row r="2589" spans="1:6" x14ac:dyDescent="0.3">
      <c r="A2589">
        <v>2588</v>
      </c>
      <c r="B2589">
        <v>5191577</v>
      </c>
      <c r="C2589">
        <v>1200</v>
      </c>
      <c r="D2589">
        <v>1</v>
      </c>
      <c r="E2589">
        <v>15478</v>
      </c>
      <c r="F2589" t="str">
        <f>_xlfn.XLOOKUP(order_items[[#This Row],[product_id]], products[product_id], products[product_name], "Tidak Ditemukan")</f>
        <v>Special Also</v>
      </c>
    </row>
    <row r="2590" spans="1:6" x14ac:dyDescent="0.3">
      <c r="A2590">
        <v>2589</v>
      </c>
      <c r="B2590">
        <v>3605674</v>
      </c>
      <c r="C2590">
        <v>13910</v>
      </c>
      <c r="D2590">
        <v>5</v>
      </c>
      <c r="E2590">
        <v>24615</v>
      </c>
      <c r="F2590" t="str">
        <f>_xlfn.XLOOKUP(order_items[[#This Row],[product_id]], products[product_id], products[product_name], "Tidak Ditemukan")</f>
        <v>Tidak Ditemukan</v>
      </c>
    </row>
    <row r="2591" spans="1:6" x14ac:dyDescent="0.3">
      <c r="A2591">
        <v>2590</v>
      </c>
      <c r="B2591">
        <v>5382248</v>
      </c>
      <c r="C2591">
        <v>941</v>
      </c>
      <c r="D2591">
        <v>4</v>
      </c>
      <c r="E2591">
        <v>16347</v>
      </c>
      <c r="F2591" t="str">
        <f>_xlfn.XLOOKUP(order_items[[#This Row],[product_id]], products[product_id], products[product_name], "Tidak Ditemukan")</f>
        <v>Home Budget</v>
      </c>
    </row>
    <row r="2592" spans="1:6" x14ac:dyDescent="0.3">
      <c r="A2592">
        <v>2591</v>
      </c>
      <c r="B2592">
        <v>640933</v>
      </c>
      <c r="C2592">
        <v>1100</v>
      </c>
      <c r="D2592">
        <v>2</v>
      </c>
      <c r="E2592">
        <v>25384</v>
      </c>
      <c r="F2592" t="str">
        <f>_xlfn.XLOOKUP(order_items[[#This Row],[product_id]], products[product_id], products[product_name], "Tidak Ditemukan")</f>
        <v>Expect Itself</v>
      </c>
    </row>
    <row r="2593" spans="1:6" x14ac:dyDescent="0.3">
      <c r="A2593">
        <v>2592</v>
      </c>
      <c r="B2593">
        <v>2465748</v>
      </c>
      <c r="C2593">
        <v>4748</v>
      </c>
      <c r="D2593">
        <v>1</v>
      </c>
      <c r="E2593">
        <v>45618</v>
      </c>
      <c r="F2593" t="str">
        <f>_xlfn.XLOOKUP(order_items[[#This Row],[product_id]], products[product_id], products[product_name], "Tidak Ditemukan")</f>
        <v>Can Training</v>
      </c>
    </row>
    <row r="2594" spans="1:6" x14ac:dyDescent="0.3">
      <c r="A2594">
        <v>2593</v>
      </c>
      <c r="B2594">
        <v>4967929</v>
      </c>
      <c r="C2594">
        <v>3808</v>
      </c>
      <c r="D2594">
        <v>3</v>
      </c>
      <c r="E2594">
        <v>25148</v>
      </c>
      <c r="F2594" t="str">
        <f>_xlfn.XLOOKUP(order_items[[#This Row],[product_id]], products[product_id], products[product_name], "Tidak Ditemukan")</f>
        <v>Difference Where</v>
      </c>
    </row>
    <row r="2595" spans="1:6" x14ac:dyDescent="0.3">
      <c r="A2595">
        <v>2594</v>
      </c>
      <c r="B2595">
        <v>1153705</v>
      </c>
      <c r="C2595">
        <v>7915</v>
      </c>
      <c r="D2595">
        <v>5</v>
      </c>
      <c r="E2595">
        <v>43709</v>
      </c>
      <c r="F2595" t="str">
        <f>_xlfn.XLOOKUP(order_items[[#This Row],[product_id]], products[product_id], products[product_name], "Tidak Ditemukan")</f>
        <v>Tidak Ditemukan</v>
      </c>
    </row>
    <row r="2596" spans="1:6" x14ac:dyDescent="0.3">
      <c r="A2596">
        <v>2595</v>
      </c>
      <c r="B2596">
        <v>736964</v>
      </c>
      <c r="C2596">
        <v>13291</v>
      </c>
      <c r="D2596">
        <v>1</v>
      </c>
      <c r="E2596">
        <v>47641</v>
      </c>
      <c r="F2596" t="str">
        <f>_xlfn.XLOOKUP(order_items[[#This Row],[product_id]], products[product_id], products[product_name], "Tidak Ditemukan")</f>
        <v>Tidak Ditemukan</v>
      </c>
    </row>
    <row r="2597" spans="1:6" x14ac:dyDescent="0.3">
      <c r="A2597">
        <v>2596</v>
      </c>
      <c r="B2597">
        <v>4310406</v>
      </c>
      <c r="C2597">
        <v>19614</v>
      </c>
      <c r="D2597">
        <v>2</v>
      </c>
      <c r="E2597">
        <v>31276</v>
      </c>
      <c r="F2597" t="str">
        <f>_xlfn.XLOOKUP(order_items[[#This Row],[product_id]], products[product_id], products[product_name], "Tidak Ditemukan")</f>
        <v>Tidak Ditemukan</v>
      </c>
    </row>
    <row r="2598" spans="1:6" x14ac:dyDescent="0.3">
      <c r="A2598">
        <v>2597</v>
      </c>
      <c r="B2598">
        <v>7313400</v>
      </c>
      <c r="C2598">
        <v>8758</v>
      </c>
      <c r="D2598">
        <v>5</v>
      </c>
      <c r="E2598">
        <v>46712</v>
      </c>
      <c r="F2598" t="str">
        <f>_xlfn.XLOOKUP(order_items[[#This Row],[product_id]], products[product_id], products[product_name], "Tidak Ditemukan")</f>
        <v>Tidak Ditemukan</v>
      </c>
    </row>
    <row r="2599" spans="1:6" x14ac:dyDescent="0.3">
      <c r="A2599">
        <v>2598</v>
      </c>
      <c r="B2599">
        <v>4930393</v>
      </c>
      <c r="C2599">
        <v>4196</v>
      </c>
      <c r="D2599">
        <v>2</v>
      </c>
      <c r="E2599">
        <v>26449</v>
      </c>
      <c r="F2599" t="str">
        <f>_xlfn.XLOOKUP(order_items[[#This Row],[product_id]], products[product_id], products[product_name], "Tidak Ditemukan")</f>
        <v>Mr Listen</v>
      </c>
    </row>
    <row r="2600" spans="1:6" x14ac:dyDescent="0.3">
      <c r="A2600">
        <v>2599</v>
      </c>
      <c r="B2600">
        <v>7827524</v>
      </c>
      <c r="C2600">
        <v>1512</v>
      </c>
      <c r="D2600">
        <v>1</v>
      </c>
      <c r="E2600">
        <v>44922</v>
      </c>
      <c r="F2600" t="str">
        <f>_xlfn.XLOOKUP(order_items[[#This Row],[product_id]], products[product_id], products[product_name], "Tidak Ditemukan")</f>
        <v>Away Decide</v>
      </c>
    </row>
    <row r="2601" spans="1:6" x14ac:dyDescent="0.3">
      <c r="A2601">
        <v>2600</v>
      </c>
      <c r="B2601">
        <v>3251076</v>
      </c>
      <c r="C2601">
        <v>632</v>
      </c>
      <c r="D2601">
        <v>4</v>
      </c>
      <c r="E2601">
        <v>29219</v>
      </c>
      <c r="F2601" t="str">
        <f>_xlfn.XLOOKUP(order_items[[#This Row],[product_id]], products[product_id], products[product_name], "Tidak Ditemukan")</f>
        <v>Church Daughter</v>
      </c>
    </row>
    <row r="2602" spans="1:6" x14ac:dyDescent="0.3">
      <c r="A2602">
        <v>2601</v>
      </c>
      <c r="B2602">
        <v>7288735</v>
      </c>
      <c r="C2602">
        <v>4019</v>
      </c>
      <c r="D2602">
        <v>3</v>
      </c>
      <c r="E2602">
        <v>26358</v>
      </c>
      <c r="F2602" t="str">
        <f>_xlfn.XLOOKUP(order_items[[#This Row],[product_id]], products[product_id], products[product_name], "Tidak Ditemukan")</f>
        <v>Their Pretty</v>
      </c>
    </row>
    <row r="2603" spans="1:6" x14ac:dyDescent="0.3">
      <c r="A2603">
        <v>2602</v>
      </c>
      <c r="B2603">
        <v>3961662</v>
      </c>
      <c r="C2603">
        <v>1963</v>
      </c>
      <c r="D2603">
        <v>2</v>
      </c>
      <c r="E2603">
        <v>48511</v>
      </c>
      <c r="F2603" t="str">
        <f>_xlfn.XLOOKUP(order_items[[#This Row],[product_id]], products[product_id], products[product_name], "Tidak Ditemukan")</f>
        <v>View Common</v>
      </c>
    </row>
    <row r="2604" spans="1:6" x14ac:dyDescent="0.3">
      <c r="A2604">
        <v>2603</v>
      </c>
      <c r="B2604">
        <v>7572527</v>
      </c>
      <c r="C2604">
        <v>2592</v>
      </c>
      <c r="D2604">
        <v>5</v>
      </c>
      <c r="E2604">
        <v>3141</v>
      </c>
      <c r="F2604" t="str">
        <f>_xlfn.XLOOKUP(order_items[[#This Row],[product_id]], products[product_id], products[product_name], "Tidak Ditemukan")</f>
        <v>General Student</v>
      </c>
    </row>
    <row r="2605" spans="1:6" x14ac:dyDescent="0.3">
      <c r="A2605">
        <v>2604</v>
      </c>
      <c r="B2605">
        <v>7636241</v>
      </c>
      <c r="C2605">
        <v>8100</v>
      </c>
      <c r="D2605">
        <v>2</v>
      </c>
      <c r="E2605">
        <v>10988</v>
      </c>
      <c r="F2605" t="str">
        <f>_xlfn.XLOOKUP(order_items[[#This Row],[product_id]], products[product_id], products[product_name], "Tidak Ditemukan")</f>
        <v>Tidak Ditemukan</v>
      </c>
    </row>
    <row r="2606" spans="1:6" x14ac:dyDescent="0.3">
      <c r="A2606">
        <v>2605</v>
      </c>
      <c r="B2606">
        <v>5372835</v>
      </c>
      <c r="C2606">
        <v>11740</v>
      </c>
      <c r="D2606">
        <v>5</v>
      </c>
      <c r="E2606">
        <v>6295</v>
      </c>
      <c r="F2606" t="str">
        <f>_xlfn.XLOOKUP(order_items[[#This Row],[product_id]], products[product_id], products[product_name], "Tidak Ditemukan")</f>
        <v>Tidak Ditemukan</v>
      </c>
    </row>
    <row r="2607" spans="1:6" x14ac:dyDescent="0.3">
      <c r="A2607">
        <v>2606</v>
      </c>
      <c r="B2607">
        <v>3643874</v>
      </c>
      <c r="C2607">
        <v>17035</v>
      </c>
      <c r="D2607">
        <v>4</v>
      </c>
      <c r="E2607">
        <v>1649</v>
      </c>
      <c r="F2607" t="str">
        <f>_xlfn.XLOOKUP(order_items[[#This Row],[product_id]], products[product_id], products[product_name], "Tidak Ditemukan")</f>
        <v>Tidak Ditemukan</v>
      </c>
    </row>
    <row r="2608" spans="1:6" x14ac:dyDescent="0.3">
      <c r="A2608">
        <v>2607</v>
      </c>
      <c r="B2608">
        <v>6727619</v>
      </c>
      <c r="C2608">
        <v>11687</v>
      </c>
      <c r="D2608">
        <v>2</v>
      </c>
      <c r="E2608">
        <v>39412</v>
      </c>
      <c r="F2608" t="str">
        <f>_xlfn.XLOOKUP(order_items[[#This Row],[product_id]], products[product_id], products[product_name], "Tidak Ditemukan")</f>
        <v>Tidak Ditemukan</v>
      </c>
    </row>
    <row r="2609" spans="1:6" x14ac:dyDescent="0.3">
      <c r="A2609">
        <v>2608</v>
      </c>
      <c r="B2609">
        <v>94802</v>
      </c>
      <c r="C2609">
        <v>10008</v>
      </c>
      <c r="D2609">
        <v>5</v>
      </c>
      <c r="E2609">
        <v>3841</v>
      </c>
      <c r="F2609" t="str">
        <f>_xlfn.XLOOKUP(order_items[[#This Row],[product_id]], products[product_id], products[product_name], "Tidak Ditemukan")</f>
        <v>Tidak Ditemukan</v>
      </c>
    </row>
    <row r="2610" spans="1:6" x14ac:dyDescent="0.3">
      <c r="A2610">
        <v>2609</v>
      </c>
      <c r="B2610">
        <v>4144724</v>
      </c>
      <c r="C2610">
        <v>10302</v>
      </c>
      <c r="D2610">
        <v>1</v>
      </c>
      <c r="E2610">
        <v>23668</v>
      </c>
      <c r="F2610" t="str">
        <f>_xlfn.XLOOKUP(order_items[[#This Row],[product_id]], products[product_id], products[product_name], "Tidak Ditemukan")</f>
        <v>Tidak Ditemukan</v>
      </c>
    </row>
    <row r="2611" spans="1:6" x14ac:dyDescent="0.3">
      <c r="A2611">
        <v>2610</v>
      </c>
      <c r="B2611">
        <v>6562807</v>
      </c>
      <c r="C2611">
        <v>14226</v>
      </c>
      <c r="D2611">
        <v>2</v>
      </c>
      <c r="E2611">
        <v>16036</v>
      </c>
      <c r="F2611" t="str">
        <f>_xlfn.XLOOKUP(order_items[[#This Row],[product_id]], products[product_id], products[product_name], "Tidak Ditemukan")</f>
        <v>Tidak Ditemukan</v>
      </c>
    </row>
    <row r="2612" spans="1:6" x14ac:dyDescent="0.3">
      <c r="A2612">
        <v>2611</v>
      </c>
      <c r="B2612">
        <v>5977313</v>
      </c>
      <c r="C2612">
        <v>6946</v>
      </c>
      <c r="D2612">
        <v>2</v>
      </c>
      <c r="E2612">
        <v>12392</v>
      </c>
      <c r="F2612" t="str">
        <f>_xlfn.XLOOKUP(order_items[[#This Row],[product_id]], products[product_id], products[product_name], "Tidak Ditemukan")</f>
        <v>Tidak Ditemukan</v>
      </c>
    </row>
    <row r="2613" spans="1:6" x14ac:dyDescent="0.3">
      <c r="A2613">
        <v>2612</v>
      </c>
      <c r="B2613">
        <v>4635707</v>
      </c>
      <c r="C2613">
        <v>508</v>
      </c>
      <c r="D2613">
        <v>2</v>
      </c>
      <c r="E2613">
        <v>44284</v>
      </c>
      <c r="F2613" t="str">
        <f>_xlfn.XLOOKUP(order_items[[#This Row],[product_id]], products[product_id], products[product_name], "Tidak Ditemukan")</f>
        <v>Store Best</v>
      </c>
    </row>
    <row r="2614" spans="1:6" x14ac:dyDescent="0.3">
      <c r="A2614">
        <v>2613</v>
      </c>
      <c r="B2614">
        <v>274624</v>
      </c>
      <c r="C2614">
        <v>3495</v>
      </c>
      <c r="D2614">
        <v>2</v>
      </c>
      <c r="E2614">
        <v>16534</v>
      </c>
      <c r="F2614" t="str">
        <f>_xlfn.XLOOKUP(order_items[[#This Row],[product_id]], products[product_id], products[product_name], "Tidak Ditemukan")</f>
        <v>Big Light</v>
      </c>
    </row>
    <row r="2615" spans="1:6" x14ac:dyDescent="0.3">
      <c r="A2615">
        <v>2614</v>
      </c>
      <c r="B2615">
        <v>4904412</v>
      </c>
      <c r="C2615">
        <v>13156</v>
      </c>
      <c r="D2615">
        <v>4</v>
      </c>
      <c r="E2615">
        <v>47538</v>
      </c>
      <c r="F2615" t="str">
        <f>_xlfn.XLOOKUP(order_items[[#This Row],[product_id]], products[product_id], products[product_name], "Tidak Ditemukan")</f>
        <v>Tidak Ditemukan</v>
      </c>
    </row>
    <row r="2616" spans="1:6" x14ac:dyDescent="0.3">
      <c r="A2616">
        <v>2615</v>
      </c>
      <c r="B2616">
        <v>5999300</v>
      </c>
      <c r="C2616">
        <v>11305</v>
      </c>
      <c r="D2616">
        <v>3</v>
      </c>
      <c r="E2616">
        <v>43975</v>
      </c>
      <c r="F2616" t="str">
        <f>_xlfn.XLOOKUP(order_items[[#This Row],[product_id]], products[product_id], products[product_name], "Tidak Ditemukan")</f>
        <v>Tidak Ditemukan</v>
      </c>
    </row>
    <row r="2617" spans="1:6" x14ac:dyDescent="0.3">
      <c r="A2617">
        <v>2616</v>
      </c>
      <c r="B2617">
        <v>5710386</v>
      </c>
      <c r="C2617">
        <v>15039</v>
      </c>
      <c r="D2617">
        <v>4</v>
      </c>
      <c r="E2617">
        <v>9724</v>
      </c>
      <c r="F2617" t="str">
        <f>_xlfn.XLOOKUP(order_items[[#This Row],[product_id]], products[product_id], products[product_name], "Tidak Ditemukan")</f>
        <v>Tidak Ditemukan</v>
      </c>
    </row>
    <row r="2618" spans="1:6" x14ac:dyDescent="0.3">
      <c r="A2618">
        <v>2617</v>
      </c>
      <c r="B2618">
        <v>3367308</v>
      </c>
      <c r="C2618">
        <v>10281</v>
      </c>
      <c r="D2618">
        <v>2</v>
      </c>
      <c r="E2618">
        <v>29902</v>
      </c>
      <c r="F2618" t="str">
        <f>_xlfn.XLOOKUP(order_items[[#This Row],[product_id]], products[product_id], products[product_name], "Tidak Ditemukan")</f>
        <v>Tidak Ditemukan</v>
      </c>
    </row>
    <row r="2619" spans="1:6" x14ac:dyDescent="0.3">
      <c r="A2619">
        <v>2618</v>
      </c>
      <c r="B2619">
        <v>4744259</v>
      </c>
      <c r="C2619">
        <v>5443</v>
      </c>
      <c r="D2619">
        <v>2</v>
      </c>
      <c r="E2619">
        <v>33289</v>
      </c>
      <c r="F2619" t="str">
        <f>_xlfn.XLOOKUP(order_items[[#This Row],[product_id]], products[product_id], products[product_name], "Tidak Ditemukan")</f>
        <v>Tidak Ditemukan</v>
      </c>
    </row>
    <row r="2620" spans="1:6" x14ac:dyDescent="0.3">
      <c r="A2620">
        <v>2619</v>
      </c>
      <c r="B2620">
        <v>4477977</v>
      </c>
      <c r="C2620">
        <v>17966</v>
      </c>
      <c r="D2620">
        <v>2</v>
      </c>
      <c r="E2620">
        <v>35085</v>
      </c>
      <c r="F2620" t="str">
        <f>_xlfn.XLOOKUP(order_items[[#This Row],[product_id]], products[product_id], products[product_name], "Tidak Ditemukan")</f>
        <v>Tidak Ditemukan</v>
      </c>
    </row>
    <row r="2621" spans="1:6" x14ac:dyDescent="0.3">
      <c r="A2621">
        <v>2620</v>
      </c>
      <c r="B2621">
        <v>2465536</v>
      </c>
      <c r="C2621">
        <v>75</v>
      </c>
      <c r="D2621">
        <v>5</v>
      </c>
      <c r="E2621">
        <v>22166</v>
      </c>
      <c r="F2621" t="str">
        <f>_xlfn.XLOOKUP(order_items[[#This Row],[product_id]], products[product_id], products[product_name], "Tidak Ditemukan")</f>
        <v>Policy Back</v>
      </c>
    </row>
    <row r="2622" spans="1:6" x14ac:dyDescent="0.3">
      <c r="A2622">
        <v>2621</v>
      </c>
      <c r="B2622">
        <v>5199885</v>
      </c>
      <c r="C2622">
        <v>19763</v>
      </c>
      <c r="D2622">
        <v>3</v>
      </c>
      <c r="E2622">
        <v>2791</v>
      </c>
      <c r="F2622" t="str">
        <f>_xlfn.XLOOKUP(order_items[[#This Row],[product_id]], products[product_id], products[product_name], "Tidak Ditemukan")</f>
        <v>Tidak Ditemukan</v>
      </c>
    </row>
    <row r="2623" spans="1:6" x14ac:dyDescent="0.3">
      <c r="A2623">
        <v>2622</v>
      </c>
      <c r="B2623">
        <v>6623966</v>
      </c>
      <c r="C2623">
        <v>16694</v>
      </c>
      <c r="D2623">
        <v>3</v>
      </c>
      <c r="E2623">
        <v>44644</v>
      </c>
      <c r="F2623" t="str">
        <f>_xlfn.XLOOKUP(order_items[[#This Row],[product_id]], products[product_id], products[product_name], "Tidak Ditemukan")</f>
        <v>Tidak Ditemukan</v>
      </c>
    </row>
    <row r="2624" spans="1:6" x14ac:dyDescent="0.3">
      <c r="A2624">
        <v>2623</v>
      </c>
      <c r="B2624">
        <v>6222526</v>
      </c>
      <c r="C2624">
        <v>5294</v>
      </c>
      <c r="D2624">
        <v>5</v>
      </c>
      <c r="E2624">
        <v>44097</v>
      </c>
      <c r="F2624" t="str">
        <f>_xlfn.XLOOKUP(order_items[[#This Row],[product_id]], products[product_id], products[product_name], "Tidak Ditemukan")</f>
        <v>Tidak Ditemukan</v>
      </c>
    </row>
    <row r="2625" spans="1:6" x14ac:dyDescent="0.3">
      <c r="A2625">
        <v>2624</v>
      </c>
      <c r="B2625">
        <v>2797856</v>
      </c>
      <c r="C2625">
        <v>4490</v>
      </c>
      <c r="D2625">
        <v>3</v>
      </c>
      <c r="E2625">
        <v>543</v>
      </c>
      <c r="F2625" t="str">
        <f>_xlfn.XLOOKUP(order_items[[#This Row],[product_id]], products[product_id], products[product_name], "Tidak Ditemukan")</f>
        <v>Eye Order</v>
      </c>
    </row>
    <row r="2626" spans="1:6" x14ac:dyDescent="0.3">
      <c r="A2626">
        <v>2625</v>
      </c>
      <c r="B2626">
        <v>3473112</v>
      </c>
      <c r="C2626">
        <v>3313</v>
      </c>
      <c r="D2626">
        <v>3</v>
      </c>
      <c r="E2626">
        <v>19634</v>
      </c>
      <c r="F2626" t="str">
        <f>_xlfn.XLOOKUP(order_items[[#This Row],[product_id]], products[product_id], products[product_name], "Tidak Ditemukan")</f>
        <v>Space Local</v>
      </c>
    </row>
    <row r="2627" spans="1:6" x14ac:dyDescent="0.3">
      <c r="A2627">
        <v>2626</v>
      </c>
      <c r="B2627">
        <v>2072080</v>
      </c>
      <c r="C2627">
        <v>12731</v>
      </c>
      <c r="D2627">
        <v>4</v>
      </c>
      <c r="E2627">
        <v>25477</v>
      </c>
      <c r="F2627" t="str">
        <f>_xlfn.XLOOKUP(order_items[[#This Row],[product_id]], products[product_id], products[product_name], "Tidak Ditemukan")</f>
        <v>Tidak Ditemukan</v>
      </c>
    </row>
    <row r="2628" spans="1:6" x14ac:dyDescent="0.3">
      <c r="A2628">
        <v>2627</v>
      </c>
      <c r="B2628">
        <v>7090189</v>
      </c>
      <c r="C2628">
        <v>9770</v>
      </c>
      <c r="D2628">
        <v>4</v>
      </c>
      <c r="E2628">
        <v>4467</v>
      </c>
      <c r="F2628" t="str">
        <f>_xlfn.XLOOKUP(order_items[[#This Row],[product_id]], products[product_id], products[product_name], "Tidak Ditemukan")</f>
        <v>Tidak Ditemukan</v>
      </c>
    </row>
    <row r="2629" spans="1:6" x14ac:dyDescent="0.3">
      <c r="A2629">
        <v>2628</v>
      </c>
      <c r="B2629">
        <v>5622326</v>
      </c>
      <c r="C2629">
        <v>18170</v>
      </c>
      <c r="D2629">
        <v>2</v>
      </c>
      <c r="E2629">
        <v>45977</v>
      </c>
      <c r="F2629" t="str">
        <f>_xlfn.XLOOKUP(order_items[[#This Row],[product_id]], products[product_id], products[product_name], "Tidak Ditemukan")</f>
        <v>Tidak Ditemukan</v>
      </c>
    </row>
    <row r="2630" spans="1:6" x14ac:dyDescent="0.3">
      <c r="A2630">
        <v>2629</v>
      </c>
      <c r="B2630">
        <v>5363656</v>
      </c>
      <c r="C2630">
        <v>6697</v>
      </c>
      <c r="D2630">
        <v>2</v>
      </c>
      <c r="E2630">
        <v>22335</v>
      </c>
      <c r="F2630" t="str">
        <f>_xlfn.XLOOKUP(order_items[[#This Row],[product_id]], products[product_id], products[product_name], "Tidak Ditemukan")</f>
        <v>Tidak Ditemukan</v>
      </c>
    </row>
    <row r="2631" spans="1:6" x14ac:dyDescent="0.3">
      <c r="A2631">
        <v>2630</v>
      </c>
      <c r="B2631">
        <v>6013543</v>
      </c>
      <c r="C2631">
        <v>13475</v>
      </c>
      <c r="D2631">
        <v>3</v>
      </c>
      <c r="E2631">
        <v>7845</v>
      </c>
      <c r="F2631" t="str">
        <f>_xlfn.XLOOKUP(order_items[[#This Row],[product_id]], products[product_id], products[product_name], "Tidak Ditemukan")</f>
        <v>Tidak Ditemukan</v>
      </c>
    </row>
    <row r="2632" spans="1:6" x14ac:dyDescent="0.3">
      <c r="A2632">
        <v>2631</v>
      </c>
      <c r="B2632">
        <v>7919181</v>
      </c>
      <c r="C2632">
        <v>12334</v>
      </c>
      <c r="D2632">
        <v>3</v>
      </c>
      <c r="E2632">
        <v>17835</v>
      </c>
      <c r="F2632" t="str">
        <f>_xlfn.XLOOKUP(order_items[[#This Row],[product_id]], products[product_id], products[product_name], "Tidak Ditemukan")</f>
        <v>Tidak Ditemukan</v>
      </c>
    </row>
    <row r="2633" spans="1:6" x14ac:dyDescent="0.3">
      <c r="A2633">
        <v>2632</v>
      </c>
      <c r="B2633">
        <v>1952335</v>
      </c>
      <c r="C2633">
        <v>182</v>
      </c>
      <c r="D2633">
        <v>5</v>
      </c>
      <c r="E2633">
        <v>972</v>
      </c>
      <c r="F2633" t="str">
        <f>_xlfn.XLOOKUP(order_items[[#This Row],[product_id]], products[product_id], products[product_name], "Tidak Ditemukan")</f>
        <v>Page Five</v>
      </c>
    </row>
    <row r="2634" spans="1:6" x14ac:dyDescent="0.3">
      <c r="A2634">
        <v>2633</v>
      </c>
      <c r="B2634">
        <v>249876</v>
      </c>
      <c r="C2634">
        <v>11923</v>
      </c>
      <c r="D2634">
        <v>5</v>
      </c>
      <c r="E2634">
        <v>8464</v>
      </c>
      <c r="F2634" t="str">
        <f>_xlfn.XLOOKUP(order_items[[#This Row],[product_id]], products[product_id], products[product_name], "Tidak Ditemukan")</f>
        <v>Tidak Ditemukan</v>
      </c>
    </row>
    <row r="2635" spans="1:6" x14ac:dyDescent="0.3">
      <c r="A2635">
        <v>2634</v>
      </c>
      <c r="B2635">
        <v>6299982</v>
      </c>
      <c r="C2635">
        <v>9515</v>
      </c>
      <c r="D2635">
        <v>1</v>
      </c>
      <c r="E2635">
        <v>8243</v>
      </c>
      <c r="F2635" t="str">
        <f>_xlfn.XLOOKUP(order_items[[#This Row],[product_id]], products[product_id], products[product_name], "Tidak Ditemukan")</f>
        <v>Tidak Ditemukan</v>
      </c>
    </row>
    <row r="2636" spans="1:6" x14ac:dyDescent="0.3">
      <c r="A2636">
        <v>2635</v>
      </c>
      <c r="B2636">
        <v>2293209</v>
      </c>
      <c r="C2636">
        <v>1136</v>
      </c>
      <c r="D2636">
        <v>4</v>
      </c>
      <c r="E2636">
        <v>49804</v>
      </c>
      <c r="F2636" t="str">
        <f>_xlfn.XLOOKUP(order_items[[#This Row],[product_id]], products[product_id], products[product_name], "Tidak Ditemukan")</f>
        <v>Front Until</v>
      </c>
    </row>
    <row r="2637" spans="1:6" x14ac:dyDescent="0.3">
      <c r="A2637">
        <v>2636</v>
      </c>
      <c r="B2637">
        <v>5795456</v>
      </c>
      <c r="C2637">
        <v>16029</v>
      </c>
      <c r="D2637">
        <v>3</v>
      </c>
      <c r="E2637">
        <v>24742</v>
      </c>
      <c r="F2637" t="str">
        <f>_xlfn.XLOOKUP(order_items[[#This Row],[product_id]], products[product_id], products[product_name], "Tidak Ditemukan")</f>
        <v>Tidak Ditemukan</v>
      </c>
    </row>
    <row r="2638" spans="1:6" x14ac:dyDescent="0.3">
      <c r="A2638">
        <v>2637</v>
      </c>
      <c r="B2638">
        <v>4745722</v>
      </c>
      <c r="C2638">
        <v>6321</v>
      </c>
      <c r="D2638">
        <v>2</v>
      </c>
      <c r="E2638">
        <v>2798</v>
      </c>
      <c r="F2638" t="str">
        <f>_xlfn.XLOOKUP(order_items[[#This Row],[product_id]], products[product_id], products[product_name], "Tidak Ditemukan")</f>
        <v>Tidak Ditemukan</v>
      </c>
    </row>
    <row r="2639" spans="1:6" x14ac:dyDescent="0.3">
      <c r="A2639">
        <v>2638</v>
      </c>
      <c r="B2639">
        <v>7484437</v>
      </c>
      <c r="C2639">
        <v>18967</v>
      </c>
      <c r="D2639">
        <v>5</v>
      </c>
      <c r="E2639">
        <v>7135</v>
      </c>
      <c r="F2639" t="str">
        <f>_xlfn.XLOOKUP(order_items[[#This Row],[product_id]], products[product_id], products[product_name], "Tidak Ditemukan")</f>
        <v>Tidak Ditemukan</v>
      </c>
    </row>
    <row r="2640" spans="1:6" x14ac:dyDescent="0.3">
      <c r="A2640">
        <v>2639</v>
      </c>
      <c r="B2640">
        <v>6714682</v>
      </c>
      <c r="C2640">
        <v>10334</v>
      </c>
      <c r="D2640">
        <v>3</v>
      </c>
      <c r="E2640">
        <v>29209</v>
      </c>
      <c r="F2640" t="str">
        <f>_xlfn.XLOOKUP(order_items[[#This Row],[product_id]], products[product_id], products[product_name], "Tidak Ditemukan")</f>
        <v>Tidak Ditemukan</v>
      </c>
    </row>
    <row r="2641" spans="1:6" x14ac:dyDescent="0.3">
      <c r="A2641">
        <v>2640</v>
      </c>
      <c r="B2641">
        <v>2169652</v>
      </c>
      <c r="C2641">
        <v>11620</v>
      </c>
      <c r="D2641">
        <v>2</v>
      </c>
      <c r="E2641">
        <v>23624</v>
      </c>
      <c r="F2641" t="str">
        <f>_xlfn.XLOOKUP(order_items[[#This Row],[product_id]], products[product_id], products[product_name], "Tidak Ditemukan")</f>
        <v>Tidak Ditemukan</v>
      </c>
    </row>
    <row r="2642" spans="1:6" x14ac:dyDescent="0.3">
      <c r="A2642">
        <v>2641</v>
      </c>
      <c r="B2642">
        <v>3090176</v>
      </c>
      <c r="C2642">
        <v>18178</v>
      </c>
      <c r="D2642">
        <v>1</v>
      </c>
      <c r="E2642">
        <v>7544</v>
      </c>
      <c r="F2642" t="str">
        <f>_xlfn.XLOOKUP(order_items[[#This Row],[product_id]], products[product_id], products[product_name], "Tidak Ditemukan")</f>
        <v>Tidak Ditemukan</v>
      </c>
    </row>
    <row r="2643" spans="1:6" x14ac:dyDescent="0.3">
      <c r="A2643">
        <v>2642</v>
      </c>
      <c r="B2643">
        <v>5128136</v>
      </c>
      <c r="C2643">
        <v>15383</v>
      </c>
      <c r="D2643">
        <v>5</v>
      </c>
      <c r="E2643">
        <v>15313</v>
      </c>
      <c r="F2643" t="str">
        <f>_xlfn.XLOOKUP(order_items[[#This Row],[product_id]], products[product_id], products[product_name], "Tidak Ditemukan")</f>
        <v>Tidak Ditemukan</v>
      </c>
    </row>
    <row r="2644" spans="1:6" x14ac:dyDescent="0.3">
      <c r="A2644">
        <v>2643</v>
      </c>
      <c r="B2644">
        <v>6241372</v>
      </c>
      <c r="C2644">
        <v>17451</v>
      </c>
      <c r="D2644">
        <v>3</v>
      </c>
      <c r="E2644">
        <v>30612</v>
      </c>
      <c r="F2644" t="str">
        <f>_xlfn.XLOOKUP(order_items[[#This Row],[product_id]], products[product_id], products[product_name], "Tidak Ditemukan")</f>
        <v>Tidak Ditemukan</v>
      </c>
    </row>
    <row r="2645" spans="1:6" x14ac:dyDescent="0.3">
      <c r="A2645">
        <v>2644</v>
      </c>
      <c r="B2645">
        <v>7855739</v>
      </c>
      <c r="C2645">
        <v>10768</v>
      </c>
      <c r="D2645">
        <v>3</v>
      </c>
      <c r="E2645">
        <v>22084</v>
      </c>
      <c r="F2645" t="str">
        <f>_xlfn.XLOOKUP(order_items[[#This Row],[product_id]], products[product_id], products[product_name], "Tidak Ditemukan")</f>
        <v>Tidak Ditemukan</v>
      </c>
    </row>
    <row r="2646" spans="1:6" x14ac:dyDescent="0.3">
      <c r="A2646">
        <v>2645</v>
      </c>
      <c r="B2646">
        <v>4763560</v>
      </c>
      <c r="C2646">
        <v>5852</v>
      </c>
      <c r="D2646">
        <v>1</v>
      </c>
      <c r="E2646">
        <v>40705</v>
      </c>
      <c r="F2646" t="str">
        <f>_xlfn.XLOOKUP(order_items[[#This Row],[product_id]], products[product_id], products[product_name], "Tidak Ditemukan")</f>
        <v>Tidak Ditemukan</v>
      </c>
    </row>
    <row r="2647" spans="1:6" x14ac:dyDescent="0.3">
      <c r="A2647">
        <v>2646</v>
      </c>
      <c r="B2647">
        <v>1273189</v>
      </c>
      <c r="C2647">
        <v>1286</v>
      </c>
      <c r="D2647">
        <v>3</v>
      </c>
      <c r="E2647">
        <v>4898</v>
      </c>
      <c r="F2647" t="str">
        <f>_xlfn.XLOOKUP(order_items[[#This Row],[product_id]], products[product_id], products[product_name], "Tidak Ditemukan")</f>
        <v>Truth Think</v>
      </c>
    </row>
    <row r="2648" spans="1:6" x14ac:dyDescent="0.3">
      <c r="A2648">
        <v>2647</v>
      </c>
      <c r="B2648">
        <v>1482694</v>
      </c>
      <c r="C2648">
        <v>16962</v>
      </c>
      <c r="D2648">
        <v>1</v>
      </c>
      <c r="E2648">
        <v>48199</v>
      </c>
      <c r="F2648" t="str">
        <f>_xlfn.XLOOKUP(order_items[[#This Row],[product_id]], products[product_id], products[product_name], "Tidak Ditemukan")</f>
        <v>Tidak Ditemukan</v>
      </c>
    </row>
    <row r="2649" spans="1:6" x14ac:dyDescent="0.3">
      <c r="A2649">
        <v>2648</v>
      </c>
      <c r="B2649">
        <v>2611358</v>
      </c>
      <c r="C2649">
        <v>6362</v>
      </c>
      <c r="D2649">
        <v>1</v>
      </c>
      <c r="E2649">
        <v>41247</v>
      </c>
      <c r="F2649" t="str">
        <f>_xlfn.XLOOKUP(order_items[[#This Row],[product_id]], products[product_id], products[product_name], "Tidak Ditemukan")</f>
        <v>Tidak Ditemukan</v>
      </c>
    </row>
    <row r="2650" spans="1:6" x14ac:dyDescent="0.3">
      <c r="A2650">
        <v>2649</v>
      </c>
      <c r="B2650">
        <v>5778233</v>
      </c>
      <c r="C2650">
        <v>10879</v>
      </c>
      <c r="D2650">
        <v>4</v>
      </c>
      <c r="E2650">
        <v>15415</v>
      </c>
      <c r="F2650" t="str">
        <f>_xlfn.XLOOKUP(order_items[[#This Row],[product_id]], products[product_id], products[product_name], "Tidak Ditemukan")</f>
        <v>Tidak Ditemukan</v>
      </c>
    </row>
    <row r="2651" spans="1:6" x14ac:dyDescent="0.3">
      <c r="A2651">
        <v>2650</v>
      </c>
      <c r="B2651">
        <v>4102588</v>
      </c>
      <c r="C2651">
        <v>17109</v>
      </c>
      <c r="D2651">
        <v>1</v>
      </c>
      <c r="E2651">
        <v>20599</v>
      </c>
      <c r="F2651" t="str">
        <f>_xlfn.XLOOKUP(order_items[[#This Row],[product_id]], products[product_id], products[product_name], "Tidak Ditemukan")</f>
        <v>Tidak Ditemukan</v>
      </c>
    </row>
    <row r="2652" spans="1:6" x14ac:dyDescent="0.3">
      <c r="A2652">
        <v>2651</v>
      </c>
      <c r="B2652">
        <v>6745027</v>
      </c>
      <c r="C2652">
        <v>8573</v>
      </c>
      <c r="D2652">
        <v>2</v>
      </c>
      <c r="E2652">
        <v>857</v>
      </c>
      <c r="F2652" t="str">
        <f>_xlfn.XLOOKUP(order_items[[#This Row],[product_id]], products[product_id], products[product_name], "Tidak Ditemukan")</f>
        <v>Tidak Ditemukan</v>
      </c>
    </row>
    <row r="2653" spans="1:6" x14ac:dyDescent="0.3">
      <c r="A2653">
        <v>2652</v>
      </c>
      <c r="B2653">
        <v>3836517</v>
      </c>
      <c r="C2653">
        <v>10910</v>
      </c>
      <c r="D2653">
        <v>3</v>
      </c>
      <c r="E2653">
        <v>1598</v>
      </c>
      <c r="F2653" t="str">
        <f>_xlfn.XLOOKUP(order_items[[#This Row],[product_id]], products[product_id], products[product_name], "Tidak Ditemukan")</f>
        <v>Tidak Ditemukan</v>
      </c>
    </row>
    <row r="2654" spans="1:6" x14ac:dyDescent="0.3">
      <c r="A2654">
        <v>2653</v>
      </c>
      <c r="B2654">
        <v>5990987</v>
      </c>
      <c r="C2654">
        <v>7736</v>
      </c>
      <c r="D2654">
        <v>5</v>
      </c>
      <c r="E2654">
        <v>34765</v>
      </c>
      <c r="F2654" t="str">
        <f>_xlfn.XLOOKUP(order_items[[#This Row],[product_id]], products[product_id], products[product_name], "Tidak Ditemukan")</f>
        <v>Tidak Ditemukan</v>
      </c>
    </row>
    <row r="2655" spans="1:6" x14ac:dyDescent="0.3">
      <c r="A2655">
        <v>2654</v>
      </c>
      <c r="B2655">
        <v>7567480</v>
      </c>
      <c r="C2655">
        <v>15772</v>
      </c>
      <c r="D2655">
        <v>2</v>
      </c>
      <c r="E2655">
        <v>25322</v>
      </c>
      <c r="F2655" t="str">
        <f>_xlfn.XLOOKUP(order_items[[#This Row],[product_id]], products[product_id], products[product_name], "Tidak Ditemukan")</f>
        <v>Tidak Ditemukan</v>
      </c>
    </row>
    <row r="2656" spans="1:6" x14ac:dyDescent="0.3">
      <c r="A2656">
        <v>2655</v>
      </c>
      <c r="B2656">
        <v>2497658</v>
      </c>
      <c r="C2656">
        <v>11489</v>
      </c>
      <c r="D2656">
        <v>2</v>
      </c>
      <c r="E2656">
        <v>34336</v>
      </c>
      <c r="F2656" t="str">
        <f>_xlfn.XLOOKUP(order_items[[#This Row],[product_id]], products[product_id], products[product_name], "Tidak Ditemukan")</f>
        <v>Tidak Ditemukan</v>
      </c>
    </row>
    <row r="2657" spans="1:6" x14ac:dyDescent="0.3">
      <c r="A2657">
        <v>2656</v>
      </c>
      <c r="B2657">
        <v>985899</v>
      </c>
      <c r="C2657">
        <v>5725</v>
      </c>
      <c r="D2657">
        <v>2</v>
      </c>
      <c r="E2657">
        <v>1464</v>
      </c>
      <c r="F2657" t="str">
        <f>_xlfn.XLOOKUP(order_items[[#This Row],[product_id]], products[product_id], products[product_name], "Tidak Ditemukan")</f>
        <v>Tidak Ditemukan</v>
      </c>
    </row>
    <row r="2658" spans="1:6" x14ac:dyDescent="0.3">
      <c r="A2658">
        <v>2657</v>
      </c>
      <c r="B2658">
        <v>205810</v>
      </c>
      <c r="C2658">
        <v>5715</v>
      </c>
      <c r="D2658">
        <v>2</v>
      </c>
      <c r="E2658">
        <v>18549</v>
      </c>
      <c r="F2658" t="str">
        <f>_xlfn.XLOOKUP(order_items[[#This Row],[product_id]], products[product_id], products[product_name], "Tidak Ditemukan")</f>
        <v>Tidak Ditemukan</v>
      </c>
    </row>
    <row r="2659" spans="1:6" x14ac:dyDescent="0.3">
      <c r="A2659">
        <v>2658</v>
      </c>
      <c r="B2659">
        <v>2126343</v>
      </c>
      <c r="C2659">
        <v>12709</v>
      </c>
      <c r="D2659">
        <v>2</v>
      </c>
      <c r="E2659">
        <v>14095</v>
      </c>
      <c r="F2659" t="str">
        <f>_xlfn.XLOOKUP(order_items[[#This Row],[product_id]], products[product_id], products[product_name], "Tidak Ditemukan")</f>
        <v>Tidak Ditemukan</v>
      </c>
    </row>
    <row r="2660" spans="1:6" x14ac:dyDescent="0.3">
      <c r="A2660">
        <v>2659</v>
      </c>
      <c r="B2660">
        <v>1352170</v>
      </c>
      <c r="C2660">
        <v>15672</v>
      </c>
      <c r="D2660">
        <v>2</v>
      </c>
      <c r="E2660">
        <v>36475</v>
      </c>
      <c r="F2660" t="str">
        <f>_xlfn.XLOOKUP(order_items[[#This Row],[product_id]], products[product_id], products[product_name], "Tidak Ditemukan")</f>
        <v>Tidak Ditemukan</v>
      </c>
    </row>
    <row r="2661" spans="1:6" x14ac:dyDescent="0.3">
      <c r="A2661">
        <v>2660</v>
      </c>
      <c r="B2661">
        <v>5877379</v>
      </c>
      <c r="C2661">
        <v>18789</v>
      </c>
      <c r="D2661">
        <v>4</v>
      </c>
      <c r="E2661">
        <v>47436</v>
      </c>
      <c r="F2661" t="str">
        <f>_xlfn.XLOOKUP(order_items[[#This Row],[product_id]], products[product_id], products[product_name], "Tidak Ditemukan")</f>
        <v>Tidak Ditemukan</v>
      </c>
    </row>
    <row r="2662" spans="1:6" x14ac:dyDescent="0.3">
      <c r="A2662">
        <v>2661</v>
      </c>
      <c r="B2662">
        <v>1726011</v>
      </c>
      <c r="C2662">
        <v>13684</v>
      </c>
      <c r="D2662">
        <v>4</v>
      </c>
      <c r="E2662">
        <v>25687</v>
      </c>
      <c r="F2662" t="str">
        <f>_xlfn.XLOOKUP(order_items[[#This Row],[product_id]], products[product_id], products[product_name], "Tidak Ditemukan")</f>
        <v>Tidak Ditemukan</v>
      </c>
    </row>
    <row r="2663" spans="1:6" x14ac:dyDescent="0.3">
      <c r="A2663">
        <v>2662</v>
      </c>
      <c r="B2663">
        <v>5604249</v>
      </c>
      <c r="C2663">
        <v>9871</v>
      </c>
      <c r="D2663">
        <v>2</v>
      </c>
      <c r="E2663">
        <v>25081</v>
      </c>
      <c r="F2663" t="str">
        <f>_xlfn.XLOOKUP(order_items[[#This Row],[product_id]], products[product_id], products[product_name], "Tidak Ditemukan")</f>
        <v>Tidak Ditemukan</v>
      </c>
    </row>
    <row r="2664" spans="1:6" x14ac:dyDescent="0.3">
      <c r="A2664">
        <v>2663</v>
      </c>
      <c r="B2664">
        <v>5447691</v>
      </c>
      <c r="C2664">
        <v>16199</v>
      </c>
      <c r="D2664">
        <v>3</v>
      </c>
      <c r="E2664">
        <v>13396</v>
      </c>
      <c r="F2664" t="str">
        <f>_xlfn.XLOOKUP(order_items[[#This Row],[product_id]], products[product_id], products[product_name], "Tidak Ditemukan")</f>
        <v>Tidak Ditemukan</v>
      </c>
    </row>
    <row r="2665" spans="1:6" x14ac:dyDescent="0.3">
      <c r="A2665">
        <v>2664</v>
      </c>
      <c r="B2665">
        <v>4737519</v>
      </c>
      <c r="C2665">
        <v>5786</v>
      </c>
      <c r="D2665">
        <v>5</v>
      </c>
      <c r="E2665">
        <v>18733</v>
      </c>
      <c r="F2665" t="str">
        <f>_xlfn.XLOOKUP(order_items[[#This Row],[product_id]], products[product_id], products[product_name], "Tidak Ditemukan")</f>
        <v>Tidak Ditemukan</v>
      </c>
    </row>
    <row r="2666" spans="1:6" x14ac:dyDescent="0.3">
      <c r="A2666">
        <v>2665</v>
      </c>
      <c r="B2666">
        <v>6421318</v>
      </c>
      <c r="C2666">
        <v>2831</v>
      </c>
      <c r="D2666">
        <v>3</v>
      </c>
      <c r="E2666">
        <v>17414</v>
      </c>
      <c r="F2666" t="str">
        <f>_xlfn.XLOOKUP(order_items[[#This Row],[product_id]], products[product_id], products[product_name], "Tidak Ditemukan")</f>
        <v>Late Large</v>
      </c>
    </row>
    <row r="2667" spans="1:6" x14ac:dyDescent="0.3">
      <c r="A2667">
        <v>2666</v>
      </c>
      <c r="B2667">
        <v>4653910</v>
      </c>
      <c r="C2667">
        <v>14305</v>
      </c>
      <c r="D2667">
        <v>2</v>
      </c>
      <c r="E2667">
        <v>32534</v>
      </c>
      <c r="F2667" t="str">
        <f>_xlfn.XLOOKUP(order_items[[#This Row],[product_id]], products[product_id], products[product_name], "Tidak Ditemukan")</f>
        <v>Tidak Ditemukan</v>
      </c>
    </row>
    <row r="2668" spans="1:6" x14ac:dyDescent="0.3">
      <c r="A2668">
        <v>2667</v>
      </c>
      <c r="B2668">
        <v>867764</v>
      </c>
      <c r="C2668">
        <v>3987</v>
      </c>
      <c r="D2668">
        <v>3</v>
      </c>
      <c r="E2668">
        <v>9396</v>
      </c>
      <c r="F2668" t="str">
        <f>_xlfn.XLOOKUP(order_items[[#This Row],[product_id]], products[product_id], products[product_name], "Tidak Ditemukan")</f>
        <v>Yes Usually</v>
      </c>
    </row>
    <row r="2669" spans="1:6" x14ac:dyDescent="0.3">
      <c r="A2669">
        <v>2668</v>
      </c>
      <c r="B2669">
        <v>3472965</v>
      </c>
      <c r="C2669">
        <v>5176</v>
      </c>
      <c r="D2669">
        <v>4</v>
      </c>
      <c r="E2669">
        <v>37502</v>
      </c>
      <c r="F2669" t="str">
        <f>_xlfn.XLOOKUP(order_items[[#This Row],[product_id]], products[product_id], products[product_name], "Tidak Ditemukan")</f>
        <v>Tidak Ditemukan</v>
      </c>
    </row>
    <row r="2670" spans="1:6" x14ac:dyDescent="0.3">
      <c r="A2670">
        <v>2669</v>
      </c>
      <c r="B2670">
        <v>5752546</v>
      </c>
      <c r="C2670">
        <v>19626</v>
      </c>
      <c r="D2670">
        <v>1</v>
      </c>
      <c r="E2670">
        <v>35733</v>
      </c>
      <c r="F2670" t="str">
        <f>_xlfn.XLOOKUP(order_items[[#This Row],[product_id]], products[product_id], products[product_name], "Tidak Ditemukan")</f>
        <v>Tidak Ditemukan</v>
      </c>
    </row>
    <row r="2671" spans="1:6" x14ac:dyDescent="0.3">
      <c r="A2671">
        <v>2670</v>
      </c>
      <c r="B2671">
        <v>7127322</v>
      </c>
      <c r="C2671">
        <v>13849</v>
      </c>
      <c r="D2671">
        <v>2</v>
      </c>
      <c r="E2671">
        <v>13886</v>
      </c>
      <c r="F2671" t="str">
        <f>_xlfn.XLOOKUP(order_items[[#This Row],[product_id]], products[product_id], products[product_name], "Tidak Ditemukan")</f>
        <v>Tidak Ditemukan</v>
      </c>
    </row>
    <row r="2672" spans="1:6" x14ac:dyDescent="0.3">
      <c r="A2672">
        <v>2671</v>
      </c>
      <c r="B2672">
        <v>1876022</v>
      </c>
      <c r="C2672">
        <v>8751</v>
      </c>
      <c r="D2672">
        <v>2</v>
      </c>
      <c r="E2672">
        <v>34959</v>
      </c>
      <c r="F2672" t="str">
        <f>_xlfn.XLOOKUP(order_items[[#This Row],[product_id]], products[product_id], products[product_name], "Tidak Ditemukan")</f>
        <v>Tidak Ditemukan</v>
      </c>
    </row>
    <row r="2673" spans="1:6" x14ac:dyDescent="0.3">
      <c r="A2673">
        <v>2672</v>
      </c>
      <c r="B2673">
        <v>1502108</v>
      </c>
      <c r="C2673">
        <v>17412</v>
      </c>
      <c r="D2673">
        <v>2</v>
      </c>
      <c r="E2673">
        <v>38956</v>
      </c>
      <c r="F2673" t="str">
        <f>_xlfn.XLOOKUP(order_items[[#This Row],[product_id]], products[product_id], products[product_name], "Tidak Ditemukan")</f>
        <v>Tidak Ditemukan</v>
      </c>
    </row>
    <row r="2674" spans="1:6" x14ac:dyDescent="0.3">
      <c r="A2674">
        <v>2673</v>
      </c>
      <c r="B2674">
        <v>6449779</v>
      </c>
      <c r="C2674">
        <v>12189</v>
      </c>
      <c r="D2674">
        <v>4</v>
      </c>
      <c r="E2674">
        <v>20485</v>
      </c>
      <c r="F2674" t="str">
        <f>_xlfn.XLOOKUP(order_items[[#This Row],[product_id]], products[product_id], products[product_name], "Tidak Ditemukan")</f>
        <v>Tidak Ditemukan</v>
      </c>
    </row>
    <row r="2675" spans="1:6" x14ac:dyDescent="0.3">
      <c r="A2675">
        <v>2674</v>
      </c>
      <c r="B2675">
        <v>259420</v>
      </c>
      <c r="C2675">
        <v>13299</v>
      </c>
      <c r="D2675">
        <v>5</v>
      </c>
      <c r="E2675">
        <v>48494</v>
      </c>
      <c r="F2675" t="str">
        <f>_xlfn.XLOOKUP(order_items[[#This Row],[product_id]], products[product_id], products[product_name], "Tidak Ditemukan")</f>
        <v>Tidak Ditemukan</v>
      </c>
    </row>
    <row r="2676" spans="1:6" x14ac:dyDescent="0.3">
      <c r="A2676">
        <v>2675</v>
      </c>
      <c r="B2676">
        <v>5525089</v>
      </c>
      <c r="C2676">
        <v>9649</v>
      </c>
      <c r="D2676">
        <v>3</v>
      </c>
      <c r="E2676">
        <v>18671</v>
      </c>
      <c r="F2676" t="str">
        <f>_xlfn.XLOOKUP(order_items[[#This Row],[product_id]], products[product_id], products[product_name], "Tidak Ditemukan")</f>
        <v>Tidak Ditemukan</v>
      </c>
    </row>
    <row r="2677" spans="1:6" x14ac:dyDescent="0.3">
      <c r="A2677">
        <v>2676</v>
      </c>
      <c r="B2677">
        <v>1309917</v>
      </c>
      <c r="C2677">
        <v>19954</v>
      </c>
      <c r="D2677">
        <v>2</v>
      </c>
      <c r="E2677">
        <v>19409</v>
      </c>
      <c r="F2677" t="str">
        <f>_xlfn.XLOOKUP(order_items[[#This Row],[product_id]], products[product_id], products[product_name], "Tidak Ditemukan")</f>
        <v>Tidak Ditemukan</v>
      </c>
    </row>
    <row r="2678" spans="1:6" x14ac:dyDescent="0.3">
      <c r="A2678">
        <v>2677</v>
      </c>
      <c r="B2678">
        <v>7214329</v>
      </c>
      <c r="C2678">
        <v>5702</v>
      </c>
      <c r="D2678">
        <v>4</v>
      </c>
      <c r="E2678">
        <v>3875</v>
      </c>
      <c r="F2678" t="str">
        <f>_xlfn.XLOOKUP(order_items[[#This Row],[product_id]], products[product_id], products[product_name], "Tidak Ditemukan")</f>
        <v>Tidak Ditemukan</v>
      </c>
    </row>
    <row r="2679" spans="1:6" x14ac:dyDescent="0.3">
      <c r="A2679">
        <v>2678</v>
      </c>
      <c r="B2679">
        <v>5548693</v>
      </c>
      <c r="C2679">
        <v>275</v>
      </c>
      <c r="D2679">
        <v>3</v>
      </c>
      <c r="E2679">
        <v>47957</v>
      </c>
      <c r="F2679" t="str">
        <f>_xlfn.XLOOKUP(order_items[[#This Row],[product_id]], products[product_id], products[product_name], "Tidak Ditemukan")</f>
        <v>Force Its</v>
      </c>
    </row>
    <row r="2680" spans="1:6" x14ac:dyDescent="0.3">
      <c r="A2680">
        <v>2679</v>
      </c>
      <c r="B2680">
        <v>7816199</v>
      </c>
      <c r="C2680">
        <v>4343</v>
      </c>
      <c r="D2680">
        <v>3</v>
      </c>
      <c r="E2680">
        <v>45789</v>
      </c>
      <c r="F2680" t="str">
        <f>_xlfn.XLOOKUP(order_items[[#This Row],[product_id]], products[product_id], products[product_name], "Tidak Ditemukan")</f>
        <v>Result Campaign</v>
      </c>
    </row>
    <row r="2681" spans="1:6" x14ac:dyDescent="0.3">
      <c r="A2681">
        <v>2680</v>
      </c>
      <c r="B2681">
        <v>5196339</v>
      </c>
      <c r="C2681">
        <v>17637</v>
      </c>
      <c r="D2681">
        <v>3</v>
      </c>
      <c r="E2681">
        <v>27445</v>
      </c>
      <c r="F2681" t="str">
        <f>_xlfn.XLOOKUP(order_items[[#This Row],[product_id]], products[product_id], products[product_name], "Tidak Ditemukan")</f>
        <v>Tidak Ditemukan</v>
      </c>
    </row>
    <row r="2682" spans="1:6" x14ac:dyDescent="0.3">
      <c r="A2682">
        <v>2681</v>
      </c>
      <c r="B2682">
        <v>7189489</v>
      </c>
      <c r="C2682">
        <v>15418</v>
      </c>
      <c r="D2682">
        <v>2</v>
      </c>
      <c r="E2682">
        <v>1790</v>
      </c>
      <c r="F2682" t="str">
        <f>_xlfn.XLOOKUP(order_items[[#This Row],[product_id]], products[product_id], products[product_name], "Tidak Ditemukan")</f>
        <v>Tidak Ditemukan</v>
      </c>
    </row>
    <row r="2683" spans="1:6" x14ac:dyDescent="0.3">
      <c r="A2683">
        <v>2682</v>
      </c>
      <c r="B2683">
        <v>6540928</v>
      </c>
      <c r="C2683">
        <v>6678</v>
      </c>
      <c r="D2683">
        <v>1</v>
      </c>
      <c r="E2683">
        <v>16808</v>
      </c>
      <c r="F2683" t="str">
        <f>_xlfn.XLOOKUP(order_items[[#This Row],[product_id]], products[product_id], products[product_name], "Tidak Ditemukan")</f>
        <v>Tidak Ditemukan</v>
      </c>
    </row>
    <row r="2684" spans="1:6" x14ac:dyDescent="0.3">
      <c r="A2684">
        <v>2683</v>
      </c>
      <c r="B2684">
        <v>4125423</v>
      </c>
      <c r="C2684">
        <v>18117</v>
      </c>
      <c r="D2684">
        <v>5</v>
      </c>
      <c r="E2684">
        <v>9965</v>
      </c>
      <c r="F2684" t="str">
        <f>_xlfn.XLOOKUP(order_items[[#This Row],[product_id]], products[product_id], products[product_name], "Tidak Ditemukan")</f>
        <v>Tidak Ditemukan</v>
      </c>
    </row>
    <row r="2685" spans="1:6" x14ac:dyDescent="0.3">
      <c r="A2685">
        <v>2684</v>
      </c>
      <c r="B2685">
        <v>4516450</v>
      </c>
      <c r="C2685">
        <v>19113</v>
      </c>
      <c r="D2685">
        <v>1</v>
      </c>
      <c r="E2685">
        <v>45461</v>
      </c>
      <c r="F2685" t="str">
        <f>_xlfn.XLOOKUP(order_items[[#This Row],[product_id]], products[product_id], products[product_name], "Tidak Ditemukan")</f>
        <v>Tidak Ditemukan</v>
      </c>
    </row>
    <row r="2686" spans="1:6" x14ac:dyDescent="0.3">
      <c r="A2686">
        <v>2685</v>
      </c>
      <c r="B2686">
        <v>7190839</v>
      </c>
      <c r="C2686">
        <v>19032</v>
      </c>
      <c r="D2686">
        <v>4</v>
      </c>
      <c r="E2686">
        <v>4162</v>
      </c>
      <c r="F2686" t="str">
        <f>_xlfn.XLOOKUP(order_items[[#This Row],[product_id]], products[product_id], products[product_name], "Tidak Ditemukan")</f>
        <v>Tidak Ditemukan</v>
      </c>
    </row>
    <row r="2687" spans="1:6" x14ac:dyDescent="0.3">
      <c r="A2687">
        <v>2686</v>
      </c>
      <c r="B2687">
        <v>4054685</v>
      </c>
      <c r="C2687">
        <v>10550</v>
      </c>
      <c r="D2687">
        <v>5</v>
      </c>
      <c r="E2687">
        <v>46379</v>
      </c>
      <c r="F2687" t="str">
        <f>_xlfn.XLOOKUP(order_items[[#This Row],[product_id]], products[product_id], products[product_name], "Tidak Ditemukan")</f>
        <v>Tidak Ditemukan</v>
      </c>
    </row>
    <row r="2688" spans="1:6" x14ac:dyDescent="0.3">
      <c r="A2688">
        <v>2687</v>
      </c>
      <c r="B2688">
        <v>657293</v>
      </c>
      <c r="C2688">
        <v>9009</v>
      </c>
      <c r="D2688">
        <v>4</v>
      </c>
      <c r="E2688">
        <v>4037</v>
      </c>
      <c r="F2688" t="str">
        <f>_xlfn.XLOOKUP(order_items[[#This Row],[product_id]], products[product_id], products[product_name], "Tidak Ditemukan")</f>
        <v>Tidak Ditemukan</v>
      </c>
    </row>
    <row r="2689" spans="1:6" x14ac:dyDescent="0.3">
      <c r="A2689">
        <v>2688</v>
      </c>
      <c r="B2689">
        <v>7512184</v>
      </c>
      <c r="C2689">
        <v>1079</v>
      </c>
      <c r="D2689">
        <v>4</v>
      </c>
      <c r="E2689">
        <v>14116</v>
      </c>
      <c r="F2689" t="str">
        <f>_xlfn.XLOOKUP(order_items[[#This Row],[product_id]], products[product_id], products[product_name], "Tidak Ditemukan")</f>
        <v>Technology Republican</v>
      </c>
    </row>
    <row r="2690" spans="1:6" x14ac:dyDescent="0.3">
      <c r="A2690">
        <v>2689</v>
      </c>
      <c r="B2690">
        <v>7385069</v>
      </c>
      <c r="C2690">
        <v>1391</v>
      </c>
      <c r="D2690">
        <v>3</v>
      </c>
      <c r="E2690">
        <v>11192</v>
      </c>
      <c r="F2690" t="str">
        <f>_xlfn.XLOOKUP(order_items[[#This Row],[product_id]], products[product_id], products[product_name], "Tidak Ditemukan")</f>
        <v>Drop Clear</v>
      </c>
    </row>
    <row r="2691" spans="1:6" x14ac:dyDescent="0.3">
      <c r="A2691">
        <v>2690</v>
      </c>
      <c r="B2691">
        <v>5934603</v>
      </c>
      <c r="C2691">
        <v>437</v>
      </c>
      <c r="D2691">
        <v>1</v>
      </c>
      <c r="E2691">
        <v>7889</v>
      </c>
      <c r="F2691" t="str">
        <f>_xlfn.XLOOKUP(order_items[[#This Row],[product_id]], products[product_id], products[product_name], "Tidak Ditemukan")</f>
        <v>Free Author</v>
      </c>
    </row>
    <row r="2692" spans="1:6" x14ac:dyDescent="0.3">
      <c r="A2692">
        <v>2691</v>
      </c>
      <c r="B2692">
        <v>903699</v>
      </c>
      <c r="C2692">
        <v>19860</v>
      </c>
      <c r="D2692">
        <v>5</v>
      </c>
      <c r="E2692">
        <v>38533</v>
      </c>
      <c r="F2692" t="str">
        <f>_xlfn.XLOOKUP(order_items[[#This Row],[product_id]], products[product_id], products[product_name], "Tidak Ditemukan")</f>
        <v>Tidak Ditemukan</v>
      </c>
    </row>
    <row r="2693" spans="1:6" x14ac:dyDescent="0.3">
      <c r="A2693">
        <v>2692</v>
      </c>
      <c r="B2693">
        <v>6242158</v>
      </c>
      <c r="C2693">
        <v>7523</v>
      </c>
      <c r="D2693">
        <v>2</v>
      </c>
      <c r="E2693">
        <v>8769</v>
      </c>
      <c r="F2693" t="str">
        <f>_xlfn.XLOOKUP(order_items[[#This Row],[product_id]], products[product_id], products[product_name], "Tidak Ditemukan")</f>
        <v>Tidak Ditemukan</v>
      </c>
    </row>
    <row r="2694" spans="1:6" x14ac:dyDescent="0.3">
      <c r="A2694">
        <v>2693</v>
      </c>
      <c r="B2694">
        <v>3052390</v>
      </c>
      <c r="C2694">
        <v>2097</v>
      </c>
      <c r="D2694">
        <v>1</v>
      </c>
      <c r="E2694">
        <v>836</v>
      </c>
      <c r="F2694" t="str">
        <f>_xlfn.XLOOKUP(order_items[[#This Row],[product_id]], products[product_id], products[product_name], "Tidak Ditemukan")</f>
        <v>Use Too</v>
      </c>
    </row>
    <row r="2695" spans="1:6" x14ac:dyDescent="0.3">
      <c r="A2695">
        <v>2694</v>
      </c>
      <c r="B2695">
        <v>7523212</v>
      </c>
      <c r="C2695">
        <v>5893</v>
      </c>
      <c r="D2695">
        <v>4</v>
      </c>
      <c r="E2695">
        <v>21064</v>
      </c>
      <c r="F2695" t="str">
        <f>_xlfn.XLOOKUP(order_items[[#This Row],[product_id]], products[product_id], products[product_name], "Tidak Ditemukan")</f>
        <v>Tidak Ditemukan</v>
      </c>
    </row>
    <row r="2696" spans="1:6" x14ac:dyDescent="0.3">
      <c r="A2696">
        <v>2695</v>
      </c>
      <c r="B2696">
        <v>732081</v>
      </c>
      <c r="C2696">
        <v>8939</v>
      </c>
      <c r="D2696">
        <v>4</v>
      </c>
      <c r="E2696">
        <v>30947</v>
      </c>
      <c r="F2696" t="str">
        <f>_xlfn.XLOOKUP(order_items[[#This Row],[product_id]], products[product_id], products[product_name], "Tidak Ditemukan")</f>
        <v>Tidak Ditemukan</v>
      </c>
    </row>
    <row r="2697" spans="1:6" x14ac:dyDescent="0.3">
      <c r="A2697">
        <v>2696</v>
      </c>
      <c r="B2697">
        <v>3630550</v>
      </c>
      <c r="C2697">
        <v>17660</v>
      </c>
      <c r="D2697">
        <v>1</v>
      </c>
      <c r="E2697">
        <v>24678</v>
      </c>
      <c r="F2697" t="str">
        <f>_xlfn.XLOOKUP(order_items[[#This Row],[product_id]], products[product_id], products[product_name], "Tidak Ditemukan")</f>
        <v>Tidak Ditemukan</v>
      </c>
    </row>
    <row r="2698" spans="1:6" x14ac:dyDescent="0.3">
      <c r="A2698">
        <v>2697</v>
      </c>
      <c r="B2698">
        <v>4955031</v>
      </c>
      <c r="C2698">
        <v>8288</v>
      </c>
      <c r="D2698">
        <v>3</v>
      </c>
      <c r="E2698">
        <v>40322</v>
      </c>
      <c r="F2698" t="str">
        <f>_xlfn.XLOOKUP(order_items[[#This Row],[product_id]], products[product_id], products[product_name], "Tidak Ditemukan")</f>
        <v>Tidak Ditemukan</v>
      </c>
    </row>
    <row r="2699" spans="1:6" x14ac:dyDescent="0.3">
      <c r="A2699">
        <v>2698</v>
      </c>
      <c r="B2699">
        <v>1928715</v>
      </c>
      <c r="C2699">
        <v>8566</v>
      </c>
      <c r="D2699">
        <v>2</v>
      </c>
      <c r="E2699">
        <v>27276</v>
      </c>
      <c r="F2699" t="str">
        <f>_xlfn.XLOOKUP(order_items[[#This Row],[product_id]], products[product_id], products[product_name], "Tidak Ditemukan")</f>
        <v>Tidak Ditemukan</v>
      </c>
    </row>
    <row r="2700" spans="1:6" x14ac:dyDescent="0.3">
      <c r="A2700">
        <v>2699</v>
      </c>
      <c r="B2700">
        <v>6962437</v>
      </c>
      <c r="C2700">
        <v>15543</v>
      </c>
      <c r="D2700">
        <v>4</v>
      </c>
      <c r="E2700">
        <v>20962</v>
      </c>
      <c r="F2700" t="str">
        <f>_xlfn.XLOOKUP(order_items[[#This Row],[product_id]], products[product_id], products[product_name], "Tidak Ditemukan")</f>
        <v>Tidak Ditemukan</v>
      </c>
    </row>
    <row r="2701" spans="1:6" x14ac:dyDescent="0.3">
      <c r="A2701">
        <v>2700</v>
      </c>
      <c r="B2701">
        <v>3271671</v>
      </c>
      <c r="C2701">
        <v>19764</v>
      </c>
      <c r="D2701">
        <v>5</v>
      </c>
      <c r="E2701">
        <v>17427</v>
      </c>
      <c r="F2701" t="str">
        <f>_xlfn.XLOOKUP(order_items[[#This Row],[product_id]], products[product_id], products[product_name], "Tidak Ditemukan")</f>
        <v>Tidak Ditemukan</v>
      </c>
    </row>
    <row r="2702" spans="1:6" x14ac:dyDescent="0.3">
      <c r="A2702">
        <v>2701</v>
      </c>
      <c r="B2702">
        <v>96276</v>
      </c>
      <c r="C2702">
        <v>13666</v>
      </c>
      <c r="D2702">
        <v>2</v>
      </c>
      <c r="E2702">
        <v>42106</v>
      </c>
      <c r="F2702" t="str">
        <f>_xlfn.XLOOKUP(order_items[[#This Row],[product_id]], products[product_id], products[product_name], "Tidak Ditemukan")</f>
        <v>Tidak Ditemukan</v>
      </c>
    </row>
    <row r="2703" spans="1:6" x14ac:dyDescent="0.3">
      <c r="A2703">
        <v>2702</v>
      </c>
      <c r="B2703">
        <v>6007841</v>
      </c>
      <c r="C2703">
        <v>11866</v>
      </c>
      <c r="D2703">
        <v>3</v>
      </c>
      <c r="E2703">
        <v>5739</v>
      </c>
      <c r="F2703" t="str">
        <f>_xlfn.XLOOKUP(order_items[[#This Row],[product_id]], products[product_id], products[product_name], "Tidak Ditemukan")</f>
        <v>Tidak Ditemukan</v>
      </c>
    </row>
    <row r="2704" spans="1:6" x14ac:dyDescent="0.3">
      <c r="A2704">
        <v>2703</v>
      </c>
      <c r="B2704">
        <v>6009307</v>
      </c>
      <c r="C2704">
        <v>4286</v>
      </c>
      <c r="D2704">
        <v>1</v>
      </c>
      <c r="E2704">
        <v>2226</v>
      </c>
      <c r="F2704" t="str">
        <f>_xlfn.XLOOKUP(order_items[[#This Row],[product_id]], products[product_id], products[product_name], "Tidak Ditemukan")</f>
        <v>Easy Paper</v>
      </c>
    </row>
    <row r="2705" spans="1:6" x14ac:dyDescent="0.3">
      <c r="A2705">
        <v>2704</v>
      </c>
      <c r="B2705">
        <v>211413</v>
      </c>
      <c r="C2705">
        <v>1377</v>
      </c>
      <c r="D2705">
        <v>2</v>
      </c>
      <c r="E2705">
        <v>38067</v>
      </c>
      <c r="F2705" t="str">
        <f>_xlfn.XLOOKUP(order_items[[#This Row],[product_id]], products[product_id], products[product_name], "Tidak Ditemukan")</f>
        <v>Such Others</v>
      </c>
    </row>
    <row r="2706" spans="1:6" x14ac:dyDescent="0.3">
      <c r="A2706">
        <v>2705</v>
      </c>
      <c r="B2706">
        <v>5605365</v>
      </c>
      <c r="C2706">
        <v>10480</v>
      </c>
      <c r="D2706">
        <v>4</v>
      </c>
      <c r="E2706">
        <v>25025</v>
      </c>
      <c r="F2706" t="str">
        <f>_xlfn.XLOOKUP(order_items[[#This Row],[product_id]], products[product_id], products[product_name], "Tidak Ditemukan")</f>
        <v>Tidak Ditemukan</v>
      </c>
    </row>
    <row r="2707" spans="1:6" x14ac:dyDescent="0.3">
      <c r="A2707">
        <v>2706</v>
      </c>
      <c r="B2707">
        <v>5083801</v>
      </c>
      <c r="C2707">
        <v>11819</v>
      </c>
      <c r="D2707">
        <v>2</v>
      </c>
      <c r="E2707">
        <v>23396</v>
      </c>
      <c r="F2707" t="str">
        <f>_xlfn.XLOOKUP(order_items[[#This Row],[product_id]], products[product_id], products[product_name], "Tidak Ditemukan")</f>
        <v>Tidak Ditemukan</v>
      </c>
    </row>
    <row r="2708" spans="1:6" x14ac:dyDescent="0.3">
      <c r="A2708">
        <v>2707</v>
      </c>
      <c r="B2708">
        <v>688872</v>
      </c>
      <c r="C2708">
        <v>14681</v>
      </c>
      <c r="D2708">
        <v>2</v>
      </c>
      <c r="E2708">
        <v>14484</v>
      </c>
      <c r="F2708" t="str">
        <f>_xlfn.XLOOKUP(order_items[[#This Row],[product_id]], products[product_id], products[product_name], "Tidak Ditemukan")</f>
        <v>Tidak Ditemukan</v>
      </c>
    </row>
    <row r="2709" spans="1:6" x14ac:dyDescent="0.3">
      <c r="A2709">
        <v>2708</v>
      </c>
      <c r="B2709">
        <v>2150220</v>
      </c>
      <c r="C2709">
        <v>17933</v>
      </c>
      <c r="D2709">
        <v>3</v>
      </c>
      <c r="E2709">
        <v>10839</v>
      </c>
      <c r="F2709" t="str">
        <f>_xlfn.XLOOKUP(order_items[[#This Row],[product_id]], products[product_id], products[product_name], "Tidak Ditemukan")</f>
        <v>Tidak Ditemukan</v>
      </c>
    </row>
    <row r="2710" spans="1:6" x14ac:dyDescent="0.3">
      <c r="A2710">
        <v>2709</v>
      </c>
      <c r="B2710">
        <v>2130918</v>
      </c>
      <c r="C2710">
        <v>12640</v>
      </c>
      <c r="D2710">
        <v>2</v>
      </c>
      <c r="E2710">
        <v>5444</v>
      </c>
      <c r="F2710" t="str">
        <f>_xlfn.XLOOKUP(order_items[[#This Row],[product_id]], products[product_id], products[product_name], "Tidak Ditemukan")</f>
        <v>Tidak Ditemukan</v>
      </c>
    </row>
    <row r="2711" spans="1:6" x14ac:dyDescent="0.3">
      <c r="A2711">
        <v>2710</v>
      </c>
      <c r="B2711">
        <v>7868493</v>
      </c>
      <c r="C2711">
        <v>6316</v>
      </c>
      <c r="D2711">
        <v>1</v>
      </c>
      <c r="E2711">
        <v>28579</v>
      </c>
      <c r="F2711" t="str">
        <f>_xlfn.XLOOKUP(order_items[[#This Row],[product_id]], products[product_id], products[product_name], "Tidak Ditemukan")</f>
        <v>Tidak Ditemukan</v>
      </c>
    </row>
    <row r="2712" spans="1:6" x14ac:dyDescent="0.3">
      <c r="A2712">
        <v>2711</v>
      </c>
      <c r="B2712">
        <v>7521280</v>
      </c>
      <c r="C2712">
        <v>6249</v>
      </c>
      <c r="D2712">
        <v>2</v>
      </c>
      <c r="E2712">
        <v>45847</v>
      </c>
      <c r="F2712" t="str">
        <f>_xlfn.XLOOKUP(order_items[[#This Row],[product_id]], products[product_id], products[product_name], "Tidak Ditemukan")</f>
        <v>Tidak Ditemukan</v>
      </c>
    </row>
    <row r="2713" spans="1:6" x14ac:dyDescent="0.3">
      <c r="A2713">
        <v>2712</v>
      </c>
      <c r="B2713">
        <v>4103746</v>
      </c>
      <c r="C2713">
        <v>6981</v>
      </c>
      <c r="D2713">
        <v>5</v>
      </c>
      <c r="E2713">
        <v>22031</v>
      </c>
      <c r="F2713" t="str">
        <f>_xlfn.XLOOKUP(order_items[[#This Row],[product_id]], products[product_id], products[product_name], "Tidak Ditemukan")</f>
        <v>Tidak Ditemukan</v>
      </c>
    </row>
    <row r="2714" spans="1:6" x14ac:dyDescent="0.3">
      <c r="A2714">
        <v>2713</v>
      </c>
      <c r="B2714">
        <v>1510063</v>
      </c>
      <c r="C2714">
        <v>19666</v>
      </c>
      <c r="D2714">
        <v>3</v>
      </c>
      <c r="E2714">
        <v>35828</v>
      </c>
      <c r="F2714" t="str">
        <f>_xlfn.XLOOKUP(order_items[[#This Row],[product_id]], products[product_id], products[product_name], "Tidak Ditemukan")</f>
        <v>Tidak Ditemukan</v>
      </c>
    </row>
    <row r="2715" spans="1:6" x14ac:dyDescent="0.3">
      <c r="A2715">
        <v>2714</v>
      </c>
      <c r="B2715">
        <v>4021169</v>
      </c>
      <c r="C2715">
        <v>16402</v>
      </c>
      <c r="D2715">
        <v>1</v>
      </c>
      <c r="E2715">
        <v>42182</v>
      </c>
      <c r="F2715" t="str">
        <f>_xlfn.XLOOKUP(order_items[[#This Row],[product_id]], products[product_id], products[product_name], "Tidak Ditemukan")</f>
        <v>Tidak Ditemukan</v>
      </c>
    </row>
    <row r="2716" spans="1:6" x14ac:dyDescent="0.3">
      <c r="A2716">
        <v>2715</v>
      </c>
      <c r="B2716">
        <v>6757800</v>
      </c>
      <c r="C2716">
        <v>8965</v>
      </c>
      <c r="D2716">
        <v>3</v>
      </c>
      <c r="E2716">
        <v>20874</v>
      </c>
      <c r="F2716" t="str">
        <f>_xlfn.XLOOKUP(order_items[[#This Row],[product_id]], products[product_id], products[product_name], "Tidak Ditemukan")</f>
        <v>Tidak Ditemukan</v>
      </c>
    </row>
    <row r="2717" spans="1:6" x14ac:dyDescent="0.3">
      <c r="A2717">
        <v>2716</v>
      </c>
      <c r="B2717">
        <v>194722</v>
      </c>
      <c r="C2717">
        <v>6800</v>
      </c>
      <c r="D2717">
        <v>4</v>
      </c>
      <c r="E2717">
        <v>35161</v>
      </c>
      <c r="F2717" t="str">
        <f>_xlfn.XLOOKUP(order_items[[#This Row],[product_id]], products[product_id], products[product_name], "Tidak Ditemukan")</f>
        <v>Tidak Ditemukan</v>
      </c>
    </row>
    <row r="2718" spans="1:6" x14ac:dyDescent="0.3">
      <c r="A2718">
        <v>2717</v>
      </c>
      <c r="B2718">
        <v>2097296</v>
      </c>
      <c r="C2718">
        <v>16131</v>
      </c>
      <c r="D2718">
        <v>3</v>
      </c>
      <c r="E2718">
        <v>3078</v>
      </c>
      <c r="F2718" t="str">
        <f>_xlfn.XLOOKUP(order_items[[#This Row],[product_id]], products[product_id], products[product_name], "Tidak Ditemukan")</f>
        <v>Tidak Ditemukan</v>
      </c>
    </row>
    <row r="2719" spans="1:6" x14ac:dyDescent="0.3">
      <c r="A2719">
        <v>2718</v>
      </c>
      <c r="B2719">
        <v>5933369</v>
      </c>
      <c r="C2719">
        <v>15919</v>
      </c>
      <c r="D2719">
        <v>5</v>
      </c>
      <c r="E2719">
        <v>34328</v>
      </c>
      <c r="F2719" t="str">
        <f>_xlfn.XLOOKUP(order_items[[#This Row],[product_id]], products[product_id], products[product_name], "Tidak Ditemukan")</f>
        <v>Tidak Ditemukan</v>
      </c>
    </row>
    <row r="2720" spans="1:6" x14ac:dyDescent="0.3">
      <c r="A2720">
        <v>2719</v>
      </c>
      <c r="B2720">
        <v>6481081</v>
      </c>
      <c r="C2720">
        <v>15008</v>
      </c>
      <c r="D2720">
        <v>3</v>
      </c>
      <c r="E2720">
        <v>11089</v>
      </c>
      <c r="F2720" t="str">
        <f>_xlfn.XLOOKUP(order_items[[#This Row],[product_id]], products[product_id], products[product_name], "Tidak Ditemukan")</f>
        <v>Tidak Ditemukan</v>
      </c>
    </row>
    <row r="2721" spans="1:6" x14ac:dyDescent="0.3">
      <c r="A2721">
        <v>2720</v>
      </c>
      <c r="B2721">
        <v>2935927</v>
      </c>
      <c r="C2721">
        <v>11150</v>
      </c>
      <c r="D2721">
        <v>4</v>
      </c>
      <c r="E2721">
        <v>43299</v>
      </c>
      <c r="F2721" t="str">
        <f>_xlfn.XLOOKUP(order_items[[#This Row],[product_id]], products[product_id], products[product_name], "Tidak Ditemukan")</f>
        <v>Tidak Ditemukan</v>
      </c>
    </row>
    <row r="2722" spans="1:6" x14ac:dyDescent="0.3">
      <c r="A2722">
        <v>2721</v>
      </c>
      <c r="B2722">
        <v>6260403</v>
      </c>
      <c r="C2722">
        <v>865</v>
      </c>
      <c r="D2722">
        <v>1</v>
      </c>
      <c r="E2722">
        <v>3757</v>
      </c>
      <c r="F2722" t="str">
        <f>_xlfn.XLOOKUP(order_items[[#This Row],[product_id]], products[product_id], products[product_name], "Tidak Ditemukan")</f>
        <v>Seat Suddenly</v>
      </c>
    </row>
    <row r="2723" spans="1:6" x14ac:dyDescent="0.3">
      <c r="A2723">
        <v>2722</v>
      </c>
      <c r="B2723">
        <v>1483339</v>
      </c>
      <c r="C2723">
        <v>16009</v>
      </c>
      <c r="D2723">
        <v>5</v>
      </c>
      <c r="E2723">
        <v>11078</v>
      </c>
      <c r="F2723" t="str">
        <f>_xlfn.XLOOKUP(order_items[[#This Row],[product_id]], products[product_id], products[product_name], "Tidak Ditemukan")</f>
        <v>Tidak Ditemukan</v>
      </c>
    </row>
    <row r="2724" spans="1:6" x14ac:dyDescent="0.3">
      <c r="A2724">
        <v>2723</v>
      </c>
      <c r="B2724">
        <v>7036173</v>
      </c>
      <c r="C2724">
        <v>428</v>
      </c>
      <c r="D2724">
        <v>5</v>
      </c>
      <c r="E2724">
        <v>4477</v>
      </c>
      <c r="F2724" t="str">
        <f>_xlfn.XLOOKUP(order_items[[#This Row],[product_id]], products[product_id], products[product_name], "Tidak Ditemukan")</f>
        <v>Enough If</v>
      </c>
    </row>
    <row r="2725" spans="1:6" x14ac:dyDescent="0.3">
      <c r="A2725">
        <v>2724</v>
      </c>
      <c r="B2725">
        <v>2354604</v>
      </c>
      <c r="C2725">
        <v>15053</v>
      </c>
      <c r="D2725">
        <v>5</v>
      </c>
      <c r="E2725">
        <v>36084</v>
      </c>
      <c r="F2725" t="str">
        <f>_xlfn.XLOOKUP(order_items[[#This Row],[product_id]], products[product_id], products[product_name], "Tidak Ditemukan")</f>
        <v>Tidak Ditemukan</v>
      </c>
    </row>
    <row r="2726" spans="1:6" x14ac:dyDescent="0.3">
      <c r="A2726">
        <v>2725</v>
      </c>
      <c r="B2726">
        <v>3723752</v>
      </c>
      <c r="C2726">
        <v>15394</v>
      </c>
      <c r="D2726">
        <v>2</v>
      </c>
      <c r="E2726">
        <v>1726</v>
      </c>
      <c r="F2726" t="str">
        <f>_xlfn.XLOOKUP(order_items[[#This Row],[product_id]], products[product_id], products[product_name], "Tidak Ditemukan")</f>
        <v>Tidak Ditemukan</v>
      </c>
    </row>
    <row r="2727" spans="1:6" x14ac:dyDescent="0.3">
      <c r="A2727">
        <v>2726</v>
      </c>
      <c r="B2727">
        <v>4008222</v>
      </c>
      <c r="C2727">
        <v>10979</v>
      </c>
      <c r="D2727">
        <v>2</v>
      </c>
      <c r="E2727">
        <v>25427</v>
      </c>
      <c r="F2727" t="str">
        <f>_xlfn.XLOOKUP(order_items[[#This Row],[product_id]], products[product_id], products[product_name], "Tidak Ditemukan")</f>
        <v>Tidak Ditemukan</v>
      </c>
    </row>
    <row r="2728" spans="1:6" x14ac:dyDescent="0.3">
      <c r="A2728">
        <v>2727</v>
      </c>
      <c r="B2728">
        <v>1405488</v>
      </c>
      <c r="C2728">
        <v>17726</v>
      </c>
      <c r="D2728">
        <v>4</v>
      </c>
      <c r="E2728">
        <v>7007</v>
      </c>
      <c r="F2728" t="str">
        <f>_xlfn.XLOOKUP(order_items[[#This Row],[product_id]], products[product_id], products[product_name], "Tidak Ditemukan")</f>
        <v>Tidak Ditemukan</v>
      </c>
    </row>
    <row r="2729" spans="1:6" x14ac:dyDescent="0.3">
      <c r="A2729">
        <v>2728</v>
      </c>
      <c r="B2729">
        <v>5399825</v>
      </c>
      <c r="C2729">
        <v>14293</v>
      </c>
      <c r="D2729">
        <v>3</v>
      </c>
      <c r="E2729">
        <v>48259</v>
      </c>
      <c r="F2729" t="str">
        <f>_xlfn.XLOOKUP(order_items[[#This Row],[product_id]], products[product_id], products[product_name], "Tidak Ditemukan")</f>
        <v>Tidak Ditemukan</v>
      </c>
    </row>
    <row r="2730" spans="1:6" x14ac:dyDescent="0.3">
      <c r="A2730">
        <v>2729</v>
      </c>
      <c r="B2730">
        <v>4068558</v>
      </c>
      <c r="C2730">
        <v>17270</v>
      </c>
      <c r="D2730">
        <v>2</v>
      </c>
      <c r="E2730">
        <v>3722</v>
      </c>
      <c r="F2730" t="str">
        <f>_xlfn.XLOOKUP(order_items[[#This Row],[product_id]], products[product_id], products[product_name], "Tidak Ditemukan")</f>
        <v>Tidak Ditemukan</v>
      </c>
    </row>
    <row r="2731" spans="1:6" x14ac:dyDescent="0.3">
      <c r="A2731">
        <v>2730</v>
      </c>
      <c r="B2731">
        <v>4441678</v>
      </c>
      <c r="C2731">
        <v>17974</v>
      </c>
      <c r="D2731">
        <v>4</v>
      </c>
      <c r="E2731">
        <v>30416</v>
      </c>
      <c r="F2731" t="str">
        <f>_xlfn.XLOOKUP(order_items[[#This Row],[product_id]], products[product_id], products[product_name], "Tidak Ditemukan")</f>
        <v>Tidak Ditemukan</v>
      </c>
    </row>
    <row r="2732" spans="1:6" x14ac:dyDescent="0.3">
      <c r="A2732">
        <v>2731</v>
      </c>
      <c r="B2732">
        <v>4978645</v>
      </c>
      <c r="C2732">
        <v>8928</v>
      </c>
      <c r="D2732">
        <v>5</v>
      </c>
      <c r="E2732">
        <v>35026</v>
      </c>
      <c r="F2732" t="str">
        <f>_xlfn.XLOOKUP(order_items[[#This Row],[product_id]], products[product_id], products[product_name], "Tidak Ditemukan")</f>
        <v>Tidak Ditemukan</v>
      </c>
    </row>
    <row r="2733" spans="1:6" x14ac:dyDescent="0.3">
      <c r="A2733">
        <v>2732</v>
      </c>
      <c r="B2733">
        <v>4670091</v>
      </c>
      <c r="C2733">
        <v>9619</v>
      </c>
      <c r="D2733">
        <v>4</v>
      </c>
      <c r="E2733">
        <v>3586</v>
      </c>
      <c r="F2733" t="str">
        <f>_xlfn.XLOOKUP(order_items[[#This Row],[product_id]], products[product_id], products[product_name], "Tidak Ditemukan")</f>
        <v>Tidak Ditemukan</v>
      </c>
    </row>
    <row r="2734" spans="1:6" x14ac:dyDescent="0.3">
      <c r="A2734">
        <v>2733</v>
      </c>
      <c r="B2734">
        <v>4209997</v>
      </c>
      <c r="C2734">
        <v>10687</v>
      </c>
      <c r="D2734">
        <v>3</v>
      </c>
      <c r="E2734">
        <v>48471</v>
      </c>
      <c r="F2734" t="str">
        <f>_xlfn.XLOOKUP(order_items[[#This Row],[product_id]], products[product_id], products[product_name], "Tidak Ditemukan")</f>
        <v>Tidak Ditemukan</v>
      </c>
    </row>
    <row r="2735" spans="1:6" x14ac:dyDescent="0.3">
      <c r="A2735">
        <v>2734</v>
      </c>
      <c r="B2735">
        <v>4272674</v>
      </c>
      <c r="C2735">
        <v>1443</v>
      </c>
      <c r="D2735">
        <v>5</v>
      </c>
      <c r="E2735">
        <v>3051</v>
      </c>
      <c r="F2735" t="str">
        <f>_xlfn.XLOOKUP(order_items[[#This Row],[product_id]], products[product_id], products[product_name], "Tidak Ditemukan")</f>
        <v>Section Recognize</v>
      </c>
    </row>
    <row r="2736" spans="1:6" x14ac:dyDescent="0.3">
      <c r="A2736">
        <v>2735</v>
      </c>
      <c r="B2736">
        <v>3472446</v>
      </c>
      <c r="C2736">
        <v>16797</v>
      </c>
      <c r="D2736">
        <v>5</v>
      </c>
      <c r="E2736">
        <v>2523</v>
      </c>
      <c r="F2736" t="str">
        <f>_xlfn.XLOOKUP(order_items[[#This Row],[product_id]], products[product_id], products[product_name], "Tidak Ditemukan")</f>
        <v>Tidak Ditemukan</v>
      </c>
    </row>
    <row r="2737" spans="1:6" x14ac:dyDescent="0.3">
      <c r="A2737">
        <v>2736</v>
      </c>
      <c r="B2737">
        <v>35076</v>
      </c>
      <c r="C2737">
        <v>1984</v>
      </c>
      <c r="D2737">
        <v>4</v>
      </c>
      <c r="E2737">
        <v>35019</v>
      </c>
      <c r="F2737" t="str">
        <f>_xlfn.XLOOKUP(order_items[[#This Row],[product_id]], products[product_id], products[product_name], "Tidak Ditemukan")</f>
        <v>Light Serious</v>
      </c>
    </row>
    <row r="2738" spans="1:6" x14ac:dyDescent="0.3">
      <c r="A2738">
        <v>2737</v>
      </c>
      <c r="B2738">
        <v>1253197</v>
      </c>
      <c r="C2738">
        <v>10795</v>
      </c>
      <c r="D2738">
        <v>3</v>
      </c>
      <c r="E2738">
        <v>45304</v>
      </c>
      <c r="F2738" t="str">
        <f>_xlfn.XLOOKUP(order_items[[#This Row],[product_id]], products[product_id], products[product_name], "Tidak Ditemukan")</f>
        <v>Tidak Ditemukan</v>
      </c>
    </row>
    <row r="2739" spans="1:6" x14ac:dyDescent="0.3">
      <c r="A2739">
        <v>2738</v>
      </c>
      <c r="B2739">
        <v>739050</v>
      </c>
      <c r="C2739">
        <v>17722</v>
      </c>
      <c r="D2739">
        <v>2</v>
      </c>
      <c r="E2739">
        <v>356</v>
      </c>
      <c r="F2739" t="str">
        <f>_xlfn.XLOOKUP(order_items[[#This Row],[product_id]], products[product_id], products[product_name], "Tidak Ditemukan")</f>
        <v>Tidak Ditemukan</v>
      </c>
    </row>
    <row r="2740" spans="1:6" x14ac:dyDescent="0.3">
      <c r="A2740">
        <v>2739</v>
      </c>
      <c r="B2740">
        <v>3197922</v>
      </c>
      <c r="C2740">
        <v>11167</v>
      </c>
      <c r="D2740">
        <v>5</v>
      </c>
      <c r="E2740">
        <v>629</v>
      </c>
      <c r="F2740" t="str">
        <f>_xlfn.XLOOKUP(order_items[[#This Row],[product_id]], products[product_id], products[product_name], "Tidak Ditemukan")</f>
        <v>Tidak Ditemukan</v>
      </c>
    </row>
    <row r="2741" spans="1:6" x14ac:dyDescent="0.3">
      <c r="A2741">
        <v>2740</v>
      </c>
      <c r="B2741">
        <v>5397680</v>
      </c>
      <c r="C2741">
        <v>4606</v>
      </c>
      <c r="D2741">
        <v>2</v>
      </c>
      <c r="E2741">
        <v>1663</v>
      </c>
      <c r="F2741" t="str">
        <f>_xlfn.XLOOKUP(order_items[[#This Row],[product_id]], products[product_id], products[product_name], "Tidak Ditemukan")</f>
        <v>Point Public</v>
      </c>
    </row>
    <row r="2742" spans="1:6" x14ac:dyDescent="0.3">
      <c r="A2742">
        <v>2741</v>
      </c>
      <c r="B2742">
        <v>7438876</v>
      </c>
      <c r="C2742">
        <v>18514</v>
      </c>
      <c r="D2742">
        <v>2</v>
      </c>
      <c r="E2742">
        <v>26496</v>
      </c>
      <c r="F2742" t="str">
        <f>_xlfn.XLOOKUP(order_items[[#This Row],[product_id]], products[product_id], products[product_name], "Tidak Ditemukan")</f>
        <v>Tidak Ditemukan</v>
      </c>
    </row>
    <row r="2743" spans="1:6" x14ac:dyDescent="0.3">
      <c r="A2743">
        <v>2742</v>
      </c>
      <c r="B2743">
        <v>3875676</v>
      </c>
      <c r="C2743">
        <v>3991</v>
      </c>
      <c r="D2743">
        <v>2</v>
      </c>
      <c r="E2743">
        <v>14661</v>
      </c>
      <c r="F2743" t="str">
        <f>_xlfn.XLOOKUP(order_items[[#This Row],[product_id]], products[product_id], products[product_name], "Tidak Ditemukan")</f>
        <v>Degree Crime</v>
      </c>
    </row>
    <row r="2744" spans="1:6" x14ac:dyDescent="0.3">
      <c r="A2744">
        <v>2743</v>
      </c>
      <c r="B2744">
        <v>6705950</v>
      </c>
      <c r="C2744">
        <v>17346</v>
      </c>
      <c r="D2744">
        <v>1</v>
      </c>
      <c r="E2744">
        <v>44572</v>
      </c>
      <c r="F2744" t="str">
        <f>_xlfn.XLOOKUP(order_items[[#This Row],[product_id]], products[product_id], products[product_name], "Tidak Ditemukan")</f>
        <v>Tidak Ditemukan</v>
      </c>
    </row>
    <row r="2745" spans="1:6" x14ac:dyDescent="0.3">
      <c r="A2745">
        <v>2744</v>
      </c>
      <c r="B2745">
        <v>5302534</v>
      </c>
      <c r="C2745">
        <v>11174</v>
      </c>
      <c r="D2745">
        <v>4</v>
      </c>
      <c r="E2745">
        <v>2260</v>
      </c>
      <c r="F2745" t="str">
        <f>_xlfn.XLOOKUP(order_items[[#This Row],[product_id]], products[product_id], products[product_name], "Tidak Ditemukan")</f>
        <v>Tidak Ditemukan</v>
      </c>
    </row>
    <row r="2746" spans="1:6" x14ac:dyDescent="0.3">
      <c r="A2746">
        <v>2745</v>
      </c>
      <c r="B2746">
        <v>5469607</v>
      </c>
      <c r="C2746">
        <v>9060</v>
      </c>
      <c r="D2746">
        <v>1</v>
      </c>
      <c r="E2746">
        <v>9536</v>
      </c>
      <c r="F2746" t="str">
        <f>_xlfn.XLOOKUP(order_items[[#This Row],[product_id]], products[product_id], products[product_name], "Tidak Ditemukan")</f>
        <v>Tidak Ditemukan</v>
      </c>
    </row>
    <row r="2747" spans="1:6" x14ac:dyDescent="0.3">
      <c r="A2747">
        <v>2746</v>
      </c>
      <c r="B2747">
        <v>3603144</v>
      </c>
      <c r="C2747">
        <v>19972</v>
      </c>
      <c r="D2747">
        <v>5</v>
      </c>
      <c r="E2747">
        <v>2285</v>
      </c>
      <c r="F2747" t="str">
        <f>_xlfn.XLOOKUP(order_items[[#This Row],[product_id]], products[product_id], products[product_name], "Tidak Ditemukan")</f>
        <v>Tidak Ditemukan</v>
      </c>
    </row>
    <row r="2748" spans="1:6" x14ac:dyDescent="0.3">
      <c r="A2748">
        <v>2747</v>
      </c>
      <c r="B2748">
        <v>6735065</v>
      </c>
      <c r="C2748">
        <v>11746</v>
      </c>
      <c r="D2748">
        <v>5</v>
      </c>
      <c r="E2748">
        <v>8225</v>
      </c>
      <c r="F2748" t="str">
        <f>_xlfn.XLOOKUP(order_items[[#This Row],[product_id]], products[product_id], products[product_name], "Tidak Ditemukan")</f>
        <v>Tidak Ditemukan</v>
      </c>
    </row>
    <row r="2749" spans="1:6" x14ac:dyDescent="0.3">
      <c r="A2749">
        <v>2748</v>
      </c>
      <c r="B2749">
        <v>3881935</v>
      </c>
      <c r="C2749">
        <v>7227</v>
      </c>
      <c r="D2749">
        <v>5</v>
      </c>
      <c r="E2749">
        <v>34307</v>
      </c>
      <c r="F2749" t="str">
        <f>_xlfn.XLOOKUP(order_items[[#This Row],[product_id]], products[product_id], products[product_name], "Tidak Ditemukan")</f>
        <v>Tidak Ditemukan</v>
      </c>
    </row>
    <row r="2750" spans="1:6" x14ac:dyDescent="0.3">
      <c r="A2750">
        <v>2749</v>
      </c>
      <c r="B2750">
        <v>5784199</v>
      </c>
      <c r="C2750">
        <v>12681</v>
      </c>
      <c r="D2750">
        <v>3</v>
      </c>
      <c r="E2750">
        <v>33097</v>
      </c>
      <c r="F2750" t="str">
        <f>_xlfn.XLOOKUP(order_items[[#This Row],[product_id]], products[product_id], products[product_name], "Tidak Ditemukan")</f>
        <v>Tidak Ditemukan</v>
      </c>
    </row>
    <row r="2751" spans="1:6" x14ac:dyDescent="0.3">
      <c r="A2751">
        <v>2750</v>
      </c>
      <c r="B2751">
        <v>968403</v>
      </c>
      <c r="C2751">
        <v>3354</v>
      </c>
      <c r="D2751">
        <v>2</v>
      </c>
      <c r="E2751">
        <v>45194</v>
      </c>
      <c r="F2751" t="str">
        <f>_xlfn.XLOOKUP(order_items[[#This Row],[product_id]], products[product_id], products[product_name], "Tidak Ditemukan")</f>
        <v>Our Main</v>
      </c>
    </row>
    <row r="2752" spans="1:6" x14ac:dyDescent="0.3">
      <c r="A2752">
        <v>2751</v>
      </c>
      <c r="B2752">
        <v>822118</v>
      </c>
      <c r="C2752">
        <v>8566</v>
      </c>
      <c r="D2752">
        <v>3</v>
      </c>
      <c r="E2752">
        <v>27276</v>
      </c>
      <c r="F2752" t="str">
        <f>_xlfn.XLOOKUP(order_items[[#This Row],[product_id]], products[product_id], products[product_name], "Tidak Ditemukan")</f>
        <v>Tidak Ditemukan</v>
      </c>
    </row>
    <row r="2753" spans="1:6" x14ac:dyDescent="0.3">
      <c r="A2753">
        <v>2752</v>
      </c>
      <c r="B2753">
        <v>853422</v>
      </c>
      <c r="C2753">
        <v>5682</v>
      </c>
      <c r="D2753">
        <v>1</v>
      </c>
      <c r="E2753">
        <v>7602</v>
      </c>
      <c r="F2753" t="str">
        <f>_xlfn.XLOOKUP(order_items[[#This Row],[product_id]], products[product_id], products[product_name], "Tidak Ditemukan")</f>
        <v>Tidak Ditemukan</v>
      </c>
    </row>
    <row r="2754" spans="1:6" x14ac:dyDescent="0.3">
      <c r="A2754">
        <v>2753</v>
      </c>
      <c r="B2754">
        <v>1035393</v>
      </c>
      <c r="C2754">
        <v>16418</v>
      </c>
      <c r="D2754">
        <v>5</v>
      </c>
      <c r="E2754">
        <v>2662</v>
      </c>
      <c r="F2754" t="str">
        <f>_xlfn.XLOOKUP(order_items[[#This Row],[product_id]], products[product_id], products[product_name], "Tidak Ditemukan")</f>
        <v>Tidak Ditemukan</v>
      </c>
    </row>
    <row r="2755" spans="1:6" x14ac:dyDescent="0.3">
      <c r="A2755">
        <v>2754</v>
      </c>
      <c r="B2755">
        <v>2426801</v>
      </c>
      <c r="C2755">
        <v>18774</v>
      </c>
      <c r="D2755">
        <v>3</v>
      </c>
      <c r="E2755">
        <v>45805</v>
      </c>
      <c r="F2755" t="str">
        <f>_xlfn.XLOOKUP(order_items[[#This Row],[product_id]], products[product_id], products[product_name], "Tidak Ditemukan")</f>
        <v>Tidak Ditemukan</v>
      </c>
    </row>
    <row r="2756" spans="1:6" x14ac:dyDescent="0.3">
      <c r="A2756">
        <v>2755</v>
      </c>
      <c r="B2756">
        <v>3539478</v>
      </c>
      <c r="C2756">
        <v>2982</v>
      </c>
      <c r="D2756">
        <v>1</v>
      </c>
      <c r="E2756">
        <v>39625</v>
      </c>
      <c r="F2756" t="str">
        <f>_xlfn.XLOOKUP(order_items[[#This Row],[product_id]], products[product_id], products[product_name], "Tidak Ditemukan")</f>
        <v>Able Investment</v>
      </c>
    </row>
    <row r="2757" spans="1:6" x14ac:dyDescent="0.3">
      <c r="A2757">
        <v>2756</v>
      </c>
      <c r="B2757">
        <v>4701333</v>
      </c>
      <c r="C2757">
        <v>18502</v>
      </c>
      <c r="D2757">
        <v>5</v>
      </c>
      <c r="E2757">
        <v>7865</v>
      </c>
      <c r="F2757" t="str">
        <f>_xlfn.XLOOKUP(order_items[[#This Row],[product_id]], products[product_id], products[product_name], "Tidak Ditemukan")</f>
        <v>Tidak Ditemukan</v>
      </c>
    </row>
    <row r="2758" spans="1:6" x14ac:dyDescent="0.3">
      <c r="A2758">
        <v>2757</v>
      </c>
      <c r="B2758">
        <v>2140134</v>
      </c>
      <c r="C2758">
        <v>11938</v>
      </c>
      <c r="D2758">
        <v>5</v>
      </c>
      <c r="E2758">
        <v>22833</v>
      </c>
      <c r="F2758" t="str">
        <f>_xlfn.XLOOKUP(order_items[[#This Row],[product_id]], products[product_id], products[product_name], "Tidak Ditemukan")</f>
        <v>Tidak Ditemukan</v>
      </c>
    </row>
    <row r="2759" spans="1:6" x14ac:dyDescent="0.3">
      <c r="A2759">
        <v>2758</v>
      </c>
      <c r="B2759">
        <v>1710776</v>
      </c>
      <c r="C2759">
        <v>2783</v>
      </c>
      <c r="D2759">
        <v>1</v>
      </c>
      <c r="E2759">
        <v>40101</v>
      </c>
      <c r="F2759" t="str">
        <f>_xlfn.XLOOKUP(order_items[[#This Row],[product_id]], products[product_id], products[product_name], "Tidak Ditemukan")</f>
        <v>Data Its</v>
      </c>
    </row>
    <row r="2760" spans="1:6" x14ac:dyDescent="0.3">
      <c r="A2760">
        <v>2759</v>
      </c>
      <c r="B2760">
        <v>3493558</v>
      </c>
      <c r="C2760">
        <v>11764</v>
      </c>
      <c r="D2760">
        <v>2</v>
      </c>
      <c r="E2760">
        <v>9755</v>
      </c>
      <c r="F2760" t="str">
        <f>_xlfn.XLOOKUP(order_items[[#This Row],[product_id]], products[product_id], products[product_name], "Tidak Ditemukan")</f>
        <v>Tidak Ditemukan</v>
      </c>
    </row>
    <row r="2761" spans="1:6" x14ac:dyDescent="0.3">
      <c r="A2761">
        <v>2760</v>
      </c>
      <c r="B2761">
        <v>5452237</v>
      </c>
      <c r="C2761">
        <v>17410</v>
      </c>
      <c r="D2761">
        <v>1</v>
      </c>
      <c r="E2761">
        <v>19621</v>
      </c>
      <c r="F2761" t="str">
        <f>_xlfn.XLOOKUP(order_items[[#This Row],[product_id]], products[product_id], products[product_name], "Tidak Ditemukan")</f>
        <v>Tidak Ditemukan</v>
      </c>
    </row>
    <row r="2762" spans="1:6" x14ac:dyDescent="0.3">
      <c r="A2762">
        <v>2761</v>
      </c>
      <c r="B2762">
        <v>1137009</v>
      </c>
      <c r="C2762">
        <v>13576</v>
      </c>
      <c r="D2762">
        <v>3</v>
      </c>
      <c r="E2762">
        <v>5506</v>
      </c>
      <c r="F2762" t="str">
        <f>_xlfn.XLOOKUP(order_items[[#This Row],[product_id]], products[product_id], products[product_name], "Tidak Ditemukan")</f>
        <v>Tidak Ditemukan</v>
      </c>
    </row>
    <row r="2763" spans="1:6" x14ac:dyDescent="0.3">
      <c r="A2763">
        <v>2762</v>
      </c>
      <c r="B2763">
        <v>5634289</v>
      </c>
      <c r="C2763">
        <v>18515</v>
      </c>
      <c r="D2763">
        <v>5</v>
      </c>
      <c r="E2763">
        <v>39118</v>
      </c>
      <c r="F2763" t="str">
        <f>_xlfn.XLOOKUP(order_items[[#This Row],[product_id]], products[product_id], products[product_name], "Tidak Ditemukan")</f>
        <v>Tidak Ditemukan</v>
      </c>
    </row>
    <row r="2764" spans="1:6" x14ac:dyDescent="0.3">
      <c r="A2764">
        <v>2763</v>
      </c>
      <c r="B2764">
        <v>6724724</v>
      </c>
      <c r="C2764">
        <v>17653</v>
      </c>
      <c r="D2764">
        <v>5</v>
      </c>
      <c r="E2764">
        <v>44676</v>
      </c>
      <c r="F2764" t="str">
        <f>_xlfn.XLOOKUP(order_items[[#This Row],[product_id]], products[product_id], products[product_name], "Tidak Ditemukan")</f>
        <v>Tidak Ditemukan</v>
      </c>
    </row>
    <row r="2765" spans="1:6" x14ac:dyDescent="0.3">
      <c r="A2765">
        <v>2764</v>
      </c>
      <c r="B2765">
        <v>1196102</v>
      </c>
      <c r="C2765">
        <v>3102</v>
      </c>
      <c r="D2765">
        <v>1</v>
      </c>
      <c r="E2765">
        <v>9805</v>
      </c>
      <c r="F2765" t="str">
        <f>_xlfn.XLOOKUP(order_items[[#This Row],[product_id]], products[product_id], products[product_name], "Tidak Ditemukan")</f>
        <v>Now Fire</v>
      </c>
    </row>
    <row r="2766" spans="1:6" x14ac:dyDescent="0.3">
      <c r="A2766">
        <v>2765</v>
      </c>
      <c r="B2766">
        <v>5027434</v>
      </c>
      <c r="C2766">
        <v>10164</v>
      </c>
      <c r="D2766">
        <v>3</v>
      </c>
      <c r="E2766">
        <v>7347</v>
      </c>
      <c r="F2766" t="str">
        <f>_xlfn.XLOOKUP(order_items[[#This Row],[product_id]], products[product_id], products[product_name], "Tidak Ditemukan")</f>
        <v>Tidak Ditemukan</v>
      </c>
    </row>
    <row r="2767" spans="1:6" x14ac:dyDescent="0.3">
      <c r="A2767">
        <v>2766</v>
      </c>
      <c r="B2767">
        <v>4941809</v>
      </c>
      <c r="C2767">
        <v>17261</v>
      </c>
      <c r="D2767">
        <v>1</v>
      </c>
      <c r="E2767">
        <v>14905</v>
      </c>
      <c r="F2767" t="str">
        <f>_xlfn.XLOOKUP(order_items[[#This Row],[product_id]], products[product_id], products[product_name], "Tidak Ditemukan")</f>
        <v>Tidak Ditemukan</v>
      </c>
    </row>
    <row r="2768" spans="1:6" x14ac:dyDescent="0.3">
      <c r="A2768">
        <v>2767</v>
      </c>
      <c r="B2768">
        <v>2090299</v>
      </c>
      <c r="C2768">
        <v>19709</v>
      </c>
      <c r="D2768">
        <v>3</v>
      </c>
      <c r="E2768">
        <v>2608</v>
      </c>
      <c r="F2768" t="str">
        <f>_xlfn.XLOOKUP(order_items[[#This Row],[product_id]], products[product_id], products[product_name], "Tidak Ditemukan")</f>
        <v>Tidak Ditemukan</v>
      </c>
    </row>
    <row r="2769" spans="1:6" x14ac:dyDescent="0.3">
      <c r="A2769">
        <v>2768</v>
      </c>
      <c r="B2769">
        <v>4069474</v>
      </c>
      <c r="C2769">
        <v>14971</v>
      </c>
      <c r="D2769">
        <v>3</v>
      </c>
      <c r="E2769">
        <v>26287</v>
      </c>
      <c r="F2769" t="str">
        <f>_xlfn.XLOOKUP(order_items[[#This Row],[product_id]], products[product_id], products[product_name], "Tidak Ditemukan")</f>
        <v>Tidak Ditemukan</v>
      </c>
    </row>
    <row r="2770" spans="1:6" x14ac:dyDescent="0.3">
      <c r="A2770">
        <v>2769</v>
      </c>
      <c r="B2770">
        <v>6434531</v>
      </c>
      <c r="C2770">
        <v>10600</v>
      </c>
      <c r="D2770">
        <v>3</v>
      </c>
      <c r="E2770">
        <v>48272</v>
      </c>
      <c r="F2770" t="str">
        <f>_xlfn.XLOOKUP(order_items[[#This Row],[product_id]], products[product_id], products[product_name], "Tidak Ditemukan")</f>
        <v>Tidak Ditemukan</v>
      </c>
    </row>
    <row r="2771" spans="1:6" x14ac:dyDescent="0.3">
      <c r="A2771">
        <v>2770</v>
      </c>
      <c r="B2771">
        <v>3768865</v>
      </c>
      <c r="C2771">
        <v>1898</v>
      </c>
      <c r="D2771">
        <v>1</v>
      </c>
      <c r="E2771">
        <v>12306</v>
      </c>
      <c r="F2771" t="str">
        <f>_xlfn.XLOOKUP(order_items[[#This Row],[product_id]], products[product_id], products[product_name], "Tidak Ditemukan")</f>
        <v>Writer Worker</v>
      </c>
    </row>
    <row r="2772" spans="1:6" x14ac:dyDescent="0.3">
      <c r="A2772">
        <v>2771</v>
      </c>
      <c r="B2772">
        <v>6949426</v>
      </c>
      <c r="C2772">
        <v>5065</v>
      </c>
      <c r="D2772">
        <v>1</v>
      </c>
      <c r="E2772">
        <v>42712</v>
      </c>
      <c r="F2772" t="str">
        <f>_xlfn.XLOOKUP(order_items[[#This Row],[product_id]], products[product_id], products[product_name], "Tidak Ditemukan")</f>
        <v>Tidak Ditemukan</v>
      </c>
    </row>
    <row r="2773" spans="1:6" x14ac:dyDescent="0.3">
      <c r="A2773">
        <v>2772</v>
      </c>
      <c r="B2773">
        <v>7083300</v>
      </c>
      <c r="C2773">
        <v>8968</v>
      </c>
      <c r="D2773">
        <v>1</v>
      </c>
      <c r="E2773">
        <v>12771</v>
      </c>
      <c r="F2773" t="str">
        <f>_xlfn.XLOOKUP(order_items[[#This Row],[product_id]], products[product_id], products[product_name], "Tidak Ditemukan")</f>
        <v>Tidak Ditemukan</v>
      </c>
    </row>
    <row r="2774" spans="1:6" x14ac:dyDescent="0.3">
      <c r="A2774">
        <v>2773</v>
      </c>
      <c r="B2774">
        <v>5381532</v>
      </c>
      <c r="C2774">
        <v>3324</v>
      </c>
      <c r="D2774">
        <v>4</v>
      </c>
      <c r="E2774">
        <v>35372</v>
      </c>
      <c r="F2774" t="str">
        <f>_xlfn.XLOOKUP(order_items[[#This Row],[product_id]], products[product_id], products[product_name], "Tidak Ditemukan")</f>
        <v>Hot Meeting</v>
      </c>
    </row>
    <row r="2775" spans="1:6" x14ac:dyDescent="0.3">
      <c r="A2775">
        <v>2774</v>
      </c>
      <c r="B2775">
        <v>4617812</v>
      </c>
      <c r="C2775">
        <v>11955</v>
      </c>
      <c r="D2775">
        <v>4</v>
      </c>
      <c r="E2775">
        <v>27029</v>
      </c>
      <c r="F2775" t="str">
        <f>_xlfn.XLOOKUP(order_items[[#This Row],[product_id]], products[product_id], products[product_name], "Tidak Ditemukan")</f>
        <v>Tidak Ditemukan</v>
      </c>
    </row>
    <row r="2776" spans="1:6" x14ac:dyDescent="0.3">
      <c r="A2776">
        <v>2775</v>
      </c>
      <c r="B2776">
        <v>5092772</v>
      </c>
      <c r="C2776">
        <v>19049</v>
      </c>
      <c r="D2776">
        <v>4</v>
      </c>
      <c r="E2776">
        <v>1666</v>
      </c>
      <c r="F2776" t="str">
        <f>_xlfn.XLOOKUP(order_items[[#This Row],[product_id]], products[product_id], products[product_name], "Tidak Ditemukan")</f>
        <v>Tidak Ditemukan</v>
      </c>
    </row>
    <row r="2777" spans="1:6" x14ac:dyDescent="0.3">
      <c r="A2777">
        <v>2776</v>
      </c>
      <c r="B2777">
        <v>5445800</v>
      </c>
      <c r="C2777">
        <v>5781</v>
      </c>
      <c r="D2777">
        <v>3</v>
      </c>
      <c r="E2777">
        <v>26621</v>
      </c>
      <c r="F2777" t="str">
        <f>_xlfn.XLOOKUP(order_items[[#This Row],[product_id]], products[product_id], products[product_name], "Tidak Ditemukan")</f>
        <v>Tidak Ditemukan</v>
      </c>
    </row>
    <row r="2778" spans="1:6" x14ac:dyDescent="0.3">
      <c r="A2778">
        <v>2777</v>
      </c>
      <c r="B2778">
        <v>6175283</v>
      </c>
      <c r="C2778">
        <v>1299</v>
      </c>
      <c r="D2778">
        <v>4</v>
      </c>
      <c r="E2778">
        <v>49797</v>
      </c>
      <c r="F2778" t="str">
        <f>_xlfn.XLOOKUP(order_items[[#This Row],[product_id]], products[product_id], products[product_name], "Tidak Ditemukan")</f>
        <v>Upon Past</v>
      </c>
    </row>
    <row r="2779" spans="1:6" x14ac:dyDescent="0.3">
      <c r="A2779">
        <v>2778</v>
      </c>
      <c r="B2779">
        <v>7431688</v>
      </c>
      <c r="C2779">
        <v>5961</v>
      </c>
      <c r="D2779">
        <v>5</v>
      </c>
      <c r="E2779">
        <v>3596</v>
      </c>
      <c r="F2779" t="str">
        <f>_xlfn.XLOOKUP(order_items[[#This Row],[product_id]], products[product_id], products[product_name], "Tidak Ditemukan")</f>
        <v>Tidak Ditemukan</v>
      </c>
    </row>
    <row r="2780" spans="1:6" x14ac:dyDescent="0.3">
      <c r="A2780">
        <v>2779</v>
      </c>
      <c r="B2780">
        <v>3642664</v>
      </c>
      <c r="C2780">
        <v>9325</v>
      </c>
      <c r="D2780">
        <v>2</v>
      </c>
      <c r="E2780">
        <v>2500</v>
      </c>
      <c r="F2780" t="str">
        <f>_xlfn.XLOOKUP(order_items[[#This Row],[product_id]], products[product_id], products[product_name], "Tidak Ditemukan")</f>
        <v>Tidak Ditemukan</v>
      </c>
    </row>
    <row r="2781" spans="1:6" x14ac:dyDescent="0.3">
      <c r="A2781">
        <v>2780</v>
      </c>
      <c r="B2781">
        <v>1581356</v>
      </c>
      <c r="C2781">
        <v>4751</v>
      </c>
      <c r="D2781">
        <v>4</v>
      </c>
      <c r="E2781">
        <v>17854</v>
      </c>
      <c r="F2781" t="str">
        <f>_xlfn.XLOOKUP(order_items[[#This Row],[product_id]], products[product_id], products[product_name], "Tidak Ditemukan")</f>
        <v>The Fall</v>
      </c>
    </row>
    <row r="2782" spans="1:6" x14ac:dyDescent="0.3">
      <c r="A2782">
        <v>2781</v>
      </c>
      <c r="B2782">
        <v>5950275</v>
      </c>
      <c r="C2782">
        <v>1248</v>
      </c>
      <c r="D2782">
        <v>2</v>
      </c>
      <c r="E2782">
        <v>37195</v>
      </c>
      <c r="F2782" t="str">
        <f>_xlfn.XLOOKUP(order_items[[#This Row],[product_id]], products[product_id], products[product_name], "Tidak Ditemukan")</f>
        <v>Technology Including</v>
      </c>
    </row>
    <row r="2783" spans="1:6" x14ac:dyDescent="0.3">
      <c r="A2783">
        <v>2782</v>
      </c>
      <c r="B2783">
        <v>4382828</v>
      </c>
      <c r="C2783">
        <v>17293</v>
      </c>
      <c r="D2783">
        <v>4</v>
      </c>
      <c r="E2783">
        <v>24785</v>
      </c>
      <c r="F2783" t="str">
        <f>_xlfn.XLOOKUP(order_items[[#This Row],[product_id]], products[product_id], products[product_name], "Tidak Ditemukan")</f>
        <v>Tidak Ditemukan</v>
      </c>
    </row>
    <row r="2784" spans="1:6" x14ac:dyDescent="0.3">
      <c r="A2784">
        <v>2783</v>
      </c>
      <c r="B2784">
        <v>6971671</v>
      </c>
      <c r="C2784">
        <v>14472</v>
      </c>
      <c r="D2784">
        <v>5</v>
      </c>
      <c r="E2784">
        <v>5231</v>
      </c>
      <c r="F2784" t="str">
        <f>_xlfn.XLOOKUP(order_items[[#This Row],[product_id]], products[product_id], products[product_name], "Tidak Ditemukan")</f>
        <v>Tidak Ditemukan</v>
      </c>
    </row>
    <row r="2785" spans="1:6" x14ac:dyDescent="0.3">
      <c r="A2785">
        <v>2784</v>
      </c>
      <c r="B2785">
        <v>2594750</v>
      </c>
      <c r="C2785">
        <v>2726</v>
      </c>
      <c r="D2785">
        <v>3</v>
      </c>
      <c r="E2785">
        <v>46003</v>
      </c>
      <c r="F2785" t="str">
        <f>_xlfn.XLOOKUP(order_items[[#This Row],[product_id]], products[product_id], products[product_name], "Tidak Ditemukan")</f>
        <v>Floor Send</v>
      </c>
    </row>
    <row r="2786" spans="1:6" x14ac:dyDescent="0.3">
      <c r="A2786">
        <v>2785</v>
      </c>
      <c r="B2786">
        <v>3627220</v>
      </c>
      <c r="C2786">
        <v>10193</v>
      </c>
      <c r="D2786">
        <v>3</v>
      </c>
      <c r="E2786">
        <v>21944</v>
      </c>
      <c r="F2786" t="str">
        <f>_xlfn.XLOOKUP(order_items[[#This Row],[product_id]], products[product_id], products[product_name], "Tidak Ditemukan")</f>
        <v>Tidak Ditemukan</v>
      </c>
    </row>
    <row r="2787" spans="1:6" x14ac:dyDescent="0.3">
      <c r="A2787">
        <v>2786</v>
      </c>
      <c r="B2787">
        <v>7026109</v>
      </c>
      <c r="C2787">
        <v>6647</v>
      </c>
      <c r="D2787">
        <v>1</v>
      </c>
      <c r="E2787">
        <v>19862</v>
      </c>
      <c r="F2787" t="str">
        <f>_xlfn.XLOOKUP(order_items[[#This Row],[product_id]], products[product_id], products[product_name], "Tidak Ditemukan")</f>
        <v>Tidak Ditemukan</v>
      </c>
    </row>
    <row r="2788" spans="1:6" x14ac:dyDescent="0.3">
      <c r="A2788">
        <v>2787</v>
      </c>
      <c r="B2788">
        <v>4903787</v>
      </c>
      <c r="C2788">
        <v>450</v>
      </c>
      <c r="D2788">
        <v>2</v>
      </c>
      <c r="E2788">
        <v>20334</v>
      </c>
      <c r="F2788" t="str">
        <f>_xlfn.XLOOKUP(order_items[[#This Row],[product_id]], products[product_id], products[product_name], "Tidak Ditemukan")</f>
        <v>Discuss None</v>
      </c>
    </row>
    <row r="2789" spans="1:6" x14ac:dyDescent="0.3">
      <c r="A2789">
        <v>2788</v>
      </c>
      <c r="B2789">
        <v>5717573</v>
      </c>
      <c r="C2789">
        <v>3218</v>
      </c>
      <c r="D2789">
        <v>3</v>
      </c>
      <c r="E2789">
        <v>20557</v>
      </c>
      <c r="F2789" t="str">
        <f>_xlfn.XLOOKUP(order_items[[#This Row],[product_id]], products[product_id], products[product_name], "Tidak Ditemukan")</f>
        <v>Lot Relationship</v>
      </c>
    </row>
    <row r="2790" spans="1:6" x14ac:dyDescent="0.3">
      <c r="A2790">
        <v>2789</v>
      </c>
      <c r="B2790">
        <v>1844333</v>
      </c>
      <c r="C2790">
        <v>8302</v>
      </c>
      <c r="D2790">
        <v>2</v>
      </c>
      <c r="E2790">
        <v>34115</v>
      </c>
      <c r="F2790" t="str">
        <f>_xlfn.XLOOKUP(order_items[[#This Row],[product_id]], products[product_id], products[product_name], "Tidak Ditemukan")</f>
        <v>Tidak Ditemukan</v>
      </c>
    </row>
    <row r="2791" spans="1:6" x14ac:dyDescent="0.3">
      <c r="A2791">
        <v>2790</v>
      </c>
      <c r="B2791">
        <v>6541194</v>
      </c>
      <c r="C2791">
        <v>12955</v>
      </c>
      <c r="D2791">
        <v>3</v>
      </c>
      <c r="E2791">
        <v>43781</v>
      </c>
      <c r="F2791" t="str">
        <f>_xlfn.XLOOKUP(order_items[[#This Row],[product_id]], products[product_id], products[product_name], "Tidak Ditemukan")</f>
        <v>Tidak Ditemukan</v>
      </c>
    </row>
    <row r="2792" spans="1:6" x14ac:dyDescent="0.3">
      <c r="A2792">
        <v>2791</v>
      </c>
      <c r="B2792">
        <v>4842982</v>
      </c>
      <c r="C2792">
        <v>93</v>
      </c>
      <c r="D2792">
        <v>5</v>
      </c>
      <c r="E2792">
        <v>1705</v>
      </c>
      <c r="F2792" t="str">
        <f>_xlfn.XLOOKUP(order_items[[#This Row],[product_id]], products[product_id], products[product_name], "Tidak Ditemukan")</f>
        <v>Image Executive</v>
      </c>
    </row>
    <row r="2793" spans="1:6" x14ac:dyDescent="0.3">
      <c r="A2793">
        <v>2792</v>
      </c>
      <c r="B2793">
        <v>4284467</v>
      </c>
      <c r="C2793">
        <v>16384</v>
      </c>
      <c r="D2793">
        <v>1</v>
      </c>
      <c r="E2793">
        <v>43954</v>
      </c>
      <c r="F2793" t="str">
        <f>_xlfn.XLOOKUP(order_items[[#This Row],[product_id]], products[product_id], products[product_name], "Tidak Ditemukan")</f>
        <v>Tidak Ditemukan</v>
      </c>
    </row>
    <row r="2794" spans="1:6" x14ac:dyDescent="0.3">
      <c r="A2794">
        <v>2793</v>
      </c>
      <c r="B2794">
        <v>1544941</v>
      </c>
      <c r="C2794">
        <v>9649</v>
      </c>
      <c r="D2794">
        <v>4</v>
      </c>
      <c r="E2794">
        <v>18671</v>
      </c>
      <c r="F2794" t="str">
        <f>_xlfn.XLOOKUP(order_items[[#This Row],[product_id]], products[product_id], products[product_name], "Tidak Ditemukan")</f>
        <v>Tidak Ditemukan</v>
      </c>
    </row>
    <row r="2795" spans="1:6" x14ac:dyDescent="0.3">
      <c r="A2795">
        <v>2794</v>
      </c>
      <c r="B2795">
        <v>4885366</v>
      </c>
      <c r="C2795">
        <v>1079</v>
      </c>
      <c r="D2795">
        <v>4</v>
      </c>
      <c r="E2795">
        <v>14116</v>
      </c>
      <c r="F2795" t="str">
        <f>_xlfn.XLOOKUP(order_items[[#This Row],[product_id]], products[product_id], products[product_name], "Tidak Ditemukan")</f>
        <v>Technology Republican</v>
      </c>
    </row>
    <row r="2796" spans="1:6" x14ac:dyDescent="0.3">
      <c r="A2796">
        <v>2795</v>
      </c>
      <c r="B2796">
        <v>5266891</v>
      </c>
      <c r="C2796">
        <v>241</v>
      </c>
      <c r="D2796">
        <v>2</v>
      </c>
      <c r="E2796">
        <v>4540</v>
      </c>
      <c r="F2796" t="str">
        <f>_xlfn.XLOOKUP(order_items[[#This Row],[product_id]], products[product_id], products[product_name], "Tidak Ditemukan")</f>
        <v>Word Same</v>
      </c>
    </row>
    <row r="2797" spans="1:6" x14ac:dyDescent="0.3">
      <c r="A2797">
        <v>2796</v>
      </c>
      <c r="B2797">
        <v>5804600</v>
      </c>
      <c r="C2797">
        <v>7305</v>
      </c>
      <c r="D2797">
        <v>4</v>
      </c>
      <c r="E2797">
        <v>989</v>
      </c>
      <c r="F2797" t="str">
        <f>_xlfn.XLOOKUP(order_items[[#This Row],[product_id]], products[product_id], products[product_name], "Tidak Ditemukan")</f>
        <v>Tidak Ditemukan</v>
      </c>
    </row>
    <row r="2798" spans="1:6" x14ac:dyDescent="0.3">
      <c r="A2798">
        <v>2797</v>
      </c>
      <c r="B2798">
        <v>1740684</v>
      </c>
      <c r="C2798">
        <v>7522</v>
      </c>
      <c r="D2798">
        <v>2</v>
      </c>
      <c r="E2798">
        <v>5586</v>
      </c>
      <c r="F2798" t="str">
        <f>_xlfn.XLOOKUP(order_items[[#This Row],[product_id]], products[product_id], products[product_name], "Tidak Ditemukan")</f>
        <v>Tidak Ditemukan</v>
      </c>
    </row>
    <row r="2799" spans="1:6" x14ac:dyDescent="0.3">
      <c r="A2799">
        <v>2798</v>
      </c>
      <c r="B2799">
        <v>2908762</v>
      </c>
      <c r="C2799">
        <v>15536</v>
      </c>
      <c r="D2799">
        <v>2</v>
      </c>
      <c r="E2799">
        <v>15975</v>
      </c>
      <c r="F2799" t="str">
        <f>_xlfn.XLOOKUP(order_items[[#This Row],[product_id]], products[product_id], products[product_name], "Tidak Ditemukan")</f>
        <v>Tidak Ditemukan</v>
      </c>
    </row>
    <row r="2800" spans="1:6" x14ac:dyDescent="0.3">
      <c r="A2800">
        <v>2799</v>
      </c>
      <c r="B2800">
        <v>1795468</v>
      </c>
      <c r="C2800">
        <v>16433</v>
      </c>
      <c r="D2800">
        <v>4</v>
      </c>
      <c r="E2800">
        <v>12495</v>
      </c>
      <c r="F2800" t="str">
        <f>_xlfn.XLOOKUP(order_items[[#This Row],[product_id]], products[product_id], products[product_name], "Tidak Ditemukan")</f>
        <v>Tidak Ditemukan</v>
      </c>
    </row>
    <row r="2801" spans="1:6" x14ac:dyDescent="0.3">
      <c r="A2801">
        <v>2800</v>
      </c>
      <c r="B2801">
        <v>7630655</v>
      </c>
      <c r="C2801">
        <v>4517</v>
      </c>
      <c r="D2801">
        <v>2</v>
      </c>
      <c r="E2801">
        <v>25293</v>
      </c>
      <c r="F2801" t="str">
        <f>_xlfn.XLOOKUP(order_items[[#This Row],[product_id]], products[product_id], products[product_name], "Tidak Ditemukan")</f>
        <v>Drop New</v>
      </c>
    </row>
    <row r="2802" spans="1:6" x14ac:dyDescent="0.3">
      <c r="A2802">
        <v>2801</v>
      </c>
      <c r="B2802">
        <v>5062905</v>
      </c>
      <c r="C2802">
        <v>14261</v>
      </c>
      <c r="D2802">
        <v>5</v>
      </c>
      <c r="E2802">
        <v>40022</v>
      </c>
      <c r="F2802" t="str">
        <f>_xlfn.XLOOKUP(order_items[[#This Row],[product_id]], products[product_id], products[product_name], "Tidak Ditemukan")</f>
        <v>Tidak Ditemukan</v>
      </c>
    </row>
    <row r="2803" spans="1:6" x14ac:dyDescent="0.3">
      <c r="A2803">
        <v>2802</v>
      </c>
      <c r="B2803">
        <v>7871088</v>
      </c>
      <c r="C2803">
        <v>15417</v>
      </c>
      <c r="D2803">
        <v>5</v>
      </c>
      <c r="E2803">
        <v>40299</v>
      </c>
      <c r="F2803" t="str">
        <f>_xlfn.XLOOKUP(order_items[[#This Row],[product_id]], products[product_id], products[product_name], "Tidak Ditemukan")</f>
        <v>Tidak Ditemukan</v>
      </c>
    </row>
    <row r="2804" spans="1:6" x14ac:dyDescent="0.3">
      <c r="A2804">
        <v>2803</v>
      </c>
      <c r="B2804">
        <v>4517343</v>
      </c>
      <c r="C2804">
        <v>13776</v>
      </c>
      <c r="D2804">
        <v>5</v>
      </c>
      <c r="E2804">
        <v>34613</v>
      </c>
      <c r="F2804" t="str">
        <f>_xlfn.XLOOKUP(order_items[[#This Row],[product_id]], products[product_id], products[product_name], "Tidak Ditemukan")</f>
        <v>Tidak Ditemukan</v>
      </c>
    </row>
    <row r="2805" spans="1:6" x14ac:dyDescent="0.3">
      <c r="A2805">
        <v>2804</v>
      </c>
      <c r="B2805">
        <v>6815701</v>
      </c>
      <c r="C2805">
        <v>9940</v>
      </c>
      <c r="D2805">
        <v>4</v>
      </c>
      <c r="E2805">
        <v>2191</v>
      </c>
      <c r="F2805" t="str">
        <f>_xlfn.XLOOKUP(order_items[[#This Row],[product_id]], products[product_id], products[product_name], "Tidak Ditemukan")</f>
        <v>Tidak Ditemukan</v>
      </c>
    </row>
    <row r="2806" spans="1:6" x14ac:dyDescent="0.3">
      <c r="A2806">
        <v>2805</v>
      </c>
      <c r="B2806">
        <v>6267428</v>
      </c>
      <c r="C2806">
        <v>12802</v>
      </c>
      <c r="D2806">
        <v>4</v>
      </c>
      <c r="E2806">
        <v>18666</v>
      </c>
      <c r="F2806" t="str">
        <f>_xlfn.XLOOKUP(order_items[[#This Row],[product_id]], products[product_id], products[product_name], "Tidak Ditemukan")</f>
        <v>Tidak Ditemukan</v>
      </c>
    </row>
    <row r="2807" spans="1:6" x14ac:dyDescent="0.3">
      <c r="A2807">
        <v>2806</v>
      </c>
      <c r="B2807">
        <v>2497697</v>
      </c>
      <c r="C2807">
        <v>7541</v>
      </c>
      <c r="D2807">
        <v>4</v>
      </c>
      <c r="E2807">
        <v>33227</v>
      </c>
      <c r="F2807" t="str">
        <f>_xlfn.XLOOKUP(order_items[[#This Row],[product_id]], products[product_id], products[product_name], "Tidak Ditemukan")</f>
        <v>Tidak Ditemukan</v>
      </c>
    </row>
    <row r="2808" spans="1:6" x14ac:dyDescent="0.3">
      <c r="A2808">
        <v>2807</v>
      </c>
      <c r="B2808">
        <v>5531652</v>
      </c>
      <c r="C2808">
        <v>5334</v>
      </c>
      <c r="D2808">
        <v>1</v>
      </c>
      <c r="E2808">
        <v>18766</v>
      </c>
      <c r="F2808" t="str">
        <f>_xlfn.XLOOKUP(order_items[[#This Row],[product_id]], products[product_id], products[product_name], "Tidak Ditemukan")</f>
        <v>Tidak Ditemukan</v>
      </c>
    </row>
    <row r="2809" spans="1:6" x14ac:dyDescent="0.3">
      <c r="A2809">
        <v>2808</v>
      </c>
      <c r="B2809">
        <v>5573066</v>
      </c>
      <c r="C2809">
        <v>10339</v>
      </c>
      <c r="D2809">
        <v>5</v>
      </c>
      <c r="E2809">
        <v>2412</v>
      </c>
      <c r="F2809" t="str">
        <f>_xlfn.XLOOKUP(order_items[[#This Row],[product_id]], products[product_id], products[product_name], "Tidak Ditemukan")</f>
        <v>Tidak Ditemukan</v>
      </c>
    </row>
    <row r="2810" spans="1:6" x14ac:dyDescent="0.3">
      <c r="A2810">
        <v>2809</v>
      </c>
      <c r="B2810">
        <v>156160</v>
      </c>
      <c r="C2810">
        <v>7451</v>
      </c>
      <c r="D2810">
        <v>3</v>
      </c>
      <c r="E2810">
        <v>28177</v>
      </c>
      <c r="F2810" t="str">
        <f>_xlfn.XLOOKUP(order_items[[#This Row],[product_id]], products[product_id], products[product_name], "Tidak Ditemukan")</f>
        <v>Tidak Ditemukan</v>
      </c>
    </row>
    <row r="2811" spans="1:6" x14ac:dyDescent="0.3">
      <c r="A2811">
        <v>2810</v>
      </c>
      <c r="B2811">
        <v>4656247</v>
      </c>
      <c r="C2811">
        <v>14426</v>
      </c>
      <c r="D2811">
        <v>3</v>
      </c>
      <c r="E2811">
        <v>46514</v>
      </c>
      <c r="F2811" t="str">
        <f>_xlfn.XLOOKUP(order_items[[#This Row],[product_id]], products[product_id], products[product_name], "Tidak Ditemukan")</f>
        <v>Tidak Ditemukan</v>
      </c>
    </row>
    <row r="2812" spans="1:6" x14ac:dyDescent="0.3">
      <c r="A2812">
        <v>2811</v>
      </c>
      <c r="B2812">
        <v>5652566</v>
      </c>
      <c r="C2812">
        <v>1938</v>
      </c>
      <c r="D2812">
        <v>3</v>
      </c>
      <c r="E2812">
        <v>48516</v>
      </c>
      <c r="F2812" t="str">
        <f>_xlfn.XLOOKUP(order_items[[#This Row],[product_id]], products[product_id], products[product_name], "Tidak Ditemukan")</f>
        <v>Information Participant</v>
      </c>
    </row>
    <row r="2813" spans="1:6" x14ac:dyDescent="0.3">
      <c r="A2813">
        <v>2812</v>
      </c>
      <c r="B2813">
        <v>1694528</v>
      </c>
      <c r="C2813">
        <v>5909</v>
      </c>
      <c r="D2813">
        <v>4</v>
      </c>
      <c r="E2813">
        <v>23023</v>
      </c>
      <c r="F2813" t="str">
        <f>_xlfn.XLOOKUP(order_items[[#This Row],[product_id]], products[product_id], products[product_name], "Tidak Ditemukan")</f>
        <v>Tidak Ditemukan</v>
      </c>
    </row>
    <row r="2814" spans="1:6" x14ac:dyDescent="0.3">
      <c r="A2814">
        <v>2813</v>
      </c>
      <c r="B2814">
        <v>3210089</v>
      </c>
      <c r="C2814">
        <v>12299</v>
      </c>
      <c r="D2814">
        <v>2</v>
      </c>
      <c r="E2814">
        <v>34338</v>
      </c>
      <c r="F2814" t="str">
        <f>_xlfn.XLOOKUP(order_items[[#This Row],[product_id]], products[product_id], products[product_name], "Tidak Ditemukan")</f>
        <v>Tidak Ditemukan</v>
      </c>
    </row>
    <row r="2815" spans="1:6" x14ac:dyDescent="0.3">
      <c r="A2815">
        <v>2814</v>
      </c>
      <c r="B2815">
        <v>5694013</v>
      </c>
      <c r="C2815">
        <v>1848</v>
      </c>
      <c r="D2815">
        <v>1</v>
      </c>
      <c r="E2815">
        <v>3173</v>
      </c>
      <c r="F2815" t="str">
        <f>_xlfn.XLOOKUP(order_items[[#This Row],[product_id]], products[product_id], products[product_name], "Tidak Ditemukan")</f>
        <v>Player Live</v>
      </c>
    </row>
    <row r="2816" spans="1:6" x14ac:dyDescent="0.3">
      <c r="A2816">
        <v>2815</v>
      </c>
      <c r="B2816">
        <v>3859275</v>
      </c>
      <c r="C2816">
        <v>18702</v>
      </c>
      <c r="D2816">
        <v>3</v>
      </c>
      <c r="E2816">
        <v>24342</v>
      </c>
      <c r="F2816" t="str">
        <f>_xlfn.XLOOKUP(order_items[[#This Row],[product_id]], products[product_id], products[product_name], "Tidak Ditemukan")</f>
        <v>Tidak Ditemukan</v>
      </c>
    </row>
    <row r="2817" spans="1:6" x14ac:dyDescent="0.3">
      <c r="A2817">
        <v>2816</v>
      </c>
      <c r="B2817">
        <v>2793733</v>
      </c>
      <c r="C2817">
        <v>18579</v>
      </c>
      <c r="D2817">
        <v>3</v>
      </c>
      <c r="E2817">
        <v>399</v>
      </c>
      <c r="F2817" t="str">
        <f>_xlfn.XLOOKUP(order_items[[#This Row],[product_id]], products[product_id], products[product_name], "Tidak Ditemukan")</f>
        <v>Tidak Ditemukan</v>
      </c>
    </row>
    <row r="2818" spans="1:6" x14ac:dyDescent="0.3">
      <c r="A2818">
        <v>2817</v>
      </c>
      <c r="B2818">
        <v>4403772</v>
      </c>
      <c r="C2818">
        <v>7514</v>
      </c>
      <c r="D2818">
        <v>3</v>
      </c>
      <c r="E2818">
        <v>19317</v>
      </c>
      <c r="F2818" t="str">
        <f>_xlfn.XLOOKUP(order_items[[#This Row],[product_id]], products[product_id], products[product_name], "Tidak Ditemukan")</f>
        <v>Tidak Ditemukan</v>
      </c>
    </row>
    <row r="2819" spans="1:6" x14ac:dyDescent="0.3">
      <c r="A2819">
        <v>2818</v>
      </c>
      <c r="B2819">
        <v>522378</v>
      </c>
      <c r="C2819">
        <v>7409</v>
      </c>
      <c r="D2819">
        <v>4</v>
      </c>
      <c r="E2819">
        <v>32902</v>
      </c>
      <c r="F2819" t="str">
        <f>_xlfn.XLOOKUP(order_items[[#This Row],[product_id]], products[product_id], products[product_name], "Tidak Ditemukan")</f>
        <v>Tidak Ditemukan</v>
      </c>
    </row>
    <row r="2820" spans="1:6" x14ac:dyDescent="0.3">
      <c r="A2820">
        <v>2819</v>
      </c>
      <c r="B2820">
        <v>2934016</v>
      </c>
      <c r="C2820">
        <v>16946</v>
      </c>
      <c r="D2820">
        <v>2</v>
      </c>
      <c r="E2820">
        <v>8332</v>
      </c>
      <c r="F2820" t="str">
        <f>_xlfn.XLOOKUP(order_items[[#This Row],[product_id]], products[product_id], products[product_name], "Tidak Ditemukan")</f>
        <v>Tidak Ditemukan</v>
      </c>
    </row>
    <row r="2821" spans="1:6" x14ac:dyDescent="0.3">
      <c r="A2821">
        <v>2820</v>
      </c>
      <c r="B2821">
        <v>4306594</v>
      </c>
      <c r="C2821">
        <v>9893</v>
      </c>
      <c r="D2821">
        <v>5</v>
      </c>
      <c r="E2821">
        <v>22524</v>
      </c>
      <c r="F2821" t="str">
        <f>_xlfn.XLOOKUP(order_items[[#This Row],[product_id]], products[product_id], products[product_name], "Tidak Ditemukan")</f>
        <v>Tidak Ditemukan</v>
      </c>
    </row>
    <row r="2822" spans="1:6" x14ac:dyDescent="0.3">
      <c r="A2822">
        <v>2821</v>
      </c>
      <c r="B2822">
        <v>5712261</v>
      </c>
      <c r="C2822">
        <v>16096</v>
      </c>
      <c r="D2822">
        <v>1</v>
      </c>
      <c r="E2822">
        <v>165</v>
      </c>
      <c r="F2822" t="str">
        <f>_xlfn.XLOOKUP(order_items[[#This Row],[product_id]], products[product_id], products[product_name], "Tidak Ditemukan")</f>
        <v>Tidak Ditemukan</v>
      </c>
    </row>
    <row r="2823" spans="1:6" x14ac:dyDescent="0.3">
      <c r="A2823">
        <v>2822</v>
      </c>
      <c r="B2823">
        <v>4286048</v>
      </c>
      <c r="C2823">
        <v>2009</v>
      </c>
      <c r="D2823">
        <v>4</v>
      </c>
      <c r="E2823">
        <v>10196</v>
      </c>
      <c r="F2823" t="str">
        <f>_xlfn.XLOOKUP(order_items[[#This Row],[product_id]], products[product_id], products[product_name], "Tidak Ditemukan")</f>
        <v>Discuss Know</v>
      </c>
    </row>
    <row r="2824" spans="1:6" x14ac:dyDescent="0.3">
      <c r="A2824">
        <v>2823</v>
      </c>
      <c r="B2824">
        <v>1518894</v>
      </c>
      <c r="C2824">
        <v>12496</v>
      </c>
      <c r="D2824">
        <v>5</v>
      </c>
      <c r="E2824">
        <v>801</v>
      </c>
      <c r="F2824" t="str">
        <f>_xlfn.XLOOKUP(order_items[[#This Row],[product_id]], products[product_id], products[product_name], "Tidak Ditemukan")</f>
        <v>Tidak Ditemukan</v>
      </c>
    </row>
    <row r="2825" spans="1:6" x14ac:dyDescent="0.3">
      <c r="A2825">
        <v>2824</v>
      </c>
      <c r="B2825">
        <v>2515509</v>
      </c>
      <c r="C2825">
        <v>17923</v>
      </c>
      <c r="D2825">
        <v>2</v>
      </c>
      <c r="E2825">
        <v>39649</v>
      </c>
      <c r="F2825" t="str">
        <f>_xlfn.XLOOKUP(order_items[[#This Row],[product_id]], products[product_id], products[product_name], "Tidak Ditemukan")</f>
        <v>Tidak Ditemukan</v>
      </c>
    </row>
    <row r="2826" spans="1:6" x14ac:dyDescent="0.3">
      <c r="A2826">
        <v>2825</v>
      </c>
      <c r="B2826">
        <v>1184777</v>
      </c>
      <c r="C2826">
        <v>5521</v>
      </c>
      <c r="D2826">
        <v>2</v>
      </c>
      <c r="E2826">
        <v>15403</v>
      </c>
      <c r="F2826" t="str">
        <f>_xlfn.XLOOKUP(order_items[[#This Row],[product_id]], products[product_id], products[product_name], "Tidak Ditemukan")</f>
        <v>Tidak Ditemukan</v>
      </c>
    </row>
    <row r="2827" spans="1:6" x14ac:dyDescent="0.3">
      <c r="A2827">
        <v>2826</v>
      </c>
      <c r="B2827">
        <v>6663567</v>
      </c>
      <c r="C2827">
        <v>10338</v>
      </c>
      <c r="D2827">
        <v>3</v>
      </c>
      <c r="E2827">
        <v>5042</v>
      </c>
      <c r="F2827" t="str">
        <f>_xlfn.XLOOKUP(order_items[[#This Row],[product_id]], products[product_id], products[product_name], "Tidak Ditemukan")</f>
        <v>Tidak Ditemukan</v>
      </c>
    </row>
    <row r="2828" spans="1:6" x14ac:dyDescent="0.3">
      <c r="A2828">
        <v>2827</v>
      </c>
      <c r="B2828">
        <v>2302620</v>
      </c>
      <c r="C2828">
        <v>16534</v>
      </c>
      <c r="D2828">
        <v>1</v>
      </c>
      <c r="E2828">
        <v>15924</v>
      </c>
      <c r="F2828" t="str">
        <f>_xlfn.XLOOKUP(order_items[[#This Row],[product_id]], products[product_id], products[product_name], "Tidak Ditemukan")</f>
        <v>Tidak Ditemukan</v>
      </c>
    </row>
    <row r="2829" spans="1:6" x14ac:dyDescent="0.3">
      <c r="A2829">
        <v>2828</v>
      </c>
      <c r="B2829">
        <v>4949378</v>
      </c>
      <c r="C2829">
        <v>16570</v>
      </c>
      <c r="D2829">
        <v>2</v>
      </c>
      <c r="E2829">
        <v>2630</v>
      </c>
      <c r="F2829" t="str">
        <f>_xlfn.XLOOKUP(order_items[[#This Row],[product_id]], products[product_id], products[product_name], "Tidak Ditemukan")</f>
        <v>Tidak Ditemukan</v>
      </c>
    </row>
    <row r="2830" spans="1:6" x14ac:dyDescent="0.3">
      <c r="A2830">
        <v>2829</v>
      </c>
      <c r="B2830">
        <v>5289259</v>
      </c>
      <c r="C2830">
        <v>11672</v>
      </c>
      <c r="D2830">
        <v>4</v>
      </c>
      <c r="E2830">
        <v>821</v>
      </c>
      <c r="F2830" t="str">
        <f>_xlfn.XLOOKUP(order_items[[#This Row],[product_id]], products[product_id], products[product_name], "Tidak Ditemukan")</f>
        <v>Tidak Ditemukan</v>
      </c>
    </row>
    <row r="2831" spans="1:6" x14ac:dyDescent="0.3">
      <c r="A2831">
        <v>2830</v>
      </c>
      <c r="B2831">
        <v>5500076</v>
      </c>
      <c r="C2831">
        <v>13046</v>
      </c>
      <c r="D2831">
        <v>1</v>
      </c>
      <c r="E2831">
        <v>517</v>
      </c>
      <c r="F2831" t="str">
        <f>_xlfn.XLOOKUP(order_items[[#This Row],[product_id]], products[product_id], products[product_name], "Tidak Ditemukan")</f>
        <v>Tidak Ditemukan</v>
      </c>
    </row>
    <row r="2832" spans="1:6" x14ac:dyDescent="0.3">
      <c r="A2832">
        <v>2831</v>
      </c>
      <c r="B2832">
        <v>398460</v>
      </c>
      <c r="C2832">
        <v>4098</v>
      </c>
      <c r="D2832">
        <v>1</v>
      </c>
      <c r="E2832">
        <v>26094</v>
      </c>
      <c r="F2832" t="str">
        <f>_xlfn.XLOOKUP(order_items[[#This Row],[product_id]], products[product_id], products[product_name], "Tidak Ditemukan")</f>
        <v>You Name</v>
      </c>
    </row>
    <row r="2833" spans="1:6" x14ac:dyDescent="0.3">
      <c r="A2833">
        <v>2832</v>
      </c>
      <c r="B2833">
        <v>6875169</v>
      </c>
      <c r="C2833">
        <v>147</v>
      </c>
      <c r="D2833">
        <v>3</v>
      </c>
      <c r="E2833">
        <v>39149</v>
      </c>
      <c r="F2833" t="str">
        <f>_xlfn.XLOOKUP(order_items[[#This Row],[product_id]], products[product_id], products[product_name], "Tidak Ditemukan")</f>
        <v>Especially Receive</v>
      </c>
    </row>
    <row r="2834" spans="1:6" x14ac:dyDescent="0.3">
      <c r="A2834">
        <v>2833</v>
      </c>
      <c r="B2834">
        <v>7443617</v>
      </c>
      <c r="C2834">
        <v>2350</v>
      </c>
      <c r="D2834">
        <v>1</v>
      </c>
      <c r="E2834">
        <v>1403</v>
      </c>
      <c r="F2834" t="str">
        <f>_xlfn.XLOOKUP(order_items[[#This Row],[product_id]], products[product_id], products[product_name], "Tidak Ditemukan")</f>
        <v>Trial Get</v>
      </c>
    </row>
    <row r="2835" spans="1:6" x14ac:dyDescent="0.3">
      <c r="A2835">
        <v>2834</v>
      </c>
      <c r="B2835">
        <v>7186170</v>
      </c>
      <c r="C2835">
        <v>7038</v>
      </c>
      <c r="D2835">
        <v>4</v>
      </c>
      <c r="E2835">
        <v>41765</v>
      </c>
      <c r="F2835" t="str">
        <f>_xlfn.XLOOKUP(order_items[[#This Row],[product_id]], products[product_id], products[product_name], "Tidak Ditemukan")</f>
        <v>Tidak Ditemukan</v>
      </c>
    </row>
    <row r="2836" spans="1:6" x14ac:dyDescent="0.3">
      <c r="A2836">
        <v>2835</v>
      </c>
      <c r="B2836">
        <v>1438648</v>
      </c>
      <c r="C2836">
        <v>2559</v>
      </c>
      <c r="D2836">
        <v>2</v>
      </c>
      <c r="E2836">
        <v>27625</v>
      </c>
      <c r="F2836" t="str">
        <f>_xlfn.XLOOKUP(order_items[[#This Row],[product_id]], products[product_id], products[product_name], "Tidak Ditemukan")</f>
        <v>Country Eat</v>
      </c>
    </row>
    <row r="2837" spans="1:6" x14ac:dyDescent="0.3">
      <c r="A2837">
        <v>2836</v>
      </c>
      <c r="B2837">
        <v>4463761</v>
      </c>
      <c r="C2837">
        <v>99</v>
      </c>
      <c r="D2837">
        <v>5</v>
      </c>
      <c r="E2837">
        <v>42293</v>
      </c>
      <c r="F2837" t="str">
        <f>_xlfn.XLOOKUP(order_items[[#This Row],[product_id]], products[product_id], products[product_name], "Tidak Ditemukan")</f>
        <v>Whether Painting</v>
      </c>
    </row>
    <row r="2838" spans="1:6" x14ac:dyDescent="0.3">
      <c r="A2838">
        <v>2837</v>
      </c>
      <c r="B2838">
        <v>659600</v>
      </c>
      <c r="C2838">
        <v>19803</v>
      </c>
      <c r="D2838">
        <v>4</v>
      </c>
      <c r="E2838">
        <v>755</v>
      </c>
      <c r="F2838" t="str">
        <f>_xlfn.XLOOKUP(order_items[[#This Row],[product_id]], products[product_id], products[product_name], "Tidak Ditemukan")</f>
        <v>Tidak Ditemukan</v>
      </c>
    </row>
    <row r="2839" spans="1:6" x14ac:dyDescent="0.3">
      <c r="A2839">
        <v>2838</v>
      </c>
      <c r="B2839">
        <v>5116577</v>
      </c>
      <c r="C2839">
        <v>13106</v>
      </c>
      <c r="D2839">
        <v>4</v>
      </c>
      <c r="E2839">
        <v>38309</v>
      </c>
      <c r="F2839" t="str">
        <f>_xlfn.XLOOKUP(order_items[[#This Row],[product_id]], products[product_id], products[product_name], "Tidak Ditemukan")</f>
        <v>Tidak Ditemukan</v>
      </c>
    </row>
    <row r="2840" spans="1:6" x14ac:dyDescent="0.3">
      <c r="A2840">
        <v>2839</v>
      </c>
      <c r="B2840">
        <v>3903314</v>
      </c>
      <c r="C2840">
        <v>583</v>
      </c>
      <c r="D2840">
        <v>2</v>
      </c>
      <c r="E2840">
        <v>3735</v>
      </c>
      <c r="F2840" t="str">
        <f>_xlfn.XLOOKUP(order_items[[#This Row],[product_id]], products[product_id], products[product_name], "Tidak Ditemukan")</f>
        <v>Both Throughout</v>
      </c>
    </row>
    <row r="2841" spans="1:6" x14ac:dyDescent="0.3">
      <c r="A2841">
        <v>2840</v>
      </c>
      <c r="B2841">
        <v>4910230</v>
      </c>
      <c r="C2841">
        <v>17541</v>
      </c>
      <c r="D2841">
        <v>4</v>
      </c>
      <c r="E2841">
        <v>42034</v>
      </c>
      <c r="F2841" t="str">
        <f>_xlfn.XLOOKUP(order_items[[#This Row],[product_id]], products[product_id], products[product_name], "Tidak Ditemukan")</f>
        <v>Tidak Ditemukan</v>
      </c>
    </row>
    <row r="2842" spans="1:6" x14ac:dyDescent="0.3">
      <c r="A2842">
        <v>2841</v>
      </c>
      <c r="B2842">
        <v>7337398</v>
      </c>
      <c r="C2842">
        <v>15503</v>
      </c>
      <c r="D2842">
        <v>5</v>
      </c>
      <c r="E2842">
        <v>30024</v>
      </c>
      <c r="F2842" t="str">
        <f>_xlfn.XLOOKUP(order_items[[#This Row],[product_id]], products[product_id], products[product_name], "Tidak Ditemukan")</f>
        <v>Tidak Ditemukan</v>
      </c>
    </row>
    <row r="2843" spans="1:6" x14ac:dyDescent="0.3">
      <c r="A2843">
        <v>2842</v>
      </c>
      <c r="B2843">
        <v>4725705</v>
      </c>
      <c r="C2843">
        <v>249</v>
      </c>
      <c r="D2843">
        <v>5</v>
      </c>
      <c r="E2843">
        <v>21466</v>
      </c>
      <c r="F2843" t="str">
        <f>_xlfn.XLOOKUP(order_items[[#This Row],[product_id]], products[product_id], products[product_name], "Tidak Ditemukan")</f>
        <v>Lay Factor</v>
      </c>
    </row>
    <row r="2844" spans="1:6" x14ac:dyDescent="0.3">
      <c r="A2844">
        <v>2843</v>
      </c>
      <c r="B2844">
        <v>1248619</v>
      </c>
      <c r="C2844">
        <v>16712</v>
      </c>
      <c r="D2844">
        <v>3</v>
      </c>
      <c r="E2844">
        <v>37414</v>
      </c>
      <c r="F2844" t="str">
        <f>_xlfn.XLOOKUP(order_items[[#This Row],[product_id]], products[product_id], products[product_name], "Tidak Ditemukan")</f>
        <v>Tidak Ditemukan</v>
      </c>
    </row>
    <row r="2845" spans="1:6" x14ac:dyDescent="0.3">
      <c r="A2845">
        <v>2844</v>
      </c>
      <c r="B2845">
        <v>1191301</v>
      </c>
      <c r="C2845">
        <v>3168</v>
      </c>
      <c r="D2845">
        <v>5</v>
      </c>
      <c r="E2845">
        <v>3221</v>
      </c>
      <c r="F2845" t="str">
        <f>_xlfn.XLOOKUP(order_items[[#This Row],[product_id]], products[product_id], products[product_name], "Tidak Ditemukan")</f>
        <v>Effect End</v>
      </c>
    </row>
    <row r="2846" spans="1:6" x14ac:dyDescent="0.3">
      <c r="A2846">
        <v>2845</v>
      </c>
      <c r="B2846">
        <v>5781628</v>
      </c>
      <c r="C2846">
        <v>10963</v>
      </c>
      <c r="D2846">
        <v>2</v>
      </c>
      <c r="E2846">
        <v>11553</v>
      </c>
      <c r="F2846" t="str">
        <f>_xlfn.XLOOKUP(order_items[[#This Row],[product_id]], products[product_id], products[product_name], "Tidak Ditemukan")</f>
        <v>Tidak Ditemukan</v>
      </c>
    </row>
    <row r="2847" spans="1:6" x14ac:dyDescent="0.3">
      <c r="A2847">
        <v>2846</v>
      </c>
      <c r="B2847">
        <v>1964576</v>
      </c>
      <c r="C2847">
        <v>2120</v>
      </c>
      <c r="D2847">
        <v>3</v>
      </c>
      <c r="E2847">
        <v>671</v>
      </c>
      <c r="F2847" t="str">
        <f>_xlfn.XLOOKUP(order_items[[#This Row],[product_id]], products[product_id], products[product_name], "Tidak Ditemukan")</f>
        <v>Create Position</v>
      </c>
    </row>
    <row r="2848" spans="1:6" x14ac:dyDescent="0.3">
      <c r="A2848">
        <v>2847</v>
      </c>
      <c r="B2848">
        <v>5611078</v>
      </c>
      <c r="C2848">
        <v>11016</v>
      </c>
      <c r="D2848">
        <v>1</v>
      </c>
      <c r="E2848">
        <v>25815</v>
      </c>
      <c r="F2848" t="str">
        <f>_xlfn.XLOOKUP(order_items[[#This Row],[product_id]], products[product_id], products[product_name], "Tidak Ditemukan")</f>
        <v>Tidak Ditemukan</v>
      </c>
    </row>
    <row r="2849" spans="1:6" x14ac:dyDescent="0.3">
      <c r="A2849">
        <v>2848</v>
      </c>
      <c r="B2849">
        <v>1467610</v>
      </c>
      <c r="C2849">
        <v>14052</v>
      </c>
      <c r="D2849">
        <v>4</v>
      </c>
      <c r="E2849">
        <v>9189</v>
      </c>
      <c r="F2849" t="str">
        <f>_xlfn.XLOOKUP(order_items[[#This Row],[product_id]], products[product_id], products[product_name], "Tidak Ditemukan")</f>
        <v>Tidak Ditemukan</v>
      </c>
    </row>
    <row r="2850" spans="1:6" x14ac:dyDescent="0.3">
      <c r="A2850">
        <v>2849</v>
      </c>
      <c r="B2850">
        <v>1926671</v>
      </c>
      <c r="C2850">
        <v>4459</v>
      </c>
      <c r="D2850">
        <v>1</v>
      </c>
      <c r="E2850">
        <v>34383</v>
      </c>
      <c r="F2850" t="str">
        <f>_xlfn.XLOOKUP(order_items[[#This Row],[product_id]], products[product_id], products[product_name], "Tidak Ditemukan")</f>
        <v>Method You</v>
      </c>
    </row>
    <row r="2851" spans="1:6" x14ac:dyDescent="0.3">
      <c r="A2851">
        <v>2850</v>
      </c>
      <c r="B2851">
        <v>4906502</v>
      </c>
      <c r="C2851">
        <v>19267</v>
      </c>
      <c r="D2851">
        <v>2</v>
      </c>
      <c r="E2851">
        <v>33033</v>
      </c>
      <c r="F2851" t="str">
        <f>_xlfn.XLOOKUP(order_items[[#This Row],[product_id]], products[product_id], products[product_name], "Tidak Ditemukan")</f>
        <v>Tidak Ditemukan</v>
      </c>
    </row>
    <row r="2852" spans="1:6" x14ac:dyDescent="0.3">
      <c r="A2852">
        <v>2851</v>
      </c>
      <c r="B2852">
        <v>3647597</v>
      </c>
      <c r="C2852">
        <v>12680</v>
      </c>
      <c r="D2852">
        <v>3</v>
      </c>
      <c r="E2852">
        <v>29338</v>
      </c>
      <c r="F2852" t="str">
        <f>_xlfn.XLOOKUP(order_items[[#This Row],[product_id]], products[product_id], products[product_name], "Tidak Ditemukan")</f>
        <v>Tidak Ditemukan</v>
      </c>
    </row>
    <row r="2853" spans="1:6" x14ac:dyDescent="0.3">
      <c r="A2853">
        <v>2852</v>
      </c>
      <c r="B2853">
        <v>3010576</v>
      </c>
      <c r="C2853">
        <v>18550</v>
      </c>
      <c r="D2853">
        <v>5</v>
      </c>
      <c r="E2853">
        <v>26508</v>
      </c>
      <c r="F2853" t="str">
        <f>_xlfn.XLOOKUP(order_items[[#This Row],[product_id]], products[product_id], products[product_name], "Tidak Ditemukan")</f>
        <v>Tidak Ditemukan</v>
      </c>
    </row>
    <row r="2854" spans="1:6" x14ac:dyDescent="0.3">
      <c r="A2854">
        <v>2853</v>
      </c>
      <c r="B2854">
        <v>3798885</v>
      </c>
      <c r="C2854">
        <v>9955</v>
      </c>
      <c r="D2854">
        <v>5</v>
      </c>
      <c r="E2854">
        <v>723</v>
      </c>
      <c r="F2854" t="str">
        <f>_xlfn.XLOOKUP(order_items[[#This Row],[product_id]], products[product_id], products[product_name], "Tidak Ditemukan")</f>
        <v>Tidak Ditemukan</v>
      </c>
    </row>
    <row r="2855" spans="1:6" x14ac:dyDescent="0.3">
      <c r="A2855">
        <v>2854</v>
      </c>
      <c r="B2855">
        <v>2535269</v>
      </c>
      <c r="C2855">
        <v>16752</v>
      </c>
      <c r="D2855">
        <v>4</v>
      </c>
      <c r="E2855">
        <v>38195</v>
      </c>
      <c r="F2855" t="str">
        <f>_xlfn.XLOOKUP(order_items[[#This Row],[product_id]], products[product_id], products[product_name], "Tidak Ditemukan")</f>
        <v>Tidak Ditemukan</v>
      </c>
    </row>
    <row r="2856" spans="1:6" x14ac:dyDescent="0.3">
      <c r="A2856">
        <v>2855</v>
      </c>
      <c r="B2856">
        <v>2591321</v>
      </c>
      <c r="C2856">
        <v>17788</v>
      </c>
      <c r="D2856">
        <v>1</v>
      </c>
      <c r="E2856">
        <v>38955</v>
      </c>
      <c r="F2856" t="str">
        <f>_xlfn.XLOOKUP(order_items[[#This Row],[product_id]], products[product_id], products[product_name], "Tidak Ditemukan")</f>
        <v>Tidak Ditemukan</v>
      </c>
    </row>
    <row r="2857" spans="1:6" x14ac:dyDescent="0.3">
      <c r="A2857">
        <v>2856</v>
      </c>
      <c r="B2857">
        <v>6080579</v>
      </c>
      <c r="C2857">
        <v>11399</v>
      </c>
      <c r="D2857">
        <v>3</v>
      </c>
      <c r="E2857">
        <v>34065</v>
      </c>
      <c r="F2857" t="str">
        <f>_xlfn.XLOOKUP(order_items[[#This Row],[product_id]], products[product_id], products[product_name], "Tidak Ditemukan")</f>
        <v>Tidak Ditemukan</v>
      </c>
    </row>
    <row r="2858" spans="1:6" x14ac:dyDescent="0.3">
      <c r="A2858">
        <v>2857</v>
      </c>
      <c r="B2858">
        <v>3291703</v>
      </c>
      <c r="C2858">
        <v>12914</v>
      </c>
      <c r="D2858">
        <v>1</v>
      </c>
      <c r="E2858">
        <v>31134</v>
      </c>
      <c r="F2858" t="str">
        <f>_xlfn.XLOOKUP(order_items[[#This Row],[product_id]], products[product_id], products[product_name], "Tidak Ditemukan")</f>
        <v>Tidak Ditemukan</v>
      </c>
    </row>
    <row r="2859" spans="1:6" x14ac:dyDescent="0.3">
      <c r="A2859">
        <v>2858</v>
      </c>
      <c r="B2859">
        <v>4952436</v>
      </c>
      <c r="C2859">
        <v>6558</v>
      </c>
      <c r="D2859">
        <v>2</v>
      </c>
      <c r="E2859">
        <v>31988</v>
      </c>
      <c r="F2859" t="str">
        <f>_xlfn.XLOOKUP(order_items[[#This Row],[product_id]], products[product_id], products[product_name], "Tidak Ditemukan")</f>
        <v>Tidak Ditemukan</v>
      </c>
    </row>
    <row r="2860" spans="1:6" x14ac:dyDescent="0.3">
      <c r="A2860">
        <v>2859</v>
      </c>
      <c r="B2860">
        <v>14879</v>
      </c>
      <c r="C2860">
        <v>12784</v>
      </c>
      <c r="D2860">
        <v>3</v>
      </c>
      <c r="E2860">
        <v>48561</v>
      </c>
      <c r="F2860" t="str">
        <f>_xlfn.XLOOKUP(order_items[[#This Row],[product_id]], products[product_id], products[product_name], "Tidak Ditemukan")</f>
        <v>Tidak Ditemukan</v>
      </c>
    </row>
    <row r="2861" spans="1:6" x14ac:dyDescent="0.3">
      <c r="A2861">
        <v>2860</v>
      </c>
      <c r="B2861">
        <v>3397998</v>
      </c>
      <c r="C2861">
        <v>11910</v>
      </c>
      <c r="D2861">
        <v>2</v>
      </c>
      <c r="E2861">
        <v>1011</v>
      </c>
      <c r="F2861" t="str">
        <f>_xlfn.XLOOKUP(order_items[[#This Row],[product_id]], products[product_id], products[product_name], "Tidak Ditemukan")</f>
        <v>Tidak Ditemukan</v>
      </c>
    </row>
    <row r="2862" spans="1:6" x14ac:dyDescent="0.3">
      <c r="A2862">
        <v>2861</v>
      </c>
      <c r="B2862">
        <v>2179436</v>
      </c>
      <c r="C2862">
        <v>9739</v>
      </c>
      <c r="D2862">
        <v>1</v>
      </c>
      <c r="E2862">
        <v>21082</v>
      </c>
      <c r="F2862" t="str">
        <f>_xlfn.XLOOKUP(order_items[[#This Row],[product_id]], products[product_id], products[product_name], "Tidak Ditemukan")</f>
        <v>Tidak Ditemukan</v>
      </c>
    </row>
    <row r="2863" spans="1:6" x14ac:dyDescent="0.3">
      <c r="A2863">
        <v>2862</v>
      </c>
      <c r="B2863">
        <v>3327000</v>
      </c>
      <c r="C2863">
        <v>17410</v>
      </c>
      <c r="D2863">
        <v>2</v>
      </c>
      <c r="E2863">
        <v>19621</v>
      </c>
      <c r="F2863" t="str">
        <f>_xlfn.XLOOKUP(order_items[[#This Row],[product_id]], products[product_id], products[product_name], "Tidak Ditemukan")</f>
        <v>Tidak Ditemukan</v>
      </c>
    </row>
    <row r="2864" spans="1:6" x14ac:dyDescent="0.3">
      <c r="A2864">
        <v>2863</v>
      </c>
      <c r="B2864">
        <v>6557061</v>
      </c>
      <c r="C2864">
        <v>5961</v>
      </c>
      <c r="D2864">
        <v>2</v>
      </c>
      <c r="E2864">
        <v>3596</v>
      </c>
      <c r="F2864" t="str">
        <f>_xlfn.XLOOKUP(order_items[[#This Row],[product_id]], products[product_id], products[product_name], "Tidak Ditemukan")</f>
        <v>Tidak Ditemukan</v>
      </c>
    </row>
    <row r="2865" spans="1:6" x14ac:dyDescent="0.3">
      <c r="A2865">
        <v>2864</v>
      </c>
      <c r="B2865">
        <v>4061951</v>
      </c>
      <c r="C2865">
        <v>11241</v>
      </c>
      <c r="D2865">
        <v>5</v>
      </c>
      <c r="E2865">
        <v>23069</v>
      </c>
      <c r="F2865" t="str">
        <f>_xlfn.XLOOKUP(order_items[[#This Row],[product_id]], products[product_id], products[product_name], "Tidak Ditemukan")</f>
        <v>Tidak Ditemukan</v>
      </c>
    </row>
    <row r="2866" spans="1:6" x14ac:dyDescent="0.3">
      <c r="A2866">
        <v>2865</v>
      </c>
      <c r="B2866">
        <v>6188828</v>
      </c>
      <c r="C2866">
        <v>3633</v>
      </c>
      <c r="D2866">
        <v>5</v>
      </c>
      <c r="E2866">
        <v>16233</v>
      </c>
      <c r="F2866" t="str">
        <f>_xlfn.XLOOKUP(order_items[[#This Row],[product_id]], products[product_id], products[product_name], "Tidak Ditemukan")</f>
        <v>Bar Follow</v>
      </c>
    </row>
    <row r="2867" spans="1:6" x14ac:dyDescent="0.3">
      <c r="A2867">
        <v>2866</v>
      </c>
      <c r="B2867">
        <v>6889412</v>
      </c>
      <c r="C2867">
        <v>11075</v>
      </c>
      <c r="D2867">
        <v>5</v>
      </c>
      <c r="E2867">
        <v>27261</v>
      </c>
      <c r="F2867" t="str">
        <f>_xlfn.XLOOKUP(order_items[[#This Row],[product_id]], products[product_id], products[product_name], "Tidak Ditemukan")</f>
        <v>Tidak Ditemukan</v>
      </c>
    </row>
    <row r="2868" spans="1:6" x14ac:dyDescent="0.3">
      <c r="A2868">
        <v>2867</v>
      </c>
      <c r="B2868">
        <v>7298237</v>
      </c>
      <c r="C2868">
        <v>4233</v>
      </c>
      <c r="D2868">
        <v>3</v>
      </c>
      <c r="E2868">
        <v>39638</v>
      </c>
      <c r="F2868" t="str">
        <f>_xlfn.XLOOKUP(order_items[[#This Row],[product_id]], products[product_id], products[product_name], "Tidak Ditemukan")</f>
        <v>Enjoy Cell</v>
      </c>
    </row>
    <row r="2869" spans="1:6" x14ac:dyDescent="0.3">
      <c r="A2869">
        <v>2868</v>
      </c>
      <c r="B2869">
        <v>264640</v>
      </c>
      <c r="C2869">
        <v>10675</v>
      </c>
      <c r="D2869">
        <v>5</v>
      </c>
      <c r="E2869">
        <v>2446</v>
      </c>
      <c r="F2869" t="str">
        <f>_xlfn.XLOOKUP(order_items[[#This Row],[product_id]], products[product_id], products[product_name], "Tidak Ditemukan")</f>
        <v>Tidak Ditemukan</v>
      </c>
    </row>
    <row r="2870" spans="1:6" x14ac:dyDescent="0.3">
      <c r="A2870">
        <v>2869</v>
      </c>
      <c r="B2870">
        <v>2421820</v>
      </c>
      <c r="C2870">
        <v>16137</v>
      </c>
      <c r="D2870">
        <v>3</v>
      </c>
      <c r="E2870">
        <v>5651</v>
      </c>
      <c r="F2870" t="str">
        <f>_xlfn.XLOOKUP(order_items[[#This Row],[product_id]], products[product_id], products[product_name], "Tidak Ditemukan")</f>
        <v>Tidak Ditemukan</v>
      </c>
    </row>
    <row r="2871" spans="1:6" x14ac:dyDescent="0.3">
      <c r="A2871">
        <v>2870</v>
      </c>
      <c r="B2871">
        <v>3888046</v>
      </c>
      <c r="C2871">
        <v>10322</v>
      </c>
      <c r="D2871">
        <v>2</v>
      </c>
      <c r="E2871">
        <v>10937</v>
      </c>
      <c r="F2871" t="str">
        <f>_xlfn.XLOOKUP(order_items[[#This Row],[product_id]], products[product_id], products[product_name], "Tidak Ditemukan")</f>
        <v>Tidak Ditemukan</v>
      </c>
    </row>
    <row r="2872" spans="1:6" x14ac:dyDescent="0.3">
      <c r="A2872">
        <v>2871</v>
      </c>
      <c r="B2872">
        <v>4878734</v>
      </c>
      <c r="C2872">
        <v>12049</v>
      </c>
      <c r="D2872">
        <v>1</v>
      </c>
      <c r="E2872">
        <v>29686</v>
      </c>
      <c r="F2872" t="str">
        <f>_xlfn.XLOOKUP(order_items[[#This Row],[product_id]], products[product_id], products[product_name], "Tidak Ditemukan")</f>
        <v>Tidak Ditemukan</v>
      </c>
    </row>
    <row r="2873" spans="1:6" x14ac:dyDescent="0.3">
      <c r="A2873">
        <v>2872</v>
      </c>
      <c r="B2873">
        <v>3015745</v>
      </c>
      <c r="C2873">
        <v>5183</v>
      </c>
      <c r="D2873">
        <v>3</v>
      </c>
      <c r="E2873">
        <v>8966</v>
      </c>
      <c r="F2873" t="str">
        <f>_xlfn.XLOOKUP(order_items[[#This Row],[product_id]], products[product_id], products[product_name], "Tidak Ditemukan")</f>
        <v>Tidak Ditemukan</v>
      </c>
    </row>
    <row r="2874" spans="1:6" x14ac:dyDescent="0.3">
      <c r="A2874">
        <v>2873</v>
      </c>
      <c r="B2874">
        <v>5396149</v>
      </c>
      <c r="C2874">
        <v>10389</v>
      </c>
      <c r="D2874">
        <v>1</v>
      </c>
      <c r="E2874">
        <v>41737</v>
      </c>
      <c r="F2874" t="str">
        <f>_xlfn.XLOOKUP(order_items[[#This Row],[product_id]], products[product_id], products[product_name], "Tidak Ditemukan")</f>
        <v>Tidak Ditemukan</v>
      </c>
    </row>
    <row r="2875" spans="1:6" x14ac:dyDescent="0.3">
      <c r="A2875">
        <v>2874</v>
      </c>
      <c r="B2875">
        <v>3722487</v>
      </c>
      <c r="C2875">
        <v>13412</v>
      </c>
      <c r="D2875">
        <v>1</v>
      </c>
      <c r="E2875">
        <v>34627</v>
      </c>
      <c r="F2875" t="str">
        <f>_xlfn.XLOOKUP(order_items[[#This Row],[product_id]], products[product_id], products[product_name], "Tidak Ditemukan")</f>
        <v>Tidak Ditemukan</v>
      </c>
    </row>
    <row r="2876" spans="1:6" x14ac:dyDescent="0.3">
      <c r="A2876">
        <v>2875</v>
      </c>
      <c r="B2876">
        <v>7754996</v>
      </c>
      <c r="C2876">
        <v>4370</v>
      </c>
      <c r="D2876">
        <v>5</v>
      </c>
      <c r="E2876">
        <v>35739</v>
      </c>
      <c r="F2876" t="str">
        <f>_xlfn.XLOOKUP(order_items[[#This Row],[product_id]], products[product_id], products[product_name], "Tidak Ditemukan")</f>
        <v>Best Woman</v>
      </c>
    </row>
    <row r="2877" spans="1:6" x14ac:dyDescent="0.3">
      <c r="A2877">
        <v>2876</v>
      </c>
      <c r="B2877">
        <v>6682893</v>
      </c>
      <c r="C2877">
        <v>14744</v>
      </c>
      <c r="D2877">
        <v>2</v>
      </c>
      <c r="E2877">
        <v>3453</v>
      </c>
      <c r="F2877" t="str">
        <f>_xlfn.XLOOKUP(order_items[[#This Row],[product_id]], products[product_id], products[product_name], "Tidak Ditemukan")</f>
        <v>Tidak Ditemukan</v>
      </c>
    </row>
    <row r="2878" spans="1:6" x14ac:dyDescent="0.3">
      <c r="A2878">
        <v>2877</v>
      </c>
      <c r="B2878">
        <v>4947602</v>
      </c>
      <c r="C2878">
        <v>1171</v>
      </c>
      <c r="D2878">
        <v>2</v>
      </c>
      <c r="E2878">
        <v>535</v>
      </c>
      <c r="F2878" t="str">
        <f>_xlfn.XLOOKUP(order_items[[#This Row],[product_id]], products[product_id], products[product_name], "Tidak Ditemukan")</f>
        <v>Too See</v>
      </c>
    </row>
    <row r="2879" spans="1:6" x14ac:dyDescent="0.3">
      <c r="A2879">
        <v>2878</v>
      </c>
      <c r="B2879">
        <v>4880680</v>
      </c>
      <c r="C2879">
        <v>13130</v>
      </c>
      <c r="D2879">
        <v>5</v>
      </c>
      <c r="E2879">
        <v>723</v>
      </c>
      <c r="F2879" t="str">
        <f>_xlfn.XLOOKUP(order_items[[#This Row],[product_id]], products[product_id], products[product_name], "Tidak Ditemukan")</f>
        <v>Tidak Ditemukan</v>
      </c>
    </row>
    <row r="2880" spans="1:6" x14ac:dyDescent="0.3">
      <c r="A2880">
        <v>2879</v>
      </c>
      <c r="B2880">
        <v>6920423</v>
      </c>
      <c r="C2880">
        <v>13648</v>
      </c>
      <c r="D2880">
        <v>3</v>
      </c>
      <c r="E2880">
        <v>31388</v>
      </c>
      <c r="F2880" t="str">
        <f>_xlfn.XLOOKUP(order_items[[#This Row],[product_id]], products[product_id], products[product_name], "Tidak Ditemukan")</f>
        <v>Tidak Ditemukan</v>
      </c>
    </row>
    <row r="2881" spans="1:6" x14ac:dyDescent="0.3">
      <c r="A2881">
        <v>2880</v>
      </c>
      <c r="B2881">
        <v>2332541</v>
      </c>
      <c r="C2881">
        <v>5248</v>
      </c>
      <c r="D2881">
        <v>5</v>
      </c>
      <c r="E2881">
        <v>1816</v>
      </c>
      <c r="F2881" t="str">
        <f>_xlfn.XLOOKUP(order_items[[#This Row],[product_id]], products[product_id], products[product_name], "Tidak Ditemukan")</f>
        <v>Tidak Ditemukan</v>
      </c>
    </row>
    <row r="2882" spans="1:6" x14ac:dyDescent="0.3">
      <c r="A2882">
        <v>2881</v>
      </c>
      <c r="B2882">
        <v>4726953</v>
      </c>
      <c r="C2882">
        <v>9043</v>
      </c>
      <c r="D2882">
        <v>4</v>
      </c>
      <c r="E2882">
        <v>16098</v>
      </c>
      <c r="F2882" t="str">
        <f>_xlfn.XLOOKUP(order_items[[#This Row],[product_id]], products[product_id], products[product_name], "Tidak Ditemukan")</f>
        <v>Tidak Ditemukan</v>
      </c>
    </row>
    <row r="2883" spans="1:6" x14ac:dyDescent="0.3">
      <c r="A2883">
        <v>2882</v>
      </c>
      <c r="B2883">
        <v>2241645</v>
      </c>
      <c r="C2883">
        <v>7597</v>
      </c>
      <c r="D2883">
        <v>1</v>
      </c>
      <c r="E2883">
        <v>48134</v>
      </c>
      <c r="F2883" t="str">
        <f>_xlfn.XLOOKUP(order_items[[#This Row],[product_id]], products[product_id], products[product_name], "Tidak Ditemukan")</f>
        <v>Tidak Ditemukan</v>
      </c>
    </row>
    <row r="2884" spans="1:6" x14ac:dyDescent="0.3">
      <c r="A2884">
        <v>2883</v>
      </c>
      <c r="B2884">
        <v>7459047</v>
      </c>
      <c r="C2884">
        <v>11762</v>
      </c>
      <c r="D2884">
        <v>2</v>
      </c>
      <c r="E2884">
        <v>22307</v>
      </c>
      <c r="F2884" t="str">
        <f>_xlfn.XLOOKUP(order_items[[#This Row],[product_id]], products[product_id], products[product_name], "Tidak Ditemukan")</f>
        <v>Tidak Ditemukan</v>
      </c>
    </row>
    <row r="2885" spans="1:6" x14ac:dyDescent="0.3">
      <c r="A2885">
        <v>2884</v>
      </c>
      <c r="B2885">
        <v>3660883</v>
      </c>
      <c r="C2885">
        <v>9040</v>
      </c>
      <c r="D2885">
        <v>1</v>
      </c>
      <c r="E2885">
        <v>39115</v>
      </c>
      <c r="F2885" t="str">
        <f>_xlfn.XLOOKUP(order_items[[#This Row],[product_id]], products[product_id], products[product_name], "Tidak Ditemukan")</f>
        <v>Tidak Ditemukan</v>
      </c>
    </row>
    <row r="2886" spans="1:6" x14ac:dyDescent="0.3">
      <c r="A2886">
        <v>2885</v>
      </c>
      <c r="B2886">
        <v>6680042</v>
      </c>
      <c r="C2886">
        <v>11207</v>
      </c>
      <c r="D2886">
        <v>2</v>
      </c>
      <c r="E2886">
        <v>28356</v>
      </c>
      <c r="F2886" t="str">
        <f>_xlfn.XLOOKUP(order_items[[#This Row],[product_id]], products[product_id], products[product_name], "Tidak Ditemukan")</f>
        <v>Tidak Ditemukan</v>
      </c>
    </row>
    <row r="2887" spans="1:6" x14ac:dyDescent="0.3">
      <c r="A2887">
        <v>2886</v>
      </c>
      <c r="B2887">
        <v>30254</v>
      </c>
      <c r="C2887">
        <v>15879</v>
      </c>
      <c r="D2887">
        <v>5</v>
      </c>
      <c r="E2887">
        <v>42571</v>
      </c>
      <c r="F2887" t="str">
        <f>_xlfn.XLOOKUP(order_items[[#This Row],[product_id]], products[product_id], products[product_name], "Tidak Ditemukan")</f>
        <v>Tidak Ditemukan</v>
      </c>
    </row>
    <row r="2888" spans="1:6" x14ac:dyDescent="0.3">
      <c r="A2888">
        <v>2887</v>
      </c>
      <c r="B2888">
        <v>1420769</v>
      </c>
      <c r="C2888">
        <v>534</v>
      </c>
      <c r="D2888">
        <v>5</v>
      </c>
      <c r="E2888">
        <v>27512</v>
      </c>
      <c r="F2888" t="str">
        <f>_xlfn.XLOOKUP(order_items[[#This Row],[product_id]], products[product_id], products[product_name], "Tidak Ditemukan")</f>
        <v>Poor Attack</v>
      </c>
    </row>
    <row r="2889" spans="1:6" x14ac:dyDescent="0.3">
      <c r="A2889">
        <v>2888</v>
      </c>
      <c r="B2889">
        <v>849565</v>
      </c>
      <c r="C2889">
        <v>16938</v>
      </c>
      <c r="D2889">
        <v>5</v>
      </c>
      <c r="E2889">
        <v>7943</v>
      </c>
      <c r="F2889" t="str">
        <f>_xlfn.XLOOKUP(order_items[[#This Row],[product_id]], products[product_id], products[product_name], "Tidak Ditemukan")</f>
        <v>Tidak Ditemukan</v>
      </c>
    </row>
    <row r="2890" spans="1:6" x14ac:dyDescent="0.3">
      <c r="A2890">
        <v>2889</v>
      </c>
      <c r="B2890">
        <v>1227869</v>
      </c>
      <c r="C2890">
        <v>5745</v>
      </c>
      <c r="D2890">
        <v>4</v>
      </c>
      <c r="E2890">
        <v>41344</v>
      </c>
      <c r="F2890" t="str">
        <f>_xlfn.XLOOKUP(order_items[[#This Row],[product_id]], products[product_id], products[product_name], "Tidak Ditemukan")</f>
        <v>Tidak Ditemukan</v>
      </c>
    </row>
    <row r="2891" spans="1:6" x14ac:dyDescent="0.3">
      <c r="A2891">
        <v>2890</v>
      </c>
      <c r="B2891">
        <v>2802562</v>
      </c>
      <c r="C2891">
        <v>6201</v>
      </c>
      <c r="D2891">
        <v>4</v>
      </c>
      <c r="E2891">
        <v>10317</v>
      </c>
      <c r="F2891" t="str">
        <f>_xlfn.XLOOKUP(order_items[[#This Row],[product_id]], products[product_id], products[product_name], "Tidak Ditemukan")</f>
        <v>Tidak Ditemukan</v>
      </c>
    </row>
    <row r="2892" spans="1:6" x14ac:dyDescent="0.3">
      <c r="A2892">
        <v>2891</v>
      </c>
      <c r="B2892">
        <v>1002574</v>
      </c>
      <c r="C2892">
        <v>15342</v>
      </c>
      <c r="D2892">
        <v>5</v>
      </c>
      <c r="E2892">
        <v>7086</v>
      </c>
      <c r="F2892" t="str">
        <f>_xlfn.XLOOKUP(order_items[[#This Row],[product_id]], products[product_id], products[product_name], "Tidak Ditemukan")</f>
        <v>Tidak Ditemukan</v>
      </c>
    </row>
    <row r="2893" spans="1:6" x14ac:dyDescent="0.3">
      <c r="A2893">
        <v>2892</v>
      </c>
      <c r="B2893">
        <v>5196826</v>
      </c>
      <c r="C2893">
        <v>7002</v>
      </c>
      <c r="D2893">
        <v>1</v>
      </c>
      <c r="E2893">
        <v>44881</v>
      </c>
      <c r="F2893" t="str">
        <f>_xlfn.XLOOKUP(order_items[[#This Row],[product_id]], products[product_id], products[product_name], "Tidak Ditemukan")</f>
        <v>Tidak Ditemukan</v>
      </c>
    </row>
    <row r="2894" spans="1:6" x14ac:dyDescent="0.3">
      <c r="A2894">
        <v>2893</v>
      </c>
      <c r="B2894">
        <v>6856790</v>
      </c>
      <c r="C2894">
        <v>4980</v>
      </c>
      <c r="D2894">
        <v>2</v>
      </c>
      <c r="E2894">
        <v>10869</v>
      </c>
      <c r="F2894" t="str">
        <f>_xlfn.XLOOKUP(order_items[[#This Row],[product_id]], products[product_id], products[product_name], "Tidak Ditemukan")</f>
        <v>Safe Situation</v>
      </c>
    </row>
    <row r="2895" spans="1:6" x14ac:dyDescent="0.3">
      <c r="A2895">
        <v>2894</v>
      </c>
      <c r="B2895">
        <v>2946686</v>
      </c>
      <c r="C2895">
        <v>18204</v>
      </c>
      <c r="D2895">
        <v>5</v>
      </c>
      <c r="E2895">
        <v>9749</v>
      </c>
      <c r="F2895" t="str">
        <f>_xlfn.XLOOKUP(order_items[[#This Row],[product_id]], products[product_id], products[product_name], "Tidak Ditemukan")</f>
        <v>Tidak Ditemukan</v>
      </c>
    </row>
    <row r="2896" spans="1:6" x14ac:dyDescent="0.3">
      <c r="A2896">
        <v>2895</v>
      </c>
      <c r="B2896">
        <v>3407283</v>
      </c>
      <c r="C2896">
        <v>12480</v>
      </c>
      <c r="D2896">
        <v>2</v>
      </c>
      <c r="E2896">
        <v>231</v>
      </c>
      <c r="F2896" t="str">
        <f>_xlfn.XLOOKUP(order_items[[#This Row],[product_id]], products[product_id], products[product_name], "Tidak Ditemukan")</f>
        <v>Tidak Ditemukan</v>
      </c>
    </row>
    <row r="2897" spans="1:6" x14ac:dyDescent="0.3">
      <c r="A2897">
        <v>2896</v>
      </c>
      <c r="B2897">
        <v>6513407</v>
      </c>
      <c r="C2897">
        <v>9955</v>
      </c>
      <c r="D2897">
        <v>2</v>
      </c>
      <c r="E2897">
        <v>723</v>
      </c>
      <c r="F2897" t="str">
        <f>_xlfn.XLOOKUP(order_items[[#This Row],[product_id]], products[product_id], products[product_name], "Tidak Ditemukan")</f>
        <v>Tidak Ditemukan</v>
      </c>
    </row>
    <row r="2898" spans="1:6" x14ac:dyDescent="0.3">
      <c r="A2898">
        <v>2897</v>
      </c>
      <c r="B2898">
        <v>6185796</v>
      </c>
      <c r="C2898">
        <v>9464</v>
      </c>
      <c r="D2898">
        <v>3</v>
      </c>
      <c r="E2898">
        <v>1091</v>
      </c>
      <c r="F2898" t="str">
        <f>_xlfn.XLOOKUP(order_items[[#This Row],[product_id]], products[product_id], products[product_name], "Tidak Ditemukan")</f>
        <v>Tidak Ditemukan</v>
      </c>
    </row>
    <row r="2899" spans="1:6" x14ac:dyDescent="0.3">
      <c r="A2899">
        <v>2898</v>
      </c>
      <c r="B2899">
        <v>3183871</v>
      </c>
      <c r="C2899">
        <v>9389</v>
      </c>
      <c r="D2899">
        <v>2</v>
      </c>
      <c r="E2899">
        <v>14765</v>
      </c>
      <c r="F2899" t="str">
        <f>_xlfn.XLOOKUP(order_items[[#This Row],[product_id]], products[product_id], products[product_name], "Tidak Ditemukan")</f>
        <v>Tidak Ditemukan</v>
      </c>
    </row>
    <row r="2900" spans="1:6" x14ac:dyDescent="0.3">
      <c r="A2900">
        <v>2899</v>
      </c>
      <c r="B2900">
        <v>1850243</v>
      </c>
      <c r="C2900">
        <v>19069</v>
      </c>
      <c r="D2900">
        <v>3</v>
      </c>
      <c r="E2900">
        <v>9781</v>
      </c>
      <c r="F2900" t="str">
        <f>_xlfn.XLOOKUP(order_items[[#This Row],[product_id]], products[product_id], products[product_name], "Tidak Ditemukan")</f>
        <v>Tidak Ditemukan</v>
      </c>
    </row>
    <row r="2901" spans="1:6" x14ac:dyDescent="0.3">
      <c r="A2901">
        <v>2900</v>
      </c>
      <c r="B2901">
        <v>5981102</v>
      </c>
      <c r="C2901">
        <v>7184</v>
      </c>
      <c r="D2901">
        <v>5</v>
      </c>
      <c r="E2901">
        <v>21572</v>
      </c>
      <c r="F2901" t="str">
        <f>_xlfn.XLOOKUP(order_items[[#This Row],[product_id]], products[product_id], products[product_name], "Tidak Ditemukan")</f>
        <v>Tidak Ditemukan</v>
      </c>
    </row>
    <row r="2902" spans="1:6" x14ac:dyDescent="0.3">
      <c r="A2902">
        <v>2901</v>
      </c>
      <c r="B2902">
        <v>6999689</v>
      </c>
      <c r="C2902">
        <v>16849</v>
      </c>
      <c r="D2902">
        <v>2</v>
      </c>
      <c r="E2902">
        <v>29358</v>
      </c>
      <c r="F2902" t="str">
        <f>_xlfn.XLOOKUP(order_items[[#This Row],[product_id]], products[product_id], products[product_name], "Tidak Ditemukan")</f>
        <v>Tidak Ditemukan</v>
      </c>
    </row>
    <row r="2903" spans="1:6" x14ac:dyDescent="0.3">
      <c r="A2903">
        <v>2902</v>
      </c>
      <c r="B2903">
        <v>71135</v>
      </c>
      <c r="C2903">
        <v>17252</v>
      </c>
      <c r="D2903">
        <v>4</v>
      </c>
      <c r="E2903">
        <v>20811</v>
      </c>
      <c r="F2903" t="str">
        <f>_xlfn.XLOOKUP(order_items[[#This Row],[product_id]], products[product_id], products[product_name], "Tidak Ditemukan")</f>
        <v>Tidak Ditemukan</v>
      </c>
    </row>
    <row r="2904" spans="1:6" x14ac:dyDescent="0.3">
      <c r="A2904">
        <v>2903</v>
      </c>
      <c r="B2904">
        <v>5007659</v>
      </c>
      <c r="C2904">
        <v>8515</v>
      </c>
      <c r="D2904">
        <v>3</v>
      </c>
      <c r="E2904">
        <v>40037</v>
      </c>
      <c r="F2904" t="str">
        <f>_xlfn.XLOOKUP(order_items[[#This Row],[product_id]], products[product_id], products[product_name], "Tidak Ditemukan")</f>
        <v>Tidak Ditemukan</v>
      </c>
    </row>
    <row r="2905" spans="1:6" x14ac:dyDescent="0.3">
      <c r="A2905">
        <v>2904</v>
      </c>
      <c r="B2905">
        <v>4748400</v>
      </c>
      <c r="C2905">
        <v>2880</v>
      </c>
      <c r="D2905">
        <v>4</v>
      </c>
      <c r="E2905">
        <v>3336</v>
      </c>
      <c r="F2905" t="str">
        <f>_xlfn.XLOOKUP(order_items[[#This Row],[product_id]], products[product_id], products[product_name], "Tidak Ditemukan")</f>
        <v>Ability Sometimes</v>
      </c>
    </row>
    <row r="2906" spans="1:6" x14ac:dyDescent="0.3">
      <c r="A2906">
        <v>2905</v>
      </c>
      <c r="B2906">
        <v>6870692</v>
      </c>
      <c r="C2906">
        <v>9652</v>
      </c>
      <c r="D2906">
        <v>3</v>
      </c>
      <c r="E2906">
        <v>6917</v>
      </c>
      <c r="F2906" t="str">
        <f>_xlfn.XLOOKUP(order_items[[#This Row],[product_id]], products[product_id], products[product_name], "Tidak Ditemukan")</f>
        <v>Tidak Ditemukan</v>
      </c>
    </row>
    <row r="2907" spans="1:6" x14ac:dyDescent="0.3">
      <c r="A2907">
        <v>2906</v>
      </c>
      <c r="B2907">
        <v>2001412</v>
      </c>
      <c r="C2907">
        <v>670</v>
      </c>
      <c r="D2907">
        <v>5</v>
      </c>
      <c r="E2907">
        <v>6454</v>
      </c>
      <c r="F2907" t="str">
        <f>_xlfn.XLOOKUP(order_items[[#This Row],[product_id]], products[product_id], products[product_name], "Tidak Ditemukan")</f>
        <v>Computer Certain</v>
      </c>
    </row>
    <row r="2908" spans="1:6" x14ac:dyDescent="0.3">
      <c r="A2908">
        <v>2907</v>
      </c>
      <c r="B2908">
        <v>6179923</v>
      </c>
      <c r="C2908">
        <v>7097</v>
      </c>
      <c r="D2908">
        <v>2</v>
      </c>
      <c r="E2908">
        <v>10183</v>
      </c>
      <c r="F2908" t="str">
        <f>_xlfn.XLOOKUP(order_items[[#This Row],[product_id]], products[product_id], products[product_name], "Tidak Ditemukan")</f>
        <v>Tidak Ditemukan</v>
      </c>
    </row>
    <row r="2909" spans="1:6" x14ac:dyDescent="0.3">
      <c r="A2909">
        <v>2908</v>
      </c>
      <c r="B2909">
        <v>750902</v>
      </c>
      <c r="C2909">
        <v>9095</v>
      </c>
      <c r="D2909">
        <v>5</v>
      </c>
      <c r="E2909">
        <v>38366</v>
      </c>
      <c r="F2909" t="str">
        <f>_xlfn.XLOOKUP(order_items[[#This Row],[product_id]], products[product_id], products[product_name], "Tidak Ditemukan")</f>
        <v>Tidak Ditemukan</v>
      </c>
    </row>
    <row r="2910" spans="1:6" x14ac:dyDescent="0.3">
      <c r="A2910">
        <v>2909</v>
      </c>
      <c r="B2910">
        <v>4546953</v>
      </c>
      <c r="C2910">
        <v>4787</v>
      </c>
      <c r="D2910">
        <v>1</v>
      </c>
      <c r="E2910">
        <v>39156</v>
      </c>
      <c r="F2910" t="str">
        <f>_xlfn.XLOOKUP(order_items[[#This Row],[product_id]], products[product_id], products[product_name], "Tidak Ditemukan")</f>
        <v>Call Challenge</v>
      </c>
    </row>
    <row r="2911" spans="1:6" x14ac:dyDescent="0.3">
      <c r="A2911">
        <v>2910</v>
      </c>
      <c r="B2911">
        <v>3051844</v>
      </c>
      <c r="C2911">
        <v>3108</v>
      </c>
      <c r="D2911">
        <v>3</v>
      </c>
      <c r="E2911">
        <v>46146</v>
      </c>
      <c r="F2911" t="str">
        <f>_xlfn.XLOOKUP(order_items[[#This Row],[product_id]], products[product_id], products[product_name], "Tidak Ditemukan")</f>
        <v>Word Wife</v>
      </c>
    </row>
    <row r="2912" spans="1:6" x14ac:dyDescent="0.3">
      <c r="A2912">
        <v>2911</v>
      </c>
      <c r="B2912">
        <v>5872629</v>
      </c>
      <c r="C2912">
        <v>1846</v>
      </c>
      <c r="D2912">
        <v>5</v>
      </c>
      <c r="E2912">
        <v>17024</v>
      </c>
      <c r="F2912" t="str">
        <f>_xlfn.XLOOKUP(order_items[[#This Row],[product_id]], products[product_id], products[product_name], "Tidak Ditemukan")</f>
        <v>Provide Window</v>
      </c>
    </row>
    <row r="2913" spans="1:6" x14ac:dyDescent="0.3">
      <c r="A2913">
        <v>2912</v>
      </c>
      <c r="B2913">
        <v>3233261</v>
      </c>
      <c r="C2913">
        <v>9973</v>
      </c>
      <c r="D2913">
        <v>5</v>
      </c>
      <c r="E2913">
        <v>15144</v>
      </c>
      <c r="F2913" t="str">
        <f>_xlfn.XLOOKUP(order_items[[#This Row],[product_id]], products[product_id], products[product_name], "Tidak Ditemukan")</f>
        <v>Tidak Ditemukan</v>
      </c>
    </row>
    <row r="2914" spans="1:6" x14ac:dyDescent="0.3">
      <c r="A2914">
        <v>2913</v>
      </c>
      <c r="B2914">
        <v>405697</v>
      </c>
      <c r="C2914">
        <v>9700</v>
      </c>
      <c r="D2914">
        <v>4</v>
      </c>
      <c r="E2914">
        <v>5609</v>
      </c>
      <c r="F2914" t="str">
        <f>_xlfn.XLOOKUP(order_items[[#This Row],[product_id]], products[product_id], products[product_name], "Tidak Ditemukan")</f>
        <v>Tidak Ditemukan</v>
      </c>
    </row>
    <row r="2915" spans="1:6" x14ac:dyDescent="0.3">
      <c r="A2915">
        <v>2914</v>
      </c>
      <c r="B2915">
        <v>753204</v>
      </c>
      <c r="C2915">
        <v>15423</v>
      </c>
      <c r="D2915">
        <v>1</v>
      </c>
      <c r="E2915">
        <v>48584</v>
      </c>
      <c r="F2915" t="str">
        <f>_xlfn.XLOOKUP(order_items[[#This Row],[product_id]], products[product_id], products[product_name], "Tidak Ditemukan")</f>
        <v>Tidak Ditemukan</v>
      </c>
    </row>
    <row r="2916" spans="1:6" x14ac:dyDescent="0.3">
      <c r="A2916">
        <v>2915</v>
      </c>
      <c r="B2916">
        <v>1211921</v>
      </c>
      <c r="C2916">
        <v>4479</v>
      </c>
      <c r="D2916">
        <v>1</v>
      </c>
      <c r="E2916">
        <v>37336</v>
      </c>
      <c r="F2916" t="str">
        <f>_xlfn.XLOOKUP(order_items[[#This Row],[product_id]], products[product_id], products[product_name], "Tidak Ditemukan")</f>
        <v>Guess She</v>
      </c>
    </row>
    <row r="2917" spans="1:6" x14ac:dyDescent="0.3">
      <c r="A2917">
        <v>2916</v>
      </c>
      <c r="B2917">
        <v>1690702</v>
      </c>
      <c r="C2917">
        <v>18277</v>
      </c>
      <c r="D2917">
        <v>4</v>
      </c>
      <c r="E2917">
        <v>35417</v>
      </c>
      <c r="F2917" t="str">
        <f>_xlfn.XLOOKUP(order_items[[#This Row],[product_id]], products[product_id], products[product_name], "Tidak Ditemukan")</f>
        <v>Tidak Ditemukan</v>
      </c>
    </row>
    <row r="2918" spans="1:6" x14ac:dyDescent="0.3">
      <c r="A2918">
        <v>2917</v>
      </c>
      <c r="B2918">
        <v>769865</v>
      </c>
      <c r="C2918">
        <v>1124</v>
      </c>
      <c r="D2918">
        <v>3</v>
      </c>
      <c r="E2918">
        <v>21491</v>
      </c>
      <c r="F2918" t="str">
        <f>_xlfn.XLOOKUP(order_items[[#This Row],[product_id]], products[product_id], products[product_name], "Tidak Ditemukan")</f>
        <v>Environment Often</v>
      </c>
    </row>
    <row r="2919" spans="1:6" x14ac:dyDescent="0.3">
      <c r="A2919">
        <v>2918</v>
      </c>
      <c r="B2919">
        <v>5783626</v>
      </c>
      <c r="C2919">
        <v>13400</v>
      </c>
      <c r="D2919">
        <v>5</v>
      </c>
      <c r="E2919">
        <v>7956</v>
      </c>
      <c r="F2919" t="str">
        <f>_xlfn.XLOOKUP(order_items[[#This Row],[product_id]], products[product_id], products[product_name], "Tidak Ditemukan")</f>
        <v>Tidak Ditemukan</v>
      </c>
    </row>
    <row r="2920" spans="1:6" x14ac:dyDescent="0.3">
      <c r="A2920">
        <v>2919</v>
      </c>
      <c r="B2920">
        <v>4102505</v>
      </c>
      <c r="C2920">
        <v>6287</v>
      </c>
      <c r="D2920">
        <v>2</v>
      </c>
      <c r="E2920">
        <v>32722</v>
      </c>
      <c r="F2920" t="str">
        <f>_xlfn.XLOOKUP(order_items[[#This Row],[product_id]], products[product_id], products[product_name], "Tidak Ditemukan")</f>
        <v>Tidak Ditemukan</v>
      </c>
    </row>
    <row r="2921" spans="1:6" x14ac:dyDescent="0.3">
      <c r="A2921">
        <v>2920</v>
      </c>
      <c r="B2921">
        <v>6332132</v>
      </c>
      <c r="C2921">
        <v>3368</v>
      </c>
      <c r="D2921">
        <v>4</v>
      </c>
      <c r="E2921">
        <v>40994</v>
      </c>
      <c r="F2921" t="str">
        <f>_xlfn.XLOOKUP(order_items[[#This Row],[product_id]], products[product_id], products[product_name], "Tidak Ditemukan")</f>
        <v>Property Establish</v>
      </c>
    </row>
    <row r="2922" spans="1:6" x14ac:dyDescent="0.3">
      <c r="A2922">
        <v>2921</v>
      </c>
      <c r="B2922">
        <v>7862909</v>
      </c>
      <c r="C2922">
        <v>6465</v>
      </c>
      <c r="D2922">
        <v>3</v>
      </c>
      <c r="E2922">
        <v>32752</v>
      </c>
      <c r="F2922" t="str">
        <f>_xlfn.XLOOKUP(order_items[[#This Row],[product_id]], products[product_id], products[product_name], "Tidak Ditemukan")</f>
        <v>Tidak Ditemukan</v>
      </c>
    </row>
    <row r="2923" spans="1:6" x14ac:dyDescent="0.3">
      <c r="A2923">
        <v>2922</v>
      </c>
      <c r="B2923">
        <v>6574661</v>
      </c>
      <c r="C2923">
        <v>4043</v>
      </c>
      <c r="D2923">
        <v>1</v>
      </c>
      <c r="E2923">
        <v>35695</v>
      </c>
      <c r="F2923" t="str">
        <f>_xlfn.XLOOKUP(order_items[[#This Row],[product_id]], products[product_id], products[product_name], "Tidak Ditemukan")</f>
        <v>Sit Blood</v>
      </c>
    </row>
    <row r="2924" spans="1:6" x14ac:dyDescent="0.3">
      <c r="A2924">
        <v>2923</v>
      </c>
      <c r="B2924">
        <v>5680914</v>
      </c>
      <c r="C2924">
        <v>8351</v>
      </c>
      <c r="D2924">
        <v>2</v>
      </c>
      <c r="E2924">
        <v>3351</v>
      </c>
      <c r="F2924" t="str">
        <f>_xlfn.XLOOKUP(order_items[[#This Row],[product_id]], products[product_id], products[product_name], "Tidak Ditemukan")</f>
        <v>Tidak Ditemukan</v>
      </c>
    </row>
    <row r="2925" spans="1:6" x14ac:dyDescent="0.3">
      <c r="A2925">
        <v>2924</v>
      </c>
      <c r="B2925">
        <v>5166476</v>
      </c>
      <c r="C2925">
        <v>10681</v>
      </c>
      <c r="D2925">
        <v>5</v>
      </c>
      <c r="E2925">
        <v>44086</v>
      </c>
      <c r="F2925" t="str">
        <f>_xlfn.XLOOKUP(order_items[[#This Row],[product_id]], products[product_id], products[product_name], "Tidak Ditemukan")</f>
        <v>Tidak Ditemukan</v>
      </c>
    </row>
    <row r="2926" spans="1:6" x14ac:dyDescent="0.3">
      <c r="A2926">
        <v>2925</v>
      </c>
      <c r="B2926">
        <v>3523884</v>
      </c>
      <c r="C2926">
        <v>11535</v>
      </c>
      <c r="D2926">
        <v>3</v>
      </c>
      <c r="E2926">
        <v>3749</v>
      </c>
      <c r="F2926" t="str">
        <f>_xlfn.XLOOKUP(order_items[[#This Row],[product_id]], products[product_id], products[product_name], "Tidak Ditemukan")</f>
        <v>Tidak Ditemukan</v>
      </c>
    </row>
    <row r="2927" spans="1:6" x14ac:dyDescent="0.3">
      <c r="A2927">
        <v>2926</v>
      </c>
      <c r="B2927">
        <v>1921926</v>
      </c>
      <c r="C2927">
        <v>6151</v>
      </c>
      <c r="D2927">
        <v>5</v>
      </c>
      <c r="E2927">
        <v>1786</v>
      </c>
      <c r="F2927" t="str">
        <f>_xlfn.XLOOKUP(order_items[[#This Row],[product_id]], products[product_id], products[product_name], "Tidak Ditemukan")</f>
        <v>Tidak Ditemukan</v>
      </c>
    </row>
    <row r="2928" spans="1:6" x14ac:dyDescent="0.3">
      <c r="A2928">
        <v>2927</v>
      </c>
      <c r="B2928">
        <v>4986697</v>
      </c>
      <c r="C2928">
        <v>17154</v>
      </c>
      <c r="D2928">
        <v>1</v>
      </c>
      <c r="E2928">
        <v>32882</v>
      </c>
      <c r="F2928" t="str">
        <f>_xlfn.XLOOKUP(order_items[[#This Row],[product_id]], products[product_id], products[product_name], "Tidak Ditemukan")</f>
        <v>Tidak Ditemukan</v>
      </c>
    </row>
    <row r="2929" spans="1:6" x14ac:dyDescent="0.3">
      <c r="A2929">
        <v>2928</v>
      </c>
      <c r="B2929">
        <v>327113</v>
      </c>
      <c r="C2929">
        <v>6034</v>
      </c>
      <c r="D2929">
        <v>5</v>
      </c>
      <c r="E2929">
        <v>10265</v>
      </c>
      <c r="F2929" t="str">
        <f>_xlfn.XLOOKUP(order_items[[#This Row],[product_id]], products[product_id], products[product_name], "Tidak Ditemukan")</f>
        <v>Tidak Ditemukan</v>
      </c>
    </row>
    <row r="2930" spans="1:6" x14ac:dyDescent="0.3">
      <c r="A2930">
        <v>2929</v>
      </c>
      <c r="B2930">
        <v>1026484</v>
      </c>
      <c r="C2930">
        <v>15973</v>
      </c>
      <c r="D2930">
        <v>2</v>
      </c>
      <c r="E2930">
        <v>47934</v>
      </c>
      <c r="F2930" t="str">
        <f>_xlfn.XLOOKUP(order_items[[#This Row],[product_id]], products[product_id], products[product_name], "Tidak Ditemukan")</f>
        <v>Tidak Ditemukan</v>
      </c>
    </row>
    <row r="2931" spans="1:6" x14ac:dyDescent="0.3">
      <c r="A2931">
        <v>2930</v>
      </c>
      <c r="B2931">
        <v>3448252</v>
      </c>
      <c r="C2931">
        <v>8754</v>
      </c>
      <c r="D2931">
        <v>3</v>
      </c>
      <c r="E2931">
        <v>9377</v>
      </c>
      <c r="F2931" t="str">
        <f>_xlfn.XLOOKUP(order_items[[#This Row],[product_id]], products[product_id], products[product_name], "Tidak Ditemukan")</f>
        <v>Tidak Ditemukan</v>
      </c>
    </row>
    <row r="2932" spans="1:6" x14ac:dyDescent="0.3">
      <c r="A2932">
        <v>2931</v>
      </c>
      <c r="B2932">
        <v>6970836</v>
      </c>
      <c r="C2932">
        <v>11004</v>
      </c>
      <c r="D2932">
        <v>5</v>
      </c>
      <c r="E2932">
        <v>12548</v>
      </c>
      <c r="F2932" t="str">
        <f>_xlfn.XLOOKUP(order_items[[#This Row],[product_id]], products[product_id], products[product_name], "Tidak Ditemukan")</f>
        <v>Tidak Ditemukan</v>
      </c>
    </row>
    <row r="2933" spans="1:6" x14ac:dyDescent="0.3">
      <c r="A2933">
        <v>2932</v>
      </c>
      <c r="B2933">
        <v>1956069</v>
      </c>
      <c r="C2933">
        <v>16308</v>
      </c>
      <c r="D2933">
        <v>4</v>
      </c>
      <c r="E2933">
        <v>17615</v>
      </c>
      <c r="F2933" t="str">
        <f>_xlfn.XLOOKUP(order_items[[#This Row],[product_id]], products[product_id], products[product_name], "Tidak Ditemukan")</f>
        <v>Tidak Ditemukan</v>
      </c>
    </row>
    <row r="2934" spans="1:6" x14ac:dyDescent="0.3">
      <c r="A2934">
        <v>2933</v>
      </c>
      <c r="B2934">
        <v>7399853</v>
      </c>
      <c r="C2934">
        <v>650</v>
      </c>
      <c r="D2934">
        <v>1</v>
      </c>
      <c r="E2934">
        <v>43852</v>
      </c>
      <c r="F2934" t="str">
        <f>_xlfn.XLOOKUP(order_items[[#This Row],[product_id]], products[product_id], products[product_name], "Tidak Ditemukan")</f>
        <v>Fight Might</v>
      </c>
    </row>
    <row r="2935" spans="1:6" x14ac:dyDescent="0.3">
      <c r="A2935">
        <v>2934</v>
      </c>
      <c r="B2935">
        <v>3871554</v>
      </c>
      <c r="C2935">
        <v>2427</v>
      </c>
      <c r="D2935">
        <v>3</v>
      </c>
      <c r="E2935">
        <v>35154</v>
      </c>
      <c r="F2935" t="str">
        <f>_xlfn.XLOOKUP(order_items[[#This Row],[product_id]], products[product_id], products[product_name], "Tidak Ditemukan")</f>
        <v>Material Course</v>
      </c>
    </row>
    <row r="2936" spans="1:6" x14ac:dyDescent="0.3">
      <c r="A2936">
        <v>2935</v>
      </c>
      <c r="B2936">
        <v>5677674</v>
      </c>
      <c r="C2936">
        <v>2990</v>
      </c>
      <c r="D2936">
        <v>5</v>
      </c>
      <c r="E2936">
        <v>97</v>
      </c>
      <c r="F2936" t="str">
        <f>_xlfn.XLOOKUP(order_items[[#This Row],[product_id]], products[product_id], products[product_name], "Tidak Ditemukan")</f>
        <v>Truth News</v>
      </c>
    </row>
    <row r="2937" spans="1:6" x14ac:dyDescent="0.3">
      <c r="A2937">
        <v>2936</v>
      </c>
      <c r="B2937">
        <v>7187311</v>
      </c>
      <c r="C2937">
        <v>1528</v>
      </c>
      <c r="D2937">
        <v>3</v>
      </c>
      <c r="E2937">
        <v>4661</v>
      </c>
      <c r="F2937" t="str">
        <f>_xlfn.XLOOKUP(order_items[[#This Row],[product_id]], products[product_id], products[product_name], "Tidak Ditemukan")</f>
        <v>Turn Education</v>
      </c>
    </row>
    <row r="2938" spans="1:6" x14ac:dyDescent="0.3">
      <c r="A2938">
        <v>2937</v>
      </c>
      <c r="B2938">
        <v>308365</v>
      </c>
      <c r="C2938">
        <v>5917</v>
      </c>
      <c r="D2938">
        <v>1</v>
      </c>
      <c r="E2938">
        <v>1227</v>
      </c>
      <c r="F2938" t="str">
        <f>_xlfn.XLOOKUP(order_items[[#This Row],[product_id]], products[product_id], products[product_name], "Tidak Ditemukan")</f>
        <v>Tidak Ditemukan</v>
      </c>
    </row>
    <row r="2939" spans="1:6" x14ac:dyDescent="0.3">
      <c r="A2939">
        <v>2938</v>
      </c>
      <c r="B2939">
        <v>902737</v>
      </c>
      <c r="C2939">
        <v>399</v>
      </c>
      <c r="D2939">
        <v>5</v>
      </c>
      <c r="E2939">
        <v>41229</v>
      </c>
      <c r="F2939" t="str">
        <f>_xlfn.XLOOKUP(order_items[[#This Row],[product_id]], products[product_id], products[product_name], "Tidak Ditemukan")</f>
        <v>View Change</v>
      </c>
    </row>
    <row r="2940" spans="1:6" x14ac:dyDescent="0.3">
      <c r="A2940">
        <v>2939</v>
      </c>
      <c r="B2940">
        <v>4815565</v>
      </c>
      <c r="C2940">
        <v>19341</v>
      </c>
      <c r="D2940">
        <v>1</v>
      </c>
      <c r="E2940">
        <v>7088</v>
      </c>
      <c r="F2940" t="str">
        <f>_xlfn.XLOOKUP(order_items[[#This Row],[product_id]], products[product_id], products[product_name], "Tidak Ditemukan")</f>
        <v>Tidak Ditemukan</v>
      </c>
    </row>
    <row r="2941" spans="1:6" x14ac:dyDescent="0.3">
      <c r="A2941">
        <v>2940</v>
      </c>
      <c r="B2941">
        <v>5773149</v>
      </c>
      <c r="C2941">
        <v>8623</v>
      </c>
      <c r="D2941">
        <v>2</v>
      </c>
      <c r="E2941">
        <v>18786</v>
      </c>
      <c r="F2941" t="str">
        <f>_xlfn.XLOOKUP(order_items[[#This Row],[product_id]], products[product_id], products[product_name], "Tidak Ditemukan")</f>
        <v>Tidak Ditemukan</v>
      </c>
    </row>
    <row r="2942" spans="1:6" x14ac:dyDescent="0.3">
      <c r="A2942">
        <v>2941</v>
      </c>
      <c r="B2942">
        <v>1382202</v>
      </c>
      <c r="C2942">
        <v>14861</v>
      </c>
      <c r="D2942">
        <v>3</v>
      </c>
      <c r="E2942">
        <v>9223</v>
      </c>
      <c r="F2942" t="str">
        <f>_xlfn.XLOOKUP(order_items[[#This Row],[product_id]], products[product_id], products[product_name], "Tidak Ditemukan")</f>
        <v>Tidak Ditemukan</v>
      </c>
    </row>
    <row r="2943" spans="1:6" x14ac:dyDescent="0.3">
      <c r="A2943">
        <v>2942</v>
      </c>
      <c r="B2943">
        <v>3207062</v>
      </c>
      <c r="C2943">
        <v>5197</v>
      </c>
      <c r="D2943">
        <v>3</v>
      </c>
      <c r="E2943">
        <v>38223</v>
      </c>
      <c r="F2943" t="str">
        <f>_xlfn.XLOOKUP(order_items[[#This Row],[product_id]], products[product_id], products[product_name], "Tidak Ditemukan")</f>
        <v>Tidak Ditemukan</v>
      </c>
    </row>
    <row r="2944" spans="1:6" x14ac:dyDescent="0.3">
      <c r="A2944">
        <v>2943</v>
      </c>
      <c r="B2944">
        <v>3003927</v>
      </c>
      <c r="C2944">
        <v>15189</v>
      </c>
      <c r="D2944">
        <v>2</v>
      </c>
      <c r="E2944">
        <v>39155</v>
      </c>
      <c r="F2944" t="str">
        <f>_xlfn.XLOOKUP(order_items[[#This Row],[product_id]], products[product_id], products[product_name], "Tidak Ditemukan")</f>
        <v>Tidak Ditemukan</v>
      </c>
    </row>
    <row r="2945" spans="1:6" x14ac:dyDescent="0.3">
      <c r="A2945">
        <v>2944</v>
      </c>
      <c r="B2945">
        <v>1451617</v>
      </c>
      <c r="C2945">
        <v>7253</v>
      </c>
      <c r="D2945">
        <v>5</v>
      </c>
      <c r="E2945">
        <v>18899</v>
      </c>
      <c r="F2945" t="str">
        <f>_xlfn.XLOOKUP(order_items[[#This Row],[product_id]], products[product_id], products[product_name], "Tidak Ditemukan")</f>
        <v>Tidak Ditemukan</v>
      </c>
    </row>
    <row r="2946" spans="1:6" x14ac:dyDescent="0.3">
      <c r="A2946">
        <v>2945</v>
      </c>
      <c r="B2946">
        <v>2825730</v>
      </c>
      <c r="C2946">
        <v>3910</v>
      </c>
      <c r="D2946">
        <v>3</v>
      </c>
      <c r="E2946">
        <v>2854</v>
      </c>
      <c r="F2946" t="str">
        <f>_xlfn.XLOOKUP(order_items[[#This Row],[product_id]], products[product_id], products[product_name], "Tidak Ditemukan")</f>
        <v>Card Ahead</v>
      </c>
    </row>
    <row r="2947" spans="1:6" x14ac:dyDescent="0.3">
      <c r="A2947">
        <v>2946</v>
      </c>
      <c r="B2947">
        <v>5290777</v>
      </c>
      <c r="C2947">
        <v>12220</v>
      </c>
      <c r="D2947">
        <v>5</v>
      </c>
      <c r="E2947">
        <v>28037</v>
      </c>
      <c r="F2947" t="str">
        <f>_xlfn.XLOOKUP(order_items[[#This Row],[product_id]], products[product_id], products[product_name], "Tidak Ditemukan")</f>
        <v>Tidak Ditemukan</v>
      </c>
    </row>
    <row r="2948" spans="1:6" x14ac:dyDescent="0.3">
      <c r="A2948">
        <v>2947</v>
      </c>
      <c r="B2948">
        <v>4259180</v>
      </c>
      <c r="C2948">
        <v>8961</v>
      </c>
      <c r="D2948">
        <v>3</v>
      </c>
      <c r="E2948">
        <v>45276</v>
      </c>
      <c r="F2948" t="str">
        <f>_xlfn.XLOOKUP(order_items[[#This Row],[product_id]], products[product_id], products[product_name], "Tidak Ditemukan")</f>
        <v>Tidak Ditemukan</v>
      </c>
    </row>
    <row r="2949" spans="1:6" x14ac:dyDescent="0.3">
      <c r="A2949">
        <v>2948</v>
      </c>
      <c r="B2949">
        <v>5366472</v>
      </c>
      <c r="C2949">
        <v>18259</v>
      </c>
      <c r="D2949">
        <v>4</v>
      </c>
      <c r="E2949">
        <v>31629</v>
      </c>
      <c r="F2949" t="str">
        <f>_xlfn.XLOOKUP(order_items[[#This Row],[product_id]], products[product_id], products[product_name], "Tidak Ditemukan")</f>
        <v>Tidak Ditemukan</v>
      </c>
    </row>
    <row r="2950" spans="1:6" x14ac:dyDescent="0.3">
      <c r="A2950">
        <v>2949</v>
      </c>
      <c r="B2950">
        <v>3425031</v>
      </c>
      <c r="C2950">
        <v>9347</v>
      </c>
      <c r="D2950">
        <v>4</v>
      </c>
      <c r="E2950">
        <v>24993</v>
      </c>
      <c r="F2950" t="str">
        <f>_xlfn.XLOOKUP(order_items[[#This Row],[product_id]], products[product_id], products[product_name], "Tidak Ditemukan")</f>
        <v>Tidak Ditemukan</v>
      </c>
    </row>
    <row r="2951" spans="1:6" x14ac:dyDescent="0.3">
      <c r="A2951">
        <v>2950</v>
      </c>
      <c r="B2951">
        <v>5203608</v>
      </c>
      <c r="C2951">
        <v>7201</v>
      </c>
      <c r="D2951">
        <v>2</v>
      </c>
      <c r="E2951">
        <v>37013</v>
      </c>
      <c r="F2951" t="str">
        <f>_xlfn.XLOOKUP(order_items[[#This Row],[product_id]], products[product_id], products[product_name], "Tidak Ditemukan")</f>
        <v>Tidak Ditemukan</v>
      </c>
    </row>
    <row r="2952" spans="1:6" x14ac:dyDescent="0.3">
      <c r="A2952">
        <v>2951</v>
      </c>
      <c r="B2952">
        <v>3222257</v>
      </c>
      <c r="C2952">
        <v>7903</v>
      </c>
      <c r="D2952">
        <v>5</v>
      </c>
      <c r="E2952">
        <v>4653</v>
      </c>
      <c r="F2952" t="str">
        <f>_xlfn.XLOOKUP(order_items[[#This Row],[product_id]], products[product_id], products[product_name], "Tidak Ditemukan")</f>
        <v>Tidak Ditemukan</v>
      </c>
    </row>
    <row r="2953" spans="1:6" x14ac:dyDescent="0.3">
      <c r="A2953">
        <v>2952</v>
      </c>
      <c r="B2953">
        <v>3967517</v>
      </c>
      <c r="C2953">
        <v>532</v>
      </c>
      <c r="D2953">
        <v>3</v>
      </c>
      <c r="E2953">
        <v>47461</v>
      </c>
      <c r="F2953" t="str">
        <f>_xlfn.XLOOKUP(order_items[[#This Row],[product_id]], products[product_id], products[product_name], "Tidak Ditemukan")</f>
        <v>Model Summer</v>
      </c>
    </row>
    <row r="2954" spans="1:6" x14ac:dyDescent="0.3">
      <c r="A2954">
        <v>2953</v>
      </c>
      <c r="B2954">
        <v>7899866</v>
      </c>
      <c r="C2954">
        <v>18678</v>
      </c>
      <c r="D2954">
        <v>1</v>
      </c>
      <c r="E2954">
        <v>27498</v>
      </c>
      <c r="F2954" t="str">
        <f>_xlfn.XLOOKUP(order_items[[#This Row],[product_id]], products[product_id], products[product_name], "Tidak Ditemukan")</f>
        <v>Tidak Ditemukan</v>
      </c>
    </row>
    <row r="2955" spans="1:6" x14ac:dyDescent="0.3">
      <c r="A2955">
        <v>2954</v>
      </c>
      <c r="B2955">
        <v>216236</v>
      </c>
      <c r="C2955">
        <v>13482</v>
      </c>
      <c r="D2955">
        <v>4</v>
      </c>
      <c r="E2955">
        <v>17787</v>
      </c>
      <c r="F2955" t="str">
        <f>_xlfn.XLOOKUP(order_items[[#This Row],[product_id]], products[product_id], products[product_name], "Tidak Ditemukan")</f>
        <v>Tidak Ditemukan</v>
      </c>
    </row>
    <row r="2956" spans="1:6" x14ac:dyDescent="0.3">
      <c r="A2956">
        <v>2955</v>
      </c>
      <c r="B2956">
        <v>1677865</v>
      </c>
      <c r="C2956">
        <v>359</v>
      </c>
      <c r="D2956">
        <v>5</v>
      </c>
      <c r="E2956">
        <v>48628</v>
      </c>
      <c r="F2956" t="str">
        <f>_xlfn.XLOOKUP(order_items[[#This Row],[product_id]], products[product_id], products[product_name], "Tidak Ditemukan")</f>
        <v>Recent Century</v>
      </c>
    </row>
    <row r="2957" spans="1:6" x14ac:dyDescent="0.3">
      <c r="A2957">
        <v>2956</v>
      </c>
      <c r="B2957">
        <v>2236479</v>
      </c>
      <c r="C2957">
        <v>5956</v>
      </c>
      <c r="D2957">
        <v>5</v>
      </c>
      <c r="E2957">
        <v>42034</v>
      </c>
      <c r="F2957" t="str">
        <f>_xlfn.XLOOKUP(order_items[[#This Row],[product_id]], products[product_id], products[product_name], "Tidak Ditemukan")</f>
        <v>Tidak Ditemukan</v>
      </c>
    </row>
    <row r="2958" spans="1:6" x14ac:dyDescent="0.3">
      <c r="A2958">
        <v>2957</v>
      </c>
      <c r="B2958">
        <v>368040</v>
      </c>
      <c r="C2958">
        <v>3473</v>
      </c>
      <c r="D2958">
        <v>1</v>
      </c>
      <c r="E2958">
        <v>3815</v>
      </c>
      <c r="F2958" t="str">
        <f>_xlfn.XLOOKUP(order_items[[#This Row],[product_id]], products[product_id], products[product_name], "Tidak Ditemukan")</f>
        <v>Against Rock</v>
      </c>
    </row>
    <row r="2959" spans="1:6" x14ac:dyDescent="0.3">
      <c r="A2959">
        <v>2958</v>
      </c>
      <c r="B2959">
        <v>6220982</v>
      </c>
      <c r="C2959">
        <v>4232</v>
      </c>
      <c r="D2959">
        <v>3</v>
      </c>
      <c r="E2959">
        <v>11314</v>
      </c>
      <c r="F2959" t="str">
        <f>_xlfn.XLOOKUP(order_items[[#This Row],[product_id]], products[product_id], products[product_name], "Tidak Ditemukan")</f>
        <v>Response Woman</v>
      </c>
    </row>
    <row r="2960" spans="1:6" x14ac:dyDescent="0.3">
      <c r="A2960">
        <v>2959</v>
      </c>
      <c r="B2960">
        <v>2447716</v>
      </c>
      <c r="C2960">
        <v>5867</v>
      </c>
      <c r="D2960">
        <v>2</v>
      </c>
      <c r="E2960">
        <v>3349</v>
      </c>
      <c r="F2960" t="str">
        <f>_xlfn.XLOOKUP(order_items[[#This Row],[product_id]], products[product_id], products[product_name], "Tidak Ditemukan")</f>
        <v>Tidak Ditemukan</v>
      </c>
    </row>
    <row r="2961" spans="1:6" x14ac:dyDescent="0.3">
      <c r="A2961">
        <v>2960</v>
      </c>
      <c r="B2961">
        <v>6663485</v>
      </c>
      <c r="C2961">
        <v>7443</v>
      </c>
      <c r="D2961">
        <v>5</v>
      </c>
      <c r="E2961">
        <v>18073</v>
      </c>
      <c r="F2961" t="str">
        <f>_xlfn.XLOOKUP(order_items[[#This Row],[product_id]], products[product_id], products[product_name], "Tidak Ditemukan")</f>
        <v>Tidak Ditemukan</v>
      </c>
    </row>
    <row r="2962" spans="1:6" x14ac:dyDescent="0.3">
      <c r="A2962">
        <v>2961</v>
      </c>
      <c r="B2962">
        <v>3499052</v>
      </c>
      <c r="C2962">
        <v>16235</v>
      </c>
      <c r="D2962">
        <v>1</v>
      </c>
      <c r="E2962">
        <v>18777</v>
      </c>
      <c r="F2962" t="str">
        <f>_xlfn.XLOOKUP(order_items[[#This Row],[product_id]], products[product_id], products[product_name], "Tidak Ditemukan")</f>
        <v>Tidak Ditemukan</v>
      </c>
    </row>
    <row r="2963" spans="1:6" x14ac:dyDescent="0.3">
      <c r="A2963">
        <v>2962</v>
      </c>
      <c r="B2963">
        <v>2643964</v>
      </c>
      <c r="C2963">
        <v>3695</v>
      </c>
      <c r="D2963">
        <v>2</v>
      </c>
      <c r="E2963">
        <v>48194</v>
      </c>
      <c r="F2963" t="str">
        <f>_xlfn.XLOOKUP(order_items[[#This Row],[product_id]], products[product_id], products[product_name], "Tidak Ditemukan")</f>
        <v>Foot Something</v>
      </c>
    </row>
    <row r="2964" spans="1:6" x14ac:dyDescent="0.3">
      <c r="A2964">
        <v>2963</v>
      </c>
      <c r="B2964">
        <v>787420</v>
      </c>
      <c r="C2964">
        <v>6561</v>
      </c>
      <c r="D2964">
        <v>4</v>
      </c>
      <c r="E2964">
        <v>29537</v>
      </c>
      <c r="F2964" t="str">
        <f>_xlfn.XLOOKUP(order_items[[#This Row],[product_id]], products[product_id], products[product_name], "Tidak Ditemukan")</f>
        <v>Tidak Ditemukan</v>
      </c>
    </row>
    <row r="2965" spans="1:6" x14ac:dyDescent="0.3">
      <c r="A2965">
        <v>2964</v>
      </c>
      <c r="B2965">
        <v>489955</v>
      </c>
      <c r="C2965">
        <v>4861</v>
      </c>
      <c r="D2965">
        <v>4</v>
      </c>
      <c r="E2965">
        <v>3895</v>
      </c>
      <c r="F2965" t="str">
        <f>_xlfn.XLOOKUP(order_items[[#This Row],[product_id]], products[product_id], products[product_name], "Tidak Ditemukan")</f>
        <v>Some Think</v>
      </c>
    </row>
    <row r="2966" spans="1:6" x14ac:dyDescent="0.3">
      <c r="A2966">
        <v>2965</v>
      </c>
      <c r="B2966">
        <v>530690</v>
      </c>
      <c r="C2966">
        <v>3816</v>
      </c>
      <c r="D2966">
        <v>1</v>
      </c>
      <c r="E2966">
        <v>48276</v>
      </c>
      <c r="F2966" t="str">
        <f>_xlfn.XLOOKUP(order_items[[#This Row],[product_id]], products[product_id], products[product_name], "Tidak Ditemukan")</f>
        <v>Little Doctor</v>
      </c>
    </row>
    <row r="2967" spans="1:6" x14ac:dyDescent="0.3">
      <c r="A2967">
        <v>2966</v>
      </c>
      <c r="B2967">
        <v>6395307</v>
      </c>
      <c r="C2967">
        <v>13919</v>
      </c>
      <c r="D2967">
        <v>4</v>
      </c>
      <c r="E2967">
        <v>19391</v>
      </c>
      <c r="F2967" t="str">
        <f>_xlfn.XLOOKUP(order_items[[#This Row],[product_id]], products[product_id], products[product_name], "Tidak Ditemukan")</f>
        <v>Tidak Ditemukan</v>
      </c>
    </row>
    <row r="2968" spans="1:6" x14ac:dyDescent="0.3">
      <c r="A2968">
        <v>2967</v>
      </c>
      <c r="B2968">
        <v>3361648</v>
      </c>
      <c r="C2968">
        <v>16068</v>
      </c>
      <c r="D2968">
        <v>1</v>
      </c>
      <c r="E2968">
        <v>4372</v>
      </c>
      <c r="F2968" t="str">
        <f>_xlfn.XLOOKUP(order_items[[#This Row],[product_id]], products[product_id], products[product_name], "Tidak Ditemukan")</f>
        <v>Tidak Ditemukan</v>
      </c>
    </row>
    <row r="2969" spans="1:6" x14ac:dyDescent="0.3">
      <c r="A2969">
        <v>2968</v>
      </c>
      <c r="B2969">
        <v>2089289</v>
      </c>
      <c r="C2969">
        <v>2296</v>
      </c>
      <c r="D2969">
        <v>1</v>
      </c>
      <c r="E2969">
        <v>12741</v>
      </c>
      <c r="F2969" t="str">
        <f>_xlfn.XLOOKUP(order_items[[#This Row],[product_id]], products[product_id], products[product_name], "Tidak Ditemukan")</f>
        <v>Give Recent</v>
      </c>
    </row>
    <row r="2970" spans="1:6" x14ac:dyDescent="0.3">
      <c r="A2970">
        <v>2969</v>
      </c>
      <c r="B2970">
        <v>7373783</v>
      </c>
      <c r="C2970">
        <v>15193</v>
      </c>
      <c r="D2970">
        <v>3</v>
      </c>
      <c r="E2970">
        <v>10653</v>
      </c>
      <c r="F2970" t="str">
        <f>_xlfn.XLOOKUP(order_items[[#This Row],[product_id]], products[product_id], products[product_name], "Tidak Ditemukan")</f>
        <v>Tidak Ditemukan</v>
      </c>
    </row>
    <row r="2971" spans="1:6" x14ac:dyDescent="0.3">
      <c r="A2971">
        <v>2970</v>
      </c>
      <c r="B2971">
        <v>3458729</v>
      </c>
      <c r="C2971">
        <v>13708</v>
      </c>
      <c r="D2971">
        <v>5</v>
      </c>
      <c r="E2971">
        <v>4984</v>
      </c>
      <c r="F2971" t="str">
        <f>_xlfn.XLOOKUP(order_items[[#This Row],[product_id]], products[product_id], products[product_name], "Tidak Ditemukan")</f>
        <v>Tidak Ditemukan</v>
      </c>
    </row>
    <row r="2972" spans="1:6" x14ac:dyDescent="0.3">
      <c r="A2972">
        <v>2971</v>
      </c>
      <c r="B2972">
        <v>6881600</v>
      </c>
      <c r="C2972">
        <v>16331</v>
      </c>
      <c r="D2972">
        <v>4</v>
      </c>
      <c r="E2972">
        <v>2434</v>
      </c>
      <c r="F2972" t="str">
        <f>_xlfn.XLOOKUP(order_items[[#This Row],[product_id]], products[product_id], products[product_name], "Tidak Ditemukan")</f>
        <v>Tidak Ditemukan</v>
      </c>
    </row>
    <row r="2973" spans="1:6" x14ac:dyDescent="0.3">
      <c r="A2973">
        <v>2972</v>
      </c>
      <c r="B2973">
        <v>3998839</v>
      </c>
      <c r="C2973">
        <v>18950</v>
      </c>
      <c r="D2973">
        <v>1</v>
      </c>
      <c r="E2973">
        <v>2611</v>
      </c>
      <c r="F2973" t="str">
        <f>_xlfn.XLOOKUP(order_items[[#This Row],[product_id]], products[product_id], products[product_name], "Tidak Ditemukan")</f>
        <v>Tidak Ditemukan</v>
      </c>
    </row>
    <row r="2974" spans="1:6" x14ac:dyDescent="0.3">
      <c r="A2974">
        <v>2973</v>
      </c>
      <c r="B2974">
        <v>3614238</v>
      </c>
      <c r="C2974">
        <v>9818</v>
      </c>
      <c r="D2974">
        <v>3</v>
      </c>
      <c r="E2974">
        <v>46961</v>
      </c>
      <c r="F2974" t="str">
        <f>_xlfn.XLOOKUP(order_items[[#This Row],[product_id]], products[product_id], products[product_name], "Tidak Ditemukan")</f>
        <v>Tidak Ditemukan</v>
      </c>
    </row>
    <row r="2975" spans="1:6" x14ac:dyDescent="0.3">
      <c r="A2975">
        <v>2974</v>
      </c>
      <c r="B2975">
        <v>6537167</v>
      </c>
      <c r="C2975">
        <v>7886</v>
      </c>
      <c r="D2975">
        <v>5</v>
      </c>
      <c r="E2975">
        <v>14606</v>
      </c>
      <c r="F2975" t="str">
        <f>_xlfn.XLOOKUP(order_items[[#This Row],[product_id]], products[product_id], products[product_name], "Tidak Ditemukan")</f>
        <v>Tidak Ditemukan</v>
      </c>
    </row>
    <row r="2976" spans="1:6" x14ac:dyDescent="0.3">
      <c r="A2976">
        <v>2975</v>
      </c>
      <c r="B2976">
        <v>967583</v>
      </c>
      <c r="C2976">
        <v>6487</v>
      </c>
      <c r="D2976">
        <v>3</v>
      </c>
      <c r="E2976">
        <v>27991</v>
      </c>
      <c r="F2976" t="str">
        <f>_xlfn.XLOOKUP(order_items[[#This Row],[product_id]], products[product_id], products[product_name], "Tidak Ditemukan")</f>
        <v>Tidak Ditemukan</v>
      </c>
    </row>
    <row r="2977" spans="1:6" x14ac:dyDescent="0.3">
      <c r="A2977">
        <v>2976</v>
      </c>
      <c r="B2977">
        <v>258543</v>
      </c>
      <c r="C2977">
        <v>17650</v>
      </c>
      <c r="D2977">
        <v>2</v>
      </c>
      <c r="E2977">
        <v>8286</v>
      </c>
      <c r="F2977" t="str">
        <f>_xlfn.XLOOKUP(order_items[[#This Row],[product_id]], products[product_id], products[product_name], "Tidak Ditemukan")</f>
        <v>Tidak Ditemukan</v>
      </c>
    </row>
    <row r="2978" spans="1:6" x14ac:dyDescent="0.3">
      <c r="A2978">
        <v>2977</v>
      </c>
      <c r="B2978">
        <v>3458158</v>
      </c>
      <c r="C2978">
        <v>6507</v>
      </c>
      <c r="D2978">
        <v>5</v>
      </c>
      <c r="E2978">
        <v>16643</v>
      </c>
      <c r="F2978" t="str">
        <f>_xlfn.XLOOKUP(order_items[[#This Row],[product_id]], products[product_id], products[product_name], "Tidak Ditemukan")</f>
        <v>Tidak Ditemukan</v>
      </c>
    </row>
    <row r="2979" spans="1:6" x14ac:dyDescent="0.3">
      <c r="A2979">
        <v>2978</v>
      </c>
      <c r="B2979">
        <v>3704047</v>
      </c>
      <c r="C2979">
        <v>8274</v>
      </c>
      <c r="D2979">
        <v>5</v>
      </c>
      <c r="E2979">
        <v>47792</v>
      </c>
      <c r="F2979" t="str">
        <f>_xlfn.XLOOKUP(order_items[[#This Row],[product_id]], products[product_id], products[product_name], "Tidak Ditemukan")</f>
        <v>Tidak Ditemukan</v>
      </c>
    </row>
    <row r="2980" spans="1:6" x14ac:dyDescent="0.3">
      <c r="A2980">
        <v>2979</v>
      </c>
      <c r="B2980">
        <v>2970210</v>
      </c>
      <c r="C2980">
        <v>4220</v>
      </c>
      <c r="D2980">
        <v>5</v>
      </c>
      <c r="E2980">
        <v>41463</v>
      </c>
      <c r="F2980" t="str">
        <f>_xlfn.XLOOKUP(order_items[[#This Row],[product_id]], products[product_id], products[product_name], "Tidak Ditemukan")</f>
        <v>Sound Hundred</v>
      </c>
    </row>
    <row r="2981" spans="1:6" x14ac:dyDescent="0.3">
      <c r="A2981">
        <v>2980</v>
      </c>
      <c r="B2981">
        <v>5553219</v>
      </c>
      <c r="C2981">
        <v>3592</v>
      </c>
      <c r="D2981">
        <v>4</v>
      </c>
      <c r="E2981">
        <v>23363</v>
      </c>
      <c r="F2981" t="str">
        <f>_xlfn.XLOOKUP(order_items[[#This Row],[product_id]], products[product_id], products[product_name], "Tidak Ditemukan")</f>
        <v>Parent Strong</v>
      </c>
    </row>
    <row r="2982" spans="1:6" x14ac:dyDescent="0.3">
      <c r="A2982">
        <v>2981</v>
      </c>
      <c r="B2982">
        <v>1433371</v>
      </c>
      <c r="C2982">
        <v>608</v>
      </c>
      <c r="D2982">
        <v>5</v>
      </c>
      <c r="E2982">
        <v>38586</v>
      </c>
      <c r="F2982" t="str">
        <f>_xlfn.XLOOKUP(order_items[[#This Row],[product_id]], products[product_id], products[product_name], "Tidak Ditemukan")</f>
        <v>Part Friend</v>
      </c>
    </row>
    <row r="2983" spans="1:6" x14ac:dyDescent="0.3">
      <c r="A2983">
        <v>2982</v>
      </c>
      <c r="B2983">
        <v>5224748</v>
      </c>
      <c r="C2983">
        <v>8765</v>
      </c>
      <c r="D2983">
        <v>4</v>
      </c>
      <c r="E2983">
        <v>44345</v>
      </c>
      <c r="F2983" t="str">
        <f>_xlfn.XLOOKUP(order_items[[#This Row],[product_id]], products[product_id], products[product_name], "Tidak Ditemukan")</f>
        <v>Tidak Ditemukan</v>
      </c>
    </row>
    <row r="2984" spans="1:6" x14ac:dyDescent="0.3">
      <c r="A2984">
        <v>2983</v>
      </c>
      <c r="B2984">
        <v>4959086</v>
      </c>
      <c r="C2984">
        <v>17209</v>
      </c>
      <c r="D2984">
        <v>5</v>
      </c>
      <c r="E2984">
        <v>28543</v>
      </c>
      <c r="F2984" t="str">
        <f>_xlfn.XLOOKUP(order_items[[#This Row],[product_id]], products[product_id], products[product_name], "Tidak Ditemukan")</f>
        <v>Tidak Ditemukan</v>
      </c>
    </row>
    <row r="2985" spans="1:6" x14ac:dyDescent="0.3">
      <c r="A2985">
        <v>2984</v>
      </c>
      <c r="B2985">
        <v>6668664</v>
      </c>
      <c r="C2985">
        <v>8135</v>
      </c>
      <c r="D2985">
        <v>1</v>
      </c>
      <c r="E2985">
        <v>36491</v>
      </c>
      <c r="F2985" t="str">
        <f>_xlfn.XLOOKUP(order_items[[#This Row],[product_id]], products[product_id], products[product_name], "Tidak Ditemukan")</f>
        <v>Tidak Ditemukan</v>
      </c>
    </row>
    <row r="2986" spans="1:6" x14ac:dyDescent="0.3">
      <c r="A2986">
        <v>2985</v>
      </c>
      <c r="B2986">
        <v>1477237</v>
      </c>
      <c r="C2986">
        <v>17346</v>
      </c>
      <c r="D2986">
        <v>4</v>
      </c>
      <c r="E2986">
        <v>44572</v>
      </c>
      <c r="F2986" t="str">
        <f>_xlfn.XLOOKUP(order_items[[#This Row],[product_id]], products[product_id], products[product_name], "Tidak Ditemukan")</f>
        <v>Tidak Ditemukan</v>
      </c>
    </row>
    <row r="2987" spans="1:6" x14ac:dyDescent="0.3">
      <c r="A2987">
        <v>2986</v>
      </c>
      <c r="B2987">
        <v>4246037</v>
      </c>
      <c r="C2987">
        <v>9375</v>
      </c>
      <c r="D2987">
        <v>1</v>
      </c>
      <c r="E2987">
        <v>38226</v>
      </c>
      <c r="F2987" t="str">
        <f>_xlfn.XLOOKUP(order_items[[#This Row],[product_id]], products[product_id], products[product_name], "Tidak Ditemukan")</f>
        <v>Tidak Ditemukan</v>
      </c>
    </row>
    <row r="2988" spans="1:6" x14ac:dyDescent="0.3">
      <c r="A2988">
        <v>2987</v>
      </c>
      <c r="B2988">
        <v>3584587</v>
      </c>
      <c r="C2988">
        <v>4217</v>
      </c>
      <c r="D2988">
        <v>3</v>
      </c>
      <c r="E2988">
        <v>887</v>
      </c>
      <c r="F2988" t="str">
        <f>_xlfn.XLOOKUP(order_items[[#This Row],[product_id]], products[product_id], products[product_name], "Tidak Ditemukan")</f>
        <v>Most Letter</v>
      </c>
    </row>
    <row r="2989" spans="1:6" x14ac:dyDescent="0.3">
      <c r="A2989">
        <v>2988</v>
      </c>
      <c r="B2989">
        <v>5998738</v>
      </c>
      <c r="C2989">
        <v>10257</v>
      </c>
      <c r="D2989">
        <v>5</v>
      </c>
      <c r="E2989">
        <v>29403</v>
      </c>
      <c r="F2989" t="str">
        <f>_xlfn.XLOOKUP(order_items[[#This Row],[product_id]], products[product_id], products[product_name], "Tidak Ditemukan")</f>
        <v>Tidak Ditemukan</v>
      </c>
    </row>
    <row r="2990" spans="1:6" x14ac:dyDescent="0.3">
      <c r="A2990">
        <v>2989</v>
      </c>
      <c r="B2990">
        <v>536409</v>
      </c>
      <c r="C2990">
        <v>7092</v>
      </c>
      <c r="D2990">
        <v>1</v>
      </c>
      <c r="E2990">
        <v>3855</v>
      </c>
      <c r="F2990" t="str">
        <f>_xlfn.XLOOKUP(order_items[[#This Row],[product_id]], products[product_id], products[product_name], "Tidak Ditemukan")</f>
        <v>Tidak Ditemukan</v>
      </c>
    </row>
    <row r="2991" spans="1:6" x14ac:dyDescent="0.3">
      <c r="A2991">
        <v>2990</v>
      </c>
      <c r="B2991">
        <v>522893</v>
      </c>
      <c r="C2991">
        <v>7764</v>
      </c>
      <c r="D2991">
        <v>1</v>
      </c>
      <c r="E2991">
        <v>24585</v>
      </c>
      <c r="F2991" t="str">
        <f>_xlfn.XLOOKUP(order_items[[#This Row],[product_id]], products[product_id], products[product_name], "Tidak Ditemukan")</f>
        <v>Tidak Ditemukan</v>
      </c>
    </row>
    <row r="2992" spans="1:6" x14ac:dyDescent="0.3">
      <c r="A2992">
        <v>2991</v>
      </c>
      <c r="B2992">
        <v>7571163</v>
      </c>
      <c r="C2992">
        <v>12101</v>
      </c>
      <c r="D2992">
        <v>2</v>
      </c>
      <c r="E2992">
        <v>1528</v>
      </c>
      <c r="F2992" t="str">
        <f>_xlfn.XLOOKUP(order_items[[#This Row],[product_id]], products[product_id], products[product_name], "Tidak Ditemukan")</f>
        <v>Tidak Ditemukan</v>
      </c>
    </row>
    <row r="2993" spans="1:6" x14ac:dyDescent="0.3">
      <c r="A2993">
        <v>2992</v>
      </c>
      <c r="B2993">
        <v>5162677</v>
      </c>
      <c r="C2993">
        <v>1603</v>
      </c>
      <c r="D2993">
        <v>1</v>
      </c>
      <c r="E2993">
        <v>7226</v>
      </c>
      <c r="F2993" t="str">
        <f>_xlfn.XLOOKUP(order_items[[#This Row],[product_id]], products[product_id], products[product_name], "Tidak Ditemukan")</f>
        <v>Back Much</v>
      </c>
    </row>
    <row r="2994" spans="1:6" x14ac:dyDescent="0.3">
      <c r="A2994">
        <v>2993</v>
      </c>
      <c r="B2994">
        <v>7089602</v>
      </c>
      <c r="C2994">
        <v>19587</v>
      </c>
      <c r="D2994">
        <v>4</v>
      </c>
      <c r="E2994">
        <v>5182</v>
      </c>
      <c r="F2994" t="str">
        <f>_xlfn.XLOOKUP(order_items[[#This Row],[product_id]], products[product_id], products[product_name], "Tidak Ditemukan")</f>
        <v>Tidak Ditemukan</v>
      </c>
    </row>
    <row r="2995" spans="1:6" x14ac:dyDescent="0.3">
      <c r="A2995">
        <v>2994</v>
      </c>
      <c r="B2995">
        <v>6120976</v>
      </c>
      <c r="C2995">
        <v>179</v>
      </c>
      <c r="D2995">
        <v>3</v>
      </c>
      <c r="E2995">
        <v>43705</v>
      </c>
      <c r="F2995" t="str">
        <f>_xlfn.XLOOKUP(order_items[[#This Row],[product_id]], products[product_id], products[product_name], "Tidak Ditemukan")</f>
        <v>Simply Citizen</v>
      </c>
    </row>
    <row r="2996" spans="1:6" x14ac:dyDescent="0.3">
      <c r="A2996">
        <v>2995</v>
      </c>
      <c r="B2996">
        <v>5857400</v>
      </c>
      <c r="C2996">
        <v>5080</v>
      </c>
      <c r="D2996">
        <v>3</v>
      </c>
      <c r="E2996">
        <v>20514</v>
      </c>
      <c r="F2996" t="str">
        <f>_xlfn.XLOOKUP(order_items[[#This Row],[product_id]], products[product_id], products[product_name], "Tidak Ditemukan")</f>
        <v>Tidak Ditemukan</v>
      </c>
    </row>
    <row r="2997" spans="1:6" x14ac:dyDescent="0.3">
      <c r="A2997">
        <v>2996</v>
      </c>
      <c r="B2997">
        <v>7427333</v>
      </c>
      <c r="C2997">
        <v>8020</v>
      </c>
      <c r="D2997">
        <v>5</v>
      </c>
      <c r="E2997">
        <v>15084</v>
      </c>
      <c r="F2997" t="str">
        <f>_xlfn.XLOOKUP(order_items[[#This Row],[product_id]], products[product_id], products[product_name], "Tidak Ditemukan")</f>
        <v>Tidak Ditemukan</v>
      </c>
    </row>
    <row r="2998" spans="1:6" x14ac:dyDescent="0.3">
      <c r="A2998">
        <v>2997</v>
      </c>
      <c r="B2998">
        <v>1119761</v>
      </c>
      <c r="C2998">
        <v>17433</v>
      </c>
      <c r="D2998">
        <v>5</v>
      </c>
      <c r="E2998">
        <v>10822</v>
      </c>
      <c r="F2998" t="str">
        <f>_xlfn.XLOOKUP(order_items[[#This Row],[product_id]], products[product_id], products[product_name], "Tidak Ditemukan")</f>
        <v>Tidak Ditemukan</v>
      </c>
    </row>
    <row r="2999" spans="1:6" x14ac:dyDescent="0.3">
      <c r="A2999">
        <v>2998</v>
      </c>
      <c r="B2999">
        <v>6286114</v>
      </c>
      <c r="C2999">
        <v>7419</v>
      </c>
      <c r="D2999">
        <v>5</v>
      </c>
      <c r="E2999">
        <v>42307</v>
      </c>
      <c r="F2999" t="str">
        <f>_xlfn.XLOOKUP(order_items[[#This Row],[product_id]], products[product_id], products[product_name], "Tidak Ditemukan")</f>
        <v>Tidak Ditemukan</v>
      </c>
    </row>
    <row r="3000" spans="1:6" x14ac:dyDescent="0.3">
      <c r="A3000">
        <v>2999</v>
      </c>
      <c r="B3000">
        <v>2454470</v>
      </c>
      <c r="C3000">
        <v>14219</v>
      </c>
      <c r="D3000">
        <v>2</v>
      </c>
      <c r="E3000">
        <v>36238</v>
      </c>
      <c r="F3000" t="str">
        <f>_xlfn.XLOOKUP(order_items[[#This Row],[product_id]], products[product_id], products[product_name], "Tidak Ditemukan")</f>
        <v>Tidak Ditemukan</v>
      </c>
    </row>
    <row r="3001" spans="1:6" x14ac:dyDescent="0.3">
      <c r="A3001">
        <v>3000</v>
      </c>
      <c r="B3001">
        <v>930566</v>
      </c>
      <c r="C3001">
        <v>15485</v>
      </c>
      <c r="D3001">
        <v>1</v>
      </c>
      <c r="E3001">
        <v>43634</v>
      </c>
      <c r="F3001" t="str">
        <f>_xlfn.XLOOKUP(order_items[[#This Row],[product_id]], products[product_id], products[product_name], "Tidak Ditemukan")</f>
        <v>Tidak Ditemukan</v>
      </c>
    </row>
    <row r="3002" spans="1:6" x14ac:dyDescent="0.3">
      <c r="A3002">
        <v>3001</v>
      </c>
      <c r="B3002">
        <v>2451865</v>
      </c>
      <c r="C3002">
        <v>1457</v>
      </c>
      <c r="D3002">
        <v>4</v>
      </c>
      <c r="E3002">
        <v>45814</v>
      </c>
      <c r="F3002" t="str">
        <f>_xlfn.XLOOKUP(order_items[[#This Row],[product_id]], products[product_id], products[product_name], "Tidak Ditemukan")</f>
        <v>Allow Director</v>
      </c>
    </row>
    <row r="3003" spans="1:6" x14ac:dyDescent="0.3">
      <c r="A3003">
        <v>3002</v>
      </c>
      <c r="B3003">
        <v>2461496</v>
      </c>
      <c r="C3003">
        <v>3779</v>
      </c>
      <c r="D3003">
        <v>1</v>
      </c>
      <c r="E3003">
        <v>47109</v>
      </c>
      <c r="F3003" t="str">
        <f>_xlfn.XLOOKUP(order_items[[#This Row],[product_id]], products[product_id], products[product_name], "Tidak Ditemukan")</f>
        <v>Plan Animal</v>
      </c>
    </row>
    <row r="3004" spans="1:6" x14ac:dyDescent="0.3">
      <c r="A3004">
        <v>3003</v>
      </c>
      <c r="B3004">
        <v>880826</v>
      </c>
      <c r="C3004">
        <v>1806</v>
      </c>
      <c r="D3004">
        <v>3</v>
      </c>
      <c r="E3004">
        <v>4182</v>
      </c>
      <c r="F3004" t="str">
        <f>_xlfn.XLOOKUP(order_items[[#This Row],[product_id]], products[product_id], products[product_name], "Tidak Ditemukan")</f>
        <v>Meeting Serve</v>
      </c>
    </row>
    <row r="3005" spans="1:6" x14ac:dyDescent="0.3">
      <c r="A3005">
        <v>3004</v>
      </c>
      <c r="B3005">
        <v>5112210</v>
      </c>
      <c r="C3005">
        <v>17083</v>
      </c>
      <c r="D3005">
        <v>4</v>
      </c>
      <c r="E3005">
        <v>30877</v>
      </c>
      <c r="F3005" t="str">
        <f>_xlfn.XLOOKUP(order_items[[#This Row],[product_id]], products[product_id], products[product_name], "Tidak Ditemukan")</f>
        <v>Tidak Ditemukan</v>
      </c>
    </row>
    <row r="3006" spans="1:6" x14ac:dyDescent="0.3">
      <c r="A3006">
        <v>3005</v>
      </c>
      <c r="B3006">
        <v>5004860</v>
      </c>
      <c r="C3006">
        <v>17698</v>
      </c>
      <c r="D3006">
        <v>1</v>
      </c>
      <c r="E3006">
        <v>27812</v>
      </c>
      <c r="F3006" t="str">
        <f>_xlfn.XLOOKUP(order_items[[#This Row],[product_id]], products[product_id], products[product_name], "Tidak Ditemukan")</f>
        <v>Tidak Ditemukan</v>
      </c>
    </row>
    <row r="3007" spans="1:6" x14ac:dyDescent="0.3">
      <c r="A3007">
        <v>3006</v>
      </c>
      <c r="B3007">
        <v>122154</v>
      </c>
      <c r="C3007">
        <v>3451</v>
      </c>
      <c r="D3007">
        <v>1</v>
      </c>
      <c r="E3007">
        <v>1829</v>
      </c>
      <c r="F3007" t="str">
        <f>_xlfn.XLOOKUP(order_items[[#This Row],[product_id]], products[product_id], products[product_name], "Tidak Ditemukan")</f>
        <v>Pull Want</v>
      </c>
    </row>
    <row r="3008" spans="1:6" x14ac:dyDescent="0.3">
      <c r="A3008">
        <v>3007</v>
      </c>
      <c r="B3008">
        <v>5114841</v>
      </c>
      <c r="C3008">
        <v>6348</v>
      </c>
      <c r="D3008">
        <v>4</v>
      </c>
      <c r="E3008">
        <v>41563</v>
      </c>
      <c r="F3008" t="str">
        <f>_xlfn.XLOOKUP(order_items[[#This Row],[product_id]], products[product_id], products[product_name], "Tidak Ditemukan")</f>
        <v>Tidak Ditemukan</v>
      </c>
    </row>
    <row r="3009" spans="1:6" x14ac:dyDescent="0.3">
      <c r="A3009">
        <v>3008</v>
      </c>
      <c r="B3009">
        <v>1243109</v>
      </c>
      <c r="C3009">
        <v>18643</v>
      </c>
      <c r="D3009">
        <v>1</v>
      </c>
      <c r="E3009">
        <v>38759</v>
      </c>
      <c r="F3009" t="str">
        <f>_xlfn.XLOOKUP(order_items[[#This Row],[product_id]], products[product_id], products[product_name], "Tidak Ditemukan")</f>
        <v>Tidak Ditemukan</v>
      </c>
    </row>
    <row r="3010" spans="1:6" x14ac:dyDescent="0.3">
      <c r="A3010">
        <v>3009</v>
      </c>
      <c r="B3010">
        <v>7400295</v>
      </c>
      <c r="C3010">
        <v>7257</v>
      </c>
      <c r="D3010">
        <v>4</v>
      </c>
      <c r="E3010">
        <v>3937</v>
      </c>
      <c r="F3010" t="str">
        <f>_xlfn.XLOOKUP(order_items[[#This Row],[product_id]], products[product_id], products[product_name], "Tidak Ditemukan")</f>
        <v>Tidak Ditemukan</v>
      </c>
    </row>
    <row r="3011" spans="1:6" x14ac:dyDescent="0.3">
      <c r="A3011">
        <v>3010</v>
      </c>
      <c r="B3011">
        <v>4712815</v>
      </c>
      <c r="C3011">
        <v>12783</v>
      </c>
      <c r="D3011">
        <v>5</v>
      </c>
      <c r="E3011">
        <v>42871</v>
      </c>
      <c r="F3011" t="str">
        <f>_xlfn.XLOOKUP(order_items[[#This Row],[product_id]], products[product_id], products[product_name], "Tidak Ditemukan")</f>
        <v>Tidak Ditemukan</v>
      </c>
    </row>
    <row r="3012" spans="1:6" x14ac:dyDescent="0.3">
      <c r="A3012">
        <v>3011</v>
      </c>
      <c r="B3012">
        <v>824499</v>
      </c>
      <c r="C3012">
        <v>17355</v>
      </c>
      <c r="D3012">
        <v>1</v>
      </c>
      <c r="E3012">
        <v>27152</v>
      </c>
      <c r="F3012" t="str">
        <f>_xlfn.XLOOKUP(order_items[[#This Row],[product_id]], products[product_id], products[product_name], "Tidak Ditemukan")</f>
        <v>Tidak Ditemukan</v>
      </c>
    </row>
    <row r="3013" spans="1:6" x14ac:dyDescent="0.3">
      <c r="A3013">
        <v>3012</v>
      </c>
      <c r="B3013">
        <v>6355629</v>
      </c>
      <c r="C3013">
        <v>15174</v>
      </c>
      <c r="D3013">
        <v>2</v>
      </c>
      <c r="E3013">
        <v>27074</v>
      </c>
      <c r="F3013" t="str">
        <f>_xlfn.XLOOKUP(order_items[[#This Row],[product_id]], products[product_id], products[product_name], "Tidak Ditemukan")</f>
        <v>Tidak Ditemukan</v>
      </c>
    </row>
    <row r="3014" spans="1:6" x14ac:dyDescent="0.3">
      <c r="A3014">
        <v>3013</v>
      </c>
      <c r="B3014">
        <v>2746420</v>
      </c>
      <c r="C3014">
        <v>5876</v>
      </c>
      <c r="D3014">
        <v>4</v>
      </c>
      <c r="E3014">
        <v>29726</v>
      </c>
      <c r="F3014" t="str">
        <f>_xlfn.XLOOKUP(order_items[[#This Row],[product_id]], products[product_id], products[product_name], "Tidak Ditemukan")</f>
        <v>Tidak Ditemukan</v>
      </c>
    </row>
    <row r="3015" spans="1:6" x14ac:dyDescent="0.3">
      <c r="A3015">
        <v>3014</v>
      </c>
      <c r="B3015">
        <v>2646190</v>
      </c>
      <c r="C3015">
        <v>566</v>
      </c>
      <c r="D3015">
        <v>4</v>
      </c>
      <c r="E3015">
        <v>47161</v>
      </c>
      <c r="F3015" t="str">
        <f>_xlfn.XLOOKUP(order_items[[#This Row],[product_id]], products[product_id], products[product_name], "Tidak Ditemukan")</f>
        <v>Identify Long</v>
      </c>
    </row>
    <row r="3016" spans="1:6" x14ac:dyDescent="0.3">
      <c r="A3016">
        <v>3015</v>
      </c>
      <c r="B3016">
        <v>7561209</v>
      </c>
      <c r="C3016">
        <v>17165</v>
      </c>
      <c r="D3016">
        <v>5</v>
      </c>
      <c r="E3016">
        <v>26836</v>
      </c>
      <c r="F3016" t="str">
        <f>_xlfn.XLOOKUP(order_items[[#This Row],[product_id]], products[product_id], products[product_name], "Tidak Ditemukan")</f>
        <v>Tidak Ditemukan</v>
      </c>
    </row>
    <row r="3017" spans="1:6" x14ac:dyDescent="0.3">
      <c r="A3017">
        <v>3016</v>
      </c>
      <c r="B3017">
        <v>1826357</v>
      </c>
      <c r="C3017">
        <v>1131</v>
      </c>
      <c r="D3017">
        <v>4</v>
      </c>
      <c r="E3017">
        <v>112</v>
      </c>
      <c r="F3017" t="str">
        <f>_xlfn.XLOOKUP(order_items[[#This Row],[product_id]], products[product_id], products[product_name], "Tidak Ditemukan")</f>
        <v>Answer Accept</v>
      </c>
    </row>
    <row r="3018" spans="1:6" x14ac:dyDescent="0.3">
      <c r="A3018">
        <v>3017</v>
      </c>
      <c r="B3018">
        <v>847568</v>
      </c>
      <c r="C3018">
        <v>7333</v>
      </c>
      <c r="D3018">
        <v>4</v>
      </c>
      <c r="E3018">
        <v>5359</v>
      </c>
      <c r="F3018" t="str">
        <f>_xlfn.XLOOKUP(order_items[[#This Row],[product_id]], products[product_id], products[product_name], "Tidak Ditemukan")</f>
        <v>Tidak Ditemukan</v>
      </c>
    </row>
    <row r="3019" spans="1:6" x14ac:dyDescent="0.3">
      <c r="A3019">
        <v>3018</v>
      </c>
      <c r="B3019">
        <v>2842624</v>
      </c>
      <c r="C3019">
        <v>11513</v>
      </c>
      <c r="D3019">
        <v>4</v>
      </c>
      <c r="E3019">
        <v>27836</v>
      </c>
      <c r="F3019" t="str">
        <f>_xlfn.XLOOKUP(order_items[[#This Row],[product_id]], products[product_id], products[product_name], "Tidak Ditemukan")</f>
        <v>Tidak Ditemukan</v>
      </c>
    </row>
    <row r="3020" spans="1:6" x14ac:dyDescent="0.3">
      <c r="A3020">
        <v>3019</v>
      </c>
      <c r="B3020">
        <v>7696085</v>
      </c>
      <c r="C3020">
        <v>10715</v>
      </c>
      <c r="D3020">
        <v>4</v>
      </c>
      <c r="E3020">
        <v>18131</v>
      </c>
      <c r="F3020" t="str">
        <f>_xlfn.XLOOKUP(order_items[[#This Row],[product_id]], products[product_id], products[product_name], "Tidak Ditemukan")</f>
        <v>Tidak Ditemukan</v>
      </c>
    </row>
    <row r="3021" spans="1:6" x14ac:dyDescent="0.3">
      <c r="A3021">
        <v>3020</v>
      </c>
      <c r="B3021">
        <v>5820850</v>
      </c>
      <c r="C3021">
        <v>5496</v>
      </c>
      <c r="D3021">
        <v>2</v>
      </c>
      <c r="E3021">
        <v>45521</v>
      </c>
      <c r="F3021" t="str">
        <f>_xlfn.XLOOKUP(order_items[[#This Row],[product_id]], products[product_id], products[product_name], "Tidak Ditemukan")</f>
        <v>Tidak Ditemukan</v>
      </c>
    </row>
    <row r="3022" spans="1:6" x14ac:dyDescent="0.3">
      <c r="A3022">
        <v>3021</v>
      </c>
      <c r="B3022">
        <v>6170747</v>
      </c>
      <c r="C3022">
        <v>14169</v>
      </c>
      <c r="D3022">
        <v>5</v>
      </c>
      <c r="E3022">
        <v>24891</v>
      </c>
      <c r="F3022" t="str">
        <f>_xlfn.XLOOKUP(order_items[[#This Row],[product_id]], products[product_id], products[product_name], "Tidak Ditemukan")</f>
        <v>Tidak Ditemukan</v>
      </c>
    </row>
    <row r="3023" spans="1:6" x14ac:dyDescent="0.3">
      <c r="A3023">
        <v>3022</v>
      </c>
      <c r="B3023">
        <v>3637501</v>
      </c>
      <c r="C3023">
        <v>1679</v>
      </c>
      <c r="D3023">
        <v>1</v>
      </c>
      <c r="E3023">
        <v>2259</v>
      </c>
      <c r="F3023" t="str">
        <f>_xlfn.XLOOKUP(order_items[[#This Row],[product_id]], products[product_id], products[product_name], "Tidak Ditemukan")</f>
        <v>Arm Without</v>
      </c>
    </row>
    <row r="3024" spans="1:6" x14ac:dyDescent="0.3">
      <c r="A3024">
        <v>3023</v>
      </c>
      <c r="B3024">
        <v>1053963</v>
      </c>
      <c r="C3024">
        <v>19912</v>
      </c>
      <c r="D3024">
        <v>4</v>
      </c>
      <c r="E3024">
        <v>25478</v>
      </c>
      <c r="F3024" t="str">
        <f>_xlfn.XLOOKUP(order_items[[#This Row],[product_id]], products[product_id], products[product_name], "Tidak Ditemukan")</f>
        <v>Tidak Ditemukan</v>
      </c>
    </row>
    <row r="3025" spans="1:6" x14ac:dyDescent="0.3">
      <c r="A3025">
        <v>3024</v>
      </c>
      <c r="B3025">
        <v>500584</v>
      </c>
      <c r="C3025">
        <v>3284</v>
      </c>
      <c r="D3025">
        <v>2</v>
      </c>
      <c r="E3025">
        <v>21473</v>
      </c>
      <c r="F3025" t="str">
        <f>_xlfn.XLOOKUP(order_items[[#This Row],[product_id]], products[product_id], products[product_name], "Tidak Ditemukan")</f>
        <v>Security Nor</v>
      </c>
    </row>
    <row r="3026" spans="1:6" x14ac:dyDescent="0.3">
      <c r="A3026">
        <v>3025</v>
      </c>
      <c r="B3026">
        <v>4444167</v>
      </c>
      <c r="C3026">
        <v>1420</v>
      </c>
      <c r="D3026">
        <v>1</v>
      </c>
      <c r="E3026">
        <v>33194</v>
      </c>
      <c r="F3026" t="str">
        <f>_xlfn.XLOOKUP(order_items[[#This Row],[product_id]], products[product_id], products[product_name], "Tidak Ditemukan")</f>
        <v>Front Describe</v>
      </c>
    </row>
    <row r="3027" spans="1:6" x14ac:dyDescent="0.3">
      <c r="A3027">
        <v>3026</v>
      </c>
      <c r="B3027">
        <v>6810659</v>
      </c>
      <c r="C3027">
        <v>15796</v>
      </c>
      <c r="D3027">
        <v>5</v>
      </c>
      <c r="E3027">
        <v>34907</v>
      </c>
      <c r="F3027" t="str">
        <f>_xlfn.XLOOKUP(order_items[[#This Row],[product_id]], products[product_id], products[product_name], "Tidak Ditemukan")</f>
        <v>Tidak Ditemukan</v>
      </c>
    </row>
    <row r="3028" spans="1:6" x14ac:dyDescent="0.3">
      <c r="A3028">
        <v>3027</v>
      </c>
      <c r="B3028">
        <v>901437</v>
      </c>
      <c r="C3028">
        <v>18821</v>
      </c>
      <c r="D3028">
        <v>5</v>
      </c>
      <c r="E3028">
        <v>40315</v>
      </c>
      <c r="F3028" t="str">
        <f>_xlfn.XLOOKUP(order_items[[#This Row],[product_id]], products[product_id], products[product_name], "Tidak Ditemukan")</f>
        <v>Tidak Ditemukan</v>
      </c>
    </row>
    <row r="3029" spans="1:6" x14ac:dyDescent="0.3">
      <c r="A3029">
        <v>3028</v>
      </c>
      <c r="B3029">
        <v>3452137</v>
      </c>
      <c r="C3029">
        <v>17188</v>
      </c>
      <c r="D3029">
        <v>4</v>
      </c>
      <c r="E3029">
        <v>33765</v>
      </c>
      <c r="F3029" t="str">
        <f>_xlfn.XLOOKUP(order_items[[#This Row],[product_id]], products[product_id], products[product_name], "Tidak Ditemukan")</f>
        <v>Tidak Ditemukan</v>
      </c>
    </row>
    <row r="3030" spans="1:6" x14ac:dyDescent="0.3">
      <c r="A3030">
        <v>3029</v>
      </c>
      <c r="B3030">
        <v>5620168</v>
      </c>
      <c r="C3030">
        <v>4097</v>
      </c>
      <c r="D3030">
        <v>2</v>
      </c>
      <c r="E3030">
        <v>1613</v>
      </c>
      <c r="F3030" t="str">
        <f>_xlfn.XLOOKUP(order_items[[#This Row],[product_id]], products[product_id], products[product_name], "Tidak Ditemukan")</f>
        <v>National Your</v>
      </c>
    </row>
    <row r="3031" spans="1:6" x14ac:dyDescent="0.3">
      <c r="A3031">
        <v>3030</v>
      </c>
      <c r="B3031">
        <v>5604025</v>
      </c>
      <c r="C3031">
        <v>8564</v>
      </c>
      <c r="D3031">
        <v>3</v>
      </c>
      <c r="E3031">
        <v>33303</v>
      </c>
      <c r="F3031" t="str">
        <f>_xlfn.XLOOKUP(order_items[[#This Row],[product_id]], products[product_id], products[product_name], "Tidak Ditemukan")</f>
        <v>Tidak Ditemukan</v>
      </c>
    </row>
    <row r="3032" spans="1:6" x14ac:dyDescent="0.3">
      <c r="A3032">
        <v>3031</v>
      </c>
      <c r="B3032">
        <v>5161377</v>
      </c>
      <c r="C3032">
        <v>2811</v>
      </c>
      <c r="D3032">
        <v>4</v>
      </c>
      <c r="E3032">
        <v>44992</v>
      </c>
      <c r="F3032" t="str">
        <f>_xlfn.XLOOKUP(order_items[[#This Row],[product_id]], products[product_id], products[product_name], "Tidak Ditemukan")</f>
        <v>Thank Where</v>
      </c>
    </row>
    <row r="3033" spans="1:6" x14ac:dyDescent="0.3">
      <c r="A3033">
        <v>3032</v>
      </c>
      <c r="B3033">
        <v>7299099</v>
      </c>
      <c r="C3033">
        <v>12444</v>
      </c>
      <c r="D3033">
        <v>1</v>
      </c>
      <c r="E3033">
        <v>1366</v>
      </c>
      <c r="F3033" t="str">
        <f>_xlfn.XLOOKUP(order_items[[#This Row],[product_id]], products[product_id], products[product_name], "Tidak Ditemukan")</f>
        <v>Tidak Ditemukan</v>
      </c>
    </row>
    <row r="3034" spans="1:6" x14ac:dyDescent="0.3">
      <c r="A3034">
        <v>3033</v>
      </c>
      <c r="B3034">
        <v>4935138</v>
      </c>
      <c r="C3034">
        <v>5368</v>
      </c>
      <c r="D3034">
        <v>2</v>
      </c>
      <c r="E3034">
        <v>25746</v>
      </c>
      <c r="F3034" t="str">
        <f>_xlfn.XLOOKUP(order_items[[#This Row],[product_id]], products[product_id], products[product_name], "Tidak Ditemukan")</f>
        <v>Tidak Ditemukan</v>
      </c>
    </row>
    <row r="3035" spans="1:6" x14ac:dyDescent="0.3">
      <c r="A3035">
        <v>3034</v>
      </c>
      <c r="B3035">
        <v>755229</v>
      </c>
      <c r="C3035">
        <v>17645</v>
      </c>
      <c r="D3035">
        <v>5</v>
      </c>
      <c r="E3035">
        <v>31511</v>
      </c>
      <c r="F3035" t="str">
        <f>_xlfn.XLOOKUP(order_items[[#This Row],[product_id]], products[product_id], products[product_name], "Tidak Ditemukan")</f>
        <v>Tidak Ditemukan</v>
      </c>
    </row>
    <row r="3036" spans="1:6" x14ac:dyDescent="0.3">
      <c r="A3036">
        <v>3035</v>
      </c>
      <c r="B3036">
        <v>1068417</v>
      </c>
      <c r="C3036">
        <v>4401</v>
      </c>
      <c r="D3036">
        <v>3</v>
      </c>
      <c r="E3036">
        <v>21449</v>
      </c>
      <c r="F3036" t="str">
        <f>_xlfn.XLOOKUP(order_items[[#This Row],[product_id]], products[product_id], products[product_name], "Tidak Ditemukan")</f>
        <v>Last Reduce</v>
      </c>
    </row>
    <row r="3037" spans="1:6" x14ac:dyDescent="0.3">
      <c r="A3037">
        <v>3036</v>
      </c>
      <c r="B3037">
        <v>5326736</v>
      </c>
      <c r="C3037">
        <v>10172</v>
      </c>
      <c r="D3037">
        <v>3</v>
      </c>
      <c r="E3037">
        <v>2520</v>
      </c>
      <c r="F3037" t="str">
        <f>_xlfn.XLOOKUP(order_items[[#This Row],[product_id]], products[product_id], products[product_name], "Tidak Ditemukan")</f>
        <v>Tidak Ditemukan</v>
      </c>
    </row>
    <row r="3038" spans="1:6" x14ac:dyDescent="0.3">
      <c r="A3038">
        <v>3037</v>
      </c>
      <c r="B3038">
        <v>2039960</v>
      </c>
      <c r="C3038">
        <v>355</v>
      </c>
      <c r="D3038">
        <v>2</v>
      </c>
      <c r="E3038">
        <v>983</v>
      </c>
      <c r="F3038" t="str">
        <f>_xlfn.XLOOKUP(order_items[[#This Row],[product_id]], products[product_id], products[product_name], "Tidak Ditemukan")</f>
        <v>Whatever Year</v>
      </c>
    </row>
    <row r="3039" spans="1:6" x14ac:dyDescent="0.3">
      <c r="A3039">
        <v>3038</v>
      </c>
      <c r="B3039">
        <v>3132083</v>
      </c>
      <c r="C3039">
        <v>13857</v>
      </c>
      <c r="D3039">
        <v>3</v>
      </c>
      <c r="E3039">
        <v>2082</v>
      </c>
      <c r="F3039" t="str">
        <f>_xlfn.XLOOKUP(order_items[[#This Row],[product_id]], products[product_id], products[product_name], "Tidak Ditemukan")</f>
        <v>Tidak Ditemukan</v>
      </c>
    </row>
    <row r="3040" spans="1:6" x14ac:dyDescent="0.3">
      <c r="A3040">
        <v>3039</v>
      </c>
      <c r="B3040">
        <v>4772154</v>
      </c>
      <c r="C3040">
        <v>10832</v>
      </c>
      <c r="D3040">
        <v>2</v>
      </c>
      <c r="E3040">
        <v>41243</v>
      </c>
      <c r="F3040" t="str">
        <f>_xlfn.XLOOKUP(order_items[[#This Row],[product_id]], products[product_id], products[product_name], "Tidak Ditemukan")</f>
        <v>Tidak Ditemukan</v>
      </c>
    </row>
    <row r="3041" spans="1:6" x14ac:dyDescent="0.3">
      <c r="A3041">
        <v>3040</v>
      </c>
      <c r="B3041">
        <v>1014059</v>
      </c>
      <c r="C3041">
        <v>11420</v>
      </c>
      <c r="D3041">
        <v>4</v>
      </c>
      <c r="E3041">
        <v>24045</v>
      </c>
      <c r="F3041" t="str">
        <f>_xlfn.XLOOKUP(order_items[[#This Row],[product_id]], products[product_id], products[product_name], "Tidak Ditemukan")</f>
        <v>Tidak Ditemukan</v>
      </c>
    </row>
    <row r="3042" spans="1:6" x14ac:dyDescent="0.3">
      <c r="A3042">
        <v>3041</v>
      </c>
      <c r="B3042">
        <v>7339302</v>
      </c>
      <c r="C3042">
        <v>16918</v>
      </c>
      <c r="D3042">
        <v>1</v>
      </c>
      <c r="E3042">
        <v>46425</v>
      </c>
      <c r="F3042" t="str">
        <f>_xlfn.XLOOKUP(order_items[[#This Row],[product_id]], products[product_id], products[product_name], "Tidak Ditemukan")</f>
        <v>Tidak Ditemukan</v>
      </c>
    </row>
    <row r="3043" spans="1:6" x14ac:dyDescent="0.3">
      <c r="A3043">
        <v>3042</v>
      </c>
      <c r="B3043">
        <v>1901300</v>
      </c>
      <c r="C3043">
        <v>4919</v>
      </c>
      <c r="D3043">
        <v>4</v>
      </c>
      <c r="E3043">
        <v>11602</v>
      </c>
      <c r="F3043" t="str">
        <f>_xlfn.XLOOKUP(order_items[[#This Row],[product_id]], products[product_id], products[product_name], "Tidak Ditemukan")</f>
        <v>Sell About</v>
      </c>
    </row>
    <row r="3044" spans="1:6" x14ac:dyDescent="0.3">
      <c r="A3044">
        <v>3043</v>
      </c>
      <c r="B3044">
        <v>2473179</v>
      </c>
      <c r="C3044">
        <v>11680</v>
      </c>
      <c r="D3044">
        <v>4</v>
      </c>
      <c r="E3044">
        <v>28841</v>
      </c>
      <c r="F3044" t="str">
        <f>_xlfn.XLOOKUP(order_items[[#This Row],[product_id]], products[product_id], products[product_name], "Tidak Ditemukan")</f>
        <v>Tidak Ditemukan</v>
      </c>
    </row>
    <row r="3045" spans="1:6" x14ac:dyDescent="0.3">
      <c r="A3045">
        <v>3044</v>
      </c>
      <c r="B3045">
        <v>1556246</v>
      </c>
      <c r="C3045">
        <v>997</v>
      </c>
      <c r="D3045">
        <v>5</v>
      </c>
      <c r="E3045">
        <v>40632</v>
      </c>
      <c r="F3045" t="str">
        <f>_xlfn.XLOOKUP(order_items[[#This Row],[product_id]], products[product_id], products[product_name], "Tidak Ditemukan")</f>
        <v>Industry Three</v>
      </c>
    </row>
    <row r="3046" spans="1:6" x14ac:dyDescent="0.3">
      <c r="A3046">
        <v>3045</v>
      </c>
      <c r="B3046">
        <v>6421683</v>
      </c>
      <c r="C3046">
        <v>9848</v>
      </c>
      <c r="D3046">
        <v>1</v>
      </c>
      <c r="E3046">
        <v>43706</v>
      </c>
      <c r="F3046" t="str">
        <f>_xlfn.XLOOKUP(order_items[[#This Row],[product_id]], products[product_id], products[product_name], "Tidak Ditemukan")</f>
        <v>Tidak Ditemukan</v>
      </c>
    </row>
    <row r="3047" spans="1:6" x14ac:dyDescent="0.3">
      <c r="A3047">
        <v>3046</v>
      </c>
      <c r="B3047">
        <v>119365</v>
      </c>
      <c r="C3047">
        <v>5842</v>
      </c>
      <c r="D3047">
        <v>1</v>
      </c>
      <c r="E3047">
        <v>10197</v>
      </c>
      <c r="F3047" t="str">
        <f>_xlfn.XLOOKUP(order_items[[#This Row],[product_id]], products[product_id], products[product_name], "Tidak Ditemukan")</f>
        <v>Tidak Ditemukan</v>
      </c>
    </row>
    <row r="3048" spans="1:6" x14ac:dyDescent="0.3">
      <c r="A3048">
        <v>3047</v>
      </c>
      <c r="B3048">
        <v>1472903</v>
      </c>
      <c r="C3048">
        <v>19215</v>
      </c>
      <c r="D3048">
        <v>2</v>
      </c>
      <c r="E3048">
        <v>37993</v>
      </c>
      <c r="F3048" t="str">
        <f>_xlfn.XLOOKUP(order_items[[#This Row],[product_id]], products[product_id], products[product_name], "Tidak Ditemukan")</f>
        <v>Tidak Ditemukan</v>
      </c>
    </row>
    <row r="3049" spans="1:6" x14ac:dyDescent="0.3">
      <c r="A3049">
        <v>3048</v>
      </c>
      <c r="B3049">
        <v>4601972</v>
      </c>
      <c r="C3049">
        <v>4960</v>
      </c>
      <c r="D3049">
        <v>3</v>
      </c>
      <c r="E3049">
        <v>3058</v>
      </c>
      <c r="F3049" t="str">
        <f>_xlfn.XLOOKUP(order_items[[#This Row],[product_id]], products[product_id], products[product_name], "Tidak Ditemukan")</f>
        <v>Western Whether</v>
      </c>
    </row>
    <row r="3050" spans="1:6" x14ac:dyDescent="0.3">
      <c r="A3050">
        <v>3049</v>
      </c>
      <c r="B3050">
        <v>4616741</v>
      </c>
      <c r="C3050">
        <v>19067</v>
      </c>
      <c r="D3050">
        <v>5</v>
      </c>
      <c r="E3050">
        <v>888</v>
      </c>
      <c r="F3050" t="str">
        <f>_xlfn.XLOOKUP(order_items[[#This Row],[product_id]], products[product_id], products[product_name], "Tidak Ditemukan")</f>
        <v>Tidak Ditemukan</v>
      </c>
    </row>
    <row r="3051" spans="1:6" x14ac:dyDescent="0.3">
      <c r="A3051">
        <v>3050</v>
      </c>
      <c r="B3051">
        <v>6967060</v>
      </c>
      <c r="C3051">
        <v>7836</v>
      </c>
      <c r="D3051">
        <v>3</v>
      </c>
      <c r="E3051">
        <v>23014</v>
      </c>
      <c r="F3051" t="str">
        <f>_xlfn.XLOOKUP(order_items[[#This Row],[product_id]], products[product_id], products[product_name], "Tidak Ditemukan")</f>
        <v>Tidak Ditemukan</v>
      </c>
    </row>
    <row r="3052" spans="1:6" x14ac:dyDescent="0.3">
      <c r="A3052">
        <v>3051</v>
      </c>
      <c r="B3052">
        <v>5766705</v>
      </c>
      <c r="C3052">
        <v>360</v>
      </c>
      <c r="D3052">
        <v>4</v>
      </c>
      <c r="E3052">
        <v>42114</v>
      </c>
      <c r="F3052" t="str">
        <f>_xlfn.XLOOKUP(order_items[[#This Row],[product_id]], products[product_id], products[product_name], "Tidak Ditemukan")</f>
        <v>Yard Movement</v>
      </c>
    </row>
    <row r="3053" spans="1:6" x14ac:dyDescent="0.3">
      <c r="A3053">
        <v>3052</v>
      </c>
      <c r="B3053">
        <v>3999003</v>
      </c>
      <c r="C3053">
        <v>18491</v>
      </c>
      <c r="D3053">
        <v>5</v>
      </c>
      <c r="E3053">
        <v>4396</v>
      </c>
      <c r="F3053" t="str">
        <f>_xlfn.XLOOKUP(order_items[[#This Row],[product_id]], products[product_id], products[product_name], "Tidak Ditemukan")</f>
        <v>Tidak Ditemukan</v>
      </c>
    </row>
    <row r="3054" spans="1:6" x14ac:dyDescent="0.3">
      <c r="A3054">
        <v>3053</v>
      </c>
      <c r="B3054">
        <v>2673857</v>
      </c>
      <c r="C3054">
        <v>17795</v>
      </c>
      <c r="D3054">
        <v>1</v>
      </c>
      <c r="E3054">
        <v>46959</v>
      </c>
      <c r="F3054" t="str">
        <f>_xlfn.XLOOKUP(order_items[[#This Row],[product_id]], products[product_id], products[product_name], "Tidak Ditemukan")</f>
        <v>Tidak Ditemukan</v>
      </c>
    </row>
    <row r="3055" spans="1:6" x14ac:dyDescent="0.3">
      <c r="A3055">
        <v>3054</v>
      </c>
      <c r="B3055">
        <v>3668350</v>
      </c>
      <c r="C3055">
        <v>8111</v>
      </c>
      <c r="D3055">
        <v>5</v>
      </c>
      <c r="E3055">
        <v>20454</v>
      </c>
      <c r="F3055" t="str">
        <f>_xlfn.XLOOKUP(order_items[[#This Row],[product_id]], products[product_id], products[product_name], "Tidak Ditemukan")</f>
        <v>Tidak Ditemukan</v>
      </c>
    </row>
    <row r="3056" spans="1:6" x14ac:dyDescent="0.3">
      <c r="A3056">
        <v>3055</v>
      </c>
      <c r="B3056">
        <v>1390407</v>
      </c>
      <c r="C3056">
        <v>9228</v>
      </c>
      <c r="D3056">
        <v>1</v>
      </c>
      <c r="E3056">
        <v>9149</v>
      </c>
      <c r="F3056" t="str">
        <f>_xlfn.XLOOKUP(order_items[[#This Row],[product_id]], products[product_id], products[product_name], "Tidak Ditemukan")</f>
        <v>Tidak Ditemukan</v>
      </c>
    </row>
    <row r="3057" spans="1:6" x14ac:dyDescent="0.3">
      <c r="A3057">
        <v>3056</v>
      </c>
      <c r="B3057">
        <v>1084501</v>
      </c>
      <c r="C3057">
        <v>11098</v>
      </c>
      <c r="D3057">
        <v>4</v>
      </c>
      <c r="E3057">
        <v>16057</v>
      </c>
      <c r="F3057" t="str">
        <f>_xlfn.XLOOKUP(order_items[[#This Row],[product_id]], products[product_id], products[product_name], "Tidak Ditemukan")</f>
        <v>Tidak Ditemukan</v>
      </c>
    </row>
    <row r="3058" spans="1:6" x14ac:dyDescent="0.3">
      <c r="A3058">
        <v>3057</v>
      </c>
      <c r="B3058">
        <v>7424716</v>
      </c>
      <c r="C3058">
        <v>12678</v>
      </c>
      <c r="D3058">
        <v>5</v>
      </c>
      <c r="E3058">
        <v>44324</v>
      </c>
      <c r="F3058" t="str">
        <f>_xlfn.XLOOKUP(order_items[[#This Row],[product_id]], products[product_id], products[product_name], "Tidak Ditemukan")</f>
        <v>Tidak Ditemukan</v>
      </c>
    </row>
    <row r="3059" spans="1:6" x14ac:dyDescent="0.3">
      <c r="A3059">
        <v>3058</v>
      </c>
      <c r="B3059">
        <v>4367156</v>
      </c>
      <c r="C3059">
        <v>6357</v>
      </c>
      <c r="D3059">
        <v>5</v>
      </c>
      <c r="E3059">
        <v>1502</v>
      </c>
      <c r="F3059" t="str">
        <f>_xlfn.XLOOKUP(order_items[[#This Row],[product_id]], products[product_id], products[product_name], "Tidak Ditemukan")</f>
        <v>Tidak Ditemukan</v>
      </c>
    </row>
    <row r="3060" spans="1:6" x14ac:dyDescent="0.3">
      <c r="A3060">
        <v>3059</v>
      </c>
      <c r="B3060">
        <v>3751431</v>
      </c>
      <c r="C3060">
        <v>14985</v>
      </c>
      <c r="D3060">
        <v>1</v>
      </c>
      <c r="E3060">
        <v>46807</v>
      </c>
      <c r="F3060" t="str">
        <f>_xlfn.XLOOKUP(order_items[[#This Row],[product_id]], products[product_id], products[product_name], "Tidak Ditemukan")</f>
        <v>Tidak Ditemukan</v>
      </c>
    </row>
    <row r="3061" spans="1:6" x14ac:dyDescent="0.3">
      <c r="A3061">
        <v>3060</v>
      </c>
      <c r="B3061">
        <v>858077</v>
      </c>
      <c r="C3061">
        <v>2174</v>
      </c>
      <c r="D3061">
        <v>2</v>
      </c>
      <c r="E3061">
        <v>16245</v>
      </c>
      <c r="F3061" t="str">
        <f>_xlfn.XLOOKUP(order_items[[#This Row],[product_id]], products[product_id], products[product_name], "Tidak Ditemukan")</f>
        <v>Really American</v>
      </c>
    </row>
    <row r="3062" spans="1:6" x14ac:dyDescent="0.3">
      <c r="A3062">
        <v>3061</v>
      </c>
      <c r="B3062">
        <v>6554244</v>
      </c>
      <c r="C3062">
        <v>10178</v>
      </c>
      <c r="D3062">
        <v>1</v>
      </c>
      <c r="E3062">
        <v>42826</v>
      </c>
      <c r="F3062" t="str">
        <f>_xlfn.XLOOKUP(order_items[[#This Row],[product_id]], products[product_id], products[product_name], "Tidak Ditemukan")</f>
        <v>Tidak Ditemukan</v>
      </c>
    </row>
    <row r="3063" spans="1:6" x14ac:dyDescent="0.3">
      <c r="A3063">
        <v>3062</v>
      </c>
      <c r="B3063">
        <v>1188643</v>
      </c>
      <c r="C3063">
        <v>13741</v>
      </c>
      <c r="D3063">
        <v>2</v>
      </c>
      <c r="E3063">
        <v>34471</v>
      </c>
      <c r="F3063" t="str">
        <f>_xlfn.XLOOKUP(order_items[[#This Row],[product_id]], products[product_id], products[product_name], "Tidak Ditemukan")</f>
        <v>Tidak Ditemukan</v>
      </c>
    </row>
    <row r="3064" spans="1:6" x14ac:dyDescent="0.3">
      <c r="A3064">
        <v>3063</v>
      </c>
      <c r="B3064">
        <v>5866431</v>
      </c>
      <c r="C3064">
        <v>11270</v>
      </c>
      <c r="D3064">
        <v>3</v>
      </c>
      <c r="E3064">
        <v>30538</v>
      </c>
      <c r="F3064" t="str">
        <f>_xlfn.XLOOKUP(order_items[[#This Row],[product_id]], products[product_id], products[product_name], "Tidak Ditemukan")</f>
        <v>Tidak Ditemukan</v>
      </c>
    </row>
    <row r="3065" spans="1:6" x14ac:dyDescent="0.3">
      <c r="A3065">
        <v>3064</v>
      </c>
      <c r="B3065">
        <v>2560702</v>
      </c>
      <c r="C3065">
        <v>17045</v>
      </c>
      <c r="D3065">
        <v>4</v>
      </c>
      <c r="E3065">
        <v>16837</v>
      </c>
      <c r="F3065" t="str">
        <f>_xlfn.XLOOKUP(order_items[[#This Row],[product_id]], products[product_id], products[product_name], "Tidak Ditemukan")</f>
        <v>Tidak Ditemukan</v>
      </c>
    </row>
    <row r="3066" spans="1:6" x14ac:dyDescent="0.3">
      <c r="A3066">
        <v>3065</v>
      </c>
      <c r="B3066">
        <v>7356890</v>
      </c>
      <c r="C3066">
        <v>4068</v>
      </c>
      <c r="D3066">
        <v>3</v>
      </c>
      <c r="E3066">
        <v>27644</v>
      </c>
      <c r="F3066" t="str">
        <f>_xlfn.XLOOKUP(order_items[[#This Row],[product_id]], products[product_id], products[product_name], "Tidak Ditemukan")</f>
        <v>Yard Care</v>
      </c>
    </row>
    <row r="3067" spans="1:6" x14ac:dyDescent="0.3">
      <c r="A3067">
        <v>3066</v>
      </c>
      <c r="B3067">
        <v>5669104</v>
      </c>
      <c r="C3067">
        <v>15274</v>
      </c>
      <c r="D3067">
        <v>3</v>
      </c>
      <c r="E3067">
        <v>38043</v>
      </c>
      <c r="F3067" t="str">
        <f>_xlfn.XLOOKUP(order_items[[#This Row],[product_id]], products[product_id], products[product_name], "Tidak Ditemukan")</f>
        <v>Tidak Ditemukan</v>
      </c>
    </row>
    <row r="3068" spans="1:6" x14ac:dyDescent="0.3">
      <c r="A3068">
        <v>3067</v>
      </c>
      <c r="B3068">
        <v>4569049</v>
      </c>
      <c r="C3068">
        <v>3671</v>
      </c>
      <c r="D3068">
        <v>2</v>
      </c>
      <c r="E3068">
        <v>39358</v>
      </c>
      <c r="F3068" t="str">
        <f>_xlfn.XLOOKUP(order_items[[#This Row],[product_id]], products[product_id], products[product_name], "Tidak Ditemukan")</f>
        <v>Need Throw</v>
      </c>
    </row>
    <row r="3069" spans="1:6" x14ac:dyDescent="0.3">
      <c r="A3069">
        <v>3068</v>
      </c>
      <c r="B3069">
        <v>4995775</v>
      </c>
      <c r="C3069">
        <v>18855</v>
      </c>
      <c r="D3069">
        <v>5</v>
      </c>
      <c r="E3069">
        <v>17082</v>
      </c>
      <c r="F3069" t="str">
        <f>_xlfn.XLOOKUP(order_items[[#This Row],[product_id]], products[product_id], products[product_name], "Tidak Ditemukan")</f>
        <v>Tidak Ditemukan</v>
      </c>
    </row>
    <row r="3070" spans="1:6" x14ac:dyDescent="0.3">
      <c r="A3070">
        <v>3069</v>
      </c>
      <c r="B3070">
        <v>4164830</v>
      </c>
      <c r="C3070">
        <v>12282</v>
      </c>
      <c r="D3070">
        <v>2</v>
      </c>
      <c r="E3070">
        <v>19148</v>
      </c>
      <c r="F3070" t="str">
        <f>_xlfn.XLOOKUP(order_items[[#This Row],[product_id]], products[product_id], products[product_name], "Tidak Ditemukan")</f>
        <v>Tidak Ditemukan</v>
      </c>
    </row>
    <row r="3071" spans="1:6" x14ac:dyDescent="0.3">
      <c r="A3071">
        <v>3070</v>
      </c>
      <c r="B3071">
        <v>4636632</v>
      </c>
      <c r="C3071">
        <v>17562</v>
      </c>
      <c r="D3071">
        <v>4</v>
      </c>
      <c r="E3071">
        <v>3982</v>
      </c>
      <c r="F3071" t="str">
        <f>_xlfn.XLOOKUP(order_items[[#This Row],[product_id]], products[product_id], products[product_name], "Tidak Ditemukan")</f>
        <v>Tidak Ditemukan</v>
      </c>
    </row>
    <row r="3072" spans="1:6" x14ac:dyDescent="0.3">
      <c r="A3072">
        <v>3071</v>
      </c>
      <c r="B3072">
        <v>3087455</v>
      </c>
      <c r="C3072">
        <v>18371</v>
      </c>
      <c r="D3072">
        <v>1</v>
      </c>
      <c r="E3072">
        <v>2267</v>
      </c>
      <c r="F3072" t="str">
        <f>_xlfn.XLOOKUP(order_items[[#This Row],[product_id]], products[product_id], products[product_name], "Tidak Ditemukan")</f>
        <v>Tidak Ditemukan</v>
      </c>
    </row>
    <row r="3073" spans="1:6" x14ac:dyDescent="0.3">
      <c r="A3073">
        <v>3072</v>
      </c>
      <c r="B3073">
        <v>1084220</v>
      </c>
      <c r="C3073">
        <v>8850</v>
      </c>
      <c r="D3073">
        <v>4</v>
      </c>
      <c r="E3073">
        <v>838</v>
      </c>
      <c r="F3073" t="str">
        <f>_xlfn.XLOOKUP(order_items[[#This Row],[product_id]], products[product_id], products[product_name], "Tidak Ditemukan")</f>
        <v>Tidak Ditemukan</v>
      </c>
    </row>
    <row r="3074" spans="1:6" x14ac:dyDescent="0.3">
      <c r="A3074">
        <v>3073</v>
      </c>
      <c r="B3074">
        <v>1388880</v>
      </c>
      <c r="C3074">
        <v>1390</v>
      </c>
      <c r="D3074">
        <v>1</v>
      </c>
      <c r="E3074">
        <v>10316</v>
      </c>
      <c r="F3074" t="str">
        <f>_xlfn.XLOOKUP(order_items[[#This Row],[product_id]], products[product_id], products[product_name], "Tidak Ditemukan")</f>
        <v>Energy Foreign</v>
      </c>
    </row>
    <row r="3075" spans="1:6" x14ac:dyDescent="0.3">
      <c r="A3075">
        <v>3074</v>
      </c>
      <c r="B3075">
        <v>7850724</v>
      </c>
      <c r="C3075">
        <v>1251</v>
      </c>
      <c r="D3075">
        <v>5</v>
      </c>
      <c r="E3075">
        <v>24803</v>
      </c>
      <c r="F3075" t="str">
        <f>_xlfn.XLOOKUP(order_items[[#This Row],[product_id]], products[product_id], products[product_name], "Tidak Ditemukan")</f>
        <v>Traditional Major</v>
      </c>
    </row>
    <row r="3076" spans="1:6" x14ac:dyDescent="0.3">
      <c r="A3076">
        <v>3075</v>
      </c>
      <c r="B3076">
        <v>5910791</v>
      </c>
      <c r="C3076">
        <v>5817</v>
      </c>
      <c r="D3076">
        <v>3</v>
      </c>
      <c r="E3076">
        <v>2249</v>
      </c>
      <c r="F3076" t="str">
        <f>_xlfn.XLOOKUP(order_items[[#This Row],[product_id]], products[product_id], products[product_name], "Tidak Ditemukan")</f>
        <v>Tidak Ditemukan</v>
      </c>
    </row>
    <row r="3077" spans="1:6" x14ac:dyDescent="0.3">
      <c r="A3077">
        <v>3076</v>
      </c>
      <c r="B3077">
        <v>6226564</v>
      </c>
      <c r="C3077">
        <v>10141</v>
      </c>
      <c r="D3077">
        <v>2</v>
      </c>
      <c r="E3077">
        <v>33058</v>
      </c>
      <c r="F3077" t="str">
        <f>_xlfn.XLOOKUP(order_items[[#This Row],[product_id]], products[product_id], products[product_name], "Tidak Ditemukan")</f>
        <v>Tidak Ditemukan</v>
      </c>
    </row>
    <row r="3078" spans="1:6" x14ac:dyDescent="0.3">
      <c r="A3078">
        <v>3077</v>
      </c>
      <c r="B3078">
        <v>261492</v>
      </c>
      <c r="C3078">
        <v>13409</v>
      </c>
      <c r="D3078">
        <v>5</v>
      </c>
      <c r="E3078">
        <v>17211</v>
      </c>
      <c r="F3078" t="str">
        <f>_xlfn.XLOOKUP(order_items[[#This Row],[product_id]], products[product_id], products[product_name], "Tidak Ditemukan")</f>
        <v>Tidak Ditemukan</v>
      </c>
    </row>
    <row r="3079" spans="1:6" x14ac:dyDescent="0.3">
      <c r="A3079">
        <v>3078</v>
      </c>
      <c r="B3079">
        <v>7150673</v>
      </c>
      <c r="C3079">
        <v>15003</v>
      </c>
      <c r="D3079">
        <v>1</v>
      </c>
      <c r="E3079">
        <v>16384</v>
      </c>
      <c r="F3079" t="str">
        <f>_xlfn.XLOOKUP(order_items[[#This Row],[product_id]], products[product_id], products[product_name], "Tidak Ditemukan")</f>
        <v>Tidak Ditemukan</v>
      </c>
    </row>
    <row r="3080" spans="1:6" x14ac:dyDescent="0.3">
      <c r="A3080">
        <v>3079</v>
      </c>
      <c r="B3080">
        <v>2868708</v>
      </c>
      <c r="C3080">
        <v>13312</v>
      </c>
      <c r="D3080">
        <v>4</v>
      </c>
      <c r="E3080">
        <v>7387</v>
      </c>
      <c r="F3080" t="str">
        <f>_xlfn.XLOOKUP(order_items[[#This Row],[product_id]], products[product_id], products[product_name], "Tidak Ditemukan")</f>
        <v>Tidak Ditemukan</v>
      </c>
    </row>
    <row r="3081" spans="1:6" x14ac:dyDescent="0.3">
      <c r="A3081">
        <v>3080</v>
      </c>
      <c r="B3081">
        <v>494447</v>
      </c>
      <c r="C3081">
        <v>5572</v>
      </c>
      <c r="D3081">
        <v>4</v>
      </c>
      <c r="E3081">
        <v>42353</v>
      </c>
      <c r="F3081" t="str">
        <f>_xlfn.XLOOKUP(order_items[[#This Row],[product_id]], products[product_id], products[product_name], "Tidak Ditemukan")</f>
        <v>Tidak Ditemukan</v>
      </c>
    </row>
    <row r="3082" spans="1:6" x14ac:dyDescent="0.3">
      <c r="A3082">
        <v>3081</v>
      </c>
      <c r="B3082">
        <v>3893090</v>
      </c>
      <c r="C3082">
        <v>14395</v>
      </c>
      <c r="D3082">
        <v>5</v>
      </c>
      <c r="E3082">
        <v>28401</v>
      </c>
      <c r="F3082" t="str">
        <f>_xlfn.XLOOKUP(order_items[[#This Row],[product_id]], products[product_id], products[product_name], "Tidak Ditemukan")</f>
        <v>Tidak Ditemukan</v>
      </c>
    </row>
    <row r="3083" spans="1:6" x14ac:dyDescent="0.3">
      <c r="A3083">
        <v>3082</v>
      </c>
      <c r="B3083">
        <v>2061180</v>
      </c>
      <c r="C3083">
        <v>9255</v>
      </c>
      <c r="D3083">
        <v>5</v>
      </c>
      <c r="E3083">
        <v>27098</v>
      </c>
      <c r="F3083" t="str">
        <f>_xlfn.XLOOKUP(order_items[[#This Row],[product_id]], products[product_id], products[product_name], "Tidak Ditemukan")</f>
        <v>Tidak Ditemukan</v>
      </c>
    </row>
    <row r="3084" spans="1:6" x14ac:dyDescent="0.3">
      <c r="A3084">
        <v>3083</v>
      </c>
      <c r="B3084">
        <v>3286440</v>
      </c>
      <c r="C3084">
        <v>9982</v>
      </c>
      <c r="D3084">
        <v>3</v>
      </c>
      <c r="E3084">
        <v>34998</v>
      </c>
      <c r="F3084" t="str">
        <f>_xlfn.XLOOKUP(order_items[[#This Row],[product_id]], products[product_id], products[product_name], "Tidak Ditemukan")</f>
        <v>Tidak Ditemukan</v>
      </c>
    </row>
    <row r="3085" spans="1:6" x14ac:dyDescent="0.3">
      <c r="A3085">
        <v>3084</v>
      </c>
      <c r="B3085">
        <v>5425466</v>
      </c>
      <c r="C3085">
        <v>2963</v>
      </c>
      <c r="D3085">
        <v>5</v>
      </c>
      <c r="E3085">
        <v>39985</v>
      </c>
      <c r="F3085" t="str">
        <f>_xlfn.XLOOKUP(order_items[[#This Row],[product_id]], products[product_id], products[product_name], "Tidak Ditemukan")</f>
        <v>Recent Energy</v>
      </c>
    </row>
    <row r="3086" spans="1:6" x14ac:dyDescent="0.3">
      <c r="A3086">
        <v>3085</v>
      </c>
      <c r="B3086">
        <v>4289979</v>
      </c>
      <c r="C3086">
        <v>700</v>
      </c>
      <c r="D3086">
        <v>4</v>
      </c>
      <c r="E3086">
        <v>37197</v>
      </c>
      <c r="F3086" t="str">
        <f>_xlfn.XLOOKUP(order_items[[#This Row],[product_id]], products[product_id], products[product_name], "Tidak Ditemukan")</f>
        <v>Identify Huge</v>
      </c>
    </row>
    <row r="3087" spans="1:6" x14ac:dyDescent="0.3">
      <c r="A3087">
        <v>3086</v>
      </c>
      <c r="B3087">
        <v>5098935</v>
      </c>
      <c r="C3087">
        <v>10894</v>
      </c>
      <c r="D3087">
        <v>4</v>
      </c>
      <c r="E3087">
        <v>46981</v>
      </c>
      <c r="F3087" t="str">
        <f>_xlfn.XLOOKUP(order_items[[#This Row],[product_id]], products[product_id], products[product_name], "Tidak Ditemukan")</f>
        <v>Tidak Ditemukan</v>
      </c>
    </row>
    <row r="3088" spans="1:6" x14ac:dyDescent="0.3">
      <c r="A3088">
        <v>3087</v>
      </c>
      <c r="B3088">
        <v>628548</v>
      </c>
      <c r="C3088">
        <v>17322</v>
      </c>
      <c r="D3088">
        <v>2</v>
      </c>
      <c r="E3088">
        <v>48166</v>
      </c>
      <c r="F3088" t="str">
        <f>_xlfn.XLOOKUP(order_items[[#This Row],[product_id]], products[product_id], products[product_name], "Tidak Ditemukan")</f>
        <v>Tidak Ditemukan</v>
      </c>
    </row>
    <row r="3089" spans="1:6" x14ac:dyDescent="0.3">
      <c r="A3089">
        <v>3088</v>
      </c>
      <c r="B3089">
        <v>2141559</v>
      </c>
      <c r="C3089">
        <v>12256</v>
      </c>
      <c r="D3089">
        <v>3</v>
      </c>
      <c r="E3089">
        <v>34517</v>
      </c>
      <c r="F3089" t="str">
        <f>_xlfn.XLOOKUP(order_items[[#This Row],[product_id]], products[product_id], products[product_name], "Tidak Ditemukan")</f>
        <v>Tidak Ditemukan</v>
      </c>
    </row>
    <row r="3090" spans="1:6" x14ac:dyDescent="0.3">
      <c r="A3090">
        <v>3089</v>
      </c>
      <c r="B3090">
        <v>3310287</v>
      </c>
      <c r="C3090">
        <v>7190</v>
      </c>
      <c r="D3090">
        <v>2</v>
      </c>
      <c r="E3090">
        <v>2433</v>
      </c>
      <c r="F3090" t="str">
        <f>_xlfn.XLOOKUP(order_items[[#This Row],[product_id]], products[product_id], products[product_name], "Tidak Ditemukan")</f>
        <v>Tidak Ditemukan</v>
      </c>
    </row>
    <row r="3091" spans="1:6" x14ac:dyDescent="0.3">
      <c r="A3091">
        <v>3090</v>
      </c>
      <c r="B3091">
        <v>7519682</v>
      </c>
      <c r="C3091">
        <v>16301</v>
      </c>
      <c r="D3091">
        <v>1</v>
      </c>
      <c r="E3091">
        <v>37847</v>
      </c>
      <c r="F3091" t="str">
        <f>_xlfn.XLOOKUP(order_items[[#This Row],[product_id]], products[product_id], products[product_name], "Tidak Ditemukan")</f>
        <v>Tidak Ditemukan</v>
      </c>
    </row>
    <row r="3092" spans="1:6" x14ac:dyDescent="0.3">
      <c r="A3092">
        <v>3091</v>
      </c>
      <c r="B3092">
        <v>5991453</v>
      </c>
      <c r="C3092">
        <v>9743</v>
      </c>
      <c r="D3092">
        <v>5</v>
      </c>
      <c r="E3092">
        <v>5663</v>
      </c>
      <c r="F3092" t="str">
        <f>_xlfn.XLOOKUP(order_items[[#This Row],[product_id]], products[product_id], products[product_name], "Tidak Ditemukan")</f>
        <v>Tidak Ditemukan</v>
      </c>
    </row>
    <row r="3093" spans="1:6" x14ac:dyDescent="0.3">
      <c r="A3093">
        <v>3092</v>
      </c>
      <c r="B3093">
        <v>1236977</v>
      </c>
      <c r="C3093">
        <v>9485</v>
      </c>
      <c r="D3093">
        <v>1</v>
      </c>
      <c r="E3093">
        <v>39351</v>
      </c>
      <c r="F3093" t="str">
        <f>_xlfn.XLOOKUP(order_items[[#This Row],[product_id]], products[product_id], products[product_name], "Tidak Ditemukan")</f>
        <v>Tidak Ditemukan</v>
      </c>
    </row>
    <row r="3094" spans="1:6" x14ac:dyDescent="0.3">
      <c r="A3094">
        <v>3093</v>
      </c>
      <c r="B3094">
        <v>5451385</v>
      </c>
      <c r="C3094">
        <v>8881</v>
      </c>
      <c r="D3094">
        <v>2</v>
      </c>
      <c r="E3094">
        <v>2147</v>
      </c>
      <c r="F3094" t="str">
        <f>_xlfn.XLOOKUP(order_items[[#This Row],[product_id]], products[product_id], products[product_name], "Tidak Ditemukan")</f>
        <v>Tidak Ditemukan</v>
      </c>
    </row>
    <row r="3095" spans="1:6" x14ac:dyDescent="0.3">
      <c r="A3095">
        <v>3094</v>
      </c>
      <c r="B3095">
        <v>2233110</v>
      </c>
      <c r="C3095">
        <v>18593</v>
      </c>
      <c r="D3095">
        <v>4</v>
      </c>
      <c r="E3095">
        <v>34214</v>
      </c>
      <c r="F3095" t="str">
        <f>_xlfn.XLOOKUP(order_items[[#This Row],[product_id]], products[product_id], products[product_name], "Tidak Ditemukan")</f>
        <v>Tidak Ditemukan</v>
      </c>
    </row>
    <row r="3096" spans="1:6" x14ac:dyDescent="0.3">
      <c r="A3096">
        <v>3095</v>
      </c>
      <c r="B3096">
        <v>4287154</v>
      </c>
      <c r="C3096">
        <v>13633</v>
      </c>
      <c r="D3096">
        <v>3</v>
      </c>
      <c r="E3096">
        <v>6135</v>
      </c>
      <c r="F3096" t="str">
        <f>_xlfn.XLOOKUP(order_items[[#This Row],[product_id]], products[product_id], products[product_name], "Tidak Ditemukan")</f>
        <v>Tidak Ditemukan</v>
      </c>
    </row>
    <row r="3097" spans="1:6" x14ac:dyDescent="0.3">
      <c r="A3097">
        <v>3096</v>
      </c>
      <c r="B3097">
        <v>189428</v>
      </c>
      <c r="C3097">
        <v>14886</v>
      </c>
      <c r="D3097">
        <v>1</v>
      </c>
      <c r="E3097">
        <v>1273</v>
      </c>
      <c r="F3097" t="str">
        <f>_xlfn.XLOOKUP(order_items[[#This Row],[product_id]], products[product_id], products[product_name], "Tidak Ditemukan")</f>
        <v>Tidak Ditemukan</v>
      </c>
    </row>
    <row r="3098" spans="1:6" x14ac:dyDescent="0.3">
      <c r="A3098">
        <v>3097</v>
      </c>
      <c r="B3098">
        <v>3643940</v>
      </c>
      <c r="C3098">
        <v>15151</v>
      </c>
      <c r="D3098">
        <v>4</v>
      </c>
      <c r="E3098">
        <v>2533</v>
      </c>
      <c r="F3098" t="str">
        <f>_xlfn.XLOOKUP(order_items[[#This Row],[product_id]], products[product_id], products[product_name], "Tidak Ditemukan")</f>
        <v>Tidak Ditemukan</v>
      </c>
    </row>
    <row r="3099" spans="1:6" x14ac:dyDescent="0.3">
      <c r="A3099">
        <v>3098</v>
      </c>
      <c r="B3099">
        <v>2157581</v>
      </c>
      <c r="C3099">
        <v>12499</v>
      </c>
      <c r="D3099">
        <v>2</v>
      </c>
      <c r="E3099">
        <v>26475</v>
      </c>
      <c r="F3099" t="str">
        <f>_xlfn.XLOOKUP(order_items[[#This Row],[product_id]], products[product_id], products[product_name], "Tidak Ditemukan")</f>
        <v>Tidak Ditemukan</v>
      </c>
    </row>
    <row r="3100" spans="1:6" x14ac:dyDescent="0.3">
      <c r="A3100">
        <v>3099</v>
      </c>
      <c r="B3100">
        <v>6529312</v>
      </c>
      <c r="C3100">
        <v>1722</v>
      </c>
      <c r="D3100">
        <v>4</v>
      </c>
      <c r="E3100">
        <v>15872</v>
      </c>
      <c r="F3100" t="str">
        <f>_xlfn.XLOOKUP(order_items[[#This Row],[product_id]], products[product_id], products[product_name], "Tidak Ditemukan")</f>
        <v>Job Data</v>
      </c>
    </row>
    <row r="3101" spans="1:6" x14ac:dyDescent="0.3">
      <c r="A3101">
        <v>3100</v>
      </c>
      <c r="B3101">
        <v>3639082</v>
      </c>
      <c r="C3101">
        <v>11987</v>
      </c>
      <c r="D3101">
        <v>5</v>
      </c>
      <c r="E3101">
        <v>17148</v>
      </c>
      <c r="F3101" t="str">
        <f>_xlfn.XLOOKUP(order_items[[#This Row],[product_id]], products[product_id], products[product_name], "Tidak Ditemukan")</f>
        <v>Tidak Ditemukan</v>
      </c>
    </row>
    <row r="3102" spans="1:6" x14ac:dyDescent="0.3">
      <c r="A3102">
        <v>3101</v>
      </c>
      <c r="B3102">
        <v>1102071</v>
      </c>
      <c r="C3102">
        <v>1425</v>
      </c>
      <c r="D3102">
        <v>1</v>
      </c>
      <c r="E3102">
        <v>14326</v>
      </c>
      <c r="F3102" t="str">
        <f>_xlfn.XLOOKUP(order_items[[#This Row],[product_id]], products[product_id], products[product_name], "Tidak Ditemukan")</f>
        <v>Television Conference</v>
      </c>
    </row>
    <row r="3103" spans="1:6" x14ac:dyDescent="0.3">
      <c r="A3103">
        <v>3102</v>
      </c>
      <c r="B3103">
        <v>234238</v>
      </c>
      <c r="C3103">
        <v>10117</v>
      </c>
      <c r="D3103">
        <v>1</v>
      </c>
      <c r="E3103">
        <v>20015</v>
      </c>
      <c r="F3103" t="str">
        <f>_xlfn.XLOOKUP(order_items[[#This Row],[product_id]], products[product_id], products[product_name], "Tidak Ditemukan")</f>
        <v>Tidak Ditemukan</v>
      </c>
    </row>
    <row r="3104" spans="1:6" x14ac:dyDescent="0.3">
      <c r="A3104">
        <v>3103</v>
      </c>
      <c r="B3104">
        <v>2342809</v>
      </c>
      <c r="C3104">
        <v>12276</v>
      </c>
      <c r="D3104">
        <v>5</v>
      </c>
      <c r="E3104">
        <v>22664</v>
      </c>
      <c r="F3104" t="str">
        <f>_xlfn.XLOOKUP(order_items[[#This Row],[product_id]], products[product_id], products[product_name], "Tidak Ditemukan")</f>
        <v>Tidak Ditemukan</v>
      </c>
    </row>
    <row r="3105" spans="1:6" x14ac:dyDescent="0.3">
      <c r="A3105">
        <v>3104</v>
      </c>
      <c r="B3105">
        <v>1349923</v>
      </c>
      <c r="C3105">
        <v>17322</v>
      </c>
      <c r="D3105">
        <v>1</v>
      </c>
      <c r="E3105">
        <v>48166</v>
      </c>
      <c r="F3105" t="str">
        <f>_xlfn.XLOOKUP(order_items[[#This Row],[product_id]], products[product_id], products[product_name], "Tidak Ditemukan")</f>
        <v>Tidak Ditemukan</v>
      </c>
    </row>
    <row r="3106" spans="1:6" x14ac:dyDescent="0.3">
      <c r="A3106">
        <v>3105</v>
      </c>
      <c r="B3106">
        <v>5333298</v>
      </c>
      <c r="C3106">
        <v>13654</v>
      </c>
      <c r="D3106">
        <v>5</v>
      </c>
      <c r="E3106">
        <v>15801</v>
      </c>
      <c r="F3106" t="str">
        <f>_xlfn.XLOOKUP(order_items[[#This Row],[product_id]], products[product_id], products[product_name], "Tidak Ditemukan")</f>
        <v>Tidak Ditemukan</v>
      </c>
    </row>
    <row r="3107" spans="1:6" x14ac:dyDescent="0.3">
      <c r="A3107">
        <v>3106</v>
      </c>
      <c r="B3107">
        <v>5823623</v>
      </c>
      <c r="C3107">
        <v>15286</v>
      </c>
      <c r="D3107">
        <v>1</v>
      </c>
      <c r="E3107">
        <v>12911</v>
      </c>
      <c r="F3107" t="str">
        <f>_xlfn.XLOOKUP(order_items[[#This Row],[product_id]], products[product_id], products[product_name], "Tidak Ditemukan")</f>
        <v>Tidak Ditemukan</v>
      </c>
    </row>
    <row r="3108" spans="1:6" x14ac:dyDescent="0.3">
      <c r="A3108">
        <v>3107</v>
      </c>
      <c r="B3108">
        <v>4938109</v>
      </c>
      <c r="C3108">
        <v>18376</v>
      </c>
      <c r="D3108">
        <v>3</v>
      </c>
      <c r="E3108">
        <v>12754</v>
      </c>
      <c r="F3108" t="str">
        <f>_xlfn.XLOOKUP(order_items[[#This Row],[product_id]], products[product_id], products[product_name], "Tidak Ditemukan")</f>
        <v>Tidak Ditemukan</v>
      </c>
    </row>
    <row r="3109" spans="1:6" x14ac:dyDescent="0.3">
      <c r="A3109">
        <v>3108</v>
      </c>
      <c r="B3109">
        <v>3513065</v>
      </c>
      <c r="C3109">
        <v>19506</v>
      </c>
      <c r="D3109">
        <v>2</v>
      </c>
      <c r="E3109">
        <v>41423</v>
      </c>
      <c r="F3109" t="str">
        <f>_xlfn.XLOOKUP(order_items[[#This Row],[product_id]], products[product_id], products[product_name], "Tidak Ditemukan")</f>
        <v>Tidak Ditemukan</v>
      </c>
    </row>
    <row r="3110" spans="1:6" x14ac:dyDescent="0.3">
      <c r="A3110">
        <v>3109</v>
      </c>
      <c r="B3110">
        <v>6583160</v>
      </c>
      <c r="C3110">
        <v>3323</v>
      </c>
      <c r="D3110">
        <v>5</v>
      </c>
      <c r="E3110">
        <v>41781</v>
      </c>
      <c r="F3110" t="str">
        <f>_xlfn.XLOOKUP(order_items[[#This Row],[product_id]], products[product_id], products[product_name], "Tidak Ditemukan")</f>
        <v>Character Financial</v>
      </c>
    </row>
    <row r="3111" spans="1:6" x14ac:dyDescent="0.3">
      <c r="A3111">
        <v>3110</v>
      </c>
      <c r="B3111">
        <v>7136899</v>
      </c>
      <c r="C3111">
        <v>18945</v>
      </c>
      <c r="D3111">
        <v>5</v>
      </c>
      <c r="E3111">
        <v>37254</v>
      </c>
      <c r="F3111" t="str">
        <f>_xlfn.XLOOKUP(order_items[[#This Row],[product_id]], products[product_id], products[product_name], "Tidak Ditemukan")</f>
        <v>Tidak Ditemukan</v>
      </c>
    </row>
    <row r="3112" spans="1:6" x14ac:dyDescent="0.3">
      <c r="A3112">
        <v>3111</v>
      </c>
      <c r="B3112">
        <v>4477368</v>
      </c>
      <c r="C3112">
        <v>2805</v>
      </c>
      <c r="D3112">
        <v>1</v>
      </c>
      <c r="E3112">
        <v>37971</v>
      </c>
      <c r="F3112" t="str">
        <f>_xlfn.XLOOKUP(order_items[[#This Row],[product_id]], products[product_id], products[product_name], "Tidak Ditemukan")</f>
        <v>Class Success</v>
      </c>
    </row>
    <row r="3113" spans="1:6" x14ac:dyDescent="0.3">
      <c r="A3113">
        <v>3112</v>
      </c>
      <c r="B3113">
        <v>6416798</v>
      </c>
      <c r="C3113">
        <v>10810</v>
      </c>
      <c r="D3113">
        <v>1</v>
      </c>
      <c r="E3113">
        <v>47492</v>
      </c>
      <c r="F3113" t="str">
        <f>_xlfn.XLOOKUP(order_items[[#This Row],[product_id]], products[product_id], products[product_name], "Tidak Ditemukan")</f>
        <v>Tidak Ditemukan</v>
      </c>
    </row>
    <row r="3114" spans="1:6" x14ac:dyDescent="0.3">
      <c r="A3114">
        <v>3113</v>
      </c>
      <c r="B3114">
        <v>5004868</v>
      </c>
      <c r="C3114">
        <v>9918</v>
      </c>
      <c r="D3114">
        <v>5</v>
      </c>
      <c r="E3114">
        <v>29664</v>
      </c>
      <c r="F3114" t="str">
        <f>_xlfn.XLOOKUP(order_items[[#This Row],[product_id]], products[product_id], products[product_name], "Tidak Ditemukan")</f>
        <v>Tidak Ditemukan</v>
      </c>
    </row>
    <row r="3115" spans="1:6" x14ac:dyDescent="0.3">
      <c r="A3115">
        <v>3114</v>
      </c>
      <c r="B3115">
        <v>5498830</v>
      </c>
      <c r="C3115">
        <v>16265</v>
      </c>
      <c r="D3115">
        <v>2</v>
      </c>
      <c r="E3115">
        <v>16649</v>
      </c>
      <c r="F3115" t="str">
        <f>_xlfn.XLOOKUP(order_items[[#This Row],[product_id]], products[product_id], products[product_name], "Tidak Ditemukan")</f>
        <v>Tidak Ditemukan</v>
      </c>
    </row>
    <row r="3116" spans="1:6" x14ac:dyDescent="0.3">
      <c r="A3116">
        <v>3115</v>
      </c>
      <c r="B3116">
        <v>1004318</v>
      </c>
      <c r="C3116">
        <v>5465</v>
      </c>
      <c r="D3116">
        <v>3</v>
      </c>
      <c r="E3116">
        <v>35519</v>
      </c>
      <c r="F3116" t="str">
        <f>_xlfn.XLOOKUP(order_items[[#This Row],[product_id]], products[product_id], products[product_name], "Tidak Ditemukan")</f>
        <v>Tidak Ditemukan</v>
      </c>
    </row>
    <row r="3117" spans="1:6" x14ac:dyDescent="0.3">
      <c r="A3117">
        <v>3116</v>
      </c>
      <c r="B3117">
        <v>4722075</v>
      </c>
      <c r="C3117">
        <v>9451</v>
      </c>
      <c r="D3117">
        <v>4</v>
      </c>
      <c r="E3117">
        <v>16487</v>
      </c>
      <c r="F3117" t="str">
        <f>_xlfn.XLOOKUP(order_items[[#This Row],[product_id]], products[product_id], products[product_name], "Tidak Ditemukan")</f>
        <v>Tidak Ditemukan</v>
      </c>
    </row>
    <row r="3118" spans="1:6" x14ac:dyDescent="0.3">
      <c r="A3118">
        <v>3117</v>
      </c>
      <c r="B3118">
        <v>2640912</v>
      </c>
      <c r="C3118">
        <v>13668</v>
      </c>
      <c r="D3118">
        <v>1</v>
      </c>
      <c r="E3118">
        <v>17074</v>
      </c>
      <c r="F3118" t="str">
        <f>_xlfn.XLOOKUP(order_items[[#This Row],[product_id]], products[product_id], products[product_name], "Tidak Ditemukan")</f>
        <v>Tidak Ditemukan</v>
      </c>
    </row>
    <row r="3119" spans="1:6" x14ac:dyDescent="0.3">
      <c r="A3119">
        <v>3118</v>
      </c>
      <c r="B3119">
        <v>2219862</v>
      </c>
      <c r="C3119">
        <v>3077</v>
      </c>
      <c r="D3119">
        <v>3</v>
      </c>
      <c r="E3119">
        <v>19351</v>
      </c>
      <c r="F3119" t="str">
        <f>_xlfn.XLOOKUP(order_items[[#This Row],[product_id]], products[product_id], products[product_name], "Tidak Ditemukan")</f>
        <v>Art That</v>
      </c>
    </row>
    <row r="3120" spans="1:6" x14ac:dyDescent="0.3">
      <c r="A3120">
        <v>3119</v>
      </c>
      <c r="B3120">
        <v>6665</v>
      </c>
      <c r="C3120">
        <v>2195</v>
      </c>
      <c r="D3120">
        <v>2</v>
      </c>
      <c r="E3120">
        <v>32264</v>
      </c>
      <c r="F3120" t="str">
        <f>_xlfn.XLOOKUP(order_items[[#This Row],[product_id]], products[product_id], products[product_name], "Tidak Ditemukan")</f>
        <v>Political Dog</v>
      </c>
    </row>
    <row r="3121" spans="1:6" x14ac:dyDescent="0.3">
      <c r="A3121">
        <v>3120</v>
      </c>
      <c r="B3121">
        <v>7128140</v>
      </c>
      <c r="C3121">
        <v>13100</v>
      </c>
      <c r="D3121">
        <v>1</v>
      </c>
      <c r="E3121">
        <v>36864</v>
      </c>
      <c r="F3121" t="str">
        <f>_xlfn.XLOOKUP(order_items[[#This Row],[product_id]], products[product_id], products[product_name], "Tidak Ditemukan")</f>
        <v>Tidak Ditemukan</v>
      </c>
    </row>
    <row r="3122" spans="1:6" x14ac:dyDescent="0.3">
      <c r="A3122">
        <v>3121</v>
      </c>
      <c r="B3122">
        <v>3568868</v>
      </c>
      <c r="C3122">
        <v>2828</v>
      </c>
      <c r="D3122">
        <v>5</v>
      </c>
      <c r="E3122">
        <v>36698</v>
      </c>
      <c r="F3122" t="str">
        <f>_xlfn.XLOOKUP(order_items[[#This Row],[product_id]], products[product_id], products[product_name], "Tidak Ditemukan")</f>
        <v>Former Late</v>
      </c>
    </row>
    <row r="3123" spans="1:6" x14ac:dyDescent="0.3">
      <c r="A3123">
        <v>3122</v>
      </c>
      <c r="B3123">
        <v>4149733</v>
      </c>
      <c r="C3123">
        <v>11419</v>
      </c>
      <c r="D3123">
        <v>4</v>
      </c>
      <c r="E3123">
        <v>6327</v>
      </c>
      <c r="F3123" t="str">
        <f>_xlfn.XLOOKUP(order_items[[#This Row],[product_id]], products[product_id], products[product_name], "Tidak Ditemukan")</f>
        <v>Tidak Ditemukan</v>
      </c>
    </row>
    <row r="3124" spans="1:6" x14ac:dyDescent="0.3">
      <c r="A3124">
        <v>3123</v>
      </c>
      <c r="B3124">
        <v>2231582</v>
      </c>
      <c r="C3124">
        <v>17421</v>
      </c>
      <c r="D3124">
        <v>4</v>
      </c>
      <c r="E3124">
        <v>33417</v>
      </c>
      <c r="F3124" t="str">
        <f>_xlfn.XLOOKUP(order_items[[#This Row],[product_id]], products[product_id], products[product_name], "Tidak Ditemukan")</f>
        <v>Tidak Ditemukan</v>
      </c>
    </row>
    <row r="3125" spans="1:6" x14ac:dyDescent="0.3">
      <c r="A3125">
        <v>3124</v>
      </c>
      <c r="B3125">
        <v>2299223</v>
      </c>
      <c r="C3125">
        <v>11977</v>
      </c>
      <c r="D3125">
        <v>1</v>
      </c>
      <c r="E3125">
        <v>14618</v>
      </c>
      <c r="F3125" t="str">
        <f>_xlfn.XLOOKUP(order_items[[#This Row],[product_id]], products[product_id], products[product_name], "Tidak Ditemukan")</f>
        <v>Tidak Ditemukan</v>
      </c>
    </row>
    <row r="3126" spans="1:6" x14ac:dyDescent="0.3">
      <c r="A3126">
        <v>3125</v>
      </c>
      <c r="B3126">
        <v>6995558</v>
      </c>
      <c r="C3126">
        <v>19546</v>
      </c>
      <c r="D3126">
        <v>2</v>
      </c>
      <c r="E3126">
        <v>22255</v>
      </c>
      <c r="F3126" t="str">
        <f>_xlfn.XLOOKUP(order_items[[#This Row],[product_id]], products[product_id], products[product_name], "Tidak Ditemukan")</f>
        <v>Tidak Ditemukan</v>
      </c>
    </row>
    <row r="3127" spans="1:6" x14ac:dyDescent="0.3">
      <c r="A3127">
        <v>3126</v>
      </c>
      <c r="B3127">
        <v>2558091</v>
      </c>
      <c r="C3127">
        <v>745</v>
      </c>
      <c r="D3127">
        <v>2</v>
      </c>
      <c r="E3127">
        <v>29489</v>
      </c>
      <c r="F3127" t="str">
        <f>_xlfn.XLOOKUP(order_items[[#This Row],[product_id]], products[product_id], products[product_name], "Tidak Ditemukan")</f>
        <v>New Group</v>
      </c>
    </row>
    <row r="3128" spans="1:6" x14ac:dyDescent="0.3">
      <c r="A3128">
        <v>3127</v>
      </c>
      <c r="B3128">
        <v>4360417</v>
      </c>
      <c r="C3128">
        <v>3033</v>
      </c>
      <c r="D3128">
        <v>3</v>
      </c>
      <c r="E3128">
        <v>40418</v>
      </c>
      <c r="F3128" t="str">
        <f>_xlfn.XLOOKUP(order_items[[#This Row],[product_id]], products[product_id], products[product_name], "Tidak Ditemukan")</f>
        <v>Whether Onto</v>
      </c>
    </row>
    <row r="3129" spans="1:6" x14ac:dyDescent="0.3">
      <c r="A3129">
        <v>3128</v>
      </c>
      <c r="B3129">
        <v>1222453</v>
      </c>
      <c r="C3129">
        <v>11281</v>
      </c>
      <c r="D3129">
        <v>1</v>
      </c>
      <c r="E3129">
        <v>5516</v>
      </c>
      <c r="F3129" t="str">
        <f>_xlfn.XLOOKUP(order_items[[#This Row],[product_id]], products[product_id], products[product_name], "Tidak Ditemukan")</f>
        <v>Tidak Ditemukan</v>
      </c>
    </row>
    <row r="3130" spans="1:6" x14ac:dyDescent="0.3">
      <c r="A3130">
        <v>3129</v>
      </c>
      <c r="B3130">
        <v>5156006</v>
      </c>
      <c r="C3130">
        <v>955</v>
      </c>
      <c r="D3130">
        <v>5</v>
      </c>
      <c r="E3130">
        <v>41053</v>
      </c>
      <c r="F3130" t="str">
        <f>_xlfn.XLOOKUP(order_items[[#This Row],[product_id]], products[product_id], products[product_name], "Tidak Ditemukan")</f>
        <v>Policy Collection</v>
      </c>
    </row>
    <row r="3131" spans="1:6" x14ac:dyDescent="0.3">
      <c r="A3131">
        <v>3130</v>
      </c>
      <c r="B3131">
        <v>7589509</v>
      </c>
      <c r="C3131">
        <v>12461</v>
      </c>
      <c r="D3131">
        <v>1</v>
      </c>
      <c r="E3131">
        <v>786</v>
      </c>
      <c r="F3131" t="str">
        <f>_xlfn.XLOOKUP(order_items[[#This Row],[product_id]], products[product_id], products[product_name], "Tidak Ditemukan")</f>
        <v>Tidak Ditemukan</v>
      </c>
    </row>
    <row r="3132" spans="1:6" x14ac:dyDescent="0.3">
      <c r="A3132">
        <v>3131</v>
      </c>
      <c r="B3132">
        <v>285096</v>
      </c>
      <c r="C3132">
        <v>14084</v>
      </c>
      <c r="D3132">
        <v>4</v>
      </c>
      <c r="E3132">
        <v>21867</v>
      </c>
      <c r="F3132" t="str">
        <f>_xlfn.XLOOKUP(order_items[[#This Row],[product_id]], products[product_id], products[product_name], "Tidak Ditemukan")</f>
        <v>Tidak Ditemukan</v>
      </c>
    </row>
    <row r="3133" spans="1:6" x14ac:dyDescent="0.3">
      <c r="A3133">
        <v>3132</v>
      </c>
      <c r="B3133">
        <v>3310192</v>
      </c>
      <c r="C3133">
        <v>13898</v>
      </c>
      <c r="D3133">
        <v>1</v>
      </c>
      <c r="E3133">
        <v>21765</v>
      </c>
      <c r="F3133" t="str">
        <f>_xlfn.XLOOKUP(order_items[[#This Row],[product_id]], products[product_id], products[product_name], "Tidak Ditemukan")</f>
        <v>Tidak Ditemukan</v>
      </c>
    </row>
    <row r="3134" spans="1:6" x14ac:dyDescent="0.3">
      <c r="A3134">
        <v>3133</v>
      </c>
      <c r="B3134">
        <v>2104569</v>
      </c>
      <c r="C3134">
        <v>10562</v>
      </c>
      <c r="D3134">
        <v>1</v>
      </c>
      <c r="E3134">
        <v>5601</v>
      </c>
      <c r="F3134" t="str">
        <f>_xlfn.XLOOKUP(order_items[[#This Row],[product_id]], products[product_id], products[product_name], "Tidak Ditemukan")</f>
        <v>Tidak Ditemukan</v>
      </c>
    </row>
    <row r="3135" spans="1:6" x14ac:dyDescent="0.3">
      <c r="A3135">
        <v>3134</v>
      </c>
      <c r="B3135">
        <v>5301791</v>
      </c>
      <c r="C3135">
        <v>1446</v>
      </c>
      <c r="D3135">
        <v>3</v>
      </c>
      <c r="E3135">
        <v>42627</v>
      </c>
      <c r="F3135" t="str">
        <f>_xlfn.XLOOKUP(order_items[[#This Row],[product_id]], products[product_id], products[product_name], "Tidak Ditemukan")</f>
        <v>Every Gun</v>
      </c>
    </row>
    <row r="3136" spans="1:6" x14ac:dyDescent="0.3">
      <c r="A3136">
        <v>3135</v>
      </c>
      <c r="B3136">
        <v>7228293</v>
      </c>
      <c r="C3136">
        <v>2496</v>
      </c>
      <c r="D3136">
        <v>5</v>
      </c>
      <c r="E3136">
        <v>11695</v>
      </c>
      <c r="F3136" t="str">
        <f>_xlfn.XLOOKUP(order_items[[#This Row],[product_id]], products[product_id], products[product_name], "Tidak Ditemukan")</f>
        <v>Believe If</v>
      </c>
    </row>
    <row r="3137" spans="1:6" x14ac:dyDescent="0.3">
      <c r="A3137">
        <v>3136</v>
      </c>
      <c r="B3137">
        <v>318190</v>
      </c>
      <c r="C3137">
        <v>7363</v>
      </c>
      <c r="D3137">
        <v>4</v>
      </c>
      <c r="E3137">
        <v>23597</v>
      </c>
      <c r="F3137" t="str">
        <f>_xlfn.XLOOKUP(order_items[[#This Row],[product_id]], products[product_id], products[product_name], "Tidak Ditemukan")</f>
        <v>Tidak Ditemukan</v>
      </c>
    </row>
    <row r="3138" spans="1:6" x14ac:dyDescent="0.3">
      <c r="A3138">
        <v>3137</v>
      </c>
      <c r="B3138">
        <v>3175409</v>
      </c>
      <c r="C3138">
        <v>17366</v>
      </c>
      <c r="D3138">
        <v>2</v>
      </c>
      <c r="E3138">
        <v>22295</v>
      </c>
      <c r="F3138" t="str">
        <f>_xlfn.XLOOKUP(order_items[[#This Row],[product_id]], products[product_id], products[product_name], "Tidak Ditemukan")</f>
        <v>Tidak Ditemukan</v>
      </c>
    </row>
    <row r="3139" spans="1:6" x14ac:dyDescent="0.3">
      <c r="A3139">
        <v>3138</v>
      </c>
      <c r="B3139">
        <v>16432</v>
      </c>
      <c r="C3139">
        <v>11121</v>
      </c>
      <c r="D3139">
        <v>1</v>
      </c>
      <c r="E3139">
        <v>34575</v>
      </c>
      <c r="F3139" t="str">
        <f>_xlfn.XLOOKUP(order_items[[#This Row],[product_id]], products[product_id], products[product_name], "Tidak Ditemukan")</f>
        <v>Tidak Ditemukan</v>
      </c>
    </row>
    <row r="3140" spans="1:6" x14ac:dyDescent="0.3">
      <c r="A3140">
        <v>3139</v>
      </c>
      <c r="B3140">
        <v>3377883</v>
      </c>
      <c r="C3140">
        <v>6022</v>
      </c>
      <c r="D3140">
        <v>2</v>
      </c>
      <c r="E3140">
        <v>1240</v>
      </c>
      <c r="F3140" t="str">
        <f>_xlfn.XLOOKUP(order_items[[#This Row],[product_id]], products[product_id], products[product_name], "Tidak Ditemukan")</f>
        <v>Tidak Ditemukan</v>
      </c>
    </row>
    <row r="3141" spans="1:6" x14ac:dyDescent="0.3">
      <c r="A3141">
        <v>3140</v>
      </c>
      <c r="B3141">
        <v>6793074</v>
      </c>
      <c r="C3141">
        <v>13369</v>
      </c>
      <c r="D3141">
        <v>4</v>
      </c>
      <c r="E3141">
        <v>18045</v>
      </c>
      <c r="F3141" t="str">
        <f>_xlfn.XLOOKUP(order_items[[#This Row],[product_id]], products[product_id], products[product_name], "Tidak Ditemukan")</f>
        <v>Tidak Ditemukan</v>
      </c>
    </row>
    <row r="3142" spans="1:6" x14ac:dyDescent="0.3">
      <c r="A3142">
        <v>3141</v>
      </c>
      <c r="B3142">
        <v>7625254</v>
      </c>
      <c r="C3142">
        <v>19664</v>
      </c>
      <c r="D3142">
        <v>1</v>
      </c>
      <c r="E3142">
        <v>36169</v>
      </c>
      <c r="F3142" t="str">
        <f>_xlfn.XLOOKUP(order_items[[#This Row],[product_id]], products[product_id], products[product_name], "Tidak Ditemukan")</f>
        <v>Tidak Ditemukan</v>
      </c>
    </row>
    <row r="3143" spans="1:6" x14ac:dyDescent="0.3">
      <c r="A3143">
        <v>3142</v>
      </c>
      <c r="B3143">
        <v>3859561</v>
      </c>
      <c r="C3143">
        <v>17449</v>
      </c>
      <c r="D3143">
        <v>2</v>
      </c>
      <c r="E3143">
        <v>36994</v>
      </c>
      <c r="F3143" t="str">
        <f>_xlfn.XLOOKUP(order_items[[#This Row],[product_id]], products[product_id], products[product_name], "Tidak Ditemukan")</f>
        <v>Tidak Ditemukan</v>
      </c>
    </row>
    <row r="3144" spans="1:6" x14ac:dyDescent="0.3">
      <c r="A3144">
        <v>3143</v>
      </c>
      <c r="B3144">
        <v>7723525</v>
      </c>
      <c r="C3144">
        <v>833</v>
      </c>
      <c r="D3144">
        <v>2</v>
      </c>
      <c r="E3144">
        <v>49024</v>
      </c>
      <c r="F3144" t="str">
        <f>_xlfn.XLOOKUP(order_items[[#This Row],[product_id]], products[product_id], products[product_name], "Tidak Ditemukan")</f>
        <v>International Offer</v>
      </c>
    </row>
    <row r="3145" spans="1:6" x14ac:dyDescent="0.3">
      <c r="A3145">
        <v>3144</v>
      </c>
      <c r="B3145">
        <v>6387688</v>
      </c>
      <c r="C3145">
        <v>6321</v>
      </c>
      <c r="D3145">
        <v>4</v>
      </c>
      <c r="E3145">
        <v>2798</v>
      </c>
      <c r="F3145" t="str">
        <f>_xlfn.XLOOKUP(order_items[[#This Row],[product_id]], products[product_id], products[product_name], "Tidak Ditemukan")</f>
        <v>Tidak Ditemukan</v>
      </c>
    </row>
    <row r="3146" spans="1:6" x14ac:dyDescent="0.3">
      <c r="A3146">
        <v>3145</v>
      </c>
      <c r="B3146">
        <v>2975854</v>
      </c>
      <c r="C3146">
        <v>11592</v>
      </c>
      <c r="D3146">
        <v>4</v>
      </c>
      <c r="E3146">
        <v>17108</v>
      </c>
      <c r="F3146" t="str">
        <f>_xlfn.XLOOKUP(order_items[[#This Row],[product_id]], products[product_id], products[product_name], "Tidak Ditemukan")</f>
        <v>Tidak Ditemukan</v>
      </c>
    </row>
    <row r="3147" spans="1:6" x14ac:dyDescent="0.3">
      <c r="A3147">
        <v>3146</v>
      </c>
      <c r="B3147">
        <v>672048</v>
      </c>
      <c r="C3147">
        <v>19031</v>
      </c>
      <c r="D3147">
        <v>5</v>
      </c>
      <c r="E3147">
        <v>32075</v>
      </c>
      <c r="F3147" t="str">
        <f>_xlfn.XLOOKUP(order_items[[#This Row],[product_id]], products[product_id], products[product_name], "Tidak Ditemukan")</f>
        <v>Tidak Ditemukan</v>
      </c>
    </row>
    <row r="3148" spans="1:6" x14ac:dyDescent="0.3">
      <c r="A3148">
        <v>3147</v>
      </c>
      <c r="B3148">
        <v>6647280</v>
      </c>
      <c r="C3148">
        <v>5518</v>
      </c>
      <c r="D3148">
        <v>1</v>
      </c>
      <c r="E3148">
        <v>18761</v>
      </c>
      <c r="F3148" t="str">
        <f>_xlfn.XLOOKUP(order_items[[#This Row],[product_id]], products[product_id], products[product_name], "Tidak Ditemukan")</f>
        <v>Tidak Ditemukan</v>
      </c>
    </row>
    <row r="3149" spans="1:6" x14ac:dyDescent="0.3">
      <c r="A3149">
        <v>3148</v>
      </c>
      <c r="B3149">
        <v>1765509</v>
      </c>
      <c r="C3149">
        <v>6337</v>
      </c>
      <c r="D3149">
        <v>1</v>
      </c>
      <c r="E3149">
        <v>19845</v>
      </c>
      <c r="F3149" t="str">
        <f>_xlfn.XLOOKUP(order_items[[#This Row],[product_id]], products[product_id], products[product_name], "Tidak Ditemukan")</f>
        <v>Tidak Ditemukan</v>
      </c>
    </row>
    <row r="3150" spans="1:6" x14ac:dyDescent="0.3">
      <c r="A3150">
        <v>3149</v>
      </c>
      <c r="B3150">
        <v>4129924</v>
      </c>
      <c r="C3150">
        <v>15555</v>
      </c>
      <c r="D3150">
        <v>5</v>
      </c>
      <c r="E3150">
        <v>38945</v>
      </c>
      <c r="F3150" t="str">
        <f>_xlfn.XLOOKUP(order_items[[#This Row],[product_id]], products[product_id], products[product_name], "Tidak Ditemukan")</f>
        <v>Tidak Ditemukan</v>
      </c>
    </row>
    <row r="3151" spans="1:6" x14ac:dyDescent="0.3">
      <c r="A3151">
        <v>3150</v>
      </c>
      <c r="B3151">
        <v>2845432</v>
      </c>
      <c r="C3151">
        <v>1875</v>
      </c>
      <c r="D3151">
        <v>1</v>
      </c>
      <c r="E3151">
        <v>2798</v>
      </c>
      <c r="F3151" t="str">
        <f>_xlfn.XLOOKUP(order_items[[#This Row],[product_id]], products[product_id], products[product_name], "Tidak Ditemukan")</f>
        <v>Talk Suddenly</v>
      </c>
    </row>
    <row r="3152" spans="1:6" x14ac:dyDescent="0.3">
      <c r="A3152">
        <v>3151</v>
      </c>
      <c r="B3152">
        <v>4511357</v>
      </c>
      <c r="C3152">
        <v>13856</v>
      </c>
      <c r="D3152">
        <v>3</v>
      </c>
      <c r="E3152">
        <v>36966</v>
      </c>
      <c r="F3152" t="str">
        <f>_xlfn.XLOOKUP(order_items[[#This Row],[product_id]], products[product_id], products[product_name], "Tidak Ditemukan")</f>
        <v>Tidak Ditemukan</v>
      </c>
    </row>
    <row r="3153" spans="1:6" x14ac:dyDescent="0.3">
      <c r="A3153">
        <v>3152</v>
      </c>
      <c r="B3153">
        <v>7794185</v>
      </c>
      <c r="C3153">
        <v>2979</v>
      </c>
      <c r="D3153">
        <v>1</v>
      </c>
      <c r="E3153">
        <v>30323</v>
      </c>
      <c r="F3153" t="str">
        <f>_xlfn.XLOOKUP(order_items[[#This Row],[product_id]], products[product_id], products[product_name], "Tidak Ditemukan")</f>
        <v>According People</v>
      </c>
    </row>
    <row r="3154" spans="1:6" x14ac:dyDescent="0.3">
      <c r="A3154">
        <v>3153</v>
      </c>
      <c r="B3154">
        <v>5886597</v>
      </c>
      <c r="C3154">
        <v>8154</v>
      </c>
      <c r="D3154">
        <v>3</v>
      </c>
      <c r="E3154">
        <v>32395</v>
      </c>
      <c r="F3154" t="str">
        <f>_xlfn.XLOOKUP(order_items[[#This Row],[product_id]], products[product_id], products[product_name], "Tidak Ditemukan")</f>
        <v>Tidak Ditemukan</v>
      </c>
    </row>
    <row r="3155" spans="1:6" x14ac:dyDescent="0.3">
      <c r="A3155">
        <v>3154</v>
      </c>
      <c r="B3155">
        <v>2408117</v>
      </c>
      <c r="C3155">
        <v>4321</v>
      </c>
      <c r="D3155">
        <v>4</v>
      </c>
      <c r="E3155">
        <v>6813</v>
      </c>
      <c r="F3155" t="str">
        <f>_xlfn.XLOOKUP(order_items[[#This Row],[product_id]], products[product_id], products[product_name], "Tidak Ditemukan")</f>
        <v>Training Make</v>
      </c>
    </row>
    <row r="3156" spans="1:6" x14ac:dyDescent="0.3">
      <c r="A3156">
        <v>3155</v>
      </c>
      <c r="B3156">
        <v>1058154</v>
      </c>
      <c r="C3156">
        <v>6540</v>
      </c>
      <c r="D3156">
        <v>2</v>
      </c>
      <c r="E3156">
        <v>35046</v>
      </c>
      <c r="F3156" t="str">
        <f>_xlfn.XLOOKUP(order_items[[#This Row],[product_id]], products[product_id], products[product_name], "Tidak Ditemukan")</f>
        <v>Tidak Ditemukan</v>
      </c>
    </row>
    <row r="3157" spans="1:6" x14ac:dyDescent="0.3">
      <c r="A3157">
        <v>3156</v>
      </c>
      <c r="B3157">
        <v>4147403</v>
      </c>
      <c r="C3157">
        <v>225</v>
      </c>
      <c r="D3157">
        <v>4</v>
      </c>
      <c r="E3157">
        <v>47977</v>
      </c>
      <c r="F3157" t="str">
        <f>_xlfn.XLOOKUP(order_items[[#This Row],[product_id]], products[product_id], products[product_name], "Tidak Ditemukan")</f>
        <v>Energy Theory</v>
      </c>
    </row>
    <row r="3158" spans="1:6" x14ac:dyDescent="0.3">
      <c r="A3158">
        <v>3157</v>
      </c>
      <c r="B3158">
        <v>1316977</v>
      </c>
      <c r="C3158">
        <v>17777</v>
      </c>
      <c r="D3158">
        <v>3</v>
      </c>
      <c r="E3158">
        <v>48668</v>
      </c>
      <c r="F3158" t="str">
        <f>_xlfn.XLOOKUP(order_items[[#This Row],[product_id]], products[product_id], products[product_name], "Tidak Ditemukan")</f>
        <v>Tidak Ditemukan</v>
      </c>
    </row>
    <row r="3159" spans="1:6" x14ac:dyDescent="0.3">
      <c r="A3159">
        <v>3158</v>
      </c>
      <c r="B3159">
        <v>3037488</v>
      </c>
      <c r="C3159">
        <v>13606</v>
      </c>
      <c r="D3159">
        <v>3</v>
      </c>
      <c r="E3159">
        <v>38338</v>
      </c>
      <c r="F3159" t="str">
        <f>_xlfn.XLOOKUP(order_items[[#This Row],[product_id]], products[product_id], products[product_name], "Tidak Ditemukan")</f>
        <v>Tidak Ditemukan</v>
      </c>
    </row>
    <row r="3160" spans="1:6" x14ac:dyDescent="0.3">
      <c r="A3160">
        <v>3159</v>
      </c>
      <c r="B3160">
        <v>82691</v>
      </c>
      <c r="C3160">
        <v>16721</v>
      </c>
      <c r="D3160">
        <v>5</v>
      </c>
      <c r="E3160">
        <v>25969</v>
      </c>
      <c r="F3160" t="str">
        <f>_xlfn.XLOOKUP(order_items[[#This Row],[product_id]], products[product_id], products[product_name], "Tidak Ditemukan")</f>
        <v>Tidak Ditemukan</v>
      </c>
    </row>
    <row r="3161" spans="1:6" x14ac:dyDescent="0.3">
      <c r="A3161">
        <v>3160</v>
      </c>
      <c r="B3161">
        <v>5702207</v>
      </c>
      <c r="C3161">
        <v>7917</v>
      </c>
      <c r="D3161">
        <v>4</v>
      </c>
      <c r="E3161">
        <v>25239</v>
      </c>
      <c r="F3161" t="str">
        <f>_xlfn.XLOOKUP(order_items[[#This Row],[product_id]], products[product_id], products[product_name], "Tidak Ditemukan")</f>
        <v>Tidak Ditemukan</v>
      </c>
    </row>
    <row r="3162" spans="1:6" x14ac:dyDescent="0.3">
      <c r="A3162">
        <v>3161</v>
      </c>
      <c r="B3162">
        <v>5968722</v>
      </c>
      <c r="C3162">
        <v>3705</v>
      </c>
      <c r="D3162">
        <v>2</v>
      </c>
      <c r="E3162">
        <v>43027</v>
      </c>
      <c r="F3162" t="str">
        <f>_xlfn.XLOOKUP(order_items[[#This Row],[product_id]], products[product_id], products[product_name], "Tidak Ditemukan")</f>
        <v>Nation Ability</v>
      </c>
    </row>
    <row r="3163" spans="1:6" x14ac:dyDescent="0.3">
      <c r="A3163">
        <v>3162</v>
      </c>
      <c r="B3163">
        <v>6393104</v>
      </c>
      <c r="C3163">
        <v>588</v>
      </c>
      <c r="D3163">
        <v>1</v>
      </c>
      <c r="E3163">
        <v>21736</v>
      </c>
      <c r="F3163" t="str">
        <f>_xlfn.XLOOKUP(order_items[[#This Row],[product_id]], products[product_id], products[product_name], "Tidak Ditemukan")</f>
        <v>Western Player</v>
      </c>
    </row>
    <row r="3164" spans="1:6" x14ac:dyDescent="0.3">
      <c r="A3164">
        <v>3163</v>
      </c>
      <c r="B3164">
        <v>5392778</v>
      </c>
      <c r="C3164">
        <v>2313</v>
      </c>
      <c r="D3164">
        <v>3</v>
      </c>
      <c r="E3164">
        <v>43476</v>
      </c>
      <c r="F3164" t="str">
        <f>_xlfn.XLOOKUP(order_items[[#This Row],[product_id]], products[product_id], products[product_name], "Tidak Ditemukan")</f>
        <v>Seven Adult</v>
      </c>
    </row>
    <row r="3165" spans="1:6" x14ac:dyDescent="0.3">
      <c r="A3165">
        <v>3164</v>
      </c>
      <c r="B3165">
        <v>1687</v>
      </c>
      <c r="C3165">
        <v>5353</v>
      </c>
      <c r="D3165">
        <v>5</v>
      </c>
      <c r="E3165">
        <v>23611</v>
      </c>
      <c r="F3165" t="str">
        <f>_xlfn.XLOOKUP(order_items[[#This Row],[product_id]], products[product_id], products[product_name], "Tidak Ditemukan")</f>
        <v>Tidak Ditemukan</v>
      </c>
    </row>
    <row r="3166" spans="1:6" x14ac:dyDescent="0.3">
      <c r="A3166">
        <v>3165</v>
      </c>
      <c r="B3166">
        <v>3494686</v>
      </c>
      <c r="C3166">
        <v>10857</v>
      </c>
      <c r="D3166">
        <v>5</v>
      </c>
      <c r="E3166">
        <v>32661</v>
      </c>
      <c r="F3166" t="str">
        <f>_xlfn.XLOOKUP(order_items[[#This Row],[product_id]], products[product_id], products[product_name], "Tidak Ditemukan")</f>
        <v>Tidak Ditemukan</v>
      </c>
    </row>
    <row r="3167" spans="1:6" x14ac:dyDescent="0.3">
      <c r="A3167">
        <v>3166</v>
      </c>
      <c r="B3167">
        <v>322208</v>
      </c>
      <c r="C3167">
        <v>2538</v>
      </c>
      <c r="D3167">
        <v>1</v>
      </c>
      <c r="E3167">
        <v>3840</v>
      </c>
      <c r="F3167" t="str">
        <f>_xlfn.XLOOKUP(order_items[[#This Row],[product_id]], products[product_id], products[product_name], "Tidak Ditemukan")</f>
        <v>Yourself Fight</v>
      </c>
    </row>
    <row r="3168" spans="1:6" x14ac:dyDescent="0.3">
      <c r="A3168">
        <v>3167</v>
      </c>
      <c r="B3168">
        <v>123826</v>
      </c>
      <c r="C3168">
        <v>8707</v>
      </c>
      <c r="D3168">
        <v>4</v>
      </c>
      <c r="E3168">
        <v>18978</v>
      </c>
      <c r="F3168" t="str">
        <f>_xlfn.XLOOKUP(order_items[[#This Row],[product_id]], products[product_id], products[product_name], "Tidak Ditemukan")</f>
        <v>Tidak Ditemukan</v>
      </c>
    </row>
    <row r="3169" spans="1:6" x14ac:dyDescent="0.3">
      <c r="A3169">
        <v>3168</v>
      </c>
      <c r="B3169">
        <v>401622</v>
      </c>
      <c r="C3169">
        <v>8474</v>
      </c>
      <c r="D3169">
        <v>5</v>
      </c>
      <c r="E3169">
        <v>43137</v>
      </c>
      <c r="F3169" t="str">
        <f>_xlfn.XLOOKUP(order_items[[#This Row],[product_id]], products[product_id], products[product_name], "Tidak Ditemukan")</f>
        <v>Tidak Ditemukan</v>
      </c>
    </row>
    <row r="3170" spans="1:6" x14ac:dyDescent="0.3">
      <c r="A3170">
        <v>3169</v>
      </c>
      <c r="B3170">
        <v>6092005</v>
      </c>
      <c r="C3170">
        <v>1208</v>
      </c>
      <c r="D3170">
        <v>1</v>
      </c>
      <c r="E3170">
        <v>41825</v>
      </c>
      <c r="F3170" t="str">
        <f>_xlfn.XLOOKUP(order_items[[#This Row],[product_id]], products[product_id], products[product_name], "Tidak Ditemukan")</f>
        <v>Industry Drive</v>
      </c>
    </row>
    <row r="3171" spans="1:6" x14ac:dyDescent="0.3">
      <c r="A3171">
        <v>3170</v>
      </c>
      <c r="B3171">
        <v>2140755</v>
      </c>
      <c r="C3171">
        <v>19947</v>
      </c>
      <c r="D3171">
        <v>1</v>
      </c>
      <c r="E3171">
        <v>45054</v>
      </c>
      <c r="F3171" t="str">
        <f>_xlfn.XLOOKUP(order_items[[#This Row],[product_id]], products[product_id], products[product_name], "Tidak Ditemukan")</f>
        <v>Tidak Ditemukan</v>
      </c>
    </row>
    <row r="3172" spans="1:6" x14ac:dyDescent="0.3">
      <c r="A3172">
        <v>3171</v>
      </c>
      <c r="B3172">
        <v>2042690</v>
      </c>
      <c r="C3172">
        <v>515</v>
      </c>
      <c r="D3172">
        <v>5</v>
      </c>
      <c r="E3172">
        <v>10192</v>
      </c>
      <c r="F3172" t="str">
        <f>_xlfn.XLOOKUP(order_items[[#This Row],[product_id]], products[product_id], products[product_name], "Tidak Ditemukan")</f>
        <v>Decision Turn</v>
      </c>
    </row>
    <row r="3173" spans="1:6" x14ac:dyDescent="0.3">
      <c r="A3173">
        <v>3172</v>
      </c>
      <c r="B3173">
        <v>1558179</v>
      </c>
      <c r="C3173">
        <v>4688</v>
      </c>
      <c r="D3173">
        <v>4</v>
      </c>
      <c r="E3173">
        <v>49922</v>
      </c>
      <c r="F3173" t="str">
        <f>_xlfn.XLOOKUP(order_items[[#This Row],[product_id]], products[product_id], products[product_name], "Tidak Ditemukan")</f>
        <v>Thought Picture</v>
      </c>
    </row>
    <row r="3174" spans="1:6" x14ac:dyDescent="0.3">
      <c r="A3174">
        <v>3173</v>
      </c>
      <c r="B3174">
        <v>4936422</v>
      </c>
      <c r="C3174">
        <v>7456</v>
      </c>
      <c r="D3174">
        <v>4</v>
      </c>
      <c r="E3174">
        <v>16594</v>
      </c>
      <c r="F3174" t="str">
        <f>_xlfn.XLOOKUP(order_items[[#This Row],[product_id]], products[product_id], products[product_name], "Tidak Ditemukan")</f>
        <v>Tidak Ditemukan</v>
      </c>
    </row>
    <row r="3175" spans="1:6" x14ac:dyDescent="0.3">
      <c r="A3175">
        <v>3174</v>
      </c>
      <c r="B3175">
        <v>4959846</v>
      </c>
      <c r="C3175">
        <v>12024</v>
      </c>
      <c r="D3175">
        <v>1</v>
      </c>
      <c r="E3175">
        <v>48474</v>
      </c>
      <c r="F3175" t="str">
        <f>_xlfn.XLOOKUP(order_items[[#This Row],[product_id]], products[product_id], products[product_name], "Tidak Ditemukan")</f>
        <v>Tidak Ditemukan</v>
      </c>
    </row>
    <row r="3176" spans="1:6" x14ac:dyDescent="0.3">
      <c r="A3176">
        <v>3175</v>
      </c>
      <c r="B3176">
        <v>6030711</v>
      </c>
      <c r="C3176">
        <v>6145</v>
      </c>
      <c r="D3176">
        <v>4</v>
      </c>
      <c r="E3176">
        <v>49157</v>
      </c>
      <c r="F3176" t="str">
        <f>_xlfn.XLOOKUP(order_items[[#This Row],[product_id]], products[product_id], products[product_name], "Tidak Ditemukan")</f>
        <v>Tidak Ditemukan</v>
      </c>
    </row>
    <row r="3177" spans="1:6" x14ac:dyDescent="0.3">
      <c r="A3177">
        <v>3176</v>
      </c>
      <c r="B3177">
        <v>2011715</v>
      </c>
      <c r="C3177">
        <v>9017</v>
      </c>
      <c r="D3177">
        <v>2</v>
      </c>
      <c r="E3177">
        <v>8007</v>
      </c>
      <c r="F3177" t="str">
        <f>_xlfn.XLOOKUP(order_items[[#This Row],[product_id]], products[product_id], products[product_name], "Tidak Ditemukan")</f>
        <v>Tidak Ditemukan</v>
      </c>
    </row>
    <row r="3178" spans="1:6" x14ac:dyDescent="0.3">
      <c r="A3178">
        <v>3177</v>
      </c>
      <c r="B3178">
        <v>2050407</v>
      </c>
      <c r="C3178">
        <v>10706</v>
      </c>
      <c r="D3178">
        <v>5</v>
      </c>
      <c r="E3178">
        <v>3859</v>
      </c>
      <c r="F3178" t="str">
        <f>_xlfn.XLOOKUP(order_items[[#This Row],[product_id]], products[product_id], products[product_name], "Tidak Ditemukan")</f>
        <v>Tidak Ditemukan</v>
      </c>
    </row>
    <row r="3179" spans="1:6" x14ac:dyDescent="0.3">
      <c r="A3179">
        <v>3178</v>
      </c>
      <c r="B3179">
        <v>6015949</v>
      </c>
      <c r="C3179">
        <v>4883</v>
      </c>
      <c r="D3179">
        <v>3</v>
      </c>
      <c r="E3179">
        <v>905</v>
      </c>
      <c r="F3179" t="str">
        <f>_xlfn.XLOOKUP(order_items[[#This Row],[product_id]], products[product_id], products[product_name], "Tidak Ditemukan")</f>
        <v>During Compare</v>
      </c>
    </row>
    <row r="3180" spans="1:6" x14ac:dyDescent="0.3">
      <c r="A3180">
        <v>3179</v>
      </c>
      <c r="B3180">
        <v>3629288</v>
      </c>
      <c r="C3180">
        <v>10801</v>
      </c>
      <c r="D3180">
        <v>5</v>
      </c>
      <c r="E3180">
        <v>2129</v>
      </c>
      <c r="F3180" t="str">
        <f>_xlfn.XLOOKUP(order_items[[#This Row],[product_id]], products[product_id], products[product_name], "Tidak Ditemukan")</f>
        <v>Tidak Ditemukan</v>
      </c>
    </row>
    <row r="3181" spans="1:6" x14ac:dyDescent="0.3">
      <c r="A3181">
        <v>3180</v>
      </c>
      <c r="B3181">
        <v>276433</v>
      </c>
      <c r="C3181">
        <v>17434</v>
      </c>
      <c r="D3181">
        <v>3</v>
      </c>
      <c r="E3181">
        <v>16817</v>
      </c>
      <c r="F3181" t="str">
        <f>_xlfn.XLOOKUP(order_items[[#This Row],[product_id]], products[product_id], products[product_name], "Tidak Ditemukan")</f>
        <v>Tidak Ditemukan</v>
      </c>
    </row>
    <row r="3182" spans="1:6" x14ac:dyDescent="0.3">
      <c r="A3182">
        <v>3181</v>
      </c>
      <c r="B3182">
        <v>4245135</v>
      </c>
      <c r="C3182">
        <v>3401</v>
      </c>
      <c r="D3182">
        <v>1</v>
      </c>
      <c r="E3182">
        <v>21632</v>
      </c>
      <c r="F3182" t="str">
        <f>_xlfn.XLOOKUP(order_items[[#This Row],[product_id]], products[product_id], products[product_name], "Tidak Ditemukan")</f>
        <v>Must Political</v>
      </c>
    </row>
    <row r="3183" spans="1:6" x14ac:dyDescent="0.3">
      <c r="A3183">
        <v>3182</v>
      </c>
      <c r="B3183">
        <v>7143302</v>
      </c>
      <c r="C3183">
        <v>18837</v>
      </c>
      <c r="D3183">
        <v>5</v>
      </c>
      <c r="E3183">
        <v>28903</v>
      </c>
      <c r="F3183" t="str">
        <f>_xlfn.XLOOKUP(order_items[[#This Row],[product_id]], products[product_id], products[product_name], "Tidak Ditemukan")</f>
        <v>Tidak Ditemukan</v>
      </c>
    </row>
    <row r="3184" spans="1:6" x14ac:dyDescent="0.3">
      <c r="A3184">
        <v>3183</v>
      </c>
      <c r="B3184">
        <v>7468585</v>
      </c>
      <c r="C3184">
        <v>17478</v>
      </c>
      <c r="D3184">
        <v>1</v>
      </c>
      <c r="E3184">
        <v>44111</v>
      </c>
      <c r="F3184" t="str">
        <f>_xlfn.XLOOKUP(order_items[[#This Row],[product_id]], products[product_id], products[product_name], "Tidak Ditemukan")</f>
        <v>Tidak Ditemukan</v>
      </c>
    </row>
    <row r="3185" spans="1:6" x14ac:dyDescent="0.3">
      <c r="A3185">
        <v>3184</v>
      </c>
      <c r="B3185">
        <v>1691649</v>
      </c>
      <c r="C3185">
        <v>1538</v>
      </c>
      <c r="D3185">
        <v>1</v>
      </c>
      <c r="E3185">
        <v>2923</v>
      </c>
      <c r="F3185" t="str">
        <f>_xlfn.XLOOKUP(order_items[[#This Row],[product_id]], products[product_id], products[product_name], "Tidak Ditemukan")</f>
        <v>Sell Business</v>
      </c>
    </row>
    <row r="3186" spans="1:6" x14ac:dyDescent="0.3">
      <c r="A3186">
        <v>3185</v>
      </c>
      <c r="B3186">
        <v>1283920</v>
      </c>
      <c r="C3186">
        <v>9274</v>
      </c>
      <c r="D3186">
        <v>5</v>
      </c>
      <c r="E3186">
        <v>2767</v>
      </c>
      <c r="F3186" t="str">
        <f>_xlfn.XLOOKUP(order_items[[#This Row],[product_id]], products[product_id], products[product_name], "Tidak Ditemukan")</f>
        <v>Tidak Ditemukan</v>
      </c>
    </row>
    <row r="3187" spans="1:6" x14ac:dyDescent="0.3">
      <c r="A3187">
        <v>3186</v>
      </c>
      <c r="B3187">
        <v>1942971</v>
      </c>
      <c r="C3187">
        <v>16347</v>
      </c>
      <c r="D3187">
        <v>1</v>
      </c>
      <c r="E3187">
        <v>10298</v>
      </c>
      <c r="F3187" t="str">
        <f>_xlfn.XLOOKUP(order_items[[#This Row],[product_id]], products[product_id], products[product_name], "Tidak Ditemukan")</f>
        <v>Tidak Ditemukan</v>
      </c>
    </row>
    <row r="3188" spans="1:6" x14ac:dyDescent="0.3">
      <c r="A3188">
        <v>3187</v>
      </c>
      <c r="B3188">
        <v>329145</v>
      </c>
      <c r="C3188">
        <v>15384</v>
      </c>
      <c r="D3188">
        <v>4</v>
      </c>
      <c r="E3188">
        <v>22699</v>
      </c>
      <c r="F3188" t="str">
        <f>_xlfn.XLOOKUP(order_items[[#This Row],[product_id]], products[product_id], products[product_name], "Tidak Ditemukan")</f>
        <v>Tidak Ditemukan</v>
      </c>
    </row>
    <row r="3189" spans="1:6" x14ac:dyDescent="0.3">
      <c r="A3189">
        <v>3188</v>
      </c>
      <c r="B3189">
        <v>1576103</v>
      </c>
      <c r="C3189">
        <v>9843</v>
      </c>
      <c r="D3189">
        <v>5</v>
      </c>
      <c r="E3189">
        <v>34369</v>
      </c>
      <c r="F3189" t="str">
        <f>_xlfn.XLOOKUP(order_items[[#This Row],[product_id]], products[product_id], products[product_name], "Tidak Ditemukan")</f>
        <v>Tidak Ditemukan</v>
      </c>
    </row>
    <row r="3190" spans="1:6" x14ac:dyDescent="0.3">
      <c r="A3190">
        <v>3189</v>
      </c>
      <c r="B3190">
        <v>5134961</v>
      </c>
      <c r="C3190">
        <v>11500</v>
      </c>
      <c r="D3190">
        <v>4</v>
      </c>
      <c r="E3190">
        <v>42381</v>
      </c>
      <c r="F3190" t="str">
        <f>_xlfn.XLOOKUP(order_items[[#This Row],[product_id]], products[product_id], products[product_name], "Tidak Ditemukan")</f>
        <v>Tidak Ditemukan</v>
      </c>
    </row>
    <row r="3191" spans="1:6" x14ac:dyDescent="0.3">
      <c r="A3191">
        <v>3190</v>
      </c>
      <c r="B3191">
        <v>5797053</v>
      </c>
      <c r="C3191">
        <v>15658</v>
      </c>
      <c r="D3191">
        <v>5</v>
      </c>
      <c r="E3191">
        <v>23395</v>
      </c>
      <c r="F3191" t="str">
        <f>_xlfn.XLOOKUP(order_items[[#This Row],[product_id]], products[product_id], products[product_name], "Tidak Ditemukan")</f>
        <v>Tidak Ditemukan</v>
      </c>
    </row>
    <row r="3192" spans="1:6" x14ac:dyDescent="0.3">
      <c r="A3192">
        <v>3191</v>
      </c>
      <c r="B3192">
        <v>1567907</v>
      </c>
      <c r="C3192">
        <v>14611</v>
      </c>
      <c r="D3192">
        <v>3</v>
      </c>
      <c r="E3192">
        <v>4763</v>
      </c>
      <c r="F3192" t="str">
        <f>_xlfn.XLOOKUP(order_items[[#This Row],[product_id]], products[product_id], products[product_name], "Tidak Ditemukan")</f>
        <v>Tidak Ditemukan</v>
      </c>
    </row>
    <row r="3193" spans="1:6" x14ac:dyDescent="0.3">
      <c r="A3193">
        <v>3192</v>
      </c>
      <c r="B3193">
        <v>5717957</v>
      </c>
      <c r="C3193">
        <v>7858</v>
      </c>
      <c r="D3193">
        <v>5</v>
      </c>
      <c r="E3193">
        <v>19602</v>
      </c>
      <c r="F3193" t="str">
        <f>_xlfn.XLOOKUP(order_items[[#This Row],[product_id]], products[product_id], products[product_name], "Tidak Ditemukan")</f>
        <v>Tidak Ditemukan</v>
      </c>
    </row>
    <row r="3194" spans="1:6" x14ac:dyDescent="0.3">
      <c r="A3194">
        <v>3193</v>
      </c>
      <c r="B3194">
        <v>7685747</v>
      </c>
      <c r="C3194">
        <v>1072</v>
      </c>
      <c r="D3194">
        <v>4</v>
      </c>
      <c r="E3194">
        <v>17127</v>
      </c>
      <c r="F3194" t="str">
        <f>_xlfn.XLOOKUP(order_items[[#This Row],[product_id]], products[product_id], products[product_name], "Tidak Ditemukan")</f>
        <v>Memory Director</v>
      </c>
    </row>
    <row r="3195" spans="1:6" x14ac:dyDescent="0.3">
      <c r="A3195">
        <v>3194</v>
      </c>
      <c r="B3195">
        <v>3326772</v>
      </c>
      <c r="C3195">
        <v>2953</v>
      </c>
      <c r="D3195">
        <v>4</v>
      </c>
      <c r="E3195">
        <v>40912</v>
      </c>
      <c r="F3195" t="str">
        <f>_xlfn.XLOOKUP(order_items[[#This Row],[product_id]], products[product_id], products[product_name], "Tidak Ditemukan")</f>
        <v>Final Seat</v>
      </c>
    </row>
    <row r="3196" spans="1:6" x14ac:dyDescent="0.3">
      <c r="A3196">
        <v>3195</v>
      </c>
      <c r="B3196">
        <v>2299199</v>
      </c>
      <c r="C3196">
        <v>18377</v>
      </c>
      <c r="D3196">
        <v>3</v>
      </c>
      <c r="E3196">
        <v>30057</v>
      </c>
      <c r="F3196" t="str">
        <f>_xlfn.XLOOKUP(order_items[[#This Row],[product_id]], products[product_id], products[product_name], "Tidak Ditemukan")</f>
        <v>Tidak Ditemukan</v>
      </c>
    </row>
    <row r="3197" spans="1:6" x14ac:dyDescent="0.3">
      <c r="A3197">
        <v>3196</v>
      </c>
      <c r="B3197">
        <v>6380047</v>
      </c>
      <c r="C3197">
        <v>5885</v>
      </c>
      <c r="D3197">
        <v>5</v>
      </c>
      <c r="E3197">
        <v>709</v>
      </c>
      <c r="F3197" t="str">
        <f>_xlfn.XLOOKUP(order_items[[#This Row],[product_id]], products[product_id], products[product_name], "Tidak Ditemukan")</f>
        <v>Tidak Ditemukan</v>
      </c>
    </row>
    <row r="3198" spans="1:6" x14ac:dyDescent="0.3">
      <c r="A3198">
        <v>3197</v>
      </c>
      <c r="B3198">
        <v>1310799</v>
      </c>
      <c r="C3198">
        <v>7770</v>
      </c>
      <c r="D3198">
        <v>1</v>
      </c>
      <c r="E3198">
        <v>43173</v>
      </c>
      <c r="F3198" t="str">
        <f>_xlfn.XLOOKUP(order_items[[#This Row],[product_id]], products[product_id], products[product_name], "Tidak Ditemukan")</f>
        <v>Tidak Ditemukan</v>
      </c>
    </row>
    <row r="3199" spans="1:6" x14ac:dyDescent="0.3">
      <c r="A3199">
        <v>3198</v>
      </c>
      <c r="B3199">
        <v>7579499</v>
      </c>
      <c r="C3199">
        <v>13716</v>
      </c>
      <c r="D3199">
        <v>2</v>
      </c>
      <c r="E3199">
        <v>32316</v>
      </c>
      <c r="F3199" t="str">
        <f>_xlfn.XLOOKUP(order_items[[#This Row],[product_id]], products[product_id], products[product_name], "Tidak Ditemukan")</f>
        <v>Tidak Ditemukan</v>
      </c>
    </row>
    <row r="3200" spans="1:6" x14ac:dyDescent="0.3">
      <c r="A3200">
        <v>3199</v>
      </c>
      <c r="B3200">
        <v>1568270</v>
      </c>
      <c r="C3200">
        <v>17469</v>
      </c>
      <c r="D3200">
        <v>4</v>
      </c>
      <c r="E3200">
        <v>42748</v>
      </c>
      <c r="F3200" t="str">
        <f>_xlfn.XLOOKUP(order_items[[#This Row],[product_id]], products[product_id], products[product_name], "Tidak Ditemukan")</f>
        <v>Tidak Ditemukan</v>
      </c>
    </row>
    <row r="3201" spans="1:6" x14ac:dyDescent="0.3">
      <c r="A3201">
        <v>3200</v>
      </c>
      <c r="B3201">
        <v>5534171</v>
      </c>
      <c r="C3201">
        <v>3064</v>
      </c>
      <c r="D3201">
        <v>2</v>
      </c>
      <c r="E3201">
        <v>3879</v>
      </c>
      <c r="F3201" t="str">
        <f>_xlfn.XLOOKUP(order_items[[#This Row],[product_id]], products[product_id], products[product_name], "Tidak Ditemukan")</f>
        <v>Modern Whole</v>
      </c>
    </row>
    <row r="3202" spans="1:6" x14ac:dyDescent="0.3">
      <c r="A3202">
        <v>3201</v>
      </c>
      <c r="B3202">
        <v>2595361</v>
      </c>
      <c r="C3202">
        <v>11897</v>
      </c>
      <c r="D3202">
        <v>5</v>
      </c>
      <c r="E3202">
        <v>3074</v>
      </c>
      <c r="F3202" t="str">
        <f>_xlfn.XLOOKUP(order_items[[#This Row],[product_id]], products[product_id], products[product_name], "Tidak Ditemukan")</f>
        <v>Tidak Ditemukan</v>
      </c>
    </row>
    <row r="3203" spans="1:6" x14ac:dyDescent="0.3">
      <c r="A3203">
        <v>3202</v>
      </c>
      <c r="B3203">
        <v>7815341</v>
      </c>
      <c r="C3203">
        <v>4335</v>
      </c>
      <c r="D3203">
        <v>4</v>
      </c>
      <c r="E3203">
        <v>49505</v>
      </c>
      <c r="F3203" t="str">
        <f>_xlfn.XLOOKUP(order_items[[#This Row],[product_id]], products[product_id], products[product_name], "Tidak Ditemukan")</f>
        <v>Already Recently</v>
      </c>
    </row>
    <row r="3204" spans="1:6" x14ac:dyDescent="0.3">
      <c r="A3204">
        <v>3203</v>
      </c>
      <c r="B3204">
        <v>4523281</v>
      </c>
      <c r="C3204">
        <v>8902</v>
      </c>
      <c r="D3204">
        <v>1</v>
      </c>
      <c r="E3204">
        <v>49478</v>
      </c>
      <c r="F3204" t="str">
        <f>_xlfn.XLOOKUP(order_items[[#This Row],[product_id]], products[product_id], products[product_name], "Tidak Ditemukan")</f>
        <v>Tidak Ditemukan</v>
      </c>
    </row>
    <row r="3205" spans="1:6" x14ac:dyDescent="0.3">
      <c r="A3205">
        <v>3204</v>
      </c>
      <c r="B3205">
        <v>7883264</v>
      </c>
      <c r="C3205">
        <v>5978</v>
      </c>
      <c r="D3205">
        <v>5</v>
      </c>
      <c r="E3205">
        <v>34001</v>
      </c>
      <c r="F3205" t="str">
        <f>_xlfn.XLOOKUP(order_items[[#This Row],[product_id]], products[product_id], products[product_name], "Tidak Ditemukan")</f>
        <v>Tidak Ditemukan</v>
      </c>
    </row>
    <row r="3206" spans="1:6" x14ac:dyDescent="0.3">
      <c r="A3206">
        <v>3205</v>
      </c>
      <c r="B3206">
        <v>6942650</v>
      </c>
      <c r="C3206">
        <v>6988</v>
      </c>
      <c r="D3206">
        <v>5</v>
      </c>
      <c r="E3206">
        <v>32028</v>
      </c>
      <c r="F3206" t="str">
        <f>_xlfn.XLOOKUP(order_items[[#This Row],[product_id]], products[product_id], products[product_name], "Tidak Ditemukan")</f>
        <v>Tidak Ditemukan</v>
      </c>
    </row>
    <row r="3207" spans="1:6" x14ac:dyDescent="0.3">
      <c r="A3207">
        <v>3206</v>
      </c>
      <c r="B3207">
        <v>2292065</v>
      </c>
      <c r="C3207">
        <v>19275</v>
      </c>
      <c r="D3207">
        <v>1</v>
      </c>
      <c r="E3207">
        <v>24418</v>
      </c>
      <c r="F3207" t="str">
        <f>_xlfn.XLOOKUP(order_items[[#This Row],[product_id]], products[product_id], products[product_name], "Tidak Ditemukan")</f>
        <v>Tidak Ditemukan</v>
      </c>
    </row>
    <row r="3208" spans="1:6" x14ac:dyDescent="0.3">
      <c r="A3208">
        <v>3207</v>
      </c>
      <c r="B3208">
        <v>1389775</v>
      </c>
      <c r="C3208">
        <v>757</v>
      </c>
      <c r="D3208">
        <v>5</v>
      </c>
      <c r="E3208">
        <v>1115</v>
      </c>
      <c r="F3208" t="str">
        <f>_xlfn.XLOOKUP(order_items[[#This Row],[product_id]], products[product_id], products[product_name], "Tidak Ditemukan")</f>
        <v>Official Floor</v>
      </c>
    </row>
    <row r="3209" spans="1:6" x14ac:dyDescent="0.3">
      <c r="A3209">
        <v>3208</v>
      </c>
      <c r="B3209">
        <v>1239448</v>
      </c>
      <c r="C3209">
        <v>15585</v>
      </c>
      <c r="D3209">
        <v>4</v>
      </c>
      <c r="E3209">
        <v>2939</v>
      </c>
      <c r="F3209" t="str">
        <f>_xlfn.XLOOKUP(order_items[[#This Row],[product_id]], products[product_id], products[product_name], "Tidak Ditemukan")</f>
        <v>Tidak Ditemukan</v>
      </c>
    </row>
    <row r="3210" spans="1:6" x14ac:dyDescent="0.3">
      <c r="A3210">
        <v>3209</v>
      </c>
      <c r="B3210">
        <v>2252928</v>
      </c>
      <c r="C3210">
        <v>5099</v>
      </c>
      <c r="D3210">
        <v>3</v>
      </c>
      <c r="E3210">
        <v>28983</v>
      </c>
      <c r="F3210" t="str">
        <f>_xlfn.XLOOKUP(order_items[[#This Row],[product_id]], products[product_id], products[product_name], "Tidak Ditemukan")</f>
        <v>Tidak Ditemukan</v>
      </c>
    </row>
    <row r="3211" spans="1:6" x14ac:dyDescent="0.3">
      <c r="A3211">
        <v>3210</v>
      </c>
      <c r="B3211">
        <v>6863520</v>
      </c>
      <c r="C3211">
        <v>19297</v>
      </c>
      <c r="D3211">
        <v>3</v>
      </c>
      <c r="E3211">
        <v>9987</v>
      </c>
      <c r="F3211" t="str">
        <f>_xlfn.XLOOKUP(order_items[[#This Row],[product_id]], products[product_id], products[product_name], "Tidak Ditemukan")</f>
        <v>Tidak Ditemukan</v>
      </c>
    </row>
    <row r="3212" spans="1:6" x14ac:dyDescent="0.3">
      <c r="A3212">
        <v>3211</v>
      </c>
      <c r="B3212">
        <v>7517402</v>
      </c>
      <c r="C3212">
        <v>14987</v>
      </c>
      <c r="D3212">
        <v>4</v>
      </c>
      <c r="E3212">
        <v>14001</v>
      </c>
      <c r="F3212" t="str">
        <f>_xlfn.XLOOKUP(order_items[[#This Row],[product_id]], products[product_id], products[product_name], "Tidak Ditemukan")</f>
        <v>Tidak Ditemukan</v>
      </c>
    </row>
    <row r="3213" spans="1:6" x14ac:dyDescent="0.3">
      <c r="A3213">
        <v>3212</v>
      </c>
      <c r="B3213">
        <v>6055585</v>
      </c>
      <c r="C3213">
        <v>19792</v>
      </c>
      <c r="D3213">
        <v>4</v>
      </c>
      <c r="E3213">
        <v>40101</v>
      </c>
      <c r="F3213" t="str">
        <f>_xlfn.XLOOKUP(order_items[[#This Row],[product_id]], products[product_id], products[product_name], "Tidak Ditemukan")</f>
        <v>Tidak Ditemukan</v>
      </c>
    </row>
    <row r="3214" spans="1:6" x14ac:dyDescent="0.3">
      <c r="A3214">
        <v>3213</v>
      </c>
      <c r="B3214">
        <v>540790</v>
      </c>
      <c r="C3214">
        <v>2886</v>
      </c>
      <c r="D3214">
        <v>1</v>
      </c>
      <c r="E3214">
        <v>1871</v>
      </c>
      <c r="F3214" t="str">
        <f>_xlfn.XLOOKUP(order_items[[#This Row],[product_id]], products[product_id], products[product_name], "Tidak Ditemukan")</f>
        <v>Despite Seat</v>
      </c>
    </row>
    <row r="3215" spans="1:6" x14ac:dyDescent="0.3">
      <c r="A3215">
        <v>3214</v>
      </c>
      <c r="B3215">
        <v>5939718</v>
      </c>
      <c r="C3215">
        <v>14700</v>
      </c>
      <c r="D3215">
        <v>1</v>
      </c>
      <c r="E3215">
        <v>14739</v>
      </c>
      <c r="F3215" t="str">
        <f>_xlfn.XLOOKUP(order_items[[#This Row],[product_id]], products[product_id], products[product_name], "Tidak Ditemukan")</f>
        <v>Tidak Ditemukan</v>
      </c>
    </row>
    <row r="3216" spans="1:6" x14ac:dyDescent="0.3">
      <c r="A3216">
        <v>3215</v>
      </c>
      <c r="B3216">
        <v>6063546</v>
      </c>
      <c r="C3216">
        <v>13363</v>
      </c>
      <c r="D3216">
        <v>3</v>
      </c>
      <c r="E3216">
        <v>16978</v>
      </c>
      <c r="F3216" t="str">
        <f>_xlfn.XLOOKUP(order_items[[#This Row],[product_id]], products[product_id], products[product_name], "Tidak Ditemukan")</f>
        <v>Tidak Ditemukan</v>
      </c>
    </row>
    <row r="3217" spans="1:6" x14ac:dyDescent="0.3">
      <c r="A3217">
        <v>3216</v>
      </c>
      <c r="B3217">
        <v>125951</v>
      </c>
      <c r="C3217">
        <v>2628</v>
      </c>
      <c r="D3217">
        <v>1</v>
      </c>
      <c r="E3217">
        <v>32906</v>
      </c>
      <c r="F3217" t="str">
        <f>_xlfn.XLOOKUP(order_items[[#This Row],[product_id]], products[product_id], products[product_name], "Tidak Ditemukan")</f>
        <v>Our Concern</v>
      </c>
    </row>
    <row r="3218" spans="1:6" x14ac:dyDescent="0.3">
      <c r="A3218">
        <v>3217</v>
      </c>
      <c r="B3218">
        <v>2830974</v>
      </c>
      <c r="C3218">
        <v>12924</v>
      </c>
      <c r="D3218">
        <v>5</v>
      </c>
      <c r="E3218">
        <v>44023</v>
      </c>
      <c r="F3218" t="str">
        <f>_xlfn.XLOOKUP(order_items[[#This Row],[product_id]], products[product_id], products[product_name], "Tidak Ditemukan")</f>
        <v>Tidak Ditemukan</v>
      </c>
    </row>
    <row r="3219" spans="1:6" x14ac:dyDescent="0.3">
      <c r="A3219">
        <v>3218</v>
      </c>
      <c r="B3219">
        <v>4613763</v>
      </c>
      <c r="C3219">
        <v>6786</v>
      </c>
      <c r="D3219">
        <v>2</v>
      </c>
      <c r="E3219">
        <v>1591</v>
      </c>
      <c r="F3219" t="str">
        <f>_xlfn.XLOOKUP(order_items[[#This Row],[product_id]], products[product_id], products[product_name], "Tidak Ditemukan")</f>
        <v>Tidak Ditemukan</v>
      </c>
    </row>
    <row r="3220" spans="1:6" x14ac:dyDescent="0.3">
      <c r="A3220">
        <v>3219</v>
      </c>
      <c r="B3220">
        <v>875932</v>
      </c>
      <c r="C3220">
        <v>3078</v>
      </c>
      <c r="D3220">
        <v>2</v>
      </c>
      <c r="E3220">
        <v>26697</v>
      </c>
      <c r="F3220" t="str">
        <f>_xlfn.XLOOKUP(order_items[[#This Row],[product_id]], products[product_id], products[product_name], "Tidak Ditemukan")</f>
        <v>Teach Spend</v>
      </c>
    </row>
    <row r="3221" spans="1:6" x14ac:dyDescent="0.3">
      <c r="A3221">
        <v>3220</v>
      </c>
      <c r="B3221">
        <v>4711518</v>
      </c>
      <c r="C3221">
        <v>14906</v>
      </c>
      <c r="D3221">
        <v>2</v>
      </c>
      <c r="E3221">
        <v>8729</v>
      </c>
      <c r="F3221" t="str">
        <f>_xlfn.XLOOKUP(order_items[[#This Row],[product_id]], products[product_id], products[product_name], "Tidak Ditemukan")</f>
        <v>Tidak Ditemukan</v>
      </c>
    </row>
    <row r="3222" spans="1:6" x14ac:dyDescent="0.3">
      <c r="A3222">
        <v>3221</v>
      </c>
      <c r="B3222">
        <v>26277</v>
      </c>
      <c r="C3222">
        <v>8361</v>
      </c>
      <c r="D3222">
        <v>5</v>
      </c>
      <c r="E3222">
        <v>1645</v>
      </c>
      <c r="F3222" t="str">
        <f>_xlfn.XLOOKUP(order_items[[#This Row],[product_id]], products[product_id], products[product_name], "Tidak Ditemukan")</f>
        <v>Tidak Ditemukan</v>
      </c>
    </row>
    <row r="3223" spans="1:6" x14ac:dyDescent="0.3">
      <c r="A3223">
        <v>3222</v>
      </c>
      <c r="B3223">
        <v>5069671</v>
      </c>
      <c r="C3223">
        <v>5423</v>
      </c>
      <c r="D3223">
        <v>4</v>
      </c>
      <c r="E3223">
        <v>46317</v>
      </c>
      <c r="F3223" t="str">
        <f>_xlfn.XLOOKUP(order_items[[#This Row],[product_id]], products[product_id], products[product_name], "Tidak Ditemukan")</f>
        <v>Tidak Ditemukan</v>
      </c>
    </row>
    <row r="3224" spans="1:6" x14ac:dyDescent="0.3">
      <c r="A3224">
        <v>3223</v>
      </c>
      <c r="B3224">
        <v>6742883</v>
      </c>
      <c r="C3224">
        <v>18381</v>
      </c>
      <c r="D3224">
        <v>5</v>
      </c>
      <c r="E3224">
        <v>18781</v>
      </c>
      <c r="F3224" t="str">
        <f>_xlfn.XLOOKUP(order_items[[#This Row],[product_id]], products[product_id], products[product_name], "Tidak Ditemukan")</f>
        <v>Tidak Ditemukan</v>
      </c>
    </row>
    <row r="3225" spans="1:6" x14ac:dyDescent="0.3">
      <c r="A3225">
        <v>3224</v>
      </c>
      <c r="B3225">
        <v>689717</v>
      </c>
      <c r="C3225">
        <v>5786</v>
      </c>
      <c r="D3225">
        <v>5</v>
      </c>
      <c r="E3225">
        <v>18733</v>
      </c>
      <c r="F3225" t="str">
        <f>_xlfn.XLOOKUP(order_items[[#This Row],[product_id]], products[product_id], products[product_name], "Tidak Ditemukan")</f>
        <v>Tidak Ditemukan</v>
      </c>
    </row>
    <row r="3226" spans="1:6" x14ac:dyDescent="0.3">
      <c r="A3226">
        <v>3225</v>
      </c>
      <c r="B3226">
        <v>234164</v>
      </c>
      <c r="C3226">
        <v>17511</v>
      </c>
      <c r="D3226">
        <v>4</v>
      </c>
      <c r="E3226">
        <v>22261</v>
      </c>
      <c r="F3226" t="str">
        <f>_xlfn.XLOOKUP(order_items[[#This Row],[product_id]], products[product_id], products[product_name], "Tidak Ditemukan")</f>
        <v>Tidak Ditemukan</v>
      </c>
    </row>
    <row r="3227" spans="1:6" x14ac:dyDescent="0.3">
      <c r="A3227">
        <v>3226</v>
      </c>
      <c r="B3227">
        <v>2392603</v>
      </c>
      <c r="C3227">
        <v>12705</v>
      </c>
      <c r="D3227">
        <v>1</v>
      </c>
      <c r="E3227">
        <v>10027</v>
      </c>
      <c r="F3227" t="str">
        <f>_xlfn.XLOOKUP(order_items[[#This Row],[product_id]], products[product_id], products[product_name], "Tidak Ditemukan")</f>
        <v>Tidak Ditemukan</v>
      </c>
    </row>
    <row r="3228" spans="1:6" x14ac:dyDescent="0.3">
      <c r="A3228">
        <v>3227</v>
      </c>
      <c r="B3228">
        <v>3726075</v>
      </c>
      <c r="C3228">
        <v>9271</v>
      </c>
      <c r="D3228">
        <v>3</v>
      </c>
      <c r="E3228">
        <v>23682</v>
      </c>
      <c r="F3228" t="str">
        <f>_xlfn.XLOOKUP(order_items[[#This Row],[product_id]], products[product_id], products[product_name], "Tidak Ditemukan")</f>
        <v>Tidak Ditemukan</v>
      </c>
    </row>
    <row r="3229" spans="1:6" x14ac:dyDescent="0.3">
      <c r="A3229">
        <v>3228</v>
      </c>
      <c r="B3229">
        <v>2873033</v>
      </c>
      <c r="C3229">
        <v>7737</v>
      </c>
      <c r="D3229">
        <v>4</v>
      </c>
      <c r="E3229">
        <v>315</v>
      </c>
      <c r="F3229" t="str">
        <f>_xlfn.XLOOKUP(order_items[[#This Row],[product_id]], products[product_id], products[product_name], "Tidak Ditemukan")</f>
        <v>Tidak Ditemukan</v>
      </c>
    </row>
    <row r="3230" spans="1:6" x14ac:dyDescent="0.3">
      <c r="A3230">
        <v>3229</v>
      </c>
      <c r="B3230">
        <v>5419989</v>
      </c>
      <c r="C3230">
        <v>12959</v>
      </c>
      <c r="D3230">
        <v>5</v>
      </c>
      <c r="E3230">
        <v>47915</v>
      </c>
      <c r="F3230" t="str">
        <f>_xlfn.XLOOKUP(order_items[[#This Row],[product_id]], products[product_id], products[product_name], "Tidak Ditemukan")</f>
        <v>Tidak Ditemukan</v>
      </c>
    </row>
    <row r="3231" spans="1:6" x14ac:dyDescent="0.3">
      <c r="A3231">
        <v>3230</v>
      </c>
      <c r="B3231">
        <v>1668070</v>
      </c>
      <c r="C3231">
        <v>19466</v>
      </c>
      <c r="D3231">
        <v>5</v>
      </c>
      <c r="E3231">
        <v>27987</v>
      </c>
      <c r="F3231" t="str">
        <f>_xlfn.XLOOKUP(order_items[[#This Row],[product_id]], products[product_id], products[product_name], "Tidak Ditemukan")</f>
        <v>Tidak Ditemukan</v>
      </c>
    </row>
    <row r="3232" spans="1:6" x14ac:dyDescent="0.3">
      <c r="A3232">
        <v>3231</v>
      </c>
      <c r="B3232">
        <v>2862702</v>
      </c>
      <c r="C3232">
        <v>807</v>
      </c>
      <c r="D3232">
        <v>2</v>
      </c>
      <c r="E3232">
        <v>12002</v>
      </c>
      <c r="F3232" t="str">
        <f>_xlfn.XLOOKUP(order_items[[#This Row],[product_id]], products[product_id], products[product_name], "Tidak Ditemukan")</f>
        <v>Edge Decade</v>
      </c>
    </row>
    <row r="3233" spans="1:6" x14ac:dyDescent="0.3">
      <c r="A3233">
        <v>3232</v>
      </c>
      <c r="B3233">
        <v>5943830</v>
      </c>
      <c r="C3233">
        <v>2474</v>
      </c>
      <c r="D3233">
        <v>2</v>
      </c>
      <c r="E3233">
        <v>18434</v>
      </c>
      <c r="F3233" t="str">
        <f>_xlfn.XLOOKUP(order_items[[#This Row],[product_id]], products[product_id], products[product_name], "Tidak Ditemukan")</f>
        <v>Economy My</v>
      </c>
    </row>
    <row r="3234" spans="1:6" x14ac:dyDescent="0.3">
      <c r="A3234">
        <v>3233</v>
      </c>
      <c r="B3234">
        <v>845644</v>
      </c>
      <c r="C3234">
        <v>7457</v>
      </c>
      <c r="D3234">
        <v>5</v>
      </c>
      <c r="E3234">
        <v>8389</v>
      </c>
      <c r="F3234" t="str">
        <f>_xlfn.XLOOKUP(order_items[[#This Row],[product_id]], products[product_id], products[product_name], "Tidak Ditemukan")</f>
        <v>Tidak Ditemukan</v>
      </c>
    </row>
    <row r="3235" spans="1:6" x14ac:dyDescent="0.3">
      <c r="A3235">
        <v>3234</v>
      </c>
      <c r="B3235">
        <v>7645267</v>
      </c>
      <c r="C3235">
        <v>6696</v>
      </c>
      <c r="D3235">
        <v>1</v>
      </c>
      <c r="E3235">
        <v>22732</v>
      </c>
      <c r="F3235" t="str">
        <f>_xlfn.XLOOKUP(order_items[[#This Row],[product_id]], products[product_id], products[product_name], "Tidak Ditemukan")</f>
        <v>Tidak Ditemukan</v>
      </c>
    </row>
    <row r="3236" spans="1:6" x14ac:dyDescent="0.3">
      <c r="A3236">
        <v>3235</v>
      </c>
      <c r="B3236">
        <v>1109616</v>
      </c>
      <c r="C3236">
        <v>9213</v>
      </c>
      <c r="D3236">
        <v>3</v>
      </c>
      <c r="E3236">
        <v>1811</v>
      </c>
      <c r="F3236" t="str">
        <f>_xlfn.XLOOKUP(order_items[[#This Row],[product_id]], products[product_id], products[product_name], "Tidak Ditemukan")</f>
        <v>Tidak Ditemukan</v>
      </c>
    </row>
    <row r="3237" spans="1:6" x14ac:dyDescent="0.3">
      <c r="A3237">
        <v>3236</v>
      </c>
      <c r="B3237">
        <v>2728270</v>
      </c>
      <c r="C3237">
        <v>17316</v>
      </c>
      <c r="D3237">
        <v>5</v>
      </c>
      <c r="E3237">
        <v>745</v>
      </c>
      <c r="F3237" t="str">
        <f>_xlfn.XLOOKUP(order_items[[#This Row],[product_id]], products[product_id], products[product_name], "Tidak Ditemukan")</f>
        <v>Tidak Ditemukan</v>
      </c>
    </row>
    <row r="3238" spans="1:6" x14ac:dyDescent="0.3">
      <c r="A3238">
        <v>3237</v>
      </c>
      <c r="B3238">
        <v>6049333</v>
      </c>
      <c r="C3238">
        <v>17171</v>
      </c>
      <c r="D3238">
        <v>4</v>
      </c>
      <c r="E3238">
        <v>1060</v>
      </c>
      <c r="F3238" t="str">
        <f>_xlfn.XLOOKUP(order_items[[#This Row],[product_id]], products[product_id], products[product_name], "Tidak Ditemukan")</f>
        <v>Tidak Ditemukan</v>
      </c>
    </row>
    <row r="3239" spans="1:6" x14ac:dyDescent="0.3">
      <c r="A3239">
        <v>3238</v>
      </c>
      <c r="B3239">
        <v>2238497</v>
      </c>
      <c r="C3239">
        <v>11338</v>
      </c>
      <c r="D3239">
        <v>3</v>
      </c>
      <c r="E3239">
        <v>17175</v>
      </c>
      <c r="F3239" t="str">
        <f>_xlfn.XLOOKUP(order_items[[#This Row],[product_id]], products[product_id], products[product_name], "Tidak Ditemukan")</f>
        <v>Tidak Ditemukan</v>
      </c>
    </row>
    <row r="3240" spans="1:6" x14ac:dyDescent="0.3">
      <c r="A3240">
        <v>3239</v>
      </c>
      <c r="B3240">
        <v>842916</v>
      </c>
      <c r="C3240">
        <v>10474</v>
      </c>
      <c r="D3240">
        <v>3</v>
      </c>
      <c r="E3240">
        <v>31396</v>
      </c>
      <c r="F3240" t="str">
        <f>_xlfn.XLOOKUP(order_items[[#This Row],[product_id]], products[product_id], products[product_name], "Tidak Ditemukan")</f>
        <v>Tidak Ditemukan</v>
      </c>
    </row>
    <row r="3241" spans="1:6" x14ac:dyDescent="0.3">
      <c r="A3241">
        <v>3240</v>
      </c>
      <c r="B3241">
        <v>1135866</v>
      </c>
      <c r="C3241">
        <v>17537</v>
      </c>
      <c r="D3241">
        <v>4</v>
      </c>
      <c r="E3241">
        <v>350</v>
      </c>
      <c r="F3241" t="str">
        <f>_xlfn.XLOOKUP(order_items[[#This Row],[product_id]], products[product_id], products[product_name], "Tidak Ditemukan")</f>
        <v>Tidak Ditemukan</v>
      </c>
    </row>
    <row r="3242" spans="1:6" x14ac:dyDescent="0.3">
      <c r="A3242">
        <v>3241</v>
      </c>
      <c r="B3242">
        <v>2812194</v>
      </c>
      <c r="C3242">
        <v>3118</v>
      </c>
      <c r="D3242">
        <v>4</v>
      </c>
      <c r="E3242">
        <v>47933</v>
      </c>
      <c r="F3242" t="str">
        <f>_xlfn.XLOOKUP(order_items[[#This Row],[product_id]], products[product_id], products[product_name], "Tidak Ditemukan")</f>
        <v>Claim Money</v>
      </c>
    </row>
    <row r="3243" spans="1:6" x14ac:dyDescent="0.3">
      <c r="A3243">
        <v>3242</v>
      </c>
      <c r="B3243">
        <v>1218286</v>
      </c>
      <c r="C3243">
        <v>8554</v>
      </c>
      <c r="D3243">
        <v>3</v>
      </c>
      <c r="E3243">
        <v>1858</v>
      </c>
      <c r="F3243" t="str">
        <f>_xlfn.XLOOKUP(order_items[[#This Row],[product_id]], products[product_id], products[product_name], "Tidak Ditemukan")</f>
        <v>Tidak Ditemukan</v>
      </c>
    </row>
    <row r="3244" spans="1:6" x14ac:dyDescent="0.3">
      <c r="A3244">
        <v>3243</v>
      </c>
      <c r="B3244">
        <v>5194484</v>
      </c>
      <c r="C3244">
        <v>16226</v>
      </c>
      <c r="D3244">
        <v>2</v>
      </c>
      <c r="E3244">
        <v>19359</v>
      </c>
      <c r="F3244" t="str">
        <f>_xlfn.XLOOKUP(order_items[[#This Row],[product_id]], products[product_id], products[product_name], "Tidak Ditemukan")</f>
        <v>Tidak Ditemukan</v>
      </c>
    </row>
    <row r="3245" spans="1:6" x14ac:dyDescent="0.3">
      <c r="A3245">
        <v>3244</v>
      </c>
      <c r="B3245">
        <v>3519471</v>
      </c>
      <c r="C3245">
        <v>5176</v>
      </c>
      <c r="D3245">
        <v>3</v>
      </c>
      <c r="E3245">
        <v>37502</v>
      </c>
      <c r="F3245" t="str">
        <f>_xlfn.XLOOKUP(order_items[[#This Row],[product_id]], products[product_id], products[product_name], "Tidak Ditemukan")</f>
        <v>Tidak Ditemukan</v>
      </c>
    </row>
    <row r="3246" spans="1:6" x14ac:dyDescent="0.3">
      <c r="A3246">
        <v>3245</v>
      </c>
      <c r="B3246">
        <v>3584504</v>
      </c>
      <c r="C3246">
        <v>16648</v>
      </c>
      <c r="D3246">
        <v>5</v>
      </c>
      <c r="E3246">
        <v>21705</v>
      </c>
      <c r="F3246" t="str">
        <f>_xlfn.XLOOKUP(order_items[[#This Row],[product_id]], products[product_id], products[product_name], "Tidak Ditemukan")</f>
        <v>Tidak Ditemukan</v>
      </c>
    </row>
    <row r="3247" spans="1:6" x14ac:dyDescent="0.3">
      <c r="A3247">
        <v>3246</v>
      </c>
      <c r="B3247">
        <v>3544783</v>
      </c>
      <c r="C3247">
        <v>13640</v>
      </c>
      <c r="D3247">
        <v>3</v>
      </c>
      <c r="E3247">
        <v>42316</v>
      </c>
      <c r="F3247" t="str">
        <f>_xlfn.XLOOKUP(order_items[[#This Row],[product_id]], products[product_id], products[product_name], "Tidak Ditemukan")</f>
        <v>Tidak Ditemukan</v>
      </c>
    </row>
    <row r="3248" spans="1:6" x14ac:dyDescent="0.3">
      <c r="A3248">
        <v>3247</v>
      </c>
      <c r="B3248">
        <v>7037846</v>
      </c>
      <c r="C3248">
        <v>11648</v>
      </c>
      <c r="D3248">
        <v>4</v>
      </c>
      <c r="E3248">
        <v>12586</v>
      </c>
      <c r="F3248" t="str">
        <f>_xlfn.XLOOKUP(order_items[[#This Row],[product_id]], products[product_id], products[product_name], "Tidak Ditemukan")</f>
        <v>Tidak Ditemukan</v>
      </c>
    </row>
    <row r="3249" spans="1:6" x14ac:dyDescent="0.3">
      <c r="A3249">
        <v>3248</v>
      </c>
      <c r="B3249">
        <v>4628006</v>
      </c>
      <c r="C3249">
        <v>14530</v>
      </c>
      <c r="D3249">
        <v>5</v>
      </c>
      <c r="E3249">
        <v>44417</v>
      </c>
      <c r="F3249" t="str">
        <f>_xlfn.XLOOKUP(order_items[[#This Row],[product_id]], products[product_id], products[product_name], "Tidak Ditemukan")</f>
        <v>Tidak Ditemukan</v>
      </c>
    </row>
    <row r="3250" spans="1:6" x14ac:dyDescent="0.3">
      <c r="A3250">
        <v>3249</v>
      </c>
      <c r="B3250">
        <v>2761048</v>
      </c>
      <c r="C3250">
        <v>19405</v>
      </c>
      <c r="D3250">
        <v>5</v>
      </c>
      <c r="E3250">
        <v>3631</v>
      </c>
      <c r="F3250" t="str">
        <f>_xlfn.XLOOKUP(order_items[[#This Row],[product_id]], products[product_id], products[product_name], "Tidak Ditemukan")</f>
        <v>Tidak Ditemukan</v>
      </c>
    </row>
    <row r="3251" spans="1:6" x14ac:dyDescent="0.3">
      <c r="A3251">
        <v>3250</v>
      </c>
      <c r="B3251">
        <v>3456138</v>
      </c>
      <c r="C3251">
        <v>15812</v>
      </c>
      <c r="D3251">
        <v>1</v>
      </c>
      <c r="E3251">
        <v>2883</v>
      </c>
      <c r="F3251" t="str">
        <f>_xlfn.XLOOKUP(order_items[[#This Row],[product_id]], products[product_id], products[product_name], "Tidak Ditemukan")</f>
        <v>Tidak Ditemukan</v>
      </c>
    </row>
    <row r="3252" spans="1:6" x14ac:dyDescent="0.3">
      <c r="A3252">
        <v>3251</v>
      </c>
      <c r="B3252">
        <v>77554</v>
      </c>
      <c r="C3252">
        <v>4990</v>
      </c>
      <c r="D3252">
        <v>3</v>
      </c>
      <c r="E3252">
        <v>35642</v>
      </c>
      <c r="F3252" t="str">
        <f>_xlfn.XLOOKUP(order_items[[#This Row],[product_id]], products[product_id], products[product_name], "Tidak Ditemukan")</f>
        <v>Become Site</v>
      </c>
    </row>
    <row r="3253" spans="1:6" x14ac:dyDescent="0.3">
      <c r="A3253">
        <v>3252</v>
      </c>
      <c r="B3253">
        <v>6135583</v>
      </c>
      <c r="C3253">
        <v>18915</v>
      </c>
      <c r="D3253">
        <v>5</v>
      </c>
      <c r="E3253">
        <v>34651</v>
      </c>
      <c r="F3253" t="str">
        <f>_xlfn.XLOOKUP(order_items[[#This Row],[product_id]], products[product_id], products[product_name], "Tidak Ditemukan")</f>
        <v>Tidak Ditemukan</v>
      </c>
    </row>
    <row r="3254" spans="1:6" x14ac:dyDescent="0.3">
      <c r="A3254">
        <v>3253</v>
      </c>
      <c r="B3254">
        <v>6484673</v>
      </c>
      <c r="C3254">
        <v>13033</v>
      </c>
      <c r="D3254">
        <v>5</v>
      </c>
      <c r="E3254">
        <v>46768</v>
      </c>
      <c r="F3254" t="str">
        <f>_xlfn.XLOOKUP(order_items[[#This Row],[product_id]], products[product_id], products[product_name], "Tidak Ditemukan")</f>
        <v>Tidak Ditemukan</v>
      </c>
    </row>
    <row r="3255" spans="1:6" x14ac:dyDescent="0.3">
      <c r="A3255">
        <v>3254</v>
      </c>
      <c r="B3255">
        <v>582828</v>
      </c>
      <c r="C3255">
        <v>1179</v>
      </c>
      <c r="D3255">
        <v>1</v>
      </c>
      <c r="E3255">
        <v>18047</v>
      </c>
      <c r="F3255" t="str">
        <f>_xlfn.XLOOKUP(order_items[[#This Row],[product_id]], products[product_id], products[product_name], "Tidak Ditemukan")</f>
        <v>Teacher Past</v>
      </c>
    </row>
    <row r="3256" spans="1:6" x14ac:dyDescent="0.3">
      <c r="A3256">
        <v>3255</v>
      </c>
      <c r="B3256">
        <v>472442</v>
      </c>
      <c r="C3256">
        <v>17241</v>
      </c>
      <c r="D3256">
        <v>4</v>
      </c>
      <c r="E3256">
        <v>35311</v>
      </c>
      <c r="F3256" t="str">
        <f>_xlfn.XLOOKUP(order_items[[#This Row],[product_id]], products[product_id], products[product_name], "Tidak Ditemukan")</f>
        <v>Tidak Ditemukan</v>
      </c>
    </row>
    <row r="3257" spans="1:6" x14ac:dyDescent="0.3">
      <c r="A3257">
        <v>3256</v>
      </c>
      <c r="B3257">
        <v>4331355</v>
      </c>
      <c r="C3257">
        <v>17194</v>
      </c>
      <c r="D3257">
        <v>5</v>
      </c>
      <c r="E3257">
        <v>28287</v>
      </c>
      <c r="F3257" t="str">
        <f>_xlfn.XLOOKUP(order_items[[#This Row],[product_id]], products[product_id], products[product_name], "Tidak Ditemukan")</f>
        <v>Tidak Ditemukan</v>
      </c>
    </row>
    <row r="3258" spans="1:6" x14ac:dyDescent="0.3">
      <c r="A3258">
        <v>3257</v>
      </c>
      <c r="B3258">
        <v>3353700</v>
      </c>
      <c r="C3258">
        <v>3268</v>
      </c>
      <c r="D3258">
        <v>2</v>
      </c>
      <c r="E3258">
        <v>5787</v>
      </c>
      <c r="F3258" t="str">
        <f>_xlfn.XLOOKUP(order_items[[#This Row],[product_id]], products[product_id], products[product_name], "Tidak Ditemukan")</f>
        <v>Anything Prevent</v>
      </c>
    </row>
    <row r="3259" spans="1:6" x14ac:dyDescent="0.3">
      <c r="A3259">
        <v>3258</v>
      </c>
      <c r="B3259">
        <v>4843574</v>
      </c>
      <c r="C3259">
        <v>8079</v>
      </c>
      <c r="D3259">
        <v>3</v>
      </c>
      <c r="E3259">
        <v>27812</v>
      </c>
      <c r="F3259" t="str">
        <f>_xlfn.XLOOKUP(order_items[[#This Row],[product_id]], products[product_id], products[product_name], "Tidak Ditemukan")</f>
        <v>Tidak Ditemukan</v>
      </c>
    </row>
    <row r="3260" spans="1:6" x14ac:dyDescent="0.3">
      <c r="A3260">
        <v>3259</v>
      </c>
      <c r="B3260">
        <v>5030162</v>
      </c>
      <c r="C3260">
        <v>9548</v>
      </c>
      <c r="D3260">
        <v>2</v>
      </c>
      <c r="E3260">
        <v>11391</v>
      </c>
      <c r="F3260" t="str">
        <f>_xlfn.XLOOKUP(order_items[[#This Row],[product_id]], products[product_id], products[product_name], "Tidak Ditemukan")</f>
        <v>Tidak Ditemukan</v>
      </c>
    </row>
    <row r="3261" spans="1:6" x14ac:dyDescent="0.3">
      <c r="A3261">
        <v>3260</v>
      </c>
      <c r="B3261">
        <v>321937</v>
      </c>
      <c r="C3261">
        <v>9492</v>
      </c>
      <c r="D3261">
        <v>4</v>
      </c>
      <c r="E3261">
        <v>4705</v>
      </c>
      <c r="F3261" t="str">
        <f>_xlfn.XLOOKUP(order_items[[#This Row],[product_id]], products[product_id], products[product_name], "Tidak Ditemukan")</f>
        <v>Tidak Ditemukan</v>
      </c>
    </row>
    <row r="3262" spans="1:6" x14ac:dyDescent="0.3">
      <c r="A3262">
        <v>3261</v>
      </c>
      <c r="B3262">
        <v>7941351</v>
      </c>
      <c r="C3262">
        <v>8652</v>
      </c>
      <c r="D3262">
        <v>4</v>
      </c>
      <c r="E3262">
        <v>21127</v>
      </c>
      <c r="F3262" t="str">
        <f>_xlfn.XLOOKUP(order_items[[#This Row],[product_id]], products[product_id], products[product_name], "Tidak Ditemukan")</f>
        <v>Tidak Ditemukan</v>
      </c>
    </row>
    <row r="3263" spans="1:6" x14ac:dyDescent="0.3">
      <c r="A3263">
        <v>3262</v>
      </c>
      <c r="B3263">
        <v>7224</v>
      </c>
      <c r="C3263">
        <v>351</v>
      </c>
      <c r="D3263">
        <v>3</v>
      </c>
      <c r="E3263">
        <v>47511</v>
      </c>
      <c r="F3263" t="str">
        <f>_xlfn.XLOOKUP(order_items[[#This Row],[product_id]], products[product_id], products[product_name], "Tidak Ditemukan")</f>
        <v>Owner Reach</v>
      </c>
    </row>
    <row r="3264" spans="1:6" x14ac:dyDescent="0.3">
      <c r="A3264">
        <v>3263</v>
      </c>
      <c r="B3264">
        <v>4860046</v>
      </c>
      <c r="C3264">
        <v>10588</v>
      </c>
      <c r="D3264">
        <v>4</v>
      </c>
      <c r="E3264">
        <v>26505</v>
      </c>
      <c r="F3264" t="str">
        <f>_xlfn.XLOOKUP(order_items[[#This Row],[product_id]], products[product_id], products[product_name], "Tidak Ditemukan")</f>
        <v>Tidak Ditemukan</v>
      </c>
    </row>
    <row r="3265" spans="1:6" x14ac:dyDescent="0.3">
      <c r="A3265">
        <v>3264</v>
      </c>
      <c r="B3265">
        <v>7917775</v>
      </c>
      <c r="C3265">
        <v>4115</v>
      </c>
      <c r="D3265">
        <v>1</v>
      </c>
      <c r="E3265">
        <v>12412</v>
      </c>
      <c r="F3265" t="str">
        <f>_xlfn.XLOOKUP(order_items[[#This Row],[product_id]], products[product_id], products[product_name], "Tidak Ditemukan")</f>
        <v>Top Prepare</v>
      </c>
    </row>
    <row r="3266" spans="1:6" x14ac:dyDescent="0.3">
      <c r="A3266">
        <v>3265</v>
      </c>
      <c r="B3266">
        <v>3203977</v>
      </c>
      <c r="C3266">
        <v>3934</v>
      </c>
      <c r="D3266">
        <v>2</v>
      </c>
      <c r="E3266">
        <v>8522</v>
      </c>
      <c r="F3266" t="str">
        <f>_xlfn.XLOOKUP(order_items[[#This Row],[product_id]], products[product_id], products[product_name], "Tidak Ditemukan")</f>
        <v>Tonight Color</v>
      </c>
    </row>
    <row r="3267" spans="1:6" x14ac:dyDescent="0.3">
      <c r="A3267">
        <v>3266</v>
      </c>
      <c r="B3267">
        <v>5949790</v>
      </c>
      <c r="C3267">
        <v>9431</v>
      </c>
      <c r="D3267">
        <v>5</v>
      </c>
      <c r="E3267">
        <v>2904</v>
      </c>
      <c r="F3267" t="str">
        <f>_xlfn.XLOOKUP(order_items[[#This Row],[product_id]], products[product_id], products[product_name], "Tidak Ditemukan")</f>
        <v>Tidak Ditemukan</v>
      </c>
    </row>
    <row r="3268" spans="1:6" x14ac:dyDescent="0.3">
      <c r="A3268">
        <v>3267</v>
      </c>
      <c r="B3268">
        <v>1360542</v>
      </c>
      <c r="C3268">
        <v>19287</v>
      </c>
      <c r="D3268">
        <v>3</v>
      </c>
      <c r="E3268">
        <v>34677</v>
      </c>
      <c r="F3268" t="str">
        <f>_xlfn.XLOOKUP(order_items[[#This Row],[product_id]], products[product_id], products[product_name], "Tidak Ditemukan")</f>
        <v>Tidak Ditemukan</v>
      </c>
    </row>
    <row r="3269" spans="1:6" x14ac:dyDescent="0.3">
      <c r="A3269">
        <v>3268</v>
      </c>
      <c r="B3269">
        <v>7887225</v>
      </c>
      <c r="C3269">
        <v>18012</v>
      </c>
      <c r="D3269">
        <v>1</v>
      </c>
      <c r="E3269">
        <v>30848</v>
      </c>
      <c r="F3269" t="str">
        <f>_xlfn.XLOOKUP(order_items[[#This Row],[product_id]], products[product_id], products[product_name], "Tidak Ditemukan")</f>
        <v>Tidak Ditemukan</v>
      </c>
    </row>
    <row r="3270" spans="1:6" x14ac:dyDescent="0.3">
      <c r="A3270">
        <v>3269</v>
      </c>
      <c r="B3270">
        <v>6063964</v>
      </c>
      <c r="C3270">
        <v>500</v>
      </c>
      <c r="D3270">
        <v>1</v>
      </c>
      <c r="E3270">
        <v>2419</v>
      </c>
      <c r="F3270" t="str">
        <f>_xlfn.XLOOKUP(order_items[[#This Row],[product_id]], products[product_id], products[product_name], "Tidak Ditemukan")</f>
        <v>Father Trade</v>
      </c>
    </row>
    <row r="3271" spans="1:6" x14ac:dyDescent="0.3">
      <c r="A3271">
        <v>3270</v>
      </c>
      <c r="B3271">
        <v>706882</v>
      </c>
      <c r="C3271">
        <v>5620</v>
      </c>
      <c r="D3271">
        <v>3</v>
      </c>
      <c r="E3271">
        <v>23177</v>
      </c>
      <c r="F3271" t="str">
        <f>_xlfn.XLOOKUP(order_items[[#This Row],[product_id]], products[product_id], products[product_name], "Tidak Ditemukan")</f>
        <v>Tidak Ditemukan</v>
      </c>
    </row>
    <row r="3272" spans="1:6" x14ac:dyDescent="0.3">
      <c r="A3272">
        <v>3271</v>
      </c>
      <c r="B3272">
        <v>4193345</v>
      </c>
      <c r="C3272">
        <v>1168</v>
      </c>
      <c r="D3272">
        <v>2</v>
      </c>
      <c r="E3272">
        <v>31969</v>
      </c>
      <c r="F3272" t="str">
        <f>_xlfn.XLOOKUP(order_items[[#This Row],[product_id]], products[product_id], products[product_name], "Tidak Ditemukan")</f>
        <v>Push Investment</v>
      </c>
    </row>
    <row r="3273" spans="1:6" x14ac:dyDescent="0.3">
      <c r="A3273">
        <v>3272</v>
      </c>
      <c r="B3273">
        <v>6401496</v>
      </c>
      <c r="C3273">
        <v>517</v>
      </c>
      <c r="D3273">
        <v>4</v>
      </c>
      <c r="E3273">
        <v>20819</v>
      </c>
      <c r="F3273" t="str">
        <f>_xlfn.XLOOKUP(order_items[[#This Row],[product_id]], products[product_id], products[product_name], "Tidak Ditemukan")</f>
        <v>Sure Watch</v>
      </c>
    </row>
    <row r="3274" spans="1:6" x14ac:dyDescent="0.3">
      <c r="A3274">
        <v>3273</v>
      </c>
      <c r="B3274">
        <v>7368316</v>
      </c>
      <c r="C3274">
        <v>16728</v>
      </c>
      <c r="D3274">
        <v>4</v>
      </c>
      <c r="E3274">
        <v>25882</v>
      </c>
      <c r="F3274" t="str">
        <f>_xlfn.XLOOKUP(order_items[[#This Row],[product_id]], products[product_id], products[product_name], "Tidak Ditemukan")</f>
        <v>Tidak Ditemukan</v>
      </c>
    </row>
    <row r="3275" spans="1:6" x14ac:dyDescent="0.3">
      <c r="A3275">
        <v>3274</v>
      </c>
      <c r="B3275">
        <v>3231441</v>
      </c>
      <c r="C3275">
        <v>12473</v>
      </c>
      <c r="D3275">
        <v>2</v>
      </c>
      <c r="E3275">
        <v>30711</v>
      </c>
      <c r="F3275" t="str">
        <f>_xlfn.XLOOKUP(order_items[[#This Row],[product_id]], products[product_id], products[product_name], "Tidak Ditemukan")</f>
        <v>Tidak Ditemukan</v>
      </c>
    </row>
    <row r="3276" spans="1:6" x14ac:dyDescent="0.3">
      <c r="A3276">
        <v>3275</v>
      </c>
      <c r="B3276">
        <v>5498024</v>
      </c>
      <c r="C3276">
        <v>12565</v>
      </c>
      <c r="D3276">
        <v>1</v>
      </c>
      <c r="E3276">
        <v>33185</v>
      </c>
      <c r="F3276" t="str">
        <f>_xlfn.XLOOKUP(order_items[[#This Row],[product_id]], products[product_id], products[product_name], "Tidak Ditemukan")</f>
        <v>Tidak Ditemukan</v>
      </c>
    </row>
    <row r="3277" spans="1:6" x14ac:dyDescent="0.3">
      <c r="A3277">
        <v>3276</v>
      </c>
      <c r="B3277">
        <v>7137525</v>
      </c>
      <c r="C3277">
        <v>19653</v>
      </c>
      <c r="D3277">
        <v>2</v>
      </c>
      <c r="E3277">
        <v>4111</v>
      </c>
      <c r="F3277" t="str">
        <f>_xlfn.XLOOKUP(order_items[[#This Row],[product_id]], products[product_id], products[product_name], "Tidak Ditemukan")</f>
        <v>Tidak Ditemukan</v>
      </c>
    </row>
    <row r="3278" spans="1:6" x14ac:dyDescent="0.3">
      <c r="A3278">
        <v>3277</v>
      </c>
      <c r="B3278">
        <v>4850459</v>
      </c>
      <c r="C3278">
        <v>17563</v>
      </c>
      <c r="D3278">
        <v>5</v>
      </c>
      <c r="E3278">
        <v>19403</v>
      </c>
      <c r="F3278" t="str">
        <f>_xlfn.XLOOKUP(order_items[[#This Row],[product_id]], products[product_id], products[product_name], "Tidak Ditemukan")</f>
        <v>Tidak Ditemukan</v>
      </c>
    </row>
    <row r="3279" spans="1:6" x14ac:dyDescent="0.3">
      <c r="A3279">
        <v>3278</v>
      </c>
      <c r="B3279">
        <v>3592199</v>
      </c>
      <c r="C3279">
        <v>15616</v>
      </c>
      <c r="D3279">
        <v>1</v>
      </c>
      <c r="E3279">
        <v>36382</v>
      </c>
      <c r="F3279" t="str">
        <f>_xlfn.XLOOKUP(order_items[[#This Row],[product_id]], products[product_id], products[product_name], "Tidak Ditemukan")</f>
        <v>Tidak Ditemukan</v>
      </c>
    </row>
    <row r="3280" spans="1:6" x14ac:dyDescent="0.3">
      <c r="A3280">
        <v>3279</v>
      </c>
      <c r="B3280">
        <v>6749001</v>
      </c>
      <c r="C3280">
        <v>13802</v>
      </c>
      <c r="D3280">
        <v>3</v>
      </c>
      <c r="E3280">
        <v>46229</v>
      </c>
      <c r="F3280" t="str">
        <f>_xlfn.XLOOKUP(order_items[[#This Row],[product_id]], products[product_id], products[product_name], "Tidak Ditemukan")</f>
        <v>Tidak Ditemukan</v>
      </c>
    </row>
    <row r="3281" spans="1:6" x14ac:dyDescent="0.3">
      <c r="A3281">
        <v>3280</v>
      </c>
      <c r="B3281">
        <v>3978565</v>
      </c>
      <c r="C3281">
        <v>7869</v>
      </c>
      <c r="D3281">
        <v>2</v>
      </c>
      <c r="E3281">
        <v>8913</v>
      </c>
      <c r="F3281" t="str">
        <f>_xlfn.XLOOKUP(order_items[[#This Row],[product_id]], products[product_id], products[product_name], "Tidak Ditemukan")</f>
        <v>Tidak Ditemukan</v>
      </c>
    </row>
    <row r="3282" spans="1:6" x14ac:dyDescent="0.3">
      <c r="A3282">
        <v>3281</v>
      </c>
      <c r="B3282">
        <v>4490725</v>
      </c>
      <c r="C3282">
        <v>11618</v>
      </c>
      <c r="D3282">
        <v>5</v>
      </c>
      <c r="E3282">
        <v>4974</v>
      </c>
      <c r="F3282" t="str">
        <f>_xlfn.XLOOKUP(order_items[[#This Row],[product_id]], products[product_id], products[product_name], "Tidak Ditemukan")</f>
        <v>Tidak Ditemukan</v>
      </c>
    </row>
    <row r="3283" spans="1:6" x14ac:dyDescent="0.3">
      <c r="A3283">
        <v>3282</v>
      </c>
      <c r="B3283">
        <v>5875385</v>
      </c>
      <c r="C3283">
        <v>10960</v>
      </c>
      <c r="D3283">
        <v>4</v>
      </c>
      <c r="E3283">
        <v>1369</v>
      </c>
      <c r="F3283" t="str">
        <f>_xlfn.XLOOKUP(order_items[[#This Row],[product_id]], products[product_id], products[product_name], "Tidak Ditemukan")</f>
        <v>Tidak Ditemukan</v>
      </c>
    </row>
    <row r="3284" spans="1:6" x14ac:dyDescent="0.3">
      <c r="A3284">
        <v>3283</v>
      </c>
      <c r="B3284">
        <v>698035</v>
      </c>
      <c r="C3284">
        <v>9101</v>
      </c>
      <c r="D3284">
        <v>3</v>
      </c>
      <c r="E3284">
        <v>26119</v>
      </c>
      <c r="F3284" t="str">
        <f>_xlfn.XLOOKUP(order_items[[#This Row],[product_id]], products[product_id], products[product_name], "Tidak Ditemukan")</f>
        <v>Tidak Ditemukan</v>
      </c>
    </row>
    <row r="3285" spans="1:6" x14ac:dyDescent="0.3">
      <c r="A3285">
        <v>3284</v>
      </c>
      <c r="B3285">
        <v>5941574</v>
      </c>
      <c r="C3285">
        <v>4678</v>
      </c>
      <c r="D3285">
        <v>4</v>
      </c>
      <c r="E3285">
        <v>24044</v>
      </c>
      <c r="F3285" t="str">
        <f>_xlfn.XLOOKUP(order_items[[#This Row],[product_id]], products[product_id], products[product_name], "Tidak Ditemukan")</f>
        <v>Unit Event</v>
      </c>
    </row>
    <row r="3286" spans="1:6" x14ac:dyDescent="0.3">
      <c r="A3286">
        <v>3285</v>
      </c>
      <c r="B3286">
        <v>1075640</v>
      </c>
      <c r="C3286">
        <v>11411</v>
      </c>
      <c r="D3286">
        <v>3</v>
      </c>
      <c r="E3286">
        <v>49969</v>
      </c>
      <c r="F3286" t="str">
        <f>_xlfn.XLOOKUP(order_items[[#This Row],[product_id]], products[product_id], products[product_name], "Tidak Ditemukan")</f>
        <v>Tidak Ditemukan</v>
      </c>
    </row>
    <row r="3287" spans="1:6" x14ac:dyDescent="0.3">
      <c r="A3287">
        <v>3286</v>
      </c>
      <c r="B3287">
        <v>6148646</v>
      </c>
      <c r="C3287">
        <v>4854</v>
      </c>
      <c r="D3287">
        <v>3</v>
      </c>
      <c r="E3287">
        <v>7709</v>
      </c>
      <c r="F3287" t="str">
        <f>_xlfn.XLOOKUP(order_items[[#This Row],[product_id]], products[product_id], products[product_name], "Tidak Ditemukan")</f>
        <v>Charge Wife</v>
      </c>
    </row>
    <row r="3288" spans="1:6" x14ac:dyDescent="0.3">
      <c r="A3288">
        <v>3287</v>
      </c>
      <c r="B3288">
        <v>1372692</v>
      </c>
      <c r="C3288">
        <v>3421</v>
      </c>
      <c r="D3288">
        <v>2</v>
      </c>
      <c r="E3288">
        <v>39634</v>
      </c>
      <c r="F3288" t="str">
        <f>_xlfn.XLOOKUP(order_items[[#This Row],[product_id]], products[product_id], products[product_name], "Tidak Ditemukan")</f>
        <v>Student Few</v>
      </c>
    </row>
    <row r="3289" spans="1:6" x14ac:dyDescent="0.3">
      <c r="A3289">
        <v>3288</v>
      </c>
      <c r="B3289">
        <v>2561971</v>
      </c>
      <c r="C3289">
        <v>9122</v>
      </c>
      <c r="D3289">
        <v>4</v>
      </c>
      <c r="E3289">
        <v>43519</v>
      </c>
      <c r="F3289" t="str">
        <f>_xlfn.XLOOKUP(order_items[[#This Row],[product_id]], products[product_id], products[product_name], "Tidak Ditemukan")</f>
        <v>Tidak Ditemukan</v>
      </c>
    </row>
    <row r="3290" spans="1:6" x14ac:dyDescent="0.3">
      <c r="A3290">
        <v>3289</v>
      </c>
      <c r="B3290">
        <v>4131500</v>
      </c>
      <c r="C3290">
        <v>14592</v>
      </c>
      <c r="D3290">
        <v>1</v>
      </c>
      <c r="E3290">
        <v>24216</v>
      </c>
      <c r="F3290" t="str">
        <f>_xlfn.XLOOKUP(order_items[[#This Row],[product_id]], products[product_id], products[product_name], "Tidak Ditemukan")</f>
        <v>Tidak Ditemukan</v>
      </c>
    </row>
    <row r="3291" spans="1:6" x14ac:dyDescent="0.3">
      <c r="A3291">
        <v>3290</v>
      </c>
      <c r="B3291">
        <v>1248285</v>
      </c>
      <c r="C3291">
        <v>5852</v>
      </c>
      <c r="D3291">
        <v>1</v>
      </c>
      <c r="E3291">
        <v>40705</v>
      </c>
      <c r="F3291" t="str">
        <f>_xlfn.XLOOKUP(order_items[[#This Row],[product_id]], products[product_id], products[product_name], "Tidak Ditemukan")</f>
        <v>Tidak Ditemukan</v>
      </c>
    </row>
    <row r="3292" spans="1:6" x14ac:dyDescent="0.3">
      <c r="A3292">
        <v>3291</v>
      </c>
      <c r="B3292">
        <v>4100906</v>
      </c>
      <c r="C3292">
        <v>17154</v>
      </c>
      <c r="D3292">
        <v>2</v>
      </c>
      <c r="E3292">
        <v>32882</v>
      </c>
      <c r="F3292" t="str">
        <f>_xlfn.XLOOKUP(order_items[[#This Row],[product_id]], products[product_id], products[product_name], "Tidak Ditemukan")</f>
        <v>Tidak Ditemukan</v>
      </c>
    </row>
    <row r="3293" spans="1:6" x14ac:dyDescent="0.3">
      <c r="A3293">
        <v>3292</v>
      </c>
      <c r="B3293">
        <v>2264188</v>
      </c>
      <c r="C3293">
        <v>7622</v>
      </c>
      <c r="D3293">
        <v>1</v>
      </c>
      <c r="E3293">
        <v>4468</v>
      </c>
      <c r="F3293" t="str">
        <f>_xlfn.XLOOKUP(order_items[[#This Row],[product_id]], products[product_id], products[product_name], "Tidak Ditemukan")</f>
        <v>Tidak Ditemukan</v>
      </c>
    </row>
    <row r="3294" spans="1:6" x14ac:dyDescent="0.3">
      <c r="A3294">
        <v>3293</v>
      </c>
      <c r="B3294">
        <v>366927</v>
      </c>
      <c r="C3294">
        <v>7498</v>
      </c>
      <c r="D3294">
        <v>1</v>
      </c>
      <c r="E3294">
        <v>44862</v>
      </c>
      <c r="F3294" t="str">
        <f>_xlfn.XLOOKUP(order_items[[#This Row],[product_id]], products[product_id], products[product_name], "Tidak Ditemukan")</f>
        <v>Tidak Ditemukan</v>
      </c>
    </row>
    <row r="3295" spans="1:6" x14ac:dyDescent="0.3">
      <c r="A3295">
        <v>3294</v>
      </c>
      <c r="B3295">
        <v>3152245</v>
      </c>
      <c r="C3295">
        <v>16666</v>
      </c>
      <c r="D3295">
        <v>3</v>
      </c>
      <c r="E3295">
        <v>41119</v>
      </c>
      <c r="F3295" t="str">
        <f>_xlfn.XLOOKUP(order_items[[#This Row],[product_id]], products[product_id], products[product_name], "Tidak Ditemukan")</f>
        <v>Tidak Ditemukan</v>
      </c>
    </row>
    <row r="3296" spans="1:6" x14ac:dyDescent="0.3">
      <c r="A3296">
        <v>3295</v>
      </c>
      <c r="B3296">
        <v>3884192</v>
      </c>
      <c r="C3296">
        <v>8669</v>
      </c>
      <c r="D3296">
        <v>5</v>
      </c>
      <c r="E3296">
        <v>36091</v>
      </c>
      <c r="F3296" t="str">
        <f>_xlfn.XLOOKUP(order_items[[#This Row],[product_id]], products[product_id], products[product_name], "Tidak Ditemukan")</f>
        <v>Tidak Ditemukan</v>
      </c>
    </row>
    <row r="3297" spans="1:6" x14ac:dyDescent="0.3">
      <c r="A3297">
        <v>3296</v>
      </c>
      <c r="B3297">
        <v>4259245</v>
      </c>
      <c r="C3297">
        <v>10409</v>
      </c>
      <c r="D3297">
        <v>1</v>
      </c>
      <c r="E3297">
        <v>8396</v>
      </c>
      <c r="F3297" t="str">
        <f>_xlfn.XLOOKUP(order_items[[#This Row],[product_id]], products[product_id], products[product_name], "Tidak Ditemukan")</f>
        <v>Tidak Ditemukan</v>
      </c>
    </row>
    <row r="3298" spans="1:6" x14ac:dyDescent="0.3">
      <c r="A3298">
        <v>3297</v>
      </c>
      <c r="B3298">
        <v>4942622</v>
      </c>
      <c r="C3298">
        <v>6816</v>
      </c>
      <c r="D3298">
        <v>5</v>
      </c>
      <c r="E3298">
        <v>4933</v>
      </c>
      <c r="F3298" t="str">
        <f>_xlfn.XLOOKUP(order_items[[#This Row],[product_id]], products[product_id], products[product_name], "Tidak Ditemukan")</f>
        <v>Tidak Ditemukan</v>
      </c>
    </row>
    <row r="3299" spans="1:6" x14ac:dyDescent="0.3">
      <c r="A3299">
        <v>3298</v>
      </c>
      <c r="B3299">
        <v>1925820</v>
      </c>
      <c r="C3299">
        <v>1120</v>
      </c>
      <c r="D3299">
        <v>3</v>
      </c>
      <c r="E3299">
        <v>45658</v>
      </c>
      <c r="F3299" t="str">
        <f>_xlfn.XLOOKUP(order_items[[#This Row],[product_id]], products[product_id], products[product_name], "Tidak Ditemukan")</f>
        <v>Wonder Break</v>
      </c>
    </row>
    <row r="3300" spans="1:6" x14ac:dyDescent="0.3">
      <c r="A3300">
        <v>3299</v>
      </c>
      <c r="B3300">
        <v>6299735</v>
      </c>
      <c r="C3300">
        <v>18304</v>
      </c>
      <c r="D3300">
        <v>1</v>
      </c>
      <c r="E3300">
        <v>21016</v>
      </c>
      <c r="F3300" t="str">
        <f>_xlfn.XLOOKUP(order_items[[#This Row],[product_id]], products[product_id], products[product_name], "Tidak Ditemukan")</f>
        <v>Tidak Ditemukan</v>
      </c>
    </row>
    <row r="3301" spans="1:6" x14ac:dyDescent="0.3">
      <c r="A3301">
        <v>3300</v>
      </c>
      <c r="B3301">
        <v>756135</v>
      </c>
      <c r="C3301">
        <v>2132</v>
      </c>
      <c r="D3301">
        <v>1</v>
      </c>
      <c r="E3301">
        <v>41825</v>
      </c>
      <c r="F3301" t="str">
        <f>_xlfn.XLOOKUP(order_items[[#This Row],[product_id]], products[product_id], products[product_name], "Tidak Ditemukan")</f>
        <v>Writer Alone</v>
      </c>
    </row>
    <row r="3302" spans="1:6" x14ac:dyDescent="0.3">
      <c r="A3302">
        <v>3301</v>
      </c>
      <c r="B3302">
        <v>4952165</v>
      </c>
      <c r="C3302">
        <v>12474</v>
      </c>
      <c r="D3302">
        <v>4</v>
      </c>
      <c r="E3302">
        <v>3733</v>
      </c>
      <c r="F3302" t="str">
        <f>_xlfn.XLOOKUP(order_items[[#This Row],[product_id]], products[product_id], products[product_name], "Tidak Ditemukan")</f>
        <v>Tidak Ditemukan</v>
      </c>
    </row>
    <row r="3303" spans="1:6" x14ac:dyDescent="0.3">
      <c r="A3303">
        <v>3302</v>
      </c>
      <c r="B3303">
        <v>2379855</v>
      </c>
      <c r="C3303">
        <v>691</v>
      </c>
      <c r="D3303">
        <v>1</v>
      </c>
      <c r="E3303">
        <v>10283</v>
      </c>
      <c r="F3303" t="str">
        <f>_xlfn.XLOOKUP(order_items[[#This Row],[product_id]], products[product_id], products[product_name], "Tidak Ditemukan")</f>
        <v>Page State</v>
      </c>
    </row>
    <row r="3304" spans="1:6" x14ac:dyDescent="0.3">
      <c r="A3304">
        <v>3303</v>
      </c>
      <c r="B3304">
        <v>2744563</v>
      </c>
      <c r="C3304">
        <v>16526</v>
      </c>
      <c r="D3304">
        <v>3</v>
      </c>
      <c r="E3304">
        <v>43012</v>
      </c>
      <c r="F3304" t="str">
        <f>_xlfn.XLOOKUP(order_items[[#This Row],[product_id]], products[product_id], products[product_name], "Tidak Ditemukan")</f>
        <v>Tidak Ditemukan</v>
      </c>
    </row>
    <row r="3305" spans="1:6" x14ac:dyDescent="0.3">
      <c r="A3305">
        <v>3304</v>
      </c>
      <c r="B3305">
        <v>7438122</v>
      </c>
      <c r="C3305">
        <v>367</v>
      </c>
      <c r="D3305">
        <v>2</v>
      </c>
      <c r="E3305">
        <v>3046</v>
      </c>
      <c r="F3305" t="str">
        <f>_xlfn.XLOOKUP(order_items[[#This Row],[product_id]], products[product_id], products[product_name], "Tidak Ditemukan")</f>
        <v>Treatment Successful</v>
      </c>
    </row>
    <row r="3306" spans="1:6" x14ac:dyDescent="0.3">
      <c r="A3306">
        <v>3305</v>
      </c>
      <c r="B3306">
        <v>2848666</v>
      </c>
      <c r="C3306">
        <v>17561</v>
      </c>
      <c r="D3306">
        <v>3</v>
      </c>
      <c r="E3306">
        <v>45339</v>
      </c>
      <c r="F3306" t="str">
        <f>_xlfn.XLOOKUP(order_items[[#This Row],[product_id]], products[product_id], products[product_name], "Tidak Ditemukan")</f>
        <v>Tidak Ditemukan</v>
      </c>
    </row>
    <row r="3307" spans="1:6" x14ac:dyDescent="0.3">
      <c r="A3307">
        <v>3306</v>
      </c>
      <c r="B3307">
        <v>5686216</v>
      </c>
      <c r="C3307">
        <v>19879</v>
      </c>
      <c r="D3307">
        <v>4</v>
      </c>
      <c r="E3307">
        <v>5976</v>
      </c>
      <c r="F3307" t="str">
        <f>_xlfn.XLOOKUP(order_items[[#This Row],[product_id]], products[product_id], products[product_name], "Tidak Ditemukan")</f>
        <v>Tidak Ditemukan</v>
      </c>
    </row>
    <row r="3308" spans="1:6" x14ac:dyDescent="0.3">
      <c r="A3308">
        <v>3307</v>
      </c>
      <c r="B3308">
        <v>7185312</v>
      </c>
      <c r="C3308">
        <v>15599</v>
      </c>
      <c r="D3308">
        <v>2</v>
      </c>
      <c r="E3308">
        <v>2368</v>
      </c>
      <c r="F3308" t="str">
        <f>_xlfn.XLOOKUP(order_items[[#This Row],[product_id]], products[product_id], products[product_name], "Tidak Ditemukan")</f>
        <v>Tidak Ditemukan</v>
      </c>
    </row>
    <row r="3309" spans="1:6" x14ac:dyDescent="0.3">
      <c r="A3309">
        <v>3308</v>
      </c>
      <c r="B3309">
        <v>6236877</v>
      </c>
      <c r="C3309">
        <v>363</v>
      </c>
      <c r="D3309">
        <v>1</v>
      </c>
      <c r="E3309">
        <v>45383</v>
      </c>
      <c r="F3309" t="str">
        <f>_xlfn.XLOOKUP(order_items[[#This Row],[product_id]], products[product_id], products[product_name], "Tidak Ditemukan")</f>
        <v>Rock Next</v>
      </c>
    </row>
    <row r="3310" spans="1:6" x14ac:dyDescent="0.3">
      <c r="A3310">
        <v>3309</v>
      </c>
      <c r="B3310">
        <v>3826532</v>
      </c>
      <c r="C3310">
        <v>4124</v>
      </c>
      <c r="D3310">
        <v>4</v>
      </c>
      <c r="E3310">
        <v>33763</v>
      </c>
      <c r="F3310" t="str">
        <f>_xlfn.XLOOKUP(order_items[[#This Row],[product_id]], products[product_id], products[product_name], "Tidak Ditemukan")</f>
        <v>How Not</v>
      </c>
    </row>
    <row r="3311" spans="1:6" x14ac:dyDescent="0.3">
      <c r="A3311">
        <v>3310</v>
      </c>
      <c r="B3311">
        <v>2443474</v>
      </c>
      <c r="C3311">
        <v>4058</v>
      </c>
      <c r="D3311">
        <v>2</v>
      </c>
      <c r="E3311">
        <v>3359</v>
      </c>
      <c r="F3311" t="str">
        <f>_xlfn.XLOOKUP(order_items[[#This Row],[product_id]], products[product_id], products[product_name], "Tidak Ditemukan")</f>
        <v>Population Sure</v>
      </c>
    </row>
    <row r="3312" spans="1:6" x14ac:dyDescent="0.3">
      <c r="A3312">
        <v>3311</v>
      </c>
      <c r="B3312">
        <v>4060087</v>
      </c>
      <c r="C3312">
        <v>10328</v>
      </c>
      <c r="D3312">
        <v>3</v>
      </c>
      <c r="E3312">
        <v>3069</v>
      </c>
      <c r="F3312" t="str">
        <f>_xlfn.XLOOKUP(order_items[[#This Row],[product_id]], products[product_id], products[product_name], "Tidak Ditemukan")</f>
        <v>Tidak Ditemukan</v>
      </c>
    </row>
    <row r="3313" spans="1:6" x14ac:dyDescent="0.3">
      <c r="A3313">
        <v>3312</v>
      </c>
      <c r="B3313">
        <v>3438863</v>
      </c>
      <c r="C3313">
        <v>3741</v>
      </c>
      <c r="D3313">
        <v>1</v>
      </c>
      <c r="E3313">
        <v>15504</v>
      </c>
      <c r="F3313" t="str">
        <f>_xlfn.XLOOKUP(order_items[[#This Row],[product_id]], products[product_id], products[product_name], "Tidak Ditemukan")</f>
        <v>Suggest Improve</v>
      </c>
    </row>
    <row r="3314" spans="1:6" x14ac:dyDescent="0.3">
      <c r="A3314">
        <v>3313</v>
      </c>
      <c r="B3314">
        <v>7471374</v>
      </c>
      <c r="C3314">
        <v>10511</v>
      </c>
      <c r="D3314">
        <v>5</v>
      </c>
      <c r="E3314">
        <v>12206</v>
      </c>
      <c r="F3314" t="str">
        <f>_xlfn.XLOOKUP(order_items[[#This Row],[product_id]], products[product_id], products[product_name], "Tidak Ditemukan")</f>
        <v>Tidak Ditemukan</v>
      </c>
    </row>
    <row r="3315" spans="1:6" x14ac:dyDescent="0.3">
      <c r="A3315">
        <v>3314</v>
      </c>
      <c r="B3315">
        <v>1730716</v>
      </c>
      <c r="C3315">
        <v>901</v>
      </c>
      <c r="D3315">
        <v>3</v>
      </c>
      <c r="E3315">
        <v>42542</v>
      </c>
      <c r="F3315" t="str">
        <f>_xlfn.XLOOKUP(order_items[[#This Row],[product_id]], products[product_id], products[product_name], "Tidak Ditemukan")</f>
        <v>Pattern Green</v>
      </c>
    </row>
    <row r="3316" spans="1:6" x14ac:dyDescent="0.3">
      <c r="A3316">
        <v>3315</v>
      </c>
      <c r="B3316">
        <v>1397915</v>
      </c>
      <c r="C3316">
        <v>10060</v>
      </c>
      <c r="D3316">
        <v>5</v>
      </c>
      <c r="E3316">
        <v>30898</v>
      </c>
      <c r="F3316" t="str">
        <f>_xlfn.XLOOKUP(order_items[[#This Row],[product_id]], products[product_id], products[product_name], "Tidak Ditemukan")</f>
        <v>Tidak Ditemukan</v>
      </c>
    </row>
    <row r="3317" spans="1:6" x14ac:dyDescent="0.3">
      <c r="A3317">
        <v>3316</v>
      </c>
      <c r="B3317">
        <v>2660523</v>
      </c>
      <c r="C3317">
        <v>14758</v>
      </c>
      <c r="D3317">
        <v>1</v>
      </c>
      <c r="E3317">
        <v>10331</v>
      </c>
      <c r="F3317" t="str">
        <f>_xlfn.XLOOKUP(order_items[[#This Row],[product_id]], products[product_id], products[product_name], "Tidak Ditemukan")</f>
        <v>Tidak Ditemukan</v>
      </c>
    </row>
    <row r="3318" spans="1:6" x14ac:dyDescent="0.3">
      <c r="A3318">
        <v>3317</v>
      </c>
      <c r="B3318">
        <v>1945351</v>
      </c>
      <c r="C3318">
        <v>10099</v>
      </c>
      <c r="D3318">
        <v>2</v>
      </c>
      <c r="E3318">
        <v>14963</v>
      </c>
      <c r="F3318" t="str">
        <f>_xlfn.XLOOKUP(order_items[[#This Row],[product_id]], products[product_id], products[product_name], "Tidak Ditemukan")</f>
        <v>Tidak Ditemukan</v>
      </c>
    </row>
    <row r="3319" spans="1:6" x14ac:dyDescent="0.3">
      <c r="A3319">
        <v>3318</v>
      </c>
      <c r="B3319">
        <v>851343</v>
      </c>
      <c r="C3319">
        <v>12112</v>
      </c>
      <c r="D3319">
        <v>4</v>
      </c>
      <c r="E3319">
        <v>29808</v>
      </c>
      <c r="F3319" t="str">
        <f>_xlfn.XLOOKUP(order_items[[#This Row],[product_id]], products[product_id], products[product_name], "Tidak Ditemukan")</f>
        <v>Tidak Ditemukan</v>
      </c>
    </row>
    <row r="3320" spans="1:6" x14ac:dyDescent="0.3">
      <c r="A3320">
        <v>3319</v>
      </c>
      <c r="B3320">
        <v>3163795</v>
      </c>
      <c r="C3320">
        <v>13170</v>
      </c>
      <c r="D3320">
        <v>4</v>
      </c>
      <c r="E3320">
        <v>49917</v>
      </c>
      <c r="F3320" t="str">
        <f>_xlfn.XLOOKUP(order_items[[#This Row],[product_id]], products[product_id], products[product_name], "Tidak Ditemukan")</f>
        <v>Tidak Ditemukan</v>
      </c>
    </row>
    <row r="3321" spans="1:6" x14ac:dyDescent="0.3">
      <c r="A3321">
        <v>3320</v>
      </c>
      <c r="B3321">
        <v>635202</v>
      </c>
      <c r="C3321">
        <v>14229</v>
      </c>
      <c r="D3321">
        <v>2</v>
      </c>
      <c r="E3321">
        <v>33554</v>
      </c>
      <c r="F3321" t="str">
        <f>_xlfn.XLOOKUP(order_items[[#This Row],[product_id]], products[product_id], products[product_name], "Tidak Ditemukan")</f>
        <v>Tidak Ditemukan</v>
      </c>
    </row>
    <row r="3322" spans="1:6" x14ac:dyDescent="0.3">
      <c r="A3322">
        <v>3321</v>
      </c>
      <c r="B3322">
        <v>7112576</v>
      </c>
      <c r="C3322">
        <v>9320</v>
      </c>
      <c r="D3322">
        <v>1</v>
      </c>
      <c r="E3322">
        <v>6566</v>
      </c>
      <c r="F3322" t="str">
        <f>_xlfn.XLOOKUP(order_items[[#This Row],[product_id]], products[product_id], products[product_name], "Tidak Ditemukan")</f>
        <v>Tidak Ditemukan</v>
      </c>
    </row>
    <row r="3323" spans="1:6" x14ac:dyDescent="0.3">
      <c r="A3323">
        <v>3322</v>
      </c>
      <c r="B3323">
        <v>7682620</v>
      </c>
      <c r="C3323">
        <v>1688</v>
      </c>
      <c r="D3323">
        <v>4</v>
      </c>
      <c r="E3323">
        <v>49488</v>
      </c>
      <c r="F3323" t="str">
        <f>_xlfn.XLOOKUP(order_items[[#This Row],[product_id]], products[product_id], products[product_name], "Tidak Ditemukan")</f>
        <v>Not Score</v>
      </c>
    </row>
    <row r="3324" spans="1:6" x14ac:dyDescent="0.3">
      <c r="A3324">
        <v>3323</v>
      </c>
      <c r="B3324">
        <v>2389178</v>
      </c>
      <c r="C3324">
        <v>260</v>
      </c>
      <c r="D3324">
        <v>1</v>
      </c>
      <c r="E3324">
        <v>48776</v>
      </c>
      <c r="F3324" t="str">
        <f>_xlfn.XLOOKUP(order_items[[#This Row],[product_id]], products[product_id], products[product_name], "Tidak Ditemukan")</f>
        <v>Woman Impact</v>
      </c>
    </row>
    <row r="3325" spans="1:6" x14ac:dyDescent="0.3">
      <c r="A3325">
        <v>3324</v>
      </c>
      <c r="B3325">
        <v>3095518</v>
      </c>
      <c r="C3325">
        <v>15164</v>
      </c>
      <c r="D3325">
        <v>3</v>
      </c>
      <c r="E3325">
        <v>17858</v>
      </c>
      <c r="F3325" t="str">
        <f>_xlfn.XLOOKUP(order_items[[#This Row],[product_id]], products[product_id], products[product_name], "Tidak Ditemukan")</f>
        <v>Tidak Ditemukan</v>
      </c>
    </row>
    <row r="3326" spans="1:6" x14ac:dyDescent="0.3">
      <c r="A3326">
        <v>3325</v>
      </c>
      <c r="B3326">
        <v>3206144</v>
      </c>
      <c r="C3326">
        <v>9600</v>
      </c>
      <c r="D3326">
        <v>2</v>
      </c>
      <c r="E3326">
        <v>41014</v>
      </c>
      <c r="F3326" t="str">
        <f>_xlfn.XLOOKUP(order_items[[#This Row],[product_id]], products[product_id], products[product_name], "Tidak Ditemukan")</f>
        <v>Tidak Ditemukan</v>
      </c>
    </row>
    <row r="3327" spans="1:6" x14ac:dyDescent="0.3">
      <c r="A3327">
        <v>3326</v>
      </c>
      <c r="B3327">
        <v>474431</v>
      </c>
      <c r="C3327">
        <v>12667</v>
      </c>
      <c r="D3327">
        <v>1</v>
      </c>
      <c r="E3327">
        <v>40116</v>
      </c>
      <c r="F3327" t="str">
        <f>_xlfn.XLOOKUP(order_items[[#This Row],[product_id]], products[product_id], products[product_name], "Tidak Ditemukan")</f>
        <v>Tidak Ditemukan</v>
      </c>
    </row>
    <row r="3328" spans="1:6" x14ac:dyDescent="0.3">
      <c r="A3328">
        <v>3327</v>
      </c>
      <c r="B3328">
        <v>6750250</v>
      </c>
      <c r="C3328">
        <v>6742</v>
      </c>
      <c r="D3328">
        <v>2</v>
      </c>
      <c r="E3328">
        <v>1221</v>
      </c>
      <c r="F3328" t="str">
        <f>_xlfn.XLOOKUP(order_items[[#This Row],[product_id]], products[product_id], products[product_name], "Tidak Ditemukan")</f>
        <v>Tidak Ditemukan</v>
      </c>
    </row>
    <row r="3329" spans="1:6" x14ac:dyDescent="0.3">
      <c r="A3329">
        <v>3328</v>
      </c>
      <c r="B3329">
        <v>5808372</v>
      </c>
      <c r="C3329">
        <v>19741</v>
      </c>
      <c r="D3329">
        <v>4</v>
      </c>
      <c r="E3329">
        <v>48206</v>
      </c>
      <c r="F3329" t="str">
        <f>_xlfn.XLOOKUP(order_items[[#This Row],[product_id]], products[product_id], products[product_name], "Tidak Ditemukan")</f>
        <v>Tidak Ditemukan</v>
      </c>
    </row>
    <row r="3330" spans="1:6" x14ac:dyDescent="0.3">
      <c r="A3330">
        <v>3329</v>
      </c>
      <c r="B3330">
        <v>254429</v>
      </c>
      <c r="C3330">
        <v>1736</v>
      </c>
      <c r="D3330">
        <v>1</v>
      </c>
      <c r="E3330">
        <v>1737</v>
      </c>
      <c r="F3330" t="str">
        <f>_xlfn.XLOOKUP(order_items[[#This Row],[product_id]], products[product_id], products[product_name], "Tidak Ditemukan")</f>
        <v>American Bed</v>
      </c>
    </row>
    <row r="3331" spans="1:6" x14ac:dyDescent="0.3">
      <c r="A3331">
        <v>3330</v>
      </c>
      <c r="B3331">
        <v>5268905</v>
      </c>
      <c r="C3331">
        <v>15643</v>
      </c>
      <c r="D3331">
        <v>2</v>
      </c>
      <c r="E3331">
        <v>21957</v>
      </c>
      <c r="F3331" t="str">
        <f>_xlfn.XLOOKUP(order_items[[#This Row],[product_id]], products[product_id], products[product_name], "Tidak Ditemukan")</f>
        <v>Tidak Ditemukan</v>
      </c>
    </row>
    <row r="3332" spans="1:6" x14ac:dyDescent="0.3">
      <c r="A3332">
        <v>3331</v>
      </c>
      <c r="B3332">
        <v>4649166</v>
      </c>
      <c r="C3332">
        <v>15366</v>
      </c>
      <c r="D3332">
        <v>4</v>
      </c>
      <c r="E3332">
        <v>31411</v>
      </c>
      <c r="F3332" t="str">
        <f>_xlfn.XLOOKUP(order_items[[#This Row],[product_id]], products[product_id], products[product_name], "Tidak Ditemukan")</f>
        <v>Tidak Ditemukan</v>
      </c>
    </row>
    <row r="3333" spans="1:6" x14ac:dyDescent="0.3">
      <c r="A3333">
        <v>3332</v>
      </c>
      <c r="B3333">
        <v>3516482</v>
      </c>
      <c r="C3333">
        <v>8668</v>
      </c>
      <c r="D3333">
        <v>5</v>
      </c>
      <c r="E3333">
        <v>2913</v>
      </c>
      <c r="F3333" t="str">
        <f>_xlfn.XLOOKUP(order_items[[#This Row],[product_id]], products[product_id], products[product_name], "Tidak Ditemukan")</f>
        <v>Tidak Ditemukan</v>
      </c>
    </row>
    <row r="3334" spans="1:6" x14ac:dyDescent="0.3">
      <c r="A3334">
        <v>3333</v>
      </c>
      <c r="B3334">
        <v>5093773</v>
      </c>
      <c r="C3334">
        <v>8482</v>
      </c>
      <c r="D3334">
        <v>4</v>
      </c>
      <c r="E3334">
        <v>10451</v>
      </c>
      <c r="F3334" t="str">
        <f>_xlfn.XLOOKUP(order_items[[#This Row],[product_id]], products[product_id], products[product_name], "Tidak Ditemukan")</f>
        <v>Tidak Ditemukan</v>
      </c>
    </row>
    <row r="3335" spans="1:6" x14ac:dyDescent="0.3">
      <c r="A3335">
        <v>3334</v>
      </c>
      <c r="B3335">
        <v>702876</v>
      </c>
      <c r="C3335">
        <v>2990</v>
      </c>
      <c r="D3335">
        <v>5</v>
      </c>
      <c r="E3335">
        <v>97</v>
      </c>
      <c r="F3335" t="str">
        <f>_xlfn.XLOOKUP(order_items[[#This Row],[product_id]], products[product_id], products[product_name], "Tidak Ditemukan")</f>
        <v>Truth News</v>
      </c>
    </row>
    <row r="3336" spans="1:6" x14ac:dyDescent="0.3">
      <c r="A3336">
        <v>3335</v>
      </c>
      <c r="B3336">
        <v>7767239</v>
      </c>
      <c r="C3336">
        <v>4908</v>
      </c>
      <c r="D3336">
        <v>5</v>
      </c>
      <c r="E3336">
        <v>37786</v>
      </c>
      <c r="F3336" t="str">
        <f>_xlfn.XLOOKUP(order_items[[#This Row],[product_id]], products[product_id], products[product_name], "Tidak Ditemukan")</f>
        <v>Will Middle</v>
      </c>
    </row>
    <row r="3337" spans="1:6" x14ac:dyDescent="0.3">
      <c r="A3337">
        <v>3336</v>
      </c>
      <c r="B3337">
        <v>2878445</v>
      </c>
      <c r="C3337">
        <v>13793</v>
      </c>
      <c r="D3337">
        <v>3</v>
      </c>
      <c r="E3337">
        <v>4367</v>
      </c>
      <c r="F3337" t="str">
        <f>_xlfn.XLOOKUP(order_items[[#This Row],[product_id]], products[product_id], products[product_name], "Tidak Ditemukan")</f>
        <v>Tidak Ditemukan</v>
      </c>
    </row>
    <row r="3338" spans="1:6" x14ac:dyDescent="0.3">
      <c r="A3338">
        <v>3337</v>
      </c>
      <c r="B3338">
        <v>7085535</v>
      </c>
      <c r="C3338">
        <v>16648</v>
      </c>
      <c r="D3338">
        <v>5</v>
      </c>
      <c r="E3338">
        <v>21705</v>
      </c>
      <c r="F3338" t="str">
        <f>_xlfn.XLOOKUP(order_items[[#This Row],[product_id]], products[product_id], products[product_name], "Tidak Ditemukan")</f>
        <v>Tidak Ditemukan</v>
      </c>
    </row>
    <row r="3339" spans="1:6" x14ac:dyDescent="0.3">
      <c r="A3339">
        <v>3338</v>
      </c>
      <c r="B3339">
        <v>3907994</v>
      </c>
      <c r="C3339">
        <v>9118</v>
      </c>
      <c r="D3339">
        <v>3</v>
      </c>
      <c r="E3339">
        <v>13925</v>
      </c>
      <c r="F3339" t="str">
        <f>_xlfn.XLOOKUP(order_items[[#This Row],[product_id]], products[product_id], products[product_name], "Tidak Ditemukan")</f>
        <v>Tidak Ditemukan</v>
      </c>
    </row>
    <row r="3340" spans="1:6" x14ac:dyDescent="0.3">
      <c r="A3340">
        <v>3339</v>
      </c>
      <c r="B3340">
        <v>3384537</v>
      </c>
      <c r="C3340">
        <v>16127</v>
      </c>
      <c r="D3340">
        <v>3</v>
      </c>
      <c r="E3340">
        <v>2524</v>
      </c>
      <c r="F3340" t="str">
        <f>_xlfn.XLOOKUP(order_items[[#This Row],[product_id]], products[product_id], products[product_name], "Tidak Ditemukan")</f>
        <v>Tidak Ditemukan</v>
      </c>
    </row>
    <row r="3341" spans="1:6" x14ac:dyDescent="0.3">
      <c r="A3341">
        <v>3340</v>
      </c>
      <c r="B3341">
        <v>1730896</v>
      </c>
      <c r="C3341">
        <v>18213</v>
      </c>
      <c r="D3341">
        <v>4</v>
      </c>
      <c r="E3341">
        <v>47859</v>
      </c>
      <c r="F3341" t="str">
        <f>_xlfn.XLOOKUP(order_items[[#This Row],[product_id]], products[product_id], products[product_name], "Tidak Ditemukan")</f>
        <v>Tidak Ditemukan</v>
      </c>
    </row>
    <row r="3342" spans="1:6" x14ac:dyDescent="0.3">
      <c r="A3342">
        <v>3341</v>
      </c>
      <c r="B3342">
        <v>1737795</v>
      </c>
      <c r="C3342">
        <v>2841</v>
      </c>
      <c r="D3342">
        <v>4</v>
      </c>
      <c r="E3342">
        <v>10764</v>
      </c>
      <c r="F3342" t="str">
        <f>_xlfn.XLOOKUP(order_items[[#This Row],[product_id]], products[product_id], products[product_name], "Tidak Ditemukan")</f>
        <v>Behind Lawyer</v>
      </c>
    </row>
    <row r="3343" spans="1:6" x14ac:dyDescent="0.3">
      <c r="A3343">
        <v>3342</v>
      </c>
      <c r="B3343">
        <v>6024690</v>
      </c>
      <c r="C3343">
        <v>15715</v>
      </c>
      <c r="D3343">
        <v>5</v>
      </c>
      <c r="E3343">
        <v>44747</v>
      </c>
      <c r="F3343" t="str">
        <f>_xlfn.XLOOKUP(order_items[[#This Row],[product_id]], products[product_id], products[product_name], "Tidak Ditemukan")</f>
        <v>Tidak Ditemukan</v>
      </c>
    </row>
    <row r="3344" spans="1:6" x14ac:dyDescent="0.3">
      <c r="A3344">
        <v>3343</v>
      </c>
      <c r="B3344">
        <v>5281059</v>
      </c>
      <c r="C3344">
        <v>7585</v>
      </c>
      <c r="D3344">
        <v>4</v>
      </c>
      <c r="E3344">
        <v>2536</v>
      </c>
      <c r="F3344" t="str">
        <f>_xlfn.XLOOKUP(order_items[[#This Row],[product_id]], products[product_id], products[product_name], "Tidak Ditemukan")</f>
        <v>Tidak Ditemukan</v>
      </c>
    </row>
    <row r="3345" spans="1:6" x14ac:dyDescent="0.3">
      <c r="A3345">
        <v>3344</v>
      </c>
      <c r="B3345">
        <v>5178745</v>
      </c>
      <c r="C3345">
        <v>14114</v>
      </c>
      <c r="D3345">
        <v>1</v>
      </c>
      <c r="E3345">
        <v>3949</v>
      </c>
      <c r="F3345" t="str">
        <f>_xlfn.XLOOKUP(order_items[[#This Row],[product_id]], products[product_id], products[product_name], "Tidak Ditemukan")</f>
        <v>Tidak Ditemukan</v>
      </c>
    </row>
    <row r="3346" spans="1:6" x14ac:dyDescent="0.3">
      <c r="A3346">
        <v>3345</v>
      </c>
      <c r="B3346">
        <v>216459</v>
      </c>
      <c r="C3346">
        <v>12126</v>
      </c>
      <c r="D3346">
        <v>3</v>
      </c>
      <c r="E3346">
        <v>9033</v>
      </c>
      <c r="F3346" t="str">
        <f>_xlfn.XLOOKUP(order_items[[#This Row],[product_id]], products[product_id], products[product_name], "Tidak Ditemukan")</f>
        <v>Tidak Ditemukan</v>
      </c>
    </row>
    <row r="3347" spans="1:6" x14ac:dyDescent="0.3">
      <c r="A3347">
        <v>3346</v>
      </c>
      <c r="B3347">
        <v>3267658</v>
      </c>
      <c r="C3347">
        <v>13597</v>
      </c>
      <c r="D3347">
        <v>2</v>
      </c>
      <c r="E3347">
        <v>27978</v>
      </c>
      <c r="F3347" t="str">
        <f>_xlfn.XLOOKUP(order_items[[#This Row],[product_id]], products[product_id], products[product_name], "Tidak Ditemukan")</f>
        <v>Tidak Ditemukan</v>
      </c>
    </row>
    <row r="3348" spans="1:6" x14ac:dyDescent="0.3">
      <c r="A3348">
        <v>3347</v>
      </c>
      <c r="B3348">
        <v>5158775</v>
      </c>
      <c r="C3348">
        <v>19220</v>
      </c>
      <c r="D3348">
        <v>5</v>
      </c>
      <c r="E3348">
        <v>46916</v>
      </c>
      <c r="F3348" t="str">
        <f>_xlfn.XLOOKUP(order_items[[#This Row],[product_id]], products[product_id], products[product_name], "Tidak Ditemukan")</f>
        <v>Tidak Ditemukan</v>
      </c>
    </row>
    <row r="3349" spans="1:6" x14ac:dyDescent="0.3">
      <c r="A3349">
        <v>3348</v>
      </c>
      <c r="B3349">
        <v>1604665</v>
      </c>
      <c r="C3349">
        <v>1482</v>
      </c>
      <c r="D3349">
        <v>1</v>
      </c>
      <c r="E3349">
        <v>25022</v>
      </c>
      <c r="F3349" t="str">
        <f>_xlfn.XLOOKUP(order_items[[#This Row],[product_id]], products[product_id], products[product_name], "Tidak Ditemukan")</f>
        <v>Gun Cold</v>
      </c>
    </row>
    <row r="3350" spans="1:6" x14ac:dyDescent="0.3">
      <c r="A3350">
        <v>3349</v>
      </c>
      <c r="B3350">
        <v>7805571</v>
      </c>
      <c r="C3350">
        <v>16694</v>
      </c>
      <c r="D3350">
        <v>1</v>
      </c>
      <c r="E3350">
        <v>44644</v>
      </c>
      <c r="F3350" t="str">
        <f>_xlfn.XLOOKUP(order_items[[#This Row],[product_id]], products[product_id], products[product_name], "Tidak Ditemukan")</f>
        <v>Tidak Ditemukan</v>
      </c>
    </row>
    <row r="3351" spans="1:6" x14ac:dyDescent="0.3">
      <c r="A3351">
        <v>3350</v>
      </c>
      <c r="B3351">
        <v>4711130</v>
      </c>
      <c r="C3351">
        <v>2242</v>
      </c>
      <c r="D3351">
        <v>2</v>
      </c>
      <c r="E3351">
        <v>7751</v>
      </c>
      <c r="F3351" t="str">
        <f>_xlfn.XLOOKUP(order_items[[#This Row],[product_id]], products[product_id], products[product_name], "Tidak Ditemukan")</f>
        <v>Total Coach</v>
      </c>
    </row>
    <row r="3352" spans="1:6" x14ac:dyDescent="0.3">
      <c r="A3352">
        <v>3351</v>
      </c>
      <c r="B3352">
        <v>6478772</v>
      </c>
      <c r="C3352">
        <v>15503</v>
      </c>
      <c r="D3352">
        <v>4</v>
      </c>
      <c r="E3352">
        <v>30024</v>
      </c>
      <c r="F3352" t="str">
        <f>_xlfn.XLOOKUP(order_items[[#This Row],[product_id]], products[product_id], products[product_name], "Tidak Ditemukan")</f>
        <v>Tidak Ditemukan</v>
      </c>
    </row>
    <row r="3353" spans="1:6" x14ac:dyDescent="0.3">
      <c r="A3353">
        <v>3352</v>
      </c>
      <c r="B3353">
        <v>1007972</v>
      </c>
      <c r="C3353">
        <v>1894</v>
      </c>
      <c r="D3353">
        <v>3</v>
      </c>
      <c r="E3353">
        <v>3139</v>
      </c>
      <c r="F3353" t="str">
        <f>_xlfn.XLOOKUP(order_items[[#This Row],[product_id]], products[product_id], products[product_name], "Tidak Ditemukan")</f>
        <v>Avoid Number</v>
      </c>
    </row>
    <row r="3354" spans="1:6" x14ac:dyDescent="0.3">
      <c r="A3354">
        <v>3353</v>
      </c>
      <c r="B3354">
        <v>2604581</v>
      </c>
      <c r="C3354">
        <v>12459</v>
      </c>
      <c r="D3354">
        <v>3</v>
      </c>
      <c r="E3354">
        <v>28904</v>
      </c>
      <c r="F3354" t="str">
        <f>_xlfn.XLOOKUP(order_items[[#This Row],[product_id]], products[product_id], products[product_name], "Tidak Ditemukan")</f>
        <v>Tidak Ditemukan</v>
      </c>
    </row>
    <row r="3355" spans="1:6" x14ac:dyDescent="0.3">
      <c r="A3355">
        <v>3354</v>
      </c>
      <c r="B3355">
        <v>4536112</v>
      </c>
      <c r="C3355">
        <v>14796</v>
      </c>
      <c r="D3355">
        <v>1</v>
      </c>
      <c r="E3355">
        <v>10898</v>
      </c>
      <c r="F3355" t="str">
        <f>_xlfn.XLOOKUP(order_items[[#This Row],[product_id]], products[product_id], products[product_name], "Tidak Ditemukan")</f>
        <v>Tidak Ditemukan</v>
      </c>
    </row>
    <row r="3356" spans="1:6" x14ac:dyDescent="0.3">
      <c r="A3356">
        <v>3355</v>
      </c>
      <c r="B3356">
        <v>2444823</v>
      </c>
      <c r="C3356">
        <v>13431</v>
      </c>
      <c r="D3356">
        <v>1</v>
      </c>
      <c r="E3356">
        <v>23715</v>
      </c>
      <c r="F3356" t="str">
        <f>_xlfn.XLOOKUP(order_items[[#This Row],[product_id]], products[product_id], products[product_name], "Tidak Ditemukan")</f>
        <v>Tidak Ditemukan</v>
      </c>
    </row>
    <row r="3357" spans="1:6" x14ac:dyDescent="0.3">
      <c r="A3357">
        <v>3356</v>
      </c>
      <c r="B3357">
        <v>5212170</v>
      </c>
      <c r="C3357">
        <v>7419</v>
      </c>
      <c r="D3357">
        <v>4</v>
      </c>
      <c r="E3357">
        <v>42307</v>
      </c>
      <c r="F3357" t="str">
        <f>_xlfn.XLOOKUP(order_items[[#This Row],[product_id]], products[product_id], products[product_name], "Tidak Ditemukan")</f>
        <v>Tidak Ditemukan</v>
      </c>
    </row>
    <row r="3358" spans="1:6" x14ac:dyDescent="0.3">
      <c r="A3358">
        <v>3357</v>
      </c>
      <c r="B3358">
        <v>1867941</v>
      </c>
      <c r="C3358">
        <v>18919</v>
      </c>
      <c r="D3358">
        <v>1</v>
      </c>
      <c r="E3358">
        <v>46292</v>
      </c>
      <c r="F3358" t="str">
        <f>_xlfn.XLOOKUP(order_items[[#This Row],[product_id]], products[product_id], products[product_name], "Tidak Ditemukan")</f>
        <v>Tidak Ditemukan</v>
      </c>
    </row>
    <row r="3359" spans="1:6" x14ac:dyDescent="0.3">
      <c r="A3359">
        <v>3358</v>
      </c>
      <c r="B3359">
        <v>3851918</v>
      </c>
      <c r="C3359">
        <v>19245</v>
      </c>
      <c r="D3359">
        <v>1</v>
      </c>
      <c r="E3359">
        <v>41373</v>
      </c>
      <c r="F3359" t="str">
        <f>_xlfn.XLOOKUP(order_items[[#This Row],[product_id]], products[product_id], products[product_name], "Tidak Ditemukan")</f>
        <v>Tidak Ditemukan</v>
      </c>
    </row>
    <row r="3360" spans="1:6" x14ac:dyDescent="0.3">
      <c r="A3360">
        <v>3359</v>
      </c>
      <c r="B3360">
        <v>44932</v>
      </c>
      <c r="C3360">
        <v>17498</v>
      </c>
      <c r="D3360">
        <v>2</v>
      </c>
      <c r="E3360">
        <v>4953</v>
      </c>
      <c r="F3360" t="str">
        <f>_xlfn.XLOOKUP(order_items[[#This Row],[product_id]], products[product_id], products[product_name], "Tidak Ditemukan")</f>
        <v>Tidak Ditemukan</v>
      </c>
    </row>
    <row r="3361" spans="1:6" x14ac:dyDescent="0.3">
      <c r="A3361">
        <v>3360</v>
      </c>
      <c r="B3361">
        <v>6940454</v>
      </c>
      <c r="C3361">
        <v>4551</v>
      </c>
      <c r="D3361">
        <v>1</v>
      </c>
      <c r="E3361">
        <v>2804</v>
      </c>
      <c r="F3361" t="str">
        <f>_xlfn.XLOOKUP(order_items[[#This Row],[product_id]], products[product_id], products[product_name], "Tidak Ditemukan")</f>
        <v>Add Buy</v>
      </c>
    </row>
    <row r="3362" spans="1:6" x14ac:dyDescent="0.3">
      <c r="A3362">
        <v>3361</v>
      </c>
      <c r="B3362">
        <v>5130262</v>
      </c>
      <c r="C3362">
        <v>742</v>
      </c>
      <c r="D3362">
        <v>5</v>
      </c>
      <c r="E3362">
        <v>16368</v>
      </c>
      <c r="F3362" t="str">
        <f>_xlfn.XLOOKUP(order_items[[#This Row],[product_id]], products[product_id], products[product_name], "Tidak Ditemukan")</f>
        <v>Animal Responsibility</v>
      </c>
    </row>
    <row r="3363" spans="1:6" x14ac:dyDescent="0.3">
      <c r="A3363">
        <v>3362</v>
      </c>
      <c r="B3363">
        <v>5492336</v>
      </c>
      <c r="C3363">
        <v>17850</v>
      </c>
      <c r="D3363">
        <v>4</v>
      </c>
      <c r="E3363">
        <v>2023</v>
      </c>
      <c r="F3363" t="str">
        <f>_xlfn.XLOOKUP(order_items[[#This Row],[product_id]], products[product_id], products[product_name], "Tidak Ditemukan")</f>
        <v>Tidak Ditemukan</v>
      </c>
    </row>
    <row r="3364" spans="1:6" x14ac:dyDescent="0.3">
      <c r="A3364">
        <v>3363</v>
      </c>
      <c r="B3364">
        <v>3525988</v>
      </c>
      <c r="C3364">
        <v>11741</v>
      </c>
      <c r="D3364">
        <v>5</v>
      </c>
      <c r="E3364">
        <v>5391</v>
      </c>
      <c r="F3364" t="str">
        <f>_xlfn.XLOOKUP(order_items[[#This Row],[product_id]], products[product_id], products[product_name], "Tidak Ditemukan")</f>
        <v>Tidak Ditemukan</v>
      </c>
    </row>
    <row r="3365" spans="1:6" x14ac:dyDescent="0.3">
      <c r="A3365">
        <v>3364</v>
      </c>
      <c r="B3365">
        <v>2600052</v>
      </c>
      <c r="C3365">
        <v>12104</v>
      </c>
      <c r="D3365">
        <v>5</v>
      </c>
      <c r="E3365">
        <v>24723</v>
      </c>
      <c r="F3365" t="str">
        <f>_xlfn.XLOOKUP(order_items[[#This Row],[product_id]], products[product_id], products[product_name], "Tidak Ditemukan")</f>
        <v>Tidak Ditemukan</v>
      </c>
    </row>
    <row r="3366" spans="1:6" x14ac:dyDescent="0.3">
      <c r="A3366">
        <v>3365</v>
      </c>
      <c r="B3366">
        <v>107261</v>
      </c>
      <c r="C3366">
        <v>10194</v>
      </c>
      <c r="D3366">
        <v>3</v>
      </c>
      <c r="E3366">
        <v>17316</v>
      </c>
      <c r="F3366" t="str">
        <f>_xlfn.XLOOKUP(order_items[[#This Row],[product_id]], products[product_id], products[product_name], "Tidak Ditemukan")</f>
        <v>Tidak Ditemukan</v>
      </c>
    </row>
    <row r="3367" spans="1:6" x14ac:dyDescent="0.3">
      <c r="A3367">
        <v>3366</v>
      </c>
      <c r="B3367">
        <v>6995323</v>
      </c>
      <c r="C3367">
        <v>2327</v>
      </c>
      <c r="D3367">
        <v>3</v>
      </c>
      <c r="E3367">
        <v>11299</v>
      </c>
      <c r="F3367" t="str">
        <f>_xlfn.XLOOKUP(order_items[[#This Row],[product_id]], products[product_id], products[product_name], "Tidak Ditemukan")</f>
        <v>Ground Focus</v>
      </c>
    </row>
    <row r="3368" spans="1:6" x14ac:dyDescent="0.3">
      <c r="A3368">
        <v>3367</v>
      </c>
      <c r="B3368">
        <v>6440928</v>
      </c>
      <c r="C3368">
        <v>17043</v>
      </c>
      <c r="D3368">
        <v>3</v>
      </c>
      <c r="E3368">
        <v>8734</v>
      </c>
      <c r="F3368" t="str">
        <f>_xlfn.XLOOKUP(order_items[[#This Row],[product_id]], products[product_id], products[product_name], "Tidak Ditemukan")</f>
        <v>Tidak Ditemukan</v>
      </c>
    </row>
    <row r="3369" spans="1:6" x14ac:dyDescent="0.3">
      <c r="A3369">
        <v>3368</v>
      </c>
      <c r="B3369">
        <v>913109</v>
      </c>
      <c r="C3369">
        <v>1678</v>
      </c>
      <c r="D3369">
        <v>5</v>
      </c>
      <c r="E3369">
        <v>45812</v>
      </c>
      <c r="F3369" t="str">
        <f>_xlfn.XLOOKUP(order_items[[#This Row],[product_id]], products[product_id], products[product_name], "Tidak Ditemukan")</f>
        <v>Price Anyone</v>
      </c>
    </row>
    <row r="3370" spans="1:6" x14ac:dyDescent="0.3">
      <c r="A3370">
        <v>3369</v>
      </c>
      <c r="B3370">
        <v>4528505</v>
      </c>
      <c r="C3370">
        <v>4997</v>
      </c>
      <c r="D3370">
        <v>4</v>
      </c>
      <c r="E3370">
        <v>17492</v>
      </c>
      <c r="F3370" t="str">
        <f>_xlfn.XLOOKUP(order_items[[#This Row],[product_id]], products[product_id], products[product_name], "Tidak Ditemukan")</f>
        <v>Executive Would</v>
      </c>
    </row>
    <row r="3371" spans="1:6" x14ac:dyDescent="0.3">
      <c r="A3371">
        <v>3370</v>
      </c>
      <c r="B3371">
        <v>7693390</v>
      </c>
      <c r="C3371">
        <v>5463</v>
      </c>
      <c r="D3371">
        <v>3</v>
      </c>
      <c r="E3371">
        <v>26267</v>
      </c>
      <c r="F3371" t="str">
        <f>_xlfn.XLOOKUP(order_items[[#This Row],[product_id]], products[product_id], products[product_name], "Tidak Ditemukan")</f>
        <v>Tidak Ditemukan</v>
      </c>
    </row>
    <row r="3372" spans="1:6" x14ac:dyDescent="0.3">
      <c r="A3372">
        <v>3371</v>
      </c>
      <c r="B3372">
        <v>16044</v>
      </c>
      <c r="C3372">
        <v>1149</v>
      </c>
      <c r="D3372">
        <v>3</v>
      </c>
      <c r="E3372">
        <v>3017</v>
      </c>
      <c r="F3372" t="str">
        <f>_xlfn.XLOOKUP(order_items[[#This Row],[product_id]], products[product_id], products[product_name], "Tidak Ditemukan")</f>
        <v>Eat Include</v>
      </c>
    </row>
    <row r="3373" spans="1:6" x14ac:dyDescent="0.3">
      <c r="A3373">
        <v>3372</v>
      </c>
      <c r="B3373">
        <v>3769998</v>
      </c>
      <c r="C3373">
        <v>419</v>
      </c>
      <c r="D3373">
        <v>5</v>
      </c>
      <c r="E3373">
        <v>8855</v>
      </c>
      <c r="F3373" t="str">
        <f>_xlfn.XLOOKUP(order_items[[#This Row],[product_id]], products[product_id], products[product_name], "Tidak Ditemukan")</f>
        <v>Style Opportunity</v>
      </c>
    </row>
    <row r="3374" spans="1:6" x14ac:dyDescent="0.3">
      <c r="A3374">
        <v>3373</v>
      </c>
      <c r="B3374">
        <v>7883188</v>
      </c>
      <c r="C3374">
        <v>19438</v>
      </c>
      <c r="D3374">
        <v>5</v>
      </c>
      <c r="E3374">
        <v>24452</v>
      </c>
      <c r="F3374" t="str">
        <f>_xlfn.XLOOKUP(order_items[[#This Row],[product_id]], products[product_id], products[product_name], "Tidak Ditemukan")</f>
        <v>Tidak Ditemukan</v>
      </c>
    </row>
    <row r="3375" spans="1:6" x14ac:dyDescent="0.3">
      <c r="A3375">
        <v>3374</v>
      </c>
      <c r="B3375">
        <v>7496810</v>
      </c>
      <c r="C3375">
        <v>4052</v>
      </c>
      <c r="D3375">
        <v>3</v>
      </c>
      <c r="E3375">
        <v>8427</v>
      </c>
      <c r="F3375" t="str">
        <f>_xlfn.XLOOKUP(order_items[[#This Row],[product_id]], products[product_id], products[product_name], "Tidak Ditemukan")</f>
        <v>Everyone Catch</v>
      </c>
    </row>
    <row r="3376" spans="1:6" x14ac:dyDescent="0.3">
      <c r="A3376">
        <v>3375</v>
      </c>
      <c r="B3376">
        <v>7372652</v>
      </c>
      <c r="C3376">
        <v>18532</v>
      </c>
      <c r="D3376">
        <v>2</v>
      </c>
      <c r="E3376">
        <v>35521</v>
      </c>
      <c r="F3376" t="str">
        <f>_xlfn.XLOOKUP(order_items[[#This Row],[product_id]], products[product_id], products[product_name], "Tidak Ditemukan")</f>
        <v>Tidak Ditemukan</v>
      </c>
    </row>
    <row r="3377" spans="1:6" x14ac:dyDescent="0.3">
      <c r="A3377">
        <v>3376</v>
      </c>
      <c r="B3377">
        <v>4451016</v>
      </c>
      <c r="C3377">
        <v>12074</v>
      </c>
      <c r="D3377">
        <v>4</v>
      </c>
      <c r="E3377">
        <v>5259</v>
      </c>
      <c r="F3377" t="str">
        <f>_xlfn.XLOOKUP(order_items[[#This Row],[product_id]], products[product_id], products[product_name], "Tidak Ditemukan")</f>
        <v>Tidak Ditemukan</v>
      </c>
    </row>
    <row r="3378" spans="1:6" x14ac:dyDescent="0.3">
      <c r="A3378">
        <v>3377</v>
      </c>
      <c r="B3378">
        <v>5132773</v>
      </c>
      <c r="C3378">
        <v>4318</v>
      </c>
      <c r="D3378">
        <v>2</v>
      </c>
      <c r="E3378">
        <v>5701</v>
      </c>
      <c r="F3378" t="str">
        <f>_xlfn.XLOOKUP(order_items[[#This Row],[product_id]], products[product_id], products[product_name], "Tidak Ditemukan")</f>
        <v>Box Section</v>
      </c>
    </row>
    <row r="3379" spans="1:6" x14ac:dyDescent="0.3">
      <c r="A3379">
        <v>3378</v>
      </c>
      <c r="B3379">
        <v>5702361</v>
      </c>
      <c r="C3379">
        <v>7216</v>
      </c>
      <c r="D3379">
        <v>4</v>
      </c>
      <c r="E3379">
        <v>6339</v>
      </c>
      <c r="F3379" t="str">
        <f>_xlfn.XLOOKUP(order_items[[#This Row],[product_id]], products[product_id], products[product_name], "Tidak Ditemukan")</f>
        <v>Tidak Ditemukan</v>
      </c>
    </row>
    <row r="3380" spans="1:6" x14ac:dyDescent="0.3">
      <c r="A3380">
        <v>3379</v>
      </c>
      <c r="B3380">
        <v>5916636</v>
      </c>
      <c r="C3380">
        <v>1618</v>
      </c>
      <c r="D3380">
        <v>5</v>
      </c>
      <c r="E3380">
        <v>40015</v>
      </c>
      <c r="F3380" t="str">
        <f>_xlfn.XLOOKUP(order_items[[#This Row],[product_id]], products[product_id], products[product_name], "Tidak Ditemukan")</f>
        <v>Rise Determine</v>
      </c>
    </row>
    <row r="3381" spans="1:6" x14ac:dyDescent="0.3">
      <c r="A3381">
        <v>3380</v>
      </c>
      <c r="B3381">
        <v>251639</v>
      </c>
      <c r="C3381">
        <v>706</v>
      </c>
      <c r="D3381">
        <v>1</v>
      </c>
      <c r="E3381">
        <v>4309</v>
      </c>
      <c r="F3381" t="str">
        <f>_xlfn.XLOOKUP(order_items[[#This Row],[product_id]], products[product_id], products[product_name], "Tidak Ditemukan")</f>
        <v>Nor Section</v>
      </c>
    </row>
    <row r="3382" spans="1:6" x14ac:dyDescent="0.3">
      <c r="A3382">
        <v>3381</v>
      </c>
      <c r="B3382">
        <v>7669402</v>
      </c>
      <c r="C3382">
        <v>9100</v>
      </c>
      <c r="D3382">
        <v>5</v>
      </c>
      <c r="E3382">
        <v>20189</v>
      </c>
      <c r="F3382" t="str">
        <f>_xlfn.XLOOKUP(order_items[[#This Row],[product_id]], products[product_id], products[product_name], "Tidak Ditemukan")</f>
        <v>Tidak Ditemukan</v>
      </c>
    </row>
    <row r="3383" spans="1:6" x14ac:dyDescent="0.3">
      <c r="A3383">
        <v>3382</v>
      </c>
      <c r="B3383">
        <v>3091175</v>
      </c>
      <c r="C3383">
        <v>9994</v>
      </c>
      <c r="D3383">
        <v>2</v>
      </c>
      <c r="E3383">
        <v>22245</v>
      </c>
      <c r="F3383" t="str">
        <f>_xlfn.XLOOKUP(order_items[[#This Row],[product_id]], products[product_id], products[product_name], "Tidak Ditemukan")</f>
        <v>Tidak Ditemukan</v>
      </c>
    </row>
    <row r="3384" spans="1:6" x14ac:dyDescent="0.3">
      <c r="A3384">
        <v>3383</v>
      </c>
      <c r="B3384">
        <v>2967880</v>
      </c>
      <c r="C3384">
        <v>17080</v>
      </c>
      <c r="D3384">
        <v>2</v>
      </c>
      <c r="E3384">
        <v>24417</v>
      </c>
      <c r="F3384" t="str">
        <f>_xlfn.XLOOKUP(order_items[[#This Row],[product_id]], products[product_id], products[product_name], "Tidak Ditemukan")</f>
        <v>Tidak Ditemukan</v>
      </c>
    </row>
    <row r="3385" spans="1:6" x14ac:dyDescent="0.3">
      <c r="A3385">
        <v>3384</v>
      </c>
      <c r="B3385">
        <v>4804205</v>
      </c>
      <c r="C3385">
        <v>4108</v>
      </c>
      <c r="D3385">
        <v>2</v>
      </c>
      <c r="E3385">
        <v>49334</v>
      </c>
      <c r="F3385" t="str">
        <f>_xlfn.XLOOKUP(order_items[[#This Row],[product_id]], products[product_id], products[product_name], "Tidak Ditemukan")</f>
        <v>Sort Save</v>
      </c>
    </row>
    <row r="3386" spans="1:6" x14ac:dyDescent="0.3">
      <c r="A3386">
        <v>3385</v>
      </c>
      <c r="B3386">
        <v>2383236</v>
      </c>
      <c r="C3386">
        <v>18449</v>
      </c>
      <c r="D3386">
        <v>1</v>
      </c>
      <c r="E3386">
        <v>18451</v>
      </c>
      <c r="F3386" t="str">
        <f>_xlfn.XLOOKUP(order_items[[#This Row],[product_id]], products[product_id], products[product_name], "Tidak Ditemukan")</f>
        <v>Tidak Ditemukan</v>
      </c>
    </row>
    <row r="3387" spans="1:6" x14ac:dyDescent="0.3">
      <c r="A3387">
        <v>3386</v>
      </c>
      <c r="B3387">
        <v>2702921</v>
      </c>
      <c r="C3387">
        <v>4567</v>
      </c>
      <c r="D3387">
        <v>5</v>
      </c>
      <c r="E3387">
        <v>38724</v>
      </c>
      <c r="F3387" t="str">
        <f>_xlfn.XLOOKUP(order_items[[#This Row],[product_id]], products[product_id], products[product_name], "Tidak Ditemukan")</f>
        <v>Stand About</v>
      </c>
    </row>
    <row r="3388" spans="1:6" x14ac:dyDescent="0.3">
      <c r="A3388">
        <v>3387</v>
      </c>
      <c r="B3388">
        <v>7981068</v>
      </c>
      <c r="C3388">
        <v>15208</v>
      </c>
      <c r="D3388">
        <v>2</v>
      </c>
      <c r="E3388">
        <v>7575</v>
      </c>
      <c r="F3388" t="str">
        <f>_xlfn.XLOOKUP(order_items[[#This Row],[product_id]], products[product_id], products[product_name], "Tidak Ditemukan")</f>
        <v>Tidak Ditemukan</v>
      </c>
    </row>
    <row r="3389" spans="1:6" x14ac:dyDescent="0.3">
      <c r="A3389">
        <v>3388</v>
      </c>
      <c r="B3389">
        <v>1221047</v>
      </c>
      <c r="C3389">
        <v>1148</v>
      </c>
      <c r="D3389">
        <v>5</v>
      </c>
      <c r="E3389">
        <v>37108</v>
      </c>
      <c r="F3389" t="str">
        <f>_xlfn.XLOOKUP(order_items[[#This Row],[product_id]], products[product_id], products[product_name], "Tidak Ditemukan")</f>
        <v>Painting Continue</v>
      </c>
    </row>
    <row r="3390" spans="1:6" x14ac:dyDescent="0.3">
      <c r="A3390">
        <v>3389</v>
      </c>
      <c r="B3390">
        <v>246591</v>
      </c>
      <c r="C3390">
        <v>12386</v>
      </c>
      <c r="D3390">
        <v>3</v>
      </c>
      <c r="E3390">
        <v>40135</v>
      </c>
      <c r="F3390" t="str">
        <f>_xlfn.XLOOKUP(order_items[[#This Row],[product_id]], products[product_id], products[product_name], "Tidak Ditemukan")</f>
        <v>Tidak Ditemukan</v>
      </c>
    </row>
    <row r="3391" spans="1:6" x14ac:dyDescent="0.3">
      <c r="A3391">
        <v>3390</v>
      </c>
      <c r="B3391">
        <v>5958632</v>
      </c>
      <c r="C3391">
        <v>11431</v>
      </c>
      <c r="D3391">
        <v>1</v>
      </c>
      <c r="E3391">
        <v>1411</v>
      </c>
      <c r="F3391" t="str">
        <f>_xlfn.XLOOKUP(order_items[[#This Row],[product_id]], products[product_id], products[product_name], "Tidak Ditemukan")</f>
        <v>Tidak Ditemukan</v>
      </c>
    </row>
    <row r="3392" spans="1:6" x14ac:dyDescent="0.3">
      <c r="A3392">
        <v>3391</v>
      </c>
      <c r="B3392">
        <v>5692746</v>
      </c>
      <c r="C3392">
        <v>17086</v>
      </c>
      <c r="D3392">
        <v>5</v>
      </c>
      <c r="E3392">
        <v>26494</v>
      </c>
      <c r="F3392" t="str">
        <f>_xlfn.XLOOKUP(order_items[[#This Row],[product_id]], products[product_id], products[product_name], "Tidak Ditemukan")</f>
        <v>Tidak Ditemukan</v>
      </c>
    </row>
    <row r="3393" spans="1:6" x14ac:dyDescent="0.3">
      <c r="A3393">
        <v>3392</v>
      </c>
      <c r="B3393">
        <v>5399087</v>
      </c>
      <c r="C3393">
        <v>10933</v>
      </c>
      <c r="D3393">
        <v>1</v>
      </c>
      <c r="E3393">
        <v>30673</v>
      </c>
      <c r="F3393" t="str">
        <f>_xlfn.XLOOKUP(order_items[[#This Row],[product_id]], products[product_id], products[product_name], "Tidak Ditemukan")</f>
        <v>Tidak Ditemukan</v>
      </c>
    </row>
    <row r="3394" spans="1:6" x14ac:dyDescent="0.3">
      <c r="A3394">
        <v>3393</v>
      </c>
      <c r="B3394">
        <v>3730312</v>
      </c>
      <c r="C3394">
        <v>17137</v>
      </c>
      <c r="D3394">
        <v>5</v>
      </c>
      <c r="E3394">
        <v>41217</v>
      </c>
      <c r="F3394" t="str">
        <f>_xlfn.XLOOKUP(order_items[[#This Row],[product_id]], products[product_id], products[product_name], "Tidak Ditemukan")</f>
        <v>Tidak Ditemukan</v>
      </c>
    </row>
    <row r="3395" spans="1:6" x14ac:dyDescent="0.3">
      <c r="A3395">
        <v>3394</v>
      </c>
      <c r="B3395">
        <v>3367573</v>
      </c>
      <c r="C3395">
        <v>979</v>
      </c>
      <c r="D3395">
        <v>2</v>
      </c>
      <c r="E3395">
        <v>43129</v>
      </c>
      <c r="F3395" t="str">
        <f>_xlfn.XLOOKUP(order_items[[#This Row],[product_id]], products[product_id], products[product_name], "Tidak Ditemukan")</f>
        <v>Benefit Cup</v>
      </c>
    </row>
    <row r="3396" spans="1:6" x14ac:dyDescent="0.3">
      <c r="A3396">
        <v>3395</v>
      </c>
      <c r="B3396">
        <v>6410560</v>
      </c>
      <c r="C3396">
        <v>11310</v>
      </c>
      <c r="D3396">
        <v>2</v>
      </c>
      <c r="E3396">
        <v>34999</v>
      </c>
      <c r="F3396" t="str">
        <f>_xlfn.XLOOKUP(order_items[[#This Row],[product_id]], products[product_id], products[product_name], "Tidak Ditemukan")</f>
        <v>Tidak Ditemukan</v>
      </c>
    </row>
    <row r="3397" spans="1:6" x14ac:dyDescent="0.3">
      <c r="A3397">
        <v>3396</v>
      </c>
      <c r="B3397">
        <v>3960111</v>
      </c>
      <c r="C3397">
        <v>5461</v>
      </c>
      <c r="D3397">
        <v>4</v>
      </c>
      <c r="E3397">
        <v>46017</v>
      </c>
      <c r="F3397" t="str">
        <f>_xlfn.XLOOKUP(order_items[[#This Row],[product_id]], products[product_id], products[product_name], "Tidak Ditemukan")</f>
        <v>Tidak Ditemukan</v>
      </c>
    </row>
    <row r="3398" spans="1:6" x14ac:dyDescent="0.3">
      <c r="A3398">
        <v>3397</v>
      </c>
      <c r="B3398">
        <v>5823084</v>
      </c>
      <c r="C3398">
        <v>7379</v>
      </c>
      <c r="D3398">
        <v>4</v>
      </c>
      <c r="E3398">
        <v>1998</v>
      </c>
      <c r="F3398" t="str">
        <f>_xlfn.XLOOKUP(order_items[[#This Row],[product_id]], products[product_id], products[product_name], "Tidak Ditemukan")</f>
        <v>Tidak Ditemukan</v>
      </c>
    </row>
    <row r="3399" spans="1:6" x14ac:dyDescent="0.3">
      <c r="A3399">
        <v>3398</v>
      </c>
      <c r="B3399">
        <v>1960317</v>
      </c>
      <c r="C3399">
        <v>19857</v>
      </c>
      <c r="D3399">
        <v>5</v>
      </c>
      <c r="E3399">
        <v>29558</v>
      </c>
      <c r="F3399" t="str">
        <f>_xlfn.XLOOKUP(order_items[[#This Row],[product_id]], products[product_id], products[product_name], "Tidak Ditemukan")</f>
        <v>Tidak Ditemukan</v>
      </c>
    </row>
    <row r="3400" spans="1:6" x14ac:dyDescent="0.3">
      <c r="A3400">
        <v>3399</v>
      </c>
      <c r="B3400">
        <v>392431</v>
      </c>
      <c r="C3400">
        <v>14572</v>
      </c>
      <c r="D3400">
        <v>4</v>
      </c>
      <c r="E3400">
        <v>27668</v>
      </c>
      <c r="F3400" t="str">
        <f>_xlfn.XLOOKUP(order_items[[#This Row],[product_id]], products[product_id], products[product_name], "Tidak Ditemukan")</f>
        <v>Tidak Ditemukan</v>
      </c>
    </row>
    <row r="3401" spans="1:6" x14ac:dyDescent="0.3">
      <c r="A3401">
        <v>3400</v>
      </c>
      <c r="B3401">
        <v>1795738</v>
      </c>
      <c r="C3401">
        <v>516</v>
      </c>
      <c r="D3401">
        <v>4</v>
      </c>
      <c r="E3401">
        <v>14309</v>
      </c>
      <c r="F3401" t="str">
        <f>_xlfn.XLOOKUP(order_items[[#This Row],[product_id]], products[product_id], products[product_name], "Tidak Ditemukan")</f>
        <v>Cover While</v>
      </c>
    </row>
    <row r="3402" spans="1:6" x14ac:dyDescent="0.3">
      <c r="A3402">
        <v>3401</v>
      </c>
      <c r="B3402">
        <v>6850592</v>
      </c>
      <c r="C3402">
        <v>18454</v>
      </c>
      <c r="D3402">
        <v>4</v>
      </c>
      <c r="E3402">
        <v>19301</v>
      </c>
      <c r="F3402" t="str">
        <f>_xlfn.XLOOKUP(order_items[[#This Row],[product_id]], products[product_id], products[product_name], "Tidak Ditemukan")</f>
        <v>Tidak Ditemukan</v>
      </c>
    </row>
    <row r="3403" spans="1:6" x14ac:dyDescent="0.3">
      <c r="A3403">
        <v>3402</v>
      </c>
      <c r="B3403">
        <v>3228108</v>
      </c>
      <c r="C3403">
        <v>2542</v>
      </c>
      <c r="D3403">
        <v>5</v>
      </c>
      <c r="E3403">
        <v>6459</v>
      </c>
      <c r="F3403" t="str">
        <f>_xlfn.XLOOKUP(order_items[[#This Row],[product_id]], products[product_id], products[product_name], "Tidak Ditemukan")</f>
        <v>Since Study</v>
      </c>
    </row>
    <row r="3404" spans="1:6" x14ac:dyDescent="0.3">
      <c r="A3404">
        <v>3403</v>
      </c>
      <c r="B3404">
        <v>5336272</v>
      </c>
      <c r="C3404">
        <v>10479</v>
      </c>
      <c r="D3404">
        <v>2</v>
      </c>
      <c r="E3404">
        <v>48212</v>
      </c>
      <c r="F3404" t="str">
        <f>_xlfn.XLOOKUP(order_items[[#This Row],[product_id]], products[product_id], products[product_name], "Tidak Ditemukan")</f>
        <v>Tidak Ditemukan</v>
      </c>
    </row>
    <row r="3405" spans="1:6" x14ac:dyDescent="0.3">
      <c r="A3405">
        <v>3404</v>
      </c>
      <c r="B3405">
        <v>2292667</v>
      </c>
      <c r="C3405">
        <v>7559</v>
      </c>
      <c r="D3405">
        <v>3</v>
      </c>
      <c r="E3405">
        <v>1463</v>
      </c>
      <c r="F3405" t="str">
        <f>_xlfn.XLOOKUP(order_items[[#This Row],[product_id]], products[product_id], products[product_name], "Tidak Ditemukan")</f>
        <v>Tidak Ditemukan</v>
      </c>
    </row>
    <row r="3406" spans="1:6" x14ac:dyDescent="0.3">
      <c r="A3406">
        <v>3405</v>
      </c>
      <c r="B3406">
        <v>3834563</v>
      </c>
      <c r="C3406">
        <v>16607</v>
      </c>
      <c r="D3406">
        <v>3</v>
      </c>
      <c r="E3406">
        <v>23073</v>
      </c>
      <c r="F3406" t="str">
        <f>_xlfn.XLOOKUP(order_items[[#This Row],[product_id]], products[product_id], products[product_name], "Tidak Ditemukan")</f>
        <v>Tidak Ditemukan</v>
      </c>
    </row>
    <row r="3407" spans="1:6" x14ac:dyDescent="0.3">
      <c r="A3407">
        <v>3406</v>
      </c>
      <c r="B3407">
        <v>3925995</v>
      </c>
      <c r="C3407">
        <v>18204</v>
      </c>
      <c r="D3407">
        <v>3</v>
      </c>
      <c r="E3407">
        <v>9749</v>
      </c>
      <c r="F3407" t="str">
        <f>_xlfn.XLOOKUP(order_items[[#This Row],[product_id]], products[product_id], products[product_name], "Tidak Ditemukan")</f>
        <v>Tidak Ditemukan</v>
      </c>
    </row>
    <row r="3408" spans="1:6" x14ac:dyDescent="0.3">
      <c r="A3408">
        <v>3407</v>
      </c>
      <c r="B3408">
        <v>7241035</v>
      </c>
      <c r="C3408">
        <v>12687</v>
      </c>
      <c r="D3408">
        <v>3</v>
      </c>
      <c r="E3408">
        <v>12224</v>
      </c>
      <c r="F3408" t="str">
        <f>_xlfn.XLOOKUP(order_items[[#This Row],[product_id]], products[product_id], products[product_name], "Tidak Ditemukan")</f>
        <v>Tidak Ditemukan</v>
      </c>
    </row>
    <row r="3409" spans="1:6" x14ac:dyDescent="0.3">
      <c r="A3409">
        <v>3408</v>
      </c>
      <c r="B3409">
        <v>7113958</v>
      </c>
      <c r="C3409">
        <v>19405</v>
      </c>
      <c r="D3409">
        <v>4</v>
      </c>
      <c r="E3409">
        <v>3631</v>
      </c>
      <c r="F3409" t="str">
        <f>_xlfn.XLOOKUP(order_items[[#This Row],[product_id]], products[product_id], products[product_name], "Tidak Ditemukan")</f>
        <v>Tidak Ditemukan</v>
      </c>
    </row>
    <row r="3410" spans="1:6" x14ac:dyDescent="0.3">
      <c r="A3410">
        <v>3409</v>
      </c>
      <c r="B3410">
        <v>3086198</v>
      </c>
      <c r="C3410">
        <v>15217</v>
      </c>
      <c r="D3410">
        <v>5</v>
      </c>
      <c r="E3410">
        <v>3716</v>
      </c>
      <c r="F3410" t="str">
        <f>_xlfn.XLOOKUP(order_items[[#This Row],[product_id]], products[product_id], products[product_name], "Tidak Ditemukan")</f>
        <v>Tidak Ditemukan</v>
      </c>
    </row>
    <row r="3411" spans="1:6" x14ac:dyDescent="0.3">
      <c r="A3411">
        <v>3410</v>
      </c>
      <c r="B3411">
        <v>6949211</v>
      </c>
      <c r="C3411">
        <v>2807</v>
      </c>
      <c r="D3411">
        <v>1</v>
      </c>
      <c r="E3411">
        <v>4666</v>
      </c>
      <c r="F3411" t="str">
        <f>_xlfn.XLOOKUP(order_items[[#This Row],[product_id]], products[product_id], products[product_name], "Tidak Ditemukan")</f>
        <v>Back Board</v>
      </c>
    </row>
    <row r="3412" spans="1:6" x14ac:dyDescent="0.3">
      <c r="A3412">
        <v>3411</v>
      </c>
      <c r="B3412">
        <v>3898669</v>
      </c>
      <c r="C3412">
        <v>18738</v>
      </c>
      <c r="D3412">
        <v>1</v>
      </c>
      <c r="E3412">
        <v>13336</v>
      </c>
      <c r="F3412" t="str">
        <f>_xlfn.XLOOKUP(order_items[[#This Row],[product_id]], products[product_id], products[product_name], "Tidak Ditemukan")</f>
        <v>Tidak Ditemukan</v>
      </c>
    </row>
    <row r="3413" spans="1:6" x14ac:dyDescent="0.3">
      <c r="A3413">
        <v>3412</v>
      </c>
      <c r="B3413">
        <v>5845051</v>
      </c>
      <c r="C3413">
        <v>18109</v>
      </c>
      <c r="D3413">
        <v>4</v>
      </c>
      <c r="E3413">
        <v>207</v>
      </c>
      <c r="F3413" t="str">
        <f>_xlfn.XLOOKUP(order_items[[#This Row],[product_id]], products[product_id], products[product_name], "Tidak Ditemukan")</f>
        <v>Tidak Ditemukan</v>
      </c>
    </row>
    <row r="3414" spans="1:6" x14ac:dyDescent="0.3">
      <c r="A3414">
        <v>3413</v>
      </c>
      <c r="B3414">
        <v>5691892</v>
      </c>
      <c r="C3414">
        <v>13922</v>
      </c>
      <c r="D3414">
        <v>2</v>
      </c>
      <c r="E3414">
        <v>23128</v>
      </c>
      <c r="F3414" t="str">
        <f>_xlfn.XLOOKUP(order_items[[#This Row],[product_id]], products[product_id], products[product_name], "Tidak Ditemukan")</f>
        <v>Tidak Ditemukan</v>
      </c>
    </row>
    <row r="3415" spans="1:6" x14ac:dyDescent="0.3">
      <c r="A3415">
        <v>3414</v>
      </c>
      <c r="B3415">
        <v>6939790</v>
      </c>
      <c r="C3415">
        <v>12866</v>
      </c>
      <c r="D3415">
        <v>2</v>
      </c>
      <c r="E3415">
        <v>8972</v>
      </c>
      <c r="F3415" t="str">
        <f>_xlfn.XLOOKUP(order_items[[#This Row],[product_id]], products[product_id], products[product_name], "Tidak Ditemukan")</f>
        <v>Tidak Ditemukan</v>
      </c>
    </row>
    <row r="3416" spans="1:6" x14ac:dyDescent="0.3">
      <c r="A3416">
        <v>3415</v>
      </c>
      <c r="B3416">
        <v>4238579</v>
      </c>
      <c r="C3416">
        <v>442</v>
      </c>
      <c r="D3416">
        <v>3</v>
      </c>
      <c r="E3416">
        <v>36073</v>
      </c>
      <c r="F3416" t="str">
        <f>_xlfn.XLOOKUP(order_items[[#This Row],[product_id]], products[product_id], products[product_name], "Tidak Ditemukan")</f>
        <v>Well Party</v>
      </c>
    </row>
    <row r="3417" spans="1:6" x14ac:dyDescent="0.3">
      <c r="A3417">
        <v>3416</v>
      </c>
      <c r="B3417">
        <v>6392479</v>
      </c>
      <c r="C3417">
        <v>5299</v>
      </c>
      <c r="D3417">
        <v>4</v>
      </c>
      <c r="E3417">
        <v>3917</v>
      </c>
      <c r="F3417" t="str">
        <f>_xlfn.XLOOKUP(order_items[[#This Row],[product_id]], products[product_id], products[product_name], "Tidak Ditemukan")</f>
        <v>Tidak Ditemukan</v>
      </c>
    </row>
    <row r="3418" spans="1:6" x14ac:dyDescent="0.3">
      <c r="A3418">
        <v>3417</v>
      </c>
      <c r="B3418">
        <v>4165051</v>
      </c>
      <c r="C3418">
        <v>8261</v>
      </c>
      <c r="D3418">
        <v>5</v>
      </c>
      <c r="E3418">
        <v>4336</v>
      </c>
      <c r="F3418" t="str">
        <f>_xlfn.XLOOKUP(order_items[[#This Row],[product_id]], products[product_id], products[product_name], "Tidak Ditemukan")</f>
        <v>Tidak Ditemukan</v>
      </c>
    </row>
    <row r="3419" spans="1:6" x14ac:dyDescent="0.3">
      <c r="A3419">
        <v>3418</v>
      </c>
      <c r="B3419">
        <v>1347148</v>
      </c>
      <c r="C3419">
        <v>18284</v>
      </c>
      <c r="D3419">
        <v>1</v>
      </c>
      <c r="E3419">
        <v>46526</v>
      </c>
      <c r="F3419" t="str">
        <f>_xlfn.XLOOKUP(order_items[[#This Row],[product_id]], products[product_id], products[product_name], "Tidak Ditemukan")</f>
        <v>Tidak Ditemukan</v>
      </c>
    </row>
    <row r="3420" spans="1:6" x14ac:dyDescent="0.3">
      <c r="A3420">
        <v>3419</v>
      </c>
      <c r="B3420">
        <v>2226568</v>
      </c>
      <c r="C3420">
        <v>19015</v>
      </c>
      <c r="D3420">
        <v>4</v>
      </c>
      <c r="E3420">
        <v>14282</v>
      </c>
      <c r="F3420" t="str">
        <f>_xlfn.XLOOKUP(order_items[[#This Row],[product_id]], products[product_id], products[product_name], "Tidak Ditemukan")</f>
        <v>Tidak Ditemukan</v>
      </c>
    </row>
    <row r="3421" spans="1:6" x14ac:dyDescent="0.3">
      <c r="A3421">
        <v>3420</v>
      </c>
      <c r="B3421">
        <v>3628639</v>
      </c>
      <c r="C3421">
        <v>15524</v>
      </c>
      <c r="D3421">
        <v>4</v>
      </c>
      <c r="E3421">
        <v>11331</v>
      </c>
      <c r="F3421" t="str">
        <f>_xlfn.XLOOKUP(order_items[[#This Row],[product_id]], products[product_id], products[product_name], "Tidak Ditemukan")</f>
        <v>Tidak Ditemukan</v>
      </c>
    </row>
    <row r="3422" spans="1:6" x14ac:dyDescent="0.3">
      <c r="A3422">
        <v>3421</v>
      </c>
      <c r="B3422">
        <v>6181591</v>
      </c>
      <c r="C3422">
        <v>16065</v>
      </c>
      <c r="D3422">
        <v>3</v>
      </c>
      <c r="E3422">
        <v>48958</v>
      </c>
      <c r="F3422" t="str">
        <f>_xlfn.XLOOKUP(order_items[[#This Row],[product_id]], products[product_id], products[product_name], "Tidak Ditemukan")</f>
        <v>Tidak Ditemukan</v>
      </c>
    </row>
    <row r="3423" spans="1:6" x14ac:dyDescent="0.3">
      <c r="A3423">
        <v>3422</v>
      </c>
      <c r="B3423">
        <v>3719225</v>
      </c>
      <c r="C3423">
        <v>511</v>
      </c>
      <c r="D3423">
        <v>2</v>
      </c>
      <c r="E3423">
        <v>4375</v>
      </c>
      <c r="F3423" t="str">
        <f>_xlfn.XLOOKUP(order_items[[#This Row],[product_id]], products[product_id], products[product_name], "Tidak Ditemukan")</f>
        <v>Those Occur</v>
      </c>
    </row>
    <row r="3424" spans="1:6" x14ac:dyDescent="0.3">
      <c r="A3424">
        <v>3423</v>
      </c>
      <c r="B3424">
        <v>5947022</v>
      </c>
      <c r="C3424">
        <v>6362</v>
      </c>
      <c r="D3424">
        <v>1</v>
      </c>
      <c r="E3424">
        <v>41247</v>
      </c>
      <c r="F3424" t="str">
        <f>_xlfn.XLOOKUP(order_items[[#This Row],[product_id]], products[product_id], products[product_name], "Tidak Ditemukan")</f>
        <v>Tidak Ditemukan</v>
      </c>
    </row>
    <row r="3425" spans="1:6" x14ac:dyDescent="0.3">
      <c r="A3425">
        <v>3424</v>
      </c>
      <c r="B3425">
        <v>3473158</v>
      </c>
      <c r="C3425">
        <v>16279</v>
      </c>
      <c r="D3425">
        <v>4</v>
      </c>
      <c r="E3425">
        <v>33741</v>
      </c>
      <c r="F3425" t="str">
        <f>_xlfn.XLOOKUP(order_items[[#This Row],[product_id]], products[product_id], products[product_name], "Tidak Ditemukan")</f>
        <v>Tidak Ditemukan</v>
      </c>
    </row>
    <row r="3426" spans="1:6" x14ac:dyDescent="0.3">
      <c r="A3426">
        <v>3425</v>
      </c>
      <c r="B3426">
        <v>7303328</v>
      </c>
      <c r="C3426">
        <v>5042</v>
      </c>
      <c r="D3426">
        <v>4</v>
      </c>
      <c r="E3426">
        <v>15343</v>
      </c>
      <c r="F3426" t="str">
        <f>_xlfn.XLOOKUP(order_items[[#This Row],[product_id]], products[product_id], products[product_name], "Tidak Ditemukan")</f>
        <v>Tidak Ditemukan</v>
      </c>
    </row>
    <row r="3427" spans="1:6" x14ac:dyDescent="0.3">
      <c r="A3427">
        <v>3426</v>
      </c>
      <c r="B3427">
        <v>2841862</v>
      </c>
      <c r="C3427">
        <v>16974</v>
      </c>
      <c r="D3427">
        <v>5</v>
      </c>
      <c r="E3427">
        <v>20329</v>
      </c>
      <c r="F3427" t="str">
        <f>_xlfn.XLOOKUP(order_items[[#This Row],[product_id]], products[product_id], products[product_name], "Tidak Ditemukan")</f>
        <v>Tidak Ditemukan</v>
      </c>
    </row>
    <row r="3428" spans="1:6" x14ac:dyDescent="0.3">
      <c r="A3428">
        <v>3427</v>
      </c>
      <c r="B3428">
        <v>4095992</v>
      </c>
      <c r="C3428">
        <v>6410</v>
      </c>
      <c r="D3428">
        <v>1</v>
      </c>
      <c r="E3428">
        <v>6805</v>
      </c>
      <c r="F3428" t="str">
        <f>_xlfn.XLOOKUP(order_items[[#This Row],[product_id]], products[product_id], products[product_name], "Tidak Ditemukan")</f>
        <v>Tidak Ditemukan</v>
      </c>
    </row>
    <row r="3429" spans="1:6" x14ac:dyDescent="0.3">
      <c r="A3429">
        <v>3428</v>
      </c>
      <c r="B3429">
        <v>1094823</v>
      </c>
      <c r="C3429">
        <v>7823</v>
      </c>
      <c r="D3429">
        <v>2</v>
      </c>
      <c r="E3429">
        <v>40436</v>
      </c>
      <c r="F3429" t="str">
        <f>_xlfn.XLOOKUP(order_items[[#This Row],[product_id]], products[product_id], products[product_name], "Tidak Ditemukan")</f>
        <v>Tidak Ditemukan</v>
      </c>
    </row>
    <row r="3430" spans="1:6" x14ac:dyDescent="0.3">
      <c r="A3430">
        <v>3429</v>
      </c>
      <c r="B3430">
        <v>5323684</v>
      </c>
      <c r="C3430">
        <v>2401</v>
      </c>
      <c r="D3430">
        <v>5</v>
      </c>
      <c r="E3430">
        <v>18441</v>
      </c>
      <c r="F3430" t="str">
        <f>_xlfn.XLOOKUP(order_items[[#This Row],[product_id]], products[product_id], products[product_name], "Tidak Ditemukan")</f>
        <v>Cover Whom</v>
      </c>
    </row>
    <row r="3431" spans="1:6" x14ac:dyDescent="0.3">
      <c r="A3431">
        <v>3430</v>
      </c>
      <c r="B3431">
        <v>1139716</v>
      </c>
      <c r="C3431">
        <v>2822</v>
      </c>
      <c r="D3431">
        <v>2</v>
      </c>
      <c r="E3431">
        <v>42075</v>
      </c>
      <c r="F3431" t="str">
        <f>_xlfn.XLOOKUP(order_items[[#This Row],[product_id]], products[product_id], products[product_name], "Tidak Ditemukan")</f>
        <v>Author Whom</v>
      </c>
    </row>
    <row r="3432" spans="1:6" x14ac:dyDescent="0.3">
      <c r="A3432">
        <v>3431</v>
      </c>
      <c r="B3432">
        <v>1246623</v>
      </c>
      <c r="C3432">
        <v>18013</v>
      </c>
      <c r="D3432">
        <v>4</v>
      </c>
      <c r="E3432">
        <v>29748</v>
      </c>
      <c r="F3432" t="str">
        <f>_xlfn.XLOOKUP(order_items[[#This Row],[product_id]], products[product_id], products[product_name], "Tidak Ditemukan")</f>
        <v>Tidak Ditemukan</v>
      </c>
    </row>
    <row r="3433" spans="1:6" x14ac:dyDescent="0.3">
      <c r="A3433">
        <v>3432</v>
      </c>
      <c r="B3433">
        <v>6889190</v>
      </c>
      <c r="C3433">
        <v>11114</v>
      </c>
      <c r="D3433">
        <v>4</v>
      </c>
      <c r="E3433">
        <v>34726</v>
      </c>
      <c r="F3433" t="str">
        <f>_xlfn.XLOOKUP(order_items[[#This Row],[product_id]], products[product_id], products[product_name], "Tidak Ditemukan")</f>
        <v>Tidak Ditemukan</v>
      </c>
    </row>
    <row r="3434" spans="1:6" x14ac:dyDescent="0.3">
      <c r="A3434">
        <v>3433</v>
      </c>
      <c r="B3434">
        <v>5417815</v>
      </c>
      <c r="C3434">
        <v>18344</v>
      </c>
      <c r="D3434">
        <v>3</v>
      </c>
      <c r="E3434">
        <v>5485</v>
      </c>
      <c r="F3434" t="str">
        <f>_xlfn.XLOOKUP(order_items[[#This Row],[product_id]], products[product_id], products[product_name], "Tidak Ditemukan")</f>
        <v>Tidak Ditemukan</v>
      </c>
    </row>
    <row r="3435" spans="1:6" x14ac:dyDescent="0.3">
      <c r="A3435">
        <v>3434</v>
      </c>
      <c r="B3435">
        <v>4382642</v>
      </c>
      <c r="C3435">
        <v>16554</v>
      </c>
      <c r="D3435">
        <v>1</v>
      </c>
      <c r="E3435">
        <v>25324</v>
      </c>
      <c r="F3435" t="str">
        <f>_xlfn.XLOOKUP(order_items[[#This Row],[product_id]], products[product_id], products[product_name], "Tidak Ditemukan")</f>
        <v>Tidak Ditemukan</v>
      </c>
    </row>
    <row r="3436" spans="1:6" x14ac:dyDescent="0.3">
      <c r="A3436">
        <v>3435</v>
      </c>
      <c r="B3436">
        <v>7800869</v>
      </c>
      <c r="C3436">
        <v>17920</v>
      </c>
      <c r="D3436">
        <v>1</v>
      </c>
      <c r="E3436">
        <v>42663</v>
      </c>
      <c r="F3436" t="str">
        <f>_xlfn.XLOOKUP(order_items[[#This Row],[product_id]], products[product_id], products[product_name], "Tidak Ditemukan")</f>
        <v>Tidak Ditemukan</v>
      </c>
    </row>
    <row r="3437" spans="1:6" x14ac:dyDescent="0.3">
      <c r="A3437">
        <v>3436</v>
      </c>
      <c r="B3437">
        <v>4678965</v>
      </c>
      <c r="C3437">
        <v>11674</v>
      </c>
      <c r="D3437">
        <v>4</v>
      </c>
      <c r="E3437">
        <v>2856</v>
      </c>
      <c r="F3437" t="str">
        <f>_xlfn.XLOOKUP(order_items[[#This Row],[product_id]], products[product_id], products[product_name], "Tidak Ditemukan")</f>
        <v>Tidak Ditemukan</v>
      </c>
    </row>
    <row r="3438" spans="1:6" x14ac:dyDescent="0.3">
      <c r="A3438">
        <v>3437</v>
      </c>
      <c r="B3438">
        <v>6872703</v>
      </c>
      <c r="C3438">
        <v>19872</v>
      </c>
      <c r="D3438">
        <v>1</v>
      </c>
      <c r="E3438">
        <v>23507</v>
      </c>
      <c r="F3438" t="str">
        <f>_xlfn.XLOOKUP(order_items[[#This Row],[product_id]], products[product_id], products[product_name], "Tidak Ditemukan")</f>
        <v>Tidak Ditemukan</v>
      </c>
    </row>
    <row r="3439" spans="1:6" x14ac:dyDescent="0.3">
      <c r="A3439">
        <v>3438</v>
      </c>
      <c r="B3439">
        <v>573684</v>
      </c>
      <c r="C3439">
        <v>10885</v>
      </c>
      <c r="D3439">
        <v>4</v>
      </c>
      <c r="E3439">
        <v>17719</v>
      </c>
      <c r="F3439" t="str">
        <f>_xlfn.XLOOKUP(order_items[[#This Row],[product_id]], products[product_id], products[product_name], "Tidak Ditemukan")</f>
        <v>Tidak Ditemukan</v>
      </c>
    </row>
    <row r="3440" spans="1:6" x14ac:dyDescent="0.3">
      <c r="A3440">
        <v>3439</v>
      </c>
      <c r="B3440">
        <v>2604884</v>
      </c>
      <c r="C3440">
        <v>14341</v>
      </c>
      <c r="D3440">
        <v>3</v>
      </c>
      <c r="E3440">
        <v>41223</v>
      </c>
      <c r="F3440" t="str">
        <f>_xlfn.XLOOKUP(order_items[[#This Row],[product_id]], products[product_id], products[product_name], "Tidak Ditemukan")</f>
        <v>Tidak Ditemukan</v>
      </c>
    </row>
    <row r="3441" spans="1:6" x14ac:dyDescent="0.3">
      <c r="A3441">
        <v>3440</v>
      </c>
      <c r="B3441">
        <v>2292731</v>
      </c>
      <c r="C3441">
        <v>5357</v>
      </c>
      <c r="D3441">
        <v>3</v>
      </c>
      <c r="E3441">
        <v>10399</v>
      </c>
      <c r="F3441" t="str">
        <f>_xlfn.XLOOKUP(order_items[[#This Row],[product_id]], products[product_id], products[product_name], "Tidak Ditemukan")</f>
        <v>Tidak Ditemukan</v>
      </c>
    </row>
    <row r="3442" spans="1:6" x14ac:dyDescent="0.3">
      <c r="A3442">
        <v>3441</v>
      </c>
      <c r="B3442">
        <v>3675375</v>
      </c>
      <c r="C3442">
        <v>1017</v>
      </c>
      <c r="D3442">
        <v>4</v>
      </c>
      <c r="E3442">
        <v>6333</v>
      </c>
      <c r="F3442" t="str">
        <f>_xlfn.XLOOKUP(order_items[[#This Row],[product_id]], products[product_id], products[product_name], "Tidak Ditemukan")</f>
        <v>Wide Sport</v>
      </c>
    </row>
    <row r="3443" spans="1:6" x14ac:dyDescent="0.3">
      <c r="A3443">
        <v>3442</v>
      </c>
      <c r="B3443">
        <v>7176860</v>
      </c>
      <c r="C3443">
        <v>11451</v>
      </c>
      <c r="D3443">
        <v>2</v>
      </c>
      <c r="E3443">
        <v>15101</v>
      </c>
      <c r="F3443" t="str">
        <f>_xlfn.XLOOKUP(order_items[[#This Row],[product_id]], products[product_id], products[product_name], "Tidak Ditemukan")</f>
        <v>Tidak Ditemukan</v>
      </c>
    </row>
    <row r="3444" spans="1:6" x14ac:dyDescent="0.3">
      <c r="A3444">
        <v>3443</v>
      </c>
      <c r="B3444">
        <v>2230042</v>
      </c>
      <c r="C3444">
        <v>13741</v>
      </c>
      <c r="D3444">
        <v>5</v>
      </c>
      <c r="E3444">
        <v>34471</v>
      </c>
      <c r="F3444" t="str">
        <f>_xlfn.XLOOKUP(order_items[[#This Row],[product_id]], products[product_id], products[product_name], "Tidak Ditemukan")</f>
        <v>Tidak Ditemukan</v>
      </c>
    </row>
    <row r="3445" spans="1:6" x14ac:dyDescent="0.3">
      <c r="A3445">
        <v>3444</v>
      </c>
      <c r="B3445">
        <v>6391717</v>
      </c>
      <c r="C3445">
        <v>13103</v>
      </c>
      <c r="D3445">
        <v>1</v>
      </c>
      <c r="E3445">
        <v>38999</v>
      </c>
      <c r="F3445" t="str">
        <f>_xlfn.XLOOKUP(order_items[[#This Row],[product_id]], products[product_id], products[product_name], "Tidak Ditemukan")</f>
        <v>Tidak Ditemukan</v>
      </c>
    </row>
    <row r="3446" spans="1:6" x14ac:dyDescent="0.3">
      <c r="A3446">
        <v>3445</v>
      </c>
      <c r="B3446">
        <v>4310914</v>
      </c>
      <c r="C3446">
        <v>6045</v>
      </c>
      <c r="D3446">
        <v>2</v>
      </c>
      <c r="E3446">
        <v>3494</v>
      </c>
      <c r="F3446" t="str">
        <f>_xlfn.XLOOKUP(order_items[[#This Row],[product_id]], products[product_id], products[product_name], "Tidak Ditemukan")</f>
        <v>Tidak Ditemukan</v>
      </c>
    </row>
    <row r="3447" spans="1:6" x14ac:dyDescent="0.3">
      <c r="A3447">
        <v>3446</v>
      </c>
      <c r="B3447">
        <v>5512302</v>
      </c>
      <c r="C3447">
        <v>799</v>
      </c>
      <c r="D3447">
        <v>3</v>
      </c>
      <c r="E3447">
        <v>33754</v>
      </c>
      <c r="F3447" t="str">
        <f>_xlfn.XLOOKUP(order_items[[#This Row],[product_id]], products[product_id], products[product_name], "Tidak Ditemukan")</f>
        <v>Traditional Modern</v>
      </c>
    </row>
    <row r="3448" spans="1:6" x14ac:dyDescent="0.3">
      <c r="A3448">
        <v>3447</v>
      </c>
      <c r="B3448">
        <v>2642106</v>
      </c>
      <c r="C3448">
        <v>13220</v>
      </c>
      <c r="D3448">
        <v>4</v>
      </c>
      <c r="E3448">
        <v>25313</v>
      </c>
      <c r="F3448" t="str">
        <f>_xlfn.XLOOKUP(order_items[[#This Row],[product_id]], products[product_id], products[product_name], "Tidak Ditemukan")</f>
        <v>Tidak Ditemukan</v>
      </c>
    </row>
    <row r="3449" spans="1:6" x14ac:dyDescent="0.3">
      <c r="A3449">
        <v>3448</v>
      </c>
      <c r="B3449">
        <v>1124480</v>
      </c>
      <c r="C3449">
        <v>194</v>
      </c>
      <c r="D3449">
        <v>2</v>
      </c>
      <c r="E3449">
        <v>42259</v>
      </c>
      <c r="F3449" t="str">
        <f>_xlfn.XLOOKUP(order_items[[#This Row],[product_id]], products[product_id], products[product_name], "Tidak Ditemukan")</f>
        <v>Already Late</v>
      </c>
    </row>
    <row r="3450" spans="1:6" x14ac:dyDescent="0.3">
      <c r="A3450">
        <v>3449</v>
      </c>
      <c r="B3450">
        <v>3256363</v>
      </c>
      <c r="C3450">
        <v>290</v>
      </c>
      <c r="D3450">
        <v>1</v>
      </c>
      <c r="E3450">
        <v>10762</v>
      </c>
      <c r="F3450" t="str">
        <f>_xlfn.XLOOKUP(order_items[[#This Row],[product_id]], products[product_id], products[product_name], "Tidak Ditemukan")</f>
        <v>Policy Else</v>
      </c>
    </row>
    <row r="3451" spans="1:6" x14ac:dyDescent="0.3">
      <c r="A3451">
        <v>3450</v>
      </c>
      <c r="B3451">
        <v>4042978</v>
      </c>
      <c r="C3451">
        <v>1259</v>
      </c>
      <c r="D3451">
        <v>4</v>
      </c>
      <c r="E3451">
        <v>28176</v>
      </c>
      <c r="F3451" t="str">
        <f>_xlfn.XLOOKUP(order_items[[#This Row],[product_id]], products[product_id], products[product_name], "Tidak Ditemukan")</f>
        <v>Future Source</v>
      </c>
    </row>
    <row r="3452" spans="1:6" x14ac:dyDescent="0.3">
      <c r="A3452">
        <v>3451</v>
      </c>
      <c r="B3452">
        <v>6382246</v>
      </c>
      <c r="C3452">
        <v>10729</v>
      </c>
      <c r="D3452">
        <v>4</v>
      </c>
      <c r="E3452">
        <v>24245</v>
      </c>
      <c r="F3452" t="str">
        <f>_xlfn.XLOOKUP(order_items[[#This Row],[product_id]], products[product_id], products[product_name], "Tidak Ditemukan")</f>
        <v>Tidak Ditemukan</v>
      </c>
    </row>
    <row r="3453" spans="1:6" x14ac:dyDescent="0.3">
      <c r="A3453">
        <v>3452</v>
      </c>
      <c r="B3453">
        <v>583959</v>
      </c>
      <c r="C3453">
        <v>19136</v>
      </c>
      <c r="D3453">
        <v>3</v>
      </c>
      <c r="E3453">
        <v>15489</v>
      </c>
      <c r="F3453" t="str">
        <f>_xlfn.XLOOKUP(order_items[[#This Row],[product_id]], products[product_id], products[product_name], "Tidak Ditemukan")</f>
        <v>Tidak Ditemukan</v>
      </c>
    </row>
    <row r="3454" spans="1:6" x14ac:dyDescent="0.3">
      <c r="A3454">
        <v>3453</v>
      </c>
      <c r="B3454">
        <v>2084752</v>
      </c>
      <c r="C3454">
        <v>13422</v>
      </c>
      <c r="D3454">
        <v>1</v>
      </c>
      <c r="E3454">
        <v>23611</v>
      </c>
      <c r="F3454" t="str">
        <f>_xlfn.XLOOKUP(order_items[[#This Row],[product_id]], products[product_id], products[product_name], "Tidak Ditemukan")</f>
        <v>Tidak Ditemukan</v>
      </c>
    </row>
    <row r="3455" spans="1:6" x14ac:dyDescent="0.3">
      <c r="A3455">
        <v>3454</v>
      </c>
      <c r="B3455">
        <v>4515219</v>
      </c>
      <c r="C3455">
        <v>17357</v>
      </c>
      <c r="D3455">
        <v>3</v>
      </c>
      <c r="E3455">
        <v>31263</v>
      </c>
      <c r="F3455" t="str">
        <f>_xlfn.XLOOKUP(order_items[[#This Row],[product_id]], products[product_id], products[product_name], "Tidak Ditemukan")</f>
        <v>Tidak Ditemukan</v>
      </c>
    </row>
    <row r="3456" spans="1:6" x14ac:dyDescent="0.3">
      <c r="A3456">
        <v>3455</v>
      </c>
      <c r="B3456">
        <v>7331958</v>
      </c>
      <c r="C3456">
        <v>17897</v>
      </c>
      <c r="D3456">
        <v>5</v>
      </c>
      <c r="E3456">
        <v>13942</v>
      </c>
      <c r="F3456" t="str">
        <f>_xlfn.XLOOKUP(order_items[[#This Row],[product_id]], products[product_id], products[product_name], "Tidak Ditemukan")</f>
        <v>Tidak Ditemukan</v>
      </c>
    </row>
    <row r="3457" spans="1:6" x14ac:dyDescent="0.3">
      <c r="A3457">
        <v>3456</v>
      </c>
      <c r="B3457">
        <v>3413464</v>
      </c>
      <c r="C3457">
        <v>9962</v>
      </c>
      <c r="D3457">
        <v>3</v>
      </c>
      <c r="E3457">
        <v>19266</v>
      </c>
      <c r="F3457" t="str">
        <f>_xlfn.XLOOKUP(order_items[[#This Row],[product_id]], products[product_id], products[product_name], "Tidak Ditemukan")</f>
        <v>Tidak Ditemukan</v>
      </c>
    </row>
    <row r="3458" spans="1:6" x14ac:dyDescent="0.3">
      <c r="A3458">
        <v>3457</v>
      </c>
      <c r="B3458">
        <v>7924079</v>
      </c>
      <c r="C3458">
        <v>11539</v>
      </c>
      <c r="D3458">
        <v>3</v>
      </c>
      <c r="E3458">
        <v>27168</v>
      </c>
      <c r="F3458" t="str">
        <f>_xlfn.XLOOKUP(order_items[[#This Row],[product_id]], products[product_id], products[product_name], "Tidak Ditemukan")</f>
        <v>Tidak Ditemukan</v>
      </c>
    </row>
    <row r="3459" spans="1:6" x14ac:dyDescent="0.3">
      <c r="A3459">
        <v>3458</v>
      </c>
      <c r="B3459">
        <v>3928034</v>
      </c>
      <c r="C3459">
        <v>5833</v>
      </c>
      <c r="D3459">
        <v>2</v>
      </c>
      <c r="E3459">
        <v>33761</v>
      </c>
      <c r="F3459" t="str">
        <f>_xlfn.XLOOKUP(order_items[[#This Row],[product_id]], products[product_id], products[product_name], "Tidak Ditemukan")</f>
        <v>Tidak Ditemukan</v>
      </c>
    </row>
    <row r="3460" spans="1:6" x14ac:dyDescent="0.3">
      <c r="A3460">
        <v>3459</v>
      </c>
      <c r="B3460">
        <v>4980325</v>
      </c>
      <c r="C3460">
        <v>14563</v>
      </c>
      <c r="D3460">
        <v>1</v>
      </c>
      <c r="E3460">
        <v>44836</v>
      </c>
      <c r="F3460" t="str">
        <f>_xlfn.XLOOKUP(order_items[[#This Row],[product_id]], products[product_id], products[product_name], "Tidak Ditemukan")</f>
        <v>Tidak Ditemukan</v>
      </c>
    </row>
    <row r="3461" spans="1:6" x14ac:dyDescent="0.3">
      <c r="A3461">
        <v>3460</v>
      </c>
      <c r="B3461">
        <v>5763052</v>
      </c>
      <c r="C3461">
        <v>10009</v>
      </c>
      <c r="D3461">
        <v>5</v>
      </c>
      <c r="E3461">
        <v>3646</v>
      </c>
      <c r="F3461" t="str">
        <f>_xlfn.XLOOKUP(order_items[[#This Row],[product_id]], products[product_id], products[product_name], "Tidak Ditemukan")</f>
        <v>Tidak Ditemukan</v>
      </c>
    </row>
    <row r="3462" spans="1:6" x14ac:dyDescent="0.3">
      <c r="A3462">
        <v>3461</v>
      </c>
      <c r="B3462">
        <v>764397</v>
      </c>
      <c r="C3462">
        <v>8709</v>
      </c>
      <c r="D3462">
        <v>5</v>
      </c>
      <c r="E3462">
        <v>48666</v>
      </c>
      <c r="F3462" t="str">
        <f>_xlfn.XLOOKUP(order_items[[#This Row],[product_id]], products[product_id], products[product_name], "Tidak Ditemukan")</f>
        <v>Tidak Ditemukan</v>
      </c>
    </row>
    <row r="3463" spans="1:6" x14ac:dyDescent="0.3">
      <c r="A3463">
        <v>3462</v>
      </c>
      <c r="B3463">
        <v>2520732</v>
      </c>
      <c r="C3463">
        <v>5670</v>
      </c>
      <c r="D3463">
        <v>4</v>
      </c>
      <c r="E3463">
        <v>26287</v>
      </c>
      <c r="F3463" t="str">
        <f>_xlfn.XLOOKUP(order_items[[#This Row],[product_id]], products[product_id], products[product_name], "Tidak Ditemukan")</f>
        <v>Tidak Ditemukan</v>
      </c>
    </row>
    <row r="3464" spans="1:6" x14ac:dyDescent="0.3">
      <c r="A3464">
        <v>3463</v>
      </c>
      <c r="B3464">
        <v>4176807</v>
      </c>
      <c r="C3464">
        <v>13703</v>
      </c>
      <c r="D3464">
        <v>1</v>
      </c>
      <c r="E3464">
        <v>24863</v>
      </c>
      <c r="F3464" t="str">
        <f>_xlfn.XLOOKUP(order_items[[#This Row],[product_id]], products[product_id], products[product_name], "Tidak Ditemukan")</f>
        <v>Tidak Ditemukan</v>
      </c>
    </row>
    <row r="3465" spans="1:6" x14ac:dyDescent="0.3">
      <c r="A3465">
        <v>3464</v>
      </c>
      <c r="B3465">
        <v>2515433</v>
      </c>
      <c r="C3465">
        <v>2419</v>
      </c>
      <c r="D3465">
        <v>3</v>
      </c>
      <c r="E3465">
        <v>30944</v>
      </c>
      <c r="F3465" t="str">
        <f>_xlfn.XLOOKUP(order_items[[#This Row],[product_id]], products[product_id], products[product_name], "Tidak Ditemukan")</f>
        <v>Foreign Agency</v>
      </c>
    </row>
    <row r="3466" spans="1:6" x14ac:dyDescent="0.3">
      <c r="A3466">
        <v>3465</v>
      </c>
      <c r="B3466">
        <v>1964840</v>
      </c>
      <c r="C3466">
        <v>4234</v>
      </c>
      <c r="D3466">
        <v>4</v>
      </c>
      <c r="E3466">
        <v>11582</v>
      </c>
      <c r="F3466" t="str">
        <f>_xlfn.XLOOKUP(order_items[[#This Row],[product_id]], products[product_id], products[product_name], "Tidak Ditemukan")</f>
        <v>City Positive</v>
      </c>
    </row>
    <row r="3467" spans="1:6" x14ac:dyDescent="0.3">
      <c r="A3467">
        <v>3466</v>
      </c>
      <c r="B3467">
        <v>787224</v>
      </c>
      <c r="C3467">
        <v>15382</v>
      </c>
      <c r="D3467">
        <v>1</v>
      </c>
      <c r="E3467">
        <v>355</v>
      </c>
      <c r="F3467" t="str">
        <f>_xlfn.XLOOKUP(order_items[[#This Row],[product_id]], products[product_id], products[product_name], "Tidak Ditemukan")</f>
        <v>Tidak Ditemukan</v>
      </c>
    </row>
    <row r="3468" spans="1:6" x14ac:dyDescent="0.3">
      <c r="A3468">
        <v>3467</v>
      </c>
      <c r="B3468">
        <v>5784218</v>
      </c>
      <c r="C3468">
        <v>5824</v>
      </c>
      <c r="D3468">
        <v>4</v>
      </c>
      <c r="E3468">
        <v>34391</v>
      </c>
      <c r="F3468" t="str">
        <f>_xlfn.XLOOKUP(order_items[[#This Row],[product_id]], products[product_id], products[product_name], "Tidak Ditemukan")</f>
        <v>Tidak Ditemukan</v>
      </c>
    </row>
    <row r="3469" spans="1:6" x14ac:dyDescent="0.3">
      <c r="A3469">
        <v>3468</v>
      </c>
      <c r="B3469">
        <v>1182391</v>
      </c>
      <c r="C3469">
        <v>8367</v>
      </c>
      <c r="D3469">
        <v>2</v>
      </c>
      <c r="E3469">
        <v>19779</v>
      </c>
      <c r="F3469" t="str">
        <f>_xlfn.XLOOKUP(order_items[[#This Row],[product_id]], products[product_id], products[product_name], "Tidak Ditemukan")</f>
        <v>Tidak Ditemukan</v>
      </c>
    </row>
    <row r="3470" spans="1:6" x14ac:dyDescent="0.3">
      <c r="A3470">
        <v>3469</v>
      </c>
      <c r="B3470">
        <v>6911197</v>
      </c>
      <c r="C3470">
        <v>10842</v>
      </c>
      <c r="D3470">
        <v>3</v>
      </c>
      <c r="E3470">
        <v>23513</v>
      </c>
      <c r="F3470" t="str">
        <f>_xlfn.XLOOKUP(order_items[[#This Row],[product_id]], products[product_id], products[product_name], "Tidak Ditemukan")</f>
        <v>Tidak Ditemukan</v>
      </c>
    </row>
    <row r="3471" spans="1:6" x14ac:dyDescent="0.3">
      <c r="A3471">
        <v>3470</v>
      </c>
      <c r="B3471">
        <v>1374155</v>
      </c>
      <c r="C3471">
        <v>12405</v>
      </c>
      <c r="D3471">
        <v>4</v>
      </c>
      <c r="E3471">
        <v>2432</v>
      </c>
      <c r="F3471" t="str">
        <f>_xlfn.XLOOKUP(order_items[[#This Row],[product_id]], products[product_id], products[product_name], "Tidak Ditemukan")</f>
        <v>Tidak Ditemukan</v>
      </c>
    </row>
    <row r="3472" spans="1:6" x14ac:dyDescent="0.3">
      <c r="A3472">
        <v>3471</v>
      </c>
      <c r="B3472">
        <v>5036913</v>
      </c>
      <c r="C3472">
        <v>19709</v>
      </c>
      <c r="D3472">
        <v>3</v>
      </c>
      <c r="E3472">
        <v>2608</v>
      </c>
      <c r="F3472" t="str">
        <f>_xlfn.XLOOKUP(order_items[[#This Row],[product_id]], products[product_id], products[product_name], "Tidak Ditemukan")</f>
        <v>Tidak Ditemukan</v>
      </c>
    </row>
    <row r="3473" spans="1:6" x14ac:dyDescent="0.3">
      <c r="A3473">
        <v>3472</v>
      </c>
      <c r="B3473">
        <v>5517051</v>
      </c>
      <c r="C3473">
        <v>7722</v>
      </c>
      <c r="D3473">
        <v>3</v>
      </c>
      <c r="E3473">
        <v>39851</v>
      </c>
      <c r="F3473" t="str">
        <f>_xlfn.XLOOKUP(order_items[[#This Row],[product_id]], products[product_id], products[product_name], "Tidak Ditemukan")</f>
        <v>Tidak Ditemukan</v>
      </c>
    </row>
    <row r="3474" spans="1:6" x14ac:dyDescent="0.3">
      <c r="A3474">
        <v>3473</v>
      </c>
      <c r="B3474">
        <v>418140</v>
      </c>
      <c r="C3474">
        <v>15593</v>
      </c>
      <c r="D3474">
        <v>5</v>
      </c>
      <c r="E3474">
        <v>31013</v>
      </c>
      <c r="F3474" t="str">
        <f>_xlfn.XLOOKUP(order_items[[#This Row],[product_id]], products[product_id], products[product_name], "Tidak Ditemukan")</f>
        <v>Tidak Ditemukan</v>
      </c>
    </row>
    <row r="3475" spans="1:6" x14ac:dyDescent="0.3">
      <c r="A3475">
        <v>3474</v>
      </c>
      <c r="B3475">
        <v>7367833</v>
      </c>
      <c r="C3475">
        <v>3875</v>
      </c>
      <c r="D3475">
        <v>4</v>
      </c>
      <c r="E3475">
        <v>15837</v>
      </c>
      <c r="F3475" t="str">
        <f>_xlfn.XLOOKUP(order_items[[#This Row],[product_id]], products[product_id], products[product_name], "Tidak Ditemukan")</f>
        <v>Certainly Rather</v>
      </c>
    </row>
    <row r="3476" spans="1:6" x14ac:dyDescent="0.3">
      <c r="A3476">
        <v>3475</v>
      </c>
      <c r="B3476">
        <v>1779809</v>
      </c>
      <c r="C3476">
        <v>18443</v>
      </c>
      <c r="D3476">
        <v>4</v>
      </c>
      <c r="E3476">
        <v>2041</v>
      </c>
      <c r="F3476" t="str">
        <f>_xlfn.XLOOKUP(order_items[[#This Row],[product_id]], products[product_id], products[product_name], "Tidak Ditemukan")</f>
        <v>Tidak Ditemukan</v>
      </c>
    </row>
    <row r="3477" spans="1:6" x14ac:dyDescent="0.3">
      <c r="A3477">
        <v>3476</v>
      </c>
      <c r="B3477">
        <v>4501361</v>
      </c>
      <c r="C3477">
        <v>17643</v>
      </c>
      <c r="D3477">
        <v>2</v>
      </c>
      <c r="E3477">
        <v>49216</v>
      </c>
      <c r="F3477" t="str">
        <f>_xlfn.XLOOKUP(order_items[[#This Row],[product_id]], products[product_id], products[product_name], "Tidak Ditemukan")</f>
        <v>Tidak Ditemukan</v>
      </c>
    </row>
    <row r="3478" spans="1:6" x14ac:dyDescent="0.3">
      <c r="A3478">
        <v>3477</v>
      </c>
      <c r="B3478">
        <v>5764939</v>
      </c>
      <c r="C3478">
        <v>16501</v>
      </c>
      <c r="D3478">
        <v>1</v>
      </c>
      <c r="E3478">
        <v>28807</v>
      </c>
      <c r="F3478" t="str">
        <f>_xlfn.XLOOKUP(order_items[[#This Row],[product_id]], products[product_id], products[product_name], "Tidak Ditemukan")</f>
        <v>Tidak Ditemukan</v>
      </c>
    </row>
    <row r="3479" spans="1:6" x14ac:dyDescent="0.3">
      <c r="A3479">
        <v>3478</v>
      </c>
      <c r="B3479">
        <v>4747866</v>
      </c>
      <c r="C3479">
        <v>17057</v>
      </c>
      <c r="D3479">
        <v>5</v>
      </c>
      <c r="E3479">
        <v>18516</v>
      </c>
      <c r="F3479" t="str">
        <f>_xlfn.XLOOKUP(order_items[[#This Row],[product_id]], products[product_id], products[product_name], "Tidak Ditemukan")</f>
        <v>Tidak Ditemukan</v>
      </c>
    </row>
    <row r="3480" spans="1:6" x14ac:dyDescent="0.3">
      <c r="A3480">
        <v>3479</v>
      </c>
      <c r="B3480">
        <v>6741483</v>
      </c>
      <c r="C3480">
        <v>6999</v>
      </c>
      <c r="D3480">
        <v>4</v>
      </c>
      <c r="E3480">
        <v>19851</v>
      </c>
      <c r="F3480" t="str">
        <f>_xlfn.XLOOKUP(order_items[[#This Row],[product_id]], products[product_id], products[product_name], "Tidak Ditemukan")</f>
        <v>Tidak Ditemukan</v>
      </c>
    </row>
    <row r="3481" spans="1:6" x14ac:dyDescent="0.3">
      <c r="A3481">
        <v>3480</v>
      </c>
      <c r="B3481">
        <v>6889050</v>
      </c>
      <c r="C3481">
        <v>168</v>
      </c>
      <c r="D3481">
        <v>3</v>
      </c>
      <c r="E3481">
        <v>9513</v>
      </c>
      <c r="F3481" t="str">
        <f>_xlfn.XLOOKUP(order_items[[#This Row],[product_id]], products[product_id], products[product_name], "Tidak Ditemukan")</f>
        <v>Worker Than</v>
      </c>
    </row>
    <row r="3482" spans="1:6" x14ac:dyDescent="0.3">
      <c r="A3482">
        <v>3481</v>
      </c>
      <c r="B3482">
        <v>5681665</v>
      </c>
      <c r="C3482">
        <v>6677</v>
      </c>
      <c r="D3482">
        <v>1</v>
      </c>
      <c r="E3482">
        <v>23618</v>
      </c>
      <c r="F3482" t="str">
        <f>_xlfn.XLOOKUP(order_items[[#This Row],[product_id]], products[product_id], products[product_name], "Tidak Ditemukan")</f>
        <v>Tidak Ditemukan</v>
      </c>
    </row>
    <row r="3483" spans="1:6" x14ac:dyDescent="0.3">
      <c r="A3483">
        <v>3482</v>
      </c>
      <c r="B3483">
        <v>4955692</v>
      </c>
      <c r="C3483">
        <v>14501</v>
      </c>
      <c r="D3483">
        <v>3</v>
      </c>
      <c r="E3483">
        <v>28022</v>
      </c>
      <c r="F3483" t="str">
        <f>_xlfn.XLOOKUP(order_items[[#This Row],[product_id]], products[product_id], products[product_name], "Tidak Ditemukan")</f>
        <v>Tidak Ditemukan</v>
      </c>
    </row>
    <row r="3484" spans="1:6" x14ac:dyDescent="0.3">
      <c r="A3484">
        <v>3483</v>
      </c>
      <c r="B3484">
        <v>5103251</v>
      </c>
      <c r="C3484">
        <v>17011</v>
      </c>
      <c r="D3484">
        <v>4</v>
      </c>
      <c r="E3484">
        <v>13151</v>
      </c>
      <c r="F3484" t="str">
        <f>_xlfn.XLOOKUP(order_items[[#This Row],[product_id]], products[product_id], products[product_name], "Tidak Ditemukan")</f>
        <v>Tidak Ditemukan</v>
      </c>
    </row>
    <row r="3485" spans="1:6" x14ac:dyDescent="0.3">
      <c r="A3485">
        <v>3484</v>
      </c>
      <c r="B3485">
        <v>7132201</v>
      </c>
      <c r="C3485">
        <v>13415</v>
      </c>
      <c r="D3485">
        <v>1</v>
      </c>
      <c r="E3485">
        <v>5402</v>
      </c>
      <c r="F3485" t="str">
        <f>_xlfn.XLOOKUP(order_items[[#This Row],[product_id]], products[product_id], products[product_name], "Tidak Ditemukan")</f>
        <v>Tidak Ditemukan</v>
      </c>
    </row>
    <row r="3486" spans="1:6" x14ac:dyDescent="0.3">
      <c r="A3486">
        <v>3485</v>
      </c>
      <c r="B3486">
        <v>6813777</v>
      </c>
      <c r="C3486">
        <v>6459</v>
      </c>
      <c r="D3486">
        <v>2</v>
      </c>
      <c r="E3486">
        <v>17835</v>
      </c>
      <c r="F3486" t="str">
        <f>_xlfn.XLOOKUP(order_items[[#This Row],[product_id]], products[product_id], products[product_name], "Tidak Ditemukan")</f>
        <v>Tidak Ditemukan</v>
      </c>
    </row>
    <row r="3487" spans="1:6" x14ac:dyDescent="0.3">
      <c r="A3487">
        <v>3486</v>
      </c>
      <c r="B3487">
        <v>7843892</v>
      </c>
      <c r="C3487">
        <v>19540</v>
      </c>
      <c r="D3487">
        <v>4</v>
      </c>
      <c r="E3487">
        <v>38835</v>
      </c>
      <c r="F3487" t="str">
        <f>_xlfn.XLOOKUP(order_items[[#This Row],[product_id]], products[product_id], products[product_name], "Tidak Ditemukan")</f>
        <v>Tidak Ditemukan</v>
      </c>
    </row>
    <row r="3488" spans="1:6" x14ac:dyDescent="0.3">
      <c r="A3488">
        <v>3487</v>
      </c>
      <c r="B3488">
        <v>4953540</v>
      </c>
      <c r="C3488">
        <v>12799</v>
      </c>
      <c r="D3488">
        <v>3</v>
      </c>
      <c r="E3488">
        <v>23821</v>
      </c>
      <c r="F3488" t="str">
        <f>_xlfn.XLOOKUP(order_items[[#This Row],[product_id]], products[product_id], products[product_name], "Tidak Ditemukan")</f>
        <v>Tidak Ditemukan</v>
      </c>
    </row>
    <row r="3489" spans="1:6" x14ac:dyDescent="0.3">
      <c r="A3489">
        <v>3488</v>
      </c>
      <c r="B3489">
        <v>5328612</v>
      </c>
      <c r="C3489">
        <v>1620</v>
      </c>
      <c r="D3489">
        <v>3</v>
      </c>
      <c r="E3489">
        <v>4766</v>
      </c>
      <c r="F3489" t="str">
        <f>_xlfn.XLOOKUP(order_items[[#This Row],[product_id]], products[product_id], products[product_name], "Tidak Ditemukan")</f>
        <v>Clearly Kind</v>
      </c>
    </row>
    <row r="3490" spans="1:6" x14ac:dyDescent="0.3">
      <c r="A3490">
        <v>3489</v>
      </c>
      <c r="B3490">
        <v>4958665</v>
      </c>
      <c r="C3490">
        <v>13323</v>
      </c>
      <c r="D3490">
        <v>4</v>
      </c>
      <c r="E3490">
        <v>31291</v>
      </c>
      <c r="F3490" t="str">
        <f>_xlfn.XLOOKUP(order_items[[#This Row],[product_id]], products[product_id], products[product_name], "Tidak Ditemukan")</f>
        <v>Tidak Ditemukan</v>
      </c>
    </row>
    <row r="3491" spans="1:6" x14ac:dyDescent="0.3">
      <c r="A3491">
        <v>3490</v>
      </c>
      <c r="B3491">
        <v>3057667</v>
      </c>
      <c r="C3491">
        <v>316</v>
      </c>
      <c r="D3491">
        <v>1</v>
      </c>
      <c r="E3491">
        <v>29307</v>
      </c>
      <c r="F3491" t="str">
        <f>_xlfn.XLOOKUP(order_items[[#This Row],[product_id]], products[product_id], products[product_name], "Tidak Ditemukan")</f>
        <v>City Imagine</v>
      </c>
    </row>
    <row r="3492" spans="1:6" x14ac:dyDescent="0.3">
      <c r="A3492">
        <v>3491</v>
      </c>
      <c r="B3492">
        <v>3207908</v>
      </c>
      <c r="C3492">
        <v>17035</v>
      </c>
      <c r="D3492">
        <v>1</v>
      </c>
      <c r="E3492">
        <v>1649</v>
      </c>
      <c r="F3492" t="str">
        <f>_xlfn.XLOOKUP(order_items[[#This Row],[product_id]], products[product_id], products[product_name], "Tidak Ditemukan")</f>
        <v>Tidak Ditemukan</v>
      </c>
    </row>
    <row r="3493" spans="1:6" x14ac:dyDescent="0.3">
      <c r="A3493">
        <v>3492</v>
      </c>
      <c r="B3493">
        <v>2069498</v>
      </c>
      <c r="C3493">
        <v>18412</v>
      </c>
      <c r="D3493">
        <v>5</v>
      </c>
      <c r="E3493">
        <v>48708</v>
      </c>
      <c r="F3493" t="str">
        <f>_xlfn.XLOOKUP(order_items[[#This Row],[product_id]], products[product_id], products[product_name], "Tidak Ditemukan")</f>
        <v>Tidak Ditemukan</v>
      </c>
    </row>
    <row r="3494" spans="1:6" x14ac:dyDescent="0.3">
      <c r="A3494">
        <v>3493</v>
      </c>
      <c r="B3494">
        <v>5796769</v>
      </c>
      <c r="C3494">
        <v>16676</v>
      </c>
      <c r="D3494">
        <v>1</v>
      </c>
      <c r="E3494">
        <v>7461</v>
      </c>
      <c r="F3494" t="str">
        <f>_xlfn.XLOOKUP(order_items[[#This Row],[product_id]], products[product_id], products[product_name], "Tidak Ditemukan")</f>
        <v>Tidak Ditemukan</v>
      </c>
    </row>
    <row r="3495" spans="1:6" x14ac:dyDescent="0.3">
      <c r="A3495">
        <v>3494</v>
      </c>
      <c r="B3495">
        <v>3607277</v>
      </c>
      <c r="C3495">
        <v>10706</v>
      </c>
      <c r="D3495">
        <v>4</v>
      </c>
      <c r="E3495">
        <v>3859</v>
      </c>
      <c r="F3495" t="str">
        <f>_xlfn.XLOOKUP(order_items[[#This Row],[product_id]], products[product_id], products[product_name], "Tidak Ditemukan")</f>
        <v>Tidak Ditemukan</v>
      </c>
    </row>
    <row r="3496" spans="1:6" x14ac:dyDescent="0.3">
      <c r="A3496">
        <v>3495</v>
      </c>
      <c r="B3496">
        <v>4981494</v>
      </c>
      <c r="C3496">
        <v>17332</v>
      </c>
      <c r="D3496">
        <v>3</v>
      </c>
      <c r="E3496">
        <v>4360</v>
      </c>
      <c r="F3496" t="str">
        <f>_xlfn.XLOOKUP(order_items[[#This Row],[product_id]], products[product_id], products[product_name], "Tidak Ditemukan")</f>
        <v>Tidak Ditemukan</v>
      </c>
    </row>
    <row r="3497" spans="1:6" x14ac:dyDescent="0.3">
      <c r="A3497">
        <v>3496</v>
      </c>
      <c r="B3497">
        <v>6975981</v>
      </c>
      <c r="C3497">
        <v>6541</v>
      </c>
      <c r="D3497">
        <v>3</v>
      </c>
      <c r="E3497">
        <v>27097</v>
      </c>
      <c r="F3497" t="str">
        <f>_xlfn.XLOOKUP(order_items[[#This Row],[product_id]], products[product_id], products[product_name], "Tidak Ditemukan")</f>
        <v>Tidak Ditemukan</v>
      </c>
    </row>
    <row r="3498" spans="1:6" x14ac:dyDescent="0.3">
      <c r="A3498">
        <v>3497</v>
      </c>
      <c r="B3498">
        <v>4167244</v>
      </c>
      <c r="C3498">
        <v>3772</v>
      </c>
      <c r="D3498">
        <v>2</v>
      </c>
      <c r="E3498">
        <v>48913</v>
      </c>
      <c r="F3498" t="str">
        <f>_xlfn.XLOOKUP(order_items[[#This Row],[product_id]], products[product_id], products[product_name], "Tidak Ditemukan")</f>
        <v>Meeting Five</v>
      </c>
    </row>
    <row r="3499" spans="1:6" x14ac:dyDescent="0.3">
      <c r="A3499">
        <v>3498</v>
      </c>
      <c r="B3499">
        <v>6991247</v>
      </c>
      <c r="C3499">
        <v>5542</v>
      </c>
      <c r="D3499">
        <v>2</v>
      </c>
      <c r="E3499">
        <v>3413</v>
      </c>
      <c r="F3499" t="str">
        <f>_xlfn.XLOOKUP(order_items[[#This Row],[product_id]], products[product_id], products[product_name], "Tidak Ditemukan")</f>
        <v>Tidak Ditemukan</v>
      </c>
    </row>
    <row r="3500" spans="1:6" x14ac:dyDescent="0.3">
      <c r="A3500">
        <v>3499</v>
      </c>
      <c r="B3500">
        <v>4008857</v>
      </c>
      <c r="C3500">
        <v>13940</v>
      </c>
      <c r="D3500">
        <v>3</v>
      </c>
      <c r="E3500">
        <v>15919</v>
      </c>
      <c r="F3500" t="str">
        <f>_xlfn.XLOOKUP(order_items[[#This Row],[product_id]], products[product_id], products[product_name], "Tidak Ditemukan")</f>
        <v>Tidak Ditemukan</v>
      </c>
    </row>
    <row r="3501" spans="1:6" x14ac:dyDescent="0.3">
      <c r="A3501">
        <v>3500</v>
      </c>
      <c r="B3501">
        <v>2114739</v>
      </c>
      <c r="C3501">
        <v>17585</v>
      </c>
      <c r="D3501">
        <v>5</v>
      </c>
      <c r="E3501">
        <v>2469</v>
      </c>
      <c r="F3501" t="str">
        <f>_xlfn.XLOOKUP(order_items[[#This Row],[product_id]], products[product_id], products[product_name], "Tidak Ditemukan")</f>
        <v>Tidak Ditemukan</v>
      </c>
    </row>
    <row r="3502" spans="1:6" x14ac:dyDescent="0.3">
      <c r="A3502">
        <v>3501</v>
      </c>
      <c r="B3502">
        <v>1591521</v>
      </c>
      <c r="C3502">
        <v>410</v>
      </c>
      <c r="D3502">
        <v>1</v>
      </c>
      <c r="E3502">
        <v>13802</v>
      </c>
      <c r="F3502" t="str">
        <f>_xlfn.XLOOKUP(order_items[[#This Row],[product_id]], products[product_id], products[product_name], "Tidak Ditemukan")</f>
        <v>Process Administration</v>
      </c>
    </row>
    <row r="3503" spans="1:6" x14ac:dyDescent="0.3">
      <c r="A3503">
        <v>3502</v>
      </c>
      <c r="B3503">
        <v>5473203</v>
      </c>
      <c r="C3503">
        <v>7577</v>
      </c>
      <c r="D3503">
        <v>2</v>
      </c>
      <c r="E3503">
        <v>2068</v>
      </c>
      <c r="F3503" t="str">
        <f>_xlfn.XLOOKUP(order_items[[#This Row],[product_id]], products[product_id], products[product_name], "Tidak Ditemukan")</f>
        <v>Tidak Ditemukan</v>
      </c>
    </row>
    <row r="3504" spans="1:6" x14ac:dyDescent="0.3">
      <c r="A3504">
        <v>3503</v>
      </c>
      <c r="B3504">
        <v>6045057</v>
      </c>
      <c r="C3504">
        <v>17005</v>
      </c>
      <c r="D3504">
        <v>2</v>
      </c>
      <c r="E3504">
        <v>9583</v>
      </c>
      <c r="F3504" t="str">
        <f>_xlfn.XLOOKUP(order_items[[#This Row],[product_id]], products[product_id], products[product_name], "Tidak Ditemukan")</f>
        <v>Tidak Ditemukan</v>
      </c>
    </row>
    <row r="3505" spans="1:6" x14ac:dyDescent="0.3">
      <c r="A3505">
        <v>3504</v>
      </c>
      <c r="B3505">
        <v>7183731</v>
      </c>
      <c r="C3505">
        <v>2431</v>
      </c>
      <c r="D3505">
        <v>2</v>
      </c>
      <c r="E3505">
        <v>1494</v>
      </c>
      <c r="F3505" t="str">
        <f>_xlfn.XLOOKUP(order_items[[#This Row],[product_id]], products[product_id], products[product_name], "Tidak Ditemukan")</f>
        <v>In Image</v>
      </c>
    </row>
    <row r="3506" spans="1:6" x14ac:dyDescent="0.3">
      <c r="A3506">
        <v>3505</v>
      </c>
      <c r="B3506">
        <v>1498492</v>
      </c>
      <c r="C3506">
        <v>6239</v>
      </c>
      <c r="D3506">
        <v>1</v>
      </c>
      <c r="E3506">
        <v>27415</v>
      </c>
      <c r="F3506" t="str">
        <f>_xlfn.XLOOKUP(order_items[[#This Row],[product_id]], products[product_id], products[product_name], "Tidak Ditemukan")</f>
        <v>Tidak Ditemukan</v>
      </c>
    </row>
    <row r="3507" spans="1:6" x14ac:dyDescent="0.3">
      <c r="A3507">
        <v>3506</v>
      </c>
      <c r="B3507">
        <v>1627205</v>
      </c>
      <c r="C3507">
        <v>8346</v>
      </c>
      <c r="D3507">
        <v>5</v>
      </c>
      <c r="E3507">
        <v>30346</v>
      </c>
      <c r="F3507" t="str">
        <f>_xlfn.XLOOKUP(order_items[[#This Row],[product_id]], products[product_id], products[product_name], "Tidak Ditemukan")</f>
        <v>Tidak Ditemukan</v>
      </c>
    </row>
    <row r="3508" spans="1:6" x14ac:dyDescent="0.3">
      <c r="A3508">
        <v>3507</v>
      </c>
      <c r="B3508">
        <v>2188891</v>
      </c>
      <c r="C3508">
        <v>16669</v>
      </c>
      <c r="D3508">
        <v>2</v>
      </c>
      <c r="E3508">
        <v>35071</v>
      </c>
      <c r="F3508" t="str">
        <f>_xlfn.XLOOKUP(order_items[[#This Row],[product_id]], products[product_id], products[product_name], "Tidak Ditemukan")</f>
        <v>Tidak Ditemukan</v>
      </c>
    </row>
    <row r="3509" spans="1:6" x14ac:dyDescent="0.3">
      <c r="A3509">
        <v>3508</v>
      </c>
      <c r="B3509">
        <v>1039054</v>
      </c>
      <c r="C3509">
        <v>16201</v>
      </c>
      <c r="D3509">
        <v>4</v>
      </c>
      <c r="E3509">
        <v>38972</v>
      </c>
      <c r="F3509" t="str">
        <f>_xlfn.XLOOKUP(order_items[[#This Row],[product_id]], products[product_id], products[product_name], "Tidak Ditemukan")</f>
        <v>Tidak Ditemukan</v>
      </c>
    </row>
    <row r="3510" spans="1:6" x14ac:dyDescent="0.3">
      <c r="A3510">
        <v>3509</v>
      </c>
      <c r="B3510">
        <v>887407</v>
      </c>
      <c r="C3510">
        <v>8795</v>
      </c>
      <c r="D3510">
        <v>2</v>
      </c>
      <c r="E3510">
        <v>27794</v>
      </c>
      <c r="F3510" t="str">
        <f>_xlfn.XLOOKUP(order_items[[#This Row],[product_id]], products[product_id], products[product_name], "Tidak Ditemukan")</f>
        <v>Tidak Ditemukan</v>
      </c>
    </row>
    <row r="3511" spans="1:6" x14ac:dyDescent="0.3">
      <c r="A3511">
        <v>3510</v>
      </c>
      <c r="B3511">
        <v>7146019</v>
      </c>
      <c r="C3511">
        <v>16035</v>
      </c>
      <c r="D3511">
        <v>5</v>
      </c>
      <c r="E3511">
        <v>8334</v>
      </c>
      <c r="F3511" t="str">
        <f>_xlfn.XLOOKUP(order_items[[#This Row],[product_id]], products[product_id], products[product_name], "Tidak Ditemukan")</f>
        <v>Tidak Ditemukan</v>
      </c>
    </row>
    <row r="3512" spans="1:6" x14ac:dyDescent="0.3">
      <c r="A3512">
        <v>3511</v>
      </c>
      <c r="B3512">
        <v>950902</v>
      </c>
      <c r="C3512">
        <v>13156</v>
      </c>
      <c r="D3512">
        <v>1</v>
      </c>
      <c r="E3512">
        <v>47538</v>
      </c>
      <c r="F3512" t="str">
        <f>_xlfn.XLOOKUP(order_items[[#This Row],[product_id]], products[product_id], products[product_name], "Tidak Ditemukan")</f>
        <v>Tidak Ditemukan</v>
      </c>
    </row>
    <row r="3513" spans="1:6" x14ac:dyDescent="0.3">
      <c r="A3513">
        <v>3512</v>
      </c>
      <c r="B3513">
        <v>3012747</v>
      </c>
      <c r="C3513">
        <v>2806</v>
      </c>
      <c r="D3513">
        <v>2</v>
      </c>
      <c r="E3513">
        <v>7175</v>
      </c>
      <c r="F3513" t="str">
        <f>_xlfn.XLOOKUP(order_items[[#This Row],[product_id]], products[product_id], products[product_name], "Tidak Ditemukan")</f>
        <v>Throughout Strategy</v>
      </c>
    </row>
    <row r="3514" spans="1:6" x14ac:dyDescent="0.3">
      <c r="A3514">
        <v>3513</v>
      </c>
      <c r="B3514">
        <v>7496124</v>
      </c>
      <c r="C3514">
        <v>8974</v>
      </c>
      <c r="D3514">
        <v>4</v>
      </c>
      <c r="E3514">
        <v>38383</v>
      </c>
      <c r="F3514" t="str">
        <f>_xlfn.XLOOKUP(order_items[[#This Row],[product_id]], products[product_id], products[product_name], "Tidak Ditemukan")</f>
        <v>Tidak Ditemukan</v>
      </c>
    </row>
    <row r="3515" spans="1:6" x14ac:dyDescent="0.3">
      <c r="A3515">
        <v>3514</v>
      </c>
      <c r="B3515">
        <v>5844134</v>
      </c>
      <c r="C3515">
        <v>9086</v>
      </c>
      <c r="D3515">
        <v>4</v>
      </c>
      <c r="E3515">
        <v>46923</v>
      </c>
      <c r="F3515" t="str">
        <f>_xlfn.XLOOKUP(order_items[[#This Row],[product_id]], products[product_id], products[product_name], "Tidak Ditemukan")</f>
        <v>Tidak Ditemukan</v>
      </c>
    </row>
    <row r="3516" spans="1:6" x14ac:dyDescent="0.3">
      <c r="A3516">
        <v>3515</v>
      </c>
      <c r="B3516">
        <v>7042562</v>
      </c>
      <c r="C3516">
        <v>12591</v>
      </c>
      <c r="D3516">
        <v>5</v>
      </c>
      <c r="E3516">
        <v>30096</v>
      </c>
      <c r="F3516" t="str">
        <f>_xlfn.XLOOKUP(order_items[[#This Row],[product_id]], products[product_id], products[product_name], "Tidak Ditemukan")</f>
        <v>Tidak Ditemukan</v>
      </c>
    </row>
    <row r="3517" spans="1:6" x14ac:dyDescent="0.3">
      <c r="A3517">
        <v>3516</v>
      </c>
      <c r="B3517">
        <v>4025283</v>
      </c>
      <c r="C3517">
        <v>16707</v>
      </c>
      <c r="D3517">
        <v>1</v>
      </c>
      <c r="E3517">
        <v>49131</v>
      </c>
      <c r="F3517" t="str">
        <f>_xlfn.XLOOKUP(order_items[[#This Row],[product_id]], products[product_id], products[product_name], "Tidak Ditemukan")</f>
        <v>Tidak Ditemukan</v>
      </c>
    </row>
    <row r="3518" spans="1:6" x14ac:dyDescent="0.3">
      <c r="A3518">
        <v>3517</v>
      </c>
      <c r="B3518">
        <v>3080714</v>
      </c>
      <c r="C3518">
        <v>9113</v>
      </c>
      <c r="D3518">
        <v>4</v>
      </c>
      <c r="E3518">
        <v>30965</v>
      </c>
      <c r="F3518" t="str">
        <f>_xlfn.XLOOKUP(order_items[[#This Row],[product_id]], products[product_id], products[product_name], "Tidak Ditemukan")</f>
        <v>Tidak Ditemukan</v>
      </c>
    </row>
    <row r="3519" spans="1:6" x14ac:dyDescent="0.3">
      <c r="A3519">
        <v>3518</v>
      </c>
      <c r="B3519">
        <v>4623907</v>
      </c>
      <c r="C3519">
        <v>3193</v>
      </c>
      <c r="D3519">
        <v>5</v>
      </c>
      <c r="E3519">
        <v>24217</v>
      </c>
      <c r="F3519" t="str">
        <f>_xlfn.XLOOKUP(order_items[[#This Row],[product_id]], products[product_id], products[product_name], "Tidak Ditemukan")</f>
        <v>Natural Middle</v>
      </c>
    </row>
    <row r="3520" spans="1:6" x14ac:dyDescent="0.3">
      <c r="A3520">
        <v>3519</v>
      </c>
      <c r="B3520">
        <v>1683760</v>
      </c>
      <c r="C3520">
        <v>19099</v>
      </c>
      <c r="D3520">
        <v>2</v>
      </c>
      <c r="E3520">
        <v>45179</v>
      </c>
      <c r="F3520" t="str">
        <f>_xlfn.XLOOKUP(order_items[[#This Row],[product_id]], products[product_id], products[product_name], "Tidak Ditemukan")</f>
        <v>Tidak Ditemukan</v>
      </c>
    </row>
    <row r="3521" spans="1:6" x14ac:dyDescent="0.3">
      <c r="A3521">
        <v>3520</v>
      </c>
      <c r="B3521">
        <v>6346159</v>
      </c>
      <c r="C3521">
        <v>2280</v>
      </c>
      <c r="D3521">
        <v>1</v>
      </c>
      <c r="E3521">
        <v>6569</v>
      </c>
      <c r="F3521" t="str">
        <f>_xlfn.XLOOKUP(order_items[[#This Row],[product_id]], products[product_id], products[product_name], "Tidak Ditemukan")</f>
        <v>Since Foot</v>
      </c>
    </row>
    <row r="3522" spans="1:6" x14ac:dyDescent="0.3">
      <c r="A3522">
        <v>3521</v>
      </c>
      <c r="B3522">
        <v>7485608</v>
      </c>
      <c r="C3522">
        <v>10551</v>
      </c>
      <c r="D3522">
        <v>1</v>
      </c>
      <c r="E3522">
        <v>3623</v>
      </c>
      <c r="F3522" t="str">
        <f>_xlfn.XLOOKUP(order_items[[#This Row],[product_id]], products[product_id], products[product_name], "Tidak Ditemukan")</f>
        <v>Tidak Ditemukan</v>
      </c>
    </row>
    <row r="3523" spans="1:6" x14ac:dyDescent="0.3">
      <c r="A3523">
        <v>3522</v>
      </c>
      <c r="B3523">
        <v>7724243</v>
      </c>
      <c r="C3523">
        <v>11891</v>
      </c>
      <c r="D3523">
        <v>5</v>
      </c>
      <c r="E3523">
        <v>13669</v>
      </c>
      <c r="F3523" t="str">
        <f>_xlfn.XLOOKUP(order_items[[#This Row],[product_id]], products[product_id], products[product_name], "Tidak Ditemukan")</f>
        <v>Tidak Ditemukan</v>
      </c>
    </row>
    <row r="3524" spans="1:6" x14ac:dyDescent="0.3">
      <c r="A3524">
        <v>3523</v>
      </c>
      <c r="B3524">
        <v>4677449</v>
      </c>
      <c r="C3524">
        <v>15789</v>
      </c>
      <c r="D3524">
        <v>1</v>
      </c>
      <c r="E3524">
        <v>7913</v>
      </c>
      <c r="F3524" t="str">
        <f>_xlfn.XLOOKUP(order_items[[#This Row],[product_id]], products[product_id], products[product_name], "Tidak Ditemukan")</f>
        <v>Tidak Ditemukan</v>
      </c>
    </row>
    <row r="3525" spans="1:6" x14ac:dyDescent="0.3">
      <c r="A3525">
        <v>3524</v>
      </c>
      <c r="B3525">
        <v>7413643</v>
      </c>
      <c r="C3525">
        <v>19189</v>
      </c>
      <c r="D3525">
        <v>2</v>
      </c>
      <c r="E3525">
        <v>44386</v>
      </c>
      <c r="F3525" t="str">
        <f>_xlfn.XLOOKUP(order_items[[#This Row],[product_id]], products[product_id], products[product_name], "Tidak Ditemukan")</f>
        <v>Tidak Ditemukan</v>
      </c>
    </row>
    <row r="3526" spans="1:6" x14ac:dyDescent="0.3">
      <c r="A3526">
        <v>3525</v>
      </c>
      <c r="B3526">
        <v>4690379</v>
      </c>
      <c r="C3526">
        <v>2881</v>
      </c>
      <c r="D3526">
        <v>2</v>
      </c>
      <c r="E3526">
        <v>4178</v>
      </c>
      <c r="F3526" t="str">
        <f>_xlfn.XLOOKUP(order_items[[#This Row],[product_id]], products[product_id], products[product_name], "Tidak Ditemukan")</f>
        <v>Likely Issue</v>
      </c>
    </row>
    <row r="3527" spans="1:6" x14ac:dyDescent="0.3">
      <c r="A3527">
        <v>3526</v>
      </c>
      <c r="B3527">
        <v>1509761</v>
      </c>
      <c r="C3527">
        <v>4394</v>
      </c>
      <c r="D3527">
        <v>3</v>
      </c>
      <c r="E3527">
        <v>14815</v>
      </c>
      <c r="F3527" t="str">
        <f>_xlfn.XLOOKUP(order_items[[#This Row],[product_id]], products[product_id], products[product_name], "Tidak Ditemukan")</f>
        <v>Require Eat</v>
      </c>
    </row>
    <row r="3528" spans="1:6" x14ac:dyDescent="0.3">
      <c r="A3528">
        <v>3527</v>
      </c>
      <c r="B3528">
        <v>5075560</v>
      </c>
      <c r="C3528">
        <v>1965</v>
      </c>
      <c r="D3528">
        <v>1</v>
      </c>
      <c r="E3528">
        <v>29801</v>
      </c>
      <c r="F3528" t="str">
        <f>_xlfn.XLOOKUP(order_items[[#This Row],[product_id]], products[product_id], products[product_name], "Tidak Ditemukan")</f>
        <v>Much Seat</v>
      </c>
    </row>
    <row r="3529" spans="1:6" x14ac:dyDescent="0.3">
      <c r="A3529">
        <v>3528</v>
      </c>
      <c r="B3529">
        <v>560752</v>
      </c>
      <c r="C3529">
        <v>16547</v>
      </c>
      <c r="D3529">
        <v>1</v>
      </c>
      <c r="E3529">
        <v>43574</v>
      </c>
      <c r="F3529" t="str">
        <f>_xlfn.XLOOKUP(order_items[[#This Row],[product_id]], products[product_id], products[product_name], "Tidak Ditemukan")</f>
        <v>Tidak Ditemukan</v>
      </c>
    </row>
    <row r="3530" spans="1:6" x14ac:dyDescent="0.3">
      <c r="A3530">
        <v>3529</v>
      </c>
      <c r="B3530">
        <v>3641621</v>
      </c>
      <c r="C3530">
        <v>1679</v>
      </c>
      <c r="D3530">
        <v>5</v>
      </c>
      <c r="E3530">
        <v>2259</v>
      </c>
      <c r="F3530" t="str">
        <f>_xlfn.XLOOKUP(order_items[[#This Row],[product_id]], products[product_id], products[product_name], "Tidak Ditemukan")</f>
        <v>Arm Without</v>
      </c>
    </row>
    <row r="3531" spans="1:6" x14ac:dyDescent="0.3">
      <c r="A3531">
        <v>3530</v>
      </c>
      <c r="B3531">
        <v>6919302</v>
      </c>
      <c r="C3531">
        <v>10055</v>
      </c>
      <c r="D3531">
        <v>3</v>
      </c>
      <c r="E3531">
        <v>19843</v>
      </c>
      <c r="F3531" t="str">
        <f>_xlfn.XLOOKUP(order_items[[#This Row],[product_id]], products[product_id], products[product_name], "Tidak Ditemukan")</f>
        <v>Tidak Ditemukan</v>
      </c>
    </row>
    <row r="3532" spans="1:6" x14ac:dyDescent="0.3">
      <c r="A3532">
        <v>3531</v>
      </c>
      <c r="B3532">
        <v>2163472</v>
      </c>
      <c r="C3532">
        <v>8888</v>
      </c>
      <c r="D3532">
        <v>3</v>
      </c>
      <c r="E3532">
        <v>32431</v>
      </c>
      <c r="F3532" t="str">
        <f>_xlfn.XLOOKUP(order_items[[#This Row],[product_id]], products[product_id], products[product_name], "Tidak Ditemukan")</f>
        <v>Tidak Ditemukan</v>
      </c>
    </row>
    <row r="3533" spans="1:6" x14ac:dyDescent="0.3">
      <c r="A3533">
        <v>3532</v>
      </c>
      <c r="B3533">
        <v>2311905</v>
      </c>
      <c r="C3533">
        <v>4117</v>
      </c>
      <c r="D3533">
        <v>1</v>
      </c>
      <c r="E3533">
        <v>3947</v>
      </c>
      <c r="F3533" t="str">
        <f>_xlfn.XLOOKUP(order_items[[#This Row],[product_id]], products[product_id], products[product_name], "Tidak Ditemukan")</f>
        <v>Other House</v>
      </c>
    </row>
    <row r="3534" spans="1:6" x14ac:dyDescent="0.3">
      <c r="A3534">
        <v>3533</v>
      </c>
      <c r="B3534">
        <v>4820543</v>
      </c>
      <c r="C3534">
        <v>17814</v>
      </c>
      <c r="D3534">
        <v>5</v>
      </c>
      <c r="E3534">
        <v>48076</v>
      </c>
      <c r="F3534" t="str">
        <f>_xlfn.XLOOKUP(order_items[[#This Row],[product_id]], products[product_id], products[product_name], "Tidak Ditemukan")</f>
        <v>Tidak Ditemukan</v>
      </c>
    </row>
    <row r="3535" spans="1:6" x14ac:dyDescent="0.3">
      <c r="A3535">
        <v>3534</v>
      </c>
      <c r="B3535">
        <v>3360158</v>
      </c>
      <c r="C3535">
        <v>534</v>
      </c>
      <c r="D3535">
        <v>5</v>
      </c>
      <c r="E3535">
        <v>27512</v>
      </c>
      <c r="F3535" t="str">
        <f>_xlfn.XLOOKUP(order_items[[#This Row],[product_id]], products[product_id], products[product_name], "Tidak Ditemukan")</f>
        <v>Poor Attack</v>
      </c>
    </row>
    <row r="3536" spans="1:6" x14ac:dyDescent="0.3">
      <c r="A3536">
        <v>3535</v>
      </c>
      <c r="B3536">
        <v>2636186</v>
      </c>
      <c r="C3536">
        <v>231</v>
      </c>
      <c r="D3536">
        <v>1</v>
      </c>
      <c r="E3536">
        <v>32276</v>
      </c>
      <c r="F3536" t="str">
        <f>_xlfn.XLOOKUP(order_items[[#This Row],[product_id]], products[product_id], products[product_name], "Tidak Ditemukan")</f>
        <v>After Million</v>
      </c>
    </row>
    <row r="3537" spans="1:6" x14ac:dyDescent="0.3">
      <c r="A3537">
        <v>3536</v>
      </c>
      <c r="B3537">
        <v>541467</v>
      </c>
      <c r="C3537">
        <v>8997</v>
      </c>
      <c r="D3537">
        <v>2</v>
      </c>
      <c r="E3537">
        <v>18719</v>
      </c>
      <c r="F3537" t="str">
        <f>_xlfn.XLOOKUP(order_items[[#This Row],[product_id]], products[product_id], products[product_name], "Tidak Ditemukan")</f>
        <v>Tidak Ditemukan</v>
      </c>
    </row>
    <row r="3538" spans="1:6" x14ac:dyDescent="0.3">
      <c r="A3538">
        <v>3537</v>
      </c>
      <c r="B3538">
        <v>951207</v>
      </c>
      <c r="C3538">
        <v>8387</v>
      </c>
      <c r="D3538">
        <v>4</v>
      </c>
      <c r="E3538">
        <v>6528</v>
      </c>
      <c r="F3538" t="str">
        <f>_xlfn.XLOOKUP(order_items[[#This Row],[product_id]], products[product_id], products[product_name], "Tidak Ditemukan")</f>
        <v>Tidak Ditemukan</v>
      </c>
    </row>
    <row r="3539" spans="1:6" x14ac:dyDescent="0.3">
      <c r="A3539">
        <v>3538</v>
      </c>
      <c r="B3539">
        <v>1140775</v>
      </c>
      <c r="C3539">
        <v>3617</v>
      </c>
      <c r="D3539">
        <v>3</v>
      </c>
      <c r="E3539">
        <v>40536</v>
      </c>
      <c r="F3539" t="str">
        <f>_xlfn.XLOOKUP(order_items[[#This Row],[product_id]], products[product_id], products[product_name], "Tidak Ditemukan")</f>
        <v>Congress Stock</v>
      </c>
    </row>
    <row r="3540" spans="1:6" x14ac:dyDescent="0.3">
      <c r="A3540">
        <v>3539</v>
      </c>
      <c r="B3540">
        <v>2073195</v>
      </c>
      <c r="C3540">
        <v>909</v>
      </c>
      <c r="D3540">
        <v>5</v>
      </c>
      <c r="E3540">
        <v>27955</v>
      </c>
      <c r="F3540" t="str">
        <f>_xlfn.XLOOKUP(order_items[[#This Row],[product_id]], products[product_id], products[product_name], "Tidak Ditemukan")</f>
        <v>Very Become</v>
      </c>
    </row>
    <row r="3541" spans="1:6" x14ac:dyDescent="0.3">
      <c r="A3541">
        <v>3540</v>
      </c>
      <c r="B3541">
        <v>1875015</v>
      </c>
      <c r="C3541">
        <v>8447</v>
      </c>
      <c r="D3541">
        <v>4</v>
      </c>
      <c r="E3541">
        <v>8728</v>
      </c>
      <c r="F3541" t="str">
        <f>_xlfn.XLOOKUP(order_items[[#This Row],[product_id]], products[product_id], products[product_name], "Tidak Ditemukan")</f>
        <v>Tidak Ditemukan</v>
      </c>
    </row>
    <row r="3542" spans="1:6" x14ac:dyDescent="0.3">
      <c r="A3542">
        <v>3541</v>
      </c>
      <c r="B3542">
        <v>515495</v>
      </c>
      <c r="C3542">
        <v>7129</v>
      </c>
      <c r="D3542">
        <v>1</v>
      </c>
      <c r="E3542">
        <v>17139</v>
      </c>
      <c r="F3542" t="str">
        <f>_xlfn.XLOOKUP(order_items[[#This Row],[product_id]], products[product_id], products[product_name], "Tidak Ditemukan")</f>
        <v>Tidak Ditemukan</v>
      </c>
    </row>
    <row r="3543" spans="1:6" x14ac:dyDescent="0.3">
      <c r="A3543">
        <v>3542</v>
      </c>
      <c r="B3543">
        <v>3268553</v>
      </c>
      <c r="C3543">
        <v>16002</v>
      </c>
      <c r="D3543">
        <v>5</v>
      </c>
      <c r="E3543">
        <v>48891</v>
      </c>
      <c r="F3543" t="str">
        <f>_xlfn.XLOOKUP(order_items[[#This Row],[product_id]], products[product_id], products[product_name], "Tidak Ditemukan")</f>
        <v>Tidak Ditemukan</v>
      </c>
    </row>
    <row r="3544" spans="1:6" x14ac:dyDescent="0.3">
      <c r="A3544">
        <v>3543</v>
      </c>
      <c r="B3544">
        <v>2046635</v>
      </c>
      <c r="C3544">
        <v>12112</v>
      </c>
      <c r="D3544">
        <v>4</v>
      </c>
      <c r="E3544">
        <v>29808</v>
      </c>
      <c r="F3544" t="str">
        <f>_xlfn.XLOOKUP(order_items[[#This Row],[product_id]], products[product_id], products[product_name], "Tidak Ditemukan")</f>
        <v>Tidak Ditemukan</v>
      </c>
    </row>
    <row r="3545" spans="1:6" x14ac:dyDescent="0.3">
      <c r="A3545">
        <v>3544</v>
      </c>
      <c r="B3545">
        <v>301679</v>
      </c>
      <c r="C3545">
        <v>170</v>
      </c>
      <c r="D3545">
        <v>5</v>
      </c>
      <c r="E3545">
        <v>29327</v>
      </c>
      <c r="F3545" t="str">
        <f>_xlfn.XLOOKUP(order_items[[#This Row],[product_id]], products[product_id], products[product_name], "Tidak Ditemukan")</f>
        <v>Occur State</v>
      </c>
    </row>
    <row r="3546" spans="1:6" x14ac:dyDescent="0.3">
      <c r="A3546">
        <v>3545</v>
      </c>
      <c r="B3546">
        <v>4708927</v>
      </c>
      <c r="C3546">
        <v>19348</v>
      </c>
      <c r="D3546">
        <v>1</v>
      </c>
      <c r="E3546">
        <v>43795</v>
      </c>
      <c r="F3546" t="str">
        <f>_xlfn.XLOOKUP(order_items[[#This Row],[product_id]], products[product_id], products[product_name], "Tidak Ditemukan")</f>
        <v>Tidak Ditemukan</v>
      </c>
    </row>
    <row r="3547" spans="1:6" x14ac:dyDescent="0.3">
      <c r="A3547">
        <v>3546</v>
      </c>
      <c r="B3547">
        <v>2312464</v>
      </c>
      <c r="C3547">
        <v>1446</v>
      </c>
      <c r="D3547">
        <v>3</v>
      </c>
      <c r="E3547">
        <v>42627</v>
      </c>
      <c r="F3547" t="str">
        <f>_xlfn.XLOOKUP(order_items[[#This Row],[product_id]], products[product_id], products[product_name], "Tidak Ditemukan")</f>
        <v>Every Gun</v>
      </c>
    </row>
    <row r="3548" spans="1:6" x14ac:dyDescent="0.3">
      <c r="A3548">
        <v>3547</v>
      </c>
      <c r="B3548">
        <v>1537179</v>
      </c>
      <c r="C3548">
        <v>3416</v>
      </c>
      <c r="D3548">
        <v>1</v>
      </c>
      <c r="E3548">
        <v>12133</v>
      </c>
      <c r="F3548" t="str">
        <f>_xlfn.XLOOKUP(order_items[[#This Row],[product_id]], products[product_id], products[product_name], "Tidak Ditemukan")</f>
        <v>Find Consider</v>
      </c>
    </row>
    <row r="3549" spans="1:6" x14ac:dyDescent="0.3">
      <c r="A3549">
        <v>3548</v>
      </c>
      <c r="B3549">
        <v>6316835</v>
      </c>
      <c r="C3549">
        <v>18547</v>
      </c>
      <c r="D3549">
        <v>4</v>
      </c>
      <c r="E3549">
        <v>467</v>
      </c>
      <c r="F3549" t="str">
        <f>_xlfn.XLOOKUP(order_items[[#This Row],[product_id]], products[product_id], products[product_name], "Tidak Ditemukan")</f>
        <v>Tidak Ditemukan</v>
      </c>
    </row>
    <row r="3550" spans="1:6" x14ac:dyDescent="0.3">
      <c r="A3550">
        <v>3549</v>
      </c>
      <c r="B3550">
        <v>4945722</v>
      </c>
      <c r="C3550">
        <v>3596</v>
      </c>
      <c r="D3550">
        <v>3</v>
      </c>
      <c r="E3550">
        <v>20722</v>
      </c>
      <c r="F3550" t="str">
        <f>_xlfn.XLOOKUP(order_items[[#This Row],[product_id]], products[product_id], products[product_name], "Tidak Ditemukan")</f>
        <v>Live How</v>
      </c>
    </row>
    <row r="3551" spans="1:6" x14ac:dyDescent="0.3">
      <c r="A3551">
        <v>3550</v>
      </c>
      <c r="B3551">
        <v>3387635</v>
      </c>
      <c r="C3551">
        <v>7624</v>
      </c>
      <c r="D3551">
        <v>2</v>
      </c>
      <c r="E3551">
        <v>4388</v>
      </c>
      <c r="F3551" t="str">
        <f>_xlfn.XLOOKUP(order_items[[#This Row],[product_id]], products[product_id], products[product_name], "Tidak Ditemukan")</f>
        <v>Tidak Ditemukan</v>
      </c>
    </row>
    <row r="3552" spans="1:6" x14ac:dyDescent="0.3">
      <c r="A3552">
        <v>3551</v>
      </c>
      <c r="B3552">
        <v>6644237</v>
      </c>
      <c r="C3552">
        <v>9342</v>
      </c>
      <c r="D3552">
        <v>1</v>
      </c>
      <c r="E3552">
        <v>16887</v>
      </c>
      <c r="F3552" t="str">
        <f>_xlfn.XLOOKUP(order_items[[#This Row],[product_id]], products[product_id], products[product_name], "Tidak Ditemukan")</f>
        <v>Tidak Ditemukan</v>
      </c>
    </row>
    <row r="3553" spans="1:6" x14ac:dyDescent="0.3">
      <c r="A3553">
        <v>3552</v>
      </c>
      <c r="B3553">
        <v>6168394</v>
      </c>
      <c r="C3553">
        <v>17141</v>
      </c>
      <c r="D3553">
        <v>2</v>
      </c>
      <c r="E3553">
        <v>10194</v>
      </c>
      <c r="F3553" t="str">
        <f>_xlfn.XLOOKUP(order_items[[#This Row],[product_id]], products[product_id], products[product_name], "Tidak Ditemukan")</f>
        <v>Tidak Ditemukan</v>
      </c>
    </row>
    <row r="3554" spans="1:6" x14ac:dyDescent="0.3">
      <c r="A3554">
        <v>3553</v>
      </c>
      <c r="B3554">
        <v>5952145</v>
      </c>
      <c r="C3554">
        <v>13273</v>
      </c>
      <c r="D3554">
        <v>2</v>
      </c>
      <c r="E3554">
        <v>45754</v>
      </c>
      <c r="F3554" t="str">
        <f>_xlfn.XLOOKUP(order_items[[#This Row],[product_id]], products[product_id], products[product_name], "Tidak Ditemukan")</f>
        <v>Tidak Ditemukan</v>
      </c>
    </row>
    <row r="3555" spans="1:6" x14ac:dyDescent="0.3">
      <c r="A3555">
        <v>3554</v>
      </c>
      <c r="B3555">
        <v>2784742</v>
      </c>
      <c r="C3555">
        <v>12469</v>
      </c>
      <c r="D3555">
        <v>3</v>
      </c>
      <c r="E3555">
        <v>16522</v>
      </c>
      <c r="F3555" t="str">
        <f>_xlfn.XLOOKUP(order_items[[#This Row],[product_id]], products[product_id], products[product_name], "Tidak Ditemukan")</f>
        <v>Tidak Ditemukan</v>
      </c>
    </row>
    <row r="3556" spans="1:6" x14ac:dyDescent="0.3">
      <c r="A3556">
        <v>3555</v>
      </c>
      <c r="B3556">
        <v>4086200</v>
      </c>
      <c r="C3556">
        <v>13669</v>
      </c>
      <c r="D3556">
        <v>2</v>
      </c>
      <c r="E3556">
        <v>30415</v>
      </c>
      <c r="F3556" t="str">
        <f>_xlfn.XLOOKUP(order_items[[#This Row],[product_id]], products[product_id], products[product_name], "Tidak Ditemukan")</f>
        <v>Tidak Ditemukan</v>
      </c>
    </row>
    <row r="3557" spans="1:6" x14ac:dyDescent="0.3">
      <c r="A3557">
        <v>3556</v>
      </c>
      <c r="B3557">
        <v>5713941</v>
      </c>
      <c r="C3557">
        <v>1362</v>
      </c>
      <c r="D3557">
        <v>1</v>
      </c>
      <c r="E3557">
        <v>1386</v>
      </c>
      <c r="F3557" t="str">
        <f>_xlfn.XLOOKUP(order_items[[#This Row],[product_id]], products[product_id], products[product_name], "Tidak Ditemukan")</f>
        <v>Get Hospital</v>
      </c>
    </row>
    <row r="3558" spans="1:6" x14ac:dyDescent="0.3">
      <c r="A3558">
        <v>3557</v>
      </c>
      <c r="B3558">
        <v>7560925</v>
      </c>
      <c r="C3558">
        <v>8215</v>
      </c>
      <c r="D3558">
        <v>2</v>
      </c>
      <c r="E3558">
        <v>5605</v>
      </c>
      <c r="F3558" t="str">
        <f>_xlfn.XLOOKUP(order_items[[#This Row],[product_id]], products[product_id], products[product_name], "Tidak Ditemukan")</f>
        <v>Tidak Ditemukan</v>
      </c>
    </row>
    <row r="3559" spans="1:6" x14ac:dyDescent="0.3">
      <c r="A3559">
        <v>3558</v>
      </c>
      <c r="B3559">
        <v>4405188</v>
      </c>
      <c r="C3559">
        <v>15804</v>
      </c>
      <c r="D3559">
        <v>3</v>
      </c>
      <c r="E3559">
        <v>48715</v>
      </c>
      <c r="F3559" t="str">
        <f>_xlfn.XLOOKUP(order_items[[#This Row],[product_id]], products[product_id], products[product_name], "Tidak Ditemukan")</f>
        <v>Tidak Ditemukan</v>
      </c>
    </row>
    <row r="3560" spans="1:6" x14ac:dyDescent="0.3">
      <c r="A3560">
        <v>3559</v>
      </c>
      <c r="B3560">
        <v>2855043</v>
      </c>
      <c r="C3560">
        <v>1137</v>
      </c>
      <c r="D3560">
        <v>1</v>
      </c>
      <c r="E3560">
        <v>47101</v>
      </c>
      <c r="F3560" t="str">
        <f>_xlfn.XLOOKUP(order_items[[#This Row],[product_id]], products[product_id], products[product_name], "Tidak Ditemukan")</f>
        <v>Off Tough</v>
      </c>
    </row>
    <row r="3561" spans="1:6" x14ac:dyDescent="0.3">
      <c r="A3561">
        <v>3560</v>
      </c>
      <c r="B3561">
        <v>4041670</v>
      </c>
      <c r="C3561">
        <v>17974</v>
      </c>
      <c r="D3561">
        <v>1</v>
      </c>
      <c r="E3561">
        <v>30416</v>
      </c>
      <c r="F3561" t="str">
        <f>_xlfn.XLOOKUP(order_items[[#This Row],[product_id]], products[product_id], products[product_name], "Tidak Ditemukan")</f>
        <v>Tidak Ditemukan</v>
      </c>
    </row>
    <row r="3562" spans="1:6" x14ac:dyDescent="0.3">
      <c r="A3562">
        <v>3561</v>
      </c>
      <c r="B3562">
        <v>1590256</v>
      </c>
      <c r="C3562">
        <v>14629</v>
      </c>
      <c r="D3562">
        <v>3</v>
      </c>
      <c r="E3562">
        <v>17185</v>
      </c>
      <c r="F3562" t="str">
        <f>_xlfn.XLOOKUP(order_items[[#This Row],[product_id]], products[product_id], products[product_name], "Tidak Ditemukan")</f>
        <v>Tidak Ditemukan</v>
      </c>
    </row>
    <row r="3563" spans="1:6" x14ac:dyDescent="0.3">
      <c r="A3563">
        <v>3562</v>
      </c>
      <c r="B3563">
        <v>1013945</v>
      </c>
      <c r="C3563">
        <v>8988</v>
      </c>
      <c r="D3563">
        <v>3</v>
      </c>
      <c r="E3563">
        <v>24766</v>
      </c>
      <c r="F3563" t="str">
        <f>_xlfn.XLOOKUP(order_items[[#This Row],[product_id]], products[product_id], products[product_name], "Tidak Ditemukan")</f>
        <v>Tidak Ditemukan</v>
      </c>
    </row>
    <row r="3564" spans="1:6" x14ac:dyDescent="0.3">
      <c r="A3564">
        <v>3563</v>
      </c>
      <c r="B3564">
        <v>1490337</v>
      </c>
      <c r="C3564">
        <v>18497</v>
      </c>
      <c r="D3564">
        <v>5</v>
      </c>
      <c r="E3564">
        <v>29784</v>
      </c>
      <c r="F3564" t="str">
        <f>_xlfn.XLOOKUP(order_items[[#This Row],[product_id]], products[product_id], products[product_name], "Tidak Ditemukan")</f>
        <v>Tidak Ditemukan</v>
      </c>
    </row>
    <row r="3565" spans="1:6" x14ac:dyDescent="0.3">
      <c r="A3565">
        <v>3564</v>
      </c>
      <c r="B3565">
        <v>6992916</v>
      </c>
      <c r="C3565">
        <v>12947</v>
      </c>
      <c r="D3565">
        <v>1</v>
      </c>
      <c r="E3565">
        <v>23397</v>
      </c>
      <c r="F3565" t="str">
        <f>_xlfn.XLOOKUP(order_items[[#This Row],[product_id]], products[product_id], products[product_name], "Tidak Ditemukan")</f>
        <v>Tidak Ditemukan</v>
      </c>
    </row>
    <row r="3566" spans="1:6" x14ac:dyDescent="0.3">
      <c r="A3566">
        <v>3565</v>
      </c>
      <c r="B3566">
        <v>4943456</v>
      </c>
      <c r="C3566">
        <v>12425</v>
      </c>
      <c r="D3566">
        <v>1</v>
      </c>
      <c r="E3566">
        <v>835</v>
      </c>
      <c r="F3566" t="str">
        <f>_xlfn.XLOOKUP(order_items[[#This Row],[product_id]], products[product_id], products[product_name], "Tidak Ditemukan")</f>
        <v>Tidak Ditemukan</v>
      </c>
    </row>
    <row r="3567" spans="1:6" x14ac:dyDescent="0.3">
      <c r="A3567">
        <v>3566</v>
      </c>
      <c r="B3567">
        <v>1318317</v>
      </c>
      <c r="C3567">
        <v>8195</v>
      </c>
      <c r="D3567">
        <v>5</v>
      </c>
      <c r="E3567">
        <v>35813</v>
      </c>
      <c r="F3567" t="str">
        <f>_xlfn.XLOOKUP(order_items[[#This Row],[product_id]], products[product_id], products[product_name], "Tidak Ditemukan")</f>
        <v>Tidak Ditemukan</v>
      </c>
    </row>
    <row r="3568" spans="1:6" x14ac:dyDescent="0.3">
      <c r="A3568">
        <v>3567</v>
      </c>
      <c r="B3568">
        <v>1594696</v>
      </c>
      <c r="C3568">
        <v>10019</v>
      </c>
      <c r="D3568">
        <v>5</v>
      </c>
      <c r="E3568">
        <v>20468</v>
      </c>
      <c r="F3568" t="str">
        <f>_xlfn.XLOOKUP(order_items[[#This Row],[product_id]], products[product_id], products[product_name], "Tidak Ditemukan")</f>
        <v>Tidak Ditemukan</v>
      </c>
    </row>
    <row r="3569" spans="1:6" x14ac:dyDescent="0.3">
      <c r="A3569">
        <v>3568</v>
      </c>
      <c r="B3569">
        <v>2352556</v>
      </c>
      <c r="C3569">
        <v>17677</v>
      </c>
      <c r="D3569">
        <v>1</v>
      </c>
      <c r="E3569">
        <v>23291</v>
      </c>
      <c r="F3569" t="str">
        <f>_xlfn.XLOOKUP(order_items[[#This Row],[product_id]], products[product_id], products[product_name], "Tidak Ditemukan")</f>
        <v>Tidak Ditemukan</v>
      </c>
    </row>
    <row r="3570" spans="1:6" x14ac:dyDescent="0.3">
      <c r="A3570">
        <v>3569</v>
      </c>
      <c r="B3570">
        <v>2928902</v>
      </c>
      <c r="C3570">
        <v>5809</v>
      </c>
      <c r="D3570">
        <v>4</v>
      </c>
      <c r="E3570">
        <v>31596</v>
      </c>
      <c r="F3570" t="str">
        <f>_xlfn.XLOOKUP(order_items[[#This Row],[product_id]], products[product_id], products[product_name], "Tidak Ditemukan")</f>
        <v>Tidak Ditemukan</v>
      </c>
    </row>
    <row r="3571" spans="1:6" x14ac:dyDescent="0.3">
      <c r="A3571">
        <v>3570</v>
      </c>
      <c r="B3571">
        <v>3317327</v>
      </c>
      <c r="C3571">
        <v>14199</v>
      </c>
      <c r="D3571">
        <v>2</v>
      </c>
      <c r="E3571">
        <v>44063</v>
      </c>
      <c r="F3571" t="str">
        <f>_xlfn.XLOOKUP(order_items[[#This Row],[product_id]], products[product_id], products[product_name], "Tidak Ditemukan")</f>
        <v>Tidak Ditemukan</v>
      </c>
    </row>
    <row r="3572" spans="1:6" x14ac:dyDescent="0.3">
      <c r="A3572">
        <v>3571</v>
      </c>
      <c r="B3572">
        <v>719333</v>
      </c>
      <c r="C3572">
        <v>19387</v>
      </c>
      <c r="D3572">
        <v>3</v>
      </c>
      <c r="E3572">
        <v>44023</v>
      </c>
      <c r="F3572" t="str">
        <f>_xlfn.XLOOKUP(order_items[[#This Row],[product_id]], products[product_id], products[product_name], "Tidak Ditemukan")</f>
        <v>Tidak Ditemukan</v>
      </c>
    </row>
    <row r="3573" spans="1:6" x14ac:dyDescent="0.3">
      <c r="A3573">
        <v>3572</v>
      </c>
      <c r="B3573">
        <v>2192392</v>
      </c>
      <c r="C3573">
        <v>2537</v>
      </c>
      <c r="D3573">
        <v>1</v>
      </c>
      <c r="E3573">
        <v>26822</v>
      </c>
      <c r="F3573" t="str">
        <f>_xlfn.XLOOKUP(order_items[[#This Row],[product_id]], products[product_id], products[product_name], "Tidak Ditemukan")</f>
        <v>Base Baby</v>
      </c>
    </row>
    <row r="3574" spans="1:6" x14ac:dyDescent="0.3">
      <c r="A3574">
        <v>3573</v>
      </c>
      <c r="B3574">
        <v>5190609</v>
      </c>
      <c r="C3574">
        <v>9099</v>
      </c>
      <c r="D3574">
        <v>3</v>
      </c>
      <c r="E3574">
        <v>19369</v>
      </c>
      <c r="F3574" t="str">
        <f>_xlfn.XLOOKUP(order_items[[#This Row],[product_id]], products[product_id], products[product_name], "Tidak Ditemukan")</f>
        <v>Tidak Ditemukan</v>
      </c>
    </row>
    <row r="3575" spans="1:6" x14ac:dyDescent="0.3">
      <c r="A3575">
        <v>3574</v>
      </c>
      <c r="B3575">
        <v>2377330</v>
      </c>
      <c r="C3575">
        <v>363</v>
      </c>
      <c r="D3575">
        <v>2</v>
      </c>
      <c r="E3575">
        <v>45383</v>
      </c>
      <c r="F3575" t="str">
        <f>_xlfn.XLOOKUP(order_items[[#This Row],[product_id]], products[product_id], products[product_name], "Tidak Ditemukan")</f>
        <v>Rock Next</v>
      </c>
    </row>
    <row r="3576" spans="1:6" x14ac:dyDescent="0.3">
      <c r="A3576">
        <v>3575</v>
      </c>
      <c r="B3576">
        <v>4108159</v>
      </c>
      <c r="C3576">
        <v>18544</v>
      </c>
      <c r="D3576">
        <v>4</v>
      </c>
      <c r="E3576">
        <v>19364</v>
      </c>
      <c r="F3576" t="str">
        <f>_xlfn.XLOOKUP(order_items[[#This Row],[product_id]], products[product_id], products[product_name], "Tidak Ditemukan")</f>
        <v>Tidak Ditemukan</v>
      </c>
    </row>
    <row r="3577" spans="1:6" x14ac:dyDescent="0.3">
      <c r="A3577">
        <v>3576</v>
      </c>
      <c r="B3577">
        <v>6474285</v>
      </c>
      <c r="C3577">
        <v>10620</v>
      </c>
      <c r="D3577">
        <v>4</v>
      </c>
      <c r="E3577">
        <v>18078</v>
      </c>
      <c r="F3577" t="str">
        <f>_xlfn.XLOOKUP(order_items[[#This Row],[product_id]], products[product_id], products[product_name], "Tidak Ditemukan")</f>
        <v>Tidak Ditemukan</v>
      </c>
    </row>
    <row r="3578" spans="1:6" x14ac:dyDescent="0.3">
      <c r="A3578">
        <v>3577</v>
      </c>
      <c r="B3578">
        <v>3949238</v>
      </c>
      <c r="C3578">
        <v>5419</v>
      </c>
      <c r="D3578">
        <v>1</v>
      </c>
      <c r="E3578">
        <v>1355</v>
      </c>
      <c r="F3578" t="str">
        <f>_xlfn.XLOOKUP(order_items[[#This Row],[product_id]], products[product_id], products[product_name], "Tidak Ditemukan")</f>
        <v>Tidak Ditemukan</v>
      </c>
    </row>
    <row r="3579" spans="1:6" x14ac:dyDescent="0.3">
      <c r="A3579">
        <v>3578</v>
      </c>
      <c r="B3579">
        <v>1717831</v>
      </c>
      <c r="C3579">
        <v>13006</v>
      </c>
      <c r="D3579">
        <v>5</v>
      </c>
      <c r="E3579">
        <v>24925</v>
      </c>
      <c r="F3579" t="str">
        <f>_xlfn.XLOOKUP(order_items[[#This Row],[product_id]], products[product_id], products[product_name], "Tidak Ditemukan")</f>
        <v>Tidak Ditemukan</v>
      </c>
    </row>
    <row r="3580" spans="1:6" x14ac:dyDescent="0.3">
      <c r="A3580">
        <v>3579</v>
      </c>
      <c r="B3580">
        <v>5522957</v>
      </c>
      <c r="C3580">
        <v>3779</v>
      </c>
      <c r="D3580">
        <v>5</v>
      </c>
      <c r="E3580">
        <v>47109</v>
      </c>
      <c r="F3580" t="str">
        <f>_xlfn.XLOOKUP(order_items[[#This Row],[product_id]], products[product_id], products[product_name], "Tidak Ditemukan")</f>
        <v>Plan Animal</v>
      </c>
    </row>
    <row r="3581" spans="1:6" x14ac:dyDescent="0.3">
      <c r="A3581">
        <v>3580</v>
      </c>
      <c r="B3581">
        <v>7754470</v>
      </c>
      <c r="C3581">
        <v>16757</v>
      </c>
      <c r="D3581">
        <v>5</v>
      </c>
      <c r="E3581">
        <v>12741</v>
      </c>
      <c r="F3581" t="str">
        <f>_xlfn.XLOOKUP(order_items[[#This Row],[product_id]], products[product_id], products[product_name], "Tidak Ditemukan")</f>
        <v>Tidak Ditemukan</v>
      </c>
    </row>
    <row r="3582" spans="1:6" x14ac:dyDescent="0.3">
      <c r="A3582">
        <v>3581</v>
      </c>
      <c r="B3582">
        <v>6480769</v>
      </c>
      <c r="C3582">
        <v>1595</v>
      </c>
      <c r="D3582">
        <v>2</v>
      </c>
      <c r="E3582">
        <v>28387</v>
      </c>
      <c r="F3582" t="str">
        <f>_xlfn.XLOOKUP(order_items[[#This Row],[product_id]], products[product_id], products[product_name], "Tidak Ditemukan")</f>
        <v>Traditional Investment</v>
      </c>
    </row>
    <row r="3583" spans="1:6" x14ac:dyDescent="0.3">
      <c r="A3583">
        <v>3582</v>
      </c>
      <c r="B3583">
        <v>2427650</v>
      </c>
      <c r="C3583">
        <v>5871</v>
      </c>
      <c r="D3583">
        <v>4</v>
      </c>
      <c r="E3583">
        <v>47525</v>
      </c>
      <c r="F3583" t="str">
        <f>_xlfn.XLOOKUP(order_items[[#This Row],[product_id]], products[product_id], products[product_name], "Tidak Ditemukan")</f>
        <v>Tidak Ditemukan</v>
      </c>
    </row>
    <row r="3584" spans="1:6" x14ac:dyDescent="0.3">
      <c r="A3584">
        <v>3583</v>
      </c>
      <c r="B3584">
        <v>1705360</v>
      </c>
      <c r="C3584">
        <v>8750</v>
      </c>
      <c r="D3584">
        <v>1</v>
      </c>
      <c r="E3584">
        <v>46047</v>
      </c>
      <c r="F3584" t="str">
        <f>_xlfn.XLOOKUP(order_items[[#This Row],[product_id]], products[product_id], products[product_name], "Tidak Ditemukan")</f>
        <v>Tidak Ditemukan</v>
      </c>
    </row>
    <row r="3585" spans="1:6" x14ac:dyDescent="0.3">
      <c r="A3585">
        <v>3584</v>
      </c>
      <c r="B3585">
        <v>1780946</v>
      </c>
      <c r="C3585">
        <v>4591</v>
      </c>
      <c r="D3585">
        <v>4</v>
      </c>
      <c r="E3585">
        <v>38328</v>
      </c>
      <c r="F3585" t="str">
        <f>_xlfn.XLOOKUP(order_items[[#This Row],[product_id]], products[product_id], products[product_name], "Tidak Ditemukan")</f>
        <v>Color Receive</v>
      </c>
    </row>
    <row r="3586" spans="1:6" x14ac:dyDescent="0.3">
      <c r="A3586">
        <v>3585</v>
      </c>
      <c r="B3586">
        <v>6163838</v>
      </c>
      <c r="C3586">
        <v>10318</v>
      </c>
      <c r="D3586">
        <v>2</v>
      </c>
      <c r="E3586">
        <v>22244</v>
      </c>
      <c r="F3586" t="str">
        <f>_xlfn.XLOOKUP(order_items[[#This Row],[product_id]], products[product_id], products[product_name], "Tidak Ditemukan")</f>
        <v>Tidak Ditemukan</v>
      </c>
    </row>
    <row r="3587" spans="1:6" x14ac:dyDescent="0.3">
      <c r="A3587">
        <v>3586</v>
      </c>
      <c r="B3587">
        <v>6106803</v>
      </c>
      <c r="C3587">
        <v>2551</v>
      </c>
      <c r="D3587">
        <v>1</v>
      </c>
      <c r="E3587">
        <v>2227</v>
      </c>
      <c r="F3587" t="str">
        <f>_xlfn.XLOOKUP(order_items[[#This Row],[product_id]], products[product_id], products[product_name], "Tidak Ditemukan")</f>
        <v>Different Resource</v>
      </c>
    </row>
    <row r="3588" spans="1:6" x14ac:dyDescent="0.3">
      <c r="A3588">
        <v>3587</v>
      </c>
      <c r="B3588">
        <v>2760446</v>
      </c>
      <c r="C3588">
        <v>2873</v>
      </c>
      <c r="D3588">
        <v>2</v>
      </c>
      <c r="E3588">
        <v>29183</v>
      </c>
      <c r="F3588" t="str">
        <f>_xlfn.XLOOKUP(order_items[[#This Row],[product_id]], products[product_id], products[product_name], "Tidak Ditemukan")</f>
        <v>Series Vote</v>
      </c>
    </row>
    <row r="3589" spans="1:6" x14ac:dyDescent="0.3">
      <c r="A3589">
        <v>3588</v>
      </c>
      <c r="B3589">
        <v>7355788</v>
      </c>
      <c r="C3589">
        <v>14624</v>
      </c>
      <c r="D3589">
        <v>5</v>
      </c>
      <c r="E3589">
        <v>11767</v>
      </c>
      <c r="F3589" t="str">
        <f>_xlfn.XLOOKUP(order_items[[#This Row],[product_id]], products[product_id], products[product_name], "Tidak Ditemukan")</f>
        <v>Tidak Ditemukan</v>
      </c>
    </row>
    <row r="3590" spans="1:6" x14ac:dyDescent="0.3">
      <c r="A3590">
        <v>3589</v>
      </c>
      <c r="B3590">
        <v>3087940</v>
      </c>
      <c r="C3590">
        <v>16113</v>
      </c>
      <c r="D3590">
        <v>2</v>
      </c>
      <c r="E3590">
        <v>29298</v>
      </c>
      <c r="F3590" t="str">
        <f>_xlfn.XLOOKUP(order_items[[#This Row],[product_id]], products[product_id], products[product_name], "Tidak Ditemukan")</f>
        <v>Tidak Ditemukan</v>
      </c>
    </row>
    <row r="3591" spans="1:6" x14ac:dyDescent="0.3">
      <c r="A3591">
        <v>3590</v>
      </c>
      <c r="B3591">
        <v>987999</v>
      </c>
      <c r="C3591">
        <v>19484</v>
      </c>
      <c r="D3591">
        <v>2</v>
      </c>
      <c r="E3591">
        <v>37688</v>
      </c>
      <c r="F3591" t="str">
        <f>_xlfn.XLOOKUP(order_items[[#This Row],[product_id]], products[product_id], products[product_name], "Tidak Ditemukan")</f>
        <v>Tidak Ditemukan</v>
      </c>
    </row>
    <row r="3592" spans="1:6" x14ac:dyDescent="0.3">
      <c r="A3592">
        <v>3591</v>
      </c>
      <c r="B3592">
        <v>165177</v>
      </c>
      <c r="C3592">
        <v>13002</v>
      </c>
      <c r="D3592">
        <v>2</v>
      </c>
      <c r="E3592">
        <v>18462</v>
      </c>
      <c r="F3592" t="str">
        <f>_xlfn.XLOOKUP(order_items[[#This Row],[product_id]], products[product_id], products[product_name], "Tidak Ditemukan")</f>
        <v>Tidak Ditemukan</v>
      </c>
    </row>
    <row r="3593" spans="1:6" x14ac:dyDescent="0.3">
      <c r="A3593">
        <v>3592</v>
      </c>
      <c r="B3593">
        <v>6691024</v>
      </c>
      <c r="C3593">
        <v>1805</v>
      </c>
      <c r="D3593">
        <v>4</v>
      </c>
      <c r="E3593">
        <v>47827</v>
      </c>
      <c r="F3593" t="str">
        <f>_xlfn.XLOOKUP(order_items[[#This Row],[product_id]], products[product_id], products[product_name], "Tidak Ditemukan")</f>
        <v>Picture Father</v>
      </c>
    </row>
    <row r="3594" spans="1:6" x14ac:dyDescent="0.3">
      <c r="A3594">
        <v>3593</v>
      </c>
      <c r="B3594">
        <v>3286607</v>
      </c>
      <c r="C3594">
        <v>12287</v>
      </c>
      <c r="D3594">
        <v>1</v>
      </c>
      <c r="E3594">
        <v>9139</v>
      </c>
      <c r="F3594" t="str">
        <f>_xlfn.XLOOKUP(order_items[[#This Row],[product_id]], products[product_id], products[product_name], "Tidak Ditemukan")</f>
        <v>Tidak Ditemukan</v>
      </c>
    </row>
    <row r="3595" spans="1:6" x14ac:dyDescent="0.3">
      <c r="A3595">
        <v>3594</v>
      </c>
      <c r="B3595">
        <v>4821035</v>
      </c>
      <c r="C3595">
        <v>6336</v>
      </c>
      <c r="D3595">
        <v>5</v>
      </c>
      <c r="E3595">
        <v>35728</v>
      </c>
      <c r="F3595" t="str">
        <f>_xlfn.XLOOKUP(order_items[[#This Row],[product_id]], products[product_id], products[product_name], "Tidak Ditemukan")</f>
        <v>Tidak Ditemukan</v>
      </c>
    </row>
    <row r="3596" spans="1:6" x14ac:dyDescent="0.3">
      <c r="A3596">
        <v>3595</v>
      </c>
      <c r="B3596">
        <v>1188525</v>
      </c>
      <c r="C3596">
        <v>17929</v>
      </c>
      <c r="D3596">
        <v>3</v>
      </c>
      <c r="E3596">
        <v>6108</v>
      </c>
      <c r="F3596" t="str">
        <f>_xlfn.XLOOKUP(order_items[[#This Row],[product_id]], products[product_id], products[product_name], "Tidak Ditemukan")</f>
        <v>Tidak Ditemukan</v>
      </c>
    </row>
    <row r="3597" spans="1:6" x14ac:dyDescent="0.3">
      <c r="A3597">
        <v>3596</v>
      </c>
      <c r="B3597">
        <v>3063243</v>
      </c>
      <c r="C3597">
        <v>3924</v>
      </c>
      <c r="D3597">
        <v>3</v>
      </c>
      <c r="E3597">
        <v>21945</v>
      </c>
      <c r="F3597" t="str">
        <f>_xlfn.XLOOKUP(order_items[[#This Row],[product_id]], products[product_id], products[product_name], "Tidak Ditemukan")</f>
        <v>Already Expert</v>
      </c>
    </row>
    <row r="3598" spans="1:6" x14ac:dyDescent="0.3">
      <c r="A3598">
        <v>3597</v>
      </c>
      <c r="B3598">
        <v>5435733</v>
      </c>
      <c r="C3598">
        <v>16183</v>
      </c>
      <c r="D3598">
        <v>2</v>
      </c>
      <c r="E3598">
        <v>12487</v>
      </c>
      <c r="F3598" t="str">
        <f>_xlfn.XLOOKUP(order_items[[#This Row],[product_id]], products[product_id], products[product_name], "Tidak Ditemukan")</f>
        <v>Tidak Ditemukan</v>
      </c>
    </row>
    <row r="3599" spans="1:6" x14ac:dyDescent="0.3">
      <c r="A3599">
        <v>3598</v>
      </c>
      <c r="B3599">
        <v>4919282</v>
      </c>
      <c r="C3599">
        <v>17031</v>
      </c>
      <c r="D3599">
        <v>3</v>
      </c>
      <c r="E3599">
        <v>24471</v>
      </c>
      <c r="F3599" t="str">
        <f>_xlfn.XLOOKUP(order_items[[#This Row],[product_id]], products[product_id], products[product_name], "Tidak Ditemukan")</f>
        <v>Tidak Ditemukan</v>
      </c>
    </row>
    <row r="3600" spans="1:6" x14ac:dyDescent="0.3">
      <c r="A3600">
        <v>3599</v>
      </c>
      <c r="B3600">
        <v>3901490</v>
      </c>
      <c r="C3600">
        <v>5991</v>
      </c>
      <c r="D3600">
        <v>3</v>
      </c>
      <c r="E3600">
        <v>18859</v>
      </c>
      <c r="F3600" t="str">
        <f>_xlfn.XLOOKUP(order_items[[#This Row],[product_id]], products[product_id], products[product_name], "Tidak Ditemukan")</f>
        <v>Tidak Ditemukan</v>
      </c>
    </row>
    <row r="3601" spans="1:6" x14ac:dyDescent="0.3">
      <c r="A3601">
        <v>3600</v>
      </c>
      <c r="B3601">
        <v>2158016</v>
      </c>
      <c r="C3601">
        <v>3387</v>
      </c>
      <c r="D3601">
        <v>4</v>
      </c>
      <c r="E3601">
        <v>24109</v>
      </c>
      <c r="F3601" t="str">
        <f>_xlfn.XLOOKUP(order_items[[#This Row],[product_id]], products[product_id], products[product_name], "Tidak Ditemukan")</f>
        <v>Agent Enough</v>
      </c>
    </row>
    <row r="3602" spans="1:6" x14ac:dyDescent="0.3">
      <c r="A3602">
        <v>3601</v>
      </c>
      <c r="B3602">
        <v>6348905</v>
      </c>
      <c r="C3602">
        <v>2147</v>
      </c>
      <c r="D3602">
        <v>1</v>
      </c>
      <c r="E3602">
        <v>23689</v>
      </c>
      <c r="F3602" t="str">
        <f>_xlfn.XLOOKUP(order_items[[#This Row],[product_id]], products[product_id], products[product_name], "Tidak Ditemukan")</f>
        <v>Old Us</v>
      </c>
    </row>
    <row r="3603" spans="1:6" x14ac:dyDescent="0.3">
      <c r="A3603">
        <v>3602</v>
      </c>
      <c r="B3603">
        <v>3320811</v>
      </c>
      <c r="C3603">
        <v>6351</v>
      </c>
      <c r="D3603">
        <v>4</v>
      </c>
      <c r="E3603">
        <v>45659</v>
      </c>
      <c r="F3603" t="str">
        <f>_xlfn.XLOOKUP(order_items[[#This Row],[product_id]], products[product_id], products[product_name], "Tidak Ditemukan")</f>
        <v>Tidak Ditemukan</v>
      </c>
    </row>
    <row r="3604" spans="1:6" x14ac:dyDescent="0.3">
      <c r="A3604">
        <v>3603</v>
      </c>
      <c r="B3604">
        <v>4818327</v>
      </c>
      <c r="C3604">
        <v>6564</v>
      </c>
      <c r="D3604">
        <v>3</v>
      </c>
      <c r="E3604">
        <v>39474</v>
      </c>
      <c r="F3604" t="str">
        <f>_xlfn.XLOOKUP(order_items[[#This Row],[product_id]], products[product_id], products[product_name], "Tidak Ditemukan")</f>
        <v>Tidak Ditemukan</v>
      </c>
    </row>
    <row r="3605" spans="1:6" x14ac:dyDescent="0.3">
      <c r="A3605">
        <v>3604</v>
      </c>
      <c r="B3605">
        <v>721524</v>
      </c>
      <c r="C3605">
        <v>15395</v>
      </c>
      <c r="D3605">
        <v>5</v>
      </c>
      <c r="E3605">
        <v>10393</v>
      </c>
      <c r="F3605" t="str">
        <f>_xlfn.XLOOKUP(order_items[[#This Row],[product_id]], products[product_id], products[product_name], "Tidak Ditemukan")</f>
        <v>Tidak Ditemukan</v>
      </c>
    </row>
    <row r="3606" spans="1:6" x14ac:dyDescent="0.3">
      <c r="A3606">
        <v>3605</v>
      </c>
      <c r="B3606">
        <v>6793396</v>
      </c>
      <c r="C3606">
        <v>8259</v>
      </c>
      <c r="D3606">
        <v>5</v>
      </c>
      <c r="E3606">
        <v>40034</v>
      </c>
      <c r="F3606" t="str">
        <f>_xlfn.XLOOKUP(order_items[[#This Row],[product_id]], products[product_id], products[product_name], "Tidak Ditemukan")</f>
        <v>Tidak Ditemukan</v>
      </c>
    </row>
    <row r="3607" spans="1:6" x14ac:dyDescent="0.3">
      <c r="A3607">
        <v>3606</v>
      </c>
      <c r="B3607">
        <v>3404773</v>
      </c>
      <c r="C3607">
        <v>5436</v>
      </c>
      <c r="D3607">
        <v>5</v>
      </c>
      <c r="E3607">
        <v>21775</v>
      </c>
      <c r="F3607" t="str">
        <f>_xlfn.XLOOKUP(order_items[[#This Row],[product_id]], products[product_id], products[product_name], "Tidak Ditemukan")</f>
        <v>Tidak Ditemukan</v>
      </c>
    </row>
    <row r="3608" spans="1:6" x14ac:dyDescent="0.3">
      <c r="A3608">
        <v>3607</v>
      </c>
      <c r="B3608">
        <v>4180851</v>
      </c>
      <c r="C3608">
        <v>16161</v>
      </c>
      <c r="D3608">
        <v>2</v>
      </c>
      <c r="E3608">
        <v>42321</v>
      </c>
      <c r="F3608" t="str">
        <f>_xlfn.XLOOKUP(order_items[[#This Row],[product_id]], products[product_id], products[product_name], "Tidak Ditemukan")</f>
        <v>Tidak Ditemukan</v>
      </c>
    </row>
    <row r="3609" spans="1:6" x14ac:dyDescent="0.3">
      <c r="A3609">
        <v>3608</v>
      </c>
      <c r="B3609">
        <v>6070093</v>
      </c>
      <c r="C3609">
        <v>12367</v>
      </c>
      <c r="D3609">
        <v>2</v>
      </c>
      <c r="E3609">
        <v>33736</v>
      </c>
      <c r="F3609" t="str">
        <f>_xlfn.XLOOKUP(order_items[[#This Row],[product_id]], products[product_id], products[product_name], "Tidak Ditemukan")</f>
        <v>Tidak Ditemukan</v>
      </c>
    </row>
    <row r="3610" spans="1:6" x14ac:dyDescent="0.3">
      <c r="A3610">
        <v>3609</v>
      </c>
      <c r="B3610">
        <v>3058140</v>
      </c>
      <c r="C3610">
        <v>14674</v>
      </c>
      <c r="D3610">
        <v>4</v>
      </c>
      <c r="E3610">
        <v>23967</v>
      </c>
      <c r="F3610" t="str">
        <f>_xlfn.XLOOKUP(order_items[[#This Row],[product_id]], products[product_id], products[product_name], "Tidak Ditemukan")</f>
        <v>Tidak Ditemukan</v>
      </c>
    </row>
    <row r="3611" spans="1:6" x14ac:dyDescent="0.3">
      <c r="A3611">
        <v>3610</v>
      </c>
      <c r="B3611">
        <v>4718524</v>
      </c>
      <c r="C3611">
        <v>8297</v>
      </c>
      <c r="D3611">
        <v>4</v>
      </c>
      <c r="E3611">
        <v>8334</v>
      </c>
      <c r="F3611" t="str">
        <f>_xlfn.XLOOKUP(order_items[[#This Row],[product_id]], products[product_id], products[product_name], "Tidak Ditemukan")</f>
        <v>Tidak Ditemukan</v>
      </c>
    </row>
    <row r="3612" spans="1:6" x14ac:dyDescent="0.3">
      <c r="A3612">
        <v>3611</v>
      </c>
      <c r="B3612">
        <v>5448156</v>
      </c>
      <c r="C3612">
        <v>1255</v>
      </c>
      <c r="D3612">
        <v>4</v>
      </c>
      <c r="E3612">
        <v>45729</v>
      </c>
      <c r="F3612" t="str">
        <f>_xlfn.XLOOKUP(order_items[[#This Row],[product_id]], products[product_id], products[product_name], "Tidak Ditemukan")</f>
        <v>Candidate Avoid</v>
      </c>
    </row>
    <row r="3613" spans="1:6" x14ac:dyDescent="0.3">
      <c r="A3613">
        <v>3612</v>
      </c>
      <c r="B3613">
        <v>6218272</v>
      </c>
      <c r="C3613">
        <v>9510</v>
      </c>
      <c r="D3613">
        <v>3</v>
      </c>
      <c r="E3613">
        <v>18205</v>
      </c>
      <c r="F3613" t="str">
        <f>_xlfn.XLOOKUP(order_items[[#This Row],[product_id]], products[product_id], products[product_name], "Tidak Ditemukan")</f>
        <v>Tidak Ditemukan</v>
      </c>
    </row>
    <row r="3614" spans="1:6" x14ac:dyDescent="0.3">
      <c r="A3614">
        <v>3613</v>
      </c>
      <c r="B3614">
        <v>5709692</v>
      </c>
      <c r="C3614">
        <v>9816</v>
      </c>
      <c r="D3614">
        <v>5</v>
      </c>
      <c r="E3614">
        <v>6031</v>
      </c>
      <c r="F3614" t="str">
        <f>_xlfn.XLOOKUP(order_items[[#This Row],[product_id]], products[product_id], products[product_name], "Tidak Ditemukan")</f>
        <v>Tidak Ditemukan</v>
      </c>
    </row>
    <row r="3615" spans="1:6" x14ac:dyDescent="0.3">
      <c r="A3615">
        <v>3614</v>
      </c>
      <c r="B3615">
        <v>2322800</v>
      </c>
      <c r="C3615">
        <v>6510</v>
      </c>
      <c r="D3615">
        <v>1</v>
      </c>
      <c r="E3615">
        <v>4615</v>
      </c>
      <c r="F3615" t="str">
        <f>_xlfn.XLOOKUP(order_items[[#This Row],[product_id]], products[product_id], products[product_name], "Tidak Ditemukan")</f>
        <v>Tidak Ditemukan</v>
      </c>
    </row>
    <row r="3616" spans="1:6" x14ac:dyDescent="0.3">
      <c r="A3616">
        <v>3615</v>
      </c>
      <c r="B3616">
        <v>6430060</v>
      </c>
      <c r="C3616">
        <v>10299</v>
      </c>
      <c r="D3616">
        <v>2</v>
      </c>
      <c r="E3616">
        <v>4657</v>
      </c>
      <c r="F3616" t="str">
        <f>_xlfn.XLOOKUP(order_items[[#This Row],[product_id]], products[product_id], products[product_name], "Tidak Ditemukan")</f>
        <v>Tidak Ditemukan</v>
      </c>
    </row>
    <row r="3617" spans="1:6" x14ac:dyDescent="0.3">
      <c r="A3617">
        <v>3616</v>
      </c>
      <c r="B3617">
        <v>2466200</v>
      </c>
      <c r="C3617">
        <v>10856</v>
      </c>
      <c r="D3617">
        <v>3</v>
      </c>
      <c r="E3617">
        <v>1809</v>
      </c>
      <c r="F3617" t="str">
        <f>_xlfn.XLOOKUP(order_items[[#This Row],[product_id]], products[product_id], products[product_name], "Tidak Ditemukan")</f>
        <v>Tidak Ditemukan</v>
      </c>
    </row>
    <row r="3618" spans="1:6" x14ac:dyDescent="0.3">
      <c r="A3618">
        <v>3617</v>
      </c>
      <c r="B3618">
        <v>7962773</v>
      </c>
      <c r="C3618">
        <v>18245</v>
      </c>
      <c r="D3618">
        <v>1</v>
      </c>
      <c r="E3618">
        <v>45363</v>
      </c>
      <c r="F3618" t="str">
        <f>_xlfn.XLOOKUP(order_items[[#This Row],[product_id]], products[product_id], products[product_name], "Tidak Ditemukan")</f>
        <v>Tidak Ditemukan</v>
      </c>
    </row>
    <row r="3619" spans="1:6" x14ac:dyDescent="0.3">
      <c r="A3619">
        <v>3618</v>
      </c>
      <c r="B3619">
        <v>5977624</v>
      </c>
      <c r="C3619">
        <v>11862</v>
      </c>
      <c r="D3619">
        <v>3</v>
      </c>
      <c r="E3619">
        <v>42167</v>
      </c>
      <c r="F3619" t="str">
        <f>_xlfn.XLOOKUP(order_items[[#This Row],[product_id]], products[product_id], products[product_name], "Tidak Ditemukan")</f>
        <v>Tidak Ditemukan</v>
      </c>
    </row>
    <row r="3620" spans="1:6" x14ac:dyDescent="0.3">
      <c r="A3620">
        <v>3619</v>
      </c>
      <c r="B3620">
        <v>4936325</v>
      </c>
      <c r="C3620">
        <v>3232</v>
      </c>
      <c r="D3620">
        <v>1</v>
      </c>
      <c r="E3620">
        <v>21991</v>
      </c>
      <c r="F3620" t="str">
        <f>_xlfn.XLOOKUP(order_items[[#This Row],[product_id]], products[product_id], products[product_name], "Tidak Ditemukan")</f>
        <v>Blue Letter</v>
      </c>
    </row>
    <row r="3621" spans="1:6" x14ac:dyDescent="0.3">
      <c r="A3621">
        <v>3620</v>
      </c>
      <c r="B3621">
        <v>5429040</v>
      </c>
      <c r="C3621">
        <v>10853</v>
      </c>
      <c r="D3621">
        <v>1</v>
      </c>
      <c r="E3621">
        <v>39411</v>
      </c>
      <c r="F3621" t="str">
        <f>_xlfn.XLOOKUP(order_items[[#This Row],[product_id]], products[product_id], products[product_name], "Tidak Ditemukan")</f>
        <v>Tidak Ditemukan</v>
      </c>
    </row>
    <row r="3622" spans="1:6" x14ac:dyDescent="0.3">
      <c r="A3622">
        <v>3621</v>
      </c>
      <c r="B3622">
        <v>3238117</v>
      </c>
      <c r="C3622">
        <v>15245</v>
      </c>
      <c r="D3622">
        <v>1</v>
      </c>
      <c r="E3622">
        <v>18739</v>
      </c>
      <c r="F3622" t="str">
        <f>_xlfn.XLOOKUP(order_items[[#This Row],[product_id]], products[product_id], products[product_name], "Tidak Ditemukan")</f>
        <v>Tidak Ditemukan</v>
      </c>
    </row>
    <row r="3623" spans="1:6" x14ac:dyDescent="0.3">
      <c r="A3623">
        <v>3622</v>
      </c>
      <c r="B3623">
        <v>613350</v>
      </c>
      <c r="C3623">
        <v>9038</v>
      </c>
      <c r="D3623">
        <v>2</v>
      </c>
      <c r="E3623">
        <v>17298</v>
      </c>
      <c r="F3623" t="str">
        <f>_xlfn.XLOOKUP(order_items[[#This Row],[product_id]], products[product_id], products[product_name], "Tidak Ditemukan")</f>
        <v>Tidak Ditemukan</v>
      </c>
    </row>
    <row r="3624" spans="1:6" x14ac:dyDescent="0.3">
      <c r="A3624">
        <v>3623</v>
      </c>
      <c r="B3624">
        <v>5285614</v>
      </c>
      <c r="C3624">
        <v>18885</v>
      </c>
      <c r="D3624">
        <v>3</v>
      </c>
      <c r="E3624">
        <v>30339</v>
      </c>
      <c r="F3624" t="str">
        <f>_xlfn.XLOOKUP(order_items[[#This Row],[product_id]], products[product_id], products[product_name], "Tidak Ditemukan")</f>
        <v>Tidak Ditemukan</v>
      </c>
    </row>
    <row r="3625" spans="1:6" x14ac:dyDescent="0.3">
      <c r="A3625">
        <v>3624</v>
      </c>
      <c r="B3625">
        <v>2419615</v>
      </c>
      <c r="C3625">
        <v>3050</v>
      </c>
      <c r="D3625">
        <v>4</v>
      </c>
      <c r="E3625">
        <v>5677</v>
      </c>
      <c r="F3625" t="str">
        <f>_xlfn.XLOOKUP(order_items[[#This Row],[product_id]], products[product_id], products[product_name], "Tidak Ditemukan")</f>
        <v>News Avoid</v>
      </c>
    </row>
    <row r="3626" spans="1:6" x14ac:dyDescent="0.3">
      <c r="A3626">
        <v>3625</v>
      </c>
      <c r="B3626">
        <v>7222144</v>
      </c>
      <c r="C3626">
        <v>11302</v>
      </c>
      <c r="D3626">
        <v>1</v>
      </c>
      <c r="E3626">
        <v>1238</v>
      </c>
      <c r="F3626" t="str">
        <f>_xlfn.XLOOKUP(order_items[[#This Row],[product_id]], products[product_id], products[product_name], "Tidak Ditemukan")</f>
        <v>Tidak Ditemukan</v>
      </c>
    </row>
    <row r="3627" spans="1:6" x14ac:dyDescent="0.3">
      <c r="A3627">
        <v>3626</v>
      </c>
      <c r="B3627">
        <v>256767</v>
      </c>
      <c r="C3627">
        <v>12705</v>
      </c>
      <c r="D3627">
        <v>3</v>
      </c>
      <c r="E3627">
        <v>10027</v>
      </c>
      <c r="F3627" t="str">
        <f>_xlfn.XLOOKUP(order_items[[#This Row],[product_id]], products[product_id], products[product_name], "Tidak Ditemukan")</f>
        <v>Tidak Ditemukan</v>
      </c>
    </row>
    <row r="3628" spans="1:6" x14ac:dyDescent="0.3">
      <c r="A3628">
        <v>3627</v>
      </c>
      <c r="B3628">
        <v>2991544</v>
      </c>
      <c r="C3628">
        <v>18356</v>
      </c>
      <c r="D3628">
        <v>3</v>
      </c>
      <c r="E3628">
        <v>28356</v>
      </c>
      <c r="F3628" t="str">
        <f>_xlfn.XLOOKUP(order_items[[#This Row],[product_id]], products[product_id], products[product_name], "Tidak Ditemukan")</f>
        <v>Tidak Ditemukan</v>
      </c>
    </row>
    <row r="3629" spans="1:6" x14ac:dyDescent="0.3">
      <c r="A3629">
        <v>3628</v>
      </c>
      <c r="B3629">
        <v>3663968</v>
      </c>
      <c r="C3629">
        <v>10013</v>
      </c>
      <c r="D3629">
        <v>3</v>
      </c>
      <c r="E3629">
        <v>42934</v>
      </c>
      <c r="F3629" t="str">
        <f>_xlfn.XLOOKUP(order_items[[#This Row],[product_id]], products[product_id], products[product_name], "Tidak Ditemukan")</f>
        <v>Tidak Ditemukan</v>
      </c>
    </row>
    <row r="3630" spans="1:6" x14ac:dyDescent="0.3">
      <c r="A3630">
        <v>3629</v>
      </c>
      <c r="B3630">
        <v>1319507</v>
      </c>
      <c r="C3630">
        <v>5666</v>
      </c>
      <c r="D3630">
        <v>3</v>
      </c>
      <c r="E3630">
        <v>8686</v>
      </c>
      <c r="F3630" t="str">
        <f>_xlfn.XLOOKUP(order_items[[#This Row],[product_id]], products[product_id], products[product_name], "Tidak Ditemukan")</f>
        <v>Tidak Ditemukan</v>
      </c>
    </row>
    <row r="3631" spans="1:6" x14ac:dyDescent="0.3">
      <c r="A3631">
        <v>3630</v>
      </c>
      <c r="B3631">
        <v>1284587</v>
      </c>
      <c r="C3631">
        <v>12930</v>
      </c>
      <c r="D3631">
        <v>4</v>
      </c>
      <c r="E3631">
        <v>12564</v>
      </c>
      <c r="F3631" t="str">
        <f>_xlfn.XLOOKUP(order_items[[#This Row],[product_id]], products[product_id], products[product_name], "Tidak Ditemukan")</f>
        <v>Tidak Ditemukan</v>
      </c>
    </row>
    <row r="3632" spans="1:6" x14ac:dyDescent="0.3">
      <c r="A3632">
        <v>3631</v>
      </c>
      <c r="B3632">
        <v>5219792</v>
      </c>
      <c r="C3632">
        <v>9776</v>
      </c>
      <c r="D3632">
        <v>1</v>
      </c>
      <c r="E3632">
        <v>5897</v>
      </c>
      <c r="F3632" t="str">
        <f>_xlfn.XLOOKUP(order_items[[#This Row],[product_id]], products[product_id], products[product_name], "Tidak Ditemukan")</f>
        <v>Tidak Ditemukan</v>
      </c>
    </row>
    <row r="3633" spans="1:6" x14ac:dyDescent="0.3">
      <c r="A3633">
        <v>3632</v>
      </c>
      <c r="B3633">
        <v>5124586</v>
      </c>
      <c r="C3633">
        <v>11607</v>
      </c>
      <c r="D3633">
        <v>2</v>
      </c>
      <c r="E3633">
        <v>43855</v>
      </c>
      <c r="F3633" t="str">
        <f>_xlfn.XLOOKUP(order_items[[#This Row],[product_id]], products[product_id], products[product_name], "Tidak Ditemukan")</f>
        <v>Tidak Ditemukan</v>
      </c>
    </row>
    <row r="3634" spans="1:6" x14ac:dyDescent="0.3">
      <c r="A3634">
        <v>3633</v>
      </c>
      <c r="B3634">
        <v>3189058</v>
      </c>
      <c r="C3634">
        <v>5055</v>
      </c>
      <c r="D3634">
        <v>5</v>
      </c>
      <c r="E3634">
        <v>463</v>
      </c>
      <c r="F3634" t="str">
        <f>_xlfn.XLOOKUP(order_items[[#This Row],[product_id]], products[product_id], products[product_name], "Tidak Ditemukan")</f>
        <v>Tidak Ditemukan</v>
      </c>
    </row>
    <row r="3635" spans="1:6" x14ac:dyDescent="0.3">
      <c r="A3635">
        <v>3634</v>
      </c>
      <c r="B3635">
        <v>2814490</v>
      </c>
      <c r="C3635">
        <v>12036</v>
      </c>
      <c r="D3635">
        <v>5</v>
      </c>
      <c r="E3635">
        <v>24271</v>
      </c>
      <c r="F3635" t="str">
        <f>_xlfn.XLOOKUP(order_items[[#This Row],[product_id]], products[product_id], products[product_name], "Tidak Ditemukan")</f>
        <v>Tidak Ditemukan</v>
      </c>
    </row>
    <row r="3636" spans="1:6" x14ac:dyDescent="0.3">
      <c r="A3636">
        <v>3635</v>
      </c>
      <c r="B3636">
        <v>5456105</v>
      </c>
      <c r="C3636">
        <v>3448</v>
      </c>
      <c r="D3636">
        <v>5</v>
      </c>
      <c r="E3636">
        <v>15217</v>
      </c>
      <c r="F3636" t="str">
        <f>_xlfn.XLOOKUP(order_items[[#This Row],[product_id]], products[product_id], products[product_name], "Tidak Ditemukan")</f>
        <v>Kid Form</v>
      </c>
    </row>
    <row r="3637" spans="1:6" x14ac:dyDescent="0.3">
      <c r="A3637">
        <v>3636</v>
      </c>
      <c r="B3637">
        <v>3749288</v>
      </c>
      <c r="C3637">
        <v>14245</v>
      </c>
      <c r="D3637">
        <v>5</v>
      </c>
      <c r="E3637">
        <v>31614</v>
      </c>
      <c r="F3637" t="str">
        <f>_xlfn.XLOOKUP(order_items[[#This Row],[product_id]], products[product_id], products[product_name], "Tidak Ditemukan")</f>
        <v>Tidak Ditemukan</v>
      </c>
    </row>
    <row r="3638" spans="1:6" x14ac:dyDescent="0.3">
      <c r="A3638">
        <v>3637</v>
      </c>
      <c r="B3638">
        <v>4262926</v>
      </c>
      <c r="C3638">
        <v>6225</v>
      </c>
      <c r="D3638">
        <v>4</v>
      </c>
      <c r="E3638">
        <v>12391</v>
      </c>
      <c r="F3638" t="str">
        <f>_xlfn.XLOOKUP(order_items[[#This Row],[product_id]], products[product_id], products[product_name], "Tidak Ditemukan")</f>
        <v>Tidak Ditemukan</v>
      </c>
    </row>
    <row r="3639" spans="1:6" x14ac:dyDescent="0.3">
      <c r="A3639">
        <v>3638</v>
      </c>
      <c r="B3639">
        <v>3769964</v>
      </c>
      <c r="C3639">
        <v>17908</v>
      </c>
      <c r="D3639">
        <v>1</v>
      </c>
      <c r="E3639">
        <v>49172</v>
      </c>
      <c r="F3639" t="str">
        <f>_xlfn.XLOOKUP(order_items[[#This Row],[product_id]], products[product_id], products[product_name], "Tidak Ditemukan")</f>
        <v>Tidak Ditemukan</v>
      </c>
    </row>
    <row r="3640" spans="1:6" x14ac:dyDescent="0.3">
      <c r="A3640">
        <v>3639</v>
      </c>
      <c r="B3640">
        <v>4946084</v>
      </c>
      <c r="C3640">
        <v>7366</v>
      </c>
      <c r="D3640">
        <v>3</v>
      </c>
      <c r="E3640">
        <v>48797</v>
      </c>
      <c r="F3640" t="str">
        <f>_xlfn.XLOOKUP(order_items[[#This Row],[product_id]], products[product_id], products[product_name], "Tidak Ditemukan")</f>
        <v>Tidak Ditemukan</v>
      </c>
    </row>
    <row r="3641" spans="1:6" x14ac:dyDescent="0.3">
      <c r="A3641">
        <v>3640</v>
      </c>
      <c r="B3641">
        <v>1024976</v>
      </c>
      <c r="C3641">
        <v>4104</v>
      </c>
      <c r="D3641">
        <v>1</v>
      </c>
      <c r="E3641">
        <v>11044</v>
      </c>
      <c r="F3641" t="str">
        <f>_xlfn.XLOOKUP(order_items[[#This Row],[product_id]], products[product_id], products[product_name], "Tidak Ditemukan")</f>
        <v>Behavior Child</v>
      </c>
    </row>
    <row r="3642" spans="1:6" x14ac:dyDescent="0.3">
      <c r="A3642">
        <v>3641</v>
      </c>
      <c r="B3642">
        <v>2602781</v>
      </c>
      <c r="C3642">
        <v>19702</v>
      </c>
      <c r="D3642">
        <v>3</v>
      </c>
      <c r="E3642">
        <v>21462</v>
      </c>
      <c r="F3642" t="str">
        <f>_xlfn.XLOOKUP(order_items[[#This Row],[product_id]], products[product_id], products[product_name], "Tidak Ditemukan")</f>
        <v>Tidak Ditemukan</v>
      </c>
    </row>
    <row r="3643" spans="1:6" x14ac:dyDescent="0.3">
      <c r="A3643">
        <v>3642</v>
      </c>
      <c r="B3643">
        <v>7820771</v>
      </c>
      <c r="C3643">
        <v>127</v>
      </c>
      <c r="D3643">
        <v>1</v>
      </c>
      <c r="E3643">
        <v>4943</v>
      </c>
      <c r="F3643" t="str">
        <f>_xlfn.XLOOKUP(order_items[[#This Row],[product_id]], products[product_id], products[product_name], "Tidak Ditemukan")</f>
        <v>Much Mention</v>
      </c>
    </row>
    <row r="3644" spans="1:6" x14ac:dyDescent="0.3">
      <c r="A3644">
        <v>3643</v>
      </c>
      <c r="B3644">
        <v>3724533</v>
      </c>
      <c r="C3644">
        <v>5080</v>
      </c>
      <c r="D3644">
        <v>4</v>
      </c>
      <c r="E3644">
        <v>20514</v>
      </c>
      <c r="F3644" t="str">
        <f>_xlfn.XLOOKUP(order_items[[#This Row],[product_id]], products[product_id], products[product_name], "Tidak Ditemukan")</f>
        <v>Tidak Ditemukan</v>
      </c>
    </row>
    <row r="3645" spans="1:6" x14ac:dyDescent="0.3">
      <c r="A3645">
        <v>3644</v>
      </c>
      <c r="B3645">
        <v>1425314</v>
      </c>
      <c r="C3645">
        <v>1033</v>
      </c>
      <c r="D3645">
        <v>3</v>
      </c>
      <c r="E3645">
        <v>14884</v>
      </c>
      <c r="F3645" t="str">
        <f>_xlfn.XLOOKUP(order_items[[#This Row],[product_id]], products[product_id], products[product_name], "Tidak Ditemukan")</f>
        <v>Become According</v>
      </c>
    </row>
    <row r="3646" spans="1:6" x14ac:dyDescent="0.3">
      <c r="A3646">
        <v>3645</v>
      </c>
      <c r="B3646">
        <v>4776822</v>
      </c>
      <c r="C3646">
        <v>13595</v>
      </c>
      <c r="D3646">
        <v>2</v>
      </c>
      <c r="E3646">
        <v>42324</v>
      </c>
      <c r="F3646" t="str">
        <f>_xlfn.XLOOKUP(order_items[[#This Row],[product_id]], products[product_id], products[product_name], "Tidak Ditemukan")</f>
        <v>Tidak Ditemukan</v>
      </c>
    </row>
    <row r="3647" spans="1:6" x14ac:dyDescent="0.3">
      <c r="A3647">
        <v>3646</v>
      </c>
      <c r="B3647">
        <v>2147040</v>
      </c>
      <c r="C3647">
        <v>14365</v>
      </c>
      <c r="D3647">
        <v>3</v>
      </c>
      <c r="E3647">
        <v>25382</v>
      </c>
      <c r="F3647" t="str">
        <f>_xlfn.XLOOKUP(order_items[[#This Row],[product_id]], products[product_id], products[product_name], "Tidak Ditemukan")</f>
        <v>Tidak Ditemukan</v>
      </c>
    </row>
    <row r="3648" spans="1:6" x14ac:dyDescent="0.3">
      <c r="A3648">
        <v>3647</v>
      </c>
      <c r="B3648">
        <v>894804</v>
      </c>
      <c r="C3648">
        <v>8529</v>
      </c>
      <c r="D3648">
        <v>5</v>
      </c>
      <c r="E3648">
        <v>48743</v>
      </c>
      <c r="F3648" t="str">
        <f>_xlfn.XLOOKUP(order_items[[#This Row],[product_id]], products[product_id], products[product_name], "Tidak Ditemukan")</f>
        <v>Tidak Ditemukan</v>
      </c>
    </row>
    <row r="3649" spans="1:6" x14ac:dyDescent="0.3">
      <c r="A3649">
        <v>3648</v>
      </c>
      <c r="B3649">
        <v>1489461</v>
      </c>
      <c r="C3649">
        <v>5923</v>
      </c>
      <c r="D3649">
        <v>1</v>
      </c>
      <c r="E3649">
        <v>42296</v>
      </c>
      <c r="F3649" t="str">
        <f>_xlfn.XLOOKUP(order_items[[#This Row],[product_id]], products[product_id], products[product_name], "Tidak Ditemukan")</f>
        <v>Tidak Ditemukan</v>
      </c>
    </row>
    <row r="3650" spans="1:6" x14ac:dyDescent="0.3">
      <c r="A3650">
        <v>3649</v>
      </c>
      <c r="B3650">
        <v>7968765</v>
      </c>
      <c r="C3650">
        <v>11166</v>
      </c>
      <c r="D3650">
        <v>3</v>
      </c>
      <c r="E3650">
        <v>10669</v>
      </c>
      <c r="F3650" t="str">
        <f>_xlfn.XLOOKUP(order_items[[#This Row],[product_id]], products[product_id], products[product_name], "Tidak Ditemukan")</f>
        <v>Tidak Ditemukan</v>
      </c>
    </row>
    <row r="3651" spans="1:6" x14ac:dyDescent="0.3">
      <c r="A3651">
        <v>3650</v>
      </c>
      <c r="B3651">
        <v>5471089</v>
      </c>
      <c r="C3651">
        <v>13170</v>
      </c>
      <c r="D3651">
        <v>4</v>
      </c>
      <c r="E3651">
        <v>49917</v>
      </c>
      <c r="F3651" t="str">
        <f>_xlfn.XLOOKUP(order_items[[#This Row],[product_id]], products[product_id], products[product_name], "Tidak Ditemukan")</f>
        <v>Tidak Ditemukan</v>
      </c>
    </row>
    <row r="3652" spans="1:6" x14ac:dyDescent="0.3">
      <c r="A3652">
        <v>3651</v>
      </c>
      <c r="B3652">
        <v>3193935</v>
      </c>
      <c r="C3652">
        <v>17360</v>
      </c>
      <c r="D3652">
        <v>3</v>
      </c>
      <c r="E3652">
        <v>30989</v>
      </c>
      <c r="F3652" t="str">
        <f>_xlfn.XLOOKUP(order_items[[#This Row],[product_id]], products[product_id], products[product_name], "Tidak Ditemukan")</f>
        <v>Tidak Ditemukan</v>
      </c>
    </row>
    <row r="3653" spans="1:6" x14ac:dyDescent="0.3">
      <c r="A3653">
        <v>3652</v>
      </c>
      <c r="B3653">
        <v>287095</v>
      </c>
      <c r="C3653">
        <v>1069</v>
      </c>
      <c r="D3653">
        <v>1</v>
      </c>
      <c r="E3653">
        <v>39732</v>
      </c>
      <c r="F3653" t="str">
        <f>_xlfn.XLOOKUP(order_items[[#This Row],[product_id]], products[product_id], products[product_name], "Tidak Ditemukan")</f>
        <v>Arm More</v>
      </c>
    </row>
    <row r="3654" spans="1:6" x14ac:dyDescent="0.3">
      <c r="A3654">
        <v>3653</v>
      </c>
      <c r="B3654">
        <v>1386269</v>
      </c>
      <c r="C3654">
        <v>9695</v>
      </c>
      <c r="D3654">
        <v>4</v>
      </c>
      <c r="E3654">
        <v>19203</v>
      </c>
      <c r="F3654" t="str">
        <f>_xlfn.XLOOKUP(order_items[[#This Row],[product_id]], products[product_id], products[product_name], "Tidak Ditemukan")</f>
        <v>Tidak Ditemukan</v>
      </c>
    </row>
    <row r="3655" spans="1:6" x14ac:dyDescent="0.3">
      <c r="A3655">
        <v>3654</v>
      </c>
      <c r="B3655">
        <v>4529994</v>
      </c>
      <c r="C3655">
        <v>6647</v>
      </c>
      <c r="D3655">
        <v>1</v>
      </c>
      <c r="E3655">
        <v>19862</v>
      </c>
      <c r="F3655" t="str">
        <f>_xlfn.XLOOKUP(order_items[[#This Row],[product_id]], products[product_id], products[product_name], "Tidak Ditemukan")</f>
        <v>Tidak Ditemukan</v>
      </c>
    </row>
    <row r="3656" spans="1:6" x14ac:dyDescent="0.3">
      <c r="A3656">
        <v>3655</v>
      </c>
      <c r="B3656">
        <v>6748745</v>
      </c>
      <c r="C3656">
        <v>5921</v>
      </c>
      <c r="D3656">
        <v>2</v>
      </c>
      <c r="E3656">
        <v>14893</v>
      </c>
      <c r="F3656" t="str">
        <f>_xlfn.XLOOKUP(order_items[[#This Row],[product_id]], products[product_id], products[product_name], "Tidak Ditemukan")</f>
        <v>Tidak Ditemukan</v>
      </c>
    </row>
    <row r="3657" spans="1:6" x14ac:dyDescent="0.3">
      <c r="A3657">
        <v>3656</v>
      </c>
      <c r="B3657">
        <v>7511748</v>
      </c>
      <c r="C3657">
        <v>9082</v>
      </c>
      <c r="D3657">
        <v>4</v>
      </c>
      <c r="E3657">
        <v>34814</v>
      </c>
      <c r="F3657" t="str">
        <f>_xlfn.XLOOKUP(order_items[[#This Row],[product_id]], products[product_id], products[product_name], "Tidak Ditemukan")</f>
        <v>Tidak Ditemukan</v>
      </c>
    </row>
    <row r="3658" spans="1:6" x14ac:dyDescent="0.3">
      <c r="A3658">
        <v>3657</v>
      </c>
      <c r="B3658">
        <v>2285957</v>
      </c>
      <c r="C3658">
        <v>16771</v>
      </c>
      <c r="D3658">
        <v>4</v>
      </c>
      <c r="E3658">
        <v>34582</v>
      </c>
      <c r="F3658" t="str">
        <f>_xlfn.XLOOKUP(order_items[[#This Row],[product_id]], products[product_id], products[product_name], "Tidak Ditemukan")</f>
        <v>Tidak Ditemukan</v>
      </c>
    </row>
    <row r="3659" spans="1:6" x14ac:dyDescent="0.3">
      <c r="A3659">
        <v>3658</v>
      </c>
      <c r="B3659">
        <v>7118870</v>
      </c>
      <c r="C3659">
        <v>2046</v>
      </c>
      <c r="D3659">
        <v>5</v>
      </c>
      <c r="E3659">
        <v>15236</v>
      </c>
      <c r="F3659" t="str">
        <f>_xlfn.XLOOKUP(order_items[[#This Row],[product_id]], products[product_id], products[product_name], "Tidak Ditemukan")</f>
        <v>Its Student</v>
      </c>
    </row>
    <row r="3660" spans="1:6" x14ac:dyDescent="0.3">
      <c r="A3660">
        <v>3659</v>
      </c>
      <c r="B3660">
        <v>3687586</v>
      </c>
      <c r="C3660">
        <v>3898</v>
      </c>
      <c r="D3660">
        <v>2</v>
      </c>
      <c r="E3660">
        <v>17222</v>
      </c>
      <c r="F3660" t="str">
        <f>_xlfn.XLOOKUP(order_items[[#This Row],[product_id]], products[product_id], products[product_name], "Tidak Ditemukan")</f>
        <v>Newspaper Evening</v>
      </c>
    </row>
    <row r="3661" spans="1:6" x14ac:dyDescent="0.3">
      <c r="A3661">
        <v>3660</v>
      </c>
      <c r="B3661">
        <v>4540128</v>
      </c>
      <c r="C3661">
        <v>15610</v>
      </c>
      <c r="D3661">
        <v>1</v>
      </c>
      <c r="E3661">
        <v>43186</v>
      </c>
      <c r="F3661" t="str">
        <f>_xlfn.XLOOKUP(order_items[[#This Row],[product_id]], products[product_id], products[product_name], "Tidak Ditemukan")</f>
        <v>Tidak Ditemukan</v>
      </c>
    </row>
    <row r="3662" spans="1:6" x14ac:dyDescent="0.3">
      <c r="A3662">
        <v>3661</v>
      </c>
      <c r="B3662">
        <v>7512182</v>
      </c>
      <c r="C3662">
        <v>12865</v>
      </c>
      <c r="D3662">
        <v>2</v>
      </c>
      <c r="E3662">
        <v>4003</v>
      </c>
      <c r="F3662" t="str">
        <f>_xlfn.XLOOKUP(order_items[[#This Row],[product_id]], products[product_id], products[product_name], "Tidak Ditemukan")</f>
        <v>Tidak Ditemukan</v>
      </c>
    </row>
    <row r="3663" spans="1:6" x14ac:dyDescent="0.3">
      <c r="A3663">
        <v>3662</v>
      </c>
      <c r="B3663">
        <v>1948291</v>
      </c>
      <c r="C3663">
        <v>12650</v>
      </c>
      <c r="D3663">
        <v>4</v>
      </c>
      <c r="E3663">
        <v>41917</v>
      </c>
      <c r="F3663" t="str">
        <f>_xlfn.XLOOKUP(order_items[[#This Row],[product_id]], products[product_id], products[product_name], "Tidak Ditemukan")</f>
        <v>Tidak Ditemukan</v>
      </c>
    </row>
    <row r="3664" spans="1:6" x14ac:dyDescent="0.3">
      <c r="A3664">
        <v>3663</v>
      </c>
      <c r="B3664">
        <v>6978543</v>
      </c>
      <c r="C3664">
        <v>3156</v>
      </c>
      <c r="D3664">
        <v>2</v>
      </c>
      <c r="E3664">
        <v>2734</v>
      </c>
      <c r="F3664" t="str">
        <f>_xlfn.XLOOKUP(order_items[[#This Row],[product_id]], products[product_id], products[product_name], "Tidak Ditemukan")</f>
        <v>Maybe Sound</v>
      </c>
    </row>
    <row r="3665" spans="1:6" x14ac:dyDescent="0.3">
      <c r="A3665">
        <v>3664</v>
      </c>
      <c r="B3665">
        <v>4400223</v>
      </c>
      <c r="C3665">
        <v>13092</v>
      </c>
      <c r="D3665">
        <v>5</v>
      </c>
      <c r="E3665">
        <v>3813</v>
      </c>
      <c r="F3665" t="str">
        <f>_xlfn.XLOOKUP(order_items[[#This Row],[product_id]], products[product_id], products[product_name], "Tidak Ditemukan")</f>
        <v>Tidak Ditemukan</v>
      </c>
    </row>
    <row r="3666" spans="1:6" x14ac:dyDescent="0.3">
      <c r="A3666">
        <v>3665</v>
      </c>
      <c r="B3666">
        <v>1526066</v>
      </c>
      <c r="C3666">
        <v>2943</v>
      </c>
      <c r="D3666">
        <v>3</v>
      </c>
      <c r="E3666">
        <v>26221</v>
      </c>
      <c r="F3666" t="str">
        <f>_xlfn.XLOOKUP(order_items[[#This Row],[product_id]], products[product_id], products[product_name], "Tidak Ditemukan")</f>
        <v>Call Cut</v>
      </c>
    </row>
    <row r="3667" spans="1:6" x14ac:dyDescent="0.3">
      <c r="A3667">
        <v>3666</v>
      </c>
      <c r="B3667">
        <v>3973512</v>
      </c>
      <c r="C3667">
        <v>1521</v>
      </c>
      <c r="D3667">
        <v>4</v>
      </c>
      <c r="E3667">
        <v>39149</v>
      </c>
      <c r="F3667" t="str">
        <f>_xlfn.XLOOKUP(order_items[[#This Row],[product_id]], products[product_id], products[product_name], "Tidak Ditemukan")</f>
        <v>Voice By</v>
      </c>
    </row>
    <row r="3668" spans="1:6" x14ac:dyDescent="0.3">
      <c r="A3668">
        <v>3667</v>
      </c>
      <c r="B3668">
        <v>7102495</v>
      </c>
      <c r="C3668">
        <v>3803</v>
      </c>
      <c r="D3668">
        <v>2</v>
      </c>
      <c r="E3668">
        <v>22518</v>
      </c>
      <c r="F3668" t="str">
        <f>_xlfn.XLOOKUP(order_items[[#This Row],[product_id]], products[product_id], products[product_name], "Tidak Ditemukan")</f>
        <v>Main Certainly</v>
      </c>
    </row>
    <row r="3669" spans="1:6" x14ac:dyDescent="0.3">
      <c r="A3669">
        <v>3668</v>
      </c>
      <c r="B3669">
        <v>5029447</v>
      </c>
      <c r="C3669">
        <v>13318</v>
      </c>
      <c r="D3669">
        <v>4</v>
      </c>
      <c r="E3669">
        <v>13309</v>
      </c>
      <c r="F3669" t="str">
        <f>_xlfn.XLOOKUP(order_items[[#This Row],[product_id]], products[product_id], products[product_name], "Tidak Ditemukan")</f>
        <v>Tidak Ditemukan</v>
      </c>
    </row>
    <row r="3670" spans="1:6" x14ac:dyDescent="0.3">
      <c r="A3670">
        <v>3669</v>
      </c>
      <c r="B3670">
        <v>7103219</v>
      </c>
      <c r="C3670">
        <v>2239</v>
      </c>
      <c r="D3670">
        <v>4</v>
      </c>
      <c r="E3670">
        <v>48531</v>
      </c>
      <c r="F3670" t="str">
        <f>_xlfn.XLOOKUP(order_items[[#This Row],[product_id]], products[product_id], products[product_name], "Tidak Ditemukan")</f>
        <v>Student Authority</v>
      </c>
    </row>
    <row r="3671" spans="1:6" x14ac:dyDescent="0.3">
      <c r="A3671">
        <v>3670</v>
      </c>
      <c r="B3671">
        <v>5318190</v>
      </c>
      <c r="C3671">
        <v>11282</v>
      </c>
      <c r="D3671">
        <v>2</v>
      </c>
      <c r="E3671">
        <v>45207</v>
      </c>
      <c r="F3671" t="str">
        <f>_xlfn.XLOOKUP(order_items[[#This Row],[product_id]], products[product_id], products[product_name], "Tidak Ditemukan")</f>
        <v>Tidak Ditemukan</v>
      </c>
    </row>
    <row r="3672" spans="1:6" x14ac:dyDescent="0.3">
      <c r="A3672">
        <v>3671</v>
      </c>
      <c r="B3672">
        <v>2989890</v>
      </c>
      <c r="C3672">
        <v>12977</v>
      </c>
      <c r="D3672">
        <v>1</v>
      </c>
      <c r="E3672">
        <v>38846</v>
      </c>
      <c r="F3672" t="str">
        <f>_xlfn.XLOOKUP(order_items[[#This Row],[product_id]], products[product_id], products[product_name], "Tidak Ditemukan")</f>
        <v>Tidak Ditemukan</v>
      </c>
    </row>
    <row r="3673" spans="1:6" x14ac:dyDescent="0.3">
      <c r="A3673">
        <v>3672</v>
      </c>
      <c r="B3673">
        <v>5929529</v>
      </c>
      <c r="C3673">
        <v>269</v>
      </c>
      <c r="D3673">
        <v>1</v>
      </c>
      <c r="E3673">
        <v>4752</v>
      </c>
      <c r="F3673" t="str">
        <f>_xlfn.XLOOKUP(order_items[[#This Row],[product_id]], products[product_id], products[product_name], "Tidak Ditemukan")</f>
        <v>Rate Claim</v>
      </c>
    </row>
    <row r="3674" spans="1:6" x14ac:dyDescent="0.3">
      <c r="A3674">
        <v>3673</v>
      </c>
      <c r="B3674">
        <v>3672034</v>
      </c>
      <c r="C3674">
        <v>792</v>
      </c>
      <c r="D3674">
        <v>1</v>
      </c>
      <c r="E3674">
        <v>37846</v>
      </c>
      <c r="F3674" t="str">
        <f>_xlfn.XLOOKUP(order_items[[#This Row],[product_id]], products[product_id], products[product_name], "Tidak Ditemukan")</f>
        <v>Outside Mouth</v>
      </c>
    </row>
    <row r="3675" spans="1:6" x14ac:dyDescent="0.3">
      <c r="A3675">
        <v>3674</v>
      </c>
      <c r="B3675">
        <v>1347845</v>
      </c>
      <c r="C3675">
        <v>11625</v>
      </c>
      <c r="D3675">
        <v>5</v>
      </c>
      <c r="E3675">
        <v>4429</v>
      </c>
      <c r="F3675" t="str">
        <f>_xlfn.XLOOKUP(order_items[[#This Row],[product_id]], products[product_id], products[product_name], "Tidak Ditemukan")</f>
        <v>Tidak Ditemukan</v>
      </c>
    </row>
    <row r="3676" spans="1:6" x14ac:dyDescent="0.3">
      <c r="A3676">
        <v>3675</v>
      </c>
      <c r="B3676">
        <v>7057697</v>
      </c>
      <c r="C3676">
        <v>783</v>
      </c>
      <c r="D3676">
        <v>2</v>
      </c>
      <c r="E3676">
        <v>31198</v>
      </c>
      <c r="F3676" t="str">
        <f>_xlfn.XLOOKUP(order_items[[#This Row],[product_id]], products[product_id], products[product_name], "Tidak Ditemukan")</f>
        <v>Really Open</v>
      </c>
    </row>
    <row r="3677" spans="1:6" x14ac:dyDescent="0.3">
      <c r="A3677">
        <v>3676</v>
      </c>
      <c r="B3677">
        <v>6836035</v>
      </c>
      <c r="C3677">
        <v>11948</v>
      </c>
      <c r="D3677">
        <v>1</v>
      </c>
      <c r="E3677">
        <v>1474</v>
      </c>
      <c r="F3677" t="str">
        <f>_xlfn.XLOOKUP(order_items[[#This Row],[product_id]], products[product_id], products[product_name], "Tidak Ditemukan")</f>
        <v>Tidak Ditemukan</v>
      </c>
    </row>
    <row r="3678" spans="1:6" x14ac:dyDescent="0.3">
      <c r="A3678">
        <v>3677</v>
      </c>
      <c r="B3678">
        <v>2653406</v>
      </c>
      <c r="C3678">
        <v>10990</v>
      </c>
      <c r="D3678">
        <v>2</v>
      </c>
      <c r="E3678">
        <v>43633</v>
      </c>
      <c r="F3678" t="str">
        <f>_xlfn.XLOOKUP(order_items[[#This Row],[product_id]], products[product_id], products[product_name], "Tidak Ditemukan")</f>
        <v>Tidak Ditemukan</v>
      </c>
    </row>
    <row r="3679" spans="1:6" x14ac:dyDescent="0.3">
      <c r="A3679">
        <v>3678</v>
      </c>
      <c r="B3679">
        <v>6059531</v>
      </c>
      <c r="C3679">
        <v>8197</v>
      </c>
      <c r="D3679">
        <v>1</v>
      </c>
      <c r="E3679">
        <v>4461</v>
      </c>
      <c r="F3679" t="str">
        <f>_xlfn.XLOOKUP(order_items[[#This Row],[product_id]], products[product_id], products[product_name], "Tidak Ditemukan")</f>
        <v>Tidak Ditemukan</v>
      </c>
    </row>
    <row r="3680" spans="1:6" x14ac:dyDescent="0.3">
      <c r="A3680">
        <v>3679</v>
      </c>
      <c r="B3680">
        <v>7665090</v>
      </c>
      <c r="C3680">
        <v>646</v>
      </c>
      <c r="D3680">
        <v>3</v>
      </c>
      <c r="E3680">
        <v>15257</v>
      </c>
      <c r="F3680" t="str">
        <f>_xlfn.XLOOKUP(order_items[[#This Row],[product_id]], products[product_id], products[product_name], "Tidak Ditemukan")</f>
        <v>Win Five</v>
      </c>
    </row>
    <row r="3681" spans="1:6" x14ac:dyDescent="0.3">
      <c r="A3681">
        <v>3680</v>
      </c>
      <c r="B3681">
        <v>647810</v>
      </c>
      <c r="C3681">
        <v>10343</v>
      </c>
      <c r="D3681">
        <v>4</v>
      </c>
      <c r="E3681">
        <v>29979</v>
      </c>
      <c r="F3681" t="str">
        <f>_xlfn.XLOOKUP(order_items[[#This Row],[product_id]], products[product_id], products[product_name], "Tidak Ditemukan")</f>
        <v>Tidak Ditemukan</v>
      </c>
    </row>
    <row r="3682" spans="1:6" x14ac:dyDescent="0.3">
      <c r="A3682">
        <v>3681</v>
      </c>
      <c r="B3682">
        <v>1827658</v>
      </c>
      <c r="C3682">
        <v>7617</v>
      </c>
      <c r="D3682">
        <v>2</v>
      </c>
      <c r="E3682">
        <v>43851</v>
      </c>
      <c r="F3682" t="str">
        <f>_xlfn.XLOOKUP(order_items[[#This Row],[product_id]], products[product_id], products[product_name], "Tidak Ditemukan")</f>
        <v>Tidak Ditemukan</v>
      </c>
    </row>
    <row r="3683" spans="1:6" x14ac:dyDescent="0.3">
      <c r="A3683">
        <v>3682</v>
      </c>
      <c r="B3683">
        <v>2133775</v>
      </c>
      <c r="C3683">
        <v>19743</v>
      </c>
      <c r="D3683">
        <v>3</v>
      </c>
      <c r="E3683">
        <v>39759</v>
      </c>
      <c r="F3683" t="str">
        <f>_xlfn.XLOOKUP(order_items[[#This Row],[product_id]], products[product_id], products[product_name], "Tidak Ditemukan")</f>
        <v>Tidak Ditemukan</v>
      </c>
    </row>
    <row r="3684" spans="1:6" x14ac:dyDescent="0.3">
      <c r="A3684">
        <v>3683</v>
      </c>
      <c r="B3684">
        <v>7633929</v>
      </c>
      <c r="C3684">
        <v>2558</v>
      </c>
      <c r="D3684">
        <v>1</v>
      </c>
      <c r="E3684">
        <v>5842</v>
      </c>
      <c r="F3684" t="str">
        <f>_xlfn.XLOOKUP(order_items[[#This Row],[product_id]], products[product_id], products[product_name], "Tidak Ditemukan")</f>
        <v>Two Phone</v>
      </c>
    </row>
    <row r="3685" spans="1:6" x14ac:dyDescent="0.3">
      <c r="A3685">
        <v>3684</v>
      </c>
      <c r="B3685">
        <v>6516276</v>
      </c>
      <c r="C3685">
        <v>6813</v>
      </c>
      <c r="D3685">
        <v>3</v>
      </c>
      <c r="E3685">
        <v>38509</v>
      </c>
      <c r="F3685" t="str">
        <f>_xlfn.XLOOKUP(order_items[[#This Row],[product_id]], products[product_id], products[product_name], "Tidak Ditemukan")</f>
        <v>Tidak Ditemukan</v>
      </c>
    </row>
    <row r="3686" spans="1:6" x14ac:dyDescent="0.3">
      <c r="A3686">
        <v>3685</v>
      </c>
      <c r="B3686">
        <v>6360341</v>
      </c>
      <c r="C3686">
        <v>17966</v>
      </c>
      <c r="D3686">
        <v>3</v>
      </c>
      <c r="E3686">
        <v>35085</v>
      </c>
      <c r="F3686" t="str">
        <f>_xlfn.XLOOKUP(order_items[[#This Row],[product_id]], products[product_id], products[product_name], "Tidak Ditemukan")</f>
        <v>Tidak Ditemukan</v>
      </c>
    </row>
    <row r="3687" spans="1:6" x14ac:dyDescent="0.3">
      <c r="A3687">
        <v>3686</v>
      </c>
      <c r="B3687">
        <v>4350587</v>
      </c>
      <c r="C3687">
        <v>17272</v>
      </c>
      <c r="D3687">
        <v>1</v>
      </c>
      <c r="E3687">
        <v>21945</v>
      </c>
      <c r="F3687" t="str">
        <f>_xlfn.XLOOKUP(order_items[[#This Row],[product_id]], products[product_id], products[product_name], "Tidak Ditemukan")</f>
        <v>Tidak Ditemukan</v>
      </c>
    </row>
    <row r="3688" spans="1:6" x14ac:dyDescent="0.3">
      <c r="A3688">
        <v>3687</v>
      </c>
      <c r="B3688">
        <v>3364457</v>
      </c>
      <c r="C3688">
        <v>6742</v>
      </c>
      <c r="D3688">
        <v>1</v>
      </c>
      <c r="E3688">
        <v>1221</v>
      </c>
      <c r="F3688" t="str">
        <f>_xlfn.XLOOKUP(order_items[[#This Row],[product_id]], products[product_id], products[product_name], "Tidak Ditemukan")</f>
        <v>Tidak Ditemukan</v>
      </c>
    </row>
    <row r="3689" spans="1:6" x14ac:dyDescent="0.3">
      <c r="A3689">
        <v>3688</v>
      </c>
      <c r="B3689">
        <v>6020550</v>
      </c>
      <c r="C3689">
        <v>2386</v>
      </c>
      <c r="D3689">
        <v>3</v>
      </c>
      <c r="E3689">
        <v>46907</v>
      </c>
      <c r="F3689" t="str">
        <f>_xlfn.XLOOKUP(order_items[[#This Row],[product_id]], products[product_id], products[product_name], "Tidak Ditemukan")</f>
        <v>Read News</v>
      </c>
    </row>
    <row r="3690" spans="1:6" x14ac:dyDescent="0.3">
      <c r="A3690">
        <v>3689</v>
      </c>
      <c r="B3690">
        <v>1477235</v>
      </c>
      <c r="C3690">
        <v>2548</v>
      </c>
      <c r="D3690">
        <v>1</v>
      </c>
      <c r="E3690">
        <v>14213</v>
      </c>
      <c r="F3690" t="str">
        <f>_xlfn.XLOOKUP(order_items[[#This Row],[product_id]], products[product_id], products[product_name], "Tidak Ditemukan")</f>
        <v>Road Price</v>
      </c>
    </row>
    <row r="3691" spans="1:6" x14ac:dyDescent="0.3">
      <c r="A3691">
        <v>3690</v>
      </c>
      <c r="B3691">
        <v>1420176</v>
      </c>
      <c r="C3691">
        <v>15419</v>
      </c>
      <c r="D3691">
        <v>5</v>
      </c>
      <c r="E3691">
        <v>5002</v>
      </c>
      <c r="F3691" t="str">
        <f>_xlfn.XLOOKUP(order_items[[#This Row],[product_id]], products[product_id], products[product_name], "Tidak Ditemukan")</f>
        <v>Tidak Ditemukan</v>
      </c>
    </row>
    <row r="3692" spans="1:6" x14ac:dyDescent="0.3">
      <c r="A3692">
        <v>3691</v>
      </c>
      <c r="B3692">
        <v>2958288</v>
      </c>
      <c r="C3692">
        <v>5727</v>
      </c>
      <c r="D3692">
        <v>3</v>
      </c>
      <c r="E3692">
        <v>3407</v>
      </c>
      <c r="F3692" t="str">
        <f>_xlfn.XLOOKUP(order_items[[#This Row],[product_id]], products[product_id], products[product_name], "Tidak Ditemukan")</f>
        <v>Tidak Ditemukan</v>
      </c>
    </row>
    <row r="3693" spans="1:6" x14ac:dyDescent="0.3">
      <c r="A3693">
        <v>3692</v>
      </c>
      <c r="B3693">
        <v>7899149</v>
      </c>
      <c r="C3693">
        <v>1898</v>
      </c>
      <c r="D3693">
        <v>4</v>
      </c>
      <c r="E3693">
        <v>12306</v>
      </c>
      <c r="F3693" t="str">
        <f>_xlfn.XLOOKUP(order_items[[#This Row],[product_id]], products[product_id], products[product_name], "Tidak Ditemukan")</f>
        <v>Writer Worker</v>
      </c>
    </row>
    <row r="3694" spans="1:6" x14ac:dyDescent="0.3">
      <c r="A3694">
        <v>3693</v>
      </c>
      <c r="B3694">
        <v>4251571</v>
      </c>
      <c r="C3694">
        <v>7709</v>
      </c>
      <c r="D3694">
        <v>5</v>
      </c>
      <c r="E3694">
        <v>41513</v>
      </c>
      <c r="F3694" t="str">
        <f>_xlfn.XLOOKUP(order_items[[#This Row],[product_id]], products[product_id], products[product_name], "Tidak Ditemukan")</f>
        <v>Tidak Ditemukan</v>
      </c>
    </row>
    <row r="3695" spans="1:6" x14ac:dyDescent="0.3">
      <c r="A3695">
        <v>3694</v>
      </c>
      <c r="B3695">
        <v>6179235</v>
      </c>
      <c r="C3695">
        <v>1902</v>
      </c>
      <c r="D3695">
        <v>5</v>
      </c>
      <c r="E3695">
        <v>24562</v>
      </c>
      <c r="F3695" t="str">
        <f>_xlfn.XLOOKUP(order_items[[#This Row],[product_id]], products[product_id], products[product_name], "Tidak Ditemukan")</f>
        <v>Have Wear</v>
      </c>
    </row>
    <row r="3696" spans="1:6" x14ac:dyDescent="0.3">
      <c r="A3696">
        <v>3695</v>
      </c>
      <c r="B3696">
        <v>4909532</v>
      </c>
      <c r="C3696">
        <v>974</v>
      </c>
      <c r="D3696">
        <v>3</v>
      </c>
      <c r="E3696">
        <v>47169</v>
      </c>
      <c r="F3696" t="str">
        <f>_xlfn.XLOOKUP(order_items[[#This Row],[product_id]], products[product_id], products[product_name], "Tidak Ditemukan")</f>
        <v>Piece Weight</v>
      </c>
    </row>
    <row r="3697" spans="1:6" x14ac:dyDescent="0.3">
      <c r="A3697">
        <v>3696</v>
      </c>
      <c r="B3697">
        <v>3960484</v>
      </c>
      <c r="C3697">
        <v>7029</v>
      </c>
      <c r="D3697">
        <v>4</v>
      </c>
      <c r="E3697">
        <v>18044</v>
      </c>
      <c r="F3697" t="str">
        <f>_xlfn.XLOOKUP(order_items[[#This Row],[product_id]], products[product_id], products[product_name], "Tidak Ditemukan")</f>
        <v>Tidak Ditemukan</v>
      </c>
    </row>
    <row r="3698" spans="1:6" x14ac:dyDescent="0.3">
      <c r="A3698">
        <v>3697</v>
      </c>
      <c r="B3698">
        <v>44556</v>
      </c>
      <c r="C3698">
        <v>14688</v>
      </c>
      <c r="D3698">
        <v>2</v>
      </c>
      <c r="E3698">
        <v>47723</v>
      </c>
      <c r="F3698" t="str">
        <f>_xlfn.XLOOKUP(order_items[[#This Row],[product_id]], products[product_id], products[product_name], "Tidak Ditemukan")</f>
        <v>Tidak Ditemukan</v>
      </c>
    </row>
    <row r="3699" spans="1:6" x14ac:dyDescent="0.3">
      <c r="A3699">
        <v>3698</v>
      </c>
      <c r="B3699">
        <v>5933099</v>
      </c>
      <c r="C3699">
        <v>1716</v>
      </c>
      <c r="D3699">
        <v>5</v>
      </c>
      <c r="E3699">
        <v>19392</v>
      </c>
      <c r="F3699" t="str">
        <f>_xlfn.XLOOKUP(order_items[[#This Row],[product_id]], products[product_id], products[product_name], "Tidak Ditemukan")</f>
        <v>Everyone Part</v>
      </c>
    </row>
    <row r="3700" spans="1:6" x14ac:dyDescent="0.3">
      <c r="A3700">
        <v>3699</v>
      </c>
      <c r="B3700">
        <v>4534616</v>
      </c>
      <c r="C3700">
        <v>10077</v>
      </c>
      <c r="D3700">
        <v>3</v>
      </c>
      <c r="E3700">
        <v>43891</v>
      </c>
      <c r="F3700" t="str">
        <f>_xlfn.XLOOKUP(order_items[[#This Row],[product_id]], products[product_id], products[product_name], "Tidak Ditemukan")</f>
        <v>Tidak Ditemukan</v>
      </c>
    </row>
    <row r="3701" spans="1:6" x14ac:dyDescent="0.3">
      <c r="A3701">
        <v>3700</v>
      </c>
      <c r="B3701">
        <v>1792599</v>
      </c>
      <c r="C3701">
        <v>12110</v>
      </c>
      <c r="D3701">
        <v>2</v>
      </c>
      <c r="E3701">
        <v>47264</v>
      </c>
      <c r="F3701" t="str">
        <f>_xlfn.XLOOKUP(order_items[[#This Row],[product_id]], products[product_id], products[product_name], "Tidak Ditemukan")</f>
        <v>Tidak Ditemukan</v>
      </c>
    </row>
    <row r="3702" spans="1:6" x14ac:dyDescent="0.3">
      <c r="A3702">
        <v>3701</v>
      </c>
      <c r="B3702">
        <v>5264277</v>
      </c>
      <c r="C3702">
        <v>581</v>
      </c>
      <c r="D3702">
        <v>3</v>
      </c>
      <c r="E3702">
        <v>15881</v>
      </c>
      <c r="F3702" t="str">
        <f>_xlfn.XLOOKUP(order_items[[#This Row],[product_id]], products[product_id], products[product_name], "Tidak Ditemukan")</f>
        <v>History Early</v>
      </c>
    </row>
    <row r="3703" spans="1:6" x14ac:dyDescent="0.3">
      <c r="A3703">
        <v>3702</v>
      </c>
      <c r="B3703">
        <v>207363</v>
      </c>
      <c r="C3703">
        <v>4055</v>
      </c>
      <c r="D3703">
        <v>1</v>
      </c>
      <c r="E3703">
        <v>19939</v>
      </c>
      <c r="F3703" t="str">
        <f>_xlfn.XLOOKUP(order_items[[#This Row],[product_id]], products[product_id], products[product_name], "Tidak Ditemukan")</f>
        <v>City Deep</v>
      </c>
    </row>
    <row r="3704" spans="1:6" x14ac:dyDescent="0.3">
      <c r="A3704">
        <v>3703</v>
      </c>
      <c r="B3704">
        <v>6993939</v>
      </c>
      <c r="C3704">
        <v>5911</v>
      </c>
      <c r="D3704">
        <v>4</v>
      </c>
      <c r="E3704">
        <v>29669</v>
      </c>
      <c r="F3704" t="str">
        <f>_xlfn.XLOOKUP(order_items[[#This Row],[product_id]], products[product_id], products[product_name], "Tidak Ditemukan")</f>
        <v>Tidak Ditemukan</v>
      </c>
    </row>
    <row r="3705" spans="1:6" x14ac:dyDescent="0.3">
      <c r="A3705">
        <v>3704</v>
      </c>
      <c r="B3705">
        <v>7390704</v>
      </c>
      <c r="C3705">
        <v>2645</v>
      </c>
      <c r="D3705">
        <v>3</v>
      </c>
      <c r="E3705">
        <v>17889</v>
      </c>
      <c r="F3705" t="str">
        <f>_xlfn.XLOOKUP(order_items[[#This Row],[product_id]], products[product_id], products[product_name], "Tidak Ditemukan")</f>
        <v>End Budget</v>
      </c>
    </row>
    <row r="3706" spans="1:6" x14ac:dyDescent="0.3">
      <c r="A3706">
        <v>3705</v>
      </c>
      <c r="B3706">
        <v>4013365</v>
      </c>
      <c r="C3706">
        <v>81</v>
      </c>
      <c r="D3706">
        <v>3</v>
      </c>
      <c r="E3706">
        <v>44099</v>
      </c>
      <c r="F3706" t="str">
        <f>_xlfn.XLOOKUP(order_items[[#This Row],[product_id]], products[product_id], products[product_name], "Tidak Ditemukan")</f>
        <v>Season Federal</v>
      </c>
    </row>
    <row r="3707" spans="1:6" x14ac:dyDescent="0.3">
      <c r="A3707">
        <v>3706</v>
      </c>
      <c r="B3707">
        <v>4916522</v>
      </c>
      <c r="C3707">
        <v>8839</v>
      </c>
      <c r="D3707">
        <v>1</v>
      </c>
      <c r="E3707">
        <v>14595</v>
      </c>
      <c r="F3707" t="str">
        <f>_xlfn.XLOOKUP(order_items[[#This Row],[product_id]], products[product_id], products[product_name], "Tidak Ditemukan")</f>
        <v>Tidak Ditemukan</v>
      </c>
    </row>
    <row r="3708" spans="1:6" x14ac:dyDescent="0.3">
      <c r="A3708">
        <v>3707</v>
      </c>
      <c r="B3708">
        <v>2750387</v>
      </c>
      <c r="C3708">
        <v>8228</v>
      </c>
      <c r="D3708">
        <v>5</v>
      </c>
      <c r="E3708">
        <v>44597</v>
      </c>
      <c r="F3708" t="str">
        <f>_xlfn.XLOOKUP(order_items[[#This Row],[product_id]], products[product_id], products[product_name], "Tidak Ditemukan")</f>
        <v>Tidak Ditemukan</v>
      </c>
    </row>
    <row r="3709" spans="1:6" x14ac:dyDescent="0.3">
      <c r="A3709">
        <v>3708</v>
      </c>
      <c r="B3709">
        <v>895012</v>
      </c>
      <c r="C3709">
        <v>17322</v>
      </c>
      <c r="D3709">
        <v>5</v>
      </c>
      <c r="E3709">
        <v>48166</v>
      </c>
      <c r="F3709" t="str">
        <f>_xlfn.XLOOKUP(order_items[[#This Row],[product_id]], products[product_id], products[product_name], "Tidak Ditemukan")</f>
        <v>Tidak Ditemukan</v>
      </c>
    </row>
    <row r="3710" spans="1:6" x14ac:dyDescent="0.3">
      <c r="A3710">
        <v>3709</v>
      </c>
      <c r="B3710">
        <v>3643309</v>
      </c>
      <c r="C3710">
        <v>13183</v>
      </c>
      <c r="D3710">
        <v>2</v>
      </c>
      <c r="E3710">
        <v>29415</v>
      </c>
      <c r="F3710" t="str">
        <f>_xlfn.XLOOKUP(order_items[[#This Row],[product_id]], products[product_id], products[product_name], "Tidak Ditemukan")</f>
        <v>Tidak Ditemukan</v>
      </c>
    </row>
    <row r="3711" spans="1:6" x14ac:dyDescent="0.3">
      <c r="A3711">
        <v>3710</v>
      </c>
      <c r="B3711">
        <v>3544664</v>
      </c>
      <c r="C3711">
        <v>4596</v>
      </c>
      <c r="D3711">
        <v>4</v>
      </c>
      <c r="E3711">
        <v>29209</v>
      </c>
      <c r="F3711" t="str">
        <f>_xlfn.XLOOKUP(order_items[[#This Row],[product_id]], products[product_id], products[product_name], "Tidak Ditemukan")</f>
        <v>Himself Through</v>
      </c>
    </row>
    <row r="3712" spans="1:6" x14ac:dyDescent="0.3">
      <c r="A3712">
        <v>3711</v>
      </c>
      <c r="B3712">
        <v>2244524</v>
      </c>
      <c r="C3712">
        <v>10476</v>
      </c>
      <c r="D3712">
        <v>2</v>
      </c>
      <c r="E3712">
        <v>40068</v>
      </c>
      <c r="F3712" t="str">
        <f>_xlfn.XLOOKUP(order_items[[#This Row],[product_id]], products[product_id], products[product_name], "Tidak Ditemukan")</f>
        <v>Tidak Ditemukan</v>
      </c>
    </row>
    <row r="3713" spans="1:6" x14ac:dyDescent="0.3">
      <c r="A3713">
        <v>3712</v>
      </c>
      <c r="B3713">
        <v>6625989</v>
      </c>
      <c r="C3713">
        <v>551</v>
      </c>
      <c r="D3713">
        <v>3</v>
      </c>
      <c r="E3713">
        <v>24203</v>
      </c>
      <c r="F3713" t="str">
        <f>_xlfn.XLOOKUP(order_items[[#This Row],[product_id]], products[product_id], products[product_name], "Tidak Ditemukan")</f>
        <v>Us Perhaps</v>
      </c>
    </row>
    <row r="3714" spans="1:6" x14ac:dyDescent="0.3">
      <c r="A3714">
        <v>3713</v>
      </c>
      <c r="B3714">
        <v>585439</v>
      </c>
      <c r="C3714">
        <v>17031</v>
      </c>
      <c r="D3714">
        <v>2</v>
      </c>
      <c r="E3714">
        <v>24471</v>
      </c>
      <c r="F3714" t="str">
        <f>_xlfn.XLOOKUP(order_items[[#This Row],[product_id]], products[product_id], products[product_name], "Tidak Ditemukan")</f>
        <v>Tidak Ditemukan</v>
      </c>
    </row>
    <row r="3715" spans="1:6" x14ac:dyDescent="0.3">
      <c r="A3715">
        <v>3714</v>
      </c>
      <c r="B3715">
        <v>33677</v>
      </c>
      <c r="C3715">
        <v>10127</v>
      </c>
      <c r="D3715">
        <v>2</v>
      </c>
      <c r="E3715">
        <v>9471</v>
      </c>
      <c r="F3715" t="str">
        <f>_xlfn.XLOOKUP(order_items[[#This Row],[product_id]], products[product_id], products[product_name], "Tidak Ditemukan")</f>
        <v>Tidak Ditemukan</v>
      </c>
    </row>
    <row r="3716" spans="1:6" x14ac:dyDescent="0.3">
      <c r="A3716">
        <v>3715</v>
      </c>
      <c r="B3716">
        <v>850650</v>
      </c>
      <c r="C3716">
        <v>10457</v>
      </c>
      <c r="D3716">
        <v>4</v>
      </c>
      <c r="E3716">
        <v>25529</v>
      </c>
      <c r="F3716" t="str">
        <f>_xlfn.XLOOKUP(order_items[[#This Row],[product_id]], products[product_id], products[product_name], "Tidak Ditemukan")</f>
        <v>Tidak Ditemukan</v>
      </c>
    </row>
    <row r="3717" spans="1:6" x14ac:dyDescent="0.3">
      <c r="A3717">
        <v>3716</v>
      </c>
      <c r="B3717">
        <v>7866490</v>
      </c>
      <c r="C3717">
        <v>6419</v>
      </c>
      <c r="D3717">
        <v>3</v>
      </c>
      <c r="E3717">
        <v>1227</v>
      </c>
      <c r="F3717" t="str">
        <f>_xlfn.XLOOKUP(order_items[[#This Row],[product_id]], products[product_id], products[product_name], "Tidak Ditemukan")</f>
        <v>Tidak Ditemukan</v>
      </c>
    </row>
    <row r="3718" spans="1:6" x14ac:dyDescent="0.3">
      <c r="A3718">
        <v>3717</v>
      </c>
      <c r="B3718">
        <v>7935923</v>
      </c>
      <c r="C3718">
        <v>16881</v>
      </c>
      <c r="D3718">
        <v>5</v>
      </c>
      <c r="E3718">
        <v>25755</v>
      </c>
      <c r="F3718" t="str">
        <f>_xlfn.XLOOKUP(order_items[[#This Row],[product_id]], products[product_id], products[product_name], "Tidak Ditemukan")</f>
        <v>Tidak Ditemukan</v>
      </c>
    </row>
    <row r="3719" spans="1:6" x14ac:dyDescent="0.3">
      <c r="A3719">
        <v>3718</v>
      </c>
      <c r="B3719">
        <v>2873368</v>
      </c>
      <c r="C3719">
        <v>18089</v>
      </c>
      <c r="D3719">
        <v>3</v>
      </c>
      <c r="E3719">
        <v>41875</v>
      </c>
      <c r="F3719" t="str">
        <f>_xlfn.XLOOKUP(order_items[[#This Row],[product_id]], products[product_id], products[product_name], "Tidak Ditemukan")</f>
        <v>Tidak Ditemukan</v>
      </c>
    </row>
    <row r="3720" spans="1:6" x14ac:dyDescent="0.3">
      <c r="A3720">
        <v>3719</v>
      </c>
      <c r="B3720">
        <v>1502033</v>
      </c>
      <c r="C3720">
        <v>16346</v>
      </c>
      <c r="D3720">
        <v>4</v>
      </c>
      <c r="E3720">
        <v>8513</v>
      </c>
      <c r="F3720" t="str">
        <f>_xlfn.XLOOKUP(order_items[[#This Row],[product_id]], products[product_id], products[product_name], "Tidak Ditemukan")</f>
        <v>Tidak Ditemukan</v>
      </c>
    </row>
    <row r="3721" spans="1:6" x14ac:dyDescent="0.3">
      <c r="A3721">
        <v>3720</v>
      </c>
      <c r="B3721">
        <v>4133057</v>
      </c>
      <c r="C3721">
        <v>213</v>
      </c>
      <c r="D3721">
        <v>5</v>
      </c>
      <c r="E3721">
        <v>49364</v>
      </c>
      <c r="F3721" t="str">
        <f>_xlfn.XLOOKUP(order_items[[#This Row],[product_id]], products[product_id], products[product_name], "Tidak Ditemukan")</f>
        <v>Since Organization</v>
      </c>
    </row>
    <row r="3722" spans="1:6" x14ac:dyDescent="0.3">
      <c r="A3722">
        <v>3721</v>
      </c>
      <c r="B3722">
        <v>4986986</v>
      </c>
      <c r="C3722">
        <v>13294</v>
      </c>
      <c r="D3722">
        <v>1</v>
      </c>
      <c r="E3722">
        <v>41867</v>
      </c>
      <c r="F3722" t="str">
        <f>_xlfn.XLOOKUP(order_items[[#This Row],[product_id]], products[product_id], products[product_name], "Tidak Ditemukan")</f>
        <v>Tidak Ditemukan</v>
      </c>
    </row>
    <row r="3723" spans="1:6" x14ac:dyDescent="0.3">
      <c r="A3723">
        <v>3722</v>
      </c>
      <c r="B3723">
        <v>1897357</v>
      </c>
      <c r="C3723">
        <v>16216</v>
      </c>
      <c r="D3723">
        <v>5</v>
      </c>
      <c r="E3723">
        <v>41655</v>
      </c>
      <c r="F3723" t="str">
        <f>_xlfn.XLOOKUP(order_items[[#This Row],[product_id]], products[product_id], products[product_name], "Tidak Ditemukan")</f>
        <v>Tidak Ditemukan</v>
      </c>
    </row>
    <row r="3724" spans="1:6" x14ac:dyDescent="0.3">
      <c r="A3724">
        <v>3723</v>
      </c>
      <c r="B3724">
        <v>3069992</v>
      </c>
      <c r="C3724">
        <v>533</v>
      </c>
      <c r="D3724">
        <v>1</v>
      </c>
      <c r="E3724">
        <v>12378</v>
      </c>
      <c r="F3724" t="str">
        <f>_xlfn.XLOOKUP(order_items[[#This Row],[product_id]], products[product_id], products[product_name], "Tidak Ditemukan")</f>
        <v>Week Cause</v>
      </c>
    </row>
    <row r="3725" spans="1:6" x14ac:dyDescent="0.3">
      <c r="A3725">
        <v>3724</v>
      </c>
      <c r="B3725">
        <v>3523945</v>
      </c>
      <c r="C3725">
        <v>11633</v>
      </c>
      <c r="D3725">
        <v>4</v>
      </c>
      <c r="E3725">
        <v>36451</v>
      </c>
      <c r="F3725" t="str">
        <f>_xlfn.XLOOKUP(order_items[[#This Row],[product_id]], products[product_id], products[product_name], "Tidak Ditemukan")</f>
        <v>Tidak Ditemukan</v>
      </c>
    </row>
    <row r="3726" spans="1:6" x14ac:dyDescent="0.3">
      <c r="A3726">
        <v>3725</v>
      </c>
      <c r="B3726">
        <v>1819226</v>
      </c>
      <c r="C3726">
        <v>2839</v>
      </c>
      <c r="D3726">
        <v>5</v>
      </c>
      <c r="E3726">
        <v>3398</v>
      </c>
      <c r="F3726" t="str">
        <f>_xlfn.XLOOKUP(order_items[[#This Row],[product_id]], products[product_id], products[product_name], "Tidak Ditemukan")</f>
        <v>Federal Cost</v>
      </c>
    </row>
    <row r="3727" spans="1:6" x14ac:dyDescent="0.3">
      <c r="A3727">
        <v>3726</v>
      </c>
      <c r="B3727">
        <v>4929737</v>
      </c>
      <c r="C3727">
        <v>14546</v>
      </c>
      <c r="D3727">
        <v>5</v>
      </c>
      <c r="E3727">
        <v>12111</v>
      </c>
      <c r="F3727" t="str">
        <f>_xlfn.XLOOKUP(order_items[[#This Row],[product_id]], products[product_id], products[product_name], "Tidak Ditemukan")</f>
        <v>Tidak Ditemukan</v>
      </c>
    </row>
    <row r="3728" spans="1:6" x14ac:dyDescent="0.3">
      <c r="A3728">
        <v>3727</v>
      </c>
      <c r="B3728">
        <v>5758369</v>
      </c>
      <c r="C3728">
        <v>2360</v>
      </c>
      <c r="D3728">
        <v>1</v>
      </c>
      <c r="E3728">
        <v>368</v>
      </c>
      <c r="F3728" t="str">
        <f>_xlfn.XLOOKUP(order_items[[#This Row],[product_id]], products[product_id], products[product_name], "Tidak Ditemukan")</f>
        <v>Where Official</v>
      </c>
    </row>
    <row r="3729" spans="1:6" x14ac:dyDescent="0.3">
      <c r="A3729">
        <v>3728</v>
      </c>
      <c r="B3729">
        <v>276099</v>
      </c>
      <c r="C3729">
        <v>16275</v>
      </c>
      <c r="D3729">
        <v>3</v>
      </c>
      <c r="E3729">
        <v>31718</v>
      </c>
      <c r="F3729" t="str">
        <f>_xlfn.XLOOKUP(order_items[[#This Row],[product_id]], products[product_id], products[product_name], "Tidak Ditemukan")</f>
        <v>Tidak Ditemukan</v>
      </c>
    </row>
    <row r="3730" spans="1:6" x14ac:dyDescent="0.3">
      <c r="A3730">
        <v>3729</v>
      </c>
      <c r="B3730">
        <v>5481873</v>
      </c>
      <c r="C3730">
        <v>19091</v>
      </c>
      <c r="D3730">
        <v>4</v>
      </c>
      <c r="E3730">
        <v>35189</v>
      </c>
      <c r="F3730" t="str">
        <f>_xlfn.XLOOKUP(order_items[[#This Row],[product_id]], products[product_id], products[product_name], "Tidak Ditemukan")</f>
        <v>Tidak Ditemukan</v>
      </c>
    </row>
    <row r="3731" spans="1:6" x14ac:dyDescent="0.3">
      <c r="A3731">
        <v>3730</v>
      </c>
      <c r="B3731">
        <v>4076359</v>
      </c>
      <c r="C3731">
        <v>8997</v>
      </c>
      <c r="D3731">
        <v>4</v>
      </c>
      <c r="E3731">
        <v>18719</v>
      </c>
      <c r="F3731" t="str">
        <f>_xlfn.XLOOKUP(order_items[[#This Row],[product_id]], products[product_id], products[product_name], "Tidak Ditemukan")</f>
        <v>Tidak Ditemukan</v>
      </c>
    </row>
    <row r="3732" spans="1:6" x14ac:dyDescent="0.3">
      <c r="A3732">
        <v>3731</v>
      </c>
      <c r="B3732">
        <v>3409945</v>
      </c>
      <c r="C3732">
        <v>535</v>
      </c>
      <c r="D3732">
        <v>4</v>
      </c>
      <c r="E3732">
        <v>591</v>
      </c>
      <c r="F3732" t="str">
        <f>_xlfn.XLOOKUP(order_items[[#This Row],[product_id]], products[product_id], products[product_name], "Tidak Ditemukan")</f>
        <v>Just Star</v>
      </c>
    </row>
    <row r="3733" spans="1:6" x14ac:dyDescent="0.3">
      <c r="A3733">
        <v>3732</v>
      </c>
      <c r="B3733">
        <v>1929324</v>
      </c>
      <c r="C3733">
        <v>8386</v>
      </c>
      <c r="D3733">
        <v>4</v>
      </c>
      <c r="E3733">
        <v>3057</v>
      </c>
      <c r="F3733" t="str">
        <f>_xlfn.XLOOKUP(order_items[[#This Row],[product_id]], products[product_id], products[product_name], "Tidak Ditemukan")</f>
        <v>Tidak Ditemukan</v>
      </c>
    </row>
    <row r="3734" spans="1:6" x14ac:dyDescent="0.3">
      <c r="A3734">
        <v>3733</v>
      </c>
      <c r="B3734">
        <v>5151605</v>
      </c>
      <c r="C3734">
        <v>14586</v>
      </c>
      <c r="D3734">
        <v>1</v>
      </c>
      <c r="E3734">
        <v>44734</v>
      </c>
      <c r="F3734" t="str">
        <f>_xlfn.XLOOKUP(order_items[[#This Row],[product_id]], products[product_id], products[product_name], "Tidak Ditemukan")</f>
        <v>Tidak Ditemukan</v>
      </c>
    </row>
    <row r="3735" spans="1:6" x14ac:dyDescent="0.3">
      <c r="A3735">
        <v>3734</v>
      </c>
      <c r="B3735">
        <v>133936</v>
      </c>
      <c r="C3735">
        <v>3301</v>
      </c>
      <c r="D3735">
        <v>4</v>
      </c>
      <c r="E3735">
        <v>11215</v>
      </c>
      <c r="F3735" t="str">
        <f>_xlfn.XLOOKUP(order_items[[#This Row],[product_id]], products[product_id], products[product_name], "Tidak Ditemukan")</f>
        <v>Find Nothing</v>
      </c>
    </row>
    <row r="3736" spans="1:6" x14ac:dyDescent="0.3">
      <c r="A3736">
        <v>3735</v>
      </c>
      <c r="B3736">
        <v>1284385</v>
      </c>
      <c r="C3736">
        <v>16407</v>
      </c>
      <c r="D3736">
        <v>2</v>
      </c>
      <c r="E3736">
        <v>41982</v>
      </c>
      <c r="F3736" t="str">
        <f>_xlfn.XLOOKUP(order_items[[#This Row],[product_id]], products[product_id], products[product_name], "Tidak Ditemukan")</f>
        <v>Tidak Ditemukan</v>
      </c>
    </row>
    <row r="3737" spans="1:6" x14ac:dyDescent="0.3">
      <c r="A3737">
        <v>3736</v>
      </c>
      <c r="B3737">
        <v>4822256</v>
      </c>
      <c r="C3737">
        <v>6716</v>
      </c>
      <c r="D3737">
        <v>4</v>
      </c>
      <c r="E3737">
        <v>36739</v>
      </c>
      <c r="F3737" t="str">
        <f>_xlfn.XLOOKUP(order_items[[#This Row],[product_id]], products[product_id], products[product_name], "Tidak Ditemukan")</f>
        <v>Tidak Ditemukan</v>
      </c>
    </row>
    <row r="3738" spans="1:6" x14ac:dyDescent="0.3">
      <c r="A3738">
        <v>3737</v>
      </c>
      <c r="B3738">
        <v>4536169</v>
      </c>
      <c r="C3738">
        <v>12496</v>
      </c>
      <c r="D3738">
        <v>5</v>
      </c>
      <c r="E3738">
        <v>801</v>
      </c>
      <c r="F3738" t="str">
        <f>_xlfn.XLOOKUP(order_items[[#This Row],[product_id]], products[product_id], products[product_name], "Tidak Ditemukan")</f>
        <v>Tidak Ditemukan</v>
      </c>
    </row>
    <row r="3739" spans="1:6" x14ac:dyDescent="0.3">
      <c r="A3739">
        <v>3738</v>
      </c>
      <c r="B3739">
        <v>1929225</v>
      </c>
      <c r="C3739">
        <v>12553</v>
      </c>
      <c r="D3739">
        <v>3</v>
      </c>
      <c r="E3739">
        <v>1949</v>
      </c>
      <c r="F3739" t="str">
        <f>_xlfn.XLOOKUP(order_items[[#This Row],[product_id]], products[product_id], products[product_name], "Tidak Ditemukan")</f>
        <v>Tidak Ditemukan</v>
      </c>
    </row>
    <row r="3740" spans="1:6" x14ac:dyDescent="0.3">
      <c r="A3740">
        <v>3739</v>
      </c>
      <c r="B3740">
        <v>70742</v>
      </c>
      <c r="C3740">
        <v>13681</v>
      </c>
      <c r="D3740">
        <v>2</v>
      </c>
      <c r="E3740">
        <v>30149</v>
      </c>
      <c r="F3740" t="str">
        <f>_xlfn.XLOOKUP(order_items[[#This Row],[product_id]], products[product_id], products[product_name], "Tidak Ditemukan")</f>
        <v>Tidak Ditemukan</v>
      </c>
    </row>
    <row r="3741" spans="1:6" x14ac:dyDescent="0.3">
      <c r="A3741">
        <v>3740</v>
      </c>
      <c r="B3741">
        <v>5743401</v>
      </c>
      <c r="C3741">
        <v>6510</v>
      </c>
      <c r="D3741">
        <v>3</v>
      </c>
      <c r="E3741">
        <v>4615</v>
      </c>
      <c r="F3741" t="str">
        <f>_xlfn.XLOOKUP(order_items[[#This Row],[product_id]], products[product_id], products[product_name], "Tidak Ditemukan")</f>
        <v>Tidak Ditemukan</v>
      </c>
    </row>
    <row r="3742" spans="1:6" x14ac:dyDescent="0.3">
      <c r="A3742">
        <v>3741</v>
      </c>
      <c r="B3742">
        <v>860754</v>
      </c>
      <c r="C3742">
        <v>14589</v>
      </c>
      <c r="D3742">
        <v>1</v>
      </c>
      <c r="E3742">
        <v>19525</v>
      </c>
      <c r="F3742" t="str">
        <f>_xlfn.XLOOKUP(order_items[[#This Row],[product_id]], products[product_id], products[product_name], "Tidak Ditemukan")</f>
        <v>Tidak Ditemukan</v>
      </c>
    </row>
    <row r="3743" spans="1:6" x14ac:dyDescent="0.3">
      <c r="A3743">
        <v>3742</v>
      </c>
      <c r="B3743">
        <v>3531545</v>
      </c>
      <c r="C3743">
        <v>5321</v>
      </c>
      <c r="D3743">
        <v>1</v>
      </c>
      <c r="E3743">
        <v>1311</v>
      </c>
      <c r="F3743" t="str">
        <f>_xlfn.XLOOKUP(order_items[[#This Row],[product_id]], products[product_id], products[product_name], "Tidak Ditemukan")</f>
        <v>Tidak Ditemukan</v>
      </c>
    </row>
    <row r="3744" spans="1:6" x14ac:dyDescent="0.3">
      <c r="A3744">
        <v>3743</v>
      </c>
      <c r="B3744">
        <v>1821817</v>
      </c>
      <c r="C3744">
        <v>6810</v>
      </c>
      <c r="D3744">
        <v>4</v>
      </c>
      <c r="E3744">
        <v>44866</v>
      </c>
      <c r="F3744" t="str">
        <f>_xlfn.XLOOKUP(order_items[[#This Row],[product_id]], products[product_id], products[product_name], "Tidak Ditemukan")</f>
        <v>Tidak Ditemukan</v>
      </c>
    </row>
    <row r="3745" spans="1:6" x14ac:dyDescent="0.3">
      <c r="A3745">
        <v>3744</v>
      </c>
      <c r="B3745">
        <v>1063215</v>
      </c>
      <c r="C3745">
        <v>2612</v>
      </c>
      <c r="D3745">
        <v>1</v>
      </c>
      <c r="E3745">
        <v>8201</v>
      </c>
      <c r="F3745" t="str">
        <f>_xlfn.XLOOKUP(order_items[[#This Row],[product_id]], products[product_id], products[product_name], "Tidak Ditemukan")</f>
        <v>According Wall</v>
      </c>
    </row>
    <row r="3746" spans="1:6" x14ac:dyDescent="0.3">
      <c r="A3746">
        <v>3745</v>
      </c>
      <c r="B3746">
        <v>5691536</v>
      </c>
      <c r="C3746">
        <v>291</v>
      </c>
      <c r="D3746">
        <v>5</v>
      </c>
      <c r="E3746">
        <v>44255</v>
      </c>
      <c r="F3746" t="str">
        <f>_xlfn.XLOOKUP(order_items[[#This Row],[product_id]], products[product_id], products[product_name], "Tidak Ditemukan")</f>
        <v>Role Buy</v>
      </c>
    </row>
    <row r="3747" spans="1:6" x14ac:dyDescent="0.3">
      <c r="A3747">
        <v>3746</v>
      </c>
      <c r="B3747">
        <v>3776156</v>
      </c>
      <c r="C3747">
        <v>2118</v>
      </c>
      <c r="D3747">
        <v>2</v>
      </c>
      <c r="E3747">
        <v>35008</v>
      </c>
      <c r="F3747" t="str">
        <f>_xlfn.XLOOKUP(order_items[[#This Row],[product_id]], products[product_id], products[product_name], "Tidak Ditemukan")</f>
        <v>Economy Computer</v>
      </c>
    </row>
    <row r="3748" spans="1:6" x14ac:dyDescent="0.3">
      <c r="A3748">
        <v>3747</v>
      </c>
      <c r="B3748">
        <v>2560025</v>
      </c>
      <c r="C3748">
        <v>18156</v>
      </c>
      <c r="D3748">
        <v>4</v>
      </c>
      <c r="E3748">
        <v>33048</v>
      </c>
      <c r="F3748" t="str">
        <f>_xlfn.XLOOKUP(order_items[[#This Row],[product_id]], products[product_id], products[product_name], "Tidak Ditemukan")</f>
        <v>Tidak Ditemukan</v>
      </c>
    </row>
    <row r="3749" spans="1:6" x14ac:dyDescent="0.3">
      <c r="A3749">
        <v>3748</v>
      </c>
      <c r="B3749">
        <v>3439494</v>
      </c>
      <c r="C3749">
        <v>16480</v>
      </c>
      <c r="D3749">
        <v>2</v>
      </c>
      <c r="E3749">
        <v>7972</v>
      </c>
      <c r="F3749" t="str">
        <f>_xlfn.XLOOKUP(order_items[[#This Row],[product_id]], products[product_id], products[product_name], "Tidak Ditemukan")</f>
        <v>Tidak Ditemukan</v>
      </c>
    </row>
    <row r="3750" spans="1:6" x14ac:dyDescent="0.3">
      <c r="A3750">
        <v>3749</v>
      </c>
      <c r="B3750">
        <v>5174372</v>
      </c>
      <c r="C3750">
        <v>17913</v>
      </c>
      <c r="D3750">
        <v>4</v>
      </c>
      <c r="E3750">
        <v>17028</v>
      </c>
      <c r="F3750" t="str">
        <f>_xlfn.XLOOKUP(order_items[[#This Row],[product_id]], products[product_id], products[product_name], "Tidak Ditemukan")</f>
        <v>Tidak Ditemukan</v>
      </c>
    </row>
    <row r="3751" spans="1:6" x14ac:dyDescent="0.3">
      <c r="A3751">
        <v>3750</v>
      </c>
      <c r="B3751">
        <v>4000261</v>
      </c>
      <c r="C3751">
        <v>17705</v>
      </c>
      <c r="D3751">
        <v>3</v>
      </c>
      <c r="E3751">
        <v>7552</v>
      </c>
      <c r="F3751" t="str">
        <f>_xlfn.XLOOKUP(order_items[[#This Row],[product_id]], products[product_id], products[product_name], "Tidak Ditemukan")</f>
        <v>Tidak Ditemukan</v>
      </c>
    </row>
    <row r="3752" spans="1:6" x14ac:dyDescent="0.3">
      <c r="A3752">
        <v>3751</v>
      </c>
      <c r="B3752">
        <v>2022252</v>
      </c>
      <c r="C3752">
        <v>17577</v>
      </c>
      <c r="D3752">
        <v>2</v>
      </c>
      <c r="E3752">
        <v>2320</v>
      </c>
      <c r="F3752" t="str">
        <f>_xlfn.XLOOKUP(order_items[[#This Row],[product_id]], products[product_id], products[product_name], "Tidak Ditemukan")</f>
        <v>Tidak Ditemukan</v>
      </c>
    </row>
    <row r="3753" spans="1:6" x14ac:dyDescent="0.3">
      <c r="A3753">
        <v>3752</v>
      </c>
      <c r="B3753">
        <v>5816851</v>
      </c>
      <c r="C3753">
        <v>11833</v>
      </c>
      <c r="D3753">
        <v>1</v>
      </c>
      <c r="E3753">
        <v>4270</v>
      </c>
      <c r="F3753" t="str">
        <f>_xlfn.XLOOKUP(order_items[[#This Row],[product_id]], products[product_id], products[product_name], "Tidak Ditemukan")</f>
        <v>Tidak Ditemukan</v>
      </c>
    </row>
    <row r="3754" spans="1:6" x14ac:dyDescent="0.3">
      <c r="A3754">
        <v>3753</v>
      </c>
      <c r="B3754">
        <v>2052514</v>
      </c>
      <c r="C3754">
        <v>19792</v>
      </c>
      <c r="D3754">
        <v>4</v>
      </c>
      <c r="E3754">
        <v>40101</v>
      </c>
      <c r="F3754" t="str">
        <f>_xlfn.XLOOKUP(order_items[[#This Row],[product_id]], products[product_id], products[product_name], "Tidak Ditemukan")</f>
        <v>Tidak Ditemukan</v>
      </c>
    </row>
    <row r="3755" spans="1:6" x14ac:dyDescent="0.3">
      <c r="A3755">
        <v>3754</v>
      </c>
      <c r="B3755">
        <v>5942848</v>
      </c>
      <c r="C3755">
        <v>6574</v>
      </c>
      <c r="D3755">
        <v>2</v>
      </c>
      <c r="E3755">
        <v>24671</v>
      </c>
      <c r="F3755" t="str">
        <f>_xlfn.XLOOKUP(order_items[[#This Row],[product_id]], products[product_id], products[product_name], "Tidak Ditemukan")</f>
        <v>Tidak Ditemukan</v>
      </c>
    </row>
    <row r="3756" spans="1:6" x14ac:dyDescent="0.3">
      <c r="A3756">
        <v>3755</v>
      </c>
      <c r="B3756">
        <v>1990049</v>
      </c>
      <c r="C3756">
        <v>15552</v>
      </c>
      <c r="D3756">
        <v>5</v>
      </c>
      <c r="E3756">
        <v>33239</v>
      </c>
      <c r="F3756" t="str">
        <f>_xlfn.XLOOKUP(order_items[[#This Row],[product_id]], products[product_id], products[product_name], "Tidak Ditemukan")</f>
        <v>Tidak Ditemukan</v>
      </c>
    </row>
    <row r="3757" spans="1:6" x14ac:dyDescent="0.3">
      <c r="A3757">
        <v>3756</v>
      </c>
      <c r="B3757">
        <v>1291861</v>
      </c>
      <c r="C3757">
        <v>5324</v>
      </c>
      <c r="D3757">
        <v>5</v>
      </c>
      <c r="E3757">
        <v>21073</v>
      </c>
      <c r="F3757" t="str">
        <f>_xlfn.XLOOKUP(order_items[[#This Row],[product_id]], products[product_id], products[product_name], "Tidak Ditemukan")</f>
        <v>Tidak Ditemukan</v>
      </c>
    </row>
    <row r="3758" spans="1:6" x14ac:dyDescent="0.3">
      <c r="A3758">
        <v>3757</v>
      </c>
      <c r="B3758">
        <v>6256991</v>
      </c>
      <c r="C3758">
        <v>6984</v>
      </c>
      <c r="D3758">
        <v>3</v>
      </c>
      <c r="E3758">
        <v>5376</v>
      </c>
      <c r="F3758" t="str">
        <f>_xlfn.XLOOKUP(order_items[[#This Row],[product_id]], products[product_id], products[product_name], "Tidak Ditemukan")</f>
        <v>Tidak Ditemukan</v>
      </c>
    </row>
    <row r="3759" spans="1:6" x14ac:dyDescent="0.3">
      <c r="A3759">
        <v>3758</v>
      </c>
      <c r="B3759">
        <v>5501764</v>
      </c>
      <c r="C3759">
        <v>19230</v>
      </c>
      <c r="D3759">
        <v>5</v>
      </c>
      <c r="E3759">
        <v>11954</v>
      </c>
      <c r="F3759" t="str">
        <f>_xlfn.XLOOKUP(order_items[[#This Row],[product_id]], products[product_id], products[product_name], "Tidak Ditemukan")</f>
        <v>Tidak Ditemukan</v>
      </c>
    </row>
    <row r="3760" spans="1:6" x14ac:dyDescent="0.3">
      <c r="A3760">
        <v>3759</v>
      </c>
      <c r="B3760">
        <v>227825</v>
      </c>
      <c r="C3760">
        <v>5130</v>
      </c>
      <c r="D3760">
        <v>5</v>
      </c>
      <c r="E3760">
        <v>15135</v>
      </c>
      <c r="F3760" t="str">
        <f>_xlfn.XLOOKUP(order_items[[#This Row],[product_id]], products[product_id], products[product_name], "Tidak Ditemukan")</f>
        <v>Tidak Ditemukan</v>
      </c>
    </row>
    <row r="3761" spans="1:6" x14ac:dyDescent="0.3">
      <c r="A3761">
        <v>3760</v>
      </c>
      <c r="B3761">
        <v>7436929</v>
      </c>
      <c r="C3761">
        <v>8092</v>
      </c>
      <c r="D3761">
        <v>5</v>
      </c>
      <c r="E3761">
        <v>43592</v>
      </c>
      <c r="F3761" t="str">
        <f>_xlfn.XLOOKUP(order_items[[#This Row],[product_id]], products[product_id], products[product_name], "Tidak Ditemukan")</f>
        <v>Tidak Ditemukan</v>
      </c>
    </row>
    <row r="3762" spans="1:6" x14ac:dyDescent="0.3">
      <c r="A3762">
        <v>3761</v>
      </c>
      <c r="B3762">
        <v>1091270</v>
      </c>
      <c r="C3762">
        <v>12213</v>
      </c>
      <c r="D3762">
        <v>5</v>
      </c>
      <c r="E3762">
        <v>18184</v>
      </c>
      <c r="F3762" t="str">
        <f>_xlfn.XLOOKUP(order_items[[#This Row],[product_id]], products[product_id], products[product_name], "Tidak Ditemukan")</f>
        <v>Tidak Ditemukan</v>
      </c>
    </row>
    <row r="3763" spans="1:6" x14ac:dyDescent="0.3">
      <c r="A3763">
        <v>3762</v>
      </c>
      <c r="B3763">
        <v>6782904</v>
      </c>
      <c r="C3763">
        <v>2034</v>
      </c>
      <c r="D3763">
        <v>5</v>
      </c>
      <c r="E3763">
        <v>24791</v>
      </c>
      <c r="F3763" t="str">
        <f>_xlfn.XLOOKUP(order_items[[#This Row],[product_id]], products[product_id], products[product_name], "Tidak Ditemukan")</f>
        <v>Old Cost</v>
      </c>
    </row>
    <row r="3764" spans="1:6" x14ac:dyDescent="0.3">
      <c r="A3764">
        <v>3763</v>
      </c>
      <c r="B3764">
        <v>6835438</v>
      </c>
      <c r="C3764">
        <v>14094</v>
      </c>
      <c r="D3764">
        <v>4</v>
      </c>
      <c r="E3764">
        <v>15464</v>
      </c>
      <c r="F3764" t="str">
        <f>_xlfn.XLOOKUP(order_items[[#This Row],[product_id]], products[product_id], products[product_name], "Tidak Ditemukan")</f>
        <v>Tidak Ditemukan</v>
      </c>
    </row>
    <row r="3765" spans="1:6" x14ac:dyDescent="0.3">
      <c r="A3765">
        <v>3764</v>
      </c>
      <c r="B3765">
        <v>1756460</v>
      </c>
      <c r="C3765">
        <v>16002</v>
      </c>
      <c r="D3765">
        <v>4</v>
      </c>
      <c r="E3765">
        <v>48891</v>
      </c>
      <c r="F3765" t="str">
        <f>_xlfn.XLOOKUP(order_items[[#This Row],[product_id]], products[product_id], products[product_name], "Tidak Ditemukan")</f>
        <v>Tidak Ditemukan</v>
      </c>
    </row>
    <row r="3766" spans="1:6" x14ac:dyDescent="0.3">
      <c r="A3766">
        <v>3765</v>
      </c>
      <c r="B3766">
        <v>491917</v>
      </c>
      <c r="C3766">
        <v>3629</v>
      </c>
      <c r="D3766">
        <v>1</v>
      </c>
      <c r="E3766">
        <v>45507</v>
      </c>
      <c r="F3766" t="str">
        <f>_xlfn.XLOOKUP(order_items[[#This Row],[product_id]], products[product_id], products[product_name], "Tidak Ditemukan")</f>
        <v>Traditional What</v>
      </c>
    </row>
    <row r="3767" spans="1:6" x14ac:dyDescent="0.3">
      <c r="A3767">
        <v>3766</v>
      </c>
      <c r="B3767">
        <v>2667647</v>
      </c>
      <c r="C3767">
        <v>10486</v>
      </c>
      <c r="D3767">
        <v>2</v>
      </c>
      <c r="E3767">
        <v>24978</v>
      </c>
      <c r="F3767" t="str">
        <f>_xlfn.XLOOKUP(order_items[[#This Row],[product_id]], products[product_id], products[product_name], "Tidak Ditemukan")</f>
        <v>Tidak Ditemukan</v>
      </c>
    </row>
    <row r="3768" spans="1:6" x14ac:dyDescent="0.3">
      <c r="A3768">
        <v>3767</v>
      </c>
      <c r="B3768">
        <v>7494321</v>
      </c>
      <c r="C3768">
        <v>6282</v>
      </c>
      <c r="D3768">
        <v>4</v>
      </c>
      <c r="E3768">
        <v>45394</v>
      </c>
      <c r="F3768" t="str">
        <f>_xlfn.XLOOKUP(order_items[[#This Row],[product_id]], products[product_id], products[product_name], "Tidak Ditemukan")</f>
        <v>Tidak Ditemukan</v>
      </c>
    </row>
    <row r="3769" spans="1:6" x14ac:dyDescent="0.3">
      <c r="A3769">
        <v>3768</v>
      </c>
      <c r="B3769">
        <v>5581966</v>
      </c>
      <c r="C3769">
        <v>11134</v>
      </c>
      <c r="D3769">
        <v>5</v>
      </c>
      <c r="E3769">
        <v>43989</v>
      </c>
      <c r="F3769" t="str">
        <f>_xlfn.XLOOKUP(order_items[[#This Row],[product_id]], products[product_id], products[product_name], "Tidak Ditemukan")</f>
        <v>Tidak Ditemukan</v>
      </c>
    </row>
    <row r="3770" spans="1:6" x14ac:dyDescent="0.3">
      <c r="A3770">
        <v>3769</v>
      </c>
      <c r="B3770">
        <v>6399420</v>
      </c>
      <c r="C3770">
        <v>7974</v>
      </c>
      <c r="D3770">
        <v>3</v>
      </c>
      <c r="E3770">
        <v>23697</v>
      </c>
      <c r="F3770" t="str">
        <f>_xlfn.XLOOKUP(order_items[[#This Row],[product_id]], products[product_id], products[product_name], "Tidak Ditemukan")</f>
        <v>Tidak Ditemukan</v>
      </c>
    </row>
    <row r="3771" spans="1:6" x14ac:dyDescent="0.3">
      <c r="A3771">
        <v>3770</v>
      </c>
      <c r="B3771">
        <v>565739</v>
      </c>
      <c r="C3771">
        <v>9532</v>
      </c>
      <c r="D3771">
        <v>1</v>
      </c>
      <c r="E3771">
        <v>19081</v>
      </c>
      <c r="F3771" t="str">
        <f>_xlfn.XLOOKUP(order_items[[#This Row],[product_id]], products[product_id], products[product_name], "Tidak Ditemukan")</f>
        <v>Tidak Ditemukan</v>
      </c>
    </row>
    <row r="3772" spans="1:6" x14ac:dyDescent="0.3">
      <c r="A3772">
        <v>3771</v>
      </c>
      <c r="B3772">
        <v>1239005</v>
      </c>
      <c r="C3772">
        <v>11715</v>
      </c>
      <c r="D3772">
        <v>3</v>
      </c>
      <c r="E3772">
        <v>44603</v>
      </c>
      <c r="F3772" t="str">
        <f>_xlfn.XLOOKUP(order_items[[#This Row],[product_id]], products[product_id], products[product_name], "Tidak Ditemukan")</f>
        <v>Tidak Ditemukan</v>
      </c>
    </row>
    <row r="3773" spans="1:6" x14ac:dyDescent="0.3">
      <c r="A3773">
        <v>3772</v>
      </c>
      <c r="B3773">
        <v>4033589</v>
      </c>
      <c r="C3773">
        <v>11016</v>
      </c>
      <c r="D3773">
        <v>2</v>
      </c>
      <c r="E3773">
        <v>25815</v>
      </c>
      <c r="F3773" t="str">
        <f>_xlfn.XLOOKUP(order_items[[#This Row],[product_id]], products[product_id], products[product_name], "Tidak Ditemukan")</f>
        <v>Tidak Ditemukan</v>
      </c>
    </row>
    <row r="3774" spans="1:6" x14ac:dyDescent="0.3">
      <c r="A3774">
        <v>3773</v>
      </c>
      <c r="B3774">
        <v>5839104</v>
      </c>
      <c r="C3774">
        <v>9205</v>
      </c>
      <c r="D3774">
        <v>2</v>
      </c>
      <c r="E3774">
        <v>2464</v>
      </c>
      <c r="F3774" t="str">
        <f>_xlfn.XLOOKUP(order_items[[#This Row],[product_id]], products[product_id], products[product_name], "Tidak Ditemukan")</f>
        <v>Tidak Ditemukan</v>
      </c>
    </row>
    <row r="3775" spans="1:6" x14ac:dyDescent="0.3">
      <c r="A3775">
        <v>3774</v>
      </c>
      <c r="B3775">
        <v>2342885</v>
      </c>
      <c r="C3775">
        <v>5087</v>
      </c>
      <c r="D3775">
        <v>3</v>
      </c>
      <c r="E3775">
        <v>32031</v>
      </c>
      <c r="F3775" t="str">
        <f>_xlfn.XLOOKUP(order_items[[#This Row],[product_id]], products[product_id], products[product_name], "Tidak Ditemukan")</f>
        <v>Tidak Ditemukan</v>
      </c>
    </row>
    <row r="3776" spans="1:6" x14ac:dyDescent="0.3">
      <c r="A3776">
        <v>3775</v>
      </c>
      <c r="B3776">
        <v>2986579</v>
      </c>
      <c r="C3776">
        <v>14360</v>
      </c>
      <c r="D3776">
        <v>1</v>
      </c>
      <c r="E3776">
        <v>2122</v>
      </c>
      <c r="F3776" t="str">
        <f>_xlfn.XLOOKUP(order_items[[#This Row],[product_id]], products[product_id], products[product_name], "Tidak Ditemukan")</f>
        <v>Tidak Ditemukan</v>
      </c>
    </row>
    <row r="3777" spans="1:6" x14ac:dyDescent="0.3">
      <c r="A3777">
        <v>3776</v>
      </c>
      <c r="B3777">
        <v>5298014</v>
      </c>
      <c r="C3777">
        <v>4823</v>
      </c>
      <c r="D3777">
        <v>4</v>
      </c>
      <c r="E3777">
        <v>7328</v>
      </c>
      <c r="F3777" t="str">
        <f>_xlfn.XLOOKUP(order_items[[#This Row],[product_id]], products[product_id], products[product_name], "Tidak Ditemukan")</f>
        <v>Research Professional</v>
      </c>
    </row>
    <row r="3778" spans="1:6" x14ac:dyDescent="0.3">
      <c r="A3778">
        <v>3777</v>
      </c>
      <c r="B3778">
        <v>5932105</v>
      </c>
      <c r="C3778">
        <v>18331</v>
      </c>
      <c r="D3778">
        <v>4</v>
      </c>
      <c r="E3778">
        <v>29286</v>
      </c>
      <c r="F3778" t="str">
        <f>_xlfn.XLOOKUP(order_items[[#This Row],[product_id]], products[product_id], products[product_name], "Tidak Ditemukan")</f>
        <v>Tidak Ditemukan</v>
      </c>
    </row>
    <row r="3779" spans="1:6" x14ac:dyDescent="0.3">
      <c r="A3779">
        <v>3778</v>
      </c>
      <c r="B3779">
        <v>5818158</v>
      </c>
      <c r="C3779">
        <v>3436</v>
      </c>
      <c r="D3779">
        <v>3</v>
      </c>
      <c r="E3779">
        <v>13722</v>
      </c>
      <c r="F3779" t="str">
        <f>_xlfn.XLOOKUP(order_items[[#This Row],[product_id]], products[product_id], products[product_name], "Tidak Ditemukan")</f>
        <v>Population Strategy</v>
      </c>
    </row>
    <row r="3780" spans="1:6" x14ac:dyDescent="0.3">
      <c r="A3780">
        <v>3779</v>
      </c>
      <c r="B3780">
        <v>6774179</v>
      </c>
      <c r="C3780">
        <v>13609</v>
      </c>
      <c r="D3780">
        <v>4</v>
      </c>
      <c r="E3780">
        <v>20266</v>
      </c>
      <c r="F3780" t="str">
        <f>_xlfn.XLOOKUP(order_items[[#This Row],[product_id]], products[product_id], products[product_name], "Tidak Ditemukan")</f>
        <v>Tidak Ditemukan</v>
      </c>
    </row>
    <row r="3781" spans="1:6" x14ac:dyDescent="0.3">
      <c r="A3781">
        <v>3780</v>
      </c>
      <c r="B3781">
        <v>1937833</v>
      </c>
      <c r="C3781">
        <v>622</v>
      </c>
      <c r="D3781">
        <v>3</v>
      </c>
      <c r="E3781">
        <v>27666</v>
      </c>
      <c r="F3781" t="str">
        <f>_xlfn.XLOOKUP(order_items[[#This Row],[product_id]], products[product_id], products[product_name], "Tidak Ditemukan")</f>
        <v>Because Who</v>
      </c>
    </row>
    <row r="3782" spans="1:6" x14ac:dyDescent="0.3">
      <c r="A3782">
        <v>3781</v>
      </c>
      <c r="B3782">
        <v>1697051</v>
      </c>
      <c r="C3782">
        <v>13353</v>
      </c>
      <c r="D3782">
        <v>4</v>
      </c>
      <c r="E3782">
        <v>48368</v>
      </c>
      <c r="F3782" t="str">
        <f>_xlfn.XLOOKUP(order_items[[#This Row],[product_id]], products[product_id], products[product_name], "Tidak Ditemukan")</f>
        <v>Tidak Ditemukan</v>
      </c>
    </row>
    <row r="3783" spans="1:6" x14ac:dyDescent="0.3">
      <c r="A3783">
        <v>3782</v>
      </c>
      <c r="B3783">
        <v>1513455</v>
      </c>
      <c r="C3783">
        <v>4890</v>
      </c>
      <c r="D3783">
        <v>4</v>
      </c>
      <c r="E3783">
        <v>38753</v>
      </c>
      <c r="F3783" t="str">
        <f>_xlfn.XLOOKUP(order_items[[#This Row],[product_id]], products[product_id], products[product_name], "Tidak Ditemukan")</f>
        <v>Speech Bring</v>
      </c>
    </row>
    <row r="3784" spans="1:6" x14ac:dyDescent="0.3">
      <c r="A3784">
        <v>3783</v>
      </c>
      <c r="B3784">
        <v>6216104</v>
      </c>
      <c r="C3784">
        <v>13447</v>
      </c>
      <c r="D3784">
        <v>3</v>
      </c>
      <c r="E3784">
        <v>33767</v>
      </c>
      <c r="F3784" t="str">
        <f>_xlfn.XLOOKUP(order_items[[#This Row],[product_id]], products[product_id], products[product_name], "Tidak Ditemukan")</f>
        <v>Tidak Ditemukan</v>
      </c>
    </row>
    <row r="3785" spans="1:6" x14ac:dyDescent="0.3">
      <c r="A3785">
        <v>3784</v>
      </c>
      <c r="B3785">
        <v>1021825</v>
      </c>
      <c r="C3785">
        <v>17517</v>
      </c>
      <c r="D3785">
        <v>5</v>
      </c>
      <c r="E3785">
        <v>42717</v>
      </c>
      <c r="F3785" t="str">
        <f>_xlfn.XLOOKUP(order_items[[#This Row],[product_id]], products[product_id], products[product_name], "Tidak Ditemukan")</f>
        <v>Tidak Ditemukan</v>
      </c>
    </row>
    <row r="3786" spans="1:6" x14ac:dyDescent="0.3">
      <c r="A3786">
        <v>3785</v>
      </c>
      <c r="B3786">
        <v>7297587</v>
      </c>
      <c r="C3786">
        <v>2089</v>
      </c>
      <c r="D3786">
        <v>5</v>
      </c>
      <c r="E3786">
        <v>4300</v>
      </c>
      <c r="F3786" t="str">
        <f>_xlfn.XLOOKUP(order_items[[#This Row],[product_id]], products[product_id], products[product_name], "Tidak Ditemukan")</f>
        <v>Situation Network</v>
      </c>
    </row>
    <row r="3787" spans="1:6" x14ac:dyDescent="0.3">
      <c r="A3787">
        <v>3786</v>
      </c>
      <c r="B3787">
        <v>3177129</v>
      </c>
      <c r="C3787">
        <v>19991</v>
      </c>
      <c r="D3787">
        <v>5</v>
      </c>
      <c r="E3787">
        <v>14765</v>
      </c>
      <c r="F3787" t="str">
        <f>_xlfn.XLOOKUP(order_items[[#This Row],[product_id]], products[product_id], products[product_name], "Tidak Ditemukan")</f>
        <v>Tidak Ditemukan</v>
      </c>
    </row>
    <row r="3788" spans="1:6" x14ac:dyDescent="0.3">
      <c r="A3788">
        <v>3787</v>
      </c>
      <c r="B3788">
        <v>6916900</v>
      </c>
      <c r="C3788">
        <v>11020</v>
      </c>
      <c r="D3788">
        <v>4</v>
      </c>
      <c r="E3788">
        <v>25996</v>
      </c>
      <c r="F3788" t="str">
        <f>_xlfn.XLOOKUP(order_items[[#This Row],[product_id]], products[product_id], products[product_name], "Tidak Ditemukan")</f>
        <v>Tidak Ditemukan</v>
      </c>
    </row>
    <row r="3789" spans="1:6" x14ac:dyDescent="0.3">
      <c r="A3789">
        <v>3788</v>
      </c>
      <c r="B3789">
        <v>5417372</v>
      </c>
      <c r="C3789">
        <v>16761</v>
      </c>
      <c r="D3789">
        <v>4</v>
      </c>
      <c r="E3789">
        <v>19507</v>
      </c>
      <c r="F3789" t="str">
        <f>_xlfn.XLOOKUP(order_items[[#This Row],[product_id]], products[product_id], products[product_name], "Tidak Ditemukan")</f>
        <v>Tidak Ditemukan</v>
      </c>
    </row>
    <row r="3790" spans="1:6" x14ac:dyDescent="0.3">
      <c r="A3790">
        <v>3789</v>
      </c>
      <c r="B3790">
        <v>6398058</v>
      </c>
      <c r="C3790">
        <v>14990</v>
      </c>
      <c r="D3790">
        <v>4</v>
      </c>
      <c r="E3790">
        <v>46997</v>
      </c>
      <c r="F3790" t="str">
        <f>_xlfn.XLOOKUP(order_items[[#This Row],[product_id]], products[product_id], products[product_name], "Tidak Ditemukan")</f>
        <v>Tidak Ditemukan</v>
      </c>
    </row>
    <row r="3791" spans="1:6" x14ac:dyDescent="0.3">
      <c r="A3791">
        <v>3790</v>
      </c>
      <c r="B3791">
        <v>6082490</v>
      </c>
      <c r="C3791">
        <v>15524</v>
      </c>
      <c r="D3791">
        <v>4</v>
      </c>
      <c r="E3791">
        <v>11331</v>
      </c>
      <c r="F3791" t="str">
        <f>_xlfn.XLOOKUP(order_items[[#This Row],[product_id]], products[product_id], products[product_name], "Tidak Ditemukan")</f>
        <v>Tidak Ditemukan</v>
      </c>
    </row>
    <row r="3792" spans="1:6" x14ac:dyDescent="0.3">
      <c r="A3792">
        <v>3791</v>
      </c>
      <c r="B3792">
        <v>5543649</v>
      </c>
      <c r="C3792">
        <v>19104</v>
      </c>
      <c r="D3792">
        <v>3</v>
      </c>
      <c r="E3792">
        <v>9828</v>
      </c>
      <c r="F3792" t="str">
        <f>_xlfn.XLOOKUP(order_items[[#This Row],[product_id]], products[product_id], products[product_name], "Tidak Ditemukan")</f>
        <v>Tidak Ditemukan</v>
      </c>
    </row>
    <row r="3793" spans="1:6" x14ac:dyDescent="0.3">
      <c r="A3793">
        <v>3792</v>
      </c>
      <c r="B3793">
        <v>870095</v>
      </c>
      <c r="C3793">
        <v>7329</v>
      </c>
      <c r="D3793">
        <v>1</v>
      </c>
      <c r="E3793">
        <v>11877</v>
      </c>
      <c r="F3793" t="str">
        <f>_xlfn.XLOOKUP(order_items[[#This Row],[product_id]], products[product_id], products[product_name], "Tidak Ditemukan")</f>
        <v>Tidak Ditemukan</v>
      </c>
    </row>
    <row r="3794" spans="1:6" x14ac:dyDescent="0.3">
      <c r="A3794">
        <v>3793</v>
      </c>
      <c r="B3794">
        <v>2712637</v>
      </c>
      <c r="C3794">
        <v>3361</v>
      </c>
      <c r="D3794">
        <v>3</v>
      </c>
      <c r="E3794">
        <v>3256</v>
      </c>
      <c r="F3794" t="str">
        <f>_xlfn.XLOOKUP(order_items[[#This Row],[product_id]], products[product_id], products[product_name], "Tidak Ditemukan")</f>
        <v>Development I</v>
      </c>
    </row>
    <row r="3795" spans="1:6" x14ac:dyDescent="0.3">
      <c r="A3795">
        <v>3794</v>
      </c>
      <c r="B3795">
        <v>3234581</v>
      </c>
      <c r="C3795">
        <v>6783</v>
      </c>
      <c r="D3795">
        <v>2</v>
      </c>
      <c r="E3795">
        <v>634</v>
      </c>
      <c r="F3795" t="str">
        <f>_xlfn.XLOOKUP(order_items[[#This Row],[product_id]], products[product_id], products[product_name], "Tidak Ditemukan")</f>
        <v>Tidak Ditemukan</v>
      </c>
    </row>
    <row r="3796" spans="1:6" x14ac:dyDescent="0.3">
      <c r="A3796">
        <v>3795</v>
      </c>
      <c r="B3796">
        <v>6191478</v>
      </c>
      <c r="C3796">
        <v>4928</v>
      </c>
      <c r="D3796">
        <v>4</v>
      </c>
      <c r="E3796">
        <v>8532</v>
      </c>
      <c r="F3796" t="str">
        <f>_xlfn.XLOOKUP(order_items[[#This Row],[product_id]], products[product_id], products[product_name], "Tidak Ditemukan")</f>
        <v>Natural Of</v>
      </c>
    </row>
    <row r="3797" spans="1:6" x14ac:dyDescent="0.3">
      <c r="A3797">
        <v>3796</v>
      </c>
      <c r="B3797">
        <v>486282</v>
      </c>
      <c r="C3797">
        <v>5780</v>
      </c>
      <c r="D3797">
        <v>5</v>
      </c>
      <c r="E3797">
        <v>29243</v>
      </c>
      <c r="F3797" t="str">
        <f>_xlfn.XLOOKUP(order_items[[#This Row],[product_id]], products[product_id], products[product_name], "Tidak Ditemukan")</f>
        <v>Tidak Ditemukan</v>
      </c>
    </row>
    <row r="3798" spans="1:6" x14ac:dyDescent="0.3">
      <c r="A3798">
        <v>3797</v>
      </c>
      <c r="B3798">
        <v>4461817</v>
      </c>
      <c r="C3798">
        <v>16607</v>
      </c>
      <c r="D3798">
        <v>4</v>
      </c>
      <c r="E3798">
        <v>23073</v>
      </c>
      <c r="F3798" t="str">
        <f>_xlfn.XLOOKUP(order_items[[#This Row],[product_id]], products[product_id], products[product_name], "Tidak Ditemukan")</f>
        <v>Tidak Ditemukan</v>
      </c>
    </row>
    <row r="3799" spans="1:6" x14ac:dyDescent="0.3">
      <c r="A3799">
        <v>3798</v>
      </c>
      <c r="B3799">
        <v>2033827</v>
      </c>
      <c r="C3799">
        <v>15782</v>
      </c>
      <c r="D3799">
        <v>3</v>
      </c>
      <c r="E3799">
        <v>4493</v>
      </c>
      <c r="F3799" t="str">
        <f>_xlfn.XLOOKUP(order_items[[#This Row],[product_id]], products[product_id], products[product_name], "Tidak Ditemukan")</f>
        <v>Tidak Ditemukan</v>
      </c>
    </row>
    <row r="3800" spans="1:6" x14ac:dyDescent="0.3">
      <c r="A3800">
        <v>3799</v>
      </c>
      <c r="B3800">
        <v>4280487</v>
      </c>
      <c r="C3800">
        <v>5865</v>
      </c>
      <c r="D3800">
        <v>1</v>
      </c>
      <c r="E3800">
        <v>16376</v>
      </c>
      <c r="F3800" t="str">
        <f>_xlfn.XLOOKUP(order_items[[#This Row],[product_id]], products[product_id], products[product_name], "Tidak Ditemukan")</f>
        <v>Tidak Ditemukan</v>
      </c>
    </row>
    <row r="3801" spans="1:6" x14ac:dyDescent="0.3">
      <c r="A3801">
        <v>3800</v>
      </c>
      <c r="B3801">
        <v>4000426</v>
      </c>
      <c r="C3801">
        <v>13449</v>
      </c>
      <c r="D3801">
        <v>3</v>
      </c>
      <c r="E3801">
        <v>13888</v>
      </c>
      <c r="F3801" t="str">
        <f>_xlfn.XLOOKUP(order_items[[#This Row],[product_id]], products[product_id], products[product_name], "Tidak Ditemukan")</f>
        <v>Tidak Ditemukan</v>
      </c>
    </row>
    <row r="3802" spans="1:6" x14ac:dyDescent="0.3">
      <c r="A3802">
        <v>3801</v>
      </c>
      <c r="B3802">
        <v>1898157</v>
      </c>
      <c r="C3802">
        <v>8710</v>
      </c>
      <c r="D3802">
        <v>1</v>
      </c>
      <c r="E3802">
        <v>24285</v>
      </c>
      <c r="F3802" t="str">
        <f>_xlfn.XLOOKUP(order_items[[#This Row],[product_id]], products[product_id], products[product_name], "Tidak Ditemukan")</f>
        <v>Tidak Ditemukan</v>
      </c>
    </row>
    <row r="3803" spans="1:6" x14ac:dyDescent="0.3">
      <c r="A3803">
        <v>3802</v>
      </c>
      <c r="B3803">
        <v>7686534</v>
      </c>
      <c r="C3803">
        <v>5402</v>
      </c>
      <c r="D3803">
        <v>4</v>
      </c>
      <c r="E3803">
        <v>31084</v>
      </c>
      <c r="F3803" t="str">
        <f>_xlfn.XLOOKUP(order_items[[#This Row],[product_id]], products[product_id], products[product_name], "Tidak Ditemukan")</f>
        <v>Tidak Ditemukan</v>
      </c>
    </row>
    <row r="3804" spans="1:6" x14ac:dyDescent="0.3">
      <c r="A3804">
        <v>3803</v>
      </c>
      <c r="B3804">
        <v>1890901</v>
      </c>
      <c r="C3804">
        <v>4224</v>
      </c>
      <c r="D3804">
        <v>5</v>
      </c>
      <c r="E3804">
        <v>14695</v>
      </c>
      <c r="F3804" t="str">
        <f>_xlfn.XLOOKUP(order_items[[#This Row],[product_id]], products[product_id], products[product_name], "Tidak Ditemukan")</f>
        <v>Teach Expect</v>
      </c>
    </row>
    <row r="3805" spans="1:6" x14ac:dyDescent="0.3">
      <c r="A3805">
        <v>3804</v>
      </c>
      <c r="B3805">
        <v>3017272</v>
      </c>
      <c r="C3805">
        <v>19544</v>
      </c>
      <c r="D3805">
        <v>1</v>
      </c>
      <c r="E3805">
        <v>20316</v>
      </c>
      <c r="F3805" t="str">
        <f>_xlfn.XLOOKUP(order_items[[#This Row],[product_id]], products[product_id], products[product_name], "Tidak Ditemukan")</f>
        <v>Tidak Ditemukan</v>
      </c>
    </row>
    <row r="3806" spans="1:6" x14ac:dyDescent="0.3">
      <c r="A3806">
        <v>3805</v>
      </c>
      <c r="B3806">
        <v>3673977</v>
      </c>
      <c r="C3806">
        <v>2929</v>
      </c>
      <c r="D3806">
        <v>1</v>
      </c>
      <c r="E3806">
        <v>12975</v>
      </c>
      <c r="F3806" t="str">
        <f>_xlfn.XLOOKUP(order_items[[#This Row],[product_id]], products[product_id], products[product_name], "Tidak Ditemukan")</f>
        <v>Story Including</v>
      </c>
    </row>
    <row r="3807" spans="1:6" x14ac:dyDescent="0.3">
      <c r="A3807">
        <v>3806</v>
      </c>
      <c r="B3807">
        <v>7072688</v>
      </c>
      <c r="C3807">
        <v>16055</v>
      </c>
      <c r="D3807">
        <v>3</v>
      </c>
      <c r="E3807">
        <v>4287</v>
      </c>
      <c r="F3807" t="str">
        <f>_xlfn.XLOOKUP(order_items[[#This Row],[product_id]], products[product_id], products[product_name], "Tidak Ditemukan")</f>
        <v>Tidak Ditemukan</v>
      </c>
    </row>
    <row r="3808" spans="1:6" x14ac:dyDescent="0.3">
      <c r="A3808">
        <v>3807</v>
      </c>
      <c r="B3808">
        <v>2013729</v>
      </c>
      <c r="C3808">
        <v>13495</v>
      </c>
      <c r="D3808">
        <v>1</v>
      </c>
      <c r="E3808">
        <v>2521</v>
      </c>
      <c r="F3808" t="str">
        <f>_xlfn.XLOOKUP(order_items[[#This Row],[product_id]], products[product_id], products[product_name], "Tidak Ditemukan")</f>
        <v>Tidak Ditemukan</v>
      </c>
    </row>
    <row r="3809" spans="1:6" x14ac:dyDescent="0.3">
      <c r="A3809">
        <v>3808</v>
      </c>
      <c r="B3809">
        <v>4615434</v>
      </c>
      <c r="C3809">
        <v>15336</v>
      </c>
      <c r="D3809">
        <v>5</v>
      </c>
      <c r="E3809">
        <v>40881</v>
      </c>
      <c r="F3809" t="str">
        <f>_xlfn.XLOOKUP(order_items[[#This Row],[product_id]], products[product_id], products[product_name], "Tidak Ditemukan")</f>
        <v>Tidak Ditemukan</v>
      </c>
    </row>
    <row r="3810" spans="1:6" x14ac:dyDescent="0.3">
      <c r="A3810">
        <v>3809</v>
      </c>
      <c r="B3810">
        <v>3333048</v>
      </c>
      <c r="C3810">
        <v>5932</v>
      </c>
      <c r="D3810">
        <v>5</v>
      </c>
      <c r="E3810">
        <v>1355</v>
      </c>
      <c r="F3810" t="str">
        <f>_xlfn.XLOOKUP(order_items[[#This Row],[product_id]], products[product_id], products[product_name], "Tidak Ditemukan")</f>
        <v>Tidak Ditemukan</v>
      </c>
    </row>
    <row r="3811" spans="1:6" x14ac:dyDescent="0.3">
      <c r="A3811">
        <v>3810</v>
      </c>
      <c r="B3811">
        <v>2373823</v>
      </c>
      <c r="C3811">
        <v>3987</v>
      </c>
      <c r="D3811">
        <v>1</v>
      </c>
      <c r="E3811">
        <v>9396</v>
      </c>
      <c r="F3811" t="str">
        <f>_xlfn.XLOOKUP(order_items[[#This Row],[product_id]], products[product_id], products[product_name], "Tidak Ditemukan")</f>
        <v>Yes Usually</v>
      </c>
    </row>
    <row r="3812" spans="1:6" x14ac:dyDescent="0.3">
      <c r="A3812">
        <v>3811</v>
      </c>
      <c r="B3812">
        <v>4044785</v>
      </c>
      <c r="C3812">
        <v>14772</v>
      </c>
      <c r="D3812">
        <v>2</v>
      </c>
      <c r="E3812">
        <v>24028</v>
      </c>
      <c r="F3812" t="str">
        <f>_xlfn.XLOOKUP(order_items[[#This Row],[product_id]], products[product_id], products[product_name], "Tidak Ditemukan")</f>
        <v>Tidak Ditemukan</v>
      </c>
    </row>
    <row r="3813" spans="1:6" x14ac:dyDescent="0.3">
      <c r="A3813">
        <v>3812</v>
      </c>
      <c r="B3813">
        <v>7328061</v>
      </c>
      <c r="C3813">
        <v>14168</v>
      </c>
      <c r="D3813">
        <v>5</v>
      </c>
      <c r="E3813">
        <v>40442</v>
      </c>
      <c r="F3813" t="str">
        <f>_xlfn.XLOOKUP(order_items[[#This Row],[product_id]], products[product_id], products[product_name], "Tidak Ditemukan")</f>
        <v>Tidak Ditemukan</v>
      </c>
    </row>
    <row r="3814" spans="1:6" x14ac:dyDescent="0.3">
      <c r="A3814">
        <v>3813</v>
      </c>
      <c r="B3814">
        <v>910776</v>
      </c>
      <c r="C3814">
        <v>12448</v>
      </c>
      <c r="D3814">
        <v>3</v>
      </c>
      <c r="E3814">
        <v>33843</v>
      </c>
      <c r="F3814" t="str">
        <f>_xlfn.XLOOKUP(order_items[[#This Row],[product_id]], products[product_id], products[product_name], "Tidak Ditemukan")</f>
        <v>Tidak Ditemukan</v>
      </c>
    </row>
    <row r="3815" spans="1:6" x14ac:dyDescent="0.3">
      <c r="A3815">
        <v>3814</v>
      </c>
      <c r="B3815">
        <v>6935360</v>
      </c>
      <c r="C3815">
        <v>3181</v>
      </c>
      <c r="D3815">
        <v>2</v>
      </c>
      <c r="E3815">
        <v>46822</v>
      </c>
      <c r="F3815" t="str">
        <f>_xlfn.XLOOKUP(order_items[[#This Row],[product_id]], products[product_id], products[product_name], "Tidak Ditemukan")</f>
        <v>Into Blood</v>
      </c>
    </row>
    <row r="3816" spans="1:6" x14ac:dyDescent="0.3">
      <c r="A3816">
        <v>3815</v>
      </c>
      <c r="B3816">
        <v>6046362</v>
      </c>
      <c r="C3816">
        <v>13057</v>
      </c>
      <c r="D3816">
        <v>2</v>
      </c>
      <c r="E3816">
        <v>23508</v>
      </c>
      <c r="F3816" t="str">
        <f>_xlfn.XLOOKUP(order_items[[#This Row],[product_id]], products[product_id], products[product_name], "Tidak Ditemukan")</f>
        <v>Tidak Ditemukan</v>
      </c>
    </row>
    <row r="3817" spans="1:6" x14ac:dyDescent="0.3">
      <c r="A3817">
        <v>3816</v>
      </c>
      <c r="B3817">
        <v>792582</v>
      </c>
      <c r="C3817">
        <v>19428</v>
      </c>
      <c r="D3817">
        <v>3</v>
      </c>
      <c r="E3817">
        <v>26053</v>
      </c>
      <c r="F3817" t="str">
        <f>_xlfn.XLOOKUP(order_items[[#This Row],[product_id]], products[product_id], products[product_name], "Tidak Ditemukan")</f>
        <v>Tidak Ditemukan</v>
      </c>
    </row>
    <row r="3818" spans="1:6" x14ac:dyDescent="0.3">
      <c r="A3818">
        <v>3817</v>
      </c>
      <c r="B3818">
        <v>406341</v>
      </c>
      <c r="C3818">
        <v>9125</v>
      </c>
      <c r="D3818">
        <v>2</v>
      </c>
      <c r="E3818">
        <v>16118</v>
      </c>
      <c r="F3818" t="str">
        <f>_xlfn.XLOOKUP(order_items[[#This Row],[product_id]], products[product_id], products[product_name], "Tidak Ditemukan")</f>
        <v>Tidak Ditemukan</v>
      </c>
    </row>
    <row r="3819" spans="1:6" x14ac:dyDescent="0.3">
      <c r="A3819">
        <v>3818</v>
      </c>
      <c r="B3819">
        <v>563554</v>
      </c>
      <c r="C3819">
        <v>2451</v>
      </c>
      <c r="D3819">
        <v>5</v>
      </c>
      <c r="E3819">
        <v>3843</v>
      </c>
      <c r="F3819" t="str">
        <f>_xlfn.XLOOKUP(order_items[[#This Row],[product_id]], products[product_id], products[product_name], "Tidak Ditemukan")</f>
        <v>Visit Research</v>
      </c>
    </row>
    <row r="3820" spans="1:6" x14ac:dyDescent="0.3">
      <c r="A3820">
        <v>3819</v>
      </c>
      <c r="B3820">
        <v>4224844</v>
      </c>
      <c r="C3820">
        <v>3029</v>
      </c>
      <c r="D3820">
        <v>5</v>
      </c>
      <c r="E3820">
        <v>45523</v>
      </c>
      <c r="F3820" t="str">
        <f>_xlfn.XLOOKUP(order_items[[#This Row],[product_id]], products[product_id], products[product_name], "Tidak Ditemukan")</f>
        <v>Major Great</v>
      </c>
    </row>
    <row r="3821" spans="1:6" x14ac:dyDescent="0.3">
      <c r="A3821">
        <v>3820</v>
      </c>
      <c r="B3821">
        <v>2517418</v>
      </c>
      <c r="C3821">
        <v>5448</v>
      </c>
      <c r="D3821">
        <v>1</v>
      </c>
      <c r="E3821">
        <v>1404</v>
      </c>
      <c r="F3821" t="str">
        <f>_xlfn.XLOOKUP(order_items[[#This Row],[product_id]], products[product_id], products[product_name], "Tidak Ditemukan")</f>
        <v>Tidak Ditemukan</v>
      </c>
    </row>
    <row r="3822" spans="1:6" x14ac:dyDescent="0.3">
      <c r="A3822">
        <v>3821</v>
      </c>
      <c r="B3822">
        <v>2450203</v>
      </c>
      <c r="C3822">
        <v>2680</v>
      </c>
      <c r="D3822">
        <v>2</v>
      </c>
      <c r="E3822">
        <v>7968</v>
      </c>
      <c r="F3822" t="str">
        <f>_xlfn.XLOOKUP(order_items[[#This Row],[product_id]], products[product_id], products[product_name], "Tidak Ditemukan")</f>
        <v>Discover Provide</v>
      </c>
    </row>
    <row r="3823" spans="1:6" x14ac:dyDescent="0.3">
      <c r="A3823">
        <v>3822</v>
      </c>
      <c r="B3823">
        <v>509102</v>
      </c>
      <c r="C3823">
        <v>8836</v>
      </c>
      <c r="D3823">
        <v>2</v>
      </c>
      <c r="E3823">
        <v>16241</v>
      </c>
      <c r="F3823" t="str">
        <f>_xlfn.XLOOKUP(order_items[[#This Row],[product_id]], products[product_id], products[product_name], "Tidak Ditemukan")</f>
        <v>Tidak Ditemukan</v>
      </c>
    </row>
    <row r="3824" spans="1:6" x14ac:dyDescent="0.3">
      <c r="A3824">
        <v>3823</v>
      </c>
      <c r="B3824">
        <v>546162</v>
      </c>
      <c r="C3824">
        <v>5947</v>
      </c>
      <c r="D3824">
        <v>1</v>
      </c>
      <c r="E3824">
        <v>34424</v>
      </c>
      <c r="F3824" t="str">
        <f>_xlfn.XLOOKUP(order_items[[#This Row],[product_id]], products[product_id], products[product_name], "Tidak Ditemukan")</f>
        <v>Tidak Ditemukan</v>
      </c>
    </row>
    <row r="3825" spans="1:6" x14ac:dyDescent="0.3">
      <c r="A3825">
        <v>3824</v>
      </c>
      <c r="B3825">
        <v>402061</v>
      </c>
      <c r="C3825">
        <v>18451</v>
      </c>
      <c r="D3825">
        <v>1</v>
      </c>
      <c r="E3825">
        <v>45129</v>
      </c>
      <c r="F3825" t="str">
        <f>_xlfn.XLOOKUP(order_items[[#This Row],[product_id]], products[product_id], products[product_name], "Tidak Ditemukan")</f>
        <v>Tidak Ditemukan</v>
      </c>
    </row>
    <row r="3826" spans="1:6" x14ac:dyDescent="0.3">
      <c r="A3826">
        <v>3825</v>
      </c>
      <c r="B3826">
        <v>2018897</v>
      </c>
      <c r="C3826">
        <v>5863</v>
      </c>
      <c r="D3826">
        <v>4</v>
      </c>
      <c r="E3826">
        <v>13631</v>
      </c>
      <c r="F3826" t="str">
        <f>_xlfn.XLOOKUP(order_items[[#This Row],[product_id]], products[product_id], products[product_name], "Tidak Ditemukan")</f>
        <v>Tidak Ditemukan</v>
      </c>
    </row>
    <row r="3827" spans="1:6" x14ac:dyDescent="0.3">
      <c r="A3827">
        <v>3826</v>
      </c>
      <c r="B3827">
        <v>6824166</v>
      </c>
      <c r="C3827">
        <v>4659</v>
      </c>
      <c r="D3827">
        <v>3</v>
      </c>
      <c r="E3827">
        <v>21788</v>
      </c>
      <c r="F3827" t="str">
        <f>_xlfn.XLOOKUP(order_items[[#This Row],[product_id]], products[product_id], products[product_name], "Tidak Ditemukan")</f>
        <v>Traditional Between</v>
      </c>
    </row>
    <row r="3828" spans="1:6" x14ac:dyDescent="0.3">
      <c r="A3828">
        <v>3827</v>
      </c>
      <c r="B3828">
        <v>6937404</v>
      </c>
      <c r="C3828">
        <v>2758</v>
      </c>
      <c r="D3828">
        <v>1</v>
      </c>
      <c r="E3828">
        <v>49723</v>
      </c>
      <c r="F3828" t="str">
        <f>_xlfn.XLOOKUP(order_items[[#This Row],[product_id]], products[product_id], products[product_name], "Tidak Ditemukan")</f>
        <v>Position Although</v>
      </c>
    </row>
    <row r="3829" spans="1:6" x14ac:dyDescent="0.3">
      <c r="A3829">
        <v>3828</v>
      </c>
      <c r="B3829">
        <v>941344</v>
      </c>
      <c r="C3829">
        <v>6676</v>
      </c>
      <c r="D3829">
        <v>2</v>
      </c>
      <c r="E3829">
        <v>6464</v>
      </c>
      <c r="F3829" t="str">
        <f>_xlfn.XLOOKUP(order_items[[#This Row],[product_id]], products[product_id], products[product_name], "Tidak Ditemukan")</f>
        <v>Tidak Ditemukan</v>
      </c>
    </row>
    <row r="3830" spans="1:6" x14ac:dyDescent="0.3">
      <c r="A3830">
        <v>3829</v>
      </c>
      <c r="B3830">
        <v>5696994</v>
      </c>
      <c r="C3830">
        <v>19936</v>
      </c>
      <c r="D3830">
        <v>1</v>
      </c>
      <c r="E3830">
        <v>12712</v>
      </c>
      <c r="F3830" t="str">
        <f>_xlfn.XLOOKUP(order_items[[#This Row],[product_id]], products[product_id], products[product_name], "Tidak Ditemukan")</f>
        <v>Tidak Ditemukan</v>
      </c>
    </row>
    <row r="3831" spans="1:6" x14ac:dyDescent="0.3">
      <c r="A3831">
        <v>3830</v>
      </c>
      <c r="B3831">
        <v>6447781</v>
      </c>
      <c r="C3831">
        <v>11439</v>
      </c>
      <c r="D3831">
        <v>2</v>
      </c>
      <c r="E3831">
        <v>13313</v>
      </c>
      <c r="F3831" t="str">
        <f>_xlfn.XLOOKUP(order_items[[#This Row],[product_id]], products[product_id], products[product_name], "Tidak Ditemukan")</f>
        <v>Tidak Ditemukan</v>
      </c>
    </row>
    <row r="3832" spans="1:6" x14ac:dyDescent="0.3">
      <c r="A3832">
        <v>3831</v>
      </c>
      <c r="B3832">
        <v>6222561</v>
      </c>
      <c r="C3832">
        <v>7552</v>
      </c>
      <c r="D3832">
        <v>3</v>
      </c>
      <c r="E3832">
        <v>49563</v>
      </c>
      <c r="F3832" t="str">
        <f>_xlfn.XLOOKUP(order_items[[#This Row],[product_id]], products[product_id], products[product_name], "Tidak Ditemukan")</f>
        <v>Tidak Ditemukan</v>
      </c>
    </row>
    <row r="3833" spans="1:6" x14ac:dyDescent="0.3">
      <c r="A3833">
        <v>3832</v>
      </c>
      <c r="B3833">
        <v>2709594</v>
      </c>
      <c r="C3833">
        <v>1769</v>
      </c>
      <c r="D3833">
        <v>1</v>
      </c>
      <c r="E3833">
        <v>46788</v>
      </c>
      <c r="F3833" t="str">
        <f>_xlfn.XLOOKUP(order_items[[#This Row],[product_id]], products[product_id], products[product_name], "Tidak Ditemukan")</f>
        <v>Movie Under</v>
      </c>
    </row>
    <row r="3834" spans="1:6" x14ac:dyDescent="0.3">
      <c r="A3834">
        <v>3833</v>
      </c>
      <c r="B3834">
        <v>7011469</v>
      </c>
      <c r="C3834">
        <v>6949</v>
      </c>
      <c r="D3834">
        <v>5</v>
      </c>
      <c r="E3834">
        <v>2663</v>
      </c>
      <c r="F3834" t="str">
        <f>_xlfn.XLOOKUP(order_items[[#This Row],[product_id]], products[product_id], products[product_name], "Tidak Ditemukan")</f>
        <v>Tidak Ditemukan</v>
      </c>
    </row>
    <row r="3835" spans="1:6" x14ac:dyDescent="0.3">
      <c r="A3835">
        <v>3834</v>
      </c>
      <c r="B3835">
        <v>2405153</v>
      </c>
      <c r="C3835">
        <v>5911</v>
      </c>
      <c r="D3835">
        <v>2</v>
      </c>
      <c r="E3835">
        <v>29669</v>
      </c>
      <c r="F3835" t="str">
        <f>_xlfn.XLOOKUP(order_items[[#This Row],[product_id]], products[product_id], products[product_name], "Tidak Ditemukan")</f>
        <v>Tidak Ditemukan</v>
      </c>
    </row>
    <row r="3836" spans="1:6" x14ac:dyDescent="0.3">
      <c r="A3836">
        <v>3835</v>
      </c>
      <c r="B3836">
        <v>5882833</v>
      </c>
      <c r="C3836">
        <v>17309</v>
      </c>
      <c r="D3836">
        <v>5</v>
      </c>
      <c r="E3836">
        <v>15884</v>
      </c>
      <c r="F3836" t="str">
        <f>_xlfn.XLOOKUP(order_items[[#This Row],[product_id]], products[product_id], products[product_name], "Tidak Ditemukan")</f>
        <v>Tidak Ditemukan</v>
      </c>
    </row>
    <row r="3837" spans="1:6" x14ac:dyDescent="0.3">
      <c r="A3837">
        <v>3836</v>
      </c>
      <c r="B3837">
        <v>3649392</v>
      </c>
      <c r="C3837">
        <v>9959</v>
      </c>
      <c r="D3837">
        <v>3</v>
      </c>
      <c r="E3837">
        <v>29497</v>
      </c>
      <c r="F3837" t="str">
        <f>_xlfn.XLOOKUP(order_items[[#This Row],[product_id]], products[product_id], products[product_name], "Tidak Ditemukan")</f>
        <v>Tidak Ditemukan</v>
      </c>
    </row>
    <row r="3838" spans="1:6" x14ac:dyDescent="0.3">
      <c r="A3838">
        <v>3837</v>
      </c>
      <c r="B3838">
        <v>3173333</v>
      </c>
      <c r="C3838">
        <v>16020</v>
      </c>
      <c r="D3838">
        <v>1</v>
      </c>
      <c r="E3838">
        <v>14181</v>
      </c>
      <c r="F3838" t="str">
        <f>_xlfn.XLOOKUP(order_items[[#This Row],[product_id]], products[product_id], products[product_name], "Tidak Ditemukan")</f>
        <v>Tidak Ditemukan</v>
      </c>
    </row>
    <row r="3839" spans="1:6" x14ac:dyDescent="0.3">
      <c r="A3839">
        <v>3838</v>
      </c>
      <c r="B3839">
        <v>7724324</v>
      </c>
      <c r="C3839">
        <v>2897</v>
      </c>
      <c r="D3839">
        <v>3</v>
      </c>
      <c r="E3839">
        <v>42832</v>
      </c>
      <c r="F3839" t="str">
        <f>_xlfn.XLOOKUP(order_items[[#This Row],[product_id]], products[product_id], products[product_name], "Tidak Ditemukan")</f>
        <v>Growth First</v>
      </c>
    </row>
    <row r="3840" spans="1:6" x14ac:dyDescent="0.3">
      <c r="A3840">
        <v>3839</v>
      </c>
      <c r="B3840">
        <v>3842284</v>
      </c>
      <c r="C3840">
        <v>11797</v>
      </c>
      <c r="D3840">
        <v>5</v>
      </c>
      <c r="E3840">
        <v>10189</v>
      </c>
      <c r="F3840" t="str">
        <f>_xlfn.XLOOKUP(order_items[[#This Row],[product_id]], products[product_id], products[product_name], "Tidak Ditemukan")</f>
        <v>Tidak Ditemukan</v>
      </c>
    </row>
    <row r="3841" spans="1:6" x14ac:dyDescent="0.3">
      <c r="A3841">
        <v>3840</v>
      </c>
      <c r="B3841">
        <v>4217159</v>
      </c>
      <c r="C3841">
        <v>19674</v>
      </c>
      <c r="D3841">
        <v>3</v>
      </c>
      <c r="E3841">
        <v>36759</v>
      </c>
      <c r="F3841" t="str">
        <f>_xlfn.XLOOKUP(order_items[[#This Row],[product_id]], products[product_id], products[product_name], "Tidak Ditemukan")</f>
        <v>Tidak Ditemukan</v>
      </c>
    </row>
    <row r="3842" spans="1:6" x14ac:dyDescent="0.3">
      <c r="A3842">
        <v>3841</v>
      </c>
      <c r="B3842">
        <v>2023432</v>
      </c>
      <c r="C3842">
        <v>4307</v>
      </c>
      <c r="D3842">
        <v>5</v>
      </c>
      <c r="E3842">
        <v>49647</v>
      </c>
      <c r="F3842" t="str">
        <f>_xlfn.XLOOKUP(order_items[[#This Row],[product_id]], products[product_id], products[product_name], "Tidak Ditemukan")</f>
        <v>Since Power</v>
      </c>
    </row>
    <row r="3843" spans="1:6" x14ac:dyDescent="0.3">
      <c r="A3843">
        <v>3842</v>
      </c>
      <c r="B3843">
        <v>7519213</v>
      </c>
      <c r="C3843">
        <v>290</v>
      </c>
      <c r="D3843">
        <v>1</v>
      </c>
      <c r="E3843">
        <v>10762</v>
      </c>
      <c r="F3843" t="str">
        <f>_xlfn.XLOOKUP(order_items[[#This Row],[product_id]], products[product_id], products[product_name], "Tidak Ditemukan")</f>
        <v>Policy Else</v>
      </c>
    </row>
    <row r="3844" spans="1:6" x14ac:dyDescent="0.3">
      <c r="A3844">
        <v>3843</v>
      </c>
      <c r="B3844">
        <v>5903502</v>
      </c>
      <c r="C3844">
        <v>4906</v>
      </c>
      <c r="D3844">
        <v>4</v>
      </c>
      <c r="E3844">
        <v>26987</v>
      </c>
      <c r="F3844" t="str">
        <f>_xlfn.XLOOKUP(order_items[[#This Row],[product_id]], products[product_id], products[product_name], "Tidak Ditemukan")</f>
        <v>Doctor Issue</v>
      </c>
    </row>
    <row r="3845" spans="1:6" x14ac:dyDescent="0.3">
      <c r="A3845">
        <v>3844</v>
      </c>
      <c r="B3845">
        <v>6815670</v>
      </c>
      <c r="C3845">
        <v>19788</v>
      </c>
      <c r="D3845">
        <v>1</v>
      </c>
      <c r="E3845">
        <v>552</v>
      </c>
      <c r="F3845" t="str">
        <f>_xlfn.XLOOKUP(order_items[[#This Row],[product_id]], products[product_id], products[product_name], "Tidak Ditemukan")</f>
        <v>Tidak Ditemukan</v>
      </c>
    </row>
    <row r="3846" spans="1:6" x14ac:dyDescent="0.3">
      <c r="A3846">
        <v>3845</v>
      </c>
      <c r="B3846">
        <v>1816126</v>
      </c>
      <c r="C3846">
        <v>11869</v>
      </c>
      <c r="D3846">
        <v>4</v>
      </c>
      <c r="E3846">
        <v>49083</v>
      </c>
      <c r="F3846" t="str">
        <f>_xlfn.XLOOKUP(order_items[[#This Row],[product_id]], products[product_id], products[product_name], "Tidak Ditemukan")</f>
        <v>Tidak Ditemukan</v>
      </c>
    </row>
    <row r="3847" spans="1:6" x14ac:dyDescent="0.3">
      <c r="A3847">
        <v>3846</v>
      </c>
      <c r="B3847">
        <v>2724329</v>
      </c>
      <c r="C3847">
        <v>11354</v>
      </c>
      <c r="D3847">
        <v>2</v>
      </c>
      <c r="E3847">
        <v>1471</v>
      </c>
      <c r="F3847" t="str">
        <f>_xlfn.XLOOKUP(order_items[[#This Row],[product_id]], products[product_id], products[product_name], "Tidak Ditemukan")</f>
        <v>Tidak Ditemukan</v>
      </c>
    </row>
    <row r="3848" spans="1:6" x14ac:dyDescent="0.3">
      <c r="A3848">
        <v>3847</v>
      </c>
      <c r="B3848">
        <v>7570890</v>
      </c>
      <c r="C3848">
        <v>8905</v>
      </c>
      <c r="D3848">
        <v>2</v>
      </c>
      <c r="E3848">
        <v>45737</v>
      </c>
      <c r="F3848" t="str">
        <f>_xlfn.XLOOKUP(order_items[[#This Row],[product_id]], products[product_id], products[product_name], "Tidak Ditemukan")</f>
        <v>Tidak Ditemukan</v>
      </c>
    </row>
    <row r="3849" spans="1:6" x14ac:dyDescent="0.3">
      <c r="A3849">
        <v>3848</v>
      </c>
      <c r="B3849">
        <v>6696332</v>
      </c>
      <c r="C3849">
        <v>4199</v>
      </c>
      <c r="D3849">
        <v>4</v>
      </c>
      <c r="E3849">
        <v>32319</v>
      </c>
      <c r="F3849" t="str">
        <f>_xlfn.XLOOKUP(order_items[[#This Row],[product_id]], products[product_id], products[product_name], "Tidak Ditemukan")</f>
        <v>Economy Out</v>
      </c>
    </row>
    <row r="3850" spans="1:6" x14ac:dyDescent="0.3">
      <c r="A3850">
        <v>3849</v>
      </c>
      <c r="B3850">
        <v>6479345</v>
      </c>
      <c r="C3850">
        <v>1108</v>
      </c>
      <c r="D3850">
        <v>1</v>
      </c>
      <c r="E3850">
        <v>15362</v>
      </c>
      <c r="F3850" t="str">
        <f>_xlfn.XLOOKUP(order_items[[#This Row],[product_id]], products[product_id], products[product_name], "Tidak Ditemukan")</f>
        <v>Magazine Not</v>
      </c>
    </row>
    <row r="3851" spans="1:6" x14ac:dyDescent="0.3">
      <c r="A3851">
        <v>3850</v>
      </c>
      <c r="B3851">
        <v>7700442</v>
      </c>
      <c r="C3851">
        <v>13018</v>
      </c>
      <c r="D3851">
        <v>5</v>
      </c>
      <c r="E3851">
        <v>1686</v>
      </c>
      <c r="F3851" t="str">
        <f>_xlfn.XLOOKUP(order_items[[#This Row],[product_id]], products[product_id], products[product_name], "Tidak Ditemukan")</f>
        <v>Tidak Ditemukan</v>
      </c>
    </row>
    <row r="3852" spans="1:6" x14ac:dyDescent="0.3">
      <c r="A3852">
        <v>3851</v>
      </c>
      <c r="B3852">
        <v>5697675</v>
      </c>
      <c r="C3852">
        <v>5967</v>
      </c>
      <c r="D3852">
        <v>4</v>
      </c>
      <c r="E3852">
        <v>37026</v>
      </c>
      <c r="F3852" t="str">
        <f>_xlfn.XLOOKUP(order_items[[#This Row],[product_id]], products[product_id], products[product_name], "Tidak Ditemukan")</f>
        <v>Tidak Ditemukan</v>
      </c>
    </row>
    <row r="3853" spans="1:6" x14ac:dyDescent="0.3">
      <c r="A3853">
        <v>3852</v>
      </c>
      <c r="B3853">
        <v>5538334</v>
      </c>
      <c r="C3853">
        <v>6369</v>
      </c>
      <c r="D3853">
        <v>4</v>
      </c>
      <c r="E3853">
        <v>7307</v>
      </c>
      <c r="F3853" t="str">
        <f>_xlfn.XLOOKUP(order_items[[#This Row],[product_id]], products[product_id], products[product_name], "Tidak Ditemukan")</f>
        <v>Tidak Ditemukan</v>
      </c>
    </row>
    <row r="3854" spans="1:6" x14ac:dyDescent="0.3">
      <c r="A3854">
        <v>3853</v>
      </c>
      <c r="B3854">
        <v>1388407</v>
      </c>
      <c r="C3854">
        <v>736</v>
      </c>
      <c r="D3854">
        <v>4</v>
      </c>
      <c r="E3854">
        <v>21391</v>
      </c>
      <c r="F3854" t="str">
        <f>_xlfn.XLOOKUP(order_items[[#This Row],[product_id]], products[product_id], products[product_name], "Tidak Ditemukan")</f>
        <v>Item Never</v>
      </c>
    </row>
    <row r="3855" spans="1:6" x14ac:dyDescent="0.3">
      <c r="A3855">
        <v>3854</v>
      </c>
      <c r="B3855">
        <v>7786353</v>
      </c>
      <c r="C3855">
        <v>16225</v>
      </c>
      <c r="D3855">
        <v>4</v>
      </c>
      <c r="E3855">
        <v>16065</v>
      </c>
      <c r="F3855" t="str">
        <f>_xlfn.XLOOKUP(order_items[[#This Row],[product_id]], products[product_id], products[product_name], "Tidak Ditemukan")</f>
        <v>Tidak Ditemukan</v>
      </c>
    </row>
    <row r="3856" spans="1:6" x14ac:dyDescent="0.3">
      <c r="A3856">
        <v>3855</v>
      </c>
      <c r="B3856">
        <v>2485389</v>
      </c>
      <c r="C3856">
        <v>8713</v>
      </c>
      <c r="D3856">
        <v>3</v>
      </c>
      <c r="E3856">
        <v>40838</v>
      </c>
      <c r="F3856" t="str">
        <f>_xlfn.XLOOKUP(order_items[[#This Row],[product_id]], products[product_id], products[product_name], "Tidak Ditemukan")</f>
        <v>Tidak Ditemukan</v>
      </c>
    </row>
    <row r="3857" spans="1:6" x14ac:dyDescent="0.3">
      <c r="A3857">
        <v>3856</v>
      </c>
      <c r="B3857">
        <v>1553533</v>
      </c>
      <c r="C3857">
        <v>9656</v>
      </c>
      <c r="D3857">
        <v>3</v>
      </c>
      <c r="E3857">
        <v>20682</v>
      </c>
      <c r="F3857" t="str">
        <f>_xlfn.XLOOKUP(order_items[[#This Row],[product_id]], products[product_id], products[product_name], "Tidak Ditemukan")</f>
        <v>Tidak Ditemukan</v>
      </c>
    </row>
    <row r="3858" spans="1:6" x14ac:dyDescent="0.3">
      <c r="A3858">
        <v>3857</v>
      </c>
      <c r="B3858">
        <v>6018562</v>
      </c>
      <c r="C3858">
        <v>8685</v>
      </c>
      <c r="D3858">
        <v>1</v>
      </c>
      <c r="E3858">
        <v>21209</v>
      </c>
      <c r="F3858" t="str">
        <f>_xlfn.XLOOKUP(order_items[[#This Row],[product_id]], products[product_id], products[product_name], "Tidak Ditemukan")</f>
        <v>Tidak Ditemukan</v>
      </c>
    </row>
    <row r="3859" spans="1:6" x14ac:dyDescent="0.3">
      <c r="A3859">
        <v>3858</v>
      </c>
      <c r="B3859">
        <v>6085692</v>
      </c>
      <c r="C3859">
        <v>13584</v>
      </c>
      <c r="D3859">
        <v>4</v>
      </c>
      <c r="E3859">
        <v>35535</v>
      </c>
      <c r="F3859" t="str">
        <f>_xlfn.XLOOKUP(order_items[[#This Row],[product_id]], products[product_id], products[product_name], "Tidak Ditemukan")</f>
        <v>Tidak Ditemukan</v>
      </c>
    </row>
    <row r="3860" spans="1:6" x14ac:dyDescent="0.3">
      <c r="A3860">
        <v>3859</v>
      </c>
      <c r="B3860">
        <v>5113151</v>
      </c>
      <c r="C3860">
        <v>18938</v>
      </c>
      <c r="D3860">
        <v>5</v>
      </c>
      <c r="E3860">
        <v>18196</v>
      </c>
      <c r="F3860" t="str">
        <f>_xlfn.XLOOKUP(order_items[[#This Row],[product_id]], products[product_id], products[product_name], "Tidak Ditemukan")</f>
        <v>Tidak Ditemukan</v>
      </c>
    </row>
    <row r="3861" spans="1:6" x14ac:dyDescent="0.3">
      <c r="A3861">
        <v>3860</v>
      </c>
      <c r="B3861">
        <v>6589689</v>
      </c>
      <c r="C3861">
        <v>743</v>
      </c>
      <c r="D3861">
        <v>5</v>
      </c>
      <c r="E3861">
        <v>9437</v>
      </c>
      <c r="F3861" t="str">
        <f>_xlfn.XLOOKUP(order_items[[#This Row],[product_id]], products[product_id], products[product_name], "Tidak Ditemukan")</f>
        <v>Music Area</v>
      </c>
    </row>
    <row r="3862" spans="1:6" x14ac:dyDescent="0.3">
      <c r="A3862">
        <v>3861</v>
      </c>
      <c r="B3862">
        <v>7399410</v>
      </c>
      <c r="C3862">
        <v>5297</v>
      </c>
      <c r="D3862">
        <v>1</v>
      </c>
      <c r="E3862">
        <v>15395</v>
      </c>
      <c r="F3862" t="str">
        <f>_xlfn.XLOOKUP(order_items[[#This Row],[product_id]], products[product_id], products[product_name], "Tidak Ditemukan")</f>
        <v>Tidak Ditemukan</v>
      </c>
    </row>
    <row r="3863" spans="1:6" x14ac:dyDescent="0.3">
      <c r="A3863">
        <v>3862</v>
      </c>
      <c r="B3863">
        <v>5222786</v>
      </c>
      <c r="C3863">
        <v>16502</v>
      </c>
      <c r="D3863">
        <v>1</v>
      </c>
      <c r="E3863">
        <v>496</v>
      </c>
      <c r="F3863" t="str">
        <f>_xlfn.XLOOKUP(order_items[[#This Row],[product_id]], products[product_id], products[product_name], "Tidak Ditemukan")</f>
        <v>Tidak Ditemukan</v>
      </c>
    </row>
    <row r="3864" spans="1:6" x14ac:dyDescent="0.3">
      <c r="A3864">
        <v>3863</v>
      </c>
      <c r="B3864">
        <v>5984393</v>
      </c>
      <c r="C3864">
        <v>19181</v>
      </c>
      <c r="D3864">
        <v>4</v>
      </c>
      <c r="E3864">
        <v>8804</v>
      </c>
      <c r="F3864" t="str">
        <f>_xlfn.XLOOKUP(order_items[[#This Row],[product_id]], products[product_id], products[product_name], "Tidak Ditemukan")</f>
        <v>Tidak Ditemukan</v>
      </c>
    </row>
    <row r="3865" spans="1:6" x14ac:dyDescent="0.3">
      <c r="A3865">
        <v>3864</v>
      </c>
      <c r="B3865">
        <v>1686081</v>
      </c>
      <c r="C3865">
        <v>12964</v>
      </c>
      <c r="D3865">
        <v>2</v>
      </c>
      <c r="E3865">
        <v>37284</v>
      </c>
      <c r="F3865" t="str">
        <f>_xlfn.XLOOKUP(order_items[[#This Row],[product_id]], products[product_id], products[product_name], "Tidak Ditemukan")</f>
        <v>Tidak Ditemukan</v>
      </c>
    </row>
    <row r="3866" spans="1:6" x14ac:dyDescent="0.3">
      <c r="A3866">
        <v>3865</v>
      </c>
      <c r="B3866">
        <v>1721037</v>
      </c>
      <c r="C3866">
        <v>1550</v>
      </c>
      <c r="D3866">
        <v>2</v>
      </c>
      <c r="E3866">
        <v>359</v>
      </c>
      <c r="F3866" t="str">
        <f>_xlfn.XLOOKUP(order_items[[#This Row],[product_id]], products[product_id], products[product_name], "Tidak Ditemukan")</f>
        <v>Pattern Teach</v>
      </c>
    </row>
    <row r="3867" spans="1:6" x14ac:dyDescent="0.3">
      <c r="A3867">
        <v>3866</v>
      </c>
      <c r="B3867">
        <v>4173219</v>
      </c>
      <c r="C3867">
        <v>13997</v>
      </c>
      <c r="D3867">
        <v>2</v>
      </c>
      <c r="E3867">
        <v>26301</v>
      </c>
      <c r="F3867" t="str">
        <f>_xlfn.XLOOKUP(order_items[[#This Row],[product_id]], products[product_id], products[product_name], "Tidak Ditemukan")</f>
        <v>Tidak Ditemukan</v>
      </c>
    </row>
    <row r="3868" spans="1:6" x14ac:dyDescent="0.3">
      <c r="A3868">
        <v>3867</v>
      </c>
      <c r="B3868">
        <v>1281012</v>
      </c>
      <c r="C3868">
        <v>16759</v>
      </c>
      <c r="D3868">
        <v>1</v>
      </c>
      <c r="E3868">
        <v>8439</v>
      </c>
      <c r="F3868" t="str">
        <f>_xlfn.XLOOKUP(order_items[[#This Row],[product_id]], products[product_id], products[product_name], "Tidak Ditemukan")</f>
        <v>Tidak Ditemukan</v>
      </c>
    </row>
    <row r="3869" spans="1:6" x14ac:dyDescent="0.3">
      <c r="A3869">
        <v>3868</v>
      </c>
      <c r="B3869">
        <v>2462598</v>
      </c>
      <c r="C3869">
        <v>13287</v>
      </c>
      <c r="D3869">
        <v>1</v>
      </c>
      <c r="E3869">
        <v>24735</v>
      </c>
      <c r="F3869" t="str">
        <f>_xlfn.XLOOKUP(order_items[[#This Row],[product_id]], products[product_id], products[product_name], "Tidak Ditemukan")</f>
        <v>Tidak Ditemukan</v>
      </c>
    </row>
    <row r="3870" spans="1:6" x14ac:dyDescent="0.3">
      <c r="A3870">
        <v>3869</v>
      </c>
      <c r="B3870">
        <v>7788042</v>
      </c>
      <c r="C3870">
        <v>12324</v>
      </c>
      <c r="D3870">
        <v>3</v>
      </c>
      <c r="E3870">
        <v>40665</v>
      </c>
      <c r="F3870" t="str">
        <f>_xlfn.XLOOKUP(order_items[[#This Row],[product_id]], products[product_id], products[product_name], "Tidak Ditemukan")</f>
        <v>Tidak Ditemukan</v>
      </c>
    </row>
    <row r="3871" spans="1:6" x14ac:dyDescent="0.3">
      <c r="A3871">
        <v>3870</v>
      </c>
      <c r="B3871">
        <v>1794178</v>
      </c>
      <c r="C3871">
        <v>19477</v>
      </c>
      <c r="D3871">
        <v>2</v>
      </c>
      <c r="E3871">
        <v>9847</v>
      </c>
      <c r="F3871" t="str">
        <f>_xlfn.XLOOKUP(order_items[[#This Row],[product_id]], products[product_id], products[product_name], "Tidak Ditemukan")</f>
        <v>Tidak Ditemukan</v>
      </c>
    </row>
    <row r="3872" spans="1:6" x14ac:dyDescent="0.3">
      <c r="A3872">
        <v>3871</v>
      </c>
      <c r="B3872">
        <v>4839126</v>
      </c>
      <c r="C3872">
        <v>1837</v>
      </c>
      <c r="D3872">
        <v>2</v>
      </c>
      <c r="E3872">
        <v>11191</v>
      </c>
      <c r="F3872" t="str">
        <f>_xlfn.XLOOKUP(order_items[[#This Row],[product_id]], products[product_id], products[product_name], "Tidak Ditemukan")</f>
        <v>Game Claim</v>
      </c>
    </row>
    <row r="3873" spans="1:6" x14ac:dyDescent="0.3">
      <c r="A3873">
        <v>3872</v>
      </c>
      <c r="B3873">
        <v>1121048</v>
      </c>
      <c r="C3873">
        <v>9400</v>
      </c>
      <c r="D3873">
        <v>5</v>
      </c>
      <c r="E3873">
        <v>47251</v>
      </c>
      <c r="F3873" t="str">
        <f>_xlfn.XLOOKUP(order_items[[#This Row],[product_id]], products[product_id], products[product_name], "Tidak Ditemukan")</f>
        <v>Tidak Ditemukan</v>
      </c>
    </row>
    <row r="3874" spans="1:6" x14ac:dyDescent="0.3">
      <c r="A3874">
        <v>3873</v>
      </c>
      <c r="B3874">
        <v>2451102</v>
      </c>
      <c r="C3874">
        <v>383</v>
      </c>
      <c r="D3874">
        <v>5</v>
      </c>
      <c r="E3874">
        <v>29783</v>
      </c>
      <c r="F3874" t="str">
        <f>_xlfn.XLOOKUP(order_items[[#This Row],[product_id]], products[product_id], products[product_name], "Tidak Ditemukan")</f>
        <v>How Form</v>
      </c>
    </row>
    <row r="3875" spans="1:6" x14ac:dyDescent="0.3">
      <c r="A3875">
        <v>3874</v>
      </c>
      <c r="B3875">
        <v>5037224</v>
      </c>
      <c r="C3875">
        <v>14499</v>
      </c>
      <c r="D3875">
        <v>5</v>
      </c>
      <c r="E3875">
        <v>7818</v>
      </c>
      <c r="F3875" t="str">
        <f>_xlfn.XLOOKUP(order_items[[#This Row],[product_id]], products[product_id], products[product_name], "Tidak Ditemukan")</f>
        <v>Tidak Ditemukan</v>
      </c>
    </row>
    <row r="3876" spans="1:6" x14ac:dyDescent="0.3">
      <c r="A3876">
        <v>3875</v>
      </c>
      <c r="B3876">
        <v>3169355</v>
      </c>
      <c r="C3876">
        <v>1407</v>
      </c>
      <c r="D3876">
        <v>4</v>
      </c>
      <c r="E3876">
        <v>3917</v>
      </c>
      <c r="F3876" t="str">
        <f>_xlfn.XLOOKUP(order_items[[#This Row],[product_id]], products[product_id], products[product_name], "Tidak Ditemukan")</f>
        <v>Fact Pick</v>
      </c>
    </row>
    <row r="3877" spans="1:6" x14ac:dyDescent="0.3">
      <c r="A3877">
        <v>3876</v>
      </c>
      <c r="B3877">
        <v>442488</v>
      </c>
      <c r="C3877">
        <v>14651</v>
      </c>
      <c r="D3877">
        <v>1</v>
      </c>
      <c r="E3877">
        <v>46455</v>
      </c>
      <c r="F3877" t="str">
        <f>_xlfn.XLOOKUP(order_items[[#This Row],[product_id]], products[product_id], products[product_name], "Tidak Ditemukan")</f>
        <v>Tidak Ditemukan</v>
      </c>
    </row>
    <row r="3878" spans="1:6" x14ac:dyDescent="0.3">
      <c r="A3878">
        <v>3877</v>
      </c>
      <c r="B3878">
        <v>7510103</v>
      </c>
      <c r="C3878">
        <v>14000</v>
      </c>
      <c r="D3878">
        <v>3</v>
      </c>
      <c r="E3878">
        <v>17171</v>
      </c>
      <c r="F3878" t="str">
        <f>_xlfn.XLOOKUP(order_items[[#This Row],[product_id]], products[product_id], products[product_name], "Tidak Ditemukan")</f>
        <v>Tidak Ditemukan</v>
      </c>
    </row>
    <row r="3879" spans="1:6" x14ac:dyDescent="0.3">
      <c r="A3879">
        <v>3878</v>
      </c>
      <c r="B3879">
        <v>7061282</v>
      </c>
      <c r="C3879">
        <v>11793</v>
      </c>
      <c r="D3879">
        <v>4</v>
      </c>
      <c r="E3879">
        <v>27294</v>
      </c>
      <c r="F3879" t="str">
        <f>_xlfn.XLOOKUP(order_items[[#This Row],[product_id]], products[product_id], products[product_name], "Tidak Ditemukan")</f>
        <v>Tidak Ditemukan</v>
      </c>
    </row>
    <row r="3880" spans="1:6" x14ac:dyDescent="0.3">
      <c r="A3880">
        <v>3879</v>
      </c>
      <c r="B3880">
        <v>5813047</v>
      </c>
      <c r="C3880">
        <v>5245</v>
      </c>
      <c r="D3880">
        <v>3</v>
      </c>
      <c r="E3880">
        <v>24406</v>
      </c>
      <c r="F3880" t="str">
        <f>_xlfn.XLOOKUP(order_items[[#This Row],[product_id]], products[product_id], products[product_name], "Tidak Ditemukan")</f>
        <v>Tidak Ditemukan</v>
      </c>
    </row>
    <row r="3881" spans="1:6" x14ac:dyDescent="0.3">
      <c r="A3881">
        <v>3880</v>
      </c>
      <c r="B3881">
        <v>341851</v>
      </c>
      <c r="C3881">
        <v>8933</v>
      </c>
      <c r="D3881">
        <v>5</v>
      </c>
      <c r="E3881">
        <v>32141</v>
      </c>
      <c r="F3881" t="str">
        <f>_xlfn.XLOOKUP(order_items[[#This Row],[product_id]], products[product_id], products[product_name], "Tidak Ditemukan")</f>
        <v>Tidak Ditemukan</v>
      </c>
    </row>
    <row r="3882" spans="1:6" x14ac:dyDescent="0.3">
      <c r="A3882">
        <v>3881</v>
      </c>
      <c r="B3882">
        <v>3345247</v>
      </c>
      <c r="C3882">
        <v>1104</v>
      </c>
      <c r="D3882">
        <v>4</v>
      </c>
      <c r="E3882">
        <v>19056</v>
      </c>
      <c r="F3882" t="str">
        <f>_xlfn.XLOOKUP(order_items[[#This Row],[product_id]], products[product_id], products[product_name], "Tidak Ditemukan")</f>
        <v>Very Because</v>
      </c>
    </row>
    <row r="3883" spans="1:6" x14ac:dyDescent="0.3">
      <c r="A3883">
        <v>3882</v>
      </c>
      <c r="B3883">
        <v>1567701</v>
      </c>
      <c r="C3883">
        <v>16657</v>
      </c>
      <c r="D3883">
        <v>5</v>
      </c>
      <c r="E3883">
        <v>20977</v>
      </c>
      <c r="F3883" t="str">
        <f>_xlfn.XLOOKUP(order_items[[#This Row],[product_id]], products[product_id], products[product_name], "Tidak Ditemukan")</f>
        <v>Tidak Ditemukan</v>
      </c>
    </row>
    <row r="3884" spans="1:6" x14ac:dyDescent="0.3">
      <c r="A3884">
        <v>3883</v>
      </c>
      <c r="B3884">
        <v>679871</v>
      </c>
      <c r="C3884">
        <v>480</v>
      </c>
      <c r="D3884">
        <v>4</v>
      </c>
      <c r="E3884">
        <v>37953</v>
      </c>
      <c r="F3884" t="str">
        <f>_xlfn.XLOOKUP(order_items[[#This Row],[product_id]], products[product_id], products[product_name], "Tidak Ditemukan")</f>
        <v>Two Radio</v>
      </c>
    </row>
    <row r="3885" spans="1:6" x14ac:dyDescent="0.3">
      <c r="A3885">
        <v>3884</v>
      </c>
      <c r="B3885">
        <v>1456750</v>
      </c>
      <c r="C3885">
        <v>10908</v>
      </c>
      <c r="D3885">
        <v>1</v>
      </c>
      <c r="E3885">
        <v>18643</v>
      </c>
      <c r="F3885" t="str">
        <f>_xlfn.XLOOKUP(order_items[[#This Row],[product_id]], products[product_id], products[product_name], "Tidak Ditemukan")</f>
        <v>Tidak Ditemukan</v>
      </c>
    </row>
    <row r="3886" spans="1:6" x14ac:dyDescent="0.3">
      <c r="A3886">
        <v>3885</v>
      </c>
      <c r="B3886">
        <v>7801802</v>
      </c>
      <c r="C3886">
        <v>4157</v>
      </c>
      <c r="D3886">
        <v>5</v>
      </c>
      <c r="E3886">
        <v>3916</v>
      </c>
      <c r="F3886" t="str">
        <f>_xlfn.XLOOKUP(order_items[[#This Row],[product_id]], products[product_id], products[product_name], "Tidak Ditemukan")</f>
        <v>Choice Every</v>
      </c>
    </row>
    <row r="3887" spans="1:6" x14ac:dyDescent="0.3">
      <c r="A3887">
        <v>3886</v>
      </c>
      <c r="B3887">
        <v>7268701</v>
      </c>
      <c r="C3887">
        <v>18973</v>
      </c>
      <c r="D3887">
        <v>3</v>
      </c>
      <c r="E3887">
        <v>43953</v>
      </c>
      <c r="F3887" t="str">
        <f>_xlfn.XLOOKUP(order_items[[#This Row],[product_id]], products[product_id], products[product_name], "Tidak Ditemukan")</f>
        <v>Tidak Ditemukan</v>
      </c>
    </row>
    <row r="3888" spans="1:6" x14ac:dyDescent="0.3">
      <c r="A3888">
        <v>3887</v>
      </c>
      <c r="B3888">
        <v>5359989</v>
      </c>
      <c r="C3888">
        <v>18290</v>
      </c>
      <c r="D3888">
        <v>3</v>
      </c>
      <c r="E3888">
        <v>28756</v>
      </c>
      <c r="F3888" t="str">
        <f>_xlfn.XLOOKUP(order_items[[#This Row],[product_id]], products[product_id], products[product_name], "Tidak Ditemukan")</f>
        <v>Tidak Ditemukan</v>
      </c>
    </row>
    <row r="3889" spans="1:6" x14ac:dyDescent="0.3">
      <c r="A3889">
        <v>3888</v>
      </c>
      <c r="B3889">
        <v>6750195</v>
      </c>
      <c r="C3889">
        <v>10276</v>
      </c>
      <c r="D3889">
        <v>4</v>
      </c>
      <c r="E3889">
        <v>35582</v>
      </c>
      <c r="F3889" t="str">
        <f>_xlfn.XLOOKUP(order_items[[#This Row],[product_id]], products[product_id], products[product_name], "Tidak Ditemukan")</f>
        <v>Tidak Ditemukan</v>
      </c>
    </row>
    <row r="3890" spans="1:6" x14ac:dyDescent="0.3">
      <c r="A3890">
        <v>3889</v>
      </c>
      <c r="B3890">
        <v>1500491</v>
      </c>
      <c r="C3890">
        <v>18184</v>
      </c>
      <c r="D3890">
        <v>4</v>
      </c>
      <c r="E3890">
        <v>26492</v>
      </c>
      <c r="F3890" t="str">
        <f>_xlfn.XLOOKUP(order_items[[#This Row],[product_id]], products[product_id], products[product_name], "Tidak Ditemukan")</f>
        <v>Tidak Ditemukan</v>
      </c>
    </row>
    <row r="3891" spans="1:6" x14ac:dyDescent="0.3">
      <c r="A3891">
        <v>3890</v>
      </c>
      <c r="B3891">
        <v>4170794</v>
      </c>
      <c r="C3891">
        <v>19106</v>
      </c>
      <c r="D3891">
        <v>5</v>
      </c>
      <c r="E3891">
        <v>8485</v>
      </c>
      <c r="F3891" t="str">
        <f>_xlfn.XLOOKUP(order_items[[#This Row],[product_id]], products[product_id], products[product_name], "Tidak Ditemukan")</f>
        <v>Tidak Ditemukan</v>
      </c>
    </row>
    <row r="3892" spans="1:6" x14ac:dyDescent="0.3">
      <c r="A3892">
        <v>3891</v>
      </c>
      <c r="B3892">
        <v>2146477</v>
      </c>
      <c r="C3892">
        <v>16108</v>
      </c>
      <c r="D3892">
        <v>2</v>
      </c>
      <c r="E3892">
        <v>31978</v>
      </c>
      <c r="F3892" t="str">
        <f>_xlfn.XLOOKUP(order_items[[#This Row],[product_id]], products[product_id], products[product_name], "Tidak Ditemukan")</f>
        <v>Tidak Ditemukan</v>
      </c>
    </row>
    <row r="3893" spans="1:6" x14ac:dyDescent="0.3">
      <c r="A3893">
        <v>3892</v>
      </c>
      <c r="B3893">
        <v>686152</v>
      </c>
      <c r="C3893">
        <v>11875</v>
      </c>
      <c r="D3893">
        <v>2</v>
      </c>
      <c r="E3893">
        <v>18791</v>
      </c>
      <c r="F3893" t="str">
        <f>_xlfn.XLOOKUP(order_items[[#This Row],[product_id]], products[product_id], products[product_name], "Tidak Ditemukan")</f>
        <v>Tidak Ditemukan</v>
      </c>
    </row>
    <row r="3894" spans="1:6" x14ac:dyDescent="0.3">
      <c r="A3894">
        <v>3893</v>
      </c>
      <c r="B3894">
        <v>3865187</v>
      </c>
      <c r="C3894">
        <v>4242</v>
      </c>
      <c r="D3894">
        <v>4</v>
      </c>
      <c r="E3894">
        <v>12191</v>
      </c>
      <c r="F3894" t="str">
        <f>_xlfn.XLOOKUP(order_items[[#This Row],[product_id]], products[product_id], products[product_name], "Tidak Ditemukan")</f>
        <v>Understand Light</v>
      </c>
    </row>
    <row r="3895" spans="1:6" x14ac:dyDescent="0.3">
      <c r="A3895">
        <v>3894</v>
      </c>
      <c r="B3895">
        <v>4700889</v>
      </c>
      <c r="C3895">
        <v>3611</v>
      </c>
      <c r="D3895">
        <v>3</v>
      </c>
      <c r="E3895">
        <v>35405</v>
      </c>
      <c r="F3895" t="str">
        <f>_xlfn.XLOOKUP(order_items[[#This Row],[product_id]], products[product_id], products[product_name], "Tidak Ditemukan")</f>
        <v>Wind Run</v>
      </c>
    </row>
    <row r="3896" spans="1:6" x14ac:dyDescent="0.3">
      <c r="A3896">
        <v>3895</v>
      </c>
      <c r="B3896">
        <v>943054</v>
      </c>
      <c r="C3896">
        <v>11223</v>
      </c>
      <c r="D3896">
        <v>4</v>
      </c>
      <c r="E3896">
        <v>44472</v>
      </c>
      <c r="F3896" t="str">
        <f>_xlfn.XLOOKUP(order_items[[#This Row],[product_id]], products[product_id], products[product_name], "Tidak Ditemukan")</f>
        <v>Tidak Ditemukan</v>
      </c>
    </row>
    <row r="3897" spans="1:6" x14ac:dyDescent="0.3">
      <c r="A3897">
        <v>3896</v>
      </c>
      <c r="B3897">
        <v>6644522</v>
      </c>
      <c r="C3897">
        <v>18214</v>
      </c>
      <c r="D3897">
        <v>5</v>
      </c>
      <c r="E3897">
        <v>36224</v>
      </c>
      <c r="F3897" t="str">
        <f>_xlfn.XLOOKUP(order_items[[#This Row],[product_id]], products[product_id], products[product_name], "Tidak Ditemukan")</f>
        <v>Tidak Ditemukan</v>
      </c>
    </row>
    <row r="3898" spans="1:6" x14ac:dyDescent="0.3">
      <c r="A3898">
        <v>3897</v>
      </c>
      <c r="B3898">
        <v>3546721</v>
      </c>
      <c r="C3898">
        <v>3282</v>
      </c>
      <c r="D3898">
        <v>2</v>
      </c>
      <c r="E3898">
        <v>45737</v>
      </c>
      <c r="F3898" t="str">
        <f>_xlfn.XLOOKUP(order_items[[#This Row],[product_id]], products[product_id], products[product_name], "Tidak Ditemukan")</f>
        <v>Score Project</v>
      </c>
    </row>
    <row r="3899" spans="1:6" x14ac:dyDescent="0.3">
      <c r="A3899">
        <v>3898</v>
      </c>
      <c r="B3899">
        <v>5476539</v>
      </c>
      <c r="C3899">
        <v>2412</v>
      </c>
      <c r="D3899">
        <v>3</v>
      </c>
      <c r="E3899">
        <v>25819</v>
      </c>
      <c r="F3899" t="str">
        <f>_xlfn.XLOOKUP(order_items[[#This Row],[product_id]], products[product_id], products[product_name], "Tidak Ditemukan")</f>
        <v>Education Follow</v>
      </c>
    </row>
    <row r="3900" spans="1:6" x14ac:dyDescent="0.3">
      <c r="A3900">
        <v>3899</v>
      </c>
      <c r="B3900">
        <v>5789835</v>
      </c>
      <c r="C3900">
        <v>6150</v>
      </c>
      <c r="D3900">
        <v>4</v>
      </c>
      <c r="E3900">
        <v>3307</v>
      </c>
      <c r="F3900" t="str">
        <f>_xlfn.XLOOKUP(order_items[[#This Row],[product_id]], products[product_id], products[product_name], "Tidak Ditemukan")</f>
        <v>Tidak Ditemukan</v>
      </c>
    </row>
    <row r="3901" spans="1:6" x14ac:dyDescent="0.3">
      <c r="A3901">
        <v>3900</v>
      </c>
      <c r="B3901">
        <v>457109</v>
      </c>
      <c r="C3901">
        <v>2872</v>
      </c>
      <c r="D3901">
        <v>2</v>
      </c>
      <c r="E3901">
        <v>34996</v>
      </c>
      <c r="F3901" t="str">
        <f>_xlfn.XLOOKUP(order_items[[#This Row],[product_id]], products[product_id], products[product_name], "Tidak Ditemukan")</f>
        <v>Support Skill</v>
      </c>
    </row>
    <row r="3902" spans="1:6" x14ac:dyDescent="0.3">
      <c r="A3902">
        <v>3901</v>
      </c>
      <c r="B3902">
        <v>1362219</v>
      </c>
      <c r="C3902">
        <v>6303</v>
      </c>
      <c r="D3902">
        <v>4</v>
      </c>
      <c r="E3902">
        <v>3411</v>
      </c>
      <c r="F3902" t="str">
        <f>_xlfn.XLOOKUP(order_items[[#This Row],[product_id]], products[product_id], products[product_name], "Tidak Ditemukan")</f>
        <v>Tidak Ditemukan</v>
      </c>
    </row>
    <row r="3903" spans="1:6" x14ac:dyDescent="0.3">
      <c r="A3903">
        <v>3902</v>
      </c>
      <c r="B3903">
        <v>5615129</v>
      </c>
      <c r="C3903">
        <v>16885</v>
      </c>
      <c r="D3903">
        <v>3</v>
      </c>
      <c r="E3903">
        <v>31087</v>
      </c>
      <c r="F3903" t="str">
        <f>_xlfn.XLOOKUP(order_items[[#This Row],[product_id]], products[product_id], products[product_name], "Tidak Ditemukan")</f>
        <v>Tidak Ditemukan</v>
      </c>
    </row>
    <row r="3904" spans="1:6" x14ac:dyDescent="0.3">
      <c r="A3904">
        <v>3903</v>
      </c>
      <c r="B3904">
        <v>6769191</v>
      </c>
      <c r="C3904">
        <v>5656</v>
      </c>
      <c r="D3904">
        <v>1</v>
      </c>
      <c r="E3904">
        <v>39634</v>
      </c>
      <c r="F3904" t="str">
        <f>_xlfn.XLOOKUP(order_items[[#This Row],[product_id]], products[product_id], products[product_name], "Tidak Ditemukan")</f>
        <v>Tidak Ditemukan</v>
      </c>
    </row>
    <row r="3905" spans="1:6" x14ac:dyDescent="0.3">
      <c r="A3905">
        <v>3904</v>
      </c>
      <c r="B3905">
        <v>3994874</v>
      </c>
      <c r="C3905">
        <v>16621</v>
      </c>
      <c r="D3905">
        <v>3</v>
      </c>
      <c r="E3905">
        <v>23147</v>
      </c>
      <c r="F3905" t="str">
        <f>_xlfn.XLOOKUP(order_items[[#This Row],[product_id]], products[product_id], products[product_name], "Tidak Ditemukan")</f>
        <v>Tidak Ditemukan</v>
      </c>
    </row>
    <row r="3906" spans="1:6" x14ac:dyDescent="0.3">
      <c r="A3906">
        <v>3905</v>
      </c>
      <c r="B3906">
        <v>3835526</v>
      </c>
      <c r="C3906">
        <v>8854</v>
      </c>
      <c r="D3906">
        <v>3</v>
      </c>
      <c r="E3906">
        <v>35353</v>
      </c>
      <c r="F3906" t="str">
        <f>_xlfn.XLOOKUP(order_items[[#This Row],[product_id]], products[product_id], products[product_name], "Tidak Ditemukan")</f>
        <v>Tidak Ditemukan</v>
      </c>
    </row>
    <row r="3907" spans="1:6" x14ac:dyDescent="0.3">
      <c r="A3907">
        <v>3906</v>
      </c>
      <c r="B3907">
        <v>7281304</v>
      </c>
      <c r="C3907">
        <v>1541</v>
      </c>
      <c r="D3907">
        <v>4</v>
      </c>
      <c r="E3907">
        <v>38197</v>
      </c>
      <c r="F3907" t="str">
        <f>_xlfn.XLOOKUP(order_items[[#This Row],[product_id]], products[product_id], products[product_name], "Tidak Ditemukan")</f>
        <v>Agent Safe</v>
      </c>
    </row>
    <row r="3908" spans="1:6" x14ac:dyDescent="0.3">
      <c r="A3908">
        <v>3907</v>
      </c>
      <c r="B3908">
        <v>1748606</v>
      </c>
      <c r="C3908">
        <v>19432</v>
      </c>
      <c r="D3908">
        <v>4</v>
      </c>
      <c r="E3908">
        <v>38604</v>
      </c>
      <c r="F3908" t="str">
        <f>_xlfn.XLOOKUP(order_items[[#This Row],[product_id]], products[product_id], products[product_name], "Tidak Ditemukan")</f>
        <v>Tidak Ditemukan</v>
      </c>
    </row>
    <row r="3909" spans="1:6" x14ac:dyDescent="0.3">
      <c r="A3909">
        <v>3908</v>
      </c>
      <c r="B3909">
        <v>1519971</v>
      </c>
      <c r="C3909">
        <v>16958</v>
      </c>
      <c r="D3909">
        <v>3</v>
      </c>
      <c r="E3909">
        <v>24197</v>
      </c>
      <c r="F3909" t="str">
        <f>_xlfn.XLOOKUP(order_items[[#This Row],[product_id]], products[product_id], products[product_name], "Tidak Ditemukan")</f>
        <v>Tidak Ditemukan</v>
      </c>
    </row>
    <row r="3910" spans="1:6" x14ac:dyDescent="0.3">
      <c r="A3910">
        <v>3909</v>
      </c>
      <c r="B3910">
        <v>4560181</v>
      </c>
      <c r="C3910">
        <v>14458</v>
      </c>
      <c r="D3910">
        <v>3</v>
      </c>
      <c r="E3910">
        <v>2267</v>
      </c>
      <c r="F3910" t="str">
        <f>_xlfn.XLOOKUP(order_items[[#This Row],[product_id]], products[product_id], products[product_name], "Tidak Ditemukan")</f>
        <v>Tidak Ditemukan</v>
      </c>
    </row>
    <row r="3911" spans="1:6" x14ac:dyDescent="0.3">
      <c r="A3911">
        <v>3910</v>
      </c>
      <c r="B3911">
        <v>6913497</v>
      </c>
      <c r="C3911">
        <v>14472</v>
      </c>
      <c r="D3911">
        <v>2</v>
      </c>
      <c r="E3911">
        <v>5231</v>
      </c>
      <c r="F3911" t="str">
        <f>_xlfn.XLOOKUP(order_items[[#This Row],[product_id]], products[product_id], products[product_name], "Tidak Ditemukan")</f>
        <v>Tidak Ditemukan</v>
      </c>
    </row>
    <row r="3912" spans="1:6" x14ac:dyDescent="0.3">
      <c r="A3912">
        <v>3911</v>
      </c>
      <c r="B3912">
        <v>1666861</v>
      </c>
      <c r="C3912">
        <v>13868</v>
      </c>
      <c r="D3912">
        <v>1</v>
      </c>
      <c r="E3912">
        <v>9846</v>
      </c>
      <c r="F3912" t="str">
        <f>_xlfn.XLOOKUP(order_items[[#This Row],[product_id]], products[product_id], products[product_name], "Tidak Ditemukan")</f>
        <v>Tidak Ditemukan</v>
      </c>
    </row>
    <row r="3913" spans="1:6" x14ac:dyDescent="0.3">
      <c r="A3913">
        <v>3912</v>
      </c>
      <c r="B3913">
        <v>96304</v>
      </c>
      <c r="C3913">
        <v>13749</v>
      </c>
      <c r="D3913">
        <v>2</v>
      </c>
      <c r="E3913">
        <v>31074</v>
      </c>
      <c r="F3913" t="str">
        <f>_xlfn.XLOOKUP(order_items[[#This Row],[product_id]], products[product_id], products[product_name], "Tidak Ditemukan")</f>
        <v>Tidak Ditemukan</v>
      </c>
    </row>
    <row r="3914" spans="1:6" x14ac:dyDescent="0.3">
      <c r="A3914">
        <v>3913</v>
      </c>
      <c r="B3914">
        <v>189835</v>
      </c>
      <c r="C3914">
        <v>18997</v>
      </c>
      <c r="D3914">
        <v>2</v>
      </c>
      <c r="E3914">
        <v>38311</v>
      </c>
      <c r="F3914" t="str">
        <f>_xlfn.XLOOKUP(order_items[[#This Row],[product_id]], products[product_id], products[product_name], "Tidak Ditemukan")</f>
        <v>Tidak Ditemukan</v>
      </c>
    </row>
    <row r="3915" spans="1:6" x14ac:dyDescent="0.3">
      <c r="A3915">
        <v>3914</v>
      </c>
      <c r="B3915">
        <v>1646104</v>
      </c>
      <c r="C3915">
        <v>12064</v>
      </c>
      <c r="D3915">
        <v>1</v>
      </c>
      <c r="E3915">
        <v>21763</v>
      </c>
      <c r="F3915" t="str">
        <f>_xlfn.XLOOKUP(order_items[[#This Row],[product_id]], products[product_id], products[product_name], "Tidak Ditemukan")</f>
        <v>Tidak Ditemukan</v>
      </c>
    </row>
    <row r="3916" spans="1:6" x14ac:dyDescent="0.3">
      <c r="A3916">
        <v>3915</v>
      </c>
      <c r="B3916">
        <v>7266421</v>
      </c>
      <c r="C3916">
        <v>15881</v>
      </c>
      <c r="D3916">
        <v>4</v>
      </c>
      <c r="E3916">
        <v>15231</v>
      </c>
      <c r="F3916" t="str">
        <f>_xlfn.XLOOKUP(order_items[[#This Row],[product_id]], products[product_id], products[product_name], "Tidak Ditemukan")</f>
        <v>Tidak Ditemukan</v>
      </c>
    </row>
    <row r="3917" spans="1:6" x14ac:dyDescent="0.3">
      <c r="A3917">
        <v>3916</v>
      </c>
      <c r="B3917">
        <v>5800938</v>
      </c>
      <c r="C3917">
        <v>18933</v>
      </c>
      <c r="D3917">
        <v>3</v>
      </c>
      <c r="E3917">
        <v>6127</v>
      </c>
      <c r="F3917" t="str">
        <f>_xlfn.XLOOKUP(order_items[[#This Row],[product_id]], products[product_id], products[product_name], "Tidak Ditemukan")</f>
        <v>Tidak Ditemukan</v>
      </c>
    </row>
    <row r="3918" spans="1:6" x14ac:dyDescent="0.3">
      <c r="A3918">
        <v>3917</v>
      </c>
      <c r="B3918">
        <v>7580427</v>
      </c>
      <c r="C3918">
        <v>13504</v>
      </c>
      <c r="D3918">
        <v>4</v>
      </c>
      <c r="E3918">
        <v>13183</v>
      </c>
      <c r="F3918" t="str">
        <f>_xlfn.XLOOKUP(order_items[[#This Row],[product_id]], products[product_id], products[product_name], "Tidak Ditemukan")</f>
        <v>Tidak Ditemukan</v>
      </c>
    </row>
    <row r="3919" spans="1:6" x14ac:dyDescent="0.3">
      <c r="A3919">
        <v>3918</v>
      </c>
      <c r="B3919">
        <v>656483</v>
      </c>
      <c r="C3919">
        <v>13895</v>
      </c>
      <c r="D3919">
        <v>5</v>
      </c>
      <c r="E3919">
        <v>39536</v>
      </c>
      <c r="F3919" t="str">
        <f>_xlfn.XLOOKUP(order_items[[#This Row],[product_id]], products[product_id], products[product_name], "Tidak Ditemukan")</f>
        <v>Tidak Ditemukan</v>
      </c>
    </row>
    <row r="3920" spans="1:6" x14ac:dyDescent="0.3">
      <c r="A3920">
        <v>3919</v>
      </c>
      <c r="B3920">
        <v>2703805</v>
      </c>
      <c r="C3920">
        <v>19239</v>
      </c>
      <c r="D3920">
        <v>1</v>
      </c>
      <c r="E3920">
        <v>3272</v>
      </c>
      <c r="F3920" t="str">
        <f>_xlfn.XLOOKUP(order_items[[#This Row],[product_id]], products[product_id], products[product_name], "Tidak Ditemukan")</f>
        <v>Tidak Ditemukan</v>
      </c>
    </row>
    <row r="3921" spans="1:6" x14ac:dyDescent="0.3">
      <c r="A3921">
        <v>3920</v>
      </c>
      <c r="B3921">
        <v>4069504</v>
      </c>
      <c r="C3921">
        <v>3088</v>
      </c>
      <c r="D3921">
        <v>5</v>
      </c>
      <c r="E3921">
        <v>19243</v>
      </c>
      <c r="F3921" t="str">
        <f>_xlfn.XLOOKUP(order_items[[#This Row],[product_id]], products[product_id], products[product_name], "Tidak Ditemukan")</f>
        <v>Under Eat</v>
      </c>
    </row>
    <row r="3922" spans="1:6" x14ac:dyDescent="0.3">
      <c r="A3922">
        <v>3921</v>
      </c>
      <c r="B3922">
        <v>2267403</v>
      </c>
      <c r="C3922">
        <v>19979</v>
      </c>
      <c r="D3922">
        <v>3</v>
      </c>
      <c r="E3922">
        <v>44951</v>
      </c>
      <c r="F3922" t="str">
        <f>_xlfn.XLOOKUP(order_items[[#This Row],[product_id]], products[product_id], products[product_name], "Tidak Ditemukan")</f>
        <v>Tidak Ditemukan</v>
      </c>
    </row>
    <row r="3923" spans="1:6" x14ac:dyDescent="0.3">
      <c r="A3923">
        <v>3922</v>
      </c>
      <c r="B3923">
        <v>4670899</v>
      </c>
      <c r="C3923">
        <v>16389</v>
      </c>
      <c r="D3923">
        <v>1</v>
      </c>
      <c r="E3923">
        <v>44431</v>
      </c>
      <c r="F3923" t="str">
        <f>_xlfn.XLOOKUP(order_items[[#This Row],[product_id]], products[product_id], products[product_name], "Tidak Ditemukan")</f>
        <v>Tidak Ditemukan</v>
      </c>
    </row>
    <row r="3924" spans="1:6" x14ac:dyDescent="0.3">
      <c r="A3924">
        <v>3923</v>
      </c>
      <c r="B3924">
        <v>2436774</v>
      </c>
      <c r="C3924">
        <v>14292</v>
      </c>
      <c r="D3924">
        <v>3</v>
      </c>
      <c r="E3924">
        <v>37885</v>
      </c>
      <c r="F3924" t="str">
        <f>_xlfn.XLOOKUP(order_items[[#This Row],[product_id]], products[product_id], products[product_name], "Tidak Ditemukan")</f>
        <v>Tidak Ditemukan</v>
      </c>
    </row>
    <row r="3925" spans="1:6" x14ac:dyDescent="0.3">
      <c r="A3925">
        <v>3924</v>
      </c>
      <c r="B3925">
        <v>449198</v>
      </c>
      <c r="C3925">
        <v>7322</v>
      </c>
      <c r="D3925">
        <v>3</v>
      </c>
      <c r="E3925">
        <v>18135</v>
      </c>
      <c r="F3925" t="str">
        <f>_xlfn.XLOOKUP(order_items[[#This Row],[product_id]], products[product_id], products[product_name], "Tidak Ditemukan")</f>
        <v>Tidak Ditemukan</v>
      </c>
    </row>
    <row r="3926" spans="1:6" x14ac:dyDescent="0.3">
      <c r="A3926">
        <v>3925</v>
      </c>
      <c r="B3926">
        <v>5451239</v>
      </c>
      <c r="C3926">
        <v>6209</v>
      </c>
      <c r="D3926">
        <v>4</v>
      </c>
      <c r="E3926">
        <v>1074</v>
      </c>
      <c r="F3926" t="str">
        <f>_xlfn.XLOOKUP(order_items[[#This Row],[product_id]], products[product_id], products[product_name], "Tidak Ditemukan")</f>
        <v>Tidak Ditemukan</v>
      </c>
    </row>
    <row r="3927" spans="1:6" x14ac:dyDescent="0.3">
      <c r="A3927">
        <v>3926</v>
      </c>
      <c r="B3927">
        <v>7863781</v>
      </c>
      <c r="C3927">
        <v>7328</v>
      </c>
      <c r="D3927">
        <v>1</v>
      </c>
      <c r="E3927">
        <v>9161</v>
      </c>
      <c r="F3927" t="str">
        <f>_xlfn.XLOOKUP(order_items[[#This Row],[product_id]], products[product_id], products[product_name], "Tidak Ditemukan")</f>
        <v>Tidak Ditemukan</v>
      </c>
    </row>
    <row r="3928" spans="1:6" x14ac:dyDescent="0.3">
      <c r="A3928">
        <v>3927</v>
      </c>
      <c r="B3928">
        <v>1517516</v>
      </c>
      <c r="C3928">
        <v>6371</v>
      </c>
      <c r="D3928">
        <v>1</v>
      </c>
      <c r="E3928">
        <v>34405</v>
      </c>
      <c r="F3928" t="str">
        <f>_xlfn.XLOOKUP(order_items[[#This Row],[product_id]], products[product_id], products[product_name], "Tidak Ditemukan")</f>
        <v>Tidak Ditemukan</v>
      </c>
    </row>
    <row r="3929" spans="1:6" x14ac:dyDescent="0.3">
      <c r="A3929">
        <v>3928</v>
      </c>
      <c r="B3929">
        <v>536292</v>
      </c>
      <c r="C3929">
        <v>1521</v>
      </c>
      <c r="D3929">
        <v>3</v>
      </c>
      <c r="E3929">
        <v>39149</v>
      </c>
      <c r="F3929" t="str">
        <f>_xlfn.XLOOKUP(order_items[[#This Row],[product_id]], products[product_id], products[product_name], "Tidak Ditemukan")</f>
        <v>Voice By</v>
      </c>
    </row>
    <row r="3930" spans="1:6" x14ac:dyDescent="0.3">
      <c r="A3930">
        <v>3929</v>
      </c>
      <c r="B3930">
        <v>1952929</v>
      </c>
      <c r="C3930">
        <v>545</v>
      </c>
      <c r="D3930">
        <v>5</v>
      </c>
      <c r="E3930">
        <v>48605</v>
      </c>
      <c r="F3930" t="str">
        <f>_xlfn.XLOOKUP(order_items[[#This Row],[product_id]], products[product_id], products[product_name], "Tidak Ditemukan")</f>
        <v>Type Point</v>
      </c>
    </row>
    <row r="3931" spans="1:6" x14ac:dyDescent="0.3">
      <c r="A3931">
        <v>3930</v>
      </c>
      <c r="B3931">
        <v>4733902</v>
      </c>
      <c r="C3931">
        <v>3617</v>
      </c>
      <c r="D3931">
        <v>3</v>
      </c>
      <c r="E3931">
        <v>40536</v>
      </c>
      <c r="F3931" t="str">
        <f>_xlfn.XLOOKUP(order_items[[#This Row],[product_id]], products[product_id], products[product_name], "Tidak Ditemukan")</f>
        <v>Congress Stock</v>
      </c>
    </row>
    <row r="3932" spans="1:6" x14ac:dyDescent="0.3">
      <c r="A3932">
        <v>3931</v>
      </c>
      <c r="B3932">
        <v>936128</v>
      </c>
      <c r="C3932">
        <v>18941</v>
      </c>
      <c r="D3932">
        <v>5</v>
      </c>
      <c r="E3932">
        <v>19063</v>
      </c>
      <c r="F3932" t="str">
        <f>_xlfn.XLOOKUP(order_items[[#This Row],[product_id]], products[product_id], products[product_name], "Tidak Ditemukan")</f>
        <v>Tidak Ditemukan</v>
      </c>
    </row>
    <row r="3933" spans="1:6" x14ac:dyDescent="0.3">
      <c r="A3933">
        <v>3932</v>
      </c>
      <c r="B3933">
        <v>7005485</v>
      </c>
      <c r="C3933">
        <v>4953</v>
      </c>
      <c r="D3933">
        <v>1</v>
      </c>
      <c r="E3933">
        <v>14681</v>
      </c>
      <c r="F3933" t="str">
        <f>_xlfn.XLOOKUP(order_items[[#This Row],[product_id]], products[product_id], products[product_name], "Tidak Ditemukan")</f>
        <v>Idea Only</v>
      </c>
    </row>
    <row r="3934" spans="1:6" x14ac:dyDescent="0.3">
      <c r="A3934">
        <v>3933</v>
      </c>
      <c r="B3934">
        <v>5408116</v>
      </c>
      <c r="C3934">
        <v>17664</v>
      </c>
      <c r="D3934">
        <v>5</v>
      </c>
      <c r="E3934">
        <v>13044</v>
      </c>
      <c r="F3934" t="str">
        <f>_xlfn.XLOOKUP(order_items[[#This Row],[product_id]], products[product_id], products[product_name], "Tidak Ditemukan")</f>
        <v>Tidak Ditemukan</v>
      </c>
    </row>
    <row r="3935" spans="1:6" x14ac:dyDescent="0.3">
      <c r="A3935">
        <v>3934</v>
      </c>
      <c r="B3935">
        <v>2194151</v>
      </c>
      <c r="C3935">
        <v>690</v>
      </c>
      <c r="D3935">
        <v>5</v>
      </c>
      <c r="E3935">
        <v>3325</v>
      </c>
      <c r="F3935" t="str">
        <f>_xlfn.XLOOKUP(order_items[[#This Row],[product_id]], products[product_id], products[product_name], "Tidak Ditemukan")</f>
        <v>Ok Newspaper</v>
      </c>
    </row>
    <row r="3936" spans="1:6" x14ac:dyDescent="0.3">
      <c r="A3936">
        <v>3935</v>
      </c>
      <c r="B3936">
        <v>2912230</v>
      </c>
      <c r="C3936">
        <v>6513</v>
      </c>
      <c r="D3936">
        <v>1</v>
      </c>
      <c r="E3936">
        <v>15542</v>
      </c>
      <c r="F3936" t="str">
        <f>_xlfn.XLOOKUP(order_items[[#This Row],[product_id]], products[product_id], products[product_name], "Tidak Ditemukan")</f>
        <v>Tidak Ditemukan</v>
      </c>
    </row>
    <row r="3937" spans="1:6" x14ac:dyDescent="0.3">
      <c r="A3937">
        <v>3936</v>
      </c>
      <c r="B3937">
        <v>1147935</v>
      </c>
      <c r="C3937">
        <v>3873</v>
      </c>
      <c r="D3937">
        <v>5</v>
      </c>
      <c r="E3937">
        <v>49251</v>
      </c>
      <c r="F3937" t="str">
        <f>_xlfn.XLOOKUP(order_items[[#This Row],[product_id]], products[product_id], products[product_name], "Tidak Ditemukan")</f>
        <v>Meeting Mean</v>
      </c>
    </row>
    <row r="3938" spans="1:6" x14ac:dyDescent="0.3">
      <c r="A3938">
        <v>3937</v>
      </c>
      <c r="B3938">
        <v>1447755</v>
      </c>
      <c r="C3938">
        <v>13551</v>
      </c>
      <c r="D3938">
        <v>3</v>
      </c>
      <c r="E3938">
        <v>28488</v>
      </c>
      <c r="F3938" t="str">
        <f>_xlfn.XLOOKUP(order_items[[#This Row],[product_id]], products[product_id], products[product_name], "Tidak Ditemukan")</f>
        <v>Tidak Ditemukan</v>
      </c>
    </row>
    <row r="3939" spans="1:6" x14ac:dyDescent="0.3">
      <c r="A3939">
        <v>3938</v>
      </c>
      <c r="B3939">
        <v>3781603</v>
      </c>
      <c r="C3939">
        <v>8826</v>
      </c>
      <c r="D3939">
        <v>5</v>
      </c>
      <c r="E3939">
        <v>30464</v>
      </c>
      <c r="F3939" t="str">
        <f>_xlfn.XLOOKUP(order_items[[#This Row],[product_id]], products[product_id], products[product_name], "Tidak Ditemukan")</f>
        <v>Tidak Ditemukan</v>
      </c>
    </row>
    <row r="3940" spans="1:6" x14ac:dyDescent="0.3">
      <c r="A3940">
        <v>3939</v>
      </c>
      <c r="B3940">
        <v>2576864</v>
      </c>
      <c r="C3940">
        <v>7409</v>
      </c>
      <c r="D3940">
        <v>4</v>
      </c>
      <c r="E3940">
        <v>32902</v>
      </c>
      <c r="F3940" t="str">
        <f>_xlfn.XLOOKUP(order_items[[#This Row],[product_id]], products[product_id], products[product_name], "Tidak Ditemukan")</f>
        <v>Tidak Ditemukan</v>
      </c>
    </row>
    <row r="3941" spans="1:6" x14ac:dyDescent="0.3">
      <c r="A3941">
        <v>3940</v>
      </c>
      <c r="B3941">
        <v>1500390</v>
      </c>
      <c r="C3941">
        <v>16944</v>
      </c>
      <c r="D3941">
        <v>3</v>
      </c>
      <c r="E3941">
        <v>36002</v>
      </c>
      <c r="F3941" t="str">
        <f>_xlfn.XLOOKUP(order_items[[#This Row],[product_id]], products[product_id], products[product_name], "Tidak Ditemukan")</f>
        <v>Tidak Ditemukan</v>
      </c>
    </row>
    <row r="3942" spans="1:6" x14ac:dyDescent="0.3">
      <c r="A3942">
        <v>3941</v>
      </c>
      <c r="B3942">
        <v>4664952</v>
      </c>
      <c r="C3942">
        <v>14831</v>
      </c>
      <c r="D3942">
        <v>2</v>
      </c>
      <c r="E3942">
        <v>12847</v>
      </c>
      <c r="F3942" t="str">
        <f>_xlfn.XLOOKUP(order_items[[#This Row],[product_id]], products[product_id], products[product_name], "Tidak Ditemukan")</f>
        <v>Tidak Ditemukan</v>
      </c>
    </row>
    <row r="3943" spans="1:6" x14ac:dyDescent="0.3">
      <c r="A3943">
        <v>3942</v>
      </c>
      <c r="B3943">
        <v>1819597</v>
      </c>
      <c r="C3943">
        <v>17088</v>
      </c>
      <c r="D3943">
        <v>3</v>
      </c>
      <c r="E3943">
        <v>41572</v>
      </c>
      <c r="F3943" t="str">
        <f>_xlfn.XLOOKUP(order_items[[#This Row],[product_id]], products[product_id], products[product_name], "Tidak Ditemukan")</f>
        <v>Tidak Ditemukan</v>
      </c>
    </row>
    <row r="3944" spans="1:6" x14ac:dyDescent="0.3">
      <c r="A3944">
        <v>3943</v>
      </c>
      <c r="B3944">
        <v>5386016</v>
      </c>
      <c r="C3944">
        <v>2818</v>
      </c>
      <c r="D3944">
        <v>1</v>
      </c>
      <c r="E3944">
        <v>19822</v>
      </c>
      <c r="F3944" t="str">
        <f>_xlfn.XLOOKUP(order_items[[#This Row],[product_id]], products[product_id], products[product_name], "Tidak Ditemukan")</f>
        <v>Accept Card</v>
      </c>
    </row>
    <row r="3945" spans="1:6" x14ac:dyDescent="0.3">
      <c r="A3945">
        <v>3944</v>
      </c>
      <c r="B3945">
        <v>613984</v>
      </c>
      <c r="C3945">
        <v>14839</v>
      </c>
      <c r="D3945">
        <v>1</v>
      </c>
      <c r="E3945">
        <v>44632</v>
      </c>
      <c r="F3945" t="str">
        <f>_xlfn.XLOOKUP(order_items[[#This Row],[product_id]], products[product_id], products[product_name], "Tidak Ditemukan")</f>
        <v>Tidak Ditemukan</v>
      </c>
    </row>
    <row r="3946" spans="1:6" x14ac:dyDescent="0.3">
      <c r="A3946">
        <v>3945</v>
      </c>
      <c r="B3946">
        <v>685812</v>
      </c>
      <c r="C3946">
        <v>16266</v>
      </c>
      <c r="D3946">
        <v>2</v>
      </c>
      <c r="E3946">
        <v>2061</v>
      </c>
      <c r="F3946" t="str">
        <f>_xlfn.XLOOKUP(order_items[[#This Row],[product_id]], products[product_id], products[product_name], "Tidak Ditemukan")</f>
        <v>Tidak Ditemukan</v>
      </c>
    </row>
    <row r="3947" spans="1:6" x14ac:dyDescent="0.3">
      <c r="A3947">
        <v>3946</v>
      </c>
      <c r="B3947">
        <v>4980018</v>
      </c>
      <c r="C3947">
        <v>17408</v>
      </c>
      <c r="D3947">
        <v>1</v>
      </c>
      <c r="E3947">
        <v>48666</v>
      </c>
      <c r="F3947" t="str">
        <f>_xlfn.XLOOKUP(order_items[[#This Row],[product_id]], products[product_id], products[product_name], "Tidak Ditemukan")</f>
        <v>Tidak Ditemukan</v>
      </c>
    </row>
    <row r="3948" spans="1:6" x14ac:dyDescent="0.3">
      <c r="A3948">
        <v>3947</v>
      </c>
      <c r="B3948">
        <v>452567</v>
      </c>
      <c r="C3948">
        <v>2149</v>
      </c>
      <c r="D3948">
        <v>1</v>
      </c>
      <c r="E3948">
        <v>737</v>
      </c>
      <c r="F3948" t="str">
        <f>_xlfn.XLOOKUP(order_items[[#This Row],[product_id]], products[product_id], products[product_name], "Tidak Ditemukan")</f>
        <v>Main Stuff</v>
      </c>
    </row>
    <row r="3949" spans="1:6" x14ac:dyDescent="0.3">
      <c r="A3949">
        <v>3948</v>
      </c>
      <c r="B3949">
        <v>577039</v>
      </c>
      <c r="C3949">
        <v>16012</v>
      </c>
      <c r="D3949">
        <v>5</v>
      </c>
      <c r="E3949">
        <v>2740</v>
      </c>
      <c r="F3949" t="str">
        <f>_xlfn.XLOOKUP(order_items[[#This Row],[product_id]], products[product_id], products[product_name], "Tidak Ditemukan")</f>
        <v>Tidak Ditemukan</v>
      </c>
    </row>
    <row r="3950" spans="1:6" x14ac:dyDescent="0.3">
      <c r="A3950">
        <v>3949</v>
      </c>
      <c r="B3950">
        <v>2735622</v>
      </c>
      <c r="C3950">
        <v>16815</v>
      </c>
      <c r="D3950">
        <v>5</v>
      </c>
      <c r="E3950">
        <v>4048</v>
      </c>
      <c r="F3950" t="str">
        <f>_xlfn.XLOOKUP(order_items[[#This Row],[product_id]], products[product_id], products[product_name], "Tidak Ditemukan")</f>
        <v>Tidak Ditemukan</v>
      </c>
    </row>
    <row r="3951" spans="1:6" x14ac:dyDescent="0.3">
      <c r="A3951">
        <v>3950</v>
      </c>
      <c r="B3951">
        <v>6032276</v>
      </c>
      <c r="C3951">
        <v>6731</v>
      </c>
      <c r="D3951">
        <v>5</v>
      </c>
      <c r="E3951">
        <v>14025</v>
      </c>
      <c r="F3951" t="str">
        <f>_xlfn.XLOOKUP(order_items[[#This Row],[product_id]], products[product_id], products[product_name], "Tidak Ditemukan")</f>
        <v>Tidak Ditemukan</v>
      </c>
    </row>
    <row r="3952" spans="1:6" x14ac:dyDescent="0.3">
      <c r="A3952">
        <v>3951</v>
      </c>
      <c r="B3952">
        <v>6635085</v>
      </c>
      <c r="C3952">
        <v>9898</v>
      </c>
      <c r="D3952">
        <v>5</v>
      </c>
      <c r="E3952">
        <v>47503</v>
      </c>
      <c r="F3952" t="str">
        <f>_xlfn.XLOOKUP(order_items[[#This Row],[product_id]], products[product_id], products[product_name], "Tidak Ditemukan")</f>
        <v>Tidak Ditemukan</v>
      </c>
    </row>
    <row r="3953" spans="1:6" x14ac:dyDescent="0.3">
      <c r="A3953">
        <v>3952</v>
      </c>
      <c r="B3953">
        <v>3419762</v>
      </c>
      <c r="C3953">
        <v>370</v>
      </c>
      <c r="D3953">
        <v>5</v>
      </c>
      <c r="E3953">
        <v>45145</v>
      </c>
      <c r="F3953" t="str">
        <f>_xlfn.XLOOKUP(order_items[[#This Row],[product_id]], products[product_id], products[product_name], "Tidak Ditemukan")</f>
        <v>Whatever Indeed</v>
      </c>
    </row>
    <row r="3954" spans="1:6" x14ac:dyDescent="0.3">
      <c r="A3954">
        <v>3953</v>
      </c>
      <c r="B3954">
        <v>6018702</v>
      </c>
      <c r="C3954">
        <v>4994</v>
      </c>
      <c r="D3954">
        <v>5</v>
      </c>
      <c r="E3954">
        <v>47258</v>
      </c>
      <c r="F3954" t="str">
        <f>_xlfn.XLOOKUP(order_items[[#This Row],[product_id]], products[product_id], products[product_name], "Tidak Ditemukan")</f>
        <v>Outside Mind</v>
      </c>
    </row>
    <row r="3955" spans="1:6" x14ac:dyDescent="0.3">
      <c r="A3955">
        <v>3954</v>
      </c>
      <c r="B3955">
        <v>5241029</v>
      </c>
      <c r="C3955">
        <v>10451</v>
      </c>
      <c r="D3955">
        <v>1</v>
      </c>
      <c r="E3955">
        <v>22009</v>
      </c>
      <c r="F3955" t="str">
        <f>_xlfn.XLOOKUP(order_items[[#This Row],[product_id]], products[product_id], products[product_name], "Tidak Ditemukan")</f>
        <v>Tidak Ditemukan</v>
      </c>
    </row>
    <row r="3956" spans="1:6" x14ac:dyDescent="0.3">
      <c r="A3956">
        <v>3955</v>
      </c>
      <c r="B3956">
        <v>3098863</v>
      </c>
      <c r="C3956">
        <v>3349</v>
      </c>
      <c r="D3956">
        <v>1</v>
      </c>
      <c r="E3956">
        <v>41586</v>
      </c>
      <c r="F3956" t="str">
        <f>_xlfn.XLOOKUP(order_items[[#This Row],[product_id]], products[product_id], products[product_name], "Tidak Ditemukan")</f>
        <v>Half Suggest</v>
      </c>
    </row>
    <row r="3957" spans="1:6" x14ac:dyDescent="0.3">
      <c r="A3957">
        <v>3956</v>
      </c>
      <c r="B3957">
        <v>4168647</v>
      </c>
      <c r="C3957">
        <v>5258</v>
      </c>
      <c r="D3957">
        <v>5</v>
      </c>
      <c r="E3957">
        <v>1349</v>
      </c>
      <c r="F3957" t="str">
        <f>_xlfn.XLOOKUP(order_items[[#This Row],[product_id]], products[product_id], products[product_name], "Tidak Ditemukan")</f>
        <v>Tidak Ditemukan</v>
      </c>
    </row>
    <row r="3958" spans="1:6" x14ac:dyDescent="0.3">
      <c r="A3958">
        <v>3957</v>
      </c>
      <c r="B3958">
        <v>1065351</v>
      </c>
      <c r="C3958">
        <v>19839</v>
      </c>
      <c r="D3958">
        <v>1</v>
      </c>
      <c r="E3958">
        <v>17507</v>
      </c>
      <c r="F3958" t="str">
        <f>_xlfn.XLOOKUP(order_items[[#This Row],[product_id]], products[product_id], products[product_name], "Tidak Ditemukan")</f>
        <v>Tidak Ditemukan</v>
      </c>
    </row>
    <row r="3959" spans="1:6" x14ac:dyDescent="0.3">
      <c r="A3959">
        <v>3958</v>
      </c>
      <c r="B3959">
        <v>849906</v>
      </c>
      <c r="C3959">
        <v>15131</v>
      </c>
      <c r="D3959">
        <v>5</v>
      </c>
      <c r="E3959">
        <v>42124</v>
      </c>
      <c r="F3959" t="str">
        <f>_xlfn.XLOOKUP(order_items[[#This Row],[product_id]], products[product_id], products[product_name], "Tidak Ditemukan")</f>
        <v>Tidak Ditemukan</v>
      </c>
    </row>
    <row r="3960" spans="1:6" x14ac:dyDescent="0.3">
      <c r="A3960">
        <v>3959</v>
      </c>
      <c r="B3960">
        <v>390780</v>
      </c>
      <c r="C3960">
        <v>14131</v>
      </c>
      <c r="D3960">
        <v>4</v>
      </c>
      <c r="E3960">
        <v>7189</v>
      </c>
      <c r="F3960" t="str">
        <f>_xlfn.XLOOKUP(order_items[[#This Row],[product_id]], products[product_id], products[product_name], "Tidak Ditemukan")</f>
        <v>Tidak Ditemukan</v>
      </c>
    </row>
    <row r="3961" spans="1:6" x14ac:dyDescent="0.3">
      <c r="A3961">
        <v>3960</v>
      </c>
      <c r="B3961">
        <v>5543862</v>
      </c>
      <c r="C3961">
        <v>11176</v>
      </c>
      <c r="D3961">
        <v>1</v>
      </c>
      <c r="E3961">
        <v>1594</v>
      </c>
      <c r="F3961" t="str">
        <f>_xlfn.XLOOKUP(order_items[[#This Row],[product_id]], products[product_id], products[product_name], "Tidak Ditemukan")</f>
        <v>Tidak Ditemukan</v>
      </c>
    </row>
    <row r="3962" spans="1:6" x14ac:dyDescent="0.3">
      <c r="A3962">
        <v>3961</v>
      </c>
      <c r="B3962">
        <v>1483369</v>
      </c>
      <c r="C3962">
        <v>10188</v>
      </c>
      <c r="D3962">
        <v>3</v>
      </c>
      <c r="E3962">
        <v>10043</v>
      </c>
      <c r="F3962" t="str">
        <f>_xlfn.XLOOKUP(order_items[[#This Row],[product_id]], products[product_id], products[product_name], "Tidak Ditemukan")</f>
        <v>Tidak Ditemukan</v>
      </c>
    </row>
    <row r="3963" spans="1:6" x14ac:dyDescent="0.3">
      <c r="A3963">
        <v>3962</v>
      </c>
      <c r="B3963">
        <v>5335010</v>
      </c>
      <c r="C3963">
        <v>6746</v>
      </c>
      <c r="D3963">
        <v>5</v>
      </c>
      <c r="E3963">
        <v>39994</v>
      </c>
      <c r="F3963" t="str">
        <f>_xlfn.XLOOKUP(order_items[[#This Row],[product_id]], products[product_id], products[product_name], "Tidak Ditemukan")</f>
        <v>Tidak Ditemukan</v>
      </c>
    </row>
    <row r="3964" spans="1:6" x14ac:dyDescent="0.3">
      <c r="A3964">
        <v>3963</v>
      </c>
      <c r="B3964">
        <v>5033824</v>
      </c>
      <c r="C3964">
        <v>945</v>
      </c>
      <c r="D3964">
        <v>3</v>
      </c>
      <c r="E3964">
        <v>35659</v>
      </c>
      <c r="F3964" t="str">
        <f>_xlfn.XLOOKUP(order_items[[#This Row],[product_id]], products[product_id], products[product_name], "Tidak Ditemukan")</f>
        <v>Wind Suffer</v>
      </c>
    </row>
    <row r="3965" spans="1:6" x14ac:dyDescent="0.3">
      <c r="A3965">
        <v>3964</v>
      </c>
      <c r="B3965">
        <v>2342166</v>
      </c>
      <c r="C3965">
        <v>2383</v>
      </c>
      <c r="D3965">
        <v>3</v>
      </c>
      <c r="E3965">
        <v>4913</v>
      </c>
      <c r="F3965" t="str">
        <f>_xlfn.XLOOKUP(order_items[[#This Row],[product_id]], products[product_id], products[product_name], "Tidak Ditemukan")</f>
        <v>Head Style</v>
      </c>
    </row>
    <row r="3966" spans="1:6" x14ac:dyDescent="0.3">
      <c r="A3966">
        <v>3965</v>
      </c>
      <c r="B3966">
        <v>7726674</v>
      </c>
      <c r="C3966">
        <v>18387</v>
      </c>
      <c r="D3966">
        <v>5</v>
      </c>
      <c r="E3966">
        <v>4808</v>
      </c>
      <c r="F3966" t="str">
        <f>_xlfn.XLOOKUP(order_items[[#This Row],[product_id]], products[product_id], products[product_name], "Tidak Ditemukan")</f>
        <v>Tidak Ditemukan</v>
      </c>
    </row>
    <row r="3967" spans="1:6" x14ac:dyDescent="0.3">
      <c r="A3967">
        <v>3966</v>
      </c>
      <c r="B3967">
        <v>1407159</v>
      </c>
      <c r="C3967">
        <v>897</v>
      </c>
      <c r="D3967">
        <v>2</v>
      </c>
      <c r="E3967">
        <v>45923</v>
      </c>
      <c r="F3967" t="str">
        <f>_xlfn.XLOOKUP(order_items[[#This Row],[product_id]], products[product_id], products[product_name], "Tidak Ditemukan")</f>
        <v>Model Attack</v>
      </c>
    </row>
    <row r="3968" spans="1:6" x14ac:dyDescent="0.3">
      <c r="A3968">
        <v>3967</v>
      </c>
      <c r="B3968">
        <v>3204150</v>
      </c>
      <c r="C3968">
        <v>1066</v>
      </c>
      <c r="D3968">
        <v>5</v>
      </c>
      <c r="E3968">
        <v>2226</v>
      </c>
      <c r="F3968" t="str">
        <f>_xlfn.XLOOKUP(order_items[[#This Row],[product_id]], products[product_id], products[product_name], "Tidak Ditemukan")</f>
        <v>Plant A</v>
      </c>
    </row>
    <row r="3969" spans="1:6" x14ac:dyDescent="0.3">
      <c r="A3969">
        <v>3968</v>
      </c>
      <c r="B3969">
        <v>6032978</v>
      </c>
      <c r="C3969">
        <v>2057</v>
      </c>
      <c r="D3969">
        <v>4</v>
      </c>
      <c r="E3969">
        <v>3303</v>
      </c>
      <c r="F3969" t="str">
        <f>_xlfn.XLOOKUP(order_items[[#This Row],[product_id]], products[product_id], products[product_name], "Tidak Ditemukan")</f>
        <v>Give This</v>
      </c>
    </row>
    <row r="3970" spans="1:6" x14ac:dyDescent="0.3">
      <c r="A3970">
        <v>3969</v>
      </c>
      <c r="B3970">
        <v>6161027</v>
      </c>
      <c r="C3970">
        <v>5485</v>
      </c>
      <c r="D3970">
        <v>5</v>
      </c>
      <c r="E3970">
        <v>25527</v>
      </c>
      <c r="F3970" t="str">
        <f>_xlfn.XLOOKUP(order_items[[#This Row],[product_id]], products[product_id], products[product_name], "Tidak Ditemukan")</f>
        <v>Tidak Ditemukan</v>
      </c>
    </row>
    <row r="3971" spans="1:6" x14ac:dyDescent="0.3">
      <c r="A3971">
        <v>3970</v>
      </c>
      <c r="B3971">
        <v>3232428</v>
      </c>
      <c r="C3971">
        <v>556</v>
      </c>
      <c r="D3971">
        <v>2</v>
      </c>
      <c r="E3971">
        <v>20293</v>
      </c>
      <c r="F3971" t="str">
        <f>_xlfn.XLOOKUP(order_items[[#This Row],[product_id]], products[product_id], products[product_name], "Tidak Ditemukan")</f>
        <v>Quality Play</v>
      </c>
    </row>
    <row r="3972" spans="1:6" x14ac:dyDescent="0.3">
      <c r="A3972">
        <v>3971</v>
      </c>
      <c r="B3972">
        <v>3563514</v>
      </c>
      <c r="C3972">
        <v>7128</v>
      </c>
      <c r="D3972">
        <v>5</v>
      </c>
      <c r="E3972">
        <v>10528</v>
      </c>
      <c r="F3972" t="str">
        <f>_xlfn.XLOOKUP(order_items[[#This Row],[product_id]], products[product_id], products[product_name], "Tidak Ditemukan")</f>
        <v>Tidak Ditemukan</v>
      </c>
    </row>
    <row r="3973" spans="1:6" x14ac:dyDescent="0.3">
      <c r="A3973">
        <v>3972</v>
      </c>
      <c r="B3973">
        <v>4689656</v>
      </c>
      <c r="C3973">
        <v>288</v>
      </c>
      <c r="D3973">
        <v>5</v>
      </c>
      <c r="E3973">
        <v>2344</v>
      </c>
      <c r="F3973" t="str">
        <f>_xlfn.XLOOKUP(order_items[[#This Row],[product_id]], products[product_id], products[product_name], "Tidak Ditemukan")</f>
        <v>Force Blue</v>
      </c>
    </row>
    <row r="3974" spans="1:6" x14ac:dyDescent="0.3">
      <c r="A3974">
        <v>3973</v>
      </c>
      <c r="B3974">
        <v>6737529</v>
      </c>
      <c r="C3974">
        <v>6057</v>
      </c>
      <c r="D3974">
        <v>3</v>
      </c>
      <c r="E3974">
        <v>22783</v>
      </c>
      <c r="F3974" t="str">
        <f>_xlfn.XLOOKUP(order_items[[#This Row],[product_id]], products[product_id], products[product_name], "Tidak Ditemukan")</f>
        <v>Tidak Ditemukan</v>
      </c>
    </row>
    <row r="3975" spans="1:6" x14ac:dyDescent="0.3">
      <c r="A3975">
        <v>3974</v>
      </c>
      <c r="B3975">
        <v>3694314</v>
      </c>
      <c r="C3975">
        <v>7397</v>
      </c>
      <c r="D3975">
        <v>1</v>
      </c>
      <c r="E3975">
        <v>42757</v>
      </c>
      <c r="F3975" t="str">
        <f>_xlfn.XLOOKUP(order_items[[#This Row],[product_id]], products[product_id], products[product_name], "Tidak Ditemukan")</f>
        <v>Tidak Ditemukan</v>
      </c>
    </row>
    <row r="3976" spans="1:6" x14ac:dyDescent="0.3">
      <c r="A3976">
        <v>3975</v>
      </c>
      <c r="B3976">
        <v>5219301</v>
      </c>
      <c r="C3976">
        <v>10379</v>
      </c>
      <c r="D3976">
        <v>4</v>
      </c>
      <c r="E3976">
        <v>2145</v>
      </c>
      <c r="F3976" t="str">
        <f>_xlfn.XLOOKUP(order_items[[#This Row],[product_id]], products[product_id], products[product_name], "Tidak Ditemukan")</f>
        <v>Tidak Ditemukan</v>
      </c>
    </row>
    <row r="3977" spans="1:6" x14ac:dyDescent="0.3">
      <c r="A3977">
        <v>3976</v>
      </c>
      <c r="B3977">
        <v>367268</v>
      </c>
      <c r="C3977">
        <v>15076</v>
      </c>
      <c r="D3977">
        <v>1</v>
      </c>
      <c r="E3977">
        <v>18553</v>
      </c>
      <c r="F3977" t="str">
        <f>_xlfn.XLOOKUP(order_items[[#This Row],[product_id]], products[product_id], products[product_name], "Tidak Ditemukan")</f>
        <v>Tidak Ditemukan</v>
      </c>
    </row>
    <row r="3978" spans="1:6" x14ac:dyDescent="0.3">
      <c r="A3978">
        <v>3977</v>
      </c>
      <c r="B3978">
        <v>603871</v>
      </c>
      <c r="C3978">
        <v>10855</v>
      </c>
      <c r="D3978">
        <v>2</v>
      </c>
      <c r="E3978">
        <v>28942</v>
      </c>
      <c r="F3978" t="str">
        <f>_xlfn.XLOOKUP(order_items[[#This Row],[product_id]], products[product_id], products[product_name], "Tidak Ditemukan")</f>
        <v>Tidak Ditemukan</v>
      </c>
    </row>
    <row r="3979" spans="1:6" x14ac:dyDescent="0.3">
      <c r="A3979">
        <v>3978</v>
      </c>
      <c r="B3979">
        <v>195465</v>
      </c>
      <c r="C3979">
        <v>15148</v>
      </c>
      <c r="D3979">
        <v>4</v>
      </c>
      <c r="E3979">
        <v>38208</v>
      </c>
      <c r="F3979" t="str">
        <f>_xlfn.XLOOKUP(order_items[[#This Row],[product_id]], products[product_id], products[product_name], "Tidak Ditemukan")</f>
        <v>Tidak Ditemukan</v>
      </c>
    </row>
    <row r="3980" spans="1:6" x14ac:dyDescent="0.3">
      <c r="A3980">
        <v>3979</v>
      </c>
      <c r="B3980">
        <v>1217192</v>
      </c>
      <c r="C3980">
        <v>4545</v>
      </c>
      <c r="D3980">
        <v>1</v>
      </c>
      <c r="E3980">
        <v>41477</v>
      </c>
      <c r="F3980" t="str">
        <f>_xlfn.XLOOKUP(order_items[[#This Row],[product_id]], products[product_id], products[product_name], "Tidak Ditemukan")</f>
        <v>Stuff Back</v>
      </c>
    </row>
    <row r="3981" spans="1:6" x14ac:dyDescent="0.3">
      <c r="A3981">
        <v>3980</v>
      </c>
      <c r="B3981">
        <v>4097293</v>
      </c>
      <c r="C3981">
        <v>19296</v>
      </c>
      <c r="D3981">
        <v>2</v>
      </c>
      <c r="E3981">
        <v>43629</v>
      </c>
      <c r="F3981" t="str">
        <f>_xlfn.XLOOKUP(order_items[[#This Row],[product_id]], products[product_id], products[product_name], "Tidak Ditemukan")</f>
        <v>Tidak Ditemukan</v>
      </c>
    </row>
    <row r="3982" spans="1:6" x14ac:dyDescent="0.3">
      <c r="A3982">
        <v>3981</v>
      </c>
      <c r="B3982">
        <v>2234156</v>
      </c>
      <c r="C3982">
        <v>7724</v>
      </c>
      <c r="D3982">
        <v>4</v>
      </c>
      <c r="E3982">
        <v>9321</v>
      </c>
      <c r="F3982" t="str">
        <f>_xlfn.XLOOKUP(order_items[[#This Row],[product_id]], products[product_id], products[product_name], "Tidak Ditemukan")</f>
        <v>Tidak Ditemukan</v>
      </c>
    </row>
    <row r="3983" spans="1:6" x14ac:dyDescent="0.3">
      <c r="A3983">
        <v>3982</v>
      </c>
      <c r="B3983">
        <v>1688070</v>
      </c>
      <c r="C3983">
        <v>16893</v>
      </c>
      <c r="D3983">
        <v>3</v>
      </c>
      <c r="E3983">
        <v>38952</v>
      </c>
      <c r="F3983" t="str">
        <f>_xlfn.XLOOKUP(order_items[[#This Row],[product_id]], products[product_id], products[product_name], "Tidak Ditemukan")</f>
        <v>Tidak Ditemukan</v>
      </c>
    </row>
    <row r="3984" spans="1:6" x14ac:dyDescent="0.3">
      <c r="A3984">
        <v>3983</v>
      </c>
      <c r="B3984">
        <v>216731</v>
      </c>
      <c r="C3984">
        <v>2620</v>
      </c>
      <c r="D3984">
        <v>1</v>
      </c>
      <c r="E3984">
        <v>2342</v>
      </c>
      <c r="F3984" t="str">
        <f>_xlfn.XLOOKUP(order_items[[#This Row],[product_id]], products[product_id], products[product_name], "Tidak Ditemukan")</f>
        <v>Would Cost</v>
      </c>
    </row>
    <row r="3985" spans="1:6" x14ac:dyDescent="0.3">
      <c r="A3985">
        <v>3984</v>
      </c>
      <c r="B3985">
        <v>5399834</v>
      </c>
      <c r="C3985">
        <v>896</v>
      </c>
      <c r="D3985">
        <v>5</v>
      </c>
      <c r="E3985">
        <v>13451</v>
      </c>
      <c r="F3985" t="str">
        <f>_xlfn.XLOOKUP(order_items[[#This Row],[product_id]], products[product_id], products[product_name], "Tidak Ditemukan")</f>
        <v>Today Usually</v>
      </c>
    </row>
    <row r="3986" spans="1:6" x14ac:dyDescent="0.3">
      <c r="A3986">
        <v>3985</v>
      </c>
      <c r="B3986">
        <v>6505574</v>
      </c>
      <c r="C3986">
        <v>9089</v>
      </c>
      <c r="D3986">
        <v>4</v>
      </c>
      <c r="E3986">
        <v>13107</v>
      </c>
      <c r="F3986" t="str">
        <f>_xlfn.XLOOKUP(order_items[[#This Row],[product_id]], products[product_id], products[product_name], "Tidak Ditemukan")</f>
        <v>Tidak Ditemukan</v>
      </c>
    </row>
    <row r="3987" spans="1:6" x14ac:dyDescent="0.3">
      <c r="A3987">
        <v>3986</v>
      </c>
      <c r="B3987">
        <v>3979995</v>
      </c>
      <c r="C3987">
        <v>13270</v>
      </c>
      <c r="D3987">
        <v>1</v>
      </c>
      <c r="E3987">
        <v>9596</v>
      </c>
      <c r="F3987" t="str">
        <f>_xlfn.XLOOKUP(order_items[[#This Row],[product_id]], products[product_id], products[product_name], "Tidak Ditemukan")</f>
        <v>Tidak Ditemukan</v>
      </c>
    </row>
    <row r="3988" spans="1:6" x14ac:dyDescent="0.3">
      <c r="A3988">
        <v>3987</v>
      </c>
      <c r="B3988">
        <v>2448882</v>
      </c>
      <c r="C3988">
        <v>18658</v>
      </c>
      <c r="D3988">
        <v>3</v>
      </c>
      <c r="E3988">
        <v>6502</v>
      </c>
      <c r="F3988" t="str">
        <f>_xlfn.XLOOKUP(order_items[[#This Row],[product_id]], products[product_id], products[product_name], "Tidak Ditemukan")</f>
        <v>Tidak Ditemukan</v>
      </c>
    </row>
    <row r="3989" spans="1:6" x14ac:dyDescent="0.3">
      <c r="A3989">
        <v>3988</v>
      </c>
      <c r="B3989">
        <v>6912916</v>
      </c>
      <c r="C3989">
        <v>13372</v>
      </c>
      <c r="D3989">
        <v>2</v>
      </c>
      <c r="E3989">
        <v>3631</v>
      </c>
      <c r="F3989" t="str">
        <f>_xlfn.XLOOKUP(order_items[[#This Row],[product_id]], products[product_id], products[product_name], "Tidak Ditemukan")</f>
        <v>Tidak Ditemukan</v>
      </c>
    </row>
    <row r="3990" spans="1:6" x14ac:dyDescent="0.3">
      <c r="A3990">
        <v>3989</v>
      </c>
      <c r="B3990">
        <v>7257778</v>
      </c>
      <c r="C3990">
        <v>4650</v>
      </c>
      <c r="D3990">
        <v>4</v>
      </c>
      <c r="E3990">
        <v>23228</v>
      </c>
      <c r="F3990" t="str">
        <f>_xlfn.XLOOKUP(order_items[[#This Row],[product_id]], products[product_id], products[product_name], "Tidak Ditemukan")</f>
        <v>Especially Water</v>
      </c>
    </row>
    <row r="3991" spans="1:6" x14ac:dyDescent="0.3">
      <c r="A3991">
        <v>3990</v>
      </c>
      <c r="B3991">
        <v>1436182</v>
      </c>
      <c r="C3991">
        <v>15343</v>
      </c>
      <c r="D3991">
        <v>5</v>
      </c>
      <c r="E3991">
        <v>16568</v>
      </c>
      <c r="F3991" t="str">
        <f>_xlfn.XLOOKUP(order_items[[#This Row],[product_id]], products[product_id], products[product_name], "Tidak Ditemukan")</f>
        <v>Tidak Ditemukan</v>
      </c>
    </row>
    <row r="3992" spans="1:6" x14ac:dyDescent="0.3">
      <c r="A3992">
        <v>3991</v>
      </c>
      <c r="B3992">
        <v>962584</v>
      </c>
      <c r="C3992">
        <v>17404</v>
      </c>
      <c r="D3992">
        <v>2</v>
      </c>
      <c r="E3992">
        <v>16906</v>
      </c>
      <c r="F3992" t="str">
        <f>_xlfn.XLOOKUP(order_items[[#This Row],[product_id]], products[product_id], products[product_name], "Tidak Ditemukan")</f>
        <v>Tidak Ditemukan</v>
      </c>
    </row>
    <row r="3993" spans="1:6" x14ac:dyDescent="0.3">
      <c r="A3993">
        <v>3992</v>
      </c>
      <c r="B3993">
        <v>4431201</v>
      </c>
      <c r="C3993">
        <v>2389</v>
      </c>
      <c r="D3993">
        <v>3</v>
      </c>
      <c r="E3993">
        <v>11926</v>
      </c>
      <c r="F3993" t="str">
        <f>_xlfn.XLOOKUP(order_items[[#This Row],[product_id]], products[product_id], products[product_name], "Tidak Ditemukan")</f>
        <v>Dinner Property</v>
      </c>
    </row>
    <row r="3994" spans="1:6" x14ac:dyDescent="0.3">
      <c r="A3994">
        <v>3993</v>
      </c>
      <c r="B3994">
        <v>4679872</v>
      </c>
      <c r="C3994">
        <v>1731</v>
      </c>
      <c r="D3994">
        <v>4</v>
      </c>
      <c r="E3994">
        <v>12617</v>
      </c>
      <c r="F3994" t="str">
        <f>_xlfn.XLOOKUP(order_items[[#This Row],[product_id]], products[product_id], products[product_name], "Tidak Ditemukan")</f>
        <v>Hospital Who</v>
      </c>
    </row>
    <row r="3995" spans="1:6" x14ac:dyDescent="0.3">
      <c r="A3995">
        <v>3994</v>
      </c>
      <c r="B3995">
        <v>6632045</v>
      </c>
      <c r="C3995">
        <v>9847</v>
      </c>
      <c r="D3995">
        <v>2</v>
      </c>
      <c r="E3995">
        <v>32848</v>
      </c>
      <c r="F3995" t="str">
        <f>_xlfn.XLOOKUP(order_items[[#This Row],[product_id]], products[product_id], products[product_name], "Tidak Ditemukan")</f>
        <v>Tidak Ditemukan</v>
      </c>
    </row>
    <row r="3996" spans="1:6" x14ac:dyDescent="0.3">
      <c r="A3996">
        <v>3995</v>
      </c>
      <c r="B3996">
        <v>5178432</v>
      </c>
      <c r="C3996">
        <v>18770</v>
      </c>
      <c r="D3996">
        <v>4</v>
      </c>
      <c r="E3996">
        <v>19248</v>
      </c>
      <c r="F3996" t="str">
        <f>_xlfn.XLOOKUP(order_items[[#This Row],[product_id]], products[product_id], products[product_name], "Tidak Ditemukan")</f>
        <v>Tidak Ditemukan</v>
      </c>
    </row>
    <row r="3997" spans="1:6" x14ac:dyDescent="0.3">
      <c r="A3997">
        <v>3996</v>
      </c>
      <c r="B3997">
        <v>3523062</v>
      </c>
      <c r="C3997">
        <v>19824</v>
      </c>
      <c r="D3997">
        <v>2</v>
      </c>
      <c r="E3997">
        <v>46929</v>
      </c>
      <c r="F3997" t="str">
        <f>_xlfn.XLOOKUP(order_items[[#This Row],[product_id]], products[product_id], products[product_name], "Tidak Ditemukan")</f>
        <v>Tidak Ditemukan</v>
      </c>
    </row>
    <row r="3998" spans="1:6" x14ac:dyDescent="0.3">
      <c r="A3998">
        <v>3997</v>
      </c>
      <c r="B3998">
        <v>1229370</v>
      </c>
      <c r="C3998">
        <v>1622</v>
      </c>
      <c r="D3998">
        <v>3</v>
      </c>
      <c r="E3998">
        <v>28225</v>
      </c>
      <c r="F3998" t="str">
        <f>_xlfn.XLOOKUP(order_items[[#This Row],[product_id]], products[product_id], products[product_name], "Tidak Ditemukan")</f>
        <v>Fly Community</v>
      </c>
    </row>
    <row r="3999" spans="1:6" x14ac:dyDescent="0.3">
      <c r="A3999">
        <v>3998</v>
      </c>
      <c r="B3999">
        <v>7613387</v>
      </c>
      <c r="C3999">
        <v>9523</v>
      </c>
      <c r="D3999">
        <v>1</v>
      </c>
      <c r="E3999">
        <v>19556</v>
      </c>
      <c r="F3999" t="str">
        <f>_xlfn.XLOOKUP(order_items[[#This Row],[product_id]], products[product_id], products[product_name], "Tidak Ditemukan")</f>
        <v>Tidak Ditemukan</v>
      </c>
    </row>
    <row r="4000" spans="1:6" x14ac:dyDescent="0.3">
      <c r="A4000">
        <v>3999</v>
      </c>
      <c r="B4000">
        <v>6711627</v>
      </c>
      <c r="C4000">
        <v>12236</v>
      </c>
      <c r="D4000">
        <v>2</v>
      </c>
      <c r="E4000">
        <v>27328</v>
      </c>
      <c r="F4000" t="str">
        <f>_xlfn.XLOOKUP(order_items[[#This Row],[product_id]], products[product_id], products[product_name], "Tidak Ditemukan")</f>
        <v>Tidak Ditemukan</v>
      </c>
    </row>
    <row r="4001" spans="1:6" x14ac:dyDescent="0.3">
      <c r="A4001">
        <v>4000</v>
      </c>
      <c r="B4001">
        <v>7389705</v>
      </c>
      <c r="C4001">
        <v>5127</v>
      </c>
      <c r="D4001">
        <v>5</v>
      </c>
      <c r="E4001">
        <v>20215</v>
      </c>
      <c r="F4001" t="str">
        <f>_xlfn.XLOOKUP(order_items[[#This Row],[product_id]], products[product_id], products[product_name], "Tidak Ditemukan")</f>
        <v>Tidak Ditemukan</v>
      </c>
    </row>
    <row r="4002" spans="1:6" x14ac:dyDescent="0.3">
      <c r="A4002">
        <v>4001</v>
      </c>
      <c r="B4002">
        <v>745209</v>
      </c>
      <c r="C4002">
        <v>17377</v>
      </c>
      <c r="D4002">
        <v>5</v>
      </c>
      <c r="E4002">
        <v>17292</v>
      </c>
      <c r="F4002" t="str">
        <f>_xlfn.XLOOKUP(order_items[[#This Row],[product_id]], products[product_id], products[product_name], "Tidak Ditemukan")</f>
        <v>Tidak Ditemukan</v>
      </c>
    </row>
    <row r="4003" spans="1:6" x14ac:dyDescent="0.3">
      <c r="A4003">
        <v>4002</v>
      </c>
      <c r="B4003">
        <v>2487657</v>
      </c>
      <c r="C4003">
        <v>1567</v>
      </c>
      <c r="D4003">
        <v>4</v>
      </c>
      <c r="E4003">
        <v>11113</v>
      </c>
      <c r="F4003" t="str">
        <f>_xlfn.XLOOKUP(order_items[[#This Row],[product_id]], products[product_id], products[product_name], "Tidak Ditemukan")</f>
        <v>Matter Discuss</v>
      </c>
    </row>
    <row r="4004" spans="1:6" x14ac:dyDescent="0.3">
      <c r="A4004">
        <v>4003</v>
      </c>
      <c r="B4004">
        <v>6275275</v>
      </c>
      <c r="C4004">
        <v>10080</v>
      </c>
      <c r="D4004">
        <v>1</v>
      </c>
      <c r="E4004">
        <v>16174</v>
      </c>
      <c r="F4004" t="str">
        <f>_xlfn.XLOOKUP(order_items[[#This Row],[product_id]], products[product_id], products[product_name], "Tidak Ditemukan")</f>
        <v>Tidak Ditemukan</v>
      </c>
    </row>
    <row r="4005" spans="1:6" x14ac:dyDescent="0.3">
      <c r="A4005">
        <v>4004</v>
      </c>
      <c r="B4005">
        <v>3078889</v>
      </c>
      <c r="C4005">
        <v>9045</v>
      </c>
      <c r="D4005">
        <v>5</v>
      </c>
      <c r="E4005">
        <v>3103</v>
      </c>
      <c r="F4005" t="str">
        <f>_xlfn.XLOOKUP(order_items[[#This Row],[product_id]], products[product_id], products[product_name], "Tidak Ditemukan")</f>
        <v>Tidak Ditemukan</v>
      </c>
    </row>
    <row r="4006" spans="1:6" x14ac:dyDescent="0.3">
      <c r="A4006">
        <v>4005</v>
      </c>
      <c r="B4006">
        <v>4515347</v>
      </c>
      <c r="C4006">
        <v>1642</v>
      </c>
      <c r="D4006">
        <v>3</v>
      </c>
      <c r="E4006">
        <v>23419</v>
      </c>
      <c r="F4006" t="str">
        <f>_xlfn.XLOOKUP(order_items[[#This Row],[product_id]], products[product_id], products[product_name], "Tidak Ditemukan")</f>
        <v>Process Store</v>
      </c>
    </row>
    <row r="4007" spans="1:6" x14ac:dyDescent="0.3">
      <c r="A4007">
        <v>4006</v>
      </c>
      <c r="B4007">
        <v>2795256</v>
      </c>
      <c r="C4007">
        <v>5617</v>
      </c>
      <c r="D4007">
        <v>2</v>
      </c>
      <c r="E4007">
        <v>28335</v>
      </c>
      <c r="F4007" t="str">
        <f>_xlfn.XLOOKUP(order_items[[#This Row],[product_id]], products[product_id], products[product_name], "Tidak Ditemukan")</f>
        <v>Tidak Ditemukan</v>
      </c>
    </row>
    <row r="4008" spans="1:6" x14ac:dyDescent="0.3">
      <c r="A4008">
        <v>4007</v>
      </c>
      <c r="B4008">
        <v>7998389</v>
      </c>
      <c r="C4008">
        <v>18426</v>
      </c>
      <c r="D4008">
        <v>2</v>
      </c>
      <c r="E4008">
        <v>34608</v>
      </c>
      <c r="F4008" t="str">
        <f>_xlfn.XLOOKUP(order_items[[#This Row],[product_id]], products[product_id], products[product_name], "Tidak Ditemukan")</f>
        <v>Tidak Ditemukan</v>
      </c>
    </row>
    <row r="4009" spans="1:6" x14ac:dyDescent="0.3">
      <c r="A4009">
        <v>4008</v>
      </c>
      <c r="B4009">
        <v>4439519</v>
      </c>
      <c r="C4009">
        <v>8260</v>
      </c>
      <c r="D4009">
        <v>3</v>
      </c>
      <c r="E4009">
        <v>48929</v>
      </c>
      <c r="F4009" t="str">
        <f>_xlfn.XLOOKUP(order_items[[#This Row],[product_id]], products[product_id], products[product_name], "Tidak Ditemukan")</f>
        <v>Tidak Ditemukan</v>
      </c>
    </row>
    <row r="4010" spans="1:6" x14ac:dyDescent="0.3">
      <c r="A4010">
        <v>4009</v>
      </c>
      <c r="B4010">
        <v>6471758</v>
      </c>
      <c r="C4010">
        <v>3402</v>
      </c>
      <c r="D4010">
        <v>4</v>
      </c>
      <c r="E4010">
        <v>8285</v>
      </c>
      <c r="F4010" t="str">
        <f>_xlfn.XLOOKUP(order_items[[#This Row],[product_id]], products[product_id], products[product_name], "Tidak Ditemukan")</f>
        <v>Figure Travel</v>
      </c>
    </row>
    <row r="4011" spans="1:6" x14ac:dyDescent="0.3">
      <c r="A4011">
        <v>4010</v>
      </c>
      <c r="B4011">
        <v>6018447</v>
      </c>
      <c r="C4011">
        <v>7964</v>
      </c>
      <c r="D4011">
        <v>1</v>
      </c>
      <c r="E4011">
        <v>3865</v>
      </c>
      <c r="F4011" t="str">
        <f>_xlfn.XLOOKUP(order_items[[#This Row],[product_id]], products[product_id], products[product_name], "Tidak Ditemukan")</f>
        <v>Tidak Ditemukan</v>
      </c>
    </row>
    <row r="4012" spans="1:6" x14ac:dyDescent="0.3">
      <c r="A4012">
        <v>4011</v>
      </c>
      <c r="B4012">
        <v>4549197</v>
      </c>
      <c r="C4012">
        <v>2864</v>
      </c>
      <c r="D4012">
        <v>4</v>
      </c>
      <c r="E4012">
        <v>38006</v>
      </c>
      <c r="F4012" t="str">
        <f>_xlfn.XLOOKUP(order_items[[#This Row],[product_id]], products[product_id], products[product_name], "Tidak Ditemukan")</f>
        <v>Media Summer</v>
      </c>
    </row>
    <row r="4013" spans="1:6" x14ac:dyDescent="0.3">
      <c r="A4013">
        <v>4012</v>
      </c>
      <c r="B4013">
        <v>5679242</v>
      </c>
      <c r="C4013">
        <v>3722</v>
      </c>
      <c r="D4013">
        <v>4</v>
      </c>
      <c r="E4013">
        <v>39244</v>
      </c>
      <c r="F4013" t="str">
        <f>_xlfn.XLOOKUP(order_items[[#This Row],[product_id]], products[product_id], products[product_name], "Tidak Ditemukan")</f>
        <v>Future Into</v>
      </c>
    </row>
    <row r="4014" spans="1:6" x14ac:dyDescent="0.3">
      <c r="A4014">
        <v>4013</v>
      </c>
      <c r="B4014">
        <v>335106</v>
      </c>
      <c r="C4014">
        <v>10818</v>
      </c>
      <c r="D4014">
        <v>4</v>
      </c>
      <c r="E4014">
        <v>4798</v>
      </c>
      <c r="F4014" t="str">
        <f>_xlfn.XLOOKUP(order_items[[#This Row],[product_id]], products[product_id], products[product_name], "Tidak Ditemukan")</f>
        <v>Tidak Ditemukan</v>
      </c>
    </row>
    <row r="4015" spans="1:6" x14ac:dyDescent="0.3">
      <c r="A4015">
        <v>4014</v>
      </c>
      <c r="B4015">
        <v>2632334</v>
      </c>
      <c r="C4015">
        <v>2692</v>
      </c>
      <c r="D4015">
        <v>3</v>
      </c>
      <c r="E4015">
        <v>1132</v>
      </c>
      <c r="F4015" t="str">
        <f>_xlfn.XLOOKUP(order_items[[#This Row],[product_id]], products[product_id], products[product_name], "Tidak Ditemukan")</f>
        <v>Least Indicate</v>
      </c>
    </row>
    <row r="4016" spans="1:6" x14ac:dyDescent="0.3">
      <c r="A4016">
        <v>4015</v>
      </c>
      <c r="B4016">
        <v>3838680</v>
      </c>
      <c r="C4016">
        <v>2520</v>
      </c>
      <c r="D4016">
        <v>3</v>
      </c>
      <c r="E4016">
        <v>5036</v>
      </c>
      <c r="F4016" t="str">
        <f>_xlfn.XLOOKUP(order_items[[#This Row],[product_id]], products[product_id], products[product_name], "Tidak Ditemukan")</f>
        <v>Reason Bring</v>
      </c>
    </row>
    <row r="4017" spans="1:6" x14ac:dyDescent="0.3">
      <c r="A4017">
        <v>4016</v>
      </c>
      <c r="B4017">
        <v>6316422</v>
      </c>
      <c r="C4017">
        <v>17904</v>
      </c>
      <c r="D4017">
        <v>4</v>
      </c>
      <c r="E4017">
        <v>35874</v>
      </c>
      <c r="F4017" t="str">
        <f>_xlfn.XLOOKUP(order_items[[#This Row],[product_id]], products[product_id], products[product_name], "Tidak Ditemukan")</f>
        <v>Tidak Ditemukan</v>
      </c>
    </row>
    <row r="4018" spans="1:6" x14ac:dyDescent="0.3">
      <c r="A4018">
        <v>4017</v>
      </c>
      <c r="B4018">
        <v>1855530</v>
      </c>
      <c r="C4018">
        <v>10898</v>
      </c>
      <c r="D4018">
        <v>2</v>
      </c>
      <c r="E4018">
        <v>28114</v>
      </c>
      <c r="F4018" t="str">
        <f>_xlfn.XLOOKUP(order_items[[#This Row],[product_id]], products[product_id], products[product_name], "Tidak Ditemukan")</f>
        <v>Tidak Ditemukan</v>
      </c>
    </row>
    <row r="4019" spans="1:6" x14ac:dyDescent="0.3">
      <c r="A4019">
        <v>4018</v>
      </c>
      <c r="B4019">
        <v>3557223</v>
      </c>
      <c r="C4019">
        <v>4179</v>
      </c>
      <c r="D4019">
        <v>1</v>
      </c>
      <c r="E4019">
        <v>300</v>
      </c>
      <c r="F4019" t="str">
        <f>_xlfn.XLOOKUP(order_items[[#This Row],[product_id]], products[product_id], products[product_name], "Tidak Ditemukan")</f>
        <v>Coach Contain</v>
      </c>
    </row>
    <row r="4020" spans="1:6" x14ac:dyDescent="0.3">
      <c r="A4020">
        <v>4019</v>
      </c>
      <c r="B4020">
        <v>4138211</v>
      </c>
      <c r="C4020">
        <v>3497</v>
      </c>
      <c r="D4020">
        <v>2</v>
      </c>
      <c r="E4020">
        <v>37447</v>
      </c>
      <c r="F4020" t="str">
        <f>_xlfn.XLOOKUP(order_items[[#This Row],[product_id]], products[product_id], products[product_name], "Tidak Ditemukan")</f>
        <v>Determine There</v>
      </c>
    </row>
    <row r="4021" spans="1:6" x14ac:dyDescent="0.3">
      <c r="A4021">
        <v>4020</v>
      </c>
      <c r="B4021">
        <v>5204197</v>
      </c>
      <c r="C4021">
        <v>3327</v>
      </c>
      <c r="D4021">
        <v>5</v>
      </c>
      <c r="E4021">
        <v>23171</v>
      </c>
      <c r="F4021" t="str">
        <f>_xlfn.XLOOKUP(order_items[[#This Row],[product_id]], products[product_id], products[product_name], "Tidak Ditemukan")</f>
        <v>Culture Year</v>
      </c>
    </row>
    <row r="4022" spans="1:6" x14ac:dyDescent="0.3">
      <c r="A4022">
        <v>4021</v>
      </c>
      <c r="B4022">
        <v>65394</v>
      </c>
      <c r="C4022">
        <v>1288</v>
      </c>
      <c r="D4022">
        <v>4</v>
      </c>
      <c r="E4022">
        <v>30104</v>
      </c>
      <c r="F4022" t="str">
        <f>_xlfn.XLOOKUP(order_items[[#This Row],[product_id]], products[product_id], products[product_name], "Tidak Ditemukan")</f>
        <v>Drug Rule</v>
      </c>
    </row>
    <row r="4023" spans="1:6" x14ac:dyDescent="0.3">
      <c r="A4023">
        <v>4022</v>
      </c>
      <c r="B4023">
        <v>7020856</v>
      </c>
      <c r="C4023">
        <v>10934</v>
      </c>
      <c r="D4023">
        <v>1</v>
      </c>
      <c r="E4023">
        <v>47519</v>
      </c>
      <c r="F4023" t="str">
        <f>_xlfn.XLOOKUP(order_items[[#This Row],[product_id]], products[product_id], products[product_name], "Tidak Ditemukan")</f>
        <v>Tidak Ditemukan</v>
      </c>
    </row>
    <row r="4024" spans="1:6" x14ac:dyDescent="0.3">
      <c r="A4024">
        <v>4023</v>
      </c>
      <c r="B4024">
        <v>5838790</v>
      </c>
      <c r="C4024">
        <v>7204</v>
      </c>
      <c r="D4024">
        <v>4</v>
      </c>
      <c r="E4024">
        <v>9134</v>
      </c>
      <c r="F4024" t="str">
        <f>_xlfn.XLOOKUP(order_items[[#This Row],[product_id]], products[product_id], products[product_name], "Tidak Ditemukan")</f>
        <v>Tidak Ditemukan</v>
      </c>
    </row>
    <row r="4025" spans="1:6" x14ac:dyDescent="0.3">
      <c r="A4025">
        <v>4024</v>
      </c>
      <c r="B4025">
        <v>2086915</v>
      </c>
      <c r="C4025">
        <v>19819</v>
      </c>
      <c r="D4025">
        <v>3</v>
      </c>
      <c r="E4025">
        <v>14834</v>
      </c>
      <c r="F4025" t="str">
        <f>_xlfn.XLOOKUP(order_items[[#This Row],[product_id]], products[product_id], products[product_name], "Tidak Ditemukan")</f>
        <v>Tidak Ditemukan</v>
      </c>
    </row>
    <row r="4026" spans="1:6" x14ac:dyDescent="0.3">
      <c r="A4026">
        <v>4025</v>
      </c>
      <c r="B4026">
        <v>1770802</v>
      </c>
      <c r="C4026">
        <v>16599</v>
      </c>
      <c r="D4026">
        <v>5</v>
      </c>
      <c r="E4026">
        <v>45243</v>
      </c>
      <c r="F4026" t="str">
        <f>_xlfn.XLOOKUP(order_items[[#This Row],[product_id]], products[product_id], products[product_name], "Tidak Ditemukan")</f>
        <v>Tidak Ditemukan</v>
      </c>
    </row>
    <row r="4027" spans="1:6" x14ac:dyDescent="0.3">
      <c r="A4027">
        <v>4026</v>
      </c>
      <c r="B4027">
        <v>1224359</v>
      </c>
      <c r="C4027">
        <v>5039</v>
      </c>
      <c r="D4027">
        <v>4</v>
      </c>
      <c r="E4027">
        <v>33172</v>
      </c>
      <c r="F4027" t="str">
        <f>_xlfn.XLOOKUP(order_items[[#This Row],[product_id]], products[product_id], products[product_name], "Tidak Ditemukan")</f>
        <v>Tidak Ditemukan</v>
      </c>
    </row>
    <row r="4028" spans="1:6" x14ac:dyDescent="0.3">
      <c r="A4028">
        <v>4027</v>
      </c>
      <c r="B4028">
        <v>255847</v>
      </c>
      <c r="C4028">
        <v>8733</v>
      </c>
      <c r="D4028">
        <v>5</v>
      </c>
      <c r="E4028">
        <v>12831</v>
      </c>
      <c r="F4028" t="str">
        <f>_xlfn.XLOOKUP(order_items[[#This Row],[product_id]], products[product_id], products[product_name], "Tidak Ditemukan")</f>
        <v>Tidak Ditemukan</v>
      </c>
    </row>
    <row r="4029" spans="1:6" x14ac:dyDescent="0.3">
      <c r="A4029">
        <v>4028</v>
      </c>
      <c r="B4029">
        <v>2453081</v>
      </c>
      <c r="C4029">
        <v>12302</v>
      </c>
      <c r="D4029">
        <v>4</v>
      </c>
      <c r="E4029">
        <v>44793</v>
      </c>
      <c r="F4029" t="str">
        <f>_xlfn.XLOOKUP(order_items[[#This Row],[product_id]], products[product_id], products[product_name], "Tidak Ditemukan")</f>
        <v>Tidak Ditemukan</v>
      </c>
    </row>
    <row r="4030" spans="1:6" x14ac:dyDescent="0.3">
      <c r="A4030">
        <v>4029</v>
      </c>
      <c r="B4030">
        <v>6336266</v>
      </c>
      <c r="C4030">
        <v>5387</v>
      </c>
      <c r="D4030">
        <v>4</v>
      </c>
      <c r="E4030">
        <v>11266</v>
      </c>
      <c r="F4030" t="str">
        <f>_xlfn.XLOOKUP(order_items[[#This Row],[product_id]], products[product_id], products[product_name], "Tidak Ditemukan")</f>
        <v>Tidak Ditemukan</v>
      </c>
    </row>
    <row r="4031" spans="1:6" x14ac:dyDescent="0.3">
      <c r="A4031">
        <v>4030</v>
      </c>
      <c r="B4031">
        <v>6377951</v>
      </c>
      <c r="C4031">
        <v>7690</v>
      </c>
      <c r="D4031">
        <v>3</v>
      </c>
      <c r="E4031">
        <v>12934</v>
      </c>
      <c r="F4031" t="str">
        <f>_xlfn.XLOOKUP(order_items[[#This Row],[product_id]], products[product_id], products[product_name], "Tidak Ditemukan")</f>
        <v>Tidak Ditemukan</v>
      </c>
    </row>
    <row r="4032" spans="1:6" x14ac:dyDescent="0.3">
      <c r="A4032">
        <v>4031</v>
      </c>
      <c r="B4032">
        <v>3192642</v>
      </c>
      <c r="C4032">
        <v>18357</v>
      </c>
      <c r="D4032">
        <v>4</v>
      </c>
      <c r="E4032">
        <v>43747</v>
      </c>
      <c r="F4032" t="str">
        <f>_xlfn.XLOOKUP(order_items[[#This Row],[product_id]], products[product_id], products[product_name], "Tidak Ditemukan")</f>
        <v>Tidak Ditemukan</v>
      </c>
    </row>
    <row r="4033" spans="1:6" x14ac:dyDescent="0.3">
      <c r="A4033">
        <v>4032</v>
      </c>
      <c r="B4033">
        <v>7573856</v>
      </c>
      <c r="C4033">
        <v>14751</v>
      </c>
      <c r="D4033">
        <v>4</v>
      </c>
      <c r="E4033">
        <v>8359</v>
      </c>
      <c r="F4033" t="str">
        <f>_xlfn.XLOOKUP(order_items[[#This Row],[product_id]], products[product_id], products[product_name], "Tidak Ditemukan")</f>
        <v>Tidak Ditemukan</v>
      </c>
    </row>
    <row r="4034" spans="1:6" x14ac:dyDescent="0.3">
      <c r="A4034">
        <v>4033</v>
      </c>
      <c r="B4034">
        <v>4274137</v>
      </c>
      <c r="C4034">
        <v>15757</v>
      </c>
      <c r="D4034">
        <v>3</v>
      </c>
      <c r="E4034">
        <v>38753</v>
      </c>
      <c r="F4034" t="str">
        <f>_xlfn.XLOOKUP(order_items[[#This Row],[product_id]], products[product_id], products[product_name], "Tidak Ditemukan")</f>
        <v>Tidak Ditemukan</v>
      </c>
    </row>
    <row r="4035" spans="1:6" x14ac:dyDescent="0.3">
      <c r="A4035">
        <v>4034</v>
      </c>
      <c r="B4035">
        <v>5368698</v>
      </c>
      <c r="C4035">
        <v>12232</v>
      </c>
      <c r="D4035">
        <v>3</v>
      </c>
      <c r="E4035">
        <v>40219</v>
      </c>
      <c r="F4035" t="str">
        <f>_xlfn.XLOOKUP(order_items[[#This Row],[product_id]], products[product_id], products[product_name], "Tidak Ditemukan")</f>
        <v>Tidak Ditemukan</v>
      </c>
    </row>
    <row r="4036" spans="1:6" x14ac:dyDescent="0.3">
      <c r="A4036">
        <v>4035</v>
      </c>
      <c r="B4036">
        <v>4038710</v>
      </c>
      <c r="C4036">
        <v>3820</v>
      </c>
      <c r="D4036">
        <v>2</v>
      </c>
      <c r="E4036">
        <v>24268</v>
      </c>
      <c r="F4036" t="str">
        <f>_xlfn.XLOOKUP(order_items[[#This Row],[product_id]], products[product_id], products[product_name], "Tidak Ditemukan")</f>
        <v>Before Agree</v>
      </c>
    </row>
    <row r="4037" spans="1:6" x14ac:dyDescent="0.3">
      <c r="A4037">
        <v>4036</v>
      </c>
      <c r="B4037">
        <v>1585370</v>
      </c>
      <c r="C4037">
        <v>11828</v>
      </c>
      <c r="D4037">
        <v>1</v>
      </c>
      <c r="E4037">
        <v>2460</v>
      </c>
      <c r="F4037" t="str">
        <f>_xlfn.XLOOKUP(order_items[[#This Row],[product_id]], products[product_id], products[product_name], "Tidak Ditemukan")</f>
        <v>Tidak Ditemukan</v>
      </c>
    </row>
    <row r="4038" spans="1:6" x14ac:dyDescent="0.3">
      <c r="A4038">
        <v>4037</v>
      </c>
      <c r="B4038">
        <v>248302</v>
      </c>
      <c r="C4038">
        <v>4643</v>
      </c>
      <c r="D4038">
        <v>4</v>
      </c>
      <c r="E4038">
        <v>12665</v>
      </c>
      <c r="F4038" t="str">
        <f>_xlfn.XLOOKUP(order_items[[#This Row],[product_id]], products[product_id], products[product_name], "Tidak Ditemukan")</f>
        <v>Direction So</v>
      </c>
    </row>
    <row r="4039" spans="1:6" x14ac:dyDescent="0.3">
      <c r="A4039">
        <v>4038</v>
      </c>
      <c r="B4039">
        <v>2337319</v>
      </c>
      <c r="C4039">
        <v>5266</v>
      </c>
      <c r="D4039">
        <v>2</v>
      </c>
      <c r="E4039">
        <v>25192</v>
      </c>
      <c r="F4039" t="str">
        <f>_xlfn.XLOOKUP(order_items[[#This Row],[product_id]], products[product_id], products[product_name], "Tidak Ditemukan")</f>
        <v>Tidak Ditemukan</v>
      </c>
    </row>
    <row r="4040" spans="1:6" x14ac:dyDescent="0.3">
      <c r="A4040">
        <v>4039</v>
      </c>
      <c r="B4040">
        <v>7504269</v>
      </c>
      <c r="C4040">
        <v>1432</v>
      </c>
      <c r="D4040">
        <v>5</v>
      </c>
      <c r="E4040">
        <v>31576</v>
      </c>
      <c r="F4040" t="str">
        <f>_xlfn.XLOOKUP(order_items[[#This Row],[product_id]], products[product_id], products[product_name], "Tidak Ditemukan")</f>
        <v>Husband Fly</v>
      </c>
    </row>
    <row r="4041" spans="1:6" x14ac:dyDescent="0.3">
      <c r="A4041">
        <v>4040</v>
      </c>
      <c r="B4041">
        <v>4696804</v>
      </c>
      <c r="C4041">
        <v>4774</v>
      </c>
      <c r="D4041">
        <v>5</v>
      </c>
      <c r="E4041">
        <v>31528</v>
      </c>
      <c r="F4041" t="str">
        <f>_xlfn.XLOOKUP(order_items[[#This Row],[product_id]], products[product_id], products[product_name], "Tidak Ditemukan")</f>
        <v>Apply Sense</v>
      </c>
    </row>
    <row r="4042" spans="1:6" x14ac:dyDescent="0.3">
      <c r="A4042">
        <v>4041</v>
      </c>
      <c r="B4042">
        <v>5681091</v>
      </c>
      <c r="C4042">
        <v>18100</v>
      </c>
      <c r="D4042">
        <v>3</v>
      </c>
      <c r="E4042">
        <v>47167</v>
      </c>
      <c r="F4042" t="str">
        <f>_xlfn.XLOOKUP(order_items[[#This Row],[product_id]], products[product_id], products[product_name], "Tidak Ditemukan")</f>
        <v>Tidak Ditemukan</v>
      </c>
    </row>
    <row r="4043" spans="1:6" x14ac:dyDescent="0.3">
      <c r="A4043">
        <v>4042</v>
      </c>
      <c r="B4043">
        <v>4532207</v>
      </c>
      <c r="C4043">
        <v>11182</v>
      </c>
      <c r="D4043">
        <v>3</v>
      </c>
      <c r="E4043">
        <v>2148</v>
      </c>
      <c r="F4043" t="str">
        <f>_xlfn.XLOOKUP(order_items[[#This Row],[product_id]], products[product_id], products[product_name], "Tidak Ditemukan")</f>
        <v>Tidak Ditemukan</v>
      </c>
    </row>
    <row r="4044" spans="1:6" x14ac:dyDescent="0.3">
      <c r="A4044">
        <v>4043</v>
      </c>
      <c r="B4044">
        <v>233313</v>
      </c>
      <c r="C4044">
        <v>1356</v>
      </c>
      <c r="D4044">
        <v>5</v>
      </c>
      <c r="E4044">
        <v>11467</v>
      </c>
      <c r="F4044" t="str">
        <f>_xlfn.XLOOKUP(order_items[[#This Row],[product_id]], products[product_id], products[product_name], "Tidak Ditemukan")</f>
        <v>Rise Culture</v>
      </c>
    </row>
    <row r="4045" spans="1:6" x14ac:dyDescent="0.3">
      <c r="A4045">
        <v>4044</v>
      </c>
      <c r="B4045">
        <v>3542692</v>
      </c>
      <c r="C4045">
        <v>1592</v>
      </c>
      <c r="D4045">
        <v>4</v>
      </c>
      <c r="E4045">
        <v>43366</v>
      </c>
      <c r="F4045" t="str">
        <f>_xlfn.XLOOKUP(order_items[[#This Row],[product_id]], products[product_id], products[product_name], "Tidak Ditemukan")</f>
        <v>Check Go</v>
      </c>
    </row>
    <row r="4046" spans="1:6" x14ac:dyDescent="0.3">
      <c r="A4046">
        <v>4045</v>
      </c>
      <c r="B4046">
        <v>1973169</v>
      </c>
      <c r="C4046">
        <v>16977</v>
      </c>
      <c r="D4046">
        <v>5</v>
      </c>
      <c r="E4046">
        <v>46801</v>
      </c>
      <c r="F4046" t="str">
        <f>_xlfn.XLOOKUP(order_items[[#This Row],[product_id]], products[product_id], products[product_name], "Tidak Ditemukan")</f>
        <v>Tidak Ditemukan</v>
      </c>
    </row>
    <row r="4047" spans="1:6" x14ac:dyDescent="0.3">
      <c r="A4047">
        <v>4046</v>
      </c>
      <c r="B4047">
        <v>7050199</v>
      </c>
      <c r="C4047">
        <v>2318</v>
      </c>
      <c r="D4047">
        <v>1</v>
      </c>
      <c r="E4047">
        <v>2166</v>
      </c>
      <c r="F4047" t="str">
        <f>_xlfn.XLOOKUP(order_items[[#This Row],[product_id]], products[product_id], products[product_name], "Tidak Ditemukan")</f>
        <v>Science High</v>
      </c>
    </row>
    <row r="4048" spans="1:6" x14ac:dyDescent="0.3">
      <c r="A4048">
        <v>4047</v>
      </c>
      <c r="B4048">
        <v>3832623</v>
      </c>
      <c r="C4048">
        <v>17148</v>
      </c>
      <c r="D4048">
        <v>1</v>
      </c>
      <c r="E4048">
        <v>31154</v>
      </c>
      <c r="F4048" t="str">
        <f>_xlfn.XLOOKUP(order_items[[#This Row],[product_id]], products[product_id], products[product_name], "Tidak Ditemukan")</f>
        <v>Tidak Ditemukan</v>
      </c>
    </row>
    <row r="4049" spans="1:6" x14ac:dyDescent="0.3">
      <c r="A4049">
        <v>4048</v>
      </c>
      <c r="B4049">
        <v>7817250</v>
      </c>
      <c r="C4049">
        <v>19947</v>
      </c>
      <c r="D4049">
        <v>3</v>
      </c>
      <c r="E4049">
        <v>45054</v>
      </c>
      <c r="F4049" t="str">
        <f>_xlfn.XLOOKUP(order_items[[#This Row],[product_id]], products[product_id], products[product_name], "Tidak Ditemukan")</f>
        <v>Tidak Ditemukan</v>
      </c>
    </row>
    <row r="4050" spans="1:6" x14ac:dyDescent="0.3">
      <c r="A4050">
        <v>4049</v>
      </c>
      <c r="B4050">
        <v>1272114</v>
      </c>
      <c r="C4050">
        <v>6041</v>
      </c>
      <c r="D4050">
        <v>2</v>
      </c>
      <c r="E4050">
        <v>3550</v>
      </c>
      <c r="F4050" t="str">
        <f>_xlfn.XLOOKUP(order_items[[#This Row],[product_id]], products[product_id], products[product_name], "Tidak Ditemukan")</f>
        <v>Tidak Ditemukan</v>
      </c>
    </row>
    <row r="4051" spans="1:6" x14ac:dyDescent="0.3">
      <c r="A4051">
        <v>4050</v>
      </c>
      <c r="B4051">
        <v>4621890</v>
      </c>
      <c r="C4051">
        <v>7834</v>
      </c>
      <c r="D4051">
        <v>1</v>
      </c>
      <c r="E4051">
        <v>7179</v>
      </c>
      <c r="F4051" t="str">
        <f>_xlfn.XLOOKUP(order_items[[#This Row],[product_id]], products[product_id], products[product_name], "Tidak Ditemukan")</f>
        <v>Tidak Ditemukan</v>
      </c>
    </row>
    <row r="4052" spans="1:6" x14ac:dyDescent="0.3">
      <c r="A4052">
        <v>4051</v>
      </c>
      <c r="B4052">
        <v>6278460</v>
      </c>
      <c r="C4052">
        <v>7796</v>
      </c>
      <c r="D4052">
        <v>3</v>
      </c>
      <c r="E4052">
        <v>31851</v>
      </c>
      <c r="F4052" t="str">
        <f>_xlfn.XLOOKUP(order_items[[#This Row],[product_id]], products[product_id], products[product_name], "Tidak Ditemukan")</f>
        <v>Tidak Ditemukan</v>
      </c>
    </row>
    <row r="4053" spans="1:6" x14ac:dyDescent="0.3">
      <c r="A4053">
        <v>4052</v>
      </c>
      <c r="B4053">
        <v>4951162</v>
      </c>
      <c r="C4053">
        <v>13465</v>
      </c>
      <c r="D4053">
        <v>3</v>
      </c>
      <c r="E4053">
        <v>40413</v>
      </c>
      <c r="F4053" t="str">
        <f>_xlfn.XLOOKUP(order_items[[#This Row],[product_id]], products[product_id], products[product_name], "Tidak Ditemukan")</f>
        <v>Tidak Ditemukan</v>
      </c>
    </row>
    <row r="4054" spans="1:6" x14ac:dyDescent="0.3">
      <c r="A4054">
        <v>4053</v>
      </c>
      <c r="B4054">
        <v>3781278</v>
      </c>
      <c r="C4054">
        <v>13674</v>
      </c>
      <c r="D4054">
        <v>4</v>
      </c>
      <c r="E4054">
        <v>35551</v>
      </c>
      <c r="F4054" t="str">
        <f>_xlfn.XLOOKUP(order_items[[#This Row],[product_id]], products[product_id], products[product_name], "Tidak Ditemukan")</f>
        <v>Tidak Ditemukan</v>
      </c>
    </row>
    <row r="4055" spans="1:6" x14ac:dyDescent="0.3">
      <c r="A4055">
        <v>4054</v>
      </c>
      <c r="B4055">
        <v>3465735</v>
      </c>
      <c r="C4055">
        <v>7360</v>
      </c>
      <c r="D4055">
        <v>2</v>
      </c>
      <c r="E4055">
        <v>46385</v>
      </c>
      <c r="F4055" t="str">
        <f>_xlfn.XLOOKUP(order_items[[#This Row],[product_id]], products[product_id], products[product_name], "Tidak Ditemukan")</f>
        <v>Tidak Ditemukan</v>
      </c>
    </row>
    <row r="4056" spans="1:6" x14ac:dyDescent="0.3">
      <c r="A4056">
        <v>4055</v>
      </c>
      <c r="B4056">
        <v>2891480</v>
      </c>
      <c r="C4056">
        <v>19945</v>
      </c>
      <c r="D4056">
        <v>3</v>
      </c>
      <c r="E4056">
        <v>49219</v>
      </c>
      <c r="F4056" t="str">
        <f>_xlfn.XLOOKUP(order_items[[#This Row],[product_id]], products[product_id], products[product_name], "Tidak Ditemukan")</f>
        <v>Tidak Ditemukan</v>
      </c>
    </row>
    <row r="4057" spans="1:6" x14ac:dyDescent="0.3">
      <c r="A4057">
        <v>4056</v>
      </c>
      <c r="B4057">
        <v>1360225</v>
      </c>
      <c r="C4057">
        <v>13198</v>
      </c>
      <c r="D4057">
        <v>2</v>
      </c>
      <c r="E4057">
        <v>15923</v>
      </c>
      <c r="F4057" t="str">
        <f>_xlfn.XLOOKUP(order_items[[#This Row],[product_id]], products[product_id], products[product_name], "Tidak Ditemukan")</f>
        <v>Tidak Ditemukan</v>
      </c>
    </row>
    <row r="4058" spans="1:6" x14ac:dyDescent="0.3">
      <c r="A4058">
        <v>4057</v>
      </c>
      <c r="B4058">
        <v>2719653</v>
      </c>
      <c r="C4058">
        <v>2210</v>
      </c>
      <c r="D4058">
        <v>2</v>
      </c>
      <c r="E4058">
        <v>1735</v>
      </c>
      <c r="F4058" t="str">
        <f>_xlfn.XLOOKUP(order_items[[#This Row],[product_id]], products[product_id], products[product_name], "Tidak Ditemukan")</f>
        <v>Far Full</v>
      </c>
    </row>
    <row r="4059" spans="1:6" x14ac:dyDescent="0.3">
      <c r="A4059">
        <v>4058</v>
      </c>
      <c r="B4059">
        <v>6555666</v>
      </c>
      <c r="C4059">
        <v>3681</v>
      </c>
      <c r="D4059">
        <v>5</v>
      </c>
      <c r="E4059">
        <v>38017</v>
      </c>
      <c r="F4059" t="str">
        <f>_xlfn.XLOOKUP(order_items[[#This Row],[product_id]], products[product_id], products[product_name], "Tidak Ditemukan")</f>
        <v>Your Add</v>
      </c>
    </row>
    <row r="4060" spans="1:6" x14ac:dyDescent="0.3">
      <c r="A4060">
        <v>4059</v>
      </c>
      <c r="B4060">
        <v>6490368</v>
      </c>
      <c r="C4060">
        <v>10297</v>
      </c>
      <c r="D4060">
        <v>5</v>
      </c>
      <c r="E4060">
        <v>2549</v>
      </c>
      <c r="F4060" t="str">
        <f>_xlfn.XLOOKUP(order_items[[#This Row],[product_id]], products[product_id], products[product_name], "Tidak Ditemukan")</f>
        <v>Tidak Ditemukan</v>
      </c>
    </row>
    <row r="4061" spans="1:6" x14ac:dyDescent="0.3">
      <c r="A4061">
        <v>4060</v>
      </c>
      <c r="B4061">
        <v>4279708</v>
      </c>
      <c r="C4061">
        <v>5836</v>
      </c>
      <c r="D4061">
        <v>2</v>
      </c>
      <c r="E4061">
        <v>2265</v>
      </c>
      <c r="F4061" t="str">
        <f>_xlfn.XLOOKUP(order_items[[#This Row],[product_id]], products[product_id], products[product_name], "Tidak Ditemukan")</f>
        <v>Tidak Ditemukan</v>
      </c>
    </row>
    <row r="4062" spans="1:6" x14ac:dyDescent="0.3">
      <c r="A4062">
        <v>4061</v>
      </c>
      <c r="B4062">
        <v>983858</v>
      </c>
      <c r="C4062">
        <v>3800</v>
      </c>
      <c r="D4062">
        <v>3</v>
      </c>
      <c r="E4062">
        <v>3191</v>
      </c>
      <c r="F4062" t="str">
        <f>_xlfn.XLOOKUP(order_items[[#This Row],[product_id]], products[product_id], products[product_name], "Tidak Ditemukan")</f>
        <v>Rock Little</v>
      </c>
    </row>
    <row r="4063" spans="1:6" x14ac:dyDescent="0.3">
      <c r="A4063">
        <v>4062</v>
      </c>
      <c r="B4063">
        <v>4370764</v>
      </c>
      <c r="C4063">
        <v>14612</v>
      </c>
      <c r="D4063">
        <v>2</v>
      </c>
      <c r="E4063">
        <v>17053</v>
      </c>
      <c r="F4063" t="str">
        <f>_xlfn.XLOOKUP(order_items[[#This Row],[product_id]], products[product_id], products[product_name], "Tidak Ditemukan")</f>
        <v>Tidak Ditemukan</v>
      </c>
    </row>
    <row r="4064" spans="1:6" x14ac:dyDescent="0.3">
      <c r="A4064">
        <v>4063</v>
      </c>
      <c r="B4064">
        <v>2577160</v>
      </c>
      <c r="C4064">
        <v>10008</v>
      </c>
      <c r="D4064">
        <v>1</v>
      </c>
      <c r="E4064">
        <v>3841</v>
      </c>
      <c r="F4064" t="str">
        <f>_xlfn.XLOOKUP(order_items[[#This Row],[product_id]], products[product_id], products[product_name], "Tidak Ditemukan")</f>
        <v>Tidak Ditemukan</v>
      </c>
    </row>
    <row r="4065" spans="1:6" x14ac:dyDescent="0.3">
      <c r="A4065">
        <v>4064</v>
      </c>
      <c r="B4065">
        <v>6257688</v>
      </c>
      <c r="C4065">
        <v>4162</v>
      </c>
      <c r="D4065">
        <v>2</v>
      </c>
      <c r="E4065">
        <v>37498</v>
      </c>
      <c r="F4065" t="str">
        <f>_xlfn.XLOOKUP(order_items[[#This Row],[product_id]], products[product_id], products[product_name], "Tidak Ditemukan")</f>
        <v>Around Risk</v>
      </c>
    </row>
    <row r="4066" spans="1:6" x14ac:dyDescent="0.3">
      <c r="A4066">
        <v>4065</v>
      </c>
      <c r="B4066">
        <v>1945226</v>
      </c>
      <c r="C4066">
        <v>11679</v>
      </c>
      <c r="D4066">
        <v>3</v>
      </c>
      <c r="E4066">
        <v>24702</v>
      </c>
      <c r="F4066" t="str">
        <f>_xlfn.XLOOKUP(order_items[[#This Row],[product_id]], products[product_id], products[product_name], "Tidak Ditemukan")</f>
        <v>Tidak Ditemukan</v>
      </c>
    </row>
    <row r="4067" spans="1:6" x14ac:dyDescent="0.3">
      <c r="A4067">
        <v>4066</v>
      </c>
      <c r="B4067">
        <v>7561362</v>
      </c>
      <c r="C4067">
        <v>11135</v>
      </c>
      <c r="D4067">
        <v>2</v>
      </c>
      <c r="E4067">
        <v>22696</v>
      </c>
      <c r="F4067" t="str">
        <f>_xlfn.XLOOKUP(order_items[[#This Row],[product_id]], products[product_id], products[product_name], "Tidak Ditemukan")</f>
        <v>Tidak Ditemukan</v>
      </c>
    </row>
    <row r="4068" spans="1:6" x14ac:dyDescent="0.3">
      <c r="A4068">
        <v>4067</v>
      </c>
      <c r="B4068">
        <v>7199059</v>
      </c>
      <c r="C4068">
        <v>6598</v>
      </c>
      <c r="D4068">
        <v>5</v>
      </c>
      <c r="E4068">
        <v>10281</v>
      </c>
      <c r="F4068" t="str">
        <f>_xlfn.XLOOKUP(order_items[[#This Row],[product_id]], products[product_id], products[product_name], "Tidak Ditemukan")</f>
        <v>Tidak Ditemukan</v>
      </c>
    </row>
    <row r="4069" spans="1:6" x14ac:dyDescent="0.3">
      <c r="A4069">
        <v>4068</v>
      </c>
      <c r="B4069">
        <v>4484167</v>
      </c>
      <c r="C4069">
        <v>1077</v>
      </c>
      <c r="D4069">
        <v>4</v>
      </c>
      <c r="E4069">
        <v>45107</v>
      </c>
      <c r="F4069" t="str">
        <f>_xlfn.XLOOKUP(order_items[[#This Row],[product_id]], products[product_id], products[product_name], "Tidak Ditemukan")</f>
        <v>Second Move</v>
      </c>
    </row>
    <row r="4070" spans="1:6" x14ac:dyDescent="0.3">
      <c r="A4070">
        <v>4069</v>
      </c>
      <c r="B4070">
        <v>3401334</v>
      </c>
      <c r="C4070">
        <v>533</v>
      </c>
      <c r="D4070">
        <v>3</v>
      </c>
      <c r="E4070">
        <v>12378</v>
      </c>
      <c r="F4070" t="str">
        <f>_xlfn.XLOOKUP(order_items[[#This Row],[product_id]], products[product_id], products[product_name], "Tidak Ditemukan")</f>
        <v>Week Cause</v>
      </c>
    </row>
    <row r="4071" spans="1:6" x14ac:dyDescent="0.3">
      <c r="A4071">
        <v>4070</v>
      </c>
      <c r="B4071">
        <v>3160313</v>
      </c>
      <c r="C4071">
        <v>1722</v>
      </c>
      <c r="D4071">
        <v>4</v>
      </c>
      <c r="E4071">
        <v>15872</v>
      </c>
      <c r="F4071" t="str">
        <f>_xlfn.XLOOKUP(order_items[[#This Row],[product_id]], products[product_id], products[product_name], "Tidak Ditemukan")</f>
        <v>Job Data</v>
      </c>
    </row>
    <row r="4072" spans="1:6" x14ac:dyDescent="0.3">
      <c r="A4072">
        <v>4071</v>
      </c>
      <c r="B4072">
        <v>4737371</v>
      </c>
      <c r="C4072">
        <v>10052</v>
      </c>
      <c r="D4072">
        <v>3</v>
      </c>
      <c r="E4072">
        <v>30437</v>
      </c>
      <c r="F4072" t="str">
        <f>_xlfn.XLOOKUP(order_items[[#This Row],[product_id]], products[product_id], products[product_name], "Tidak Ditemukan")</f>
        <v>Tidak Ditemukan</v>
      </c>
    </row>
    <row r="4073" spans="1:6" x14ac:dyDescent="0.3">
      <c r="A4073">
        <v>4072</v>
      </c>
      <c r="B4073">
        <v>6985284</v>
      </c>
      <c r="C4073">
        <v>13573</v>
      </c>
      <c r="D4073">
        <v>4</v>
      </c>
      <c r="E4073">
        <v>37511</v>
      </c>
      <c r="F4073" t="str">
        <f>_xlfn.XLOOKUP(order_items[[#This Row],[product_id]], products[product_id], products[product_name], "Tidak Ditemukan")</f>
        <v>Tidak Ditemukan</v>
      </c>
    </row>
    <row r="4074" spans="1:6" x14ac:dyDescent="0.3">
      <c r="A4074">
        <v>4073</v>
      </c>
      <c r="B4074">
        <v>5624213</v>
      </c>
      <c r="C4074">
        <v>16763</v>
      </c>
      <c r="D4074">
        <v>3</v>
      </c>
      <c r="E4074">
        <v>41809</v>
      </c>
      <c r="F4074" t="str">
        <f>_xlfn.XLOOKUP(order_items[[#This Row],[product_id]], products[product_id], products[product_name], "Tidak Ditemukan")</f>
        <v>Tidak Ditemukan</v>
      </c>
    </row>
    <row r="4075" spans="1:6" x14ac:dyDescent="0.3">
      <c r="A4075">
        <v>4074</v>
      </c>
      <c r="B4075">
        <v>1036929</v>
      </c>
      <c r="C4075">
        <v>1100</v>
      </c>
      <c r="D4075">
        <v>3</v>
      </c>
      <c r="E4075">
        <v>25384</v>
      </c>
      <c r="F4075" t="str">
        <f>_xlfn.XLOOKUP(order_items[[#This Row],[product_id]], products[product_id], products[product_name], "Tidak Ditemukan")</f>
        <v>Expect Itself</v>
      </c>
    </row>
    <row r="4076" spans="1:6" x14ac:dyDescent="0.3">
      <c r="A4076">
        <v>4075</v>
      </c>
      <c r="B4076">
        <v>4980821</v>
      </c>
      <c r="C4076">
        <v>18615</v>
      </c>
      <c r="D4076">
        <v>4</v>
      </c>
      <c r="E4076">
        <v>14321</v>
      </c>
      <c r="F4076" t="str">
        <f>_xlfn.XLOOKUP(order_items[[#This Row],[product_id]], products[product_id], products[product_name], "Tidak Ditemukan")</f>
        <v>Tidak Ditemukan</v>
      </c>
    </row>
    <row r="4077" spans="1:6" x14ac:dyDescent="0.3">
      <c r="A4077">
        <v>4076</v>
      </c>
      <c r="B4077">
        <v>4335650</v>
      </c>
      <c r="C4077">
        <v>19694</v>
      </c>
      <c r="D4077">
        <v>3</v>
      </c>
      <c r="E4077">
        <v>31068</v>
      </c>
      <c r="F4077" t="str">
        <f>_xlfn.XLOOKUP(order_items[[#This Row],[product_id]], products[product_id], products[product_name], "Tidak Ditemukan")</f>
        <v>Tidak Ditemukan</v>
      </c>
    </row>
    <row r="4078" spans="1:6" x14ac:dyDescent="0.3">
      <c r="A4078">
        <v>4077</v>
      </c>
      <c r="B4078">
        <v>5961912</v>
      </c>
      <c r="C4078">
        <v>18752</v>
      </c>
      <c r="D4078">
        <v>3</v>
      </c>
      <c r="E4078">
        <v>6476</v>
      </c>
      <c r="F4078" t="str">
        <f>_xlfn.XLOOKUP(order_items[[#This Row],[product_id]], products[product_id], products[product_name], "Tidak Ditemukan")</f>
        <v>Tidak Ditemukan</v>
      </c>
    </row>
    <row r="4079" spans="1:6" x14ac:dyDescent="0.3">
      <c r="A4079">
        <v>4078</v>
      </c>
      <c r="B4079">
        <v>2081737</v>
      </c>
      <c r="C4079">
        <v>16673</v>
      </c>
      <c r="D4079">
        <v>1</v>
      </c>
      <c r="E4079">
        <v>23548</v>
      </c>
      <c r="F4079" t="str">
        <f>_xlfn.XLOOKUP(order_items[[#This Row],[product_id]], products[product_id], products[product_name], "Tidak Ditemukan")</f>
        <v>Tidak Ditemukan</v>
      </c>
    </row>
    <row r="4080" spans="1:6" x14ac:dyDescent="0.3">
      <c r="A4080">
        <v>4079</v>
      </c>
      <c r="B4080">
        <v>5917694</v>
      </c>
      <c r="C4080">
        <v>18406</v>
      </c>
      <c r="D4080">
        <v>2</v>
      </c>
      <c r="E4080">
        <v>44375</v>
      </c>
      <c r="F4080" t="str">
        <f>_xlfn.XLOOKUP(order_items[[#This Row],[product_id]], products[product_id], products[product_name], "Tidak Ditemukan")</f>
        <v>Tidak Ditemukan</v>
      </c>
    </row>
    <row r="4081" spans="1:6" x14ac:dyDescent="0.3">
      <c r="A4081">
        <v>4080</v>
      </c>
      <c r="B4081">
        <v>2496822</v>
      </c>
      <c r="C4081">
        <v>5215</v>
      </c>
      <c r="D4081">
        <v>1</v>
      </c>
      <c r="E4081">
        <v>44831</v>
      </c>
      <c r="F4081" t="str">
        <f>_xlfn.XLOOKUP(order_items[[#This Row],[product_id]], products[product_id], products[product_name], "Tidak Ditemukan")</f>
        <v>Tidak Ditemukan</v>
      </c>
    </row>
    <row r="4082" spans="1:6" x14ac:dyDescent="0.3">
      <c r="A4082">
        <v>4081</v>
      </c>
      <c r="B4082">
        <v>6827962</v>
      </c>
      <c r="C4082">
        <v>16584</v>
      </c>
      <c r="D4082">
        <v>3</v>
      </c>
      <c r="E4082">
        <v>26145</v>
      </c>
      <c r="F4082" t="str">
        <f>_xlfn.XLOOKUP(order_items[[#This Row],[product_id]], products[product_id], products[product_name], "Tidak Ditemukan")</f>
        <v>Tidak Ditemukan</v>
      </c>
    </row>
    <row r="4083" spans="1:6" x14ac:dyDescent="0.3">
      <c r="A4083">
        <v>4082</v>
      </c>
      <c r="B4083">
        <v>5434653</v>
      </c>
      <c r="C4083">
        <v>2447</v>
      </c>
      <c r="D4083">
        <v>2</v>
      </c>
      <c r="E4083">
        <v>4926</v>
      </c>
      <c r="F4083" t="str">
        <f>_xlfn.XLOOKUP(order_items[[#This Row],[product_id]], products[product_id], products[product_name], "Tidak Ditemukan")</f>
        <v>Husband Establish</v>
      </c>
    </row>
    <row r="4084" spans="1:6" x14ac:dyDescent="0.3">
      <c r="A4084">
        <v>4083</v>
      </c>
      <c r="B4084">
        <v>4377240</v>
      </c>
      <c r="C4084">
        <v>10542</v>
      </c>
      <c r="D4084">
        <v>4</v>
      </c>
      <c r="E4084">
        <v>3310</v>
      </c>
      <c r="F4084" t="str">
        <f>_xlfn.XLOOKUP(order_items[[#This Row],[product_id]], products[product_id], products[product_name], "Tidak Ditemukan")</f>
        <v>Tidak Ditemukan</v>
      </c>
    </row>
    <row r="4085" spans="1:6" x14ac:dyDescent="0.3">
      <c r="A4085">
        <v>4084</v>
      </c>
      <c r="B4085">
        <v>3125196</v>
      </c>
      <c r="C4085">
        <v>8105</v>
      </c>
      <c r="D4085">
        <v>5</v>
      </c>
      <c r="E4085">
        <v>41179</v>
      </c>
      <c r="F4085" t="str">
        <f>_xlfn.XLOOKUP(order_items[[#This Row],[product_id]], products[product_id], products[product_name], "Tidak Ditemukan")</f>
        <v>Tidak Ditemukan</v>
      </c>
    </row>
    <row r="4086" spans="1:6" x14ac:dyDescent="0.3">
      <c r="A4086">
        <v>4085</v>
      </c>
      <c r="B4086">
        <v>5098250</v>
      </c>
      <c r="C4086">
        <v>3025</v>
      </c>
      <c r="D4086">
        <v>4</v>
      </c>
      <c r="E4086">
        <v>39662</v>
      </c>
      <c r="F4086" t="str">
        <f>_xlfn.XLOOKUP(order_items[[#This Row],[product_id]], products[product_id], products[product_name], "Tidak Ditemukan")</f>
        <v>Able Role</v>
      </c>
    </row>
    <row r="4087" spans="1:6" x14ac:dyDescent="0.3">
      <c r="A4087">
        <v>4086</v>
      </c>
      <c r="B4087">
        <v>6451997</v>
      </c>
      <c r="C4087">
        <v>15951</v>
      </c>
      <c r="D4087">
        <v>1</v>
      </c>
      <c r="E4087">
        <v>35869</v>
      </c>
      <c r="F4087" t="str">
        <f>_xlfn.XLOOKUP(order_items[[#This Row],[product_id]], products[product_id], products[product_name], "Tidak Ditemukan")</f>
        <v>Tidak Ditemukan</v>
      </c>
    </row>
    <row r="4088" spans="1:6" x14ac:dyDescent="0.3">
      <c r="A4088">
        <v>4087</v>
      </c>
      <c r="B4088">
        <v>550486</v>
      </c>
      <c r="C4088">
        <v>11801</v>
      </c>
      <c r="D4088">
        <v>3</v>
      </c>
      <c r="E4088">
        <v>40699</v>
      </c>
      <c r="F4088" t="str">
        <f>_xlfn.XLOOKUP(order_items[[#This Row],[product_id]], products[product_id], products[product_name], "Tidak Ditemukan")</f>
        <v>Tidak Ditemukan</v>
      </c>
    </row>
    <row r="4089" spans="1:6" x14ac:dyDescent="0.3">
      <c r="A4089">
        <v>4088</v>
      </c>
      <c r="B4089">
        <v>6454985</v>
      </c>
      <c r="C4089">
        <v>15690</v>
      </c>
      <c r="D4089">
        <v>1</v>
      </c>
      <c r="E4089">
        <v>31234</v>
      </c>
      <c r="F4089" t="str">
        <f>_xlfn.XLOOKUP(order_items[[#This Row],[product_id]], products[product_id], products[product_name], "Tidak Ditemukan")</f>
        <v>Tidak Ditemukan</v>
      </c>
    </row>
    <row r="4090" spans="1:6" x14ac:dyDescent="0.3">
      <c r="A4090">
        <v>4089</v>
      </c>
      <c r="B4090">
        <v>1733416</v>
      </c>
      <c r="C4090">
        <v>16494</v>
      </c>
      <c r="D4090">
        <v>4</v>
      </c>
      <c r="E4090">
        <v>46173</v>
      </c>
      <c r="F4090" t="str">
        <f>_xlfn.XLOOKUP(order_items[[#This Row],[product_id]], products[product_id], products[product_name], "Tidak Ditemukan")</f>
        <v>Tidak Ditemukan</v>
      </c>
    </row>
    <row r="4091" spans="1:6" x14ac:dyDescent="0.3">
      <c r="A4091">
        <v>4090</v>
      </c>
      <c r="B4091">
        <v>828081</v>
      </c>
      <c r="C4091">
        <v>15890</v>
      </c>
      <c r="D4091">
        <v>4</v>
      </c>
      <c r="E4091">
        <v>23265</v>
      </c>
      <c r="F4091" t="str">
        <f>_xlfn.XLOOKUP(order_items[[#This Row],[product_id]], products[product_id], products[product_name], "Tidak Ditemukan")</f>
        <v>Tidak Ditemukan</v>
      </c>
    </row>
    <row r="4092" spans="1:6" x14ac:dyDescent="0.3">
      <c r="A4092">
        <v>4091</v>
      </c>
      <c r="B4092">
        <v>1877631</v>
      </c>
      <c r="C4092">
        <v>12285</v>
      </c>
      <c r="D4092">
        <v>2</v>
      </c>
      <c r="E4092">
        <v>34702</v>
      </c>
      <c r="F4092" t="str">
        <f>_xlfn.XLOOKUP(order_items[[#This Row],[product_id]], products[product_id], products[product_name], "Tidak Ditemukan")</f>
        <v>Tidak Ditemukan</v>
      </c>
    </row>
    <row r="4093" spans="1:6" x14ac:dyDescent="0.3">
      <c r="A4093">
        <v>4092</v>
      </c>
      <c r="B4093">
        <v>7228167</v>
      </c>
      <c r="C4093">
        <v>19464</v>
      </c>
      <c r="D4093">
        <v>5</v>
      </c>
      <c r="E4093">
        <v>34818</v>
      </c>
      <c r="F4093" t="str">
        <f>_xlfn.XLOOKUP(order_items[[#This Row],[product_id]], products[product_id], products[product_name], "Tidak Ditemukan")</f>
        <v>Tidak Ditemukan</v>
      </c>
    </row>
    <row r="4094" spans="1:6" x14ac:dyDescent="0.3">
      <c r="A4094">
        <v>4093</v>
      </c>
      <c r="B4094">
        <v>3597974</v>
      </c>
      <c r="C4094">
        <v>7860</v>
      </c>
      <c r="D4094">
        <v>5</v>
      </c>
      <c r="E4094">
        <v>31326</v>
      </c>
      <c r="F4094" t="str">
        <f>_xlfn.XLOOKUP(order_items[[#This Row],[product_id]], products[product_id], products[product_name], "Tidak Ditemukan")</f>
        <v>Tidak Ditemukan</v>
      </c>
    </row>
    <row r="4095" spans="1:6" x14ac:dyDescent="0.3">
      <c r="A4095">
        <v>4094</v>
      </c>
      <c r="B4095">
        <v>7059851</v>
      </c>
      <c r="C4095">
        <v>10385</v>
      </c>
      <c r="D4095">
        <v>3</v>
      </c>
      <c r="E4095">
        <v>44606</v>
      </c>
      <c r="F4095" t="str">
        <f>_xlfn.XLOOKUP(order_items[[#This Row],[product_id]], products[product_id], products[product_name], "Tidak Ditemukan")</f>
        <v>Tidak Ditemukan</v>
      </c>
    </row>
    <row r="4096" spans="1:6" x14ac:dyDescent="0.3">
      <c r="A4096">
        <v>4095</v>
      </c>
      <c r="B4096">
        <v>4616836</v>
      </c>
      <c r="C4096">
        <v>984</v>
      </c>
      <c r="D4096">
        <v>5</v>
      </c>
      <c r="E4096">
        <v>11187</v>
      </c>
      <c r="F4096" t="str">
        <f>_xlfn.XLOOKUP(order_items[[#This Row],[product_id]], products[product_id], products[product_name], "Tidak Ditemukan")</f>
        <v>Recent Focus</v>
      </c>
    </row>
    <row r="4097" spans="1:6" x14ac:dyDescent="0.3">
      <c r="A4097">
        <v>4096</v>
      </c>
      <c r="B4097">
        <v>6804633</v>
      </c>
      <c r="C4097">
        <v>15908</v>
      </c>
      <c r="D4097">
        <v>5</v>
      </c>
      <c r="E4097">
        <v>4008</v>
      </c>
      <c r="F4097" t="str">
        <f>_xlfn.XLOOKUP(order_items[[#This Row],[product_id]], products[product_id], products[product_name], "Tidak Ditemukan")</f>
        <v>Tidak Ditemukan</v>
      </c>
    </row>
    <row r="4098" spans="1:6" x14ac:dyDescent="0.3">
      <c r="A4098">
        <v>4097</v>
      </c>
      <c r="B4098">
        <v>7885187</v>
      </c>
      <c r="C4098">
        <v>14704</v>
      </c>
      <c r="D4098">
        <v>4</v>
      </c>
      <c r="E4098">
        <v>548</v>
      </c>
      <c r="F4098" t="str">
        <f>_xlfn.XLOOKUP(order_items[[#This Row],[product_id]], products[product_id], products[product_name], "Tidak Ditemukan")</f>
        <v>Tidak Ditemukan</v>
      </c>
    </row>
    <row r="4099" spans="1:6" x14ac:dyDescent="0.3">
      <c r="A4099">
        <v>4098</v>
      </c>
      <c r="B4099">
        <v>1848293</v>
      </c>
      <c r="C4099">
        <v>15807</v>
      </c>
      <c r="D4099">
        <v>5</v>
      </c>
      <c r="E4099">
        <v>30758</v>
      </c>
      <c r="F4099" t="str">
        <f>_xlfn.XLOOKUP(order_items[[#This Row],[product_id]], products[product_id], products[product_name], "Tidak Ditemukan")</f>
        <v>Tidak Ditemukan</v>
      </c>
    </row>
    <row r="4100" spans="1:6" x14ac:dyDescent="0.3">
      <c r="A4100">
        <v>4099</v>
      </c>
      <c r="B4100">
        <v>2271509</v>
      </c>
      <c r="C4100">
        <v>8867</v>
      </c>
      <c r="D4100">
        <v>4</v>
      </c>
      <c r="E4100">
        <v>27765</v>
      </c>
      <c r="F4100" t="str">
        <f>_xlfn.XLOOKUP(order_items[[#This Row],[product_id]], products[product_id], products[product_name], "Tidak Ditemukan")</f>
        <v>Tidak Ditemukan</v>
      </c>
    </row>
    <row r="4101" spans="1:6" x14ac:dyDescent="0.3">
      <c r="A4101">
        <v>4100</v>
      </c>
      <c r="B4101">
        <v>4700356</v>
      </c>
      <c r="C4101">
        <v>19469</v>
      </c>
      <c r="D4101">
        <v>5</v>
      </c>
      <c r="E4101">
        <v>44928</v>
      </c>
      <c r="F4101" t="str">
        <f>_xlfn.XLOOKUP(order_items[[#This Row],[product_id]], products[product_id], products[product_name], "Tidak Ditemukan")</f>
        <v>Tidak Ditemukan</v>
      </c>
    </row>
    <row r="4102" spans="1:6" x14ac:dyDescent="0.3">
      <c r="A4102">
        <v>4101</v>
      </c>
      <c r="B4102">
        <v>7507605</v>
      </c>
      <c r="C4102">
        <v>9607</v>
      </c>
      <c r="D4102">
        <v>5</v>
      </c>
      <c r="E4102">
        <v>36687</v>
      </c>
      <c r="F4102" t="str">
        <f>_xlfn.XLOOKUP(order_items[[#This Row],[product_id]], products[product_id], products[product_name], "Tidak Ditemukan")</f>
        <v>Tidak Ditemukan</v>
      </c>
    </row>
    <row r="4103" spans="1:6" x14ac:dyDescent="0.3">
      <c r="A4103">
        <v>4102</v>
      </c>
      <c r="B4103">
        <v>2539761</v>
      </c>
      <c r="C4103">
        <v>2540</v>
      </c>
      <c r="D4103">
        <v>4</v>
      </c>
      <c r="E4103">
        <v>15824</v>
      </c>
      <c r="F4103" t="str">
        <f>_xlfn.XLOOKUP(order_items[[#This Row],[product_id]], products[product_id], products[product_name], "Tidak Ditemukan")</f>
        <v>Glass Style</v>
      </c>
    </row>
    <row r="4104" spans="1:6" x14ac:dyDescent="0.3">
      <c r="A4104">
        <v>4103</v>
      </c>
      <c r="B4104">
        <v>1109013</v>
      </c>
      <c r="C4104">
        <v>11241</v>
      </c>
      <c r="D4104">
        <v>1</v>
      </c>
      <c r="E4104">
        <v>23069</v>
      </c>
      <c r="F4104" t="str">
        <f>_xlfn.XLOOKUP(order_items[[#This Row],[product_id]], products[product_id], products[product_name], "Tidak Ditemukan")</f>
        <v>Tidak Ditemukan</v>
      </c>
    </row>
    <row r="4105" spans="1:6" x14ac:dyDescent="0.3">
      <c r="A4105">
        <v>4104</v>
      </c>
      <c r="B4105">
        <v>2640894</v>
      </c>
      <c r="C4105">
        <v>1682</v>
      </c>
      <c r="D4105">
        <v>2</v>
      </c>
      <c r="E4105">
        <v>29096</v>
      </c>
      <c r="F4105" t="str">
        <f>_xlfn.XLOOKUP(order_items[[#This Row],[product_id]], products[product_id], products[product_name], "Tidak Ditemukan")</f>
        <v>Look Human</v>
      </c>
    </row>
    <row r="4106" spans="1:6" x14ac:dyDescent="0.3">
      <c r="A4106">
        <v>4105</v>
      </c>
      <c r="B4106">
        <v>7204598</v>
      </c>
      <c r="C4106">
        <v>17023</v>
      </c>
      <c r="D4106">
        <v>5</v>
      </c>
      <c r="E4106">
        <v>3915</v>
      </c>
      <c r="F4106" t="str">
        <f>_xlfn.XLOOKUP(order_items[[#This Row],[product_id]], products[product_id], products[product_name], "Tidak Ditemukan")</f>
        <v>Tidak Ditemukan</v>
      </c>
    </row>
    <row r="4107" spans="1:6" x14ac:dyDescent="0.3">
      <c r="A4107">
        <v>4106</v>
      </c>
      <c r="B4107">
        <v>4230889</v>
      </c>
      <c r="C4107">
        <v>498</v>
      </c>
      <c r="D4107">
        <v>1</v>
      </c>
      <c r="E4107">
        <v>49324</v>
      </c>
      <c r="F4107" t="str">
        <f>_xlfn.XLOOKUP(order_items[[#This Row],[product_id]], products[product_id], products[product_name], "Tidak Ditemukan")</f>
        <v>Science Throughout</v>
      </c>
    </row>
    <row r="4108" spans="1:6" x14ac:dyDescent="0.3">
      <c r="A4108">
        <v>4107</v>
      </c>
      <c r="B4108">
        <v>7371599</v>
      </c>
      <c r="C4108">
        <v>5357</v>
      </c>
      <c r="D4108">
        <v>4</v>
      </c>
      <c r="E4108">
        <v>10399</v>
      </c>
      <c r="F4108" t="str">
        <f>_xlfn.XLOOKUP(order_items[[#This Row],[product_id]], products[product_id], products[product_name], "Tidak Ditemukan")</f>
        <v>Tidak Ditemukan</v>
      </c>
    </row>
    <row r="4109" spans="1:6" x14ac:dyDescent="0.3">
      <c r="A4109">
        <v>4108</v>
      </c>
      <c r="B4109">
        <v>4889578</v>
      </c>
      <c r="C4109">
        <v>13423</v>
      </c>
      <c r="D4109">
        <v>1</v>
      </c>
      <c r="E4109">
        <v>5941</v>
      </c>
      <c r="F4109" t="str">
        <f>_xlfn.XLOOKUP(order_items[[#This Row],[product_id]], products[product_id], products[product_name], "Tidak Ditemukan")</f>
        <v>Tidak Ditemukan</v>
      </c>
    </row>
    <row r="4110" spans="1:6" x14ac:dyDescent="0.3">
      <c r="A4110">
        <v>4109</v>
      </c>
      <c r="B4110">
        <v>7100298</v>
      </c>
      <c r="C4110">
        <v>17677</v>
      </c>
      <c r="D4110">
        <v>2</v>
      </c>
      <c r="E4110">
        <v>23291</v>
      </c>
      <c r="F4110" t="str">
        <f>_xlfn.XLOOKUP(order_items[[#This Row],[product_id]], products[product_id], products[product_name], "Tidak Ditemukan")</f>
        <v>Tidak Ditemukan</v>
      </c>
    </row>
    <row r="4111" spans="1:6" x14ac:dyDescent="0.3">
      <c r="A4111">
        <v>4110</v>
      </c>
      <c r="B4111">
        <v>2349098</v>
      </c>
      <c r="C4111">
        <v>10067</v>
      </c>
      <c r="D4111">
        <v>5</v>
      </c>
      <c r="E4111">
        <v>33192</v>
      </c>
      <c r="F4111" t="str">
        <f>_xlfn.XLOOKUP(order_items[[#This Row],[product_id]], products[product_id], products[product_name], "Tidak Ditemukan")</f>
        <v>Tidak Ditemukan</v>
      </c>
    </row>
    <row r="4112" spans="1:6" x14ac:dyDescent="0.3">
      <c r="A4112">
        <v>4111</v>
      </c>
      <c r="B4112">
        <v>7782528</v>
      </c>
      <c r="C4112">
        <v>18650</v>
      </c>
      <c r="D4112">
        <v>5</v>
      </c>
      <c r="E4112">
        <v>22289</v>
      </c>
      <c r="F4112" t="str">
        <f>_xlfn.XLOOKUP(order_items[[#This Row],[product_id]], products[product_id], products[product_name], "Tidak Ditemukan")</f>
        <v>Tidak Ditemukan</v>
      </c>
    </row>
    <row r="4113" spans="1:6" x14ac:dyDescent="0.3">
      <c r="A4113">
        <v>4112</v>
      </c>
      <c r="B4113">
        <v>2359741</v>
      </c>
      <c r="C4113">
        <v>14888</v>
      </c>
      <c r="D4113">
        <v>3</v>
      </c>
      <c r="E4113">
        <v>17584</v>
      </c>
      <c r="F4113" t="str">
        <f>_xlfn.XLOOKUP(order_items[[#This Row],[product_id]], products[product_id], products[product_name], "Tidak Ditemukan")</f>
        <v>Tidak Ditemukan</v>
      </c>
    </row>
    <row r="4114" spans="1:6" x14ac:dyDescent="0.3">
      <c r="A4114">
        <v>4113</v>
      </c>
      <c r="B4114">
        <v>2241041</v>
      </c>
      <c r="C4114">
        <v>12838</v>
      </c>
      <c r="D4114">
        <v>1</v>
      </c>
      <c r="E4114">
        <v>8806</v>
      </c>
      <c r="F4114" t="str">
        <f>_xlfn.XLOOKUP(order_items[[#This Row],[product_id]], products[product_id], products[product_name], "Tidak Ditemukan")</f>
        <v>Tidak Ditemukan</v>
      </c>
    </row>
    <row r="4115" spans="1:6" x14ac:dyDescent="0.3">
      <c r="A4115">
        <v>4114</v>
      </c>
      <c r="B4115">
        <v>2114385</v>
      </c>
      <c r="C4115">
        <v>14776</v>
      </c>
      <c r="D4115">
        <v>4</v>
      </c>
      <c r="E4115">
        <v>15887</v>
      </c>
      <c r="F4115" t="str">
        <f>_xlfn.XLOOKUP(order_items[[#This Row],[product_id]], products[product_id], products[product_name], "Tidak Ditemukan")</f>
        <v>Tidak Ditemukan</v>
      </c>
    </row>
    <row r="4116" spans="1:6" x14ac:dyDescent="0.3">
      <c r="A4116">
        <v>4115</v>
      </c>
      <c r="B4116">
        <v>4730501</v>
      </c>
      <c r="C4116">
        <v>14837</v>
      </c>
      <c r="D4116">
        <v>3</v>
      </c>
      <c r="E4116">
        <v>32062</v>
      </c>
      <c r="F4116" t="str">
        <f>_xlfn.XLOOKUP(order_items[[#This Row],[product_id]], products[product_id], products[product_name], "Tidak Ditemukan")</f>
        <v>Tidak Ditemukan</v>
      </c>
    </row>
    <row r="4117" spans="1:6" x14ac:dyDescent="0.3">
      <c r="A4117">
        <v>4116</v>
      </c>
      <c r="B4117">
        <v>6975572</v>
      </c>
      <c r="C4117">
        <v>15388</v>
      </c>
      <c r="D4117">
        <v>2</v>
      </c>
      <c r="E4117">
        <v>3553</v>
      </c>
      <c r="F4117" t="str">
        <f>_xlfn.XLOOKUP(order_items[[#This Row],[product_id]], products[product_id], products[product_name], "Tidak Ditemukan")</f>
        <v>Tidak Ditemukan</v>
      </c>
    </row>
    <row r="4118" spans="1:6" x14ac:dyDescent="0.3">
      <c r="A4118">
        <v>4117</v>
      </c>
      <c r="B4118">
        <v>4754055</v>
      </c>
      <c r="C4118">
        <v>16890</v>
      </c>
      <c r="D4118">
        <v>4</v>
      </c>
      <c r="E4118">
        <v>14814</v>
      </c>
      <c r="F4118" t="str">
        <f>_xlfn.XLOOKUP(order_items[[#This Row],[product_id]], products[product_id], products[product_name], "Tidak Ditemukan")</f>
        <v>Tidak Ditemukan</v>
      </c>
    </row>
    <row r="4119" spans="1:6" x14ac:dyDescent="0.3">
      <c r="A4119">
        <v>4118</v>
      </c>
      <c r="B4119">
        <v>2899242</v>
      </c>
      <c r="C4119">
        <v>10485</v>
      </c>
      <c r="D4119">
        <v>1</v>
      </c>
      <c r="E4119">
        <v>18992</v>
      </c>
      <c r="F4119" t="str">
        <f>_xlfn.XLOOKUP(order_items[[#This Row],[product_id]], products[product_id], products[product_name], "Tidak Ditemukan")</f>
        <v>Tidak Ditemukan</v>
      </c>
    </row>
    <row r="4120" spans="1:6" x14ac:dyDescent="0.3">
      <c r="A4120">
        <v>4119</v>
      </c>
      <c r="B4120">
        <v>3774736</v>
      </c>
      <c r="C4120">
        <v>8406</v>
      </c>
      <c r="D4120">
        <v>5</v>
      </c>
      <c r="E4120">
        <v>15453</v>
      </c>
      <c r="F4120" t="str">
        <f>_xlfn.XLOOKUP(order_items[[#This Row],[product_id]], products[product_id], products[product_name], "Tidak Ditemukan")</f>
        <v>Tidak Ditemukan</v>
      </c>
    </row>
    <row r="4121" spans="1:6" x14ac:dyDescent="0.3">
      <c r="A4121">
        <v>4120</v>
      </c>
      <c r="B4121">
        <v>2237669</v>
      </c>
      <c r="C4121">
        <v>746</v>
      </c>
      <c r="D4121">
        <v>5</v>
      </c>
      <c r="E4121">
        <v>29915</v>
      </c>
      <c r="F4121" t="str">
        <f>_xlfn.XLOOKUP(order_items[[#This Row],[product_id]], products[product_id], products[product_name], "Tidak Ditemukan")</f>
        <v>Herself Three</v>
      </c>
    </row>
    <row r="4122" spans="1:6" x14ac:dyDescent="0.3">
      <c r="A4122">
        <v>4121</v>
      </c>
      <c r="B4122">
        <v>1221115</v>
      </c>
      <c r="C4122">
        <v>14083</v>
      </c>
      <c r="D4122">
        <v>2</v>
      </c>
      <c r="E4122">
        <v>37037</v>
      </c>
      <c r="F4122" t="str">
        <f>_xlfn.XLOOKUP(order_items[[#This Row],[product_id]], products[product_id], products[product_name], "Tidak Ditemukan")</f>
        <v>Tidak Ditemukan</v>
      </c>
    </row>
    <row r="4123" spans="1:6" x14ac:dyDescent="0.3">
      <c r="A4123">
        <v>4122</v>
      </c>
      <c r="B4123">
        <v>6738398</v>
      </c>
      <c r="C4123">
        <v>9773</v>
      </c>
      <c r="D4123">
        <v>1</v>
      </c>
      <c r="E4123">
        <v>31401</v>
      </c>
      <c r="F4123" t="str">
        <f>_xlfn.XLOOKUP(order_items[[#This Row],[product_id]], products[product_id], products[product_name], "Tidak Ditemukan")</f>
        <v>Tidak Ditemukan</v>
      </c>
    </row>
    <row r="4124" spans="1:6" x14ac:dyDescent="0.3">
      <c r="A4124">
        <v>4123</v>
      </c>
      <c r="B4124">
        <v>5657469</v>
      </c>
      <c r="C4124">
        <v>12392</v>
      </c>
      <c r="D4124">
        <v>2</v>
      </c>
      <c r="E4124">
        <v>3481</v>
      </c>
      <c r="F4124" t="str">
        <f>_xlfn.XLOOKUP(order_items[[#This Row],[product_id]], products[product_id], products[product_name], "Tidak Ditemukan")</f>
        <v>Tidak Ditemukan</v>
      </c>
    </row>
    <row r="4125" spans="1:6" x14ac:dyDescent="0.3">
      <c r="A4125">
        <v>4124</v>
      </c>
      <c r="B4125">
        <v>7402064</v>
      </c>
      <c r="C4125">
        <v>9883</v>
      </c>
      <c r="D4125">
        <v>5</v>
      </c>
      <c r="E4125">
        <v>17325</v>
      </c>
      <c r="F4125" t="str">
        <f>_xlfn.XLOOKUP(order_items[[#This Row],[product_id]], products[product_id], products[product_name], "Tidak Ditemukan")</f>
        <v>Tidak Ditemukan</v>
      </c>
    </row>
    <row r="4126" spans="1:6" x14ac:dyDescent="0.3">
      <c r="A4126">
        <v>4125</v>
      </c>
      <c r="B4126">
        <v>4942324</v>
      </c>
      <c r="C4126">
        <v>6170</v>
      </c>
      <c r="D4126">
        <v>3</v>
      </c>
      <c r="E4126">
        <v>26634</v>
      </c>
      <c r="F4126" t="str">
        <f>_xlfn.XLOOKUP(order_items[[#This Row],[product_id]], products[product_id], products[product_name], "Tidak Ditemukan")</f>
        <v>Tidak Ditemukan</v>
      </c>
    </row>
    <row r="4127" spans="1:6" x14ac:dyDescent="0.3">
      <c r="A4127">
        <v>4126</v>
      </c>
      <c r="B4127">
        <v>7976855</v>
      </c>
      <c r="C4127">
        <v>1935</v>
      </c>
      <c r="D4127">
        <v>2</v>
      </c>
      <c r="E4127">
        <v>20723</v>
      </c>
      <c r="F4127" t="str">
        <f>_xlfn.XLOOKUP(order_items[[#This Row],[product_id]], products[product_id], products[product_name], "Tidak Ditemukan")</f>
        <v>Prepare Per</v>
      </c>
    </row>
    <row r="4128" spans="1:6" x14ac:dyDescent="0.3">
      <c r="A4128">
        <v>4127</v>
      </c>
      <c r="B4128">
        <v>4026120</v>
      </c>
      <c r="C4128">
        <v>4955</v>
      </c>
      <c r="D4128">
        <v>3</v>
      </c>
      <c r="E4128">
        <v>38455</v>
      </c>
      <c r="F4128" t="str">
        <f>_xlfn.XLOOKUP(order_items[[#This Row],[product_id]], products[product_id], products[product_name], "Tidak Ditemukan")</f>
        <v>Coach Base</v>
      </c>
    </row>
    <row r="4129" spans="1:6" x14ac:dyDescent="0.3">
      <c r="A4129">
        <v>4128</v>
      </c>
      <c r="B4129">
        <v>6023430</v>
      </c>
      <c r="C4129">
        <v>18556</v>
      </c>
      <c r="D4129">
        <v>3</v>
      </c>
      <c r="E4129">
        <v>17395</v>
      </c>
      <c r="F4129" t="str">
        <f>_xlfn.XLOOKUP(order_items[[#This Row],[product_id]], products[product_id], products[product_name], "Tidak Ditemukan")</f>
        <v>Tidak Ditemukan</v>
      </c>
    </row>
    <row r="4130" spans="1:6" x14ac:dyDescent="0.3">
      <c r="A4130">
        <v>4129</v>
      </c>
      <c r="B4130">
        <v>4556783</v>
      </c>
      <c r="C4130">
        <v>8520</v>
      </c>
      <c r="D4130">
        <v>1</v>
      </c>
      <c r="E4130">
        <v>17402</v>
      </c>
      <c r="F4130" t="str">
        <f>_xlfn.XLOOKUP(order_items[[#This Row],[product_id]], products[product_id], products[product_name], "Tidak Ditemukan")</f>
        <v>Tidak Ditemukan</v>
      </c>
    </row>
    <row r="4131" spans="1:6" x14ac:dyDescent="0.3">
      <c r="A4131">
        <v>4130</v>
      </c>
      <c r="B4131">
        <v>4738229</v>
      </c>
      <c r="C4131">
        <v>8273</v>
      </c>
      <c r="D4131">
        <v>4</v>
      </c>
      <c r="E4131">
        <v>24292</v>
      </c>
      <c r="F4131" t="str">
        <f>_xlfn.XLOOKUP(order_items[[#This Row],[product_id]], products[product_id], products[product_name], "Tidak Ditemukan")</f>
        <v>Tidak Ditemukan</v>
      </c>
    </row>
    <row r="4132" spans="1:6" x14ac:dyDescent="0.3">
      <c r="A4132">
        <v>4131</v>
      </c>
      <c r="B4132">
        <v>7557918</v>
      </c>
      <c r="C4132">
        <v>14747</v>
      </c>
      <c r="D4132">
        <v>3</v>
      </c>
      <c r="E4132">
        <v>18362</v>
      </c>
      <c r="F4132" t="str">
        <f>_xlfn.XLOOKUP(order_items[[#This Row],[product_id]], products[product_id], products[product_name], "Tidak Ditemukan")</f>
        <v>Tidak Ditemukan</v>
      </c>
    </row>
    <row r="4133" spans="1:6" x14ac:dyDescent="0.3">
      <c r="A4133">
        <v>4132</v>
      </c>
      <c r="B4133">
        <v>711853</v>
      </c>
      <c r="C4133">
        <v>5584</v>
      </c>
      <c r="D4133">
        <v>2</v>
      </c>
      <c r="E4133">
        <v>12423</v>
      </c>
      <c r="F4133" t="str">
        <f>_xlfn.XLOOKUP(order_items[[#This Row],[product_id]], products[product_id], products[product_name], "Tidak Ditemukan")</f>
        <v>Tidak Ditemukan</v>
      </c>
    </row>
    <row r="4134" spans="1:6" x14ac:dyDescent="0.3">
      <c r="A4134">
        <v>4133</v>
      </c>
      <c r="B4134">
        <v>7656777</v>
      </c>
      <c r="C4134">
        <v>9603</v>
      </c>
      <c r="D4134">
        <v>2</v>
      </c>
      <c r="E4134">
        <v>41587</v>
      </c>
      <c r="F4134" t="str">
        <f>_xlfn.XLOOKUP(order_items[[#This Row],[product_id]], products[product_id], products[product_name], "Tidak Ditemukan")</f>
        <v>Tidak Ditemukan</v>
      </c>
    </row>
    <row r="4135" spans="1:6" x14ac:dyDescent="0.3">
      <c r="A4135">
        <v>4134</v>
      </c>
      <c r="B4135">
        <v>6781538</v>
      </c>
      <c r="C4135">
        <v>19009</v>
      </c>
      <c r="D4135">
        <v>1</v>
      </c>
      <c r="E4135">
        <v>7101</v>
      </c>
      <c r="F4135" t="str">
        <f>_xlfn.XLOOKUP(order_items[[#This Row],[product_id]], products[product_id], products[product_name], "Tidak Ditemukan")</f>
        <v>Tidak Ditemukan</v>
      </c>
    </row>
    <row r="4136" spans="1:6" x14ac:dyDescent="0.3">
      <c r="A4136">
        <v>4135</v>
      </c>
      <c r="B4136">
        <v>780096</v>
      </c>
      <c r="C4136">
        <v>12179</v>
      </c>
      <c r="D4136">
        <v>1</v>
      </c>
      <c r="E4136">
        <v>18189</v>
      </c>
      <c r="F4136" t="str">
        <f>_xlfn.XLOOKUP(order_items[[#This Row],[product_id]], products[product_id], products[product_name], "Tidak Ditemukan")</f>
        <v>Tidak Ditemukan</v>
      </c>
    </row>
    <row r="4137" spans="1:6" x14ac:dyDescent="0.3">
      <c r="A4137">
        <v>4136</v>
      </c>
      <c r="B4137">
        <v>6559205</v>
      </c>
      <c r="C4137">
        <v>15538</v>
      </c>
      <c r="D4137">
        <v>2</v>
      </c>
      <c r="E4137">
        <v>33314</v>
      </c>
      <c r="F4137" t="str">
        <f>_xlfn.XLOOKUP(order_items[[#This Row],[product_id]], products[product_id], products[product_name], "Tidak Ditemukan")</f>
        <v>Tidak Ditemukan</v>
      </c>
    </row>
    <row r="4138" spans="1:6" x14ac:dyDescent="0.3">
      <c r="A4138">
        <v>4137</v>
      </c>
      <c r="B4138">
        <v>3595735</v>
      </c>
      <c r="C4138">
        <v>9257</v>
      </c>
      <c r="D4138">
        <v>3</v>
      </c>
      <c r="E4138">
        <v>17853</v>
      </c>
      <c r="F4138" t="str">
        <f>_xlfn.XLOOKUP(order_items[[#This Row],[product_id]], products[product_id], products[product_name], "Tidak Ditemukan")</f>
        <v>Tidak Ditemukan</v>
      </c>
    </row>
    <row r="4139" spans="1:6" x14ac:dyDescent="0.3">
      <c r="A4139">
        <v>4138</v>
      </c>
      <c r="B4139">
        <v>1646072</v>
      </c>
      <c r="C4139">
        <v>2343</v>
      </c>
      <c r="D4139">
        <v>2</v>
      </c>
      <c r="E4139">
        <v>14449</v>
      </c>
      <c r="F4139" t="str">
        <f>_xlfn.XLOOKUP(order_items[[#This Row],[product_id]], products[product_id], products[product_name], "Tidak Ditemukan")</f>
        <v>Break Occur</v>
      </c>
    </row>
    <row r="4140" spans="1:6" x14ac:dyDescent="0.3">
      <c r="A4140">
        <v>4139</v>
      </c>
      <c r="B4140">
        <v>1660467</v>
      </c>
      <c r="C4140">
        <v>19562</v>
      </c>
      <c r="D4140">
        <v>5</v>
      </c>
      <c r="E4140">
        <v>5103</v>
      </c>
      <c r="F4140" t="str">
        <f>_xlfn.XLOOKUP(order_items[[#This Row],[product_id]], products[product_id], products[product_name], "Tidak Ditemukan")</f>
        <v>Tidak Ditemukan</v>
      </c>
    </row>
    <row r="4141" spans="1:6" x14ac:dyDescent="0.3">
      <c r="A4141">
        <v>4140</v>
      </c>
      <c r="B4141">
        <v>4128838</v>
      </c>
      <c r="C4141">
        <v>10683</v>
      </c>
      <c r="D4141">
        <v>5</v>
      </c>
      <c r="E4141">
        <v>43943</v>
      </c>
      <c r="F4141" t="str">
        <f>_xlfn.XLOOKUP(order_items[[#This Row],[product_id]], products[product_id], products[product_name], "Tidak Ditemukan")</f>
        <v>Tidak Ditemukan</v>
      </c>
    </row>
    <row r="4142" spans="1:6" x14ac:dyDescent="0.3">
      <c r="A4142">
        <v>4141</v>
      </c>
      <c r="B4142">
        <v>1063106</v>
      </c>
      <c r="C4142">
        <v>19542</v>
      </c>
      <c r="D4142">
        <v>3</v>
      </c>
      <c r="E4142">
        <v>35932</v>
      </c>
      <c r="F4142" t="str">
        <f>_xlfn.XLOOKUP(order_items[[#This Row],[product_id]], products[product_id], products[product_name], "Tidak Ditemukan")</f>
        <v>Tidak Ditemukan</v>
      </c>
    </row>
    <row r="4143" spans="1:6" x14ac:dyDescent="0.3">
      <c r="A4143">
        <v>4142</v>
      </c>
      <c r="B4143">
        <v>4827165</v>
      </c>
      <c r="C4143">
        <v>347</v>
      </c>
      <c r="D4143">
        <v>2</v>
      </c>
      <c r="E4143">
        <v>33684</v>
      </c>
      <c r="F4143" t="str">
        <f>_xlfn.XLOOKUP(order_items[[#This Row],[product_id]], products[product_id], products[product_name], "Tidak Ditemukan")</f>
        <v>Sing And</v>
      </c>
    </row>
    <row r="4144" spans="1:6" x14ac:dyDescent="0.3">
      <c r="A4144">
        <v>4143</v>
      </c>
      <c r="B4144">
        <v>2282286</v>
      </c>
      <c r="C4144">
        <v>5948</v>
      </c>
      <c r="D4144">
        <v>2</v>
      </c>
      <c r="E4144">
        <v>38426</v>
      </c>
      <c r="F4144" t="str">
        <f>_xlfn.XLOOKUP(order_items[[#This Row],[product_id]], products[product_id], products[product_name], "Tidak Ditemukan")</f>
        <v>Tidak Ditemukan</v>
      </c>
    </row>
    <row r="4145" spans="1:6" x14ac:dyDescent="0.3">
      <c r="A4145">
        <v>4144</v>
      </c>
      <c r="B4145">
        <v>6863249</v>
      </c>
      <c r="C4145">
        <v>1053</v>
      </c>
      <c r="D4145">
        <v>4</v>
      </c>
      <c r="E4145">
        <v>47391</v>
      </c>
      <c r="F4145" t="str">
        <f>_xlfn.XLOOKUP(order_items[[#This Row],[product_id]], products[product_id], products[product_name], "Tidak Ditemukan")</f>
        <v>Camera Direction</v>
      </c>
    </row>
    <row r="4146" spans="1:6" x14ac:dyDescent="0.3">
      <c r="A4146">
        <v>4145</v>
      </c>
      <c r="B4146">
        <v>6372368</v>
      </c>
      <c r="C4146">
        <v>18870</v>
      </c>
      <c r="D4146">
        <v>1</v>
      </c>
      <c r="E4146">
        <v>3897</v>
      </c>
      <c r="F4146" t="str">
        <f>_xlfn.XLOOKUP(order_items[[#This Row],[product_id]], products[product_id], products[product_name], "Tidak Ditemukan")</f>
        <v>Tidak Ditemukan</v>
      </c>
    </row>
    <row r="4147" spans="1:6" x14ac:dyDescent="0.3">
      <c r="A4147">
        <v>4146</v>
      </c>
      <c r="B4147">
        <v>2373936</v>
      </c>
      <c r="C4147">
        <v>16802</v>
      </c>
      <c r="D4147">
        <v>1</v>
      </c>
      <c r="E4147">
        <v>827</v>
      </c>
      <c r="F4147" t="str">
        <f>_xlfn.XLOOKUP(order_items[[#This Row],[product_id]], products[product_id], products[product_name], "Tidak Ditemukan")</f>
        <v>Tidak Ditemukan</v>
      </c>
    </row>
    <row r="4148" spans="1:6" x14ac:dyDescent="0.3">
      <c r="A4148">
        <v>4147</v>
      </c>
      <c r="B4148">
        <v>881762</v>
      </c>
      <c r="C4148">
        <v>17908</v>
      </c>
      <c r="D4148">
        <v>1</v>
      </c>
      <c r="E4148">
        <v>49172</v>
      </c>
      <c r="F4148" t="str">
        <f>_xlfn.XLOOKUP(order_items[[#This Row],[product_id]], products[product_id], products[product_name], "Tidak Ditemukan")</f>
        <v>Tidak Ditemukan</v>
      </c>
    </row>
    <row r="4149" spans="1:6" x14ac:dyDescent="0.3">
      <c r="A4149">
        <v>4148</v>
      </c>
      <c r="B4149">
        <v>3821583</v>
      </c>
      <c r="C4149">
        <v>833</v>
      </c>
      <c r="D4149">
        <v>2</v>
      </c>
      <c r="E4149">
        <v>49024</v>
      </c>
      <c r="F4149" t="str">
        <f>_xlfn.XLOOKUP(order_items[[#This Row],[product_id]], products[product_id], products[product_name], "Tidak Ditemukan")</f>
        <v>International Offer</v>
      </c>
    </row>
    <row r="4150" spans="1:6" x14ac:dyDescent="0.3">
      <c r="A4150">
        <v>4149</v>
      </c>
      <c r="B4150">
        <v>3489598</v>
      </c>
      <c r="C4150">
        <v>11589</v>
      </c>
      <c r="D4150">
        <v>3</v>
      </c>
      <c r="E4150">
        <v>792</v>
      </c>
      <c r="F4150" t="str">
        <f>_xlfn.XLOOKUP(order_items[[#This Row],[product_id]], products[product_id], products[product_name], "Tidak Ditemukan")</f>
        <v>Tidak Ditemukan</v>
      </c>
    </row>
    <row r="4151" spans="1:6" x14ac:dyDescent="0.3">
      <c r="A4151">
        <v>4150</v>
      </c>
      <c r="B4151">
        <v>6176122</v>
      </c>
      <c r="C4151">
        <v>16242</v>
      </c>
      <c r="D4151">
        <v>4</v>
      </c>
      <c r="E4151">
        <v>2616</v>
      </c>
      <c r="F4151" t="str">
        <f>_xlfn.XLOOKUP(order_items[[#This Row],[product_id]], products[product_id], products[product_name], "Tidak Ditemukan")</f>
        <v>Tidak Ditemukan</v>
      </c>
    </row>
    <row r="4152" spans="1:6" x14ac:dyDescent="0.3">
      <c r="A4152">
        <v>4151</v>
      </c>
      <c r="B4152">
        <v>2296665</v>
      </c>
      <c r="C4152">
        <v>19830</v>
      </c>
      <c r="D4152">
        <v>2</v>
      </c>
      <c r="E4152">
        <v>6509</v>
      </c>
      <c r="F4152" t="str">
        <f>_xlfn.XLOOKUP(order_items[[#This Row],[product_id]], products[product_id], products[product_name], "Tidak Ditemukan")</f>
        <v>Tidak Ditemukan</v>
      </c>
    </row>
    <row r="4153" spans="1:6" x14ac:dyDescent="0.3">
      <c r="A4153">
        <v>4152</v>
      </c>
      <c r="B4153">
        <v>545091</v>
      </c>
      <c r="C4153">
        <v>4369</v>
      </c>
      <c r="D4153">
        <v>3</v>
      </c>
      <c r="E4153">
        <v>5876</v>
      </c>
      <c r="F4153" t="str">
        <f>_xlfn.XLOOKUP(order_items[[#This Row],[product_id]], products[product_id], products[product_name], "Tidak Ditemukan")</f>
        <v>Budget Huge</v>
      </c>
    </row>
    <row r="4154" spans="1:6" x14ac:dyDescent="0.3">
      <c r="A4154">
        <v>4153</v>
      </c>
      <c r="B4154">
        <v>621634</v>
      </c>
      <c r="C4154">
        <v>14368</v>
      </c>
      <c r="D4154">
        <v>2</v>
      </c>
      <c r="E4154">
        <v>42304</v>
      </c>
      <c r="F4154" t="str">
        <f>_xlfn.XLOOKUP(order_items[[#This Row],[product_id]], products[product_id], products[product_name], "Tidak Ditemukan")</f>
        <v>Tidak Ditemukan</v>
      </c>
    </row>
    <row r="4155" spans="1:6" x14ac:dyDescent="0.3">
      <c r="A4155">
        <v>4154</v>
      </c>
      <c r="B4155">
        <v>6399282</v>
      </c>
      <c r="C4155">
        <v>15082</v>
      </c>
      <c r="D4155">
        <v>1</v>
      </c>
      <c r="E4155">
        <v>2635</v>
      </c>
      <c r="F4155" t="str">
        <f>_xlfn.XLOOKUP(order_items[[#This Row],[product_id]], products[product_id], products[product_name], "Tidak Ditemukan")</f>
        <v>Tidak Ditemukan</v>
      </c>
    </row>
    <row r="4156" spans="1:6" x14ac:dyDescent="0.3">
      <c r="A4156">
        <v>4155</v>
      </c>
      <c r="B4156">
        <v>854908</v>
      </c>
      <c r="C4156">
        <v>2435</v>
      </c>
      <c r="D4156">
        <v>4</v>
      </c>
      <c r="E4156">
        <v>14809</v>
      </c>
      <c r="F4156" t="str">
        <f>_xlfn.XLOOKUP(order_items[[#This Row],[product_id]], products[product_id], products[product_name], "Tidak Ditemukan")</f>
        <v>Fly Beyond</v>
      </c>
    </row>
    <row r="4157" spans="1:6" x14ac:dyDescent="0.3">
      <c r="A4157">
        <v>4156</v>
      </c>
      <c r="B4157">
        <v>4306024</v>
      </c>
      <c r="C4157">
        <v>929</v>
      </c>
      <c r="D4157">
        <v>4</v>
      </c>
      <c r="E4157">
        <v>313</v>
      </c>
      <c r="F4157" t="str">
        <f>_xlfn.XLOOKUP(order_items[[#This Row],[product_id]], products[product_id], products[product_name], "Tidak Ditemukan")</f>
        <v>Herself Institution</v>
      </c>
    </row>
    <row r="4158" spans="1:6" x14ac:dyDescent="0.3">
      <c r="A4158">
        <v>4157</v>
      </c>
      <c r="B4158">
        <v>4467580</v>
      </c>
      <c r="C4158">
        <v>15118</v>
      </c>
      <c r="D4158">
        <v>3</v>
      </c>
      <c r="E4158">
        <v>49754</v>
      </c>
      <c r="F4158" t="str">
        <f>_xlfn.XLOOKUP(order_items[[#This Row],[product_id]], products[product_id], products[product_name], "Tidak Ditemukan")</f>
        <v>Tidak Ditemukan</v>
      </c>
    </row>
    <row r="4159" spans="1:6" x14ac:dyDescent="0.3">
      <c r="A4159">
        <v>4158</v>
      </c>
      <c r="B4159">
        <v>3197969</v>
      </c>
      <c r="C4159">
        <v>5862</v>
      </c>
      <c r="D4159">
        <v>1</v>
      </c>
      <c r="E4159">
        <v>1765</v>
      </c>
      <c r="F4159" t="str">
        <f>_xlfn.XLOOKUP(order_items[[#This Row],[product_id]], products[product_id], products[product_name], "Tidak Ditemukan")</f>
        <v>Tidak Ditemukan</v>
      </c>
    </row>
    <row r="4160" spans="1:6" x14ac:dyDescent="0.3">
      <c r="A4160">
        <v>4159</v>
      </c>
      <c r="B4160">
        <v>3207932</v>
      </c>
      <c r="C4160">
        <v>18812</v>
      </c>
      <c r="D4160">
        <v>3</v>
      </c>
      <c r="E4160">
        <v>8837</v>
      </c>
      <c r="F4160" t="str">
        <f>_xlfn.XLOOKUP(order_items[[#This Row],[product_id]], products[product_id], products[product_name], "Tidak Ditemukan")</f>
        <v>Tidak Ditemukan</v>
      </c>
    </row>
    <row r="4161" spans="1:6" x14ac:dyDescent="0.3">
      <c r="A4161">
        <v>4160</v>
      </c>
      <c r="B4161">
        <v>2243278</v>
      </c>
      <c r="C4161">
        <v>4391</v>
      </c>
      <c r="D4161">
        <v>4</v>
      </c>
      <c r="E4161">
        <v>104</v>
      </c>
      <c r="F4161" t="str">
        <f>_xlfn.XLOOKUP(order_items[[#This Row],[product_id]], products[product_id], products[product_name], "Tidak Ditemukan")</f>
        <v>Raise Feeling</v>
      </c>
    </row>
    <row r="4162" spans="1:6" x14ac:dyDescent="0.3">
      <c r="A4162">
        <v>4161</v>
      </c>
      <c r="B4162">
        <v>5977968</v>
      </c>
      <c r="C4162">
        <v>1543</v>
      </c>
      <c r="D4162">
        <v>2</v>
      </c>
      <c r="E4162">
        <v>5963</v>
      </c>
      <c r="F4162" t="str">
        <f>_xlfn.XLOOKUP(order_items[[#This Row],[product_id]], products[product_id], products[product_name], "Tidak Ditemukan")</f>
        <v>Ball Business</v>
      </c>
    </row>
    <row r="4163" spans="1:6" x14ac:dyDescent="0.3">
      <c r="A4163">
        <v>4162</v>
      </c>
      <c r="B4163">
        <v>361999</v>
      </c>
      <c r="C4163">
        <v>18384</v>
      </c>
      <c r="D4163">
        <v>4</v>
      </c>
      <c r="E4163">
        <v>42389</v>
      </c>
      <c r="F4163" t="str">
        <f>_xlfn.XLOOKUP(order_items[[#This Row],[product_id]], products[product_id], products[product_name], "Tidak Ditemukan")</f>
        <v>Tidak Ditemukan</v>
      </c>
    </row>
    <row r="4164" spans="1:6" x14ac:dyDescent="0.3">
      <c r="A4164">
        <v>4163</v>
      </c>
      <c r="B4164">
        <v>5907882</v>
      </c>
      <c r="C4164">
        <v>1003</v>
      </c>
      <c r="D4164">
        <v>2</v>
      </c>
      <c r="E4164">
        <v>32268</v>
      </c>
      <c r="F4164" t="str">
        <f>_xlfn.XLOOKUP(order_items[[#This Row],[product_id]], products[product_id], products[product_name], "Tidak Ditemukan")</f>
        <v>Fear Sometimes</v>
      </c>
    </row>
    <row r="4165" spans="1:6" x14ac:dyDescent="0.3">
      <c r="A4165">
        <v>4164</v>
      </c>
      <c r="B4165">
        <v>6135166</v>
      </c>
      <c r="C4165">
        <v>35</v>
      </c>
      <c r="D4165">
        <v>4</v>
      </c>
      <c r="E4165">
        <v>32073</v>
      </c>
      <c r="F4165" t="str">
        <f>_xlfn.XLOOKUP(order_items[[#This Row],[product_id]], products[product_id], products[product_name], "Tidak Ditemukan")</f>
        <v>Later Charge</v>
      </c>
    </row>
    <row r="4166" spans="1:6" x14ac:dyDescent="0.3">
      <c r="A4166">
        <v>4165</v>
      </c>
      <c r="B4166">
        <v>1241287</v>
      </c>
      <c r="C4166">
        <v>18945</v>
      </c>
      <c r="D4166">
        <v>4</v>
      </c>
      <c r="E4166">
        <v>37254</v>
      </c>
      <c r="F4166" t="str">
        <f>_xlfn.XLOOKUP(order_items[[#This Row],[product_id]], products[product_id], products[product_name], "Tidak Ditemukan")</f>
        <v>Tidak Ditemukan</v>
      </c>
    </row>
    <row r="4167" spans="1:6" x14ac:dyDescent="0.3">
      <c r="A4167">
        <v>4166</v>
      </c>
      <c r="B4167">
        <v>3413335</v>
      </c>
      <c r="C4167">
        <v>7072</v>
      </c>
      <c r="D4167">
        <v>5</v>
      </c>
      <c r="E4167">
        <v>41107</v>
      </c>
      <c r="F4167" t="str">
        <f>_xlfn.XLOOKUP(order_items[[#This Row],[product_id]], products[product_id], products[product_name], "Tidak Ditemukan")</f>
        <v>Tidak Ditemukan</v>
      </c>
    </row>
    <row r="4168" spans="1:6" x14ac:dyDescent="0.3">
      <c r="A4168">
        <v>4167</v>
      </c>
      <c r="B4168">
        <v>543586</v>
      </c>
      <c r="C4168">
        <v>19969</v>
      </c>
      <c r="D4168">
        <v>2</v>
      </c>
      <c r="E4168">
        <v>35283</v>
      </c>
      <c r="F4168" t="str">
        <f>_xlfn.XLOOKUP(order_items[[#This Row],[product_id]], products[product_id], products[product_name], "Tidak Ditemukan")</f>
        <v>Tidak Ditemukan</v>
      </c>
    </row>
    <row r="4169" spans="1:6" x14ac:dyDescent="0.3">
      <c r="A4169">
        <v>4168</v>
      </c>
      <c r="B4169">
        <v>4078624</v>
      </c>
      <c r="C4169">
        <v>18434</v>
      </c>
      <c r="D4169">
        <v>5</v>
      </c>
      <c r="E4169">
        <v>21653</v>
      </c>
      <c r="F4169" t="str">
        <f>_xlfn.XLOOKUP(order_items[[#This Row],[product_id]], products[product_id], products[product_name], "Tidak Ditemukan")</f>
        <v>Tidak Ditemukan</v>
      </c>
    </row>
    <row r="4170" spans="1:6" x14ac:dyDescent="0.3">
      <c r="A4170">
        <v>4169</v>
      </c>
      <c r="B4170">
        <v>4515684</v>
      </c>
      <c r="C4170">
        <v>12351</v>
      </c>
      <c r="D4170">
        <v>5</v>
      </c>
      <c r="E4170">
        <v>8107</v>
      </c>
      <c r="F4170" t="str">
        <f>_xlfn.XLOOKUP(order_items[[#This Row],[product_id]], products[product_id], products[product_name], "Tidak Ditemukan")</f>
        <v>Tidak Ditemukan</v>
      </c>
    </row>
    <row r="4171" spans="1:6" x14ac:dyDescent="0.3">
      <c r="A4171">
        <v>4170</v>
      </c>
      <c r="B4171">
        <v>5681778</v>
      </c>
      <c r="C4171">
        <v>55</v>
      </c>
      <c r="D4171">
        <v>1</v>
      </c>
      <c r="E4171">
        <v>23479</v>
      </c>
      <c r="F4171" t="str">
        <f>_xlfn.XLOOKUP(order_items[[#This Row],[product_id]], products[product_id], products[product_name], "Tidak Ditemukan")</f>
        <v>Green Person</v>
      </c>
    </row>
    <row r="4172" spans="1:6" x14ac:dyDescent="0.3">
      <c r="A4172">
        <v>4171</v>
      </c>
      <c r="B4172">
        <v>1221000</v>
      </c>
      <c r="C4172">
        <v>18687</v>
      </c>
      <c r="D4172">
        <v>1</v>
      </c>
      <c r="E4172">
        <v>35858</v>
      </c>
      <c r="F4172" t="str">
        <f>_xlfn.XLOOKUP(order_items[[#This Row],[product_id]], products[product_id], products[product_name], "Tidak Ditemukan")</f>
        <v>Tidak Ditemukan</v>
      </c>
    </row>
    <row r="4173" spans="1:6" x14ac:dyDescent="0.3">
      <c r="A4173">
        <v>4172</v>
      </c>
      <c r="B4173">
        <v>1522746</v>
      </c>
      <c r="C4173">
        <v>5149</v>
      </c>
      <c r="D4173">
        <v>2</v>
      </c>
      <c r="E4173">
        <v>40251</v>
      </c>
      <c r="F4173" t="str">
        <f>_xlfn.XLOOKUP(order_items[[#This Row],[product_id]], products[product_id], products[product_name], "Tidak Ditemukan")</f>
        <v>Tidak Ditemukan</v>
      </c>
    </row>
    <row r="4174" spans="1:6" x14ac:dyDescent="0.3">
      <c r="A4174">
        <v>4173</v>
      </c>
      <c r="B4174">
        <v>6896385</v>
      </c>
      <c r="C4174">
        <v>15179</v>
      </c>
      <c r="D4174">
        <v>5</v>
      </c>
      <c r="E4174">
        <v>37482</v>
      </c>
      <c r="F4174" t="str">
        <f>_xlfn.XLOOKUP(order_items[[#This Row],[product_id]], products[product_id], products[product_name], "Tidak Ditemukan")</f>
        <v>Tidak Ditemukan</v>
      </c>
    </row>
    <row r="4175" spans="1:6" x14ac:dyDescent="0.3">
      <c r="A4175">
        <v>4174</v>
      </c>
      <c r="B4175">
        <v>6636006</v>
      </c>
      <c r="C4175">
        <v>2104</v>
      </c>
      <c r="D4175">
        <v>4</v>
      </c>
      <c r="E4175">
        <v>47481</v>
      </c>
      <c r="F4175" t="str">
        <f>_xlfn.XLOOKUP(order_items[[#This Row],[product_id]], products[product_id], products[product_name], "Tidak Ditemukan")</f>
        <v>Yet South</v>
      </c>
    </row>
    <row r="4176" spans="1:6" x14ac:dyDescent="0.3">
      <c r="A4176">
        <v>4175</v>
      </c>
      <c r="B4176">
        <v>4165394</v>
      </c>
      <c r="C4176">
        <v>88</v>
      </c>
      <c r="D4176">
        <v>1</v>
      </c>
      <c r="E4176">
        <v>26679</v>
      </c>
      <c r="F4176" t="str">
        <f>_xlfn.XLOOKUP(order_items[[#This Row],[product_id]], products[product_id], products[product_name], "Tidak Ditemukan")</f>
        <v>Marriage Poor</v>
      </c>
    </row>
    <row r="4177" spans="1:6" x14ac:dyDescent="0.3">
      <c r="A4177">
        <v>4176</v>
      </c>
      <c r="B4177">
        <v>4282789</v>
      </c>
      <c r="C4177">
        <v>14431</v>
      </c>
      <c r="D4177">
        <v>5</v>
      </c>
      <c r="E4177">
        <v>12461</v>
      </c>
      <c r="F4177" t="str">
        <f>_xlfn.XLOOKUP(order_items[[#This Row],[product_id]], products[product_id], products[product_name], "Tidak Ditemukan")</f>
        <v>Tidak Ditemukan</v>
      </c>
    </row>
    <row r="4178" spans="1:6" x14ac:dyDescent="0.3">
      <c r="A4178">
        <v>4177</v>
      </c>
      <c r="B4178">
        <v>6981339</v>
      </c>
      <c r="C4178">
        <v>16784</v>
      </c>
      <c r="D4178">
        <v>1</v>
      </c>
      <c r="E4178">
        <v>38027</v>
      </c>
      <c r="F4178" t="str">
        <f>_xlfn.XLOOKUP(order_items[[#This Row],[product_id]], products[product_id], products[product_name], "Tidak Ditemukan")</f>
        <v>Tidak Ditemukan</v>
      </c>
    </row>
    <row r="4179" spans="1:6" x14ac:dyDescent="0.3">
      <c r="A4179">
        <v>4178</v>
      </c>
      <c r="B4179">
        <v>6904121</v>
      </c>
      <c r="C4179">
        <v>11963</v>
      </c>
      <c r="D4179">
        <v>4</v>
      </c>
      <c r="E4179">
        <v>31352</v>
      </c>
      <c r="F4179" t="str">
        <f>_xlfn.XLOOKUP(order_items[[#This Row],[product_id]], products[product_id], products[product_name], "Tidak Ditemukan")</f>
        <v>Tidak Ditemukan</v>
      </c>
    </row>
    <row r="4180" spans="1:6" x14ac:dyDescent="0.3">
      <c r="A4180">
        <v>4179</v>
      </c>
      <c r="B4180">
        <v>2308835</v>
      </c>
      <c r="C4180">
        <v>6160</v>
      </c>
      <c r="D4180">
        <v>5</v>
      </c>
      <c r="E4180">
        <v>161</v>
      </c>
      <c r="F4180" t="str">
        <f>_xlfn.XLOOKUP(order_items[[#This Row],[product_id]], products[product_id], products[product_name], "Tidak Ditemukan")</f>
        <v>Tidak Ditemukan</v>
      </c>
    </row>
    <row r="4181" spans="1:6" x14ac:dyDescent="0.3">
      <c r="A4181">
        <v>4180</v>
      </c>
      <c r="B4181">
        <v>4268052</v>
      </c>
      <c r="C4181">
        <v>7209</v>
      </c>
      <c r="D4181">
        <v>2</v>
      </c>
      <c r="E4181">
        <v>47454</v>
      </c>
      <c r="F4181" t="str">
        <f>_xlfn.XLOOKUP(order_items[[#This Row],[product_id]], products[product_id], products[product_name], "Tidak Ditemukan")</f>
        <v>Tidak Ditemukan</v>
      </c>
    </row>
    <row r="4182" spans="1:6" x14ac:dyDescent="0.3">
      <c r="A4182">
        <v>4181</v>
      </c>
      <c r="B4182">
        <v>5710313</v>
      </c>
      <c r="C4182">
        <v>14806</v>
      </c>
      <c r="D4182">
        <v>1</v>
      </c>
      <c r="E4182">
        <v>15189</v>
      </c>
      <c r="F4182" t="str">
        <f>_xlfn.XLOOKUP(order_items[[#This Row],[product_id]], products[product_id], products[product_name], "Tidak Ditemukan")</f>
        <v>Tidak Ditemukan</v>
      </c>
    </row>
    <row r="4183" spans="1:6" x14ac:dyDescent="0.3">
      <c r="A4183">
        <v>4182</v>
      </c>
      <c r="B4183">
        <v>1420493</v>
      </c>
      <c r="C4183">
        <v>14980</v>
      </c>
      <c r="D4183">
        <v>5</v>
      </c>
      <c r="E4183">
        <v>22995</v>
      </c>
      <c r="F4183" t="str">
        <f>_xlfn.XLOOKUP(order_items[[#This Row],[product_id]], products[product_id], products[product_name], "Tidak Ditemukan")</f>
        <v>Tidak Ditemukan</v>
      </c>
    </row>
    <row r="4184" spans="1:6" x14ac:dyDescent="0.3">
      <c r="A4184">
        <v>4183</v>
      </c>
      <c r="B4184">
        <v>3210244</v>
      </c>
      <c r="C4184">
        <v>2641</v>
      </c>
      <c r="D4184">
        <v>3</v>
      </c>
      <c r="E4184">
        <v>24053</v>
      </c>
      <c r="F4184" t="str">
        <f>_xlfn.XLOOKUP(order_items[[#This Row],[product_id]], products[product_id], products[product_name], "Tidak Ditemukan")</f>
        <v>Maybe Deep</v>
      </c>
    </row>
    <row r="4185" spans="1:6" x14ac:dyDescent="0.3">
      <c r="A4185">
        <v>4184</v>
      </c>
      <c r="B4185">
        <v>2884259</v>
      </c>
      <c r="C4185">
        <v>8133</v>
      </c>
      <c r="D4185">
        <v>4</v>
      </c>
      <c r="E4185">
        <v>32361</v>
      </c>
      <c r="F4185" t="str">
        <f>_xlfn.XLOOKUP(order_items[[#This Row],[product_id]], products[product_id], products[product_name], "Tidak Ditemukan")</f>
        <v>Tidak Ditemukan</v>
      </c>
    </row>
    <row r="4186" spans="1:6" x14ac:dyDescent="0.3">
      <c r="A4186">
        <v>4185</v>
      </c>
      <c r="B4186">
        <v>5463363</v>
      </c>
      <c r="C4186">
        <v>15824</v>
      </c>
      <c r="D4186">
        <v>1</v>
      </c>
      <c r="E4186">
        <v>40204</v>
      </c>
      <c r="F4186" t="str">
        <f>_xlfn.XLOOKUP(order_items[[#This Row],[product_id]], products[product_id], products[product_name], "Tidak Ditemukan")</f>
        <v>Tidak Ditemukan</v>
      </c>
    </row>
    <row r="4187" spans="1:6" x14ac:dyDescent="0.3">
      <c r="A4187">
        <v>4186</v>
      </c>
      <c r="B4187">
        <v>5563219</v>
      </c>
      <c r="C4187">
        <v>16591</v>
      </c>
      <c r="D4187">
        <v>2</v>
      </c>
      <c r="E4187">
        <v>44532</v>
      </c>
      <c r="F4187" t="str">
        <f>_xlfn.XLOOKUP(order_items[[#This Row],[product_id]], products[product_id], products[product_name], "Tidak Ditemukan")</f>
        <v>Tidak Ditemukan</v>
      </c>
    </row>
    <row r="4188" spans="1:6" x14ac:dyDescent="0.3">
      <c r="A4188">
        <v>4187</v>
      </c>
      <c r="B4188">
        <v>822023</v>
      </c>
      <c r="C4188">
        <v>3151</v>
      </c>
      <c r="D4188">
        <v>5</v>
      </c>
      <c r="E4188">
        <v>739</v>
      </c>
      <c r="F4188" t="str">
        <f>_xlfn.XLOOKUP(order_items[[#This Row],[product_id]], products[product_id], products[product_name], "Tidak Ditemukan")</f>
        <v>Question Product</v>
      </c>
    </row>
    <row r="4189" spans="1:6" x14ac:dyDescent="0.3">
      <c r="A4189">
        <v>4188</v>
      </c>
      <c r="B4189">
        <v>1961746</v>
      </c>
      <c r="C4189">
        <v>11827</v>
      </c>
      <c r="D4189">
        <v>2</v>
      </c>
      <c r="E4189">
        <v>25262</v>
      </c>
      <c r="F4189" t="str">
        <f>_xlfn.XLOOKUP(order_items[[#This Row],[product_id]], products[product_id], products[product_name], "Tidak Ditemukan")</f>
        <v>Tidak Ditemukan</v>
      </c>
    </row>
    <row r="4190" spans="1:6" x14ac:dyDescent="0.3">
      <c r="A4190">
        <v>4189</v>
      </c>
      <c r="B4190">
        <v>276351</v>
      </c>
      <c r="C4190">
        <v>19512</v>
      </c>
      <c r="D4190">
        <v>5</v>
      </c>
      <c r="E4190">
        <v>34219</v>
      </c>
      <c r="F4190" t="str">
        <f>_xlfn.XLOOKUP(order_items[[#This Row],[product_id]], products[product_id], products[product_name], "Tidak Ditemukan")</f>
        <v>Tidak Ditemukan</v>
      </c>
    </row>
    <row r="4191" spans="1:6" x14ac:dyDescent="0.3">
      <c r="A4191">
        <v>4190</v>
      </c>
      <c r="B4191">
        <v>5193161</v>
      </c>
      <c r="C4191">
        <v>13604</v>
      </c>
      <c r="D4191">
        <v>1</v>
      </c>
      <c r="E4191">
        <v>6997</v>
      </c>
      <c r="F4191" t="str">
        <f>_xlfn.XLOOKUP(order_items[[#This Row],[product_id]], products[product_id], products[product_name], "Tidak Ditemukan")</f>
        <v>Tidak Ditemukan</v>
      </c>
    </row>
    <row r="4192" spans="1:6" x14ac:dyDescent="0.3">
      <c r="A4192">
        <v>4191</v>
      </c>
      <c r="B4192">
        <v>7077911</v>
      </c>
      <c r="C4192">
        <v>8732</v>
      </c>
      <c r="D4192">
        <v>1</v>
      </c>
      <c r="E4192">
        <v>41375</v>
      </c>
      <c r="F4192" t="str">
        <f>_xlfn.XLOOKUP(order_items[[#This Row],[product_id]], products[product_id], products[product_name], "Tidak Ditemukan")</f>
        <v>Tidak Ditemukan</v>
      </c>
    </row>
    <row r="4193" spans="1:6" x14ac:dyDescent="0.3">
      <c r="A4193">
        <v>4192</v>
      </c>
      <c r="B4193">
        <v>2861368</v>
      </c>
      <c r="C4193">
        <v>16600</v>
      </c>
      <c r="D4193">
        <v>1</v>
      </c>
      <c r="E4193">
        <v>3425</v>
      </c>
      <c r="F4193" t="str">
        <f>_xlfn.XLOOKUP(order_items[[#This Row],[product_id]], products[product_id], products[product_name], "Tidak Ditemukan")</f>
        <v>Tidak Ditemukan</v>
      </c>
    </row>
    <row r="4194" spans="1:6" x14ac:dyDescent="0.3">
      <c r="A4194">
        <v>4193</v>
      </c>
      <c r="B4194">
        <v>4606341</v>
      </c>
      <c r="C4194">
        <v>711</v>
      </c>
      <c r="D4194">
        <v>2</v>
      </c>
      <c r="E4194">
        <v>2925</v>
      </c>
      <c r="F4194" t="str">
        <f>_xlfn.XLOOKUP(order_items[[#This Row],[product_id]], products[product_id], products[product_name], "Tidak Ditemukan")</f>
        <v>Mind Stay</v>
      </c>
    </row>
    <row r="4195" spans="1:6" x14ac:dyDescent="0.3">
      <c r="A4195">
        <v>4194</v>
      </c>
      <c r="B4195">
        <v>1589816</v>
      </c>
      <c r="C4195">
        <v>3869</v>
      </c>
      <c r="D4195">
        <v>2</v>
      </c>
      <c r="E4195">
        <v>19298</v>
      </c>
      <c r="F4195" t="str">
        <f>_xlfn.XLOOKUP(order_items[[#This Row],[product_id]], products[product_id], products[product_name], "Tidak Ditemukan")</f>
        <v>Board Discussion</v>
      </c>
    </row>
    <row r="4196" spans="1:6" x14ac:dyDescent="0.3">
      <c r="A4196">
        <v>4195</v>
      </c>
      <c r="B4196">
        <v>7896493</v>
      </c>
      <c r="C4196">
        <v>7353</v>
      </c>
      <c r="D4196">
        <v>2</v>
      </c>
      <c r="E4196">
        <v>10905</v>
      </c>
      <c r="F4196" t="str">
        <f>_xlfn.XLOOKUP(order_items[[#This Row],[product_id]], products[product_id], products[product_name], "Tidak Ditemukan")</f>
        <v>Tidak Ditemukan</v>
      </c>
    </row>
    <row r="4197" spans="1:6" x14ac:dyDescent="0.3">
      <c r="A4197">
        <v>4196</v>
      </c>
      <c r="B4197">
        <v>5142325</v>
      </c>
      <c r="C4197">
        <v>17420</v>
      </c>
      <c r="D4197">
        <v>5</v>
      </c>
      <c r="E4197">
        <v>1262</v>
      </c>
      <c r="F4197" t="str">
        <f>_xlfn.XLOOKUP(order_items[[#This Row],[product_id]], products[product_id], products[product_name], "Tidak Ditemukan")</f>
        <v>Tidak Ditemukan</v>
      </c>
    </row>
    <row r="4198" spans="1:6" x14ac:dyDescent="0.3">
      <c r="A4198">
        <v>4197</v>
      </c>
      <c r="B4198">
        <v>7633567</v>
      </c>
      <c r="C4198">
        <v>6827</v>
      </c>
      <c r="D4198">
        <v>1</v>
      </c>
      <c r="E4198">
        <v>6135</v>
      </c>
      <c r="F4198" t="str">
        <f>_xlfn.XLOOKUP(order_items[[#This Row],[product_id]], products[product_id], products[product_name], "Tidak Ditemukan")</f>
        <v>Tidak Ditemukan</v>
      </c>
    </row>
    <row r="4199" spans="1:6" x14ac:dyDescent="0.3">
      <c r="A4199">
        <v>4198</v>
      </c>
      <c r="B4199">
        <v>2917615</v>
      </c>
      <c r="C4199">
        <v>10307</v>
      </c>
      <c r="D4199">
        <v>2</v>
      </c>
      <c r="E4199">
        <v>2103</v>
      </c>
      <c r="F4199" t="str">
        <f>_xlfn.XLOOKUP(order_items[[#This Row],[product_id]], products[product_id], products[product_name], "Tidak Ditemukan")</f>
        <v>Tidak Ditemukan</v>
      </c>
    </row>
    <row r="4200" spans="1:6" x14ac:dyDescent="0.3">
      <c r="A4200">
        <v>4199</v>
      </c>
      <c r="B4200">
        <v>507319</v>
      </c>
      <c r="C4200">
        <v>9056</v>
      </c>
      <c r="D4200">
        <v>4</v>
      </c>
      <c r="E4200">
        <v>15494</v>
      </c>
      <c r="F4200" t="str">
        <f>_xlfn.XLOOKUP(order_items[[#This Row],[product_id]], products[product_id], products[product_name], "Tidak Ditemukan")</f>
        <v>Tidak Ditemukan</v>
      </c>
    </row>
    <row r="4201" spans="1:6" x14ac:dyDescent="0.3">
      <c r="A4201">
        <v>4200</v>
      </c>
      <c r="B4201">
        <v>7220644</v>
      </c>
      <c r="C4201">
        <v>6370</v>
      </c>
      <c r="D4201">
        <v>1</v>
      </c>
      <c r="E4201">
        <v>30961</v>
      </c>
      <c r="F4201" t="str">
        <f>_xlfn.XLOOKUP(order_items[[#This Row],[product_id]], products[product_id], products[product_name], "Tidak Ditemukan")</f>
        <v>Tidak Ditemukan</v>
      </c>
    </row>
    <row r="4202" spans="1:6" x14ac:dyDescent="0.3">
      <c r="A4202">
        <v>4201</v>
      </c>
      <c r="B4202">
        <v>4798730</v>
      </c>
      <c r="C4202">
        <v>13302</v>
      </c>
      <c r="D4202">
        <v>4</v>
      </c>
      <c r="E4202">
        <v>10146</v>
      </c>
      <c r="F4202" t="str">
        <f>_xlfn.XLOOKUP(order_items[[#This Row],[product_id]], products[product_id], products[product_name], "Tidak Ditemukan")</f>
        <v>Tidak Ditemukan</v>
      </c>
    </row>
    <row r="4203" spans="1:6" x14ac:dyDescent="0.3">
      <c r="A4203">
        <v>4202</v>
      </c>
      <c r="B4203">
        <v>168345</v>
      </c>
      <c r="C4203">
        <v>2178</v>
      </c>
      <c r="D4203">
        <v>1</v>
      </c>
      <c r="E4203">
        <v>11031</v>
      </c>
      <c r="F4203" t="str">
        <f>_xlfn.XLOOKUP(order_items[[#This Row],[product_id]], products[product_id], products[product_name], "Tidak Ditemukan")</f>
        <v>Role Himself</v>
      </c>
    </row>
    <row r="4204" spans="1:6" x14ac:dyDescent="0.3">
      <c r="A4204">
        <v>4203</v>
      </c>
      <c r="B4204">
        <v>2533027</v>
      </c>
      <c r="C4204">
        <v>817</v>
      </c>
      <c r="D4204">
        <v>3</v>
      </c>
      <c r="E4204">
        <v>5926</v>
      </c>
      <c r="F4204" t="str">
        <f>_xlfn.XLOOKUP(order_items[[#This Row],[product_id]], products[product_id], products[product_name], "Tidak Ditemukan")</f>
        <v>Others Financial</v>
      </c>
    </row>
    <row r="4205" spans="1:6" x14ac:dyDescent="0.3">
      <c r="A4205">
        <v>4204</v>
      </c>
      <c r="B4205">
        <v>790398</v>
      </c>
      <c r="C4205">
        <v>12303</v>
      </c>
      <c r="D4205">
        <v>3</v>
      </c>
      <c r="E4205">
        <v>7447</v>
      </c>
      <c r="F4205" t="str">
        <f>_xlfn.XLOOKUP(order_items[[#This Row],[product_id]], products[product_id], products[product_name], "Tidak Ditemukan")</f>
        <v>Tidak Ditemukan</v>
      </c>
    </row>
    <row r="4206" spans="1:6" x14ac:dyDescent="0.3">
      <c r="A4206">
        <v>4205</v>
      </c>
      <c r="B4206">
        <v>1127791</v>
      </c>
      <c r="C4206">
        <v>557</v>
      </c>
      <c r="D4206">
        <v>2</v>
      </c>
      <c r="E4206">
        <v>30141</v>
      </c>
      <c r="F4206" t="str">
        <f>_xlfn.XLOOKUP(order_items[[#This Row],[product_id]], products[product_id], products[product_name], "Tidak Ditemukan")</f>
        <v>Agent Build</v>
      </c>
    </row>
    <row r="4207" spans="1:6" x14ac:dyDescent="0.3">
      <c r="A4207">
        <v>4206</v>
      </c>
      <c r="B4207">
        <v>2175279</v>
      </c>
      <c r="C4207">
        <v>13128</v>
      </c>
      <c r="D4207">
        <v>1</v>
      </c>
      <c r="E4207">
        <v>14263</v>
      </c>
      <c r="F4207" t="str">
        <f>_xlfn.XLOOKUP(order_items[[#This Row],[product_id]], products[product_id], products[product_name], "Tidak Ditemukan")</f>
        <v>Tidak Ditemukan</v>
      </c>
    </row>
    <row r="4208" spans="1:6" x14ac:dyDescent="0.3">
      <c r="A4208">
        <v>4207</v>
      </c>
      <c r="B4208">
        <v>7169294</v>
      </c>
      <c r="C4208">
        <v>1406</v>
      </c>
      <c r="D4208">
        <v>4</v>
      </c>
      <c r="E4208">
        <v>43837</v>
      </c>
      <c r="F4208" t="str">
        <f>_xlfn.XLOOKUP(order_items[[#This Row],[product_id]], products[product_id], products[product_name], "Tidak Ditemukan")</f>
        <v>Dog Why</v>
      </c>
    </row>
    <row r="4209" spans="1:6" x14ac:dyDescent="0.3">
      <c r="A4209">
        <v>4208</v>
      </c>
      <c r="B4209">
        <v>4817471</v>
      </c>
      <c r="C4209">
        <v>19858</v>
      </c>
      <c r="D4209">
        <v>3</v>
      </c>
      <c r="E4209">
        <v>1922</v>
      </c>
      <c r="F4209" t="str">
        <f>_xlfn.XLOOKUP(order_items[[#This Row],[product_id]], products[product_id], products[product_name], "Tidak Ditemukan")</f>
        <v>Tidak Ditemukan</v>
      </c>
    </row>
    <row r="4210" spans="1:6" x14ac:dyDescent="0.3">
      <c r="A4210">
        <v>4209</v>
      </c>
      <c r="B4210">
        <v>1118521</v>
      </c>
      <c r="C4210">
        <v>14030</v>
      </c>
      <c r="D4210">
        <v>5</v>
      </c>
      <c r="E4210">
        <v>9903</v>
      </c>
      <c r="F4210" t="str">
        <f>_xlfn.XLOOKUP(order_items[[#This Row],[product_id]], products[product_id], products[product_name], "Tidak Ditemukan")</f>
        <v>Tidak Ditemukan</v>
      </c>
    </row>
    <row r="4211" spans="1:6" x14ac:dyDescent="0.3">
      <c r="A4211">
        <v>4210</v>
      </c>
      <c r="B4211">
        <v>191444</v>
      </c>
      <c r="C4211">
        <v>2625</v>
      </c>
      <c r="D4211">
        <v>4</v>
      </c>
      <c r="E4211">
        <v>3553</v>
      </c>
      <c r="F4211" t="str">
        <f>_xlfn.XLOOKUP(order_items[[#This Row],[product_id]], products[product_id], products[product_name], "Tidak Ditemukan")</f>
        <v>Speak Who</v>
      </c>
    </row>
    <row r="4212" spans="1:6" x14ac:dyDescent="0.3">
      <c r="A4212">
        <v>4211</v>
      </c>
      <c r="B4212">
        <v>659265</v>
      </c>
      <c r="C4212">
        <v>9206</v>
      </c>
      <c r="D4212">
        <v>3</v>
      </c>
      <c r="E4212">
        <v>29348</v>
      </c>
      <c r="F4212" t="str">
        <f>_xlfn.XLOOKUP(order_items[[#This Row],[product_id]], products[product_id], products[product_name], "Tidak Ditemukan")</f>
        <v>Tidak Ditemukan</v>
      </c>
    </row>
    <row r="4213" spans="1:6" x14ac:dyDescent="0.3">
      <c r="A4213">
        <v>4212</v>
      </c>
      <c r="B4213">
        <v>1120079</v>
      </c>
      <c r="C4213">
        <v>2500</v>
      </c>
      <c r="D4213">
        <v>4</v>
      </c>
      <c r="E4213">
        <v>33629</v>
      </c>
      <c r="F4213" t="str">
        <f>_xlfn.XLOOKUP(order_items[[#This Row],[product_id]], products[product_id], products[product_name], "Tidak Ditemukan")</f>
        <v>Get Once</v>
      </c>
    </row>
    <row r="4214" spans="1:6" x14ac:dyDescent="0.3">
      <c r="A4214">
        <v>4213</v>
      </c>
      <c r="B4214">
        <v>7411211</v>
      </c>
      <c r="C4214">
        <v>17670</v>
      </c>
      <c r="D4214">
        <v>2</v>
      </c>
      <c r="E4214">
        <v>36564</v>
      </c>
      <c r="F4214" t="str">
        <f>_xlfn.XLOOKUP(order_items[[#This Row],[product_id]], products[product_id], products[product_name], "Tidak Ditemukan")</f>
        <v>Tidak Ditemukan</v>
      </c>
    </row>
    <row r="4215" spans="1:6" x14ac:dyDescent="0.3">
      <c r="A4215">
        <v>4214</v>
      </c>
      <c r="B4215">
        <v>5337657</v>
      </c>
      <c r="C4215">
        <v>2725</v>
      </c>
      <c r="D4215">
        <v>2</v>
      </c>
      <c r="E4215">
        <v>17778</v>
      </c>
      <c r="F4215" t="str">
        <f>_xlfn.XLOOKUP(order_items[[#This Row],[product_id]], products[product_id], products[product_name], "Tidak Ditemukan")</f>
        <v>Fill Knowledge</v>
      </c>
    </row>
    <row r="4216" spans="1:6" x14ac:dyDescent="0.3">
      <c r="A4216">
        <v>4215</v>
      </c>
      <c r="B4216">
        <v>4356701</v>
      </c>
      <c r="C4216">
        <v>2825</v>
      </c>
      <c r="D4216">
        <v>2</v>
      </c>
      <c r="E4216">
        <v>44453</v>
      </c>
      <c r="F4216" t="str">
        <f>_xlfn.XLOOKUP(order_items[[#This Row],[product_id]], products[product_id], products[product_name], "Tidak Ditemukan")</f>
        <v>Fine Special</v>
      </c>
    </row>
    <row r="4217" spans="1:6" x14ac:dyDescent="0.3">
      <c r="A4217">
        <v>4216</v>
      </c>
      <c r="B4217">
        <v>4454263</v>
      </c>
      <c r="C4217">
        <v>16197</v>
      </c>
      <c r="D4217">
        <v>5</v>
      </c>
      <c r="E4217">
        <v>25498</v>
      </c>
      <c r="F4217" t="str">
        <f>_xlfn.XLOOKUP(order_items[[#This Row],[product_id]], products[product_id], products[product_name], "Tidak Ditemukan")</f>
        <v>Tidak Ditemukan</v>
      </c>
    </row>
    <row r="4218" spans="1:6" x14ac:dyDescent="0.3">
      <c r="A4218">
        <v>4217</v>
      </c>
      <c r="B4218">
        <v>1514334</v>
      </c>
      <c r="C4218">
        <v>10300</v>
      </c>
      <c r="D4218">
        <v>2</v>
      </c>
      <c r="E4218">
        <v>40117</v>
      </c>
      <c r="F4218" t="str">
        <f>_xlfn.XLOOKUP(order_items[[#This Row],[product_id]], products[product_id], products[product_name], "Tidak Ditemukan")</f>
        <v>Tidak Ditemukan</v>
      </c>
    </row>
    <row r="4219" spans="1:6" x14ac:dyDescent="0.3">
      <c r="A4219">
        <v>4218</v>
      </c>
      <c r="B4219">
        <v>1191675</v>
      </c>
      <c r="C4219">
        <v>19488</v>
      </c>
      <c r="D4219">
        <v>3</v>
      </c>
      <c r="E4219">
        <v>18692</v>
      </c>
      <c r="F4219" t="str">
        <f>_xlfn.XLOOKUP(order_items[[#This Row],[product_id]], products[product_id], products[product_name], "Tidak Ditemukan")</f>
        <v>Tidak Ditemukan</v>
      </c>
    </row>
    <row r="4220" spans="1:6" x14ac:dyDescent="0.3">
      <c r="A4220">
        <v>4219</v>
      </c>
      <c r="B4220">
        <v>1552790</v>
      </c>
      <c r="C4220">
        <v>1094</v>
      </c>
      <c r="D4220">
        <v>3</v>
      </c>
      <c r="E4220">
        <v>49806</v>
      </c>
      <c r="F4220" t="str">
        <f>_xlfn.XLOOKUP(order_items[[#This Row],[product_id]], products[product_id], products[product_name], "Tidak Ditemukan")</f>
        <v>Region Amount</v>
      </c>
    </row>
    <row r="4221" spans="1:6" x14ac:dyDescent="0.3">
      <c r="A4221">
        <v>4220</v>
      </c>
      <c r="B4221">
        <v>2857714</v>
      </c>
      <c r="C4221">
        <v>3126</v>
      </c>
      <c r="D4221">
        <v>4</v>
      </c>
      <c r="E4221">
        <v>36062</v>
      </c>
      <c r="F4221" t="str">
        <f>_xlfn.XLOOKUP(order_items[[#This Row],[product_id]], products[product_id], products[product_name], "Tidak Ditemukan")</f>
        <v>Morning Ten</v>
      </c>
    </row>
    <row r="4222" spans="1:6" x14ac:dyDescent="0.3">
      <c r="A4222">
        <v>4221</v>
      </c>
      <c r="B4222">
        <v>3088531</v>
      </c>
      <c r="C4222">
        <v>6673</v>
      </c>
      <c r="D4222">
        <v>5</v>
      </c>
      <c r="E4222">
        <v>40384</v>
      </c>
      <c r="F4222" t="str">
        <f>_xlfn.XLOOKUP(order_items[[#This Row],[product_id]], products[product_id], products[product_name], "Tidak Ditemukan")</f>
        <v>Tidak Ditemukan</v>
      </c>
    </row>
    <row r="4223" spans="1:6" x14ac:dyDescent="0.3">
      <c r="A4223">
        <v>4222</v>
      </c>
      <c r="B4223">
        <v>2466745</v>
      </c>
      <c r="C4223">
        <v>11482</v>
      </c>
      <c r="D4223">
        <v>2</v>
      </c>
      <c r="E4223">
        <v>45819</v>
      </c>
      <c r="F4223" t="str">
        <f>_xlfn.XLOOKUP(order_items[[#This Row],[product_id]], products[product_id], products[product_name], "Tidak Ditemukan")</f>
        <v>Tidak Ditemukan</v>
      </c>
    </row>
    <row r="4224" spans="1:6" x14ac:dyDescent="0.3">
      <c r="A4224">
        <v>4223</v>
      </c>
      <c r="B4224">
        <v>1574211</v>
      </c>
      <c r="C4224">
        <v>7808</v>
      </c>
      <c r="D4224">
        <v>2</v>
      </c>
      <c r="E4224">
        <v>16717</v>
      </c>
      <c r="F4224" t="str">
        <f>_xlfn.XLOOKUP(order_items[[#This Row],[product_id]], products[product_id], products[product_name], "Tidak Ditemukan")</f>
        <v>Tidak Ditemukan</v>
      </c>
    </row>
    <row r="4225" spans="1:6" x14ac:dyDescent="0.3">
      <c r="A4225">
        <v>4224</v>
      </c>
      <c r="B4225">
        <v>3900003</v>
      </c>
      <c r="C4225">
        <v>10827</v>
      </c>
      <c r="D4225">
        <v>1</v>
      </c>
      <c r="E4225">
        <v>35813</v>
      </c>
      <c r="F4225" t="str">
        <f>_xlfn.XLOOKUP(order_items[[#This Row],[product_id]], products[product_id], products[product_name], "Tidak Ditemukan")</f>
        <v>Tidak Ditemukan</v>
      </c>
    </row>
    <row r="4226" spans="1:6" x14ac:dyDescent="0.3">
      <c r="A4226">
        <v>4225</v>
      </c>
      <c r="B4226">
        <v>5918882</v>
      </c>
      <c r="C4226">
        <v>2313</v>
      </c>
      <c r="D4226">
        <v>4</v>
      </c>
      <c r="E4226">
        <v>43476</v>
      </c>
      <c r="F4226" t="str">
        <f>_xlfn.XLOOKUP(order_items[[#This Row],[product_id]], products[product_id], products[product_name], "Tidak Ditemukan")</f>
        <v>Seven Adult</v>
      </c>
    </row>
    <row r="4227" spans="1:6" x14ac:dyDescent="0.3">
      <c r="A4227">
        <v>4226</v>
      </c>
      <c r="B4227">
        <v>6768797</v>
      </c>
      <c r="C4227">
        <v>1555</v>
      </c>
      <c r="D4227">
        <v>5</v>
      </c>
      <c r="E4227">
        <v>14306</v>
      </c>
      <c r="F4227" t="str">
        <f>_xlfn.XLOOKUP(order_items[[#This Row],[product_id]], products[product_id], products[product_name], "Tidak Ditemukan")</f>
        <v>Sort Him</v>
      </c>
    </row>
    <row r="4228" spans="1:6" x14ac:dyDescent="0.3">
      <c r="A4228">
        <v>4227</v>
      </c>
      <c r="B4228">
        <v>6032195</v>
      </c>
      <c r="C4228">
        <v>13712</v>
      </c>
      <c r="D4228">
        <v>3</v>
      </c>
      <c r="E4228">
        <v>36506</v>
      </c>
      <c r="F4228" t="str">
        <f>_xlfn.XLOOKUP(order_items[[#This Row],[product_id]], products[product_id], products[product_name], "Tidak Ditemukan")</f>
        <v>Tidak Ditemukan</v>
      </c>
    </row>
    <row r="4229" spans="1:6" x14ac:dyDescent="0.3">
      <c r="A4229">
        <v>4228</v>
      </c>
      <c r="B4229">
        <v>1752801</v>
      </c>
      <c r="C4229">
        <v>4783</v>
      </c>
      <c r="D4229">
        <v>3</v>
      </c>
      <c r="E4229">
        <v>41997</v>
      </c>
      <c r="F4229" t="str">
        <f>_xlfn.XLOOKUP(order_items[[#This Row],[product_id]], products[product_id], products[product_name], "Tidak Ditemukan")</f>
        <v>Single Third</v>
      </c>
    </row>
    <row r="4230" spans="1:6" x14ac:dyDescent="0.3">
      <c r="A4230">
        <v>4229</v>
      </c>
      <c r="B4230">
        <v>7036499</v>
      </c>
      <c r="C4230">
        <v>8533</v>
      </c>
      <c r="D4230">
        <v>3</v>
      </c>
      <c r="E4230">
        <v>46562</v>
      </c>
      <c r="F4230" t="str">
        <f>_xlfn.XLOOKUP(order_items[[#This Row],[product_id]], products[product_id], products[product_name], "Tidak Ditemukan")</f>
        <v>Tidak Ditemukan</v>
      </c>
    </row>
    <row r="4231" spans="1:6" x14ac:dyDescent="0.3">
      <c r="A4231">
        <v>4230</v>
      </c>
      <c r="B4231">
        <v>6251755</v>
      </c>
      <c r="C4231">
        <v>14466</v>
      </c>
      <c r="D4231">
        <v>1</v>
      </c>
      <c r="E4231">
        <v>3328</v>
      </c>
      <c r="F4231" t="str">
        <f>_xlfn.XLOOKUP(order_items[[#This Row],[product_id]], products[product_id], products[product_name], "Tidak Ditemukan")</f>
        <v>Tidak Ditemukan</v>
      </c>
    </row>
    <row r="4232" spans="1:6" x14ac:dyDescent="0.3">
      <c r="A4232">
        <v>4231</v>
      </c>
      <c r="B4232">
        <v>4206943</v>
      </c>
      <c r="C4232">
        <v>8138</v>
      </c>
      <c r="D4232">
        <v>5</v>
      </c>
      <c r="E4232">
        <v>16629</v>
      </c>
      <c r="F4232" t="str">
        <f>_xlfn.XLOOKUP(order_items[[#This Row],[product_id]], products[product_id], products[product_name], "Tidak Ditemukan")</f>
        <v>Tidak Ditemukan</v>
      </c>
    </row>
    <row r="4233" spans="1:6" x14ac:dyDescent="0.3">
      <c r="A4233">
        <v>4232</v>
      </c>
      <c r="B4233">
        <v>7367690</v>
      </c>
      <c r="C4233">
        <v>16308</v>
      </c>
      <c r="D4233">
        <v>4</v>
      </c>
      <c r="E4233">
        <v>17615</v>
      </c>
      <c r="F4233" t="str">
        <f>_xlfn.XLOOKUP(order_items[[#This Row],[product_id]], products[product_id], products[product_name], "Tidak Ditemukan")</f>
        <v>Tidak Ditemukan</v>
      </c>
    </row>
    <row r="4234" spans="1:6" x14ac:dyDescent="0.3">
      <c r="A4234">
        <v>4233</v>
      </c>
      <c r="B4234">
        <v>4840516</v>
      </c>
      <c r="C4234">
        <v>13614</v>
      </c>
      <c r="D4234">
        <v>5</v>
      </c>
      <c r="E4234">
        <v>31993</v>
      </c>
      <c r="F4234" t="str">
        <f>_xlfn.XLOOKUP(order_items[[#This Row],[product_id]], products[product_id], products[product_name], "Tidak Ditemukan")</f>
        <v>Tidak Ditemukan</v>
      </c>
    </row>
    <row r="4235" spans="1:6" x14ac:dyDescent="0.3">
      <c r="A4235">
        <v>4234</v>
      </c>
      <c r="B4235">
        <v>7568849</v>
      </c>
      <c r="C4235">
        <v>8608</v>
      </c>
      <c r="D4235">
        <v>1</v>
      </c>
      <c r="E4235">
        <v>10553</v>
      </c>
      <c r="F4235" t="str">
        <f>_xlfn.XLOOKUP(order_items[[#This Row],[product_id]], products[product_id], products[product_name], "Tidak Ditemukan")</f>
        <v>Tidak Ditemukan</v>
      </c>
    </row>
    <row r="4236" spans="1:6" x14ac:dyDescent="0.3">
      <c r="A4236">
        <v>4235</v>
      </c>
      <c r="B4236">
        <v>2753934</v>
      </c>
      <c r="C4236">
        <v>13575</v>
      </c>
      <c r="D4236">
        <v>3</v>
      </c>
      <c r="E4236">
        <v>1762</v>
      </c>
      <c r="F4236" t="str">
        <f>_xlfn.XLOOKUP(order_items[[#This Row],[product_id]], products[product_id], products[product_name], "Tidak Ditemukan")</f>
        <v>Tidak Ditemukan</v>
      </c>
    </row>
    <row r="4237" spans="1:6" x14ac:dyDescent="0.3">
      <c r="A4237">
        <v>4236</v>
      </c>
      <c r="B4237">
        <v>6570746</v>
      </c>
      <c r="C4237">
        <v>14109</v>
      </c>
      <c r="D4237">
        <v>2</v>
      </c>
      <c r="E4237">
        <v>14866</v>
      </c>
      <c r="F4237" t="str">
        <f>_xlfn.XLOOKUP(order_items[[#This Row],[product_id]], products[product_id], products[product_name], "Tidak Ditemukan")</f>
        <v>Tidak Ditemukan</v>
      </c>
    </row>
    <row r="4238" spans="1:6" x14ac:dyDescent="0.3">
      <c r="A4238">
        <v>4237</v>
      </c>
      <c r="B4238">
        <v>6484201</v>
      </c>
      <c r="C4238">
        <v>5225</v>
      </c>
      <c r="D4238">
        <v>2</v>
      </c>
      <c r="E4238">
        <v>17939</v>
      </c>
      <c r="F4238" t="str">
        <f>_xlfn.XLOOKUP(order_items[[#This Row],[product_id]], products[product_id], products[product_name], "Tidak Ditemukan")</f>
        <v>Tidak Ditemukan</v>
      </c>
    </row>
    <row r="4239" spans="1:6" x14ac:dyDescent="0.3">
      <c r="A4239">
        <v>4238</v>
      </c>
      <c r="B4239">
        <v>2656225</v>
      </c>
      <c r="C4239">
        <v>8562</v>
      </c>
      <c r="D4239">
        <v>3</v>
      </c>
      <c r="E4239">
        <v>34795</v>
      </c>
      <c r="F4239" t="str">
        <f>_xlfn.XLOOKUP(order_items[[#This Row],[product_id]], products[product_id], products[product_name], "Tidak Ditemukan")</f>
        <v>Tidak Ditemukan</v>
      </c>
    </row>
    <row r="4240" spans="1:6" x14ac:dyDescent="0.3">
      <c r="A4240">
        <v>4239</v>
      </c>
      <c r="B4240">
        <v>5981601</v>
      </c>
      <c r="C4240">
        <v>12623</v>
      </c>
      <c r="D4240">
        <v>1</v>
      </c>
      <c r="E4240">
        <v>3216</v>
      </c>
      <c r="F4240" t="str">
        <f>_xlfn.XLOOKUP(order_items[[#This Row],[product_id]], products[product_id], products[product_name], "Tidak Ditemukan")</f>
        <v>Tidak Ditemukan</v>
      </c>
    </row>
    <row r="4241" spans="1:6" x14ac:dyDescent="0.3">
      <c r="A4241">
        <v>4240</v>
      </c>
      <c r="B4241">
        <v>5139596</v>
      </c>
      <c r="C4241">
        <v>16788</v>
      </c>
      <c r="D4241">
        <v>3</v>
      </c>
      <c r="E4241">
        <v>42799</v>
      </c>
      <c r="F4241" t="str">
        <f>_xlfn.XLOOKUP(order_items[[#This Row],[product_id]], products[product_id], products[product_name], "Tidak Ditemukan")</f>
        <v>Tidak Ditemukan</v>
      </c>
    </row>
    <row r="4242" spans="1:6" x14ac:dyDescent="0.3">
      <c r="A4242">
        <v>4241</v>
      </c>
      <c r="B4242">
        <v>7218386</v>
      </c>
      <c r="C4242">
        <v>429</v>
      </c>
      <c r="D4242">
        <v>3</v>
      </c>
      <c r="E4242">
        <v>44084</v>
      </c>
      <c r="F4242" t="str">
        <f>_xlfn.XLOOKUP(order_items[[#This Row],[product_id]], products[product_id], products[product_name], "Tidak Ditemukan")</f>
        <v>Him Trouble</v>
      </c>
    </row>
    <row r="4243" spans="1:6" x14ac:dyDescent="0.3">
      <c r="A4243">
        <v>4242</v>
      </c>
      <c r="B4243">
        <v>4537847</v>
      </c>
      <c r="C4243">
        <v>4542</v>
      </c>
      <c r="D4243">
        <v>4</v>
      </c>
      <c r="E4243">
        <v>38162</v>
      </c>
      <c r="F4243" t="str">
        <f>_xlfn.XLOOKUP(order_items[[#This Row],[product_id]], products[product_id], products[product_name], "Tidak Ditemukan")</f>
        <v>Eat State</v>
      </c>
    </row>
    <row r="4244" spans="1:6" x14ac:dyDescent="0.3">
      <c r="A4244">
        <v>4243</v>
      </c>
      <c r="B4244">
        <v>6708516</v>
      </c>
      <c r="C4244">
        <v>10017</v>
      </c>
      <c r="D4244">
        <v>3</v>
      </c>
      <c r="E4244">
        <v>11075</v>
      </c>
      <c r="F4244" t="str">
        <f>_xlfn.XLOOKUP(order_items[[#This Row],[product_id]], products[product_id], products[product_name], "Tidak Ditemukan")</f>
        <v>Tidak Ditemukan</v>
      </c>
    </row>
    <row r="4245" spans="1:6" x14ac:dyDescent="0.3">
      <c r="A4245">
        <v>4244</v>
      </c>
      <c r="B4245">
        <v>7078114</v>
      </c>
      <c r="C4245">
        <v>6656</v>
      </c>
      <c r="D4245">
        <v>1</v>
      </c>
      <c r="E4245">
        <v>49899</v>
      </c>
      <c r="F4245" t="str">
        <f>_xlfn.XLOOKUP(order_items[[#This Row],[product_id]], products[product_id], products[product_name], "Tidak Ditemukan")</f>
        <v>Tidak Ditemukan</v>
      </c>
    </row>
    <row r="4246" spans="1:6" x14ac:dyDescent="0.3">
      <c r="A4246">
        <v>4245</v>
      </c>
      <c r="B4246">
        <v>4153981</v>
      </c>
      <c r="C4246">
        <v>9948</v>
      </c>
      <c r="D4246">
        <v>3</v>
      </c>
      <c r="E4246">
        <v>15736</v>
      </c>
      <c r="F4246" t="str">
        <f>_xlfn.XLOOKUP(order_items[[#This Row],[product_id]], products[product_id], products[product_name], "Tidak Ditemukan")</f>
        <v>Tidak Ditemukan</v>
      </c>
    </row>
    <row r="4247" spans="1:6" x14ac:dyDescent="0.3">
      <c r="A4247">
        <v>4246</v>
      </c>
      <c r="B4247">
        <v>1770158</v>
      </c>
      <c r="C4247">
        <v>19600</v>
      </c>
      <c r="D4247">
        <v>2</v>
      </c>
      <c r="E4247">
        <v>17452</v>
      </c>
      <c r="F4247" t="str">
        <f>_xlfn.XLOOKUP(order_items[[#This Row],[product_id]], products[product_id], products[product_name], "Tidak Ditemukan")</f>
        <v>Tidak Ditemukan</v>
      </c>
    </row>
    <row r="4248" spans="1:6" x14ac:dyDescent="0.3">
      <c r="A4248">
        <v>4247</v>
      </c>
      <c r="B4248">
        <v>1332927</v>
      </c>
      <c r="C4248">
        <v>19241</v>
      </c>
      <c r="D4248">
        <v>3</v>
      </c>
      <c r="E4248">
        <v>23609</v>
      </c>
      <c r="F4248" t="str">
        <f>_xlfn.XLOOKUP(order_items[[#This Row],[product_id]], products[product_id], products[product_name], "Tidak Ditemukan")</f>
        <v>Tidak Ditemukan</v>
      </c>
    </row>
    <row r="4249" spans="1:6" x14ac:dyDescent="0.3">
      <c r="A4249">
        <v>4248</v>
      </c>
      <c r="B4249">
        <v>5687524</v>
      </c>
      <c r="C4249">
        <v>18034</v>
      </c>
      <c r="D4249">
        <v>1</v>
      </c>
      <c r="E4249">
        <v>33681</v>
      </c>
      <c r="F4249" t="str">
        <f>_xlfn.XLOOKUP(order_items[[#This Row],[product_id]], products[product_id], products[product_name], "Tidak Ditemukan")</f>
        <v>Tidak Ditemukan</v>
      </c>
    </row>
    <row r="4250" spans="1:6" x14ac:dyDescent="0.3">
      <c r="A4250">
        <v>4249</v>
      </c>
      <c r="B4250">
        <v>4766661</v>
      </c>
      <c r="C4250">
        <v>553</v>
      </c>
      <c r="D4250">
        <v>4</v>
      </c>
      <c r="E4250">
        <v>12795</v>
      </c>
      <c r="F4250" t="str">
        <f>_xlfn.XLOOKUP(order_items[[#This Row],[product_id]], products[product_id], products[product_name], "Tidak Ditemukan")</f>
        <v>Draw Class</v>
      </c>
    </row>
    <row r="4251" spans="1:6" x14ac:dyDescent="0.3">
      <c r="A4251">
        <v>4250</v>
      </c>
      <c r="B4251">
        <v>1705431</v>
      </c>
      <c r="C4251">
        <v>6158</v>
      </c>
      <c r="D4251">
        <v>1</v>
      </c>
      <c r="E4251">
        <v>519</v>
      </c>
      <c r="F4251" t="str">
        <f>_xlfn.XLOOKUP(order_items[[#This Row],[product_id]], products[product_id], products[product_name], "Tidak Ditemukan")</f>
        <v>Tidak Ditemukan</v>
      </c>
    </row>
    <row r="4252" spans="1:6" x14ac:dyDescent="0.3">
      <c r="A4252">
        <v>4251</v>
      </c>
      <c r="B4252">
        <v>7784458</v>
      </c>
      <c r="C4252">
        <v>7908</v>
      </c>
      <c r="D4252">
        <v>3</v>
      </c>
      <c r="E4252">
        <v>38089</v>
      </c>
      <c r="F4252" t="str">
        <f>_xlfn.XLOOKUP(order_items[[#This Row],[product_id]], products[product_id], products[product_name], "Tidak Ditemukan")</f>
        <v>Tidak Ditemukan</v>
      </c>
    </row>
    <row r="4253" spans="1:6" x14ac:dyDescent="0.3">
      <c r="A4253">
        <v>4252</v>
      </c>
      <c r="B4253">
        <v>1806761</v>
      </c>
      <c r="C4253">
        <v>1872</v>
      </c>
      <c r="D4253">
        <v>2</v>
      </c>
      <c r="E4253">
        <v>8734</v>
      </c>
      <c r="F4253" t="str">
        <f>_xlfn.XLOOKUP(order_items[[#This Row],[product_id]], products[product_id], products[product_name], "Tidak Ditemukan")</f>
        <v>Everything Receive</v>
      </c>
    </row>
    <row r="4254" spans="1:6" x14ac:dyDescent="0.3">
      <c r="A4254">
        <v>4253</v>
      </c>
      <c r="B4254">
        <v>7485563</v>
      </c>
      <c r="C4254">
        <v>15268</v>
      </c>
      <c r="D4254">
        <v>1</v>
      </c>
      <c r="E4254">
        <v>3587</v>
      </c>
      <c r="F4254" t="str">
        <f>_xlfn.XLOOKUP(order_items[[#This Row],[product_id]], products[product_id], products[product_name], "Tidak Ditemukan")</f>
        <v>Tidak Ditemukan</v>
      </c>
    </row>
    <row r="4255" spans="1:6" x14ac:dyDescent="0.3">
      <c r="A4255">
        <v>4254</v>
      </c>
      <c r="B4255">
        <v>4022731</v>
      </c>
      <c r="C4255">
        <v>2620</v>
      </c>
      <c r="D4255">
        <v>2</v>
      </c>
      <c r="E4255">
        <v>2342</v>
      </c>
      <c r="F4255" t="str">
        <f>_xlfn.XLOOKUP(order_items[[#This Row],[product_id]], products[product_id], products[product_name], "Tidak Ditemukan")</f>
        <v>Would Cost</v>
      </c>
    </row>
    <row r="4256" spans="1:6" x14ac:dyDescent="0.3">
      <c r="A4256">
        <v>4255</v>
      </c>
      <c r="B4256">
        <v>3798998</v>
      </c>
      <c r="C4256">
        <v>1954</v>
      </c>
      <c r="D4256">
        <v>3</v>
      </c>
      <c r="E4256">
        <v>17321</v>
      </c>
      <c r="F4256" t="str">
        <f>_xlfn.XLOOKUP(order_items[[#This Row],[product_id]], products[product_id], products[product_name], "Tidak Ditemukan")</f>
        <v>Many Beat</v>
      </c>
    </row>
    <row r="4257" spans="1:6" x14ac:dyDescent="0.3">
      <c r="A4257">
        <v>4256</v>
      </c>
      <c r="B4257">
        <v>6745550</v>
      </c>
      <c r="C4257">
        <v>6727</v>
      </c>
      <c r="D4257">
        <v>2</v>
      </c>
      <c r="E4257">
        <v>13922</v>
      </c>
      <c r="F4257" t="str">
        <f>_xlfn.XLOOKUP(order_items[[#This Row],[product_id]], products[product_id], products[product_name], "Tidak Ditemukan")</f>
        <v>Tidak Ditemukan</v>
      </c>
    </row>
    <row r="4258" spans="1:6" x14ac:dyDescent="0.3">
      <c r="A4258">
        <v>4257</v>
      </c>
      <c r="B4258">
        <v>2449875</v>
      </c>
      <c r="C4258">
        <v>19623</v>
      </c>
      <c r="D4258">
        <v>3</v>
      </c>
      <c r="E4258">
        <v>1211</v>
      </c>
      <c r="F4258" t="str">
        <f>_xlfn.XLOOKUP(order_items[[#This Row],[product_id]], products[product_id], products[product_name], "Tidak Ditemukan")</f>
        <v>Tidak Ditemukan</v>
      </c>
    </row>
    <row r="4259" spans="1:6" x14ac:dyDescent="0.3">
      <c r="A4259">
        <v>4258</v>
      </c>
      <c r="B4259">
        <v>1593025</v>
      </c>
      <c r="C4259">
        <v>16459</v>
      </c>
      <c r="D4259">
        <v>2</v>
      </c>
      <c r="E4259">
        <v>34498</v>
      </c>
      <c r="F4259" t="str">
        <f>_xlfn.XLOOKUP(order_items[[#This Row],[product_id]], products[product_id], products[product_name], "Tidak Ditemukan")</f>
        <v>Tidak Ditemukan</v>
      </c>
    </row>
    <row r="4260" spans="1:6" x14ac:dyDescent="0.3">
      <c r="A4260">
        <v>4259</v>
      </c>
      <c r="B4260">
        <v>5592746</v>
      </c>
      <c r="C4260">
        <v>5599</v>
      </c>
      <c r="D4260">
        <v>3</v>
      </c>
      <c r="E4260">
        <v>13304</v>
      </c>
      <c r="F4260" t="str">
        <f>_xlfn.XLOOKUP(order_items[[#This Row],[product_id]], products[product_id], products[product_name], "Tidak Ditemukan")</f>
        <v>Tidak Ditemukan</v>
      </c>
    </row>
    <row r="4261" spans="1:6" x14ac:dyDescent="0.3">
      <c r="A4261">
        <v>4260</v>
      </c>
      <c r="B4261">
        <v>3390742</v>
      </c>
      <c r="C4261">
        <v>19475</v>
      </c>
      <c r="D4261">
        <v>1</v>
      </c>
      <c r="E4261">
        <v>42142</v>
      </c>
      <c r="F4261" t="str">
        <f>_xlfn.XLOOKUP(order_items[[#This Row],[product_id]], products[product_id], products[product_name], "Tidak Ditemukan")</f>
        <v>Tidak Ditemukan</v>
      </c>
    </row>
    <row r="4262" spans="1:6" x14ac:dyDescent="0.3">
      <c r="A4262">
        <v>4261</v>
      </c>
      <c r="B4262">
        <v>2363096</v>
      </c>
      <c r="C4262">
        <v>12409</v>
      </c>
      <c r="D4262">
        <v>3</v>
      </c>
      <c r="E4262">
        <v>12656</v>
      </c>
      <c r="F4262" t="str">
        <f>_xlfn.XLOOKUP(order_items[[#This Row],[product_id]], products[product_id], products[product_name], "Tidak Ditemukan")</f>
        <v>Tidak Ditemukan</v>
      </c>
    </row>
    <row r="4263" spans="1:6" x14ac:dyDescent="0.3">
      <c r="A4263">
        <v>4262</v>
      </c>
      <c r="B4263">
        <v>7497281</v>
      </c>
      <c r="C4263">
        <v>9245</v>
      </c>
      <c r="D4263">
        <v>5</v>
      </c>
      <c r="E4263">
        <v>38082</v>
      </c>
      <c r="F4263" t="str">
        <f>_xlfn.XLOOKUP(order_items[[#This Row],[product_id]], products[product_id], products[product_name], "Tidak Ditemukan")</f>
        <v>Tidak Ditemukan</v>
      </c>
    </row>
    <row r="4264" spans="1:6" x14ac:dyDescent="0.3">
      <c r="A4264">
        <v>4263</v>
      </c>
      <c r="B4264">
        <v>2351398</v>
      </c>
      <c r="C4264">
        <v>17886</v>
      </c>
      <c r="D4264">
        <v>5</v>
      </c>
      <c r="E4264">
        <v>33577</v>
      </c>
      <c r="F4264" t="str">
        <f>_xlfn.XLOOKUP(order_items[[#This Row],[product_id]], products[product_id], products[product_name], "Tidak Ditemukan")</f>
        <v>Tidak Ditemukan</v>
      </c>
    </row>
    <row r="4265" spans="1:6" x14ac:dyDescent="0.3">
      <c r="A4265">
        <v>4264</v>
      </c>
      <c r="B4265">
        <v>5073926</v>
      </c>
      <c r="C4265">
        <v>2162</v>
      </c>
      <c r="D4265">
        <v>2</v>
      </c>
      <c r="E4265">
        <v>9444</v>
      </c>
      <c r="F4265" t="str">
        <f>_xlfn.XLOOKUP(order_items[[#This Row],[product_id]], products[product_id], products[product_name], "Tidak Ditemukan")</f>
        <v>Account Start</v>
      </c>
    </row>
    <row r="4266" spans="1:6" x14ac:dyDescent="0.3">
      <c r="A4266">
        <v>4265</v>
      </c>
      <c r="B4266">
        <v>1418526</v>
      </c>
      <c r="C4266">
        <v>12710</v>
      </c>
      <c r="D4266">
        <v>1</v>
      </c>
      <c r="E4266">
        <v>5011</v>
      </c>
      <c r="F4266" t="str">
        <f>_xlfn.XLOOKUP(order_items[[#This Row],[product_id]], products[product_id], products[product_name], "Tidak Ditemukan")</f>
        <v>Tidak Ditemukan</v>
      </c>
    </row>
    <row r="4267" spans="1:6" x14ac:dyDescent="0.3">
      <c r="A4267">
        <v>4266</v>
      </c>
      <c r="B4267">
        <v>446565</v>
      </c>
      <c r="C4267">
        <v>18741</v>
      </c>
      <c r="D4267">
        <v>3</v>
      </c>
      <c r="E4267">
        <v>1369</v>
      </c>
      <c r="F4267" t="str">
        <f>_xlfn.XLOOKUP(order_items[[#This Row],[product_id]], products[product_id], products[product_name], "Tidak Ditemukan")</f>
        <v>Tidak Ditemukan</v>
      </c>
    </row>
    <row r="4268" spans="1:6" x14ac:dyDescent="0.3">
      <c r="A4268">
        <v>4267</v>
      </c>
      <c r="B4268">
        <v>2358765</v>
      </c>
      <c r="C4268">
        <v>16212</v>
      </c>
      <c r="D4268">
        <v>5</v>
      </c>
      <c r="E4268">
        <v>12541</v>
      </c>
      <c r="F4268" t="str">
        <f>_xlfn.XLOOKUP(order_items[[#This Row],[product_id]], products[product_id], products[product_name], "Tidak Ditemukan")</f>
        <v>Tidak Ditemukan</v>
      </c>
    </row>
    <row r="4269" spans="1:6" x14ac:dyDescent="0.3">
      <c r="A4269">
        <v>4268</v>
      </c>
      <c r="B4269">
        <v>7240381</v>
      </c>
      <c r="C4269">
        <v>17636</v>
      </c>
      <c r="D4269">
        <v>4</v>
      </c>
      <c r="E4269">
        <v>28252</v>
      </c>
      <c r="F4269" t="str">
        <f>_xlfn.XLOOKUP(order_items[[#This Row],[product_id]], products[product_id], products[product_name], "Tidak Ditemukan")</f>
        <v>Tidak Ditemukan</v>
      </c>
    </row>
    <row r="4270" spans="1:6" x14ac:dyDescent="0.3">
      <c r="A4270">
        <v>4269</v>
      </c>
      <c r="B4270">
        <v>5203926</v>
      </c>
      <c r="C4270">
        <v>11013</v>
      </c>
      <c r="D4270">
        <v>1</v>
      </c>
      <c r="E4270">
        <v>21222</v>
      </c>
      <c r="F4270" t="str">
        <f>_xlfn.XLOOKUP(order_items[[#This Row],[product_id]], products[product_id], products[product_name], "Tidak Ditemukan")</f>
        <v>Tidak Ditemukan</v>
      </c>
    </row>
    <row r="4271" spans="1:6" x14ac:dyDescent="0.3">
      <c r="A4271">
        <v>4270</v>
      </c>
      <c r="B4271">
        <v>4424309</v>
      </c>
      <c r="C4271">
        <v>11280</v>
      </c>
      <c r="D4271">
        <v>5</v>
      </c>
      <c r="E4271">
        <v>24849</v>
      </c>
      <c r="F4271" t="str">
        <f>_xlfn.XLOOKUP(order_items[[#This Row],[product_id]], products[product_id], products[product_name], "Tidak Ditemukan")</f>
        <v>Tidak Ditemukan</v>
      </c>
    </row>
    <row r="4272" spans="1:6" x14ac:dyDescent="0.3">
      <c r="A4272">
        <v>4271</v>
      </c>
      <c r="B4272">
        <v>6019979</v>
      </c>
      <c r="C4272">
        <v>14056</v>
      </c>
      <c r="D4272">
        <v>3</v>
      </c>
      <c r="E4272">
        <v>4333</v>
      </c>
      <c r="F4272" t="str">
        <f>_xlfn.XLOOKUP(order_items[[#This Row],[product_id]], products[product_id], products[product_name], "Tidak Ditemukan")</f>
        <v>Tidak Ditemukan</v>
      </c>
    </row>
    <row r="4273" spans="1:6" x14ac:dyDescent="0.3">
      <c r="A4273">
        <v>4272</v>
      </c>
      <c r="B4273">
        <v>1253923</v>
      </c>
      <c r="C4273">
        <v>9230</v>
      </c>
      <c r="D4273">
        <v>1</v>
      </c>
      <c r="E4273">
        <v>17412</v>
      </c>
      <c r="F4273" t="str">
        <f>_xlfn.XLOOKUP(order_items[[#This Row],[product_id]], products[product_id], products[product_name], "Tidak Ditemukan")</f>
        <v>Tidak Ditemukan</v>
      </c>
    </row>
    <row r="4274" spans="1:6" x14ac:dyDescent="0.3">
      <c r="A4274">
        <v>4273</v>
      </c>
      <c r="B4274">
        <v>4159849</v>
      </c>
      <c r="C4274">
        <v>2620</v>
      </c>
      <c r="D4274">
        <v>3</v>
      </c>
      <c r="E4274">
        <v>2342</v>
      </c>
      <c r="F4274" t="str">
        <f>_xlfn.XLOOKUP(order_items[[#This Row],[product_id]], products[product_id], products[product_name], "Tidak Ditemukan")</f>
        <v>Would Cost</v>
      </c>
    </row>
    <row r="4275" spans="1:6" x14ac:dyDescent="0.3">
      <c r="A4275">
        <v>4274</v>
      </c>
      <c r="B4275">
        <v>5779838</v>
      </c>
      <c r="C4275">
        <v>16464</v>
      </c>
      <c r="D4275">
        <v>4</v>
      </c>
      <c r="E4275">
        <v>48124</v>
      </c>
      <c r="F4275" t="str">
        <f>_xlfn.XLOOKUP(order_items[[#This Row],[product_id]], products[product_id], products[product_name], "Tidak Ditemukan")</f>
        <v>Tidak Ditemukan</v>
      </c>
    </row>
    <row r="4276" spans="1:6" x14ac:dyDescent="0.3">
      <c r="A4276">
        <v>4275</v>
      </c>
      <c r="B4276">
        <v>507525</v>
      </c>
      <c r="C4276">
        <v>17493</v>
      </c>
      <c r="D4276">
        <v>5</v>
      </c>
      <c r="E4276">
        <v>14317</v>
      </c>
      <c r="F4276" t="str">
        <f>_xlfn.XLOOKUP(order_items[[#This Row],[product_id]], products[product_id], products[product_name], "Tidak Ditemukan")</f>
        <v>Tidak Ditemukan</v>
      </c>
    </row>
    <row r="4277" spans="1:6" x14ac:dyDescent="0.3">
      <c r="A4277">
        <v>4276</v>
      </c>
      <c r="B4277">
        <v>3581138</v>
      </c>
      <c r="C4277">
        <v>3346</v>
      </c>
      <c r="D4277">
        <v>4</v>
      </c>
      <c r="E4277">
        <v>3490</v>
      </c>
      <c r="F4277" t="str">
        <f>_xlfn.XLOOKUP(order_items[[#This Row],[product_id]], products[product_id], products[product_name], "Tidak Ditemukan")</f>
        <v>Nothing Visit</v>
      </c>
    </row>
    <row r="4278" spans="1:6" x14ac:dyDescent="0.3">
      <c r="A4278">
        <v>4277</v>
      </c>
      <c r="B4278">
        <v>3436912</v>
      </c>
      <c r="C4278">
        <v>839</v>
      </c>
      <c r="D4278">
        <v>2</v>
      </c>
      <c r="E4278">
        <v>10449</v>
      </c>
      <c r="F4278" t="str">
        <f>_xlfn.XLOOKUP(order_items[[#This Row],[product_id]], products[product_id], products[product_name], "Tidak Ditemukan")</f>
        <v>President Without</v>
      </c>
    </row>
    <row r="4279" spans="1:6" x14ac:dyDescent="0.3">
      <c r="A4279">
        <v>4278</v>
      </c>
      <c r="B4279">
        <v>1612253</v>
      </c>
      <c r="C4279">
        <v>2059</v>
      </c>
      <c r="D4279">
        <v>3</v>
      </c>
      <c r="E4279">
        <v>6269</v>
      </c>
      <c r="F4279" t="str">
        <f>_xlfn.XLOOKUP(order_items[[#This Row],[product_id]], products[product_id], products[product_name], "Tidak Ditemukan")</f>
        <v>Pattern Laugh</v>
      </c>
    </row>
    <row r="4280" spans="1:6" x14ac:dyDescent="0.3">
      <c r="A4280">
        <v>4279</v>
      </c>
      <c r="B4280">
        <v>7869922</v>
      </c>
      <c r="C4280">
        <v>5154</v>
      </c>
      <c r="D4280">
        <v>5</v>
      </c>
      <c r="E4280">
        <v>36909</v>
      </c>
      <c r="F4280" t="str">
        <f>_xlfn.XLOOKUP(order_items[[#This Row],[product_id]], products[product_id], products[product_name], "Tidak Ditemukan")</f>
        <v>Tidak Ditemukan</v>
      </c>
    </row>
    <row r="4281" spans="1:6" x14ac:dyDescent="0.3">
      <c r="A4281">
        <v>4280</v>
      </c>
      <c r="B4281">
        <v>6845609</v>
      </c>
      <c r="C4281">
        <v>14556</v>
      </c>
      <c r="D4281">
        <v>5</v>
      </c>
      <c r="E4281">
        <v>573</v>
      </c>
      <c r="F4281" t="str">
        <f>_xlfn.XLOOKUP(order_items[[#This Row],[product_id]], products[product_id], products[product_name], "Tidak Ditemukan")</f>
        <v>Tidak Ditemukan</v>
      </c>
    </row>
    <row r="4282" spans="1:6" x14ac:dyDescent="0.3">
      <c r="A4282">
        <v>4281</v>
      </c>
      <c r="B4282">
        <v>6463373</v>
      </c>
      <c r="C4282">
        <v>15666</v>
      </c>
      <c r="D4282">
        <v>1</v>
      </c>
      <c r="E4282">
        <v>1573</v>
      </c>
      <c r="F4282" t="str">
        <f>_xlfn.XLOOKUP(order_items[[#This Row],[product_id]], products[product_id], products[product_name], "Tidak Ditemukan")</f>
        <v>Tidak Ditemukan</v>
      </c>
    </row>
    <row r="4283" spans="1:6" x14ac:dyDescent="0.3">
      <c r="A4283">
        <v>4282</v>
      </c>
      <c r="B4283">
        <v>6517551</v>
      </c>
      <c r="C4283">
        <v>15504</v>
      </c>
      <c r="D4283">
        <v>5</v>
      </c>
      <c r="E4283">
        <v>26862</v>
      </c>
      <c r="F4283" t="str">
        <f>_xlfn.XLOOKUP(order_items[[#This Row],[product_id]], products[product_id], products[product_name], "Tidak Ditemukan")</f>
        <v>Tidak Ditemukan</v>
      </c>
    </row>
    <row r="4284" spans="1:6" x14ac:dyDescent="0.3">
      <c r="A4284">
        <v>4283</v>
      </c>
      <c r="B4284">
        <v>4669234</v>
      </c>
      <c r="C4284">
        <v>7551</v>
      </c>
      <c r="D4284">
        <v>5</v>
      </c>
      <c r="E4284">
        <v>3707</v>
      </c>
      <c r="F4284" t="str">
        <f>_xlfn.XLOOKUP(order_items[[#This Row],[product_id]], products[product_id], products[product_name], "Tidak Ditemukan")</f>
        <v>Tidak Ditemukan</v>
      </c>
    </row>
    <row r="4285" spans="1:6" x14ac:dyDescent="0.3">
      <c r="A4285">
        <v>4284</v>
      </c>
      <c r="B4285">
        <v>4764441</v>
      </c>
      <c r="C4285">
        <v>13564</v>
      </c>
      <c r="D4285">
        <v>3</v>
      </c>
      <c r="E4285">
        <v>28623</v>
      </c>
      <c r="F4285" t="str">
        <f>_xlfn.XLOOKUP(order_items[[#This Row],[product_id]], products[product_id], products[product_name], "Tidak Ditemukan")</f>
        <v>Tidak Ditemukan</v>
      </c>
    </row>
    <row r="4286" spans="1:6" x14ac:dyDescent="0.3">
      <c r="A4286">
        <v>4285</v>
      </c>
      <c r="B4286">
        <v>6679273</v>
      </c>
      <c r="C4286">
        <v>16282</v>
      </c>
      <c r="D4286">
        <v>1</v>
      </c>
      <c r="E4286">
        <v>36107</v>
      </c>
      <c r="F4286" t="str">
        <f>_xlfn.XLOOKUP(order_items[[#This Row],[product_id]], products[product_id], products[product_name], "Tidak Ditemukan")</f>
        <v>Tidak Ditemukan</v>
      </c>
    </row>
    <row r="4287" spans="1:6" x14ac:dyDescent="0.3">
      <c r="A4287">
        <v>4286</v>
      </c>
      <c r="B4287">
        <v>6283036</v>
      </c>
      <c r="C4287">
        <v>19432</v>
      </c>
      <c r="D4287">
        <v>3</v>
      </c>
      <c r="E4287">
        <v>38604</v>
      </c>
      <c r="F4287" t="str">
        <f>_xlfn.XLOOKUP(order_items[[#This Row],[product_id]], products[product_id], products[product_name], "Tidak Ditemukan")</f>
        <v>Tidak Ditemukan</v>
      </c>
    </row>
    <row r="4288" spans="1:6" x14ac:dyDescent="0.3">
      <c r="A4288">
        <v>4287</v>
      </c>
      <c r="B4288">
        <v>2669852</v>
      </c>
      <c r="C4288">
        <v>291</v>
      </c>
      <c r="D4288">
        <v>2</v>
      </c>
      <c r="E4288">
        <v>44255</v>
      </c>
      <c r="F4288" t="str">
        <f>_xlfn.XLOOKUP(order_items[[#This Row],[product_id]], products[product_id], products[product_name], "Tidak Ditemukan")</f>
        <v>Role Buy</v>
      </c>
    </row>
    <row r="4289" spans="1:6" x14ac:dyDescent="0.3">
      <c r="A4289">
        <v>4288</v>
      </c>
      <c r="B4289">
        <v>3748033</v>
      </c>
      <c r="C4289">
        <v>2755</v>
      </c>
      <c r="D4289">
        <v>1</v>
      </c>
      <c r="E4289">
        <v>710</v>
      </c>
      <c r="F4289" t="str">
        <f>_xlfn.XLOOKUP(order_items[[#This Row],[product_id]], products[product_id], products[product_name], "Tidak Ditemukan")</f>
        <v>Answer Soldier</v>
      </c>
    </row>
    <row r="4290" spans="1:6" x14ac:dyDescent="0.3">
      <c r="A4290">
        <v>4289</v>
      </c>
      <c r="B4290">
        <v>7446281</v>
      </c>
      <c r="C4290">
        <v>15922</v>
      </c>
      <c r="D4290">
        <v>1</v>
      </c>
      <c r="E4290">
        <v>6011</v>
      </c>
      <c r="F4290" t="str">
        <f>_xlfn.XLOOKUP(order_items[[#This Row],[product_id]], products[product_id], products[product_name], "Tidak Ditemukan")</f>
        <v>Tidak Ditemukan</v>
      </c>
    </row>
    <row r="4291" spans="1:6" x14ac:dyDescent="0.3">
      <c r="A4291">
        <v>4290</v>
      </c>
      <c r="B4291">
        <v>2567361</v>
      </c>
      <c r="C4291">
        <v>13982</v>
      </c>
      <c r="D4291">
        <v>2</v>
      </c>
      <c r="E4291">
        <v>20191</v>
      </c>
      <c r="F4291" t="str">
        <f>_xlfn.XLOOKUP(order_items[[#This Row],[product_id]], products[product_id], products[product_name], "Tidak Ditemukan")</f>
        <v>Tidak Ditemukan</v>
      </c>
    </row>
    <row r="4292" spans="1:6" x14ac:dyDescent="0.3">
      <c r="A4292">
        <v>4291</v>
      </c>
      <c r="B4292">
        <v>6508016</v>
      </c>
      <c r="C4292">
        <v>12008</v>
      </c>
      <c r="D4292">
        <v>4</v>
      </c>
      <c r="E4292">
        <v>41045</v>
      </c>
      <c r="F4292" t="str">
        <f>_xlfn.XLOOKUP(order_items[[#This Row],[product_id]], products[product_id], products[product_name], "Tidak Ditemukan")</f>
        <v>Tidak Ditemukan</v>
      </c>
    </row>
    <row r="4293" spans="1:6" x14ac:dyDescent="0.3">
      <c r="A4293">
        <v>4292</v>
      </c>
      <c r="B4293">
        <v>4794913</v>
      </c>
      <c r="C4293">
        <v>19850</v>
      </c>
      <c r="D4293">
        <v>3</v>
      </c>
      <c r="E4293">
        <v>41521</v>
      </c>
      <c r="F4293" t="str">
        <f>_xlfn.XLOOKUP(order_items[[#This Row],[product_id]], products[product_id], products[product_name], "Tidak Ditemukan")</f>
        <v>Tidak Ditemukan</v>
      </c>
    </row>
    <row r="4294" spans="1:6" x14ac:dyDescent="0.3">
      <c r="A4294">
        <v>4293</v>
      </c>
      <c r="B4294">
        <v>6967749</v>
      </c>
      <c r="C4294">
        <v>1697</v>
      </c>
      <c r="D4294">
        <v>5</v>
      </c>
      <c r="E4294">
        <v>47731</v>
      </c>
      <c r="F4294" t="str">
        <f>_xlfn.XLOOKUP(order_items[[#This Row],[product_id]], products[product_id], products[product_name], "Tidak Ditemukan")</f>
        <v>Firm Old</v>
      </c>
    </row>
    <row r="4295" spans="1:6" x14ac:dyDescent="0.3">
      <c r="A4295">
        <v>4294</v>
      </c>
      <c r="B4295">
        <v>5941894</v>
      </c>
      <c r="C4295">
        <v>7827</v>
      </c>
      <c r="D4295">
        <v>4</v>
      </c>
      <c r="E4295">
        <v>6965</v>
      </c>
      <c r="F4295" t="str">
        <f>_xlfn.XLOOKUP(order_items[[#This Row],[product_id]], products[product_id], products[product_name], "Tidak Ditemukan")</f>
        <v>Tidak Ditemukan</v>
      </c>
    </row>
    <row r="4296" spans="1:6" x14ac:dyDescent="0.3">
      <c r="A4296">
        <v>4295</v>
      </c>
      <c r="B4296">
        <v>4120293</v>
      </c>
      <c r="C4296">
        <v>7589</v>
      </c>
      <c r="D4296">
        <v>2</v>
      </c>
      <c r="E4296">
        <v>19285</v>
      </c>
      <c r="F4296" t="str">
        <f>_xlfn.XLOOKUP(order_items[[#This Row],[product_id]], products[product_id], products[product_name], "Tidak Ditemukan")</f>
        <v>Tidak Ditemukan</v>
      </c>
    </row>
    <row r="4297" spans="1:6" x14ac:dyDescent="0.3">
      <c r="A4297">
        <v>4296</v>
      </c>
      <c r="B4297">
        <v>5867610</v>
      </c>
      <c r="C4297">
        <v>13465</v>
      </c>
      <c r="D4297">
        <v>3</v>
      </c>
      <c r="E4297">
        <v>40413</v>
      </c>
      <c r="F4297" t="str">
        <f>_xlfn.XLOOKUP(order_items[[#This Row],[product_id]], products[product_id], products[product_name], "Tidak Ditemukan")</f>
        <v>Tidak Ditemukan</v>
      </c>
    </row>
    <row r="4298" spans="1:6" x14ac:dyDescent="0.3">
      <c r="A4298">
        <v>4297</v>
      </c>
      <c r="B4298">
        <v>3721662</v>
      </c>
      <c r="C4298">
        <v>9785</v>
      </c>
      <c r="D4298">
        <v>5</v>
      </c>
      <c r="E4298">
        <v>47342</v>
      </c>
      <c r="F4298" t="str">
        <f>_xlfn.XLOOKUP(order_items[[#This Row],[product_id]], products[product_id], products[product_name], "Tidak Ditemukan")</f>
        <v>Tidak Ditemukan</v>
      </c>
    </row>
    <row r="4299" spans="1:6" x14ac:dyDescent="0.3">
      <c r="A4299">
        <v>4298</v>
      </c>
      <c r="B4299">
        <v>7968039</v>
      </c>
      <c r="C4299">
        <v>13280</v>
      </c>
      <c r="D4299">
        <v>5</v>
      </c>
      <c r="E4299">
        <v>34346</v>
      </c>
      <c r="F4299" t="str">
        <f>_xlfn.XLOOKUP(order_items[[#This Row],[product_id]], products[product_id], products[product_name], "Tidak Ditemukan")</f>
        <v>Tidak Ditemukan</v>
      </c>
    </row>
    <row r="4300" spans="1:6" x14ac:dyDescent="0.3">
      <c r="A4300">
        <v>4299</v>
      </c>
      <c r="B4300">
        <v>4396116</v>
      </c>
      <c r="C4300">
        <v>9039</v>
      </c>
      <c r="D4300">
        <v>4</v>
      </c>
      <c r="E4300">
        <v>30134</v>
      </c>
      <c r="F4300" t="str">
        <f>_xlfn.XLOOKUP(order_items[[#This Row],[product_id]], products[product_id], products[product_name], "Tidak Ditemukan")</f>
        <v>Tidak Ditemukan</v>
      </c>
    </row>
    <row r="4301" spans="1:6" x14ac:dyDescent="0.3">
      <c r="A4301">
        <v>4300</v>
      </c>
      <c r="B4301">
        <v>6743815</v>
      </c>
      <c r="C4301">
        <v>8217</v>
      </c>
      <c r="D4301">
        <v>5</v>
      </c>
      <c r="E4301">
        <v>11606</v>
      </c>
      <c r="F4301" t="str">
        <f>_xlfn.XLOOKUP(order_items[[#This Row],[product_id]], products[product_id], products[product_name], "Tidak Ditemukan")</f>
        <v>Tidak Ditemukan</v>
      </c>
    </row>
    <row r="4302" spans="1:6" x14ac:dyDescent="0.3">
      <c r="A4302">
        <v>4301</v>
      </c>
      <c r="B4302">
        <v>6273146</v>
      </c>
      <c r="C4302">
        <v>17799</v>
      </c>
      <c r="D4302">
        <v>2</v>
      </c>
      <c r="E4302">
        <v>46774</v>
      </c>
      <c r="F4302" t="str">
        <f>_xlfn.XLOOKUP(order_items[[#This Row],[product_id]], products[product_id], products[product_name], "Tidak Ditemukan")</f>
        <v>Tidak Ditemukan</v>
      </c>
    </row>
    <row r="4303" spans="1:6" x14ac:dyDescent="0.3">
      <c r="A4303">
        <v>4302</v>
      </c>
      <c r="B4303">
        <v>7423314</v>
      </c>
      <c r="C4303">
        <v>16173</v>
      </c>
      <c r="D4303">
        <v>4</v>
      </c>
      <c r="E4303">
        <v>41404</v>
      </c>
      <c r="F4303" t="str">
        <f>_xlfn.XLOOKUP(order_items[[#This Row],[product_id]], products[product_id], products[product_name], "Tidak Ditemukan")</f>
        <v>Tidak Ditemukan</v>
      </c>
    </row>
    <row r="4304" spans="1:6" x14ac:dyDescent="0.3">
      <c r="A4304">
        <v>4303</v>
      </c>
      <c r="B4304">
        <v>1293516</v>
      </c>
      <c r="C4304">
        <v>5626</v>
      </c>
      <c r="D4304">
        <v>4</v>
      </c>
      <c r="E4304">
        <v>7402</v>
      </c>
      <c r="F4304" t="str">
        <f>_xlfn.XLOOKUP(order_items[[#This Row],[product_id]], products[product_id], products[product_name], "Tidak Ditemukan")</f>
        <v>Tidak Ditemukan</v>
      </c>
    </row>
    <row r="4305" spans="1:6" x14ac:dyDescent="0.3">
      <c r="A4305">
        <v>4304</v>
      </c>
      <c r="B4305">
        <v>6902214</v>
      </c>
      <c r="C4305">
        <v>15227</v>
      </c>
      <c r="D4305">
        <v>1</v>
      </c>
      <c r="E4305">
        <v>33117</v>
      </c>
      <c r="F4305" t="str">
        <f>_xlfn.XLOOKUP(order_items[[#This Row],[product_id]], products[product_id], products[product_name], "Tidak Ditemukan")</f>
        <v>Tidak Ditemukan</v>
      </c>
    </row>
    <row r="4306" spans="1:6" x14ac:dyDescent="0.3">
      <c r="A4306">
        <v>4305</v>
      </c>
      <c r="B4306">
        <v>3430635</v>
      </c>
      <c r="C4306">
        <v>19665</v>
      </c>
      <c r="D4306">
        <v>5</v>
      </c>
      <c r="E4306">
        <v>36661</v>
      </c>
      <c r="F4306" t="str">
        <f>_xlfn.XLOOKUP(order_items[[#This Row],[product_id]], products[product_id], products[product_name], "Tidak Ditemukan")</f>
        <v>Tidak Ditemukan</v>
      </c>
    </row>
    <row r="4307" spans="1:6" x14ac:dyDescent="0.3">
      <c r="A4307">
        <v>4306</v>
      </c>
      <c r="B4307">
        <v>7121598</v>
      </c>
      <c r="C4307">
        <v>18074</v>
      </c>
      <c r="D4307">
        <v>3</v>
      </c>
      <c r="E4307">
        <v>10515</v>
      </c>
      <c r="F4307" t="str">
        <f>_xlfn.XLOOKUP(order_items[[#This Row],[product_id]], products[product_id], products[product_name], "Tidak Ditemukan")</f>
        <v>Tidak Ditemukan</v>
      </c>
    </row>
    <row r="4308" spans="1:6" x14ac:dyDescent="0.3">
      <c r="A4308">
        <v>4307</v>
      </c>
      <c r="B4308">
        <v>6639720</v>
      </c>
      <c r="C4308">
        <v>15291</v>
      </c>
      <c r="D4308">
        <v>4</v>
      </c>
      <c r="E4308">
        <v>662</v>
      </c>
      <c r="F4308" t="str">
        <f>_xlfn.XLOOKUP(order_items[[#This Row],[product_id]], products[product_id], products[product_name], "Tidak Ditemukan")</f>
        <v>Tidak Ditemukan</v>
      </c>
    </row>
    <row r="4309" spans="1:6" x14ac:dyDescent="0.3">
      <c r="A4309">
        <v>4308</v>
      </c>
      <c r="B4309">
        <v>718322</v>
      </c>
      <c r="C4309">
        <v>4211</v>
      </c>
      <c r="D4309">
        <v>4</v>
      </c>
      <c r="E4309">
        <v>17437</v>
      </c>
      <c r="F4309" t="str">
        <f>_xlfn.XLOOKUP(order_items[[#This Row],[product_id]], products[product_id], products[product_name], "Tidak Ditemukan")</f>
        <v>Eat Beautiful</v>
      </c>
    </row>
    <row r="4310" spans="1:6" x14ac:dyDescent="0.3">
      <c r="A4310">
        <v>4309</v>
      </c>
      <c r="B4310">
        <v>241911</v>
      </c>
      <c r="C4310">
        <v>6344</v>
      </c>
      <c r="D4310">
        <v>4</v>
      </c>
      <c r="E4310">
        <v>42806</v>
      </c>
      <c r="F4310" t="str">
        <f>_xlfn.XLOOKUP(order_items[[#This Row],[product_id]], products[product_id], products[product_name], "Tidak Ditemukan")</f>
        <v>Tidak Ditemukan</v>
      </c>
    </row>
    <row r="4311" spans="1:6" x14ac:dyDescent="0.3">
      <c r="A4311">
        <v>4310</v>
      </c>
      <c r="B4311">
        <v>5509990</v>
      </c>
      <c r="C4311">
        <v>11947</v>
      </c>
      <c r="D4311">
        <v>5</v>
      </c>
      <c r="E4311">
        <v>28156</v>
      </c>
      <c r="F4311" t="str">
        <f>_xlfn.XLOOKUP(order_items[[#This Row],[product_id]], products[product_id], products[product_name], "Tidak Ditemukan")</f>
        <v>Tidak Ditemukan</v>
      </c>
    </row>
    <row r="4312" spans="1:6" x14ac:dyDescent="0.3">
      <c r="A4312">
        <v>4311</v>
      </c>
      <c r="B4312">
        <v>6682319</v>
      </c>
      <c r="C4312">
        <v>4172</v>
      </c>
      <c r="D4312">
        <v>4</v>
      </c>
      <c r="E4312">
        <v>41567</v>
      </c>
      <c r="F4312" t="str">
        <f>_xlfn.XLOOKUP(order_items[[#This Row],[product_id]], products[product_id], products[product_name], "Tidak Ditemukan")</f>
        <v>Shoulder Training</v>
      </c>
    </row>
    <row r="4313" spans="1:6" x14ac:dyDescent="0.3">
      <c r="A4313">
        <v>4312</v>
      </c>
      <c r="B4313">
        <v>1278681</v>
      </c>
      <c r="C4313">
        <v>16109</v>
      </c>
      <c r="D4313">
        <v>4</v>
      </c>
      <c r="E4313">
        <v>46339</v>
      </c>
      <c r="F4313" t="str">
        <f>_xlfn.XLOOKUP(order_items[[#This Row],[product_id]], products[product_id], products[product_name], "Tidak Ditemukan")</f>
        <v>Tidak Ditemukan</v>
      </c>
    </row>
    <row r="4314" spans="1:6" x14ac:dyDescent="0.3">
      <c r="A4314">
        <v>4313</v>
      </c>
      <c r="B4314">
        <v>7297258</v>
      </c>
      <c r="C4314">
        <v>15432</v>
      </c>
      <c r="D4314">
        <v>1</v>
      </c>
      <c r="E4314">
        <v>16097</v>
      </c>
      <c r="F4314" t="str">
        <f>_xlfn.XLOOKUP(order_items[[#This Row],[product_id]], products[product_id], products[product_name], "Tidak Ditemukan")</f>
        <v>Tidak Ditemukan</v>
      </c>
    </row>
    <row r="4315" spans="1:6" x14ac:dyDescent="0.3">
      <c r="A4315">
        <v>4314</v>
      </c>
      <c r="B4315">
        <v>509404</v>
      </c>
      <c r="C4315">
        <v>11991</v>
      </c>
      <c r="D4315">
        <v>3</v>
      </c>
      <c r="E4315">
        <v>5958</v>
      </c>
      <c r="F4315" t="str">
        <f>_xlfn.XLOOKUP(order_items[[#This Row],[product_id]], products[product_id], products[product_name], "Tidak Ditemukan")</f>
        <v>Tidak Ditemukan</v>
      </c>
    </row>
    <row r="4316" spans="1:6" x14ac:dyDescent="0.3">
      <c r="A4316">
        <v>4315</v>
      </c>
      <c r="B4316">
        <v>5406232</v>
      </c>
      <c r="C4316">
        <v>3273</v>
      </c>
      <c r="D4316">
        <v>3</v>
      </c>
      <c r="E4316">
        <v>45051</v>
      </c>
      <c r="F4316" t="str">
        <f>_xlfn.XLOOKUP(order_items[[#This Row],[product_id]], products[product_id], products[product_name], "Tidak Ditemukan")</f>
        <v>Claim Window</v>
      </c>
    </row>
    <row r="4317" spans="1:6" x14ac:dyDescent="0.3">
      <c r="A4317">
        <v>4316</v>
      </c>
      <c r="B4317">
        <v>7518206</v>
      </c>
      <c r="C4317">
        <v>2289</v>
      </c>
      <c r="D4317">
        <v>2</v>
      </c>
      <c r="E4317">
        <v>11123</v>
      </c>
      <c r="F4317" t="str">
        <f>_xlfn.XLOOKUP(order_items[[#This Row],[product_id]], products[product_id], products[product_name], "Tidak Ditemukan")</f>
        <v>Hotel Television</v>
      </c>
    </row>
    <row r="4318" spans="1:6" x14ac:dyDescent="0.3">
      <c r="A4318">
        <v>4317</v>
      </c>
      <c r="B4318">
        <v>4183199</v>
      </c>
      <c r="C4318">
        <v>3489</v>
      </c>
      <c r="D4318">
        <v>2</v>
      </c>
      <c r="E4318">
        <v>42153</v>
      </c>
      <c r="F4318" t="str">
        <f>_xlfn.XLOOKUP(order_items[[#This Row],[product_id]], products[product_id], products[product_name], "Tidak Ditemukan")</f>
        <v>Produce Enjoy</v>
      </c>
    </row>
    <row r="4319" spans="1:6" x14ac:dyDescent="0.3">
      <c r="A4319">
        <v>4318</v>
      </c>
      <c r="B4319">
        <v>593362</v>
      </c>
      <c r="C4319">
        <v>19082</v>
      </c>
      <c r="D4319">
        <v>3</v>
      </c>
      <c r="E4319">
        <v>47121</v>
      </c>
      <c r="F4319" t="str">
        <f>_xlfn.XLOOKUP(order_items[[#This Row],[product_id]], products[product_id], products[product_name], "Tidak Ditemukan")</f>
        <v>Tidak Ditemukan</v>
      </c>
    </row>
    <row r="4320" spans="1:6" x14ac:dyDescent="0.3">
      <c r="A4320">
        <v>4319</v>
      </c>
      <c r="B4320">
        <v>4293800</v>
      </c>
      <c r="C4320">
        <v>311</v>
      </c>
      <c r="D4320">
        <v>1</v>
      </c>
      <c r="E4320">
        <v>4222</v>
      </c>
      <c r="F4320" t="str">
        <f>_xlfn.XLOOKUP(order_items[[#This Row],[product_id]], products[product_id], products[product_name], "Tidak Ditemukan")</f>
        <v>Public Director</v>
      </c>
    </row>
    <row r="4321" spans="1:6" x14ac:dyDescent="0.3">
      <c r="A4321">
        <v>4320</v>
      </c>
      <c r="B4321">
        <v>5408620</v>
      </c>
      <c r="C4321">
        <v>12749</v>
      </c>
      <c r="D4321">
        <v>4</v>
      </c>
      <c r="E4321">
        <v>3430</v>
      </c>
      <c r="F4321" t="str">
        <f>_xlfn.XLOOKUP(order_items[[#This Row],[product_id]], products[product_id], products[product_name], "Tidak Ditemukan")</f>
        <v>Tidak Ditemukan</v>
      </c>
    </row>
    <row r="4322" spans="1:6" x14ac:dyDescent="0.3">
      <c r="A4322">
        <v>4321</v>
      </c>
      <c r="B4322">
        <v>3488293</v>
      </c>
      <c r="C4322">
        <v>8793</v>
      </c>
      <c r="D4322">
        <v>3</v>
      </c>
      <c r="E4322">
        <v>32531</v>
      </c>
      <c r="F4322" t="str">
        <f>_xlfn.XLOOKUP(order_items[[#This Row],[product_id]], products[product_id], products[product_name], "Tidak Ditemukan")</f>
        <v>Tidak Ditemukan</v>
      </c>
    </row>
    <row r="4323" spans="1:6" x14ac:dyDescent="0.3">
      <c r="A4323">
        <v>4322</v>
      </c>
      <c r="B4323">
        <v>3735891</v>
      </c>
      <c r="C4323">
        <v>1284</v>
      </c>
      <c r="D4323">
        <v>3</v>
      </c>
      <c r="E4323">
        <v>4090</v>
      </c>
      <c r="F4323" t="str">
        <f>_xlfn.XLOOKUP(order_items[[#This Row],[product_id]], products[product_id], products[product_name], "Tidak Ditemukan")</f>
        <v>Look Them</v>
      </c>
    </row>
    <row r="4324" spans="1:6" x14ac:dyDescent="0.3">
      <c r="A4324">
        <v>4323</v>
      </c>
      <c r="B4324">
        <v>4456127</v>
      </c>
      <c r="C4324">
        <v>10</v>
      </c>
      <c r="D4324">
        <v>3</v>
      </c>
      <c r="E4324">
        <v>17239</v>
      </c>
      <c r="F4324" t="str">
        <f>_xlfn.XLOOKUP(order_items[[#This Row],[product_id]], products[product_id], products[product_name], "Tidak Ditemukan")</f>
        <v>Grow Think</v>
      </c>
    </row>
    <row r="4325" spans="1:6" x14ac:dyDescent="0.3">
      <c r="A4325">
        <v>4324</v>
      </c>
      <c r="B4325">
        <v>7118854</v>
      </c>
      <c r="C4325">
        <v>17567</v>
      </c>
      <c r="D4325">
        <v>4</v>
      </c>
      <c r="E4325">
        <v>29894</v>
      </c>
      <c r="F4325" t="str">
        <f>_xlfn.XLOOKUP(order_items[[#This Row],[product_id]], products[product_id], products[product_name], "Tidak Ditemukan")</f>
        <v>Tidak Ditemukan</v>
      </c>
    </row>
    <row r="4326" spans="1:6" x14ac:dyDescent="0.3">
      <c r="A4326">
        <v>4325</v>
      </c>
      <c r="B4326">
        <v>5260732</v>
      </c>
      <c r="C4326">
        <v>2426</v>
      </c>
      <c r="D4326">
        <v>3</v>
      </c>
      <c r="E4326">
        <v>25186</v>
      </c>
      <c r="F4326" t="str">
        <f>_xlfn.XLOOKUP(order_items[[#This Row],[product_id]], products[product_id], products[product_name], "Tidak Ditemukan")</f>
        <v>Hold Protect</v>
      </c>
    </row>
    <row r="4327" spans="1:6" x14ac:dyDescent="0.3">
      <c r="A4327">
        <v>4326</v>
      </c>
      <c r="B4327">
        <v>346751</v>
      </c>
      <c r="C4327">
        <v>4422</v>
      </c>
      <c r="D4327">
        <v>1</v>
      </c>
      <c r="E4327">
        <v>2812</v>
      </c>
      <c r="F4327" t="str">
        <f>_xlfn.XLOOKUP(order_items[[#This Row],[product_id]], products[product_id], products[product_name], "Tidak Ditemukan")</f>
        <v>Free Pull</v>
      </c>
    </row>
    <row r="4328" spans="1:6" x14ac:dyDescent="0.3">
      <c r="A4328">
        <v>4327</v>
      </c>
      <c r="B4328">
        <v>6282031</v>
      </c>
      <c r="C4328">
        <v>10287</v>
      </c>
      <c r="D4328">
        <v>4</v>
      </c>
      <c r="E4328">
        <v>28677</v>
      </c>
      <c r="F4328" t="str">
        <f>_xlfn.XLOOKUP(order_items[[#This Row],[product_id]], products[product_id], products[product_name], "Tidak Ditemukan")</f>
        <v>Tidak Ditemukan</v>
      </c>
    </row>
    <row r="4329" spans="1:6" x14ac:dyDescent="0.3">
      <c r="A4329">
        <v>4328</v>
      </c>
      <c r="B4329">
        <v>2031906</v>
      </c>
      <c r="C4329">
        <v>12863</v>
      </c>
      <c r="D4329">
        <v>2</v>
      </c>
      <c r="E4329">
        <v>47379</v>
      </c>
      <c r="F4329" t="str">
        <f>_xlfn.XLOOKUP(order_items[[#This Row],[product_id]], products[product_id], products[product_name], "Tidak Ditemukan")</f>
        <v>Tidak Ditemukan</v>
      </c>
    </row>
    <row r="4330" spans="1:6" x14ac:dyDescent="0.3">
      <c r="A4330">
        <v>4329</v>
      </c>
      <c r="B4330">
        <v>7697068</v>
      </c>
      <c r="C4330">
        <v>15051</v>
      </c>
      <c r="D4330">
        <v>2</v>
      </c>
      <c r="E4330">
        <v>18073</v>
      </c>
      <c r="F4330" t="str">
        <f>_xlfn.XLOOKUP(order_items[[#This Row],[product_id]], products[product_id], products[product_name], "Tidak Ditemukan")</f>
        <v>Tidak Ditemukan</v>
      </c>
    </row>
    <row r="4331" spans="1:6" x14ac:dyDescent="0.3">
      <c r="A4331">
        <v>4330</v>
      </c>
      <c r="B4331">
        <v>7752103</v>
      </c>
      <c r="C4331">
        <v>2654</v>
      </c>
      <c r="D4331">
        <v>5</v>
      </c>
      <c r="E4331">
        <v>20754</v>
      </c>
      <c r="F4331" t="str">
        <f>_xlfn.XLOOKUP(order_items[[#This Row],[product_id]], products[product_id], products[product_name], "Tidak Ditemukan")</f>
        <v>Meet Free</v>
      </c>
    </row>
    <row r="4332" spans="1:6" x14ac:dyDescent="0.3">
      <c r="A4332">
        <v>4331</v>
      </c>
      <c r="B4332">
        <v>73762</v>
      </c>
      <c r="C4332">
        <v>5599</v>
      </c>
      <c r="D4332">
        <v>3</v>
      </c>
      <c r="E4332">
        <v>13304</v>
      </c>
      <c r="F4332" t="str">
        <f>_xlfn.XLOOKUP(order_items[[#This Row],[product_id]], products[product_id], products[product_name], "Tidak Ditemukan")</f>
        <v>Tidak Ditemukan</v>
      </c>
    </row>
    <row r="4333" spans="1:6" x14ac:dyDescent="0.3">
      <c r="A4333">
        <v>4332</v>
      </c>
      <c r="B4333">
        <v>6410173</v>
      </c>
      <c r="C4333">
        <v>13034</v>
      </c>
      <c r="D4333">
        <v>1</v>
      </c>
      <c r="E4333">
        <v>9192</v>
      </c>
      <c r="F4333" t="str">
        <f>_xlfn.XLOOKUP(order_items[[#This Row],[product_id]], products[product_id], products[product_name], "Tidak Ditemukan")</f>
        <v>Tidak Ditemukan</v>
      </c>
    </row>
    <row r="4334" spans="1:6" x14ac:dyDescent="0.3">
      <c r="A4334">
        <v>4333</v>
      </c>
      <c r="B4334">
        <v>4306338</v>
      </c>
      <c r="C4334">
        <v>1070</v>
      </c>
      <c r="D4334">
        <v>3</v>
      </c>
      <c r="E4334">
        <v>28718</v>
      </c>
      <c r="F4334" t="str">
        <f>_xlfn.XLOOKUP(order_items[[#This Row],[product_id]], products[product_id], products[product_name], "Tidak Ditemukan")</f>
        <v>Space Eat</v>
      </c>
    </row>
    <row r="4335" spans="1:6" x14ac:dyDescent="0.3">
      <c r="A4335">
        <v>4334</v>
      </c>
      <c r="B4335">
        <v>3358257</v>
      </c>
      <c r="C4335">
        <v>12973</v>
      </c>
      <c r="D4335">
        <v>4</v>
      </c>
      <c r="E4335">
        <v>36297</v>
      </c>
      <c r="F4335" t="str">
        <f>_xlfn.XLOOKUP(order_items[[#This Row],[product_id]], products[product_id], products[product_name], "Tidak Ditemukan")</f>
        <v>Tidak Ditemukan</v>
      </c>
    </row>
    <row r="4336" spans="1:6" x14ac:dyDescent="0.3">
      <c r="A4336">
        <v>4335</v>
      </c>
      <c r="B4336">
        <v>1941100</v>
      </c>
      <c r="C4336">
        <v>3768</v>
      </c>
      <c r="D4336">
        <v>4</v>
      </c>
      <c r="E4336">
        <v>13552</v>
      </c>
      <c r="F4336" t="str">
        <f>_xlfn.XLOOKUP(order_items[[#This Row],[product_id]], products[product_id], products[product_name], "Tidak Ditemukan")</f>
        <v>Stand Miss</v>
      </c>
    </row>
    <row r="4337" spans="1:6" x14ac:dyDescent="0.3">
      <c r="A4337">
        <v>4336</v>
      </c>
      <c r="B4337">
        <v>7334889</v>
      </c>
      <c r="C4337">
        <v>18808</v>
      </c>
      <c r="D4337">
        <v>3</v>
      </c>
      <c r="E4337">
        <v>19796</v>
      </c>
      <c r="F4337" t="str">
        <f>_xlfn.XLOOKUP(order_items[[#This Row],[product_id]], products[product_id], products[product_name], "Tidak Ditemukan")</f>
        <v>Tidak Ditemukan</v>
      </c>
    </row>
    <row r="4338" spans="1:6" x14ac:dyDescent="0.3">
      <c r="A4338">
        <v>4337</v>
      </c>
      <c r="B4338">
        <v>6451451</v>
      </c>
      <c r="C4338">
        <v>6445</v>
      </c>
      <c r="D4338">
        <v>2</v>
      </c>
      <c r="E4338">
        <v>37924</v>
      </c>
      <c r="F4338" t="str">
        <f>_xlfn.XLOOKUP(order_items[[#This Row],[product_id]], products[product_id], products[product_name], "Tidak Ditemukan")</f>
        <v>Tidak Ditemukan</v>
      </c>
    </row>
    <row r="4339" spans="1:6" x14ac:dyDescent="0.3">
      <c r="A4339">
        <v>4338</v>
      </c>
      <c r="B4339">
        <v>4985232</v>
      </c>
      <c r="C4339">
        <v>11635</v>
      </c>
      <c r="D4339">
        <v>5</v>
      </c>
      <c r="E4339">
        <v>13398</v>
      </c>
      <c r="F4339" t="str">
        <f>_xlfn.XLOOKUP(order_items[[#This Row],[product_id]], products[product_id], products[product_name], "Tidak Ditemukan")</f>
        <v>Tidak Ditemukan</v>
      </c>
    </row>
    <row r="4340" spans="1:6" x14ac:dyDescent="0.3">
      <c r="A4340">
        <v>4339</v>
      </c>
      <c r="B4340">
        <v>5989850</v>
      </c>
      <c r="C4340">
        <v>15313</v>
      </c>
      <c r="D4340">
        <v>4</v>
      </c>
      <c r="E4340">
        <v>5752</v>
      </c>
      <c r="F4340" t="str">
        <f>_xlfn.XLOOKUP(order_items[[#This Row],[product_id]], products[product_id], products[product_name], "Tidak Ditemukan")</f>
        <v>Tidak Ditemukan</v>
      </c>
    </row>
    <row r="4341" spans="1:6" x14ac:dyDescent="0.3">
      <c r="A4341">
        <v>4340</v>
      </c>
      <c r="B4341">
        <v>5324505</v>
      </c>
      <c r="C4341">
        <v>7012</v>
      </c>
      <c r="D4341">
        <v>1</v>
      </c>
      <c r="E4341">
        <v>26012</v>
      </c>
      <c r="F4341" t="str">
        <f>_xlfn.XLOOKUP(order_items[[#This Row],[product_id]], products[product_id], products[product_name], "Tidak Ditemukan")</f>
        <v>Tidak Ditemukan</v>
      </c>
    </row>
    <row r="4342" spans="1:6" x14ac:dyDescent="0.3">
      <c r="A4342">
        <v>4341</v>
      </c>
      <c r="B4342">
        <v>5946427</v>
      </c>
      <c r="C4342">
        <v>3890</v>
      </c>
      <c r="D4342">
        <v>1</v>
      </c>
      <c r="E4342">
        <v>47562</v>
      </c>
      <c r="F4342" t="str">
        <f>_xlfn.XLOOKUP(order_items[[#This Row],[product_id]], products[product_id], products[product_name], "Tidak Ditemukan")</f>
        <v>Box Already</v>
      </c>
    </row>
    <row r="4343" spans="1:6" x14ac:dyDescent="0.3">
      <c r="A4343">
        <v>4342</v>
      </c>
      <c r="B4343">
        <v>6384210</v>
      </c>
      <c r="C4343">
        <v>16351</v>
      </c>
      <c r="D4343">
        <v>1</v>
      </c>
      <c r="E4343">
        <v>31221</v>
      </c>
      <c r="F4343" t="str">
        <f>_xlfn.XLOOKUP(order_items[[#This Row],[product_id]], products[product_id], products[product_name], "Tidak Ditemukan")</f>
        <v>Tidak Ditemukan</v>
      </c>
    </row>
    <row r="4344" spans="1:6" x14ac:dyDescent="0.3">
      <c r="A4344">
        <v>4343</v>
      </c>
      <c r="B4344">
        <v>3655982</v>
      </c>
      <c r="C4344">
        <v>1375</v>
      </c>
      <c r="D4344">
        <v>1</v>
      </c>
      <c r="E4344">
        <v>18384</v>
      </c>
      <c r="F4344" t="str">
        <f>_xlfn.XLOOKUP(order_items[[#This Row],[product_id]], products[product_id], products[product_name], "Tidak Ditemukan")</f>
        <v>Factor Home</v>
      </c>
    </row>
    <row r="4345" spans="1:6" x14ac:dyDescent="0.3">
      <c r="A4345">
        <v>4344</v>
      </c>
      <c r="B4345">
        <v>2696945</v>
      </c>
      <c r="C4345">
        <v>16238</v>
      </c>
      <c r="D4345">
        <v>5</v>
      </c>
      <c r="E4345">
        <v>2799</v>
      </c>
      <c r="F4345" t="str">
        <f>_xlfn.XLOOKUP(order_items[[#This Row],[product_id]], products[product_id], products[product_name], "Tidak Ditemukan")</f>
        <v>Tidak Ditemukan</v>
      </c>
    </row>
    <row r="4346" spans="1:6" x14ac:dyDescent="0.3">
      <c r="A4346">
        <v>4345</v>
      </c>
      <c r="B4346">
        <v>4465883</v>
      </c>
      <c r="C4346">
        <v>1761</v>
      </c>
      <c r="D4346">
        <v>1</v>
      </c>
      <c r="E4346">
        <v>3832</v>
      </c>
      <c r="F4346" t="str">
        <f>_xlfn.XLOOKUP(order_items[[#This Row],[product_id]], products[product_id], products[product_name], "Tidak Ditemukan")</f>
        <v>Individual Protect</v>
      </c>
    </row>
    <row r="4347" spans="1:6" x14ac:dyDescent="0.3">
      <c r="A4347">
        <v>4346</v>
      </c>
      <c r="B4347">
        <v>3947257</v>
      </c>
      <c r="C4347">
        <v>13374</v>
      </c>
      <c r="D4347">
        <v>5</v>
      </c>
      <c r="E4347">
        <v>44299</v>
      </c>
      <c r="F4347" t="str">
        <f>_xlfn.XLOOKUP(order_items[[#This Row],[product_id]], products[product_id], products[product_name], "Tidak Ditemukan")</f>
        <v>Tidak Ditemukan</v>
      </c>
    </row>
    <row r="4348" spans="1:6" x14ac:dyDescent="0.3">
      <c r="A4348">
        <v>4347</v>
      </c>
      <c r="B4348">
        <v>7124967</v>
      </c>
      <c r="C4348">
        <v>9816</v>
      </c>
      <c r="D4348">
        <v>3</v>
      </c>
      <c r="E4348">
        <v>6031</v>
      </c>
      <c r="F4348" t="str">
        <f>_xlfn.XLOOKUP(order_items[[#This Row],[product_id]], products[product_id], products[product_name], "Tidak Ditemukan")</f>
        <v>Tidak Ditemukan</v>
      </c>
    </row>
    <row r="4349" spans="1:6" x14ac:dyDescent="0.3">
      <c r="A4349">
        <v>4348</v>
      </c>
      <c r="B4349">
        <v>7099628</v>
      </c>
      <c r="C4349">
        <v>12542</v>
      </c>
      <c r="D4349">
        <v>1</v>
      </c>
      <c r="E4349">
        <v>43079</v>
      </c>
      <c r="F4349" t="str">
        <f>_xlfn.XLOOKUP(order_items[[#This Row],[product_id]], products[product_id], products[product_name], "Tidak Ditemukan")</f>
        <v>Tidak Ditemukan</v>
      </c>
    </row>
    <row r="4350" spans="1:6" x14ac:dyDescent="0.3">
      <c r="A4350">
        <v>4349</v>
      </c>
      <c r="B4350">
        <v>990051</v>
      </c>
      <c r="C4350">
        <v>18344</v>
      </c>
      <c r="D4350">
        <v>1</v>
      </c>
      <c r="E4350">
        <v>5485</v>
      </c>
      <c r="F4350" t="str">
        <f>_xlfn.XLOOKUP(order_items[[#This Row],[product_id]], products[product_id], products[product_name], "Tidak Ditemukan")</f>
        <v>Tidak Ditemukan</v>
      </c>
    </row>
    <row r="4351" spans="1:6" x14ac:dyDescent="0.3">
      <c r="A4351">
        <v>4350</v>
      </c>
      <c r="B4351">
        <v>828283</v>
      </c>
      <c r="C4351">
        <v>8376</v>
      </c>
      <c r="D4351">
        <v>2</v>
      </c>
      <c r="E4351">
        <v>15055</v>
      </c>
      <c r="F4351" t="str">
        <f>_xlfn.XLOOKUP(order_items[[#This Row],[product_id]], products[product_id], products[product_name], "Tidak Ditemukan")</f>
        <v>Tidak Ditemukan</v>
      </c>
    </row>
    <row r="4352" spans="1:6" x14ac:dyDescent="0.3">
      <c r="A4352">
        <v>4351</v>
      </c>
      <c r="B4352">
        <v>835844</v>
      </c>
      <c r="C4352">
        <v>3177</v>
      </c>
      <c r="D4352">
        <v>1</v>
      </c>
      <c r="E4352">
        <v>36121</v>
      </c>
      <c r="F4352" t="str">
        <f>_xlfn.XLOOKUP(order_items[[#This Row],[product_id]], products[product_id], products[product_name], "Tidak Ditemukan")</f>
        <v>Hot Million</v>
      </c>
    </row>
    <row r="4353" spans="1:6" x14ac:dyDescent="0.3">
      <c r="A4353">
        <v>4352</v>
      </c>
      <c r="B4353">
        <v>1771285</v>
      </c>
      <c r="C4353">
        <v>8100</v>
      </c>
      <c r="D4353">
        <v>1</v>
      </c>
      <c r="E4353">
        <v>10988</v>
      </c>
      <c r="F4353" t="str">
        <f>_xlfn.XLOOKUP(order_items[[#This Row],[product_id]], products[product_id], products[product_name], "Tidak Ditemukan")</f>
        <v>Tidak Ditemukan</v>
      </c>
    </row>
    <row r="4354" spans="1:6" x14ac:dyDescent="0.3">
      <c r="A4354">
        <v>4353</v>
      </c>
      <c r="B4354">
        <v>1499391</v>
      </c>
      <c r="C4354">
        <v>845</v>
      </c>
      <c r="D4354">
        <v>2</v>
      </c>
      <c r="E4354">
        <v>39198</v>
      </c>
      <c r="F4354" t="str">
        <f>_xlfn.XLOOKUP(order_items[[#This Row],[product_id]], products[product_id], products[product_name], "Tidak Ditemukan")</f>
        <v>Room Financial</v>
      </c>
    </row>
    <row r="4355" spans="1:6" x14ac:dyDescent="0.3">
      <c r="A4355">
        <v>4354</v>
      </c>
      <c r="B4355">
        <v>4598669</v>
      </c>
      <c r="C4355">
        <v>12039</v>
      </c>
      <c r="D4355">
        <v>4</v>
      </c>
      <c r="E4355">
        <v>4338</v>
      </c>
      <c r="F4355" t="str">
        <f>_xlfn.XLOOKUP(order_items[[#This Row],[product_id]], products[product_id], products[product_name], "Tidak Ditemukan")</f>
        <v>Tidak Ditemukan</v>
      </c>
    </row>
    <row r="4356" spans="1:6" x14ac:dyDescent="0.3">
      <c r="A4356">
        <v>4355</v>
      </c>
      <c r="B4356">
        <v>6249828</v>
      </c>
      <c r="C4356">
        <v>9986</v>
      </c>
      <c r="D4356">
        <v>5</v>
      </c>
      <c r="E4356">
        <v>47716</v>
      </c>
      <c r="F4356" t="str">
        <f>_xlfn.XLOOKUP(order_items[[#This Row],[product_id]], products[product_id], products[product_name], "Tidak Ditemukan")</f>
        <v>Tidak Ditemukan</v>
      </c>
    </row>
    <row r="4357" spans="1:6" x14ac:dyDescent="0.3">
      <c r="A4357">
        <v>4356</v>
      </c>
      <c r="B4357">
        <v>4264107</v>
      </c>
      <c r="C4357">
        <v>6407</v>
      </c>
      <c r="D4357">
        <v>5</v>
      </c>
      <c r="E4357">
        <v>11074</v>
      </c>
      <c r="F4357" t="str">
        <f>_xlfn.XLOOKUP(order_items[[#This Row],[product_id]], products[product_id], products[product_name], "Tidak Ditemukan")</f>
        <v>Tidak Ditemukan</v>
      </c>
    </row>
    <row r="4358" spans="1:6" x14ac:dyDescent="0.3">
      <c r="A4358">
        <v>4357</v>
      </c>
      <c r="B4358">
        <v>3011047</v>
      </c>
      <c r="C4358">
        <v>18303</v>
      </c>
      <c r="D4358">
        <v>1</v>
      </c>
      <c r="E4358">
        <v>1616</v>
      </c>
      <c r="F4358" t="str">
        <f>_xlfn.XLOOKUP(order_items[[#This Row],[product_id]], products[product_id], products[product_name], "Tidak Ditemukan")</f>
        <v>Tidak Ditemukan</v>
      </c>
    </row>
    <row r="4359" spans="1:6" x14ac:dyDescent="0.3">
      <c r="A4359">
        <v>4358</v>
      </c>
      <c r="B4359">
        <v>4135877</v>
      </c>
      <c r="C4359">
        <v>13696</v>
      </c>
      <c r="D4359">
        <v>2</v>
      </c>
      <c r="E4359">
        <v>2885</v>
      </c>
      <c r="F4359" t="str">
        <f>_xlfn.XLOOKUP(order_items[[#This Row],[product_id]], products[product_id], products[product_name], "Tidak Ditemukan")</f>
        <v>Tidak Ditemukan</v>
      </c>
    </row>
    <row r="4360" spans="1:6" x14ac:dyDescent="0.3">
      <c r="A4360">
        <v>4359</v>
      </c>
      <c r="B4360">
        <v>4525940</v>
      </c>
      <c r="C4360">
        <v>3239</v>
      </c>
      <c r="D4360">
        <v>5</v>
      </c>
      <c r="E4360">
        <v>3524</v>
      </c>
      <c r="F4360" t="str">
        <f>_xlfn.XLOOKUP(order_items[[#This Row],[product_id]], products[product_id], products[product_name], "Tidak Ditemukan")</f>
        <v>Arm Sort</v>
      </c>
    </row>
    <row r="4361" spans="1:6" x14ac:dyDescent="0.3">
      <c r="A4361">
        <v>4360</v>
      </c>
      <c r="B4361">
        <v>3181491</v>
      </c>
      <c r="C4361">
        <v>6796</v>
      </c>
      <c r="D4361">
        <v>4</v>
      </c>
      <c r="E4361">
        <v>42138</v>
      </c>
      <c r="F4361" t="str">
        <f>_xlfn.XLOOKUP(order_items[[#This Row],[product_id]], products[product_id], products[product_name], "Tidak Ditemukan")</f>
        <v>Tidak Ditemukan</v>
      </c>
    </row>
    <row r="4362" spans="1:6" x14ac:dyDescent="0.3">
      <c r="A4362">
        <v>4361</v>
      </c>
      <c r="B4362">
        <v>934500</v>
      </c>
      <c r="C4362">
        <v>7150</v>
      </c>
      <c r="D4362">
        <v>5</v>
      </c>
      <c r="E4362">
        <v>40506</v>
      </c>
      <c r="F4362" t="str">
        <f>_xlfn.XLOOKUP(order_items[[#This Row],[product_id]], products[product_id], products[product_name], "Tidak Ditemukan")</f>
        <v>Tidak Ditemukan</v>
      </c>
    </row>
    <row r="4363" spans="1:6" x14ac:dyDescent="0.3">
      <c r="A4363">
        <v>4362</v>
      </c>
      <c r="B4363">
        <v>2998416</v>
      </c>
      <c r="C4363">
        <v>15943</v>
      </c>
      <c r="D4363">
        <v>3</v>
      </c>
      <c r="E4363">
        <v>2042</v>
      </c>
      <c r="F4363" t="str">
        <f>_xlfn.XLOOKUP(order_items[[#This Row],[product_id]], products[product_id], products[product_name], "Tidak Ditemukan")</f>
        <v>Tidak Ditemukan</v>
      </c>
    </row>
    <row r="4364" spans="1:6" x14ac:dyDescent="0.3">
      <c r="A4364">
        <v>4363</v>
      </c>
      <c r="B4364">
        <v>991721</v>
      </c>
      <c r="C4364">
        <v>12453</v>
      </c>
      <c r="D4364">
        <v>4</v>
      </c>
      <c r="E4364">
        <v>8598</v>
      </c>
      <c r="F4364" t="str">
        <f>_xlfn.XLOOKUP(order_items[[#This Row],[product_id]], products[product_id], products[product_name], "Tidak Ditemukan")</f>
        <v>Tidak Ditemukan</v>
      </c>
    </row>
    <row r="4365" spans="1:6" x14ac:dyDescent="0.3">
      <c r="A4365">
        <v>4364</v>
      </c>
      <c r="B4365">
        <v>4950756</v>
      </c>
      <c r="C4365">
        <v>3181</v>
      </c>
      <c r="D4365">
        <v>4</v>
      </c>
      <c r="E4365">
        <v>46822</v>
      </c>
      <c r="F4365" t="str">
        <f>_xlfn.XLOOKUP(order_items[[#This Row],[product_id]], products[product_id], products[product_name], "Tidak Ditemukan")</f>
        <v>Into Blood</v>
      </c>
    </row>
    <row r="4366" spans="1:6" x14ac:dyDescent="0.3">
      <c r="A4366">
        <v>4365</v>
      </c>
      <c r="B4366">
        <v>3218315</v>
      </c>
      <c r="C4366">
        <v>10311</v>
      </c>
      <c r="D4366">
        <v>4</v>
      </c>
      <c r="E4366">
        <v>10564</v>
      </c>
      <c r="F4366" t="str">
        <f>_xlfn.XLOOKUP(order_items[[#This Row],[product_id]], products[product_id], products[product_name], "Tidak Ditemukan")</f>
        <v>Tidak Ditemukan</v>
      </c>
    </row>
    <row r="4367" spans="1:6" x14ac:dyDescent="0.3">
      <c r="A4367">
        <v>4366</v>
      </c>
      <c r="B4367">
        <v>215033</v>
      </c>
      <c r="C4367">
        <v>18425</v>
      </c>
      <c r="D4367">
        <v>1</v>
      </c>
      <c r="E4367">
        <v>13223</v>
      </c>
      <c r="F4367" t="str">
        <f>_xlfn.XLOOKUP(order_items[[#This Row],[product_id]], products[product_id], products[product_name], "Tidak Ditemukan")</f>
        <v>Tidak Ditemukan</v>
      </c>
    </row>
    <row r="4368" spans="1:6" x14ac:dyDescent="0.3">
      <c r="A4368">
        <v>4367</v>
      </c>
      <c r="B4368">
        <v>1214505</v>
      </c>
      <c r="C4368">
        <v>14006</v>
      </c>
      <c r="D4368">
        <v>1</v>
      </c>
      <c r="E4368">
        <v>35216</v>
      </c>
      <c r="F4368" t="str">
        <f>_xlfn.XLOOKUP(order_items[[#This Row],[product_id]], products[product_id], products[product_name], "Tidak Ditemukan")</f>
        <v>Tidak Ditemukan</v>
      </c>
    </row>
    <row r="4369" spans="1:6" x14ac:dyDescent="0.3">
      <c r="A4369">
        <v>4368</v>
      </c>
      <c r="B4369">
        <v>6996363</v>
      </c>
      <c r="C4369">
        <v>4756</v>
      </c>
      <c r="D4369">
        <v>1</v>
      </c>
      <c r="E4369">
        <v>28813</v>
      </c>
      <c r="F4369" t="str">
        <f>_xlfn.XLOOKUP(order_items[[#This Row],[product_id]], products[product_id], products[product_name], "Tidak Ditemukan")</f>
        <v>Card Place</v>
      </c>
    </row>
    <row r="4370" spans="1:6" x14ac:dyDescent="0.3">
      <c r="A4370">
        <v>4369</v>
      </c>
      <c r="B4370">
        <v>662054</v>
      </c>
      <c r="C4370">
        <v>14658</v>
      </c>
      <c r="D4370">
        <v>3</v>
      </c>
      <c r="E4370">
        <v>43374</v>
      </c>
      <c r="F4370" t="str">
        <f>_xlfn.XLOOKUP(order_items[[#This Row],[product_id]], products[product_id], products[product_name], "Tidak Ditemukan")</f>
        <v>Tidak Ditemukan</v>
      </c>
    </row>
    <row r="4371" spans="1:6" x14ac:dyDescent="0.3">
      <c r="A4371">
        <v>4370</v>
      </c>
      <c r="B4371">
        <v>4949334</v>
      </c>
      <c r="C4371">
        <v>349</v>
      </c>
      <c r="D4371">
        <v>4</v>
      </c>
      <c r="E4371">
        <v>11882</v>
      </c>
      <c r="F4371" t="str">
        <f>_xlfn.XLOOKUP(order_items[[#This Row],[product_id]], products[product_id], products[product_name], "Tidak Ditemukan")</f>
        <v>Society Agent</v>
      </c>
    </row>
    <row r="4372" spans="1:6" x14ac:dyDescent="0.3">
      <c r="A4372">
        <v>4371</v>
      </c>
      <c r="B4372">
        <v>2393464</v>
      </c>
      <c r="C4372">
        <v>3691</v>
      </c>
      <c r="D4372">
        <v>5</v>
      </c>
      <c r="E4372">
        <v>4576</v>
      </c>
      <c r="F4372" t="str">
        <f>_xlfn.XLOOKUP(order_items[[#This Row],[product_id]], products[product_id], products[product_name], "Tidak Ditemukan")</f>
        <v>May Available</v>
      </c>
    </row>
    <row r="4373" spans="1:6" x14ac:dyDescent="0.3">
      <c r="A4373">
        <v>4372</v>
      </c>
      <c r="B4373">
        <v>5750770</v>
      </c>
      <c r="C4373">
        <v>16761</v>
      </c>
      <c r="D4373">
        <v>4</v>
      </c>
      <c r="E4373">
        <v>19507</v>
      </c>
      <c r="F4373" t="str">
        <f>_xlfn.XLOOKUP(order_items[[#This Row],[product_id]], products[product_id], products[product_name], "Tidak Ditemukan")</f>
        <v>Tidak Ditemukan</v>
      </c>
    </row>
    <row r="4374" spans="1:6" x14ac:dyDescent="0.3">
      <c r="A4374">
        <v>4373</v>
      </c>
      <c r="B4374">
        <v>2948938</v>
      </c>
      <c r="C4374">
        <v>11981</v>
      </c>
      <c r="D4374">
        <v>3</v>
      </c>
      <c r="E4374">
        <v>8703</v>
      </c>
      <c r="F4374" t="str">
        <f>_xlfn.XLOOKUP(order_items[[#This Row],[product_id]], products[product_id], products[product_name], "Tidak Ditemukan")</f>
        <v>Tidak Ditemukan</v>
      </c>
    </row>
    <row r="4375" spans="1:6" x14ac:dyDescent="0.3">
      <c r="A4375">
        <v>4374</v>
      </c>
      <c r="B4375">
        <v>4285351</v>
      </c>
      <c r="C4375">
        <v>10882</v>
      </c>
      <c r="D4375">
        <v>2</v>
      </c>
      <c r="E4375">
        <v>48748</v>
      </c>
      <c r="F4375" t="str">
        <f>_xlfn.XLOOKUP(order_items[[#This Row],[product_id]], products[product_id], products[product_name], "Tidak Ditemukan")</f>
        <v>Tidak Ditemukan</v>
      </c>
    </row>
    <row r="4376" spans="1:6" x14ac:dyDescent="0.3">
      <c r="A4376">
        <v>4375</v>
      </c>
      <c r="B4376">
        <v>5031286</v>
      </c>
      <c r="C4376">
        <v>9249</v>
      </c>
      <c r="D4376">
        <v>2</v>
      </c>
      <c r="E4376">
        <v>39295</v>
      </c>
      <c r="F4376" t="str">
        <f>_xlfn.XLOOKUP(order_items[[#This Row],[product_id]], products[product_id], products[product_name], "Tidak Ditemukan")</f>
        <v>Tidak Ditemukan</v>
      </c>
    </row>
    <row r="4377" spans="1:6" x14ac:dyDescent="0.3">
      <c r="A4377">
        <v>4376</v>
      </c>
      <c r="B4377">
        <v>4589306</v>
      </c>
      <c r="C4377">
        <v>469</v>
      </c>
      <c r="D4377">
        <v>5</v>
      </c>
      <c r="E4377">
        <v>31537</v>
      </c>
      <c r="F4377" t="str">
        <f>_xlfn.XLOOKUP(order_items[[#This Row],[product_id]], products[product_id], products[product_name], "Tidak Ditemukan")</f>
        <v>Beautiful Career</v>
      </c>
    </row>
    <row r="4378" spans="1:6" x14ac:dyDescent="0.3">
      <c r="A4378">
        <v>4377</v>
      </c>
      <c r="B4378">
        <v>5643785</v>
      </c>
      <c r="C4378">
        <v>17360</v>
      </c>
      <c r="D4378">
        <v>3</v>
      </c>
      <c r="E4378">
        <v>30989</v>
      </c>
      <c r="F4378" t="str">
        <f>_xlfn.XLOOKUP(order_items[[#This Row],[product_id]], products[product_id], products[product_name], "Tidak Ditemukan")</f>
        <v>Tidak Ditemukan</v>
      </c>
    </row>
    <row r="4379" spans="1:6" x14ac:dyDescent="0.3">
      <c r="A4379">
        <v>4378</v>
      </c>
      <c r="B4379">
        <v>7826273</v>
      </c>
      <c r="C4379">
        <v>18983</v>
      </c>
      <c r="D4379">
        <v>3</v>
      </c>
      <c r="E4379">
        <v>6748</v>
      </c>
      <c r="F4379" t="str">
        <f>_xlfn.XLOOKUP(order_items[[#This Row],[product_id]], products[product_id], products[product_name], "Tidak Ditemukan")</f>
        <v>Tidak Ditemukan</v>
      </c>
    </row>
    <row r="4380" spans="1:6" x14ac:dyDescent="0.3">
      <c r="A4380">
        <v>4379</v>
      </c>
      <c r="B4380">
        <v>292431</v>
      </c>
      <c r="C4380">
        <v>14063</v>
      </c>
      <c r="D4380">
        <v>2</v>
      </c>
      <c r="E4380">
        <v>3321</v>
      </c>
      <c r="F4380" t="str">
        <f>_xlfn.XLOOKUP(order_items[[#This Row],[product_id]], products[product_id], products[product_name], "Tidak Ditemukan")</f>
        <v>Tidak Ditemukan</v>
      </c>
    </row>
    <row r="4381" spans="1:6" x14ac:dyDescent="0.3">
      <c r="A4381">
        <v>4380</v>
      </c>
      <c r="B4381">
        <v>2636620</v>
      </c>
      <c r="C4381">
        <v>741</v>
      </c>
      <c r="D4381">
        <v>4</v>
      </c>
      <c r="E4381">
        <v>6933</v>
      </c>
      <c r="F4381" t="str">
        <f>_xlfn.XLOOKUP(order_items[[#This Row],[product_id]], products[product_id], products[product_name], "Tidak Ditemukan")</f>
        <v>Explain More</v>
      </c>
    </row>
    <row r="4382" spans="1:6" x14ac:dyDescent="0.3">
      <c r="A4382">
        <v>4381</v>
      </c>
      <c r="B4382">
        <v>2285220</v>
      </c>
      <c r="C4382">
        <v>6795</v>
      </c>
      <c r="D4382">
        <v>1</v>
      </c>
      <c r="E4382">
        <v>42447</v>
      </c>
      <c r="F4382" t="str">
        <f>_xlfn.XLOOKUP(order_items[[#This Row],[product_id]], products[product_id], products[product_name], "Tidak Ditemukan")</f>
        <v>Tidak Ditemukan</v>
      </c>
    </row>
    <row r="4383" spans="1:6" x14ac:dyDescent="0.3">
      <c r="A4383">
        <v>4382</v>
      </c>
      <c r="B4383">
        <v>7159283</v>
      </c>
      <c r="C4383">
        <v>1147</v>
      </c>
      <c r="D4383">
        <v>5</v>
      </c>
      <c r="E4383">
        <v>41477</v>
      </c>
      <c r="F4383" t="str">
        <f>_xlfn.XLOOKUP(order_items[[#This Row],[product_id]], products[product_id], products[product_name], "Tidak Ditemukan")</f>
        <v>Simple City</v>
      </c>
    </row>
    <row r="4384" spans="1:6" x14ac:dyDescent="0.3">
      <c r="A4384">
        <v>4383</v>
      </c>
      <c r="B4384">
        <v>401323</v>
      </c>
      <c r="C4384">
        <v>4786</v>
      </c>
      <c r="D4384">
        <v>5</v>
      </c>
      <c r="E4384">
        <v>19959</v>
      </c>
      <c r="F4384" t="str">
        <f>_xlfn.XLOOKUP(order_items[[#This Row],[product_id]], products[product_id], products[product_name], "Tidak Ditemukan")</f>
        <v>Left At</v>
      </c>
    </row>
    <row r="4385" spans="1:6" x14ac:dyDescent="0.3">
      <c r="A4385">
        <v>4384</v>
      </c>
      <c r="B4385">
        <v>1772160</v>
      </c>
      <c r="C4385">
        <v>7616</v>
      </c>
      <c r="D4385">
        <v>5</v>
      </c>
      <c r="E4385">
        <v>149</v>
      </c>
      <c r="F4385" t="str">
        <f>_xlfn.XLOOKUP(order_items[[#This Row],[product_id]], products[product_id], products[product_name], "Tidak Ditemukan")</f>
        <v>Tidak Ditemukan</v>
      </c>
    </row>
    <row r="4386" spans="1:6" x14ac:dyDescent="0.3">
      <c r="A4386">
        <v>4385</v>
      </c>
      <c r="B4386">
        <v>7951762</v>
      </c>
      <c r="C4386">
        <v>12037</v>
      </c>
      <c r="D4386">
        <v>1</v>
      </c>
      <c r="E4386">
        <v>863</v>
      </c>
      <c r="F4386" t="str">
        <f>_xlfn.XLOOKUP(order_items[[#This Row],[product_id]], products[product_id], products[product_name], "Tidak Ditemukan")</f>
        <v>Tidak Ditemukan</v>
      </c>
    </row>
    <row r="4387" spans="1:6" x14ac:dyDescent="0.3">
      <c r="A4387">
        <v>4386</v>
      </c>
      <c r="B4387">
        <v>4340196</v>
      </c>
      <c r="C4387">
        <v>19693</v>
      </c>
      <c r="D4387">
        <v>3</v>
      </c>
      <c r="E4387">
        <v>4857</v>
      </c>
      <c r="F4387" t="str">
        <f>_xlfn.XLOOKUP(order_items[[#This Row],[product_id]], products[product_id], products[product_name], "Tidak Ditemukan")</f>
        <v>Tidak Ditemukan</v>
      </c>
    </row>
    <row r="4388" spans="1:6" x14ac:dyDescent="0.3">
      <c r="A4388">
        <v>4387</v>
      </c>
      <c r="B4388">
        <v>1680626</v>
      </c>
      <c r="C4388">
        <v>13610</v>
      </c>
      <c r="D4388">
        <v>3</v>
      </c>
      <c r="E4388">
        <v>9428</v>
      </c>
      <c r="F4388" t="str">
        <f>_xlfn.XLOOKUP(order_items[[#This Row],[product_id]], products[product_id], products[product_name], "Tidak Ditemukan")</f>
        <v>Tidak Ditemukan</v>
      </c>
    </row>
    <row r="4389" spans="1:6" x14ac:dyDescent="0.3">
      <c r="A4389">
        <v>4388</v>
      </c>
      <c r="B4389">
        <v>5675996</v>
      </c>
      <c r="C4389">
        <v>829</v>
      </c>
      <c r="D4389">
        <v>2</v>
      </c>
      <c r="E4389">
        <v>4764</v>
      </c>
      <c r="F4389" t="str">
        <f>_xlfn.XLOOKUP(order_items[[#This Row],[product_id]], products[product_id], products[product_name], "Tidak Ditemukan")</f>
        <v>Measure Sit</v>
      </c>
    </row>
    <row r="4390" spans="1:6" x14ac:dyDescent="0.3">
      <c r="A4390">
        <v>4389</v>
      </c>
      <c r="B4390">
        <v>936956</v>
      </c>
      <c r="C4390">
        <v>11534</v>
      </c>
      <c r="D4390">
        <v>3</v>
      </c>
      <c r="E4390">
        <v>31902</v>
      </c>
      <c r="F4390" t="str">
        <f>_xlfn.XLOOKUP(order_items[[#This Row],[product_id]], products[product_id], products[product_name], "Tidak Ditemukan")</f>
        <v>Tidak Ditemukan</v>
      </c>
    </row>
    <row r="4391" spans="1:6" x14ac:dyDescent="0.3">
      <c r="A4391">
        <v>4390</v>
      </c>
      <c r="B4391">
        <v>6043534</v>
      </c>
      <c r="C4391">
        <v>13181</v>
      </c>
      <c r="D4391">
        <v>1</v>
      </c>
      <c r="E4391">
        <v>11436</v>
      </c>
      <c r="F4391" t="str">
        <f>_xlfn.XLOOKUP(order_items[[#This Row],[product_id]], products[product_id], products[product_name], "Tidak Ditemukan")</f>
        <v>Tidak Ditemukan</v>
      </c>
    </row>
    <row r="4392" spans="1:6" x14ac:dyDescent="0.3">
      <c r="A4392">
        <v>4391</v>
      </c>
      <c r="B4392">
        <v>4674490</v>
      </c>
      <c r="C4392">
        <v>17119</v>
      </c>
      <c r="D4392">
        <v>5</v>
      </c>
      <c r="E4392">
        <v>45445</v>
      </c>
      <c r="F4392" t="str">
        <f>_xlfn.XLOOKUP(order_items[[#This Row],[product_id]], products[product_id], products[product_name], "Tidak Ditemukan")</f>
        <v>Tidak Ditemukan</v>
      </c>
    </row>
    <row r="4393" spans="1:6" x14ac:dyDescent="0.3">
      <c r="A4393">
        <v>4392</v>
      </c>
      <c r="B4393">
        <v>6858215</v>
      </c>
      <c r="C4393">
        <v>9633</v>
      </c>
      <c r="D4393">
        <v>4</v>
      </c>
      <c r="E4393">
        <v>39992</v>
      </c>
      <c r="F4393" t="str">
        <f>_xlfn.XLOOKUP(order_items[[#This Row],[product_id]], products[product_id], products[product_name], "Tidak Ditemukan")</f>
        <v>Tidak Ditemukan</v>
      </c>
    </row>
    <row r="4394" spans="1:6" x14ac:dyDescent="0.3">
      <c r="A4394">
        <v>4393</v>
      </c>
      <c r="B4394">
        <v>4007697</v>
      </c>
      <c r="C4394">
        <v>64</v>
      </c>
      <c r="D4394">
        <v>1</v>
      </c>
      <c r="E4394">
        <v>7166</v>
      </c>
      <c r="F4394" t="str">
        <f>_xlfn.XLOOKUP(order_items[[#This Row],[product_id]], products[product_id], products[product_name], "Tidak Ditemukan")</f>
        <v>Mrs Cause</v>
      </c>
    </row>
    <row r="4395" spans="1:6" x14ac:dyDescent="0.3">
      <c r="A4395">
        <v>4394</v>
      </c>
      <c r="B4395">
        <v>1350723</v>
      </c>
      <c r="C4395">
        <v>3038</v>
      </c>
      <c r="D4395">
        <v>4</v>
      </c>
      <c r="E4395">
        <v>4807</v>
      </c>
      <c r="F4395" t="str">
        <f>_xlfn.XLOOKUP(order_items[[#This Row],[product_id]], products[product_id], products[product_name], "Tidak Ditemukan")</f>
        <v>Many Take</v>
      </c>
    </row>
    <row r="4396" spans="1:6" x14ac:dyDescent="0.3">
      <c r="A4396">
        <v>4395</v>
      </c>
      <c r="B4396">
        <v>3433133</v>
      </c>
      <c r="C4396">
        <v>10444</v>
      </c>
      <c r="D4396">
        <v>1</v>
      </c>
      <c r="E4396">
        <v>21097</v>
      </c>
      <c r="F4396" t="str">
        <f>_xlfn.XLOOKUP(order_items[[#This Row],[product_id]], products[product_id], products[product_name], "Tidak Ditemukan")</f>
        <v>Tidak Ditemukan</v>
      </c>
    </row>
    <row r="4397" spans="1:6" x14ac:dyDescent="0.3">
      <c r="A4397">
        <v>4396</v>
      </c>
      <c r="B4397">
        <v>6188367</v>
      </c>
      <c r="C4397">
        <v>12781</v>
      </c>
      <c r="D4397">
        <v>4</v>
      </c>
      <c r="E4397">
        <v>15777</v>
      </c>
      <c r="F4397" t="str">
        <f>_xlfn.XLOOKUP(order_items[[#This Row],[product_id]], products[product_id], products[product_name], "Tidak Ditemukan")</f>
        <v>Tidak Ditemukan</v>
      </c>
    </row>
    <row r="4398" spans="1:6" x14ac:dyDescent="0.3">
      <c r="A4398">
        <v>4397</v>
      </c>
      <c r="B4398">
        <v>1744261</v>
      </c>
      <c r="C4398">
        <v>5738</v>
      </c>
      <c r="D4398">
        <v>2</v>
      </c>
      <c r="E4398">
        <v>7956</v>
      </c>
      <c r="F4398" t="str">
        <f>_xlfn.XLOOKUP(order_items[[#This Row],[product_id]], products[product_id], products[product_name], "Tidak Ditemukan")</f>
        <v>Tidak Ditemukan</v>
      </c>
    </row>
    <row r="4399" spans="1:6" x14ac:dyDescent="0.3">
      <c r="A4399">
        <v>4398</v>
      </c>
      <c r="B4399">
        <v>5618278</v>
      </c>
      <c r="C4399">
        <v>9492</v>
      </c>
      <c r="D4399">
        <v>4</v>
      </c>
      <c r="E4399">
        <v>4705</v>
      </c>
      <c r="F4399" t="str">
        <f>_xlfn.XLOOKUP(order_items[[#This Row],[product_id]], products[product_id], products[product_name], "Tidak Ditemukan")</f>
        <v>Tidak Ditemukan</v>
      </c>
    </row>
    <row r="4400" spans="1:6" x14ac:dyDescent="0.3">
      <c r="A4400">
        <v>4399</v>
      </c>
      <c r="B4400">
        <v>1166583</v>
      </c>
      <c r="C4400">
        <v>4919</v>
      </c>
      <c r="D4400">
        <v>3</v>
      </c>
      <c r="E4400">
        <v>11602</v>
      </c>
      <c r="F4400" t="str">
        <f>_xlfn.XLOOKUP(order_items[[#This Row],[product_id]], products[product_id], products[product_name], "Tidak Ditemukan")</f>
        <v>Sell About</v>
      </c>
    </row>
    <row r="4401" spans="1:6" x14ac:dyDescent="0.3">
      <c r="A4401">
        <v>4400</v>
      </c>
      <c r="B4401">
        <v>7099412</v>
      </c>
      <c r="C4401">
        <v>7971</v>
      </c>
      <c r="D4401">
        <v>5</v>
      </c>
      <c r="E4401">
        <v>19358</v>
      </c>
      <c r="F4401" t="str">
        <f>_xlfn.XLOOKUP(order_items[[#This Row],[product_id]], products[product_id], products[product_name], "Tidak Ditemukan")</f>
        <v>Tidak Ditemukan</v>
      </c>
    </row>
    <row r="4402" spans="1:6" x14ac:dyDescent="0.3">
      <c r="A4402">
        <v>4401</v>
      </c>
      <c r="B4402">
        <v>4942549</v>
      </c>
      <c r="C4402">
        <v>1978</v>
      </c>
      <c r="D4402">
        <v>5</v>
      </c>
      <c r="E4402">
        <v>27827</v>
      </c>
      <c r="F4402" t="str">
        <f>_xlfn.XLOOKUP(order_items[[#This Row],[product_id]], products[product_id], products[product_name], "Tidak Ditemukan")</f>
        <v>Bed Paper</v>
      </c>
    </row>
    <row r="4403" spans="1:6" x14ac:dyDescent="0.3">
      <c r="A4403">
        <v>4402</v>
      </c>
      <c r="B4403">
        <v>3571907</v>
      </c>
      <c r="C4403">
        <v>13288</v>
      </c>
      <c r="D4403">
        <v>1</v>
      </c>
      <c r="E4403">
        <v>30202</v>
      </c>
      <c r="F4403" t="str">
        <f>_xlfn.XLOOKUP(order_items[[#This Row],[product_id]], products[product_id], products[product_name], "Tidak Ditemukan")</f>
        <v>Tidak Ditemukan</v>
      </c>
    </row>
    <row r="4404" spans="1:6" x14ac:dyDescent="0.3">
      <c r="A4404">
        <v>4403</v>
      </c>
      <c r="B4404">
        <v>3106883</v>
      </c>
      <c r="C4404">
        <v>18481</v>
      </c>
      <c r="D4404">
        <v>3</v>
      </c>
      <c r="E4404">
        <v>48129</v>
      </c>
      <c r="F4404" t="str">
        <f>_xlfn.XLOOKUP(order_items[[#This Row],[product_id]], products[product_id], products[product_name], "Tidak Ditemukan")</f>
        <v>Tidak Ditemukan</v>
      </c>
    </row>
    <row r="4405" spans="1:6" x14ac:dyDescent="0.3">
      <c r="A4405">
        <v>4404</v>
      </c>
      <c r="B4405">
        <v>3726966</v>
      </c>
      <c r="C4405">
        <v>11685</v>
      </c>
      <c r="D4405">
        <v>3</v>
      </c>
      <c r="E4405">
        <v>42945</v>
      </c>
      <c r="F4405" t="str">
        <f>_xlfn.XLOOKUP(order_items[[#This Row],[product_id]], products[product_id], products[product_name], "Tidak Ditemukan")</f>
        <v>Tidak Ditemukan</v>
      </c>
    </row>
    <row r="4406" spans="1:6" x14ac:dyDescent="0.3">
      <c r="A4406">
        <v>4405</v>
      </c>
      <c r="B4406">
        <v>6467456</v>
      </c>
      <c r="C4406">
        <v>17677</v>
      </c>
      <c r="D4406">
        <v>1</v>
      </c>
      <c r="E4406">
        <v>23291</v>
      </c>
      <c r="F4406" t="str">
        <f>_xlfn.XLOOKUP(order_items[[#This Row],[product_id]], products[product_id], products[product_name], "Tidak Ditemukan")</f>
        <v>Tidak Ditemukan</v>
      </c>
    </row>
    <row r="4407" spans="1:6" x14ac:dyDescent="0.3">
      <c r="A4407">
        <v>4406</v>
      </c>
      <c r="B4407">
        <v>5505977</v>
      </c>
      <c r="C4407">
        <v>4163</v>
      </c>
      <c r="D4407">
        <v>4</v>
      </c>
      <c r="E4407">
        <v>23772</v>
      </c>
      <c r="F4407" t="str">
        <f>_xlfn.XLOOKUP(order_items[[#This Row],[product_id]], products[product_id], products[product_name], "Tidak Ditemukan")</f>
        <v>Unit Sea</v>
      </c>
    </row>
    <row r="4408" spans="1:6" x14ac:dyDescent="0.3">
      <c r="A4408">
        <v>4407</v>
      </c>
      <c r="B4408">
        <v>1646388</v>
      </c>
      <c r="C4408">
        <v>10253</v>
      </c>
      <c r="D4408">
        <v>2</v>
      </c>
      <c r="E4408">
        <v>48102</v>
      </c>
      <c r="F4408" t="str">
        <f>_xlfn.XLOOKUP(order_items[[#This Row],[product_id]], products[product_id], products[product_name], "Tidak Ditemukan")</f>
        <v>Tidak Ditemukan</v>
      </c>
    </row>
    <row r="4409" spans="1:6" x14ac:dyDescent="0.3">
      <c r="A4409">
        <v>4408</v>
      </c>
      <c r="B4409">
        <v>2105690</v>
      </c>
      <c r="C4409">
        <v>10592</v>
      </c>
      <c r="D4409">
        <v>3</v>
      </c>
      <c r="E4409">
        <v>17587</v>
      </c>
      <c r="F4409" t="str">
        <f>_xlfn.XLOOKUP(order_items[[#This Row],[product_id]], products[product_id], products[product_name], "Tidak Ditemukan")</f>
        <v>Tidak Ditemukan</v>
      </c>
    </row>
    <row r="4410" spans="1:6" x14ac:dyDescent="0.3">
      <c r="A4410">
        <v>4409</v>
      </c>
      <c r="B4410">
        <v>283780</v>
      </c>
      <c r="C4410">
        <v>7172</v>
      </c>
      <c r="D4410">
        <v>4</v>
      </c>
      <c r="E4410">
        <v>35052</v>
      </c>
      <c r="F4410" t="str">
        <f>_xlfn.XLOOKUP(order_items[[#This Row],[product_id]], products[product_id], products[product_name], "Tidak Ditemukan")</f>
        <v>Tidak Ditemukan</v>
      </c>
    </row>
    <row r="4411" spans="1:6" x14ac:dyDescent="0.3">
      <c r="A4411">
        <v>4410</v>
      </c>
      <c r="B4411">
        <v>6904667</v>
      </c>
      <c r="C4411">
        <v>6627</v>
      </c>
      <c r="D4411">
        <v>2</v>
      </c>
      <c r="E4411">
        <v>37332</v>
      </c>
      <c r="F4411" t="str">
        <f>_xlfn.XLOOKUP(order_items[[#This Row],[product_id]], products[product_id], products[product_name], "Tidak Ditemukan")</f>
        <v>Tidak Ditemukan</v>
      </c>
    </row>
    <row r="4412" spans="1:6" x14ac:dyDescent="0.3">
      <c r="A4412">
        <v>4411</v>
      </c>
      <c r="B4412">
        <v>7086485</v>
      </c>
      <c r="C4412">
        <v>19281</v>
      </c>
      <c r="D4412">
        <v>1</v>
      </c>
      <c r="E4412">
        <v>44504</v>
      </c>
      <c r="F4412" t="str">
        <f>_xlfn.XLOOKUP(order_items[[#This Row],[product_id]], products[product_id], products[product_name], "Tidak Ditemukan")</f>
        <v>Tidak Ditemukan</v>
      </c>
    </row>
    <row r="4413" spans="1:6" x14ac:dyDescent="0.3">
      <c r="A4413">
        <v>4412</v>
      </c>
      <c r="B4413">
        <v>6110184</v>
      </c>
      <c r="C4413">
        <v>16570</v>
      </c>
      <c r="D4413">
        <v>2</v>
      </c>
      <c r="E4413">
        <v>2630</v>
      </c>
      <c r="F4413" t="str">
        <f>_xlfn.XLOOKUP(order_items[[#This Row],[product_id]], products[product_id], products[product_name], "Tidak Ditemukan")</f>
        <v>Tidak Ditemukan</v>
      </c>
    </row>
    <row r="4414" spans="1:6" x14ac:dyDescent="0.3">
      <c r="A4414">
        <v>4413</v>
      </c>
      <c r="B4414">
        <v>2074378</v>
      </c>
      <c r="C4414">
        <v>14936</v>
      </c>
      <c r="D4414">
        <v>4</v>
      </c>
      <c r="E4414">
        <v>26288</v>
      </c>
      <c r="F4414" t="str">
        <f>_xlfn.XLOOKUP(order_items[[#This Row],[product_id]], products[product_id], products[product_name], "Tidak Ditemukan")</f>
        <v>Tidak Ditemukan</v>
      </c>
    </row>
    <row r="4415" spans="1:6" x14ac:dyDescent="0.3">
      <c r="A4415">
        <v>4414</v>
      </c>
      <c r="B4415">
        <v>4920912</v>
      </c>
      <c r="C4415">
        <v>14431</v>
      </c>
      <c r="D4415">
        <v>2</v>
      </c>
      <c r="E4415">
        <v>12461</v>
      </c>
      <c r="F4415" t="str">
        <f>_xlfn.XLOOKUP(order_items[[#This Row],[product_id]], products[product_id], products[product_name], "Tidak Ditemukan")</f>
        <v>Tidak Ditemukan</v>
      </c>
    </row>
    <row r="4416" spans="1:6" x14ac:dyDescent="0.3">
      <c r="A4416">
        <v>4415</v>
      </c>
      <c r="B4416">
        <v>1310667</v>
      </c>
      <c r="C4416">
        <v>12498</v>
      </c>
      <c r="D4416">
        <v>1</v>
      </c>
      <c r="E4416">
        <v>6356</v>
      </c>
      <c r="F4416" t="str">
        <f>_xlfn.XLOOKUP(order_items[[#This Row],[product_id]], products[product_id], products[product_name], "Tidak Ditemukan")</f>
        <v>Tidak Ditemukan</v>
      </c>
    </row>
    <row r="4417" spans="1:6" x14ac:dyDescent="0.3">
      <c r="A4417">
        <v>4416</v>
      </c>
      <c r="B4417">
        <v>1007219</v>
      </c>
      <c r="C4417">
        <v>18189</v>
      </c>
      <c r="D4417">
        <v>4</v>
      </c>
      <c r="E4417">
        <v>3549</v>
      </c>
      <c r="F4417" t="str">
        <f>_xlfn.XLOOKUP(order_items[[#This Row],[product_id]], products[product_id], products[product_name], "Tidak Ditemukan")</f>
        <v>Tidak Ditemukan</v>
      </c>
    </row>
    <row r="4418" spans="1:6" x14ac:dyDescent="0.3">
      <c r="A4418">
        <v>4417</v>
      </c>
      <c r="B4418">
        <v>4668762</v>
      </c>
      <c r="C4418">
        <v>1884</v>
      </c>
      <c r="D4418">
        <v>4</v>
      </c>
      <c r="E4418">
        <v>42828</v>
      </c>
      <c r="F4418" t="str">
        <f>_xlfn.XLOOKUP(order_items[[#This Row],[product_id]], products[product_id], products[product_name], "Tidak Ditemukan")</f>
        <v>Simply Tonight</v>
      </c>
    </row>
    <row r="4419" spans="1:6" x14ac:dyDescent="0.3">
      <c r="A4419">
        <v>4418</v>
      </c>
      <c r="B4419">
        <v>1973034</v>
      </c>
      <c r="C4419">
        <v>3672</v>
      </c>
      <c r="D4419">
        <v>2</v>
      </c>
      <c r="E4419">
        <v>14558</v>
      </c>
      <c r="F4419" t="str">
        <f>_xlfn.XLOOKUP(order_items[[#This Row],[product_id]], products[product_id], products[product_name], "Tidak Ditemukan")</f>
        <v>Should Wife</v>
      </c>
    </row>
    <row r="4420" spans="1:6" x14ac:dyDescent="0.3">
      <c r="A4420">
        <v>4419</v>
      </c>
      <c r="B4420">
        <v>3483264</v>
      </c>
      <c r="C4420">
        <v>2025</v>
      </c>
      <c r="D4420">
        <v>2</v>
      </c>
      <c r="E4420">
        <v>716</v>
      </c>
      <c r="F4420" t="str">
        <f>_xlfn.XLOOKUP(order_items[[#This Row],[product_id]], products[product_id], products[product_name], "Tidak Ditemukan")</f>
        <v>Discuss Sure</v>
      </c>
    </row>
    <row r="4421" spans="1:6" x14ac:dyDescent="0.3">
      <c r="A4421">
        <v>4420</v>
      </c>
      <c r="B4421">
        <v>2767386</v>
      </c>
      <c r="C4421">
        <v>13211</v>
      </c>
      <c r="D4421">
        <v>2</v>
      </c>
      <c r="E4421">
        <v>48875</v>
      </c>
      <c r="F4421" t="str">
        <f>_xlfn.XLOOKUP(order_items[[#This Row],[product_id]], products[product_id], products[product_name], "Tidak Ditemukan")</f>
        <v>Tidak Ditemukan</v>
      </c>
    </row>
    <row r="4422" spans="1:6" x14ac:dyDescent="0.3">
      <c r="A4422">
        <v>4421</v>
      </c>
      <c r="B4422">
        <v>5971876</v>
      </c>
      <c r="C4422">
        <v>17201</v>
      </c>
      <c r="D4422">
        <v>2</v>
      </c>
      <c r="E4422">
        <v>42113</v>
      </c>
      <c r="F4422" t="str">
        <f>_xlfn.XLOOKUP(order_items[[#This Row],[product_id]], products[product_id], products[product_name], "Tidak Ditemukan")</f>
        <v>Tidak Ditemukan</v>
      </c>
    </row>
    <row r="4423" spans="1:6" x14ac:dyDescent="0.3">
      <c r="A4423">
        <v>4422</v>
      </c>
      <c r="B4423">
        <v>1394047</v>
      </c>
      <c r="C4423">
        <v>12987</v>
      </c>
      <c r="D4423">
        <v>4</v>
      </c>
      <c r="E4423">
        <v>3655</v>
      </c>
      <c r="F4423" t="str">
        <f>_xlfn.XLOOKUP(order_items[[#This Row],[product_id]], products[product_id], products[product_name], "Tidak Ditemukan")</f>
        <v>Tidak Ditemukan</v>
      </c>
    </row>
    <row r="4424" spans="1:6" x14ac:dyDescent="0.3">
      <c r="A4424">
        <v>4423</v>
      </c>
      <c r="B4424">
        <v>7179793</v>
      </c>
      <c r="C4424">
        <v>3199</v>
      </c>
      <c r="D4424">
        <v>3</v>
      </c>
      <c r="E4424">
        <v>2871</v>
      </c>
      <c r="F4424" t="str">
        <f>_xlfn.XLOOKUP(order_items[[#This Row],[product_id]], products[product_id], products[product_name], "Tidak Ditemukan")</f>
        <v>Left Little</v>
      </c>
    </row>
    <row r="4425" spans="1:6" x14ac:dyDescent="0.3">
      <c r="A4425">
        <v>4424</v>
      </c>
      <c r="B4425">
        <v>6106902</v>
      </c>
      <c r="C4425">
        <v>5115</v>
      </c>
      <c r="D4425">
        <v>1</v>
      </c>
      <c r="E4425">
        <v>44438</v>
      </c>
      <c r="F4425" t="str">
        <f>_xlfn.XLOOKUP(order_items[[#This Row],[product_id]], products[product_id], products[product_name], "Tidak Ditemukan")</f>
        <v>Tidak Ditemukan</v>
      </c>
    </row>
    <row r="4426" spans="1:6" x14ac:dyDescent="0.3">
      <c r="A4426">
        <v>4425</v>
      </c>
      <c r="B4426">
        <v>7811614</v>
      </c>
      <c r="C4426">
        <v>16573</v>
      </c>
      <c r="D4426">
        <v>1</v>
      </c>
      <c r="E4426">
        <v>11392</v>
      </c>
      <c r="F4426" t="str">
        <f>_xlfn.XLOOKUP(order_items[[#This Row],[product_id]], products[product_id], products[product_name], "Tidak Ditemukan")</f>
        <v>Tidak Ditemukan</v>
      </c>
    </row>
    <row r="4427" spans="1:6" x14ac:dyDescent="0.3">
      <c r="A4427">
        <v>4426</v>
      </c>
      <c r="B4427">
        <v>1657841</v>
      </c>
      <c r="C4427">
        <v>11729</v>
      </c>
      <c r="D4427">
        <v>5</v>
      </c>
      <c r="E4427">
        <v>36621</v>
      </c>
      <c r="F4427" t="str">
        <f>_xlfn.XLOOKUP(order_items[[#This Row],[product_id]], products[product_id], products[product_name], "Tidak Ditemukan")</f>
        <v>Tidak Ditemukan</v>
      </c>
    </row>
    <row r="4428" spans="1:6" x14ac:dyDescent="0.3">
      <c r="A4428">
        <v>4427</v>
      </c>
      <c r="B4428">
        <v>3265072</v>
      </c>
      <c r="C4428">
        <v>9083</v>
      </c>
      <c r="D4428">
        <v>1</v>
      </c>
      <c r="E4428">
        <v>28206</v>
      </c>
      <c r="F4428" t="str">
        <f>_xlfn.XLOOKUP(order_items[[#This Row],[product_id]], products[product_id], products[product_name], "Tidak Ditemukan")</f>
        <v>Tidak Ditemukan</v>
      </c>
    </row>
    <row r="4429" spans="1:6" x14ac:dyDescent="0.3">
      <c r="A4429">
        <v>4428</v>
      </c>
      <c r="B4429">
        <v>5041432</v>
      </c>
      <c r="C4429">
        <v>4179</v>
      </c>
      <c r="D4429">
        <v>1</v>
      </c>
      <c r="E4429">
        <v>300</v>
      </c>
      <c r="F4429" t="str">
        <f>_xlfn.XLOOKUP(order_items[[#This Row],[product_id]], products[product_id], products[product_name], "Tidak Ditemukan")</f>
        <v>Coach Contain</v>
      </c>
    </row>
    <row r="4430" spans="1:6" x14ac:dyDescent="0.3">
      <c r="A4430">
        <v>4429</v>
      </c>
      <c r="B4430">
        <v>1380408</v>
      </c>
      <c r="C4430">
        <v>12750</v>
      </c>
      <c r="D4430">
        <v>5</v>
      </c>
      <c r="E4430">
        <v>3127</v>
      </c>
      <c r="F4430" t="str">
        <f>_xlfn.XLOOKUP(order_items[[#This Row],[product_id]], products[product_id], products[product_name], "Tidak Ditemukan")</f>
        <v>Tidak Ditemukan</v>
      </c>
    </row>
    <row r="4431" spans="1:6" x14ac:dyDescent="0.3">
      <c r="A4431">
        <v>4430</v>
      </c>
      <c r="B4431">
        <v>2380074</v>
      </c>
      <c r="C4431">
        <v>17444</v>
      </c>
      <c r="D4431">
        <v>4</v>
      </c>
      <c r="E4431">
        <v>1450</v>
      </c>
      <c r="F4431" t="str">
        <f>_xlfn.XLOOKUP(order_items[[#This Row],[product_id]], products[product_id], products[product_name], "Tidak Ditemukan")</f>
        <v>Tidak Ditemukan</v>
      </c>
    </row>
    <row r="4432" spans="1:6" x14ac:dyDescent="0.3">
      <c r="A4432">
        <v>4431</v>
      </c>
      <c r="B4432">
        <v>3137852</v>
      </c>
      <c r="C4432">
        <v>16009</v>
      </c>
      <c r="D4432">
        <v>5</v>
      </c>
      <c r="E4432">
        <v>11078</v>
      </c>
      <c r="F4432" t="str">
        <f>_xlfn.XLOOKUP(order_items[[#This Row],[product_id]], products[product_id], products[product_name], "Tidak Ditemukan")</f>
        <v>Tidak Ditemukan</v>
      </c>
    </row>
    <row r="4433" spans="1:6" x14ac:dyDescent="0.3">
      <c r="A4433">
        <v>4432</v>
      </c>
      <c r="B4433">
        <v>6905512</v>
      </c>
      <c r="C4433">
        <v>17621</v>
      </c>
      <c r="D4433">
        <v>3</v>
      </c>
      <c r="E4433">
        <v>44803</v>
      </c>
      <c r="F4433" t="str">
        <f>_xlfn.XLOOKUP(order_items[[#This Row],[product_id]], products[product_id], products[product_name], "Tidak Ditemukan")</f>
        <v>Tidak Ditemukan</v>
      </c>
    </row>
    <row r="4434" spans="1:6" x14ac:dyDescent="0.3">
      <c r="A4434">
        <v>4433</v>
      </c>
      <c r="B4434">
        <v>7146166</v>
      </c>
      <c r="C4434">
        <v>864</v>
      </c>
      <c r="D4434">
        <v>2</v>
      </c>
      <c r="E4434">
        <v>23279</v>
      </c>
      <c r="F4434" t="str">
        <f>_xlfn.XLOOKUP(order_items[[#This Row],[product_id]], products[product_id], products[product_name], "Tidak Ditemukan")</f>
        <v>Vote Management</v>
      </c>
    </row>
    <row r="4435" spans="1:6" x14ac:dyDescent="0.3">
      <c r="A4435">
        <v>4434</v>
      </c>
      <c r="B4435">
        <v>6731007</v>
      </c>
      <c r="C4435">
        <v>14225</v>
      </c>
      <c r="D4435">
        <v>2</v>
      </c>
      <c r="E4435">
        <v>1306</v>
      </c>
      <c r="F4435" t="str">
        <f>_xlfn.XLOOKUP(order_items[[#This Row],[product_id]], products[product_id], products[product_name], "Tidak Ditemukan")</f>
        <v>Tidak Ditemukan</v>
      </c>
    </row>
    <row r="4436" spans="1:6" x14ac:dyDescent="0.3">
      <c r="A4436">
        <v>4435</v>
      </c>
      <c r="B4436">
        <v>5376434</v>
      </c>
      <c r="C4436">
        <v>13083</v>
      </c>
      <c r="D4436">
        <v>4</v>
      </c>
      <c r="E4436">
        <v>3592</v>
      </c>
      <c r="F4436" t="str">
        <f>_xlfn.XLOOKUP(order_items[[#This Row],[product_id]], products[product_id], products[product_name], "Tidak Ditemukan")</f>
        <v>Tidak Ditemukan</v>
      </c>
    </row>
    <row r="4437" spans="1:6" x14ac:dyDescent="0.3">
      <c r="A4437">
        <v>4436</v>
      </c>
      <c r="B4437">
        <v>3455751</v>
      </c>
      <c r="C4437">
        <v>18990</v>
      </c>
      <c r="D4437">
        <v>3</v>
      </c>
      <c r="E4437">
        <v>35248</v>
      </c>
      <c r="F4437" t="str">
        <f>_xlfn.XLOOKUP(order_items[[#This Row],[product_id]], products[product_id], products[product_name], "Tidak Ditemukan")</f>
        <v>Tidak Ditemukan</v>
      </c>
    </row>
    <row r="4438" spans="1:6" x14ac:dyDescent="0.3">
      <c r="A4438">
        <v>4437</v>
      </c>
      <c r="B4438">
        <v>6853957</v>
      </c>
      <c r="C4438">
        <v>17355</v>
      </c>
      <c r="D4438">
        <v>3</v>
      </c>
      <c r="E4438">
        <v>27152</v>
      </c>
      <c r="F4438" t="str">
        <f>_xlfn.XLOOKUP(order_items[[#This Row],[product_id]], products[product_id], products[product_name], "Tidak Ditemukan")</f>
        <v>Tidak Ditemukan</v>
      </c>
    </row>
    <row r="4439" spans="1:6" x14ac:dyDescent="0.3">
      <c r="A4439">
        <v>4438</v>
      </c>
      <c r="B4439">
        <v>7276591</v>
      </c>
      <c r="C4439">
        <v>17827</v>
      </c>
      <c r="D4439">
        <v>4</v>
      </c>
      <c r="E4439">
        <v>8908</v>
      </c>
      <c r="F4439" t="str">
        <f>_xlfn.XLOOKUP(order_items[[#This Row],[product_id]], products[product_id], products[product_name], "Tidak Ditemukan")</f>
        <v>Tidak Ditemukan</v>
      </c>
    </row>
    <row r="4440" spans="1:6" x14ac:dyDescent="0.3">
      <c r="A4440">
        <v>4439</v>
      </c>
      <c r="B4440">
        <v>7963286</v>
      </c>
      <c r="C4440">
        <v>12477</v>
      </c>
      <c r="D4440">
        <v>2</v>
      </c>
      <c r="E4440">
        <v>46387</v>
      </c>
      <c r="F4440" t="str">
        <f>_xlfn.XLOOKUP(order_items[[#This Row],[product_id]], products[product_id], products[product_name], "Tidak Ditemukan")</f>
        <v>Tidak Ditemukan</v>
      </c>
    </row>
    <row r="4441" spans="1:6" x14ac:dyDescent="0.3">
      <c r="A4441">
        <v>4440</v>
      </c>
      <c r="B4441">
        <v>1088664</v>
      </c>
      <c r="C4441">
        <v>14590</v>
      </c>
      <c r="D4441">
        <v>4</v>
      </c>
      <c r="E4441">
        <v>10411</v>
      </c>
      <c r="F4441" t="str">
        <f>_xlfn.XLOOKUP(order_items[[#This Row],[product_id]], products[product_id], products[product_name], "Tidak Ditemukan")</f>
        <v>Tidak Ditemukan</v>
      </c>
    </row>
    <row r="4442" spans="1:6" x14ac:dyDescent="0.3">
      <c r="A4442">
        <v>4441</v>
      </c>
      <c r="B4442">
        <v>7927116</v>
      </c>
      <c r="C4442">
        <v>6743</v>
      </c>
      <c r="D4442">
        <v>4</v>
      </c>
      <c r="E4442">
        <v>21006</v>
      </c>
      <c r="F4442" t="str">
        <f>_xlfn.XLOOKUP(order_items[[#This Row],[product_id]], products[product_id], products[product_name], "Tidak Ditemukan")</f>
        <v>Tidak Ditemukan</v>
      </c>
    </row>
    <row r="4443" spans="1:6" x14ac:dyDescent="0.3">
      <c r="A4443">
        <v>4442</v>
      </c>
      <c r="B4443">
        <v>821847</v>
      </c>
      <c r="C4443">
        <v>12919</v>
      </c>
      <c r="D4443">
        <v>4</v>
      </c>
      <c r="E4443">
        <v>4292</v>
      </c>
      <c r="F4443" t="str">
        <f>_xlfn.XLOOKUP(order_items[[#This Row],[product_id]], products[product_id], products[product_name], "Tidak Ditemukan")</f>
        <v>Tidak Ditemukan</v>
      </c>
    </row>
    <row r="4444" spans="1:6" x14ac:dyDescent="0.3">
      <c r="A4444">
        <v>4443</v>
      </c>
      <c r="B4444">
        <v>1232403</v>
      </c>
      <c r="C4444">
        <v>16541</v>
      </c>
      <c r="D4444">
        <v>1</v>
      </c>
      <c r="E4444">
        <v>13619</v>
      </c>
      <c r="F4444" t="str">
        <f>_xlfn.XLOOKUP(order_items[[#This Row],[product_id]], products[product_id], products[product_name], "Tidak Ditemukan")</f>
        <v>Tidak Ditemukan</v>
      </c>
    </row>
    <row r="4445" spans="1:6" x14ac:dyDescent="0.3">
      <c r="A4445">
        <v>4444</v>
      </c>
      <c r="B4445">
        <v>431533</v>
      </c>
      <c r="C4445">
        <v>3013</v>
      </c>
      <c r="D4445">
        <v>3</v>
      </c>
      <c r="E4445">
        <v>45667</v>
      </c>
      <c r="F4445" t="str">
        <f>_xlfn.XLOOKUP(order_items[[#This Row],[product_id]], products[product_id], products[product_name], "Tidak Ditemukan")</f>
        <v>Meeting Gas</v>
      </c>
    </row>
    <row r="4446" spans="1:6" x14ac:dyDescent="0.3">
      <c r="A4446">
        <v>4445</v>
      </c>
      <c r="B4446">
        <v>6500411</v>
      </c>
      <c r="C4446">
        <v>3811</v>
      </c>
      <c r="D4446">
        <v>4</v>
      </c>
      <c r="E4446">
        <v>24037</v>
      </c>
      <c r="F4446" t="str">
        <f>_xlfn.XLOOKUP(order_items[[#This Row],[product_id]], products[product_id], products[product_name], "Tidak Ditemukan")</f>
        <v>Become Heavy</v>
      </c>
    </row>
    <row r="4447" spans="1:6" x14ac:dyDescent="0.3">
      <c r="A4447">
        <v>4446</v>
      </c>
      <c r="B4447">
        <v>1361203</v>
      </c>
      <c r="C4447">
        <v>17133</v>
      </c>
      <c r="D4447">
        <v>3</v>
      </c>
      <c r="E4447">
        <v>27701</v>
      </c>
      <c r="F4447" t="str">
        <f>_xlfn.XLOOKUP(order_items[[#This Row],[product_id]], products[product_id], products[product_name], "Tidak Ditemukan")</f>
        <v>Tidak Ditemukan</v>
      </c>
    </row>
    <row r="4448" spans="1:6" x14ac:dyDescent="0.3">
      <c r="A4448">
        <v>4447</v>
      </c>
      <c r="B4448">
        <v>3429219</v>
      </c>
      <c r="C4448">
        <v>12351</v>
      </c>
      <c r="D4448">
        <v>4</v>
      </c>
      <c r="E4448">
        <v>8107</v>
      </c>
      <c r="F4448" t="str">
        <f>_xlfn.XLOOKUP(order_items[[#This Row],[product_id]], products[product_id], products[product_name], "Tidak Ditemukan")</f>
        <v>Tidak Ditemukan</v>
      </c>
    </row>
    <row r="4449" spans="1:6" x14ac:dyDescent="0.3">
      <c r="A4449">
        <v>4448</v>
      </c>
      <c r="B4449">
        <v>5852003</v>
      </c>
      <c r="C4449">
        <v>18367</v>
      </c>
      <c r="D4449">
        <v>3</v>
      </c>
      <c r="E4449">
        <v>33694</v>
      </c>
      <c r="F4449" t="str">
        <f>_xlfn.XLOOKUP(order_items[[#This Row],[product_id]], products[product_id], products[product_name], "Tidak Ditemukan")</f>
        <v>Tidak Ditemukan</v>
      </c>
    </row>
    <row r="4450" spans="1:6" x14ac:dyDescent="0.3">
      <c r="A4450">
        <v>4449</v>
      </c>
      <c r="B4450">
        <v>6373657</v>
      </c>
      <c r="C4450">
        <v>17913</v>
      </c>
      <c r="D4450">
        <v>2</v>
      </c>
      <c r="E4450">
        <v>17028</v>
      </c>
      <c r="F4450" t="str">
        <f>_xlfn.XLOOKUP(order_items[[#This Row],[product_id]], products[product_id], products[product_name], "Tidak Ditemukan")</f>
        <v>Tidak Ditemukan</v>
      </c>
    </row>
    <row r="4451" spans="1:6" x14ac:dyDescent="0.3">
      <c r="A4451">
        <v>4450</v>
      </c>
      <c r="B4451">
        <v>4528877</v>
      </c>
      <c r="C4451">
        <v>6565</v>
      </c>
      <c r="D4451">
        <v>1</v>
      </c>
      <c r="E4451">
        <v>10416</v>
      </c>
      <c r="F4451" t="str">
        <f>_xlfn.XLOOKUP(order_items[[#This Row],[product_id]], products[product_id], products[product_name], "Tidak Ditemukan")</f>
        <v>Tidak Ditemukan</v>
      </c>
    </row>
    <row r="4452" spans="1:6" x14ac:dyDescent="0.3">
      <c r="A4452">
        <v>4451</v>
      </c>
      <c r="B4452">
        <v>5939958</v>
      </c>
      <c r="C4452">
        <v>8711</v>
      </c>
      <c r="D4452">
        <v>1</v>
      </c>
      <c r="E4452">
        <v>27903</v>
      </c>
      <c r="F4452" t="str">
        <f>_xlfn.XLOOKUP(order_items[[#This Row],[product_id]], products[product_id], products[product_name], "Tidak Ditemukan")</f>
        <v>Tidak Ditemukan</v>
      </c>
    </row>
    <row r="4453" spans="1:6" x14ac:dyDescent="0.3">
      <c r="A4453">
        <v>4452</v>
      </c>
      <c r="B4453">
        <v>1342464</v>
      </c>
      <c r="C4453">
        <v>8777</v>
      </c>
      <c r="D4453">
        <v>3</v>
      </c>
      <c r="E4453">
        <v>42801</v>
      </c>
      <c r="F4453" t="str">
        <f>_xlfn.XLOOKUP(order_items[[#This Row],[product_id]], products[product_id], products[product_name], "Tidak Ditemukan")</f>
        <v>Tidak Ditemukan</v>
      </c>
    </row>
    <row r="4454" spans="1:6" x14ac:dyDescent="0.3">
      <c r="A4454">
        <v>4453</v>
      </c>
      <c r="B4454">
        <v>86091</v>
      </c>
      <c r="C4454">
        <v>14884</v>
      </c>
      <c r="D4454">
        <v>4</v>
      </c>
      <c r="E4454">
        <v>29543</v>
      </c>
      <c r="F4454" t="str">
        <f>_xlfn.XLOOKUP(order_items[[#This Row],[product_id]], products[product_id], products[product_name], "Tidak Ditemukan")</f>
        <v>Tidak Ditemukan</v>
      </c>
    </row>
    <row r="4455" spans="1:6" x14ac:dyDescent="0.3">
      <c r="A4455">
        <v>4454</v>
      </c>
      <c r="B4455">
        <v>2554642</v>
      </c>
      <c r="C4455">
        <v>17319</v>
      </c>
      <c r="D4455">
        <v>4</v>
      </c>
      <c r="E4455">
        <v>15515</v>
      </c>
      <c r="F4455" t="str">
        <f>_xlfn.XLOOKUP(order_items[[#This Row],[product_id]], products[product_id], products[product_name], "Tidak Ditemukan")</f>
        <v>Tidak Ditemukan</v>
      </c>
    </row>
    <row r="4456" spans="1:6" x14ac:dyDescent="0.3">
      <c r="A4456">
        <v>4455</v>
      </c>
      <c r="B4456">
        <v>2453400</v>
      </c>
      <c r="C4456">
        <v>16542</v>
      </c>
      <c r="D4456">
        <v>2</v>
      </c>
      <c r="E4456">
        <v>18487</v>
      </c>
      <c r="F4456" t="str">
        <f>_xlfn.XLOOKUP(order_items[[#This Row],[product_id]], products[product_id], products[product_name], "Tidak Ditemukan")</f>
        <v>Tidak Ditemukan</v>
      </c>
    </row>
    <row r="4457" spans="1:6" x14ac:dyDescent="0.3">
      <c r="A4457">
        <v>4456</v>
      </c>
      <c r="B4457">
        <v>5357679</v>
      </c>
      <c r="C4457">
        <v>1271</v>
      </c>
      <c r="D4457">
        <v>1</v>
      </c>
      <c r="E4457">
        <v>19141</v>
      </c>
      <c r="F4457" t="str">
        <f>_xlfn.XLOOKUP(order_items[[#This Row],[product_id]], products[product_id], products[product_name], "Tidak Ditemukan")</f>
        <v>Building Worker</v>
      </c>
    </row>
    <row r="4458" spans="1:6" x14ac:dyDescent="0.3">
      <c r="A4458">
        <v>4457</v>
      </c>
      <c r="B4458">
        <v>6329781</v>
      </c>
      <c r="C4458">
        <v>15739</v>
      </c>
      <c r="D4458">
        <v>3</v>
      </c>
      <c r="E4458">
        <v>15405</v>
      </c>
      <c r="F4458" t="str">
        <f>_xlfn.XLOOKUP(order_items[[#This Row],[product_id]], products[product_id], products[product_name], "Tidak Ditemukan")</f>
        <v>Tidak Ditemukan</v>
      </c>
    </row>
    <row r="4459" spans="1:6" x14ac:dyDescent="0.3">
      <c r="A4459">
        <v>4458</v>
      </c>
      <c r="B4459">
        <v>4486710</v>
      </c>
      <c r="C4459">
        <v>19317</v>
      </c>
      <c r="D4459">
        <v>4</v>
      </c>
      <c r="E4459">
        <v>6239</v>
      </c>
      <c r="F4459" t="str">
        <f>_xlfn.XLOOKUP(order_items[[#This Row],[product_id]], products[product_id], products[product_name], "Tidak Ditemukan")</f>
        <v>Tidak Ditemukan</v>
      </c>
    </row>
    <row r="4460" spans="1:6" x14ac:dyDescent="0.3">
      <c r="A4460">
        <v>4459</v>
      </c>
      <c r="B4460">
        <v>3003714</v>
      </c>
      <c r="C4460">
        <v>9442</v>
      </c>
      <c r="D4460">
        <v>4</v>
      </c>
      <c r="E4460">
        <v>30694</v>
      </c>
      <c r="F4460" t="str">
        <f>_xlfn.XLOOKUP(order_items[[#This Row],[product_id]], products[product_id], products[product_name], "Tidak Ditemukan")</f>
        <v>Tidak Ditemukan</v>
      </c>
    </row>
    <row r="4461" spans="1:6" x14ac:dyDescent="0.3">
      <c r="A4461">
        <v>4460</v>
      </c>
      <c r="B4461">
        <v>246804</v>
      </c>
      <c r="C4461">
        <v>19442</v>
      </c>
      <c r="D4461">
        <v>1</v>
      </c>
      <c r="E4461">
        <v>47766</v>
      </c>
      <c r="F4461" t="str">
        <f>_xlfn.XLOOKUP(order_items[[#This Row],[product_id]], products[product_id], products[product_name], "Tidak Ditemukan")</f>
        <v>Tidak Ditemukan</v>
      </c>
    </row>
    <row r="4462" spans="1:6" x14ac:dyDescent="0.3">
      <c r="A4462">
        <v>4461</v>
      </c>
      <c r="B4462">
        <v>7311318</v>
      </c>
      <c r="C4462">
        <v>2044</v>
      </c>
      <c r="D4462">
        <v>2</v>
      </c>
      <c r="E4462">
        <v>3494</v>
      </c>
      <c r="F4462" t="str">
        <f>_xlfn.XLOOKUP(order_items[[#This Row],[product_id]], products[product_id], products[product_name], "Tidak Ditemukan")</f>
        <v>Friend Feeling</v>
      </c>
    </row>
    <row r="4463" spans="1:6" x14ac:dyDescent="0.3">
      <c r="A4463">
        <v>4462</v>
      </c>
      <c r="B4463">
        <v>4718939</v>
      </c>
      <c r="C4463">
        <v>15039</v>
      </c>
      <c r="D4463">
        <v>5</v>
      </c>
      <c r="E4463">
        <v>9724</v>
      </c>
      <c r="F4463" t="str">
        <f>_xlfn.XLOOKUP(order_items[[#This Row],[product_id]], products[product_id], products[product_name], "Tidak Ditemukan")</f>
        <v>Tidak Ditemukan</v>
      </c>
    </row>
    <row r="4464" spans="1:6" x14ac:dyDescent="0.3">
      <c r="A4464">
        <v>4463</v>
      </c>
      <c r="B4464">
        <v>7747119</v>
      </c>
      <c r="C4464">
        <v>12364</v>
      </c>
      <c r="D4464">
        <v>1</v>
      </c>
      <c r="E4464">
        <v>18051</v>
      </c>
      <c r="F4464" t="str">
        <f>_xlfn.XLOOKUP(order_items[[#This Row],[product_id]], products[product_id], products[product_name], "Tidak Ditemukan")</f>
        <v>Tidak Ditemukan</v>
      </c>
    </row>
    <row r="4465" spans="1:6" x14ac:dyDescent="0.3">
      <c r="A4465">
        <v>4464</v>
      </c>
      <c r="B4465">
        <v>1938266</v>
      </c>
      <c r="C4465">
        <v>1046</v>
      </c>
      <c r="D4465">
        <v>4</v>
      </c>
      <c r="E4465">
        <v>12386</v>
      </c>
      <c r="F4465" t="str">
        <f>_xlfn.XLOOKUP(order_items[[#This Row],[product_id]], products[product_id], products[product_name], "Tidak Ditemukan")</f>
        <v>Off Possible</v>
      </c>
    </row>
    <row r="4466" spans="1:6" x14ac:dyDescent="0.3">
      <c r="A4466">
        <v>4465</v>
      </c>
      <c r="B4466">
        <v>6081726</v>
      </c>
      <c r="C4466">
        <v>14151</v>
      </c>
      <c r="D4466">
        <v>4</v>
      </c>
      <c r="E4466">
        <v>33027</v>
      </c>
      <c r="F4466" t="str">
        <f>_xlfn.XLOOKUP(order_items[[#This Row],[product_id]], products[product_id], products[product_name], "Tidak Ditemukan")</f>
        <v>Tidak Ditemukan</v>
      </c>
    </row>
    <row r="4467" spans="1:6" x14ac:dyDescent="0.3">
      <c r="A4467">
        <v>4466</v>
      </c>
      <c r="B4467">
        <v>5996404</v>
      </c>
      <c r="C4467">
        <v>19931</v>
      </c>
      <c r="D4467">
        <v>4</v>
      </c>
      <c r="E4467">
        <v>26321</v>
      </c>
      <c r="F4467" t="str">
        <f>_xlfn.XLOOKUP(order_items[[#This Row],[product_id]], products[product_id], products[product_name], "Tidak Ditemukan")</f>
        <v>Tidak Ditemukan</v>
      </c>
    </row>
    <row r="4468" spans="1:6" x14ac:dyDescent="0.3">
      <c r="A4468">
        <v>4467</v>
      </c>
      <c r="B4468">
        <v>3189384</v>
      </c>
      <c r="C4468">
        <v>2988</v>
      </c>
      <c r="D4468">
        <v>5</v>
      </c>
      <c r="E4468">
        <v>5534</v>
      </c>
      <c r="F4468" t="str">
        <f>_xlfn.XLOOKUP(order_items[[#This Row],[product_id]], products[product_id], products[product_name], "Tidak Ditemukan")</f>
        <v>Man Its</v>
      </c>
    </row>
    <row r="4469" spans="1:6" x14ac:dyDescent="0.3">
      <c r="A4469">
        <v>4468</v>
      </c>
      <c r="B4469">
        <v>6979530</v>
      </c>
      <c r="C4469">
        <v>10576</v>
      </c>
      <c r="D4469">
        <v>2</v>
      </c>
      <c r="E4469">
        <v>44961</v>
      </c>
      <c r="F4469" t="str">
        <f>_xlfn.XLOOKUP(order_items[[#This Row],[product_id]], products[product_id], products[product_name], "Tidak Ditemukan")</f>
        <v>Tidak Ditemukan</v>
      </c>
    </row>
    <row r="4470" spans="1:6" x14ac:dyDescent="0.3">
      <c r="A4470">
        <v>4469</v>
      </c>
      <c r="B4470">
        <v>2246280</v>
      </c>
      <c r="C4470">
        <v>698</v>
      </c>
      <c r="D4470">
        <v>2</v>
      </c>
      <c r="E4470">
        <v>48313</v>
      </c>
      <c r="F4470" t="str">
        <f>_xlfn.XLOOKUP(order_items[[#This Row],[product_id]], products[product_id], products[product_name], "Tidak Ditemukan")</f>
        <v>Spring After</v>
      </c>
    </row>
    <row r="4471" spans="1:6" x14ac:dyDescent="0.3">
      <c r="A4471">
        <v>4470</v>
      </c>
      <c r="B4471">
        <v>4573430</v>
      </c>
      <c r="C4471">
        <v>8793</v>
      </c>
      <c r="D4471">
        <v>1</v>
      </c>
      <c r="E4471">
        <v>32531</v>
      </c>
      <c r="F4471" t="str">
        <f>_xlfn.XLOOKUP(order_items[[#This Row],[product_id]], products[product_id], products[product_name], "Tidak Ditemukan")</f>
        <v>Tidak Ditemukan</v>
      </c>
    </row>
    <row r="4472" spans="1:6" x14ac:dyDescent="0.3">
      <c r="A4472">
        <v>4471</v>
      </c>
      <c r="B4472">
        <v>2059647</v>
      </c>
      <c r="C4472">
        <v>18336</v>
      </c>
      <c r="D4472">
        <v>1</v>
      </c>
      <c r="E4472">
        <v>15281</v>
      </c>
      <c r="F4472" t="str">
        <f>_xlfn.XLOOKUP(order_items[[#This Row],[product_id]], products[product_id], products[product_name], "Tidak Ditemukan")</f>
        <v>Tidak Ditemukan</v>
      </c>
    </row>
    <row r="4473" spans="1:6" x14ac:dyDescent="0.3">
      <c r="A4473">
        <v>4472</v>
      </c>
      <c r="B4473">
        <v>5968200</v>
      </c>
      <c r="C4473">
        <v>17452</v>
      </c>
      <c r="D4473">
        <v>5</v>
      </c>
      <c r="E4473">
        <v>1578</v>
      </c>
      <c r="F4473" t="str">
        <f>_xlfn.XLOOKUP(order_items[[#This Row],[product_id]], products[product_id], products[product_name], "Tidak Ditemukan")</f>
        <v>Tidak Ditemukan</v>
      </c>
    </row>
    <row r="4474" spans="1:6" x14ac:dyDescent="0.3">
      <c r="A4474">
        <v>4473</v>
      </c>
      <c r="B4474">
        <v>4785424</v>
      </c>
      <c r="C4474">
        <v>3734</v>
      </c>
      <c r="D4474">
        <v>3</v>
      </c>
      <c r="E4474">
        <v>25752</v>
      </c>
      <c r="F4474" t="str">
        <f>_xlfn.XLOOKUP(order_items[[#This Row],[product_id]], products[product_id], products[product_name], "Tidak Ditemukan")</f>
        <v>Where Order</v>
      </c>
    </row>
    <row r="4475" spans="1:6" x14ac:dyDescent="0.3">
      <c r="A4475">
        <v>4474</v>
      </c>
      <c r="B4475">
        <v>2071657</v>
      </c>
      <c r="C4475">
        <v>19672</v>
      </c>
      <c r="D4475">
        <v>5</v>
      </c>
      <c r="E4475">
        <v>38063</v>
      </c>
      <c r="F4475" t="str">
        <f>_xlfn.XLOOKUP(order_items[[#This Row],[product_id]], products[product_id], products[product_name], "Tidak Ditemukan")</f>
        <v>Tidak Ditemukan</v>
      </c>
    </row>
    <row r="4476" spans="1:6" x14ac:dyDescent="0.3">
      <c r="A4476">
        <v>4475</v>
      </c>
      <c r="B4476">
        <v>902582</v>
      </c>
      <c r="C4476">
        <v>17762</v>
      </c>
      <c r="D4476">
        <v>3</v>
      </c>
      <c r="E4476">
        <v>4771</v>
      </c>
      <c r="F4476" t="str">
        <f>_xlfn.XLOOKUP(order_items[[#This Row],[product_id]], products[product_id], products[product_name], "Tidak Ditemukan")</f>
        <v>Tidak Ditemukan</v>
      </c>
    </row>
    <row r="4477" spans="1:6" x14ac:dyDescent="0.3">
      <c r="A4477">
        <v>4476</v>
      </c>
      <c r="B4477">
        <v>2863079</v>
      </c>
      <c r="C4477">
        <v>9607</v>
      </c>
      <c r="D4477">
        <v>3</v>
      </c>
      <c r="E4477">
        <v>36687</v>
      </c>
      <c r="F4477" t="str">
        <f>_xlfn.XLOOKUP(order_items[[#This Row],[product_id]], products[product_id], products[product_name], "Tidak Ditemukan")</f>
        <v>Tidak Ditemukan</v>
      </c>
    </row>
    <row r="4478" spans="1:6" x14ac:dyDescent="0.3">
      <c r="A4478">
        <v>4477</v>
      </c>
      <c r="B4478">
        <v>7891926</v>
      </c>
      <c r="C4478">
        <v>140</v>
      </c>
      <c r="D4478">
        <v>3</v>
      </c>
      <c r="E4478">
        <v>9245</v>
      </c>
      <c r="F4478" t="str">
        <f>_xlfn.XLOOKUP(order_items[[#This Row],[product_id]], products[product_id], products[product_name], "Tidak Ditemukan")</f>
        <v>Appear Majority</v>
      </c>
    </row>
    <row r="4479" spans="1:6" x14ac:dyDescent="0.3">
      <c r="A4479">
        <v>4478</v>
      </c>
      <c r="B4479">
        <v>2464968</v>
      </c>
      <c r="C4479">
        <v>18161</v>
      </c>
      <c r="D4479">
        <v>5</v>
      </c>
      <c r="E4479">
        <v>3443</v>
      </c>
      <c r="F4479" t="str">
        <f>_xlfn.XLOOKUP(order_items[[#This Row],[product_id]], products[product_id], products[product_name], "Tidak Ditemukan")</f>
        <v>Tidak Ditemukan</v>
      </c>
    </row>
    <row r="4480" spans="1:6" x14ac:dyDescent="0.3">
      <c r="A4480">
        <v>4479</v>
      </c>
      <c r="B4480">
        <v>3043606</v>
      </c>
      <c r="C4480">
        <v>2543</v>
      </c>
      <c r="D4480">
        <v>4</v>
      </c>
      <c r="E4480">
        <v>21035</v>
      </c>
      <c r="F4480" t="str">
        <f>_xlfn.XLOOKUP(order_items[[#This Row],[product_id]], products[product_id], products[product_name], "Tidak Ditemukan")</f>
        <v>Set Black</v>
      </c>
    </row>
    <row r="4481" spans="1:6" x14ac:dyDescent="0.3">
      <c r="A4481">
        <v>4480</v>
      </c>
      <c r="B4481">
        <v>6771882</v>
      </c>
      <c r="C4481">
        <v>3844</v>
      </c>
      <c r="D4481">
        <v>5</v>
      </c>
      <c r="E4481">
        <v>22771</v>
      </c>
      <c r="F4481" t="str">
        <f>_xlfn.XLOOKUP(order_items[[#This Row],[product_id]], products[product_id], products[product_name], "Tidak Ditemukan")</f>
        <v>Read Test</v>
      </c>
    </row>
    <row r="4482" spans="1:6" x14ac:dyDescent="0.3">
      <c r="A4482">
        <v>4481</v>
      </c>
      <c r="B4482">
        <v>308482</v>
      </c>
      <c r="C4482">
        <v>7109</v>
      </c>
      <c r="D4482">
        <v>1</v>
      </c>
      <c r="E4482">
        <v>38933</v>
      </c>
      <c r="F4482" t="str">
        <f>_xlfn.XLOOKUP(order_items[[#This Row],[product_id]], products[product_id], products[product_name], "Tidak Ditemukan")</f>
        <v>Tidak Ditemukan</v>
      </c>
    </row>
    <row r="4483" spans="1:6" x14ac:dyDescent="0.3">
      <c r="A4483">
        <v>4482</v>
      </c>
      <c r="B4483">
        <v>3157488</v>
      </c>
      <c r="C4483">
        <v>16604</v>
      </c>
      <c r="D4483">
        <v>1</v>
      </c>
      <c r="E4483">
        <v>3919</v>
      </c>
      <c r="F4483" t="str">
        <f>_xlfn.XLOOKUP(order_items[[#This Row],[product_id]], products[product_id], products[product_name], "Tidak Ditemukan")</f>
        <v>Tidak Ditemukan</v>
      </c>
    </row>
    <row r="4484" spans="1:6" x14ac:dyDescent="0.3">
      <c r="A4484">
        <v>4483</v>
      </c>
      <c r="B4484">
        <v>7388197</v>
      </c>
      <c r="C4484">
        <v>19007</v>
      </c>
      <c r="D4484">
        <v>1</v>
      </c>
      <c r="E4484">
        <v>32751</v>
      </c>
      <c r="F4484" t="str">
        <f>_xlfn.XLOOKUP(order_items[[#This Row],[product_id]], products[product_id], products[product_name], "Tidak Ditemukan")</f>
        <v>Tidak Ditemukan</v>
      </c>
    </row>
    <row r="4485" spans="1:6" x14ac:dyDescent="0.3">
      <c r="A4485">
        <v>4484</v>
      </c>
      <c r="B4485">
        <v>3650301</v>
      </c>
      <c r="C4485">
        <v>18207</v>
      </c>
      <c r="D4485">
        <v>5</v>
      </c>
      <c r="E4485">
        <v>1288</v>
      </c>
      <c r="F4485" t="str">
        <f>_xlfn.XLOOKUP(order_items[[#This Row],[product_id]], products[product_id], products[product_name], "Tidak Ditemukan")</f>
        <v>Tidak Ditemukan</v>
      </c>
    </row>
    <row r="4486" spans="1:6" x14ac:dyDescent="0.3">
      <c r="A4486">
        <v>4485</v>
      </c>
      <c r="B4486">
        <v>782556</v>
      </c>
      <c r="C4486">
        <v>8752</v>
      </c>
      <c r="D4486">
        <v>4</v>
      </c>
      <c r="E4486">
        <v>29133</v>
      </c>
      <c r="F4486" t="str">
        <f>_xlfn.XLOOKUP(order_items[[#This Row],[product_id]], products[product_id], products[product_name], "Tidak Ditemukan")</f>
        <v>Tidak Ditemukan</v>
      </c>
    </row>
    <row r="4487" spans="1:6" x14ac:dyDescent="0.3">
      <c r="A4487">
        <v>4486</v>
      </c>
      <c r="B4487">
        <v>7147345</v>
      </c>
      <c r="C4487">
        <v>17146</v>
      </c>
      <c r="D4487">
        <v>3</v>
      </c>
      <c r="E4487">
        <v>49953</v>
      </c>
      <c r="F4487" t="str">
        <f>_xlfn.XLOOKUP(order_items[[#This Row],[product_id]], products[product_id], products[product_name], "Tidak Ditemukan")</f>
        <v>Tidak Ditemukan</v>
      </c>
    </row>
    <row r="4488" spans="1:6" x14ac:dyDescent="0.3">
      <c r="A4488">
        <v>4487</v>
      </c>
      <c r="B4488">
        <v>3566063</v>
      </c>
      <c r="C4488">
        <v>17995</v>
      </c>
      <c r="D4488">
        <v>1</v>
      </c>
      <c r="E4488">
        <v>721</v>
      </c>
      <c r="F4488" t="str">
        <f>_xlfn.XLOOKUP(order_items[[#This Row],[product_id]], products[product_id], products[product_name], "Tidak Ditemukan")</f>
        <v>Tidak Ditemukan</v>
      </c>
    </row>
    <row r="4489" spans="1:6" x14ac:dyDescent="0.3">
      <c r="A4489">
        <v>4488</v>
      </c>
      <c r="B4489">
        <v>2980739</v>
      </c>
      <c r="C4489">
        <v>11454</v>
      </c>
      <c r="D4489">
        <v>4</v>
      </c>
      <c r="E4489">
        <v>42099</v>
      </c>
      <c r="F4489" t="str">
        <f>_xlfn.XLOOKUP(order_items[[#This Row],[product_id]], products[product_id], products[product_name], "Tidak Ditemukan")</f>
        <v>Tidak Ditemukan</v>
      </c>
    </row>
    <row r="4490" spans="1:6" x14ac:dyDescent="0.3">
      <c r="A4490">
        <v>4489</v>
      </c>
      <c r="B4490">
        <v>1789447</v>
      </c>
      <c r="C4490">
        <v>7067</v>
      </c>
      <c r="D4490">
        <v>1</v>
      </c>
      <c r="E4490">
        <v>2925</v>
      </c>
      <c r="F4490" t="str">
        <f>_xlfn.XLOOKUP(order_items[[#This Row],[product_id]], products[product_id], products[product_name], "Tidak Ditemukan")</f>
        <v>Tidak Ditemukan</v>
      </c>
    </row>
    <row r="4491" spans="1:6" x14ac:dyDescent="0.3">
      <c r="A4491">
        <v>4490</v>
      </c>
      <c r="B4491">
        <v>2557073</v>
      </c>
      <c r="C4491">
        <v>13687</v>
      </c>
      <c r="D4491">
        <v>3</v>
      </c>
      <c r="E4491">
        <v>23817</v>
      </c>
      <c r="F4491" t="str">
        <f>_xlfn.XLOOKUP(order_items[[#This Row],[product_id]], products[product_id], products[product_name], "Tidak Ditemukan")</f>
        <v>Tidak Ditemukan</v>
      </c>
    </row>
    <row r="4492" spans="1:6" x14ac:dyDescent="0.3">
      <c r="A4492">
        <v>4491</v>
      </c>
      <c r="B4492">
        <v>6952306</v>
      </c>
      <c r="C4492">
        <v>11989</v>
      </c>
      <c r="D4492">
        <v>1</v>
      </c>
      <c r="E4492">
        <v>30451</v>
      </c>
      <c r="F4492" t="str">
        <f>_xlfn.XLOOKUP(order_items[[#This Row],[product_id]], products[product_id], products[product_name], "Tidak Ditemukan")</f>
        <v>Tidak Ditemukan</v>
      </c>
    </row>
    <row r="4493" spans="1:6" x14ac:dyDescent="0.3">
      <c r="A4493">
        <v>4492</v>
      </c>
      <c r="B4493">
        <v>6484727</v>
      </c>
      <c r="C4493">
        <v>2071</v>
      </c>
      <c r="D4493">
        <v>4</v>
      </c>
      <c r="E4493">
        <v>38974</v>
      </c>
      <c r="F4493" t="str">
        <f>_xlfn.XLOOKUP(order_items[[#This Row],[product_id]], products[product_id], products[product_name], "Tidak Ditemukan")</f>
        <v>Scientist Real</v>
      </c>
    </row>
    <row r="4494" spans="1:6" x14ac:dyDescent="0.3">
      <c r="A4494">
        <v>4493</v>
      </c>
      <c r="B4494">
        <v>437300</v>
      </c>
      <c r="C4494">
        <v>2541</v>
      </c>
      <c r="D4494">
        <v>2</v>
      </c>
      <c r="E4494">
        <v>45195</v>
      </c>
      <c r="F4494" t="str">
        <f>_xlfn.XLOOKUP(order_items[[#This Row],[product_id]], products[product_id], products[product_name], "Tidak Ditemukan")</f>
        <v>Environmental Actually</v>
      </c>
    </row>
    <row r="4495" spans="1:6" x14ac:dyDescent="0.3">
      <c r="A4495">
        <v>4494</v>
      </c>
      <c r="B4495">
        <v>6106977</v>
      </c>
      <c r="C4495">
        <v>13620</v>
      </c>
      <c r="D4495">
        <v>3</v>
      </c>
      <c r="E4495">
        <v>42884</v>
      </c>
      <c r="F4495" t="str">
        <f>_xlfn.XLOOKUP(order_items[[#This Row],[product_id]], products[product_id], products[product_name], "Tidak Ditemukan")</f>
        <v>Tidak Ditemukan</v>
      </c>
    </row>
    <row r="4496" spans="1:6" x14ac:dyDescent="0.3">
      <c r="A4496">
        <v>4495</v>
      </c>
      <c r="B4496">
        <v>7438758</v>
      </c>
      <c r="C4496">
        <v>17815</v>
      </c>
      <c r="D4496">
        <v>4</v>
      </c>
      <c r="E4496">
        <v>14562</v>
      </c>
      <c r="F4496" t="str">
        <f>_xlfn.XLOOKUP(order_items[[#This Row],[product_id]], products[product_id], products[product_name], "Tidak Ditemukan")</f>
        <v>Tidak Ditemukan</v>
      </c>
    </row>
    <row r="4497" spans="1:6" x14ac:dyDescent="0.3">
      <c r="A4497">
        <v>4496</v>
      </c>
      <c r="B4497">
        <v>1235963</v>
      </c>
      <c r="C4497">
        <v>17985</v>
      </c>
      <c r="D4497">
        <v>1</v>
      </c>
      <c r="E4497">
        <v>34502</v>
      </c>
      <c r="F4497" t="str">
        <f>_xlfn.XLOOKUP(order_items[[#This Row],[product_id]], products[product_id], products[product_name], "Tidak Ditemukan")</f>
        <v>Tidak Ditemukan</v>
      </c>
    </row>
    <row r="4498" spans="1:6" x14ac:dyDescent="0.3">
      <c r="A4498">
        <v>4497</v>
      </c>
      <c r="B4498">
        <v>3869373</v>
      </c>
      <c r="C4498">
        <v>9438</v>
      </c>
      <c r="D4498">
        <v>5</v>
      </c>
      <c r="E4498">
        <v>21427</v>
      </c>
      <c r="F4498" t="str">
        <f>_xlfn.XLOOKUP(order_items[[#This Row],[product_id]], products[product_id], products[product_name], "Tidak Ditemukan")</f>
        <v>Tidak Ditemukan</v>
      </c>
    </row>
    <row r="4499" spans="1:6" x14ac:dyDescent="0.3">
      <c r="A4499">
        <v>4498</v>
      </c>
      <c r="B4499">
        <v>1843088</v>
      </c>
      <c r="C4499">
        <v>5274</v>
      </c>
      <c r="D4499">
        <v>4</v>
      </c>
      <c r="E4499">
        <v>3373</v>
      </c>
      <c r="F4499" t="str">
        <f>_xlfn.XLOOKUP(order_items[[#This Row],[product_id]], products[product_id], products[product_name], "Tidak Ditemukan")</f>
        <v>Tidak Ditemukan</v>
      </c>
    </row>
    <row r="4500" spans="1:6" x14ac:dyDescent="0.3">
      <c r="A4500">
        <v>4499</v>
      </c>
      <c r="B4500">
        <v>4256723</v>
      </c>
      <c r="C4500">
        <v>8307</v>
      </c>
      <c r="D4500">
        <v>2</v>
      </c>
      <c r="E4500">
        <v>322</v>
      </c>
      <c r="F4500" t="str">
        <f>_xlfn.XLOOKUP(order_items[[#This Row],[product_id]], products[product_id], products[product_name], "Tidak Ditemukan")</f>
        <v>Tidak Ditemukan</v>
      </c>
    </row>
    <row r="4501" spans="1:6" x14ac:dyDescent="0.3">
      <c r="A4501">
        <v>4500</v>
      </c>
      <c r="B4501">
        <v>1618978</v>
      </c>
      <c r="C4501">
        <v>9390</v>
      </c>
      <c r="D4501">
        <v>4</v>
      </c>
      <c r="E4501">
        <v>2114</v>
      </c>
      <c r="F4501" t="str">
        <f>_xlfn.XLOOKUP(order_items[[#This Row],[product_id]], products[product_id], products[product_name], "Tidak Ditemukan")</f>
        <v>Tidak Ditemukan</v>
      </c>
    </row>
    <row r="4502" spans="1:6" x14ac:dyDescent="0.3">
      <c r="A4502">
        <v>4501</v>
      </c>
      <c r="B4502">
        <v>4218309</v>
      </c>
      <c r="C4502">
        <v>8604</v>
      </c>
      <c r="D4502">
        <v>1</v>
      </c>
      <c r="E4502">
        <v>19882</v>
      </c>
      <c r="F4502" t="str">
        <f>_xlfn.XLOOKUP(order_items[[#This Row],[product_id]], products[product_id], products[product_name], "Tidak Ditemukan")</f>
        <v>Tidak Ditemukan</v>
      </c>
    </row>
    <row r="4503" spans="1:6" x14ac:dyDescent="0.3">
      <c r="A4503">
        <v>4502</v>
      </c>
      <c r="B4503">
        <v>7444066</v>
      </c>
      <c r="C4503">
        <v>7344</v>
      </c>
      <c r="D4503">
        <v>3</v>
      </c>
      <c r="E4503">
        <v>43887</v>
      </c>
      <c r="F4503" t="str">
        <f>_xlfn.XLOOKUP(order_items[[#This Row],[product_id]], products[product_id], products[product_name], "Tidak Ditemukan")</f>
        <v>Tidak Ditemukan</v>
      </c>
    </row>
    <row r="4504" spans="1:6" x14ac:dyDescent="0.3">
      <c r="A4504">
        <v>4503</v>
      </c>
      <c r="B4504">
        <v>1227816</v>
      </c>
      <c r="C4504">
        <v>3619</v>
      </c>
      <c r="D4504">
        <v>3</v>
      </c>
      <c r="E4504">
        <v>15127</v>
      </c>
      <c r="F4504" t="str">
        <f>_xlfn.XLOOKUP(order_items[[#This Row],[product_id]], products[product_id], products[product_name], "Tidak Ditemukan")</f>
        <v>Follow School</v>
      </c>
    </row>
    <row r="4505" spans="1:6" x14ac:dyDescent="0.3">
      <c r="A4505">
        <v>4504</v>
      </c>
      <c r="B4505">
        <v>4006704</v>
      </c>
      <c r="C4505">
        <v>17731</v>
      </c>
      <c r="D4505">
        <v>2</v>
      </c>
      <c r="E4505">
        <v>40896</v>
      </c>
      <c r="F4505" t="str">
        <f>_xlfn.XLOOKUP(order_items[[#This Row],[product_id]], products[product_id], products[product_name], "Tidak Ditemukan")</f>
        <v>Tidak Ditemukan</v>
      </c>
    </row>
    <row r="4506" spans="1:6" x14ac:dyDescent="0.3">
      <c r="A4506">
        <v>4505</v>
      </c>
      <c r="B4506">
        <v>4170372</v>
      </c>
      <c r="C4506">
        <v>6822</v>
      </c>
      <c r="D4506">
        <v>1</v>
      </c>
      <c r="E4506">
        <v>7456</v>
      </c>
      <c r="F4506" t="str">
        <f>_xlfn.XLOOKUP(order_items[[#This Row],[product_id]], products[product_id], products[product_name], "Tidak Ditemukan")</f>
        <v>Tidak Ditemukan</v>
      </c>
    </row>
    <row r="4507" spans="1:6" x14ac:dyDescent="0.3">
      <c r="A4507">
        <v>4506</v>
      </c>
      <c r="B4507">
        <v>7199465</v>
      </c>
      <c r="C4507">
        <v>9162</v>
      </c>
      <c r="D4507">
        <v>1</v>
      </c>
      <c r="E4507">
        <v>25809</v>
      </c>
      <c r="F4507" t="str">
        <f>_xlfn.XLOOKUP(order_items[[#This Row],[product_id]], products[product_id], products[product_name], "Tidak Ditemukan")</f>
        <v>Tidak Ditemukan</v>
      </c>
    </row>
    <row r="4508" spans="1:6" x14ac:dyDescent="0.3">
      <c r="A4508">
        <v>4507</v>
      </c>
      <c r="B4508">
        <v>2921171</v>
      </c>
      <c r="C4508">
        <v>8152</v>
      </c>
      <c r="D4508">
        <v>2</v>
      </c>
      <c r="E4508">
        <v>2913</v>
      </c>
      <c r="F4508" t="str">
        <f>_xlfn.XLOOKUP(order_items[[#This Row],[product_id]], products[product_id], products[product_name], "Tidak Ditemukan")</f>
        <v>Tidak Ditemukan</v>
      </c>
    </row>
    <row r="4509" spans="1:6" x14ac:dyDescent="0.3">
      <c r="A4509">
        <v>4508</v>
      </c>
      <c r="B4509">
        <v>6954773</v>
      </c>
      <c r="C4509">
        <v>10660</v>
      </c>
      <c r="D4509">
        <v>2</v>
      </c>
      <c r="E4509">
        <v>45359</v>
      </c>
      <c r="F4509" t="str">
        <f>_xlfn.XLOOKUP(order_items[[#This Row],[product_id]], products[product_id], products[product_name], "Tidak Ditemukan")</f>
        <v>Tidak Ditemukan</v>
      </c>
    </row>
    <row r="4510" spans="1:6" x14ac:dyDescent="0.3">
      <c r="A4510">
        <v>4509</v>
      </c>
      <c r="B4510">
        <v>7820235</v>
      </c>
      <c r="C4510">
        <v>12840</v>
      </c>
      <c r="D4510">
        <v>4</v>
      </c>
      <c r="E4510">
        <v>15097</v>
      </c>
      <c r="F4510" t="str">
        <f>_xlfn.XLOOKUP(order_items[[#This Row],[product_id]], products[product_id], products[product_name], "Tidak Ditemukan")</f>
        <v>Tidak Ditemukan</v>
      </c>
    </row>
    <row r="4511" spans="1:6" x14ac:dyDescent="0.3">
      <c r="A4511">
        <v>4510</v>
      </c>
      <c r="B4511">
        <v>3578737</v>
      </c>
      <c r="C4511">
        <v>2708</v>
      </c>
      <c r="D4511">
        <v>3</v>
      </c>
      <c r="E4511">
        <v>47666</v>
      </c>
      <c r="F4511" t="str">
        <f>_xlfn.XLOOKUP(order_items[[#This Row],[product_id]], products[product_id], products[product_name], "Tidak Ditemukan")</f>
        <v>Cold Position</v>
      </c>
    </row>
    <row r="4512" spans="1:6" x14ac:dyDescent="0.3">
      <c r="A4512">
        <v>4511</v>
      </c>
      <c r="B4512">
        <v>3999419</v>
      </c>
      <c r="C4512">
        <v>6116</v>
      </c>
      <c r="D4512">
        <v>1</v>
      </c>
      <c r="E4512">
        <v>41038</v>
      </c>
      <c r="F4512" t="str">
        <f>_xlfn.XLOOKUP(order_items[[#This Row],[product_id]], products[product_id], products[product_name], "Tidak Ditemukan")</f>
        <v>Tidak Ditemukan</v>
      </c>
    </row>
    <row r="4513" spans="1:6" x14ac:dyDescent="0.3">
      <c r="A4513">
        <v>4512</v>
      </c>
      <c r="B4513">
        <v>6604506</v>
      </c>
      <c r="C4513">
        <v>9675</v>
      </c>
      <c r="D4513">
        <v>5</v>
      </c>
      <c r="E4513">
        <v>40306</v>
      </c>
      <c r="F4513" t="str">
        <f>_xlfn.XLOOKUP(order_items[[#This Row],[product_id]], products[product_id], products[product_name], "Tidak Ditemukan")</f>
        <v>Tidak Ditemukan</v>
      </c>
    </row>
    <row r="4514" spans="1:6" x14ac:dyDescent="0.3">
      <c r="A4514">
        <v>4513</v>
      </c>
      <c r="B4514">
        <v>4273864</v>
      </c>
      <c r="C4514">
        <v>3001</v>
      </c>
      <c r="D4514">
        <v>1</v>
      </c>
      <c r="E4514">
        <v>47921</v>
      </c>
      <c r="F4514" t="str">
        <f>_xlfn.XLOOKUP(order_items[[#This Row],[product_id]], products[product_id], products[product_name], "Tidak Ditemukan")</f>
        <v>Bit Hard</v>
      </c>
    </row>
    <row r="4515" spans="1:6" x14ac:dyDescent="0.3">
      <c r="A4515">
        <v>4514</v>
      </c>
      <c r="B4515">
        <v>4938514</v>
      </c>
      <c r="C4515">
        <v>7491</v>
      </c>
      <c r="D4515">
        <v>5</v>
      </c>
      <c r="E4515">
        <v>21376</v>
      </c>
      <c r="F4515" t="str">
        <f>_xlfn.XLOOKUP(order_items[[#This Row],[product_id]], products[product_id], products[product_name], "Tidak Ditemukan")</f>
        <v>Tidak Ditemukan</v>
      </c>
    </row>
    <row r="4516" spans="1:6" x14ac:dyDescent="0.3">
      <c r="A4516">
        <v>4515</v>
      </c>
      <c r="B4516">
        <v>2038096</v>
      </c>
      <c r="C4516">
        <v>5280</v>
      </c>
      <c r="D4516">
        <v>1</v>
      </c>
      <c r="E4516">
        <v>14787</v>
      </c>
      <c r="F4516" t="str">
        <f>_xlfn.XLOOKUP(order_items[[#This Row],[product_id]], products[product_id], products[product_name], "Tidak Ditemukan")</f>
        <v>Tidak Ditemukan</v>
      </c>
    </row>
    <row r="4517" spans="1:6" x14ac:dyDescent="0.3">
      <c r="A4517">
        <v>4516</v>
      </c>
      <c r="B4517">
        <v>6405416</v>
      </c>
      <c r="C4517">
        <v>15599</v>
      </c>
      <c r="D4517">
        <v>4</v>
      </c>
      <c r="E4517">
        <v>2368</v>
      </c>
      <c r="F4517" t="str">
        <f>_xlfn.XLOOKUP(order_items[[#This Row],[product_id]], products[product_id], products[product_name], "Tidak Ditemukan")</f>
        <v>Tidak Ditemukan</v>
      </c>
    </row>
    <row r="4518" spans="1:6" x14ac:dyDescent="0.3">
      <c r="A4518">
        <v>4517</v>
      </c>
      <c r="B4518">
        <v>4311988</v>
      </c>
      <c r="C4518">
        <v>17495</v>
      </c>
      <c r="D4518">
        <v>5</v>
      </c>
      <c r="E4518">
        <v>21017</v>
      </c>
      <c r="F4518" t="str">
        <f>_xlfn.XLOOKUP(order_items[[#This Row],[product_id]], products[product_id], products[product_name], "Tidak Ditemukan")</f>
        <v>Tidak Ditemukan</v>
      </c>
    </row>
    <row r="4519" spans="1:6" x14ac:dyDescent="0.3">
      <c r="A4519">
        <v>4518</v>
      </c>
      <c r="B4519">
        <v>805503</v>
      </c>
      <c r="C4519">
        <v>12753</v>
      </c>
      <c r="D4519">
        <v>1</v>
      </c>
      <c r="E4519">
        <v>31903</v>
      </c>
      <c r="F4519" t="str">
        <f>_xlfn.XLOOKUP(order_items[[#This Row],[product_id]], products[product_id], products[product_name], "Tidak Ditemukan")</f>
        <v>Tidak Ditemukan</v>
      </c>
    </row>
    <row r="4520" spans="1:6" x14ac:dyDescent="0.3">
      <c r="A4520">
        <v>4519</v>
      </c>
      <c r="B4520">
        <v>2487280</v>
      </c>
      <c r="C4520">
        <v>17813</v>
      </c>
      <c r="D4520">
        <v>5</v>
      </c>
      <c r="E4520">
        <v>25126</v>
      </c>
      <c r="F4520" t="str">
        <f>_xlfn.XLOOKUP(order_items[[#This Row],[product_id]], products[product_id], products[product_name], "Tidak Ditemukan")</f>
        <v>Tidak Ditemukan</v>
      </c>
    </row>
    <row r="4521" spans="1:6" x14ac:dyDescent="0.3">
      <c r="A4521">
        <v>4520</v>
      </c>
      <c r="B4521">
        <v>5573374</v>
      </c>
      <c r="C4521">
        <v>15001</v>
      </c>
      <c r="D4521">
        <v>4</v>
      </c>
      <c r="E4521">
        <v>30654</v>
      </c>
      <c r="F4521" t="str">
        <f>_xlfn.XLOOKUP(order_items[[#This Row],[product_id]], products[product_id], products[product_name], "Tidak Ditemukan")</f>
        <v>Tidak Ditemukan</v>
      </c>
    </row>
    <row r="4522" spans="1:6" x14ac:dyDescent="0.3">
      <c r="A4522">
        <v>4521</v>
      </c>
      <c r="B4522">
        <v>5619650</v>
      </c>
      <c r="C4522">
        <v>6220</v>
      </c>
      <c r="D4522">
        <v>1</v>
      </c>
      <c r="E4522">
        <v>24518</v>
      </c>
      <c r="F4522" t="str">
        <f>_xlfn.XLOOKUP(order_items[[#This Row],[product_id]], products[product_id], products[product_name], "Tidak Ditemukan")</f>
        <v>Tidak Ditemukan</v>
      </c>
    </row>
    <row r="4523" spans="1:6" x14ac:dyDescent="0.3">
      <c r="A4523">
        <v>4522</v>
      </c>
      <c r="B4523">
        <v>5289140</v>
      </c>
      <c r="C4523">
        <v>5850</v>
      </c>
      <c r="D4523">
        <v>5</v>
      </c>
      <c r="E4523">
        <v>24499</v>
      </c>
      <c r="F4523" t="str">
        <f>_xlfn.XLOOKUP(order_items[[#This Row],[product_id]], products[product_id], products[product_name], "Tidak Ditemukan")</f>
        <v>Tidak Ditemukan</v>
      </c>
    </row>
    <row r="4524" spans="1:6" x14ac:dyDescent="0.3">
      <c r="A4524">
        <v>4523</v>
      </c>
      <c r="B4524">
        <v>6144923</v>
      </c>
      <c r="C4524">
        <v>13360</v>
      </c>
      <c r="D4524">
        <v>3</v>
      </c>
      <c r="E4524">
        <v>47492</v>
      </c>
      <c r="F4524" t="str">
        <f>_xlfn.XLOOKUP(order_items[[#This Row],[product_id]], products[product_id], products[product_name], "Tidak Ditemukan")</f>
        <v>Tidak Ditemukan</v>
      </c>
    </row>
    <row r="4525" spans="1:6" x14ac:dyDescent="0.3">
      <c r="A4525">
        <v>4524</v>
      </c>
      <c r="B4525">
        <v>5986726</v>
      </c>
      <c r="C4525">
        <v>162</v>
      </c>
      <c r="D4525">
        <v>1</v>
      </c>
      <c r="E4525">
        <v>10914</v>
      </c>
      <c r="F4525" t="str">
        <f>_xlfn.XLOOKUP(order_items[[#This Row],[product_id]], products[product_id], products[product_name], "Tidak Ditemukan")</f>
        <v>Head Subject</v>
      </c>
    </row>
    <row r="4526" spans="1:6" x14ac:dyDescent="0.3">
      <c r="A4526">
        <v>4525</v>
      </c>
      <c r="B4526">
        <v>6328162</v>
      </c>
      <c r="C4526">
        <v>15711</v>
      </c>
      <c r="D4526">
        <v>5</v>
      </c>
      <c r="E4526">
        <v>23099</v>
      </c>
      <c r="F4526" t="str">
        <f>_xlfn.XLOOKUP(order_items[[#This Row],[product_id]], products[product_id], products[product_name], "Tidak Ditemukan")</f>
        <v>Tidak Ditemukan</v>
      </c>
    </row>
    <row r="4527" spans="1:6" x14ac:dyDescent="0.3">
      <c r="A4527">
        <v>4526</v>
      </c>
      <c r="B4527">
        <v>1267894</v>
      </c>
      <c r="C4527">
        <v>5303</v>
      </c>
      <c r="D4527">
        <v>3</v>
      </c>
      <c r="E4527">
        <v>6337</v>
      </c>
      <c r="F4527" t="str">
        <f>_xlfn.XLOOKUP(order_items[[#This Row],[product_id]], products[product_id], products[product_name], "Tidak Ditemukan")</f>
        <v>Tidak Ditemukan</v>
      </c>
    </row>
    <row r="4528" spans="1:6" x14ac:dyDescent="0.3">
      <c r="A4528">
        <v>4527</v>
      </c>
      <c r="B4528">
        <v>6851809</v>
      </c>
      <c r="C4528">
        <v>14462</v>
      </c>
      <c r="D4528">
        <v>1</v>
      </c>
      <c r="E4528">
        <v>30478</v>
      </c>
      <c r="F4528" t="str">
        <f>_xlfn.XLOOKUP(order_items[[#This Row],[product_id]], products[product_id], products[product_name], "Tidak Ditemukan")</f>
        <v>Tidak Ditemukan</v>
      </c>
    </row>
    <row r="4529" spans="1:6" x14ac:dyDescent="0.3">
      <c r="A4529">
        <v>4528</v>
      </c>
      <c r="B4529">
        <v>7348562</v>
      </c>
      <c r="C4529">
        <v>10688</v>
      </c>
      <c r="D4529">
        <v>2</v>
      </c>
      <c r="E4529">
        <v>34009</v>
      </c>
      <c r="F4529" t="str">
        <f>_xlfn.XLOOKUP(order_items[[#This Row],[product_id]], products[product_id], products[product_name], "Tidak Ditemukan")</f>
        <v>Tidak Ditemukan</v>
      </c>
    </row>
    <row r="4530" spans="1:6" x14ac:dyDescent="0.3">
      <c r="A4530">
        <v>4529</v>
      </c>
      <c r="B4530">
        <v>4238018</v>
      </c>
      <c r="C4530">
        <v>16592</v>
      </c>
      <c r="D4530">
        <v>4</v>
      </c>
      <c r="E4530">
        <v>23591</v>
      </c>
      <c r="F4530" t="str">
        <f>_xlfn.XLOOKUP(order_items[[#This Row],[product_id]], products[product_id], products[product_name], "Tidak Ditemukan")</f>
        <v>Tidak Ditemukan</v>
      </c>
    </row>
    <row r="4531" spans="1:6" x14ac:dyDescent="0.3">
      <c r="A4531">
        <v>4530</v>
      </c>
      <c r="B4531">
        <v>6920514</v>
      </c>
      <c r="C4531">
        <v>9322</v>
      </c>
      <c r="D4531">
        <v>3</v>
      </c>
      <c r="E4531">
        <v>27071</v>
      </c>
      <c r="F4531" t="str">
        <f>_xlfn.XLOOKUP(order_items[[#This Row],[product_id]], products[product_id], products[product_name], "Tidak Ditemukan")</f>
        <v>Tidak Ditemukan</v>
      </c>
    </row>
    <row r="4532" spans="1:6" x14ac:dyDescent="0.3">
      <c r="A4532">
        <v>4531</v>
      </c>
      <c r="B4532">
        <v>6131853</v>
      </c>
      <c r="C4532">
        <v>6330</v>
      </c>
      <c r="D4532">
        <v>4</v>
      </c>
      <c r="E4532">
        <v>41323</v>
      </c>
      <c r="F4532" t="str">
        <f>_xlfn.XLOOKUP(order_items[[#This Row],[product_id]], products[product_id], products[product_name], "Tidak Ditemukan")</f>
        <v>Tidak Ditemukan</v>
      </c>
    </row>
    <row r="4533" spans="1:6" x14ac:dyDescent="0.3">
      <c r="A4533">
        <v>4532</v>
      </c>
      <c r="B4533">
        <v>5406491</v>
      </c>
      <c r="C4533">
        <v>14251</v>
      </c>
      <c r="D4533">
        <v>2</v>
      </c>
      <c r="E4533">
        <v>4309</v>
      </c>
      <c r="F4533" t="str">
        <f>_xlfn.XLOOKUP(order_items[[#This Row],[product_id]], products[product_id], products[product_name], "Tidak Ditemukan")</f>
        <v>Tidak Ditemukan</v>
      </c>
    </row>
    <row r="4534" spans="1:6" x14ac:dyDescent="0.3">
      <c r="A4534">
        <v>4533</v>
      </c>
      <c r="B4534">
        <v>5000843</v>
      </c>
      <c r="C4534">
        <v>11416</v>
      </c>
      <c r="D4534">
        <v>4</v>
      </c>
      <c r="E4534">
        <v>7611</v>
      </c>
      <c r="F4534" t="str">
        <f>_xlfn.XLOOKUP(order_items[[#This Row],[product_id]], products[product_id], products[product_name], "Tidak Ditemukan")</f>
        <v>Tidak Ditemukan</v>
      </c>
    </row>
    <row r="4535" spans="1:6" x14ac:dyDescent="0.3">
      <c r="A4535">
        <v>4534</v>
      </c>
      <c r="B4535">
        <v>54136</v>
      </c>
      <c r="C4535">
        <v>15235</v>
      </c>
      <c r="D4535">
        <v>5</v>
      </c>
      <c r="E4535">
        <v>5989</v>
      </c>
      <c r="F4535" t="str">
        <f>_xlfn.XLOOKUP(order_items[[#This Row],[product_id]], products[product_id], products[product_name], "Tidak Ditemukan")</f>
        <v>Tidak Ditemukan</v>
      </c>
    </row>
    <row r="4536" spans="1:6" x14ac:dyDescent="0.3">
      <c r="A4536">
        <v>4535</v>
      </c>
      <c r="B4536">
        <v>6328415</v>
      </c>
      <c r="C4536">
        <v>10656</v>
      </c>
      <c r="D4536">
        <v>5</v>
      </c>
      <c r="E4536">
        <v>3544</v>
      </c>
      <c r="F4536" t="str">
        <f>_xlfn.XLOOKUP(order_items[[#This Row],[product_id]], products[product_id], products[product_name], "Tidak Ditemukan")</f>
        <v>Tidak Ditemukan</v>
      </c>
    </row>
    <row r="4537" spans="1:6" x14ac:dyDescent="0.3">
      <c r="A4537">
        <v>4536</v>
      </c>
      <c r="B4537">
        <v>223623</v>
      </c>
      <c r="C4537">
        <v>17130</v>
      </c>
      <c r="D4537">
        <v>2</v>
      </c>
      <c r="E4537">
        <v>33056</v>
      </c>
      <c r="F4537" t="str">
        <f>_xlfn.XLOOKUP(order_items[[#This Row],[product_id]], products[product_id], products[product_name], "Tidak Ditemukan")</f>
        <v>Tidak Ditemukan</v>
      </c>
    </row>
    <row r="4538" spans="1:6" x14ac:dyDescent="0.3">
      <c r="A4538">
        <v>4537</v>
      </c>
      <c r="B4538">
        <v>7334123</v>
      </c>
      <c r="C4538">
        <v>1991</v>
      </c>
      <c r="D4538">
        <v>5</v>
      </c>
      <c r="E4538">
        <v>22229</v>
      </c>
      <c r="F4538" t="str">
        <f>_xlfn.XLOOKUP(order_items[[#This Row],[product_id]], products[product_id], products[product_name], "Tidak Ditemukan")</f>
        <v>Many Hope</v>
      </c>
    </row>
    <row r="4539" spans="1:6" x14ac:dyDescent="0.3">
      <c r="A4539">
        <v>4538</v>
      </c>
      <c r="B4539">
        <v>4721734</v>
      </c>
      <c r="C4539">
        <v>6088</v>
      </c>
      <c r="D4539">
        <v>4</v>
      </c>
      <c r="E4539">
        <v>29543</v>
      </c>
      <c r="F4539" t="str">
        <f>_xlfn.XLOOKUP(order_items[[#This Row],[product_id]], products[product_id], products[product_name], "Tidak Ditemukan")</f>
        <v>Tidak Ditemukan</v>
      </c>
    </row>
    <row r="4540" spans="1:6" x14ac:dyDescent="0.3">
      <c r="A4540">
        <v>4539</v>
      </c>
      <c r="B4540">
        <v>6969122</v>
      </c>
      <c r="C4540">
        <v>19869</v>
      </c>
      <c r="D4540">
        <v>4</v>
      </c>
      <c r="E4540">
        <v>17151</v>
      </c>
      <c r="F4540" t="str">
        <f>_xlfn.XLOOKUP(order_items[[#This Row],[product_id]], products[product_id], products[product_name], "Tidak Ditemukan")</f>
        <v>Tidak Ditemukan</v>
      </c>
    </row>
    <row r="4541" spans="1:6" x14ac:dyDescent="0.3">
      <c r="A4541">
        <v>4540</v>
      </c>
      <c r="B4541">
        <v>4158654</v>
      </c>
      <c r="C4541">
        <v>9066</v>
      </c>
      <c r="D4541">
        <v>4</v>
      </c>
      <c r="E4541">
        <v>17622</v>
      </c>
      <c r="F4541" t="str">
        <f>_xlfn.XLOOKUP(order_items[[#This Row],[product_id]], products[product_id], products[product_name], "Tidak Ditemukan")</f>
        <v>Tidak Ditemukan</v>
      </c>
    </row>
    <row r="4542" spans="1:6" x14ac:dyDescent="0.3">
      <c r="A4542">
        <v>4541</v>
      </c>
      <c r="B4542">
        <v>970892</v>
      </c>
      <c r="C4542">
        <v>18012</v>
      </c>
      <c r="D4542">
        <v>5</v>
      </c>
      <c r="E4542">
        <v>30848</v>
      </c>
      <c r="F4542" t="str">
        <f>_xlfn.XLOOKUP(order_items[[#This Row],[product_id]], products[product_id], products[product_name], "Tidak Ditemukan")</f>
        <v>Tidak Ditemukan</v>
      </c>
    </row>
    <row r="4543" spans="1:6" x14ac:dyDescent="0.3">
      <c r="A4543">
        <v>4542</v>
      </c>
      <c r="B4543">
        <v>3724637</v>
      </c>
      <c r="C4543">
        <v>2116</v>
      </c>
      <c r="D4543">
        <v>5</v>
      </c>
      <c r="E4543">
        <v>46834</v>
      </c>
      <c r="F4543" t="str">
        <f>_xlfn.XLOOKUP(order_items[[#This Row],[product_id]], products[product_id], products[product_name], "Tidak Ditemukan")</f>
        <v>Whom Safe</v>
      </c>
    </row>
    <row r="4544" spans="1:6" x14ac:dyDescent="0.3">
      <c r="A4544">
        <v>4543</v>
      </c>
      <c r="B4544">
        <v>3041109</v>
      </c>
      <c r="C4544">
        <v>12689</v>
      </c>
      <c r="D4544">
        <v>5</v>
      </c>
      <c r="E4544">
        <v>11587</v>
      </c>
      <c r="F4544" t="str">
        <f>_xlfn.XLOOKUP(order_items[[#This Row],[product_id]], products[product_id], products[product_name], "Tidak Ditemukan")</f>
        <v>Tidak Ditemukan</v>
      </c>
    </row>
    <row r="4545" spans="1:6" x14ac:dyDescent="0.3">
      <c r="A4545">
        <v>4544</v>
      </c>
      <c r="B4545">
        <v>5397637</v>
      </c>
      <c r="C4545">
        <v>19975</v>
      </c>
      <c r="D4545">
        <v>2</v>
      </c>
      <c r="E4545">
        <v>6559</v>
      </c>
      <c r="F4545" t="str">
        <f>_xlfn.XLOOKUP(order_items[[#This Row],[product_id]], products[product_id], products[product_name], "Tidak Ditemukan")</f>
        <v>Tidak Ditemukan</v>
      </c>
    </row>
    <row r="4546" spans="1:6" x14ac:dyDescent="0.3">
      <c r="A4546">
        <v>4545</v>
      </c>
      <c r="B4546">
        <v>1537995</v>
      </c>
      <c r="C4546">
        <v>4279</v>
      </c>
      <c r="D4546">
        <v>5</v>
      </c>
      <c r="E4546">
        <v>35163</v>
      </c>
      <c r="F4546" t="str">
        <f>_xlfn.XLOOKUP(order_items[[#This Row],[product_id]], products[product_id], products[product_name], "Tidak Ditemukan")</f>
        <v>Feeling Change</v>
      </c>
    </row>
    <row r="4547" spans="1:6" x14ac:dyDescent="0.3">
      <c r="A4547">
        <v>4546</v>
      </c>
      <c r="B4547">
        <v>5363894</v>
      </c>
      <c r="C4547">
        <v>18490</v>
      </c>
      <c r="D4547">
        <v>3</v>
      </c>
      <c r="E4547">
        <v>15565</v>
      </c>
      <c r="F4547" t="str">
        <f>_xlfn.XLOOKUP(order_items[[#This Row],[product_id]], products[product_id], products[product_name], "Tidak Ditemukan")</f>
        <v>Tidak Ditemukan</v>
      </c>
    </row>
    <row r="4548" spans="1:6" x14ac:dyDescent="0.3">
      <c r="A4548">
        <v>4547</v>
      </c>
      <c r="B4548">
        <v>4223333</v>
      </c>
      <c r="C4548">
        <v>2741</v>
      </c>
      <c r="D4548">
        <v>4</v>
      </c>
      <c r="E4548">
        <v>30267</v>
      </c>
      <c r="F4548" t="str">
        <f>_xlfn.XLOOKUP(order_items[[#This Row],[product_id]], products[product_id], products[product_name], "Tidak Ditemukan")</f>
        <v>Remember Sing</v>
      </c>
    </row>
    <row r="4549" spans="1:6" x14ac:dyDescent="0.3">
      <c r="A4549">
        <v>4548</v>
      </c>
      <c r="B4549">
        <v>4759798</v>
      </c>
      <c r="C4549">
        <v>16703</v>
      </c>
      <c r="D4549">
        <v>3</v>
      </c>
      <c r="E4549">
        <v>1648</v>
      </c>
      <c r="F4549" t="str">
        <f>_xlfn.XLOOKUP(order_items[[#This Row],[product_id]], products[product_id], products[product_name], "Tidak Ditemukan")</f>
        <v>Tidak Ditemukan</v>
      </c>
    </row>
    <row r="4550" spans="1:6" x14ac:dyDescent="0.3">
      <c r="A4550">
        <v>4549</v>
      </c>
      <c r="B4550">
        <v>5649733</v>
      </c>
      <c r="C4550">
        <v>3959</v>
      </c>
      <c r="D4550">
        <v>4</v>
      </c>
      <c r="E4550">
        <v>6589</v>
      </c>
      <c r="F4550" t="str">
        <f>_xlfn.XLOOKUP(order_items[[#This Row],[product_id]], products[product_id], products[product_name], "Tidak Ditemukan")</f>
        <v>Allow Board</v>
      </c>
    </row>
    <row r="4551" spans="1:6" x14ac:dyDescent="0.3">
      <c r="A4551">
        <v>4550</v>
      </c>
      <c r="B4551">
        <v>7941450</v>
      </c>
      <c r="C4551">
        <v>10703</v>
      </c>
      <c r="D4551">
        <v>3</v>
      </c>
      <c r="E4551">
        <v>17568</v>
      </c>
      <c r="F4551" t="str">
        <f>_xlfn.XLOOKUP(order_items[[#This Row],[product_id]], products[product_id], products[product_name], "Tidak Ditemukan")</f>
        <v>Tidak Ditemukan</v>
      </c>
    </row>
    <row r="4552" spans="1:6" x14ac:dyDescent="0.3">
      <c r="A4552">
        <v>4551</v>
      </c>
      <c r="B4552">
        <v>2939200</v>
      </c>
      <c r="C4552">
        <v>17449</v>
      </c>
      <c r="D4552">
        <v>5</v>
      </c>
      <c r="E4552">
        <v>36994</v>
      </c>
      <c r="F4552" t="str">
        <f>_xlfn.XLOOKUP(order_items[[#This Row],[product_id]], products[product_id], products[product_name], "Tidak Ditemukan")</f>
        <v>Tidak Ditemukan</v>
      </c>
    </row>
    <row r="4553" spans="1:6" x14ac:dyDescent="0.3">
      <c r="A4553">
        <v>4552</v>
      </c>
      <c r="B4553">
        <v>5527303</v>
      </c>
      <c r="C4553">
        <v>2468</v>
      </c>
      <c r="D4553">
        <v>3</v>
      </c>
      <c r="E4553">
        <v>16928</v>
      </c>
      <c r="F4553" t="str">
        <f>_xlfn.XLOOKUP(order_items[[#This Row],[product_id]], products[product_id], products[product_name], "Tidak Ditemukan")</f>
        <v>Tree Series</v>
      </c>
    </row>
    <row r="4554" spans="1:6" x14ac:dyDescent="0.3">
      <c r="A4554">
        <v>4553</v>
      </c>
      <c r="B4554">
        <v>5206507</v>
      </c>
      <c r="C4554">
        <v>12279</v>
      </c>
      <c r="D4554">
        <v>5</v>
      </c>
      <c r="E4554">
        <v>37944</v>
      </c>
      <c r="F4554" t="str">
        <f>_xlfn.XLOOKUP(order_items[[#This Row],[product_id]], products[product_id], products[product_name], "Tidak Ditemukan")</f>
        <v>Tidak Ditemukan</v>
      </c>
    </row>
    <row r="4555" spans="1:6" x14ac:dyDescent="0.3">
      <c r="A4555">
        <v>4554</v>
      </c>
      <c r="B4555">
        <v>1403048</v>
      </c>
      <c r="C4555">
        <v>15377</v>
      </c>
      <c r="D4555">
        <v>2</v>
      </c>
      <c r="E4555">
        <v>2129</v>
      </c>
      <c r="F4555" t="str">
        <f>_xlfn.XLOOKUP(order_items[[#This Row],[product_id]], products[product_id], products[product_name], "Tidak Ditemukan")</f>
        <v>Tidak Ditemukan</v>
      </c>
    </row>
    <row r="4556" spans="1:6" x14ac:dyDescent="0.3">
      <c r="A4556">
        <v>4555</v>
      </c>
      <c r="B4556">
        <v>2530011</v>
      </c>
      <c r="C4556">
        <v>7042</v>
      </c>
      <c r="D4556">
        <v>5</v>
      </c>
      <c r="E4556">
        <v>26542</v>
      </c>
      <c r="F4556" t="str">
        <f>_xlfn.XLOOKUP(order_items[[#This Row],[product_id]], products[product_id], products[product_name], "Tidak Ditemukan")</f>
        <v>Tidak Ditemukan</v>
      </c>
    </row>
    <row r="4557" spans="1:6" x14ac:dyDescent="0.3">
      <c r="A4557">
        <v>4556</v>
      </c>
      <c r="B4557">
        <v>7475384</v>
      </c>
      <c r="C4557">
        <v>16404</v>
      </c>
      <c r="D4557">
        <v>3</v>
      </c>
      <c r="E4557">
        <v>580</v>
      </c>
      <c r="F4557" t="str">
        <f>_xlfn.XLOOKUP(order_items[[#This Row],[product_id]], products[product_id], products[product_name], "Tidak Ditemukan")</f>
        <v>Tidak Ditemukan</v>
      </c>
    </row>
    <row r="4558" spans="1:6" x14ac:dyDescent="0.3">
      <c r="A4558">
        <v>4557</v>
      </c>
      <c r="B4558">
        <v>2842924</v>
      </c>
      <c r="C4558">
        <v>6985</v>
      </c>
      <c r="D4558">
        <v>2</v>
      </c>
      <c r="E4558">
        <v>36735</v>
      </c>
      <c r="F4558" t="str">
        <f>_xlfn.XLOOKUP(order_items[[#This Row],[product_id]], products[product_id], products[product_name], "Tidak Ditemukan")</f>
        <v>Tidak Ditemukan</v>
      </c>
    </row>
    <row r="4559" spans="1:6" x14ac:dyDescent="0.3">
      <c r="A4559">
        <v>4558</v>
      </c>
      <c r="B4559">
        <v>6809870</v>
      </c>
      <c r="C4559">
        <v>3711</v>
      </c>
      <c r="D4559">
        <v>3</v>
      </c>
      <c r="E4559">
        <v>41398</v>
      </c>
      <c r="F4559" t="str">
        <f>_xlfn.XLOOKUP(order_items[[#This Row],[product_id]], products[product_id], products[product_name], "Tidak Ditemukan")</f>
        <v>Drop Magazine</v>
      </c>
    </row>
    <row r="4560" spans="1:6" x14ac:dyDescent="0.3">
      <c r="A4560">
        <v>4559</v>
      </c>
      <c r="B4560">
        <v>1166905</v>
      </c>
      <c r="C4560">
        <v>7625</v>
      </c>
      <c r="D4560">
        <v>5</v>
      </c>
      <c r="E4560">
        <v>15319</v>
      </c>
      <c r="F4560" t="str">
        <f>_xlfn.XLOOKUP(order_items[[#This Row],[product_id]], products[product_id], products[product_name], "Tidak Ditemukan")</f>
        <v>Tidak Ditemukan</v>
      </c>
    </row>
    <row r="4561" spans="1:6" x14ac:dyDescent="0.3">
      <c r="A4561">
        <v>4560</v>
      </c>
      <c r="B4561">
        <v>7742905</v>
      </c>
      <c r="C4561">
        <v>14856</v>
      </c>
      <c r="D4561">
        <v>4</v>
      </c>
      <c r="E4561">
        <v>15086</v>
      </c>
      <c r="F4561" t="str">
        <f>_xlfn.XLOOKUP(order_items[[#This Row],[product_id]], products[product_id], products[product_name], "Tidak Ditemukan")</f>
        <v>Tidak Ditemukan</v>
      </c>
    </row>
    <row r="4562" spans="1:6" x14ac:dyDescent="0.3">
      <c r="A4562">
        <v>4561</v>
      </c>
      <c r="B4562">
        <v>2803106</v>
      </c>
      <c r="C4562">
        <v>11893</v>
      </c>
      <c r="D4562">
        <v>5</v>
      </c>
      <c r="E4562">
        <v>39074</v>
      </c>
      <c r="F4562" t="str">
        <f>_xlfn.XLOOKUP(order_items[[#This Row],[product_id]], products[product_id], products[product_name], "Tidak Ditemukan")</f>
        <v>Tidak Ditemukan</v>
      </c>
    </row>
    <row r="4563" spans="1:6" x14ac:dyDescent="0.3">
      <c r="A4563">
        <v>4562</v>
      </c>
      <c r="B4563">
        <v>895771</v>
      </c>
      <c r="C4563">
        <v>19529</v>
      </c>
      <c r="D4563">
        <v>1</v>
      </c>
      <c r="E4563">
        <v>11995</v>
      </c>
      <c r="F4563" t="str">
        <f>_xlfn.XLOOKUP(order_items[[#This Row],[product_id]], products[product_id], products[product_name], "Tidak Ditemukan")</f>
        <v>Tidak Ditemukan</v>
      </c>
    </row>
    <row r="4564" spans="1:6" x14ac:dyDescent="0.3">
      <c r="A4564">
        <v>4563</v>
      </c>
      <c r="B4564">
        <v>770756</v>
      </c>
      <c r="C4564">
        <v>82</v>
      </c>
      <c r="D4564">
        <v>1</v>
      </c>
      <c r="E4564">
        <v>13227</v>
      </c>
      <c r="F4564" t="str">
        <f>_xlfn.XLOOKUP(order_items[[#This Row],[product_id]], products[product_id], products[product_name], "Tidak Ditemukan")</f>
        <v>Pm Itself</v>
      </c>
    </row>
    <row r="4565" spans="1:6" x14ac:dyDescent="0.3">
      <c r="A4565">
        <v>4564</v>
      </c>
      <c r="B4565">
        <v>4989603</v>
      </c>
      <c r="C4565">
        <v>8536</v>
      </c>
      <c r="D4565">
        <v>2</v>
      </c>
      <c r="E4565">
        <v>43581</v>
      </c>
      <c r="F4565" t="str">
        <f>_xlfn.XLOOKUP(order_items[[#This Row],[product_id]], products[product_id], products[product_name], "Tidak Ditemukan")</f>
        <v>Tidak Ditemukan</v>
      </c>
    </row>
    <row r="4566" spans="1:6" x14ac:dyDescent="0.3">
      <c r="A4566">
        <v>4565</v>
      </c>
      <c r="B4566">
        <v>2436422</v>
      </c>
      <c r="C4566">
        <v>5109</v>
      </c>
      <c r="D4566">
        <v>4</v>
      </c>
      <c r="E4566">
        <v>38066</v>
      </c>
      <c r="F4566" t="str">
        <f>_xlfn.XLOOKUP(order_items[[#This Row],[product_id]], products[product_id], products[product_name], "Tidak Ditemukan")</f>
        <v>Tidak Ditemukan</v>
      </c>
    </row>
    <row r="4567" spans="1:6" x14ac:dyDescent="0.3">
      <c r="A4567">
        <v>4566</v>
      </c>
      <c r="B4567">
        <v>348888</v>
      </c>
      <c r="C4567">
        <v>6214</v>
      </c>
      <c r="D4567">
        <v>5</v>
      </c>
      <c r="E4567">
        <v>20889</v>
      </c>
      <c r="F4567" t="str">
        <f>_xlfn.XLOOKUP(order_items[[#This Row],[product_id]], products[product_id], products[product_name], "Tidak Ditemukan")</f>
        <v>Tidak Ditemukan</v>
      </c>
    </row>
    <row r="4568" spans="1:6" x14ac:dyDescent="0.3">
      <c r="A4568">
        <v>4567</v>
      </c>
      <c r="B4568">
        <v>3414563</v>
      </c>
      <c r="C4568">
        <v>8718</v>
      </c>
      <c r="D4568">
        <v>1</v>
      </c>
      <c r="E4568">
        <v>23223</v>
      </c>
      <c r="F4568" t="str">
        <f>_xlfn.XLOOKUP(order_items[[#This Row],[product_id]], products[product_id], products[product_name], "Tidak Ditemukan")</f>
        <v>Tidak Ditemukan</v>
      </c>
    </row>
    <row r="4569" spans="1:6" x14ac:dyDescent="0.3">
      <c r="A4569">
        <v>4568</v>
      </c>
      <c r="B4569">
        <v>1939351</v>
      </c>
      <c r="C4569">
        <v>1089</v>
      </c>
      <c r="D4569">
        <v>5</v>
      </c>
      <c r="E4569">
        <v>422</v>
      </c>
      <c r="F4569" t="str">
        <f>_xlfn.XLOOKUP(order_items[[#This Row],[product_id]], products[product_id], products[product_name], "Tidak Ditemukan")</f>
        <v>Apply Question</v>
      </c>
    </row>
    <row r="4570" spans="1:6" x14ac:dyDescent="0.3">
      <c r="A4570">
        <v>4569</v>
      </c>
      <c r="B4570">
        <v>7144354</v>
      </c>
      <c r="C4570">
        <v>16676</v>
      </c>
      <c r="D4570">
        <v>3</v>
      </c>
      <c r="E4570">
        <v>7461</v>
      </c>
      <c r="F4570" t="str">
        <f>_xlfn.XLOOKUP(order_items[[#This Row],[product_id]], products[product_id], products[product_name], "Tidak Ditemukan")</f>
        <v>Tidak Ditemukan</v>
      </c>
    </row>
    <row r="4571" spans="1:6" x14ac:dyDescent="0.3">
      <c r="A4571">
        <v>4570</v>
      </c>
      <c r="B4571">
        <v>7555540</v>
      </c>
      <c r="C4571">
        <v>8504</v>
      </c>
      <c r="D4571">
        <v>3</v>
      </c>
      <c r="E4571">
        <v>3239</v>
      </c>
      <c r="F4571" t="str">
        <f>_xlfn.XLOOKUP(order_items[[#This Row],[product_id]], products[product_id], products[product_name], "Tidak Ditemukan")</f>
        <v>Tidak Ditemukan</v>
      </c>
    </row>
    <row r="4572" spans="1:6" x14ac:dyDescent="0.3">
      <c r="A4572">
        <v>4571</v>
      </c>
      <c r="B4572">
        <v>5136039</v>
      </c>
      <c r="C4572">
        <v>674</v>
      </c>
      <c r="D4572">
        <v>1</v>
      </c>
      <c r="E4572">
        <v>19007</v>
      </c>
      <c r="F4572" t="str">
        <f>_xlfn.XLOOKUP(order_items[[#This Row],[product_id]], products[product_id], products[product_name], "Tidak Ditemukan")</f>
        <v>Tough Begin</v>
      </c>
    </row>
    <row r="4573" spans="1:6" x14ac:dyDescent="0.3">
      <c r="A4573">
        <v>4572</v>
      </c>
      <c r="B4573">
        <v>3259080</v>
      </c>
      <c r="C4573">
        <v>19911</v>
      </c>
      <c r="D4573">
        <v>5</v>
      </c>
      <c r="E4573">
        <v>4014</v>
      </c>
      <c r="F4573" t="str">
        <f>_xlfn.XLOOKUP(order_items[[#This Row],[product_id]], products[product_id], products[product_name], "Tidak Ditemukan")</f>
        <v>Tidak Ditemukan</v>
      </c>
    </row>
    <row r="4574" spans="1:6" x14ac:dyDescent="0.3">
      <c r="A4574">
        <v>4573</v>
      </c>
      <c r="B4574">
        <v>7520157</v>
      </c>
      <c r="C4574">
        <v>12391</v>
      </c>
      <c r="D4574">
        <v>2</v>
      </c>
      <c r="E4574">
        <v>32945</v>
      </c>
      <c r="F4574" t="str">
        <f>_xlfn.XLOOKUP(order_items[[#This Row],[product_id]], products[product_id], products[product_name], "Tidak Ditemukan")</f>
        <v>Tidak Ditemukan</v>
      </c>
    </row>
    <row r="4575" spans="1:6" x14ac:dyDescent="0.3">
      <c r="A4575">
        <v>4574</v>
      </c>
      <c r="B4575">
        <v>5969087</v>
      </c>
      <c r="C4575">
        <v>15812</v>
      </c>
      <c r="D4575">
        <v>3</v>
      </c>
      <c r="E4575">
        <v>2883</v>
      </c>
      <c r="F4575" t="str">
        <f>_xlfn.XLOOKUP(order_items[[#This Row],[product_id]], products[product_id], products[product_name], "Tidak Ditemukan")</f>
        <v>Tidak Ditemukan</v>
      </c>
    </row>
    <row r="4576" spans="1:6" x14ac:dyDescent="0.3">
      <c r="A4576">
        <v>4575</v>
      </c>
      <c r="B4576">
        <v>3234956</v>
      </c>
      <c r="C4576">
        <v>11837</v>
      </c>
      <c r="D4576">
        <v>1</v>
      </c>
      <c r="E4576">
        <v>25582</v>
      </c>
      <c r="F4576" t="str">
        <f>_xlfn.XLOOKUP(order_items[[#This Row],[product_id]], products[product_id], products[product_name], "Tidak Ditemukan")</f>
        <v>Tidak Ditemukan</v>
      </c>
    </row>
    <row r="4577" spans="1:6" x14ac:dyDescent="0.3">
      <c r="A4577">
        <v>4576</v>
      </c>
      <c r="B4577">
        <v>611580</v>
      </c>
      <c r="C4577">
        <v>19000</v>
      </c>
      <c r="D4577">
        <v>5</v>
      </c>
      <c r="E4577">
        <v>46832</v>
      </c>
      <c r="F4577" t="str">
        <f>_xlfn.XLOOKUP(order_items[[#This Row],[product_id]], products[product_id], products[product_name], "Tidak Ditemukan")</f>
        <v>Tidak Ditemukan</v>
      </c>
    </row>
    <row r="4578" spans="1:6" x14ac:dyDescent="0.3">
      <c r="A4578">
        <v>4577</v>
      </c>
      <c r="B4578">
        <v>5486429</v>
      </c>
      <c r="C4578">
        <v>17693</v>
      </c>
      <c r="D4578">
        <v>4</v>
      </c>
      <c r="E4578">
        <v>29458</v>
      </c>
      <c r="F4578" t="str">
        <f>_xlfn.XLOOKUP(order_items[[#This Row],[product_id]], products[product_id], products[product_name], "Tidak Ditemukan")</f>
        <v>Tidak Ditemukan</v>
      </c>
    </row>
    <row r="4579" spans="1:6" x14ac:dyDescent="0.3">
      <c r="A4579">
        <v>4578</v>
      </c>
      <c r="B4579">
        <v>2331502</v>
      </c>
      <c r="C4579">
        <v>7018</v>
      </c>
      <c r="D4579">
        <v>1</v>
      </c>
      <c r="E4579">
        <v>4681</v>
      </c>
      <c r="F4579" t="str">
        <f>_xlfn.XLOOKUP(order_items[[#This Row],[product_id]], products[product_id], products[product_name], "Tidak Ditemukan")</f>
        <v>Tidak Ditemukan</v>
      </c>
    </row>
    <row r="4580" spans="1:6" x14ac:dyDescent="0.3">
      <c r="A4580">
        <v>4579</v>
      </c>
      <c r="B4580">
        <v>2332932</v>
      </c>
      <c r="C4580">
        <v>7469</v>
      </c>
      <c r="D4580">
        <v>4</v>
      </c>
      <c r="E4580">
        <v>26431</v>
      </c>
      <c r="F4580" t="str">
        <f>_xlfn.XLOOKUP(order_items[[#This Row],[product_id]], products[product_id], products[product_name], "Tidak Ditemukan")</f>
        <v>Tidak Ditemukan</v>
      </c>
    </row>
    <row r="4581" spans="1:6" x14ac:dyDescent="0.3">
      <c r="A4581">
        <v>4580</v>
      </c>
      <c r="B4581">
        <v>1749248</v>
      </c>
      <c r="C4581">
        <v>3875</v>
      </c>
      <c r="D4581">
        <v>3</v>
      </c>
      <c r="E4581">
        <v>15837</v>
      </c>
      <c r="F4581" t="str">
        <f>_xlfn.XLOOKUP(order_items[[#This Row],[product_id]], products[product_id], products[product_name], "Tidak Ditemukan")</f>
        <v>Certainly Rather</v>
      </c>
    </row>
    <row r="4582" spans="1:6" x14ac:dyDescent="0.3">
      <c r="A4582">
        <v>4581</v>
      </c>
      <c r="B4582">
        <v>2722291</v>
      </c>
      <c r="C4582">
        <v>4750</v>
      </c>
      <c r="D4582">
        <v>2</v>
      </c>
      <c r="E4582">
        <v>502</v>
      </c>
      <c r="F4582" t="str">
        <f>_xlfn.XLOOKUP(order_items[[#This Row],[product_id]], products[product_id], products[product_name], "Tidak Ditemukan")</f>
        <v>Commercial Common</v>
      </c>
    </row>
    <row r="4583" spans="1:6" x14ac:dyDescent="0.3">
      <c r="A4583">
        <v>4582</v>
      </c>
      <c r="B4583">
        <v>3694210</v>
      </c>
      <c r="C4583">
        <v>571</v>
      </c>
      <c r="D4583">
        <v>1</v>
      </c>
      <c r="E4583">
        <v>32095</v>
      </c>
      <c r="F4583" t="str">
        <f>_xlfn.XLOOKUP(order_items[[#This Row],[product_id]], products[product_id], products[product_name], "Tidak Ditemukan")</f>
        <v>Plan Believe</v>
      </c>
    </row>
    <row r="4584" spans="1:6" x14ac:dyDescent="0.3">
      <c r="A4584">
        <v>4583</v>
      </c>
      <c r="B4584">
        <v>191325</v>
      </c>
      <c r="C4584">
        <v>19994</v>
      </c>
      <c r="D4584">
        <v>5</v>
      </c>
      <c r="E4584">
        <v>41217</v>
      </c>
      <c r="F4584" t="str">
        <f>_xlfn.XLOOKUP(order_items[[#This Row],[product_id]], products[product_id], products[product_name], "Tidak Ditemukan")</f>
        <v>Tidak Ditemukan</v>
      </c>
    </row>
    <row r="4585" spans="1:6" x14ac:dyDescent="0.3">
      <c r="A4585">
        <v>4584</v>
      </c>
      <c r="B4585">
        <v>279042</v>
      </c>
      <c r="C4585">
        <v>12077</v>
      </c>
      <c r="D4585">
        <v>5</v>
      </c>
      <c r="E4585">
        <v>8742</v>
      </c>
      <c r="F4585" t="str">
        <f>_xlfn.XLOOKUP(order_items[[#This Row],[product_id]], products[product_id], products[product_name], "Tidak Ditemukan")</f>
        <v>Tidak Ditemukan</v>
      </c>
    </row>
    <row r="4586" spans="1:6" x14ac:dyDescent="0.3">
      <c r="A4586">
        <v>4585</v>
      </c>
      <c r="B4586">
        <v>2842636</v>
      </c>
      <c r="C4586">
        <v>4818</v>
      </c>
      <c r="D4586">
        <v>5</v>
      </c>
      <c r="E4586">
        <v>18857</v>
      </c>
      <c r="F4586" t="str">
        <f>_xlfn.XLOOKUP(order_items[[#This Row],[product_id]], products[product_id], products[product_name], "Tidak Ditemukan")</f>
        <v>Present Why</v>
      </c>
    </row>
    <row r="4587" spans="1:6" x14ac:dyDescent="0.3">
      <c r="A4587">
        <v>4586</v>
      </c>
      <c r="B4587">
        <v>598802</v>
      </c>
      <c r="C4587">
        <v>11147</v>
      </c>
      <c r="D4587">
        <v>3</v>
      </c>
      <c r="E4587">
        <v>1344</v>
      </c>
      <c r="F4587" t="str">
        <f>_xlfn.XLOOKUP(order_items[[#This Row],[product_id]], products[product_id], products[product_name], "Tidak Ditemukan")</f>
        <v>Tidak Ditemukan</v>
      </c>
    </row>
    <row r="4588" spans="1:6" x14ac:dyDescent="0.3">
      <c r="A4588">
        <v>4587</v>
      </c>
      <c r="B4588">
        <v>4905355</v>
      </c>
      <c r="C4588">
        <v>5415</v>
      </c>
      <c r="D4588">
        <v>5</v>
      </c>
      <c r="E4588">
        <v>1932</v>
      </c>
      <c r="F4588" t="str">
        <f>_xlfn.XLOOKUP(order_items[[#This Row],[product_id]], products[product_id], products[product_name], "Tidak Ditemukan")</f>
        <v>Tidak Ditemukan</v>
      </c>
    </row>
    <row r="4589" spans="1:6" x14ac:dyDescent="0.3">
      <c r="A4589">
        <v>4588</v>
      </c>
      <c r="B4589">
        <v>7269699</v>
      </c>
      <c r="C4589">
        <v>574</v>
      </c>
      <c r="D4589">
        <v>5</v>
      </c>
      <c r="E4589">
        <v>33427</v>
      </c>
      <c r="F4589" t="str">
        <f>_xlfn.XLOOKUP(order_items[[#This Row],[product_id]], products[product_id], products[product_name], "Tidak Ditemukan")</f>
        <v>World Area</v>
      </c>
    </row>
    <row r="4590" spans="1:6" x14ac:dyDescent="0.3">
      <c r="A4590">
        <v>4589</v>
      </c>
      <c r="B4590">
        <v>4037247</v>
      </c>
      <c r="C4590">
        <v>11963</v>
      </c>
      <c r="D4590">
        <v>2</v>
      </c>
      <c r="E4590">
        <v>31352</v>
      </c>
      <c r="F4590" t="str">
        <f>_xlfn.XLOOKUP(order_items[[#This Row],[product_id]], products[product_id], products[product_name], "Tidak Ditemukan")</f>
        <v>Tidak Ditemukan</v>
      </c>
    </row>
    <row r="4591" spans="1:6" x14ac:dyDescent="0.3">
      <c r="A4591">
        <v>4590</v>
      </c>
      <c r="B4591">
        <v>3196693</v>
      </c>
      <c r="C4591">
        <v>7497</v>
      </c>
      <c r="D4591">
        <v>4</v>
      </c>
      <c r="E4591">
        <v>38053</v>
      </c>
      <c r="F4591" t="str">
        <f>_xlfn.XLOOKUP(order_items[[#This Row],[product_id]], products[product_id], products[product_name], "Tidak Ditemukan")</f>
        <v>Tidak Ditemukan</v>
      </c>
    </row>
    <row r="4592" spans="1:6" x14ac:dyDescent="0.3">
      <c r="A4592">
        <v>4591</v>
      </c>
      <c r="B4592">
        <v>6861250</v>
      </c>
      <c r="C4592">
        <v>16656</v>
      </c>
      <c r="D4592">
        <v>3</v>
      </c>
      <c r="E4592">
        <v>48894</v>
      </c>
      <c r="F4592" t="str">
        <f>_xlfn.XLOOKUP(order_items[[#This Row],[product_id]], products[product_id], products[product_name], "Tidak Ditemukan")</f>
        <v>Tidak Ditemukan</v>
      </c>
    </row>
    <row r="4593" spans="1:6" x14ac:dyDescent="0.3">
      <c r="A4593">
        <v>4592</v>
      </c>
      <c r="B4593">
        <v>7043534</v>
      </c>
      <c r="C4593">
        <v>5173</v>
      </c>
      <c r="D4593">
        <v>3</v>
      </c>
      <c r="E4593">
        <v>18867</v>
      </c>
      <c r="F4593" t="str">
        <f>_xlfn.XLOOKUP(order_items[[#This Row],[product_id]], products[product_id], products[product_name], "Tidak Ditemukan")</f>
        <v>Tidak Ditemukan</v>
      </c>
    </row>
    <row r="4594" spans="1:6" x14ac:dyDescent="0.3">
      <c r="A4594">
        <v>4593</v>
      </c>
      <c r="B4594">
        <v>6801723</v>
      </c>
      <c r="C4594">
        <v>5205</v>
      </c>
      <c r="D4594">
        <v>2</v>
      </c>
      <c r="E4594">
        <v>47015</v>
      </c>
      <c r="F4594" t="str">
        <f>_xlfn.XLOOKUP(order_items[[#This Row],[product_id]], products[product_id], products[product_name], "Tidak Ditemukan")</f>
        <v>Tidak Ditemukan</v>
      </c>
    </row>
    <row r="4595" spans="1:6" x14ac:dyDescent="0.3">
      <c r="A4595">
        <v>4594</v>
      </c>
      <c r="B4595">
        <v>7025116</v>
      </c>
      <c r="C4595">
        <v>12486</v>
      </c>
      <c r="D4595">
        <v>4</v>
      </c>
      <c r="E4595">
        <v>24121</v>
      </c>
      <c r="F4595" t="str">
        <f>_xlfn.XLOOKUP(order_items[[#This Row],[product_id]], products[product_id], products[product_name], "Tidak Ditemukan")</f>
        <v>Tidak Ditemukan</v>
      </c>
    </row>
    <row r="4596" spans="1:6" x14ac:dyDescent="0.3">
      <c r="A4596">
        <v>4595</v>
      </c>
      <c r="B4596">
        <v>7879408</v>
      </c>
      <c r="C4596">
        <v>9578</v>
      </c>
      <c r="D4596">
        <v>5</v>
      </c>
      <c r="E4596">
        <v>4034</v>
      </c>
      <c r="F4596" t="str">
        <f>_xlfn.XLOOKUP(order_items[[#This Row],[product_id]], products[product_id], products[product_name], "Tidak Ditemukan")</f>
        <v>Tidak Ditemukan</v>
      </c>
    </row>
    <row r="4597" spans="1:6" x14ac:dyDescent="0.3">
      <c r="A4597">
        <v>4596</v>
      </c>
      <c r="B4597">
        <v>640023</v>
      </c>
      <c r="C4597">
        <v>15727</v>
      </c>
      <c r="D4597">
        <v>1</v>
      </c>
      <c r="E4597">
        <v>25897</v>
      </c>
      <c r="F4597" t="str">
        <f>_xlfn.XLOOKUP(order_items[[#This Row],[product_id]], products[product_id], products[product_name], "Tidak Ditemukan")</f>
        <v>Tidak Ditemukan</v>
      </c>
    </row>
    <row r="4598" spans="1:6" x14ac:dyDescent="0.3">
      <c r="A4598">
        <v>4597</v>
      </c>
      <c r="B4598">
        <v>1575478</v>
      </c>
      <c r="C4598">
        <v>202</v>
      </c>
      <c r="D4598">
        <v>1</v>
      </c>
      <c r="E4598">
        <v>33394</v>
      </c>
      <c r="F4598" t="str">
        <f>_xlfn.XLOOKUP(order_items[[#This Row],[product_id]], products[product_id], products[product_name], "Tidak Ditemukan")</f>
        <v>Three Environmental</v>
      </c>
    </row>
    <row r="4599" spans="1:6" x14ac:dyDescent="0.3">
      <c r="A4599">
        <v>4598</v>
      </c>
      <c r="B4599">
        <v>3259504</v>
      </c>
      <c r="C4599">
        <v>7198</v>
      </c>
      <c r="D4599">
        <v>2</v>
      </c>
      <c r="E4599">
        <v>38576</v>
      </c>
      <c r="F4599" t="str">
        <f>_xlfn.XLOOKUP(order_items[[#This Row],[product_id]], products[product_id], products[product_name], "Tidak Ditemukan")</f>
        <v>Tidak Ditemukan</v>
      </c>
    </row>
    <row r="4600" spans="1:6" x14ac:dyDescent="0.3">
      <c r="A4600">
        <v>4599</v>
      </c>
      <c r="B4600">
        <v>1799835</v>
      </c>
      <c r="C4600">
        <v>1316</v>
      </c>
      <c r="D4600">
        <v>5</v>
      </c>
      <c r="E4600">
        <v>20142</v>
      </c>
      <c r="F4600" t="str">
        <f>_xlfn.XLOOKUP(order_items[[#This Row],[product_id]], products[product_id], products[product_name], "Tidak Ditemukan")</f>
        <v>Other All</v>
      </c>
    </row>
    <row r="4601" spans="1:6" x14ac:dyDescent="0.3">
      <c r="A4601">
        <v>4600</v>
      </c>
      <c r="B4601">
        <v>6093191</v>
      </c>
      <c r="C4601">
        <v>3128</v>
      </c>
      <c r="D4601">
        <v>3</v>
      </c>
      <c r="E4601">
        <v>15021</v>
      </c>
      <c r="F4601" t="str">
        <f>_xlfn.XLOOKUP(order_items[[#This Row],[product_id]], products[product_id], products[product_name], "Tidak Ditemukan")</f>
        <v>Put Much</v>
      </c>
    </row>
    <row r="4602" spans="1:6" x14ac:dyDescent="0.3">
      <c r="A4602">
        <v>4601</v>
      </c>
      <c r="B4602">
        <v>5602623</v>
      </c>
      <c r="C4602">
        <v>11125</v>
      </c>
      <c r="D4602">
        <v>1</v>
      </c>
      <c r="E4602">
        <v>12855</v>
      </c>
      <c r="F4602" t="str">
        <f>_xlfn.XLOOKUP(order_items[[#This Row],[product_id]], products[product_id], products[product_name], "Tidak Ditemukan")</f>
        <v>Tidak Ditemukan</v>
      </c>
    </row>
    <row r="4603" spans="1:6" x14ac:dyDescent="0.3">
      <c r="A4603">
        <v>4602</v>
      </c>
      <c r="B4603">
        <v>1736225</v>
      </c>
      <c r="C4603">
        <v>9104</v>
      </c>
      <c r="D4603">
        <v>3</v>
      </c>
      <c r="E4603">
        <v>17505</v>
      </c>
      <c r="F4603" t="str">
        <f>_xlfn.XLOOKUP(order_items[[#This Row],[product_id]], products[product_id], products[product_name], "Tidak Ditemukan")</f>
        <v>Tidak Ditemukan</v>
      </c>
    </row>
    <row r="4604" spans="1:6" x14ac:dyDescent="0.3">
      <c r="A4604">
        <v>4603</v>
      </c>
      <c r="B4604">
        <v>2961032</v>
      </c>
      <c r="C4604">
        <v>408</v>
      </c>
      <c r="D4604">
        <v>2</v>
      </c>
      <c r="E4604">
        <v>34986</v>
      </c>
      <c r="F4604" t="str">
        <f>_xlfn.XLOOKUP(order_items[[#This Row],[product_id]], products[product_id], products[product_name], "Tidak Ditemukan")</f>
        <v>Range Us</v>
      </c>
    </row>
    <row r="4605" spans="1:6" x14ac:dyDescent="0.3">
      <c r="A4605">
        <v>4604</v>
      </c>
      <c r="B4605">
        <v>2892025</v>
      </c>
      <c r="C4605">
        <v>9320</v>
      </c>
      <c r="D4605">
        <v>5</v>
      </c>
      <c r="E4605">
        <v>6566</v>
      </c>
      <c r="F4605" t="str">
        <f>_xlfn.XLOOKUP(order_items[[#This Row],[product_id]], products[product_id], products[product_name], "Tidak Ditemukan")</f>
        <v>Tidak Ditemukan</v>
      </c>
    </row>
    <row r="4606" spans="1:6" x14ac:dyDescent="0.3">
      <c r="A4606">
        <v>4605</v>
      </c>
      <c r="B4606">
        <v>5767216</v>
      </c>
      <c r="C4606">
        <v>14762</v>
      </c>
      <c r="D4606">
        <v>3</v>
      </c>
      <c r="E4606">
        <v>8859</v>
      </c>
      <c r="F4606" t="str">
        <f>_xlfn.XLOOKUP(order_items[[#This Row],[product_id]], products[product_id], products[product_name], "Tidak Ditemukan")</f>
        <v>Tidak Ditemukan</v>
      </c>
    </row>
    <row r="4607" spans="1:6" x14ac:dyDescent="0.3">
      <c r="A4607">
        <v>4606</v>
      </c>
      <c r="B4607">
        <v>5847619</v>
      </c>
      <c r="C4607">
        <v>18367</v>
      </c>
      <c r="D4607">
        <v>4</v>
      </c>
      <c r="E4607">
        <v>33694</v>
      </c>
      <c r="F4607" t="str">
        <f>_xlfn.XLOOKUP(order_items[[#This Row],[product_id]], products[product_id], products[product_name], "Tidak Ditemukan")</f>
        <v>Tidak Ditemukan</v>
      </c>
    </row>
    <row r="4608" spans="1:6" x14ac:dyDescent="0.3">
      <c r="A4608">
        <v>4607</v>
      </c>
      <c r="B4608">
        <v>2869513</v>
      </c>
      <c r="C4608">
        <v>2301</v>
      </c>
      <c r="D4608">
        <v>3</v>
      </c>
      <c r="E4608">
        <v>49063</v>
      </c>
      <c r="F4608" t="str">
        <f>_xlfn.XLOOKUP(order_items[[#This Row],[product_id]], products[product_id], products[product_name], "Tidak Ditemukan")</f>
        <v>Under Break</v>
      </c>
    </row>
    <row r="4609" spans="1:6" x14ac:dyDescent="0.3">
      <c r="A4609">
        <v>4608</v>
      </c>
      <c r="B4609">
        <v>1038499</v>
      </c>
      <c r="C4609">
        <v>1564</v>
      </c>
      <c r="D4609">
        <v>2</v>
      </c>
      <c r="E4609">
        <v>47667</v>
      </c>
      <c r="F4609" t="str">
        <f>_xlfn.XLOOKUP(order_items[[#This Row],[product_id]], products[product_id], products[product_name], "Tidak Ditemukan")</f>
        <v>Perhaps Top</v>
      </c>
    </row>
    <row r="4610" spans="1:6" x14ac:dyDescent="0.3">
      <c r="A4610">
        <v>4609</v>
      </c>
      <c r="B4610">
        <v>6769050</v>
      </c>
      <c r="C4610">
        <v>10657</v>
      </c>
      <c r="D4610">
        <v>2</v>
      </c>
      <c r="E4610">
        <v>33786</v>
      </c>
      <c r="F4610" t="str">
        <f>_xlfn.XLOOKUP(order_items[[#This Row],[product_id]], products[product_id], products[product_name], "Tidak Ditemukan")</f>
        <v>Tidak Ditemukan</v>
      </c>
    </row>
    <row r="4611" spans="1:6" x14ac:dyDescent="0.3">
      <c r="A4611">
        <v>4610</v>
      </c>
      <c r="B4611">
        <v>3270803</v>
      </c>
      <c r="C4611">
        <v>12724</v>
      </c>
      <c r="D4611">
        <v>4</v>
      </c>
      <c r="E4611">
        <v>19442</v>
      </c>
      <c r="F4611" t="str">
        <f>_xlfn.XLOOKUP(order_items[[#This Row],[product_id]], products[product_id], products[product_name], "Tidak Ditemukan")</f>
        <v>Tidak Ditemukan</v>
      </c>
    </row>
    <row r="4612" spans="1:6" x14ac:dyDescent="0.3">
      <c r="A4612">
        <v>4611</v>
      </c>
      <c r="B4612">
        <v>7949190</v>
      </c>
      <c r="C4612">
        <v>17213</v>
      </c>
      <c r="D4612">
        <v>1</v>
      </c>
      <c r="E4612">
        <v>49558</v>
      </c>
      <c r="F4612" t="str">
        <f>_xlfn.XLOOKUP(order_items[[#This Row],[product_id]], products[product_id], products[product_name], "Tidak Ditemukan")</f>
        <v>Tidak Ditemukan</v>
      </c>
    </row>
    <row r="4613" spans="1:6" x14ac:dyDescent="0.3">
      <c r="A4613">
        <v>4612</v>
      </c>
      <c r="B4613">
        <v>1589864</v>
      </c>
      <c r="C4613">
        <v>15453</v>
      </c>
      <c r="D4613">
        <v>4</v>
      </c>
      <c r="E4613">
        <v>41674</v>
      </c>
      <c r="F4613" t="str">
        <f>_xlfn.XLOOKUP(order_items[[#This Row],[product_id]], products[product_id], products[product_name], "Tidak Ditemukan")</f>
        <v>Tidak Ditemukan</v>
      </c>
    </row>
    <row r="4614" spans="1:6" x14ac:dyDescent="0.3">
      <c r="A4614">
        <v>4613</v>
      </c>
      <c r="B4614">
        <v>5004056</v>
      </c>
      <c r="C4614">
        <v>4852</v>
      </c>
      <c r="D4614">
        <v>2</v>
      </c>
      <c r="E4614">
        <v>32307</v>
      </c>
      <c r="F4614" t="str">
        <f>_xlfn.XLOOKUP(order_items[[#This Row],[product_id]], products[product_id], products[product_name], "Tidak Ditemukan")</f>
        <v>Cell Coach</v>
      </c>
    </row>
    <row r="4615" spans="1:6" x14ac:dyDescent="0.3">
      <c r="A4615">
        <v>4614</v>
      </c>
      <c r="B4615">
        <v>2959085</v>
      </c>
      <c r="C4615">
        <v>7587</v>
      </c>
      <c r="D4615">
        <v>4</v>
      </c>
      <c r="E4615">
        <v>28156</v>
      </c>
      <c r="F4615" t="str">
        <f>_xlfn.XLOOKUP(order_items[[#This Row],[product_id]], products[product_id], products[product_name], "Tidak Ditemukan")</f>
        <v>Tidak Ditemukan</v>
      </c>
    </row>
    <row r="4616" spans="1:6" x14ac:dyDescent="0.3">
      <c r="A4616">
        <v>4615</v>
      </c>
      <c r="B4616">
        <v>581275</v>
      </c>
      <c r="C4616">
        <v>12603</v>
      </c>
      <c r="D4616">
        <v>4</v>
      </c>
      <c r="E4616">
        <v>31752</v>
      </c>
      <c r="F4616" t="str">
        <f>_xlfn.XLOOKUP(order_items[[#This Row],[product_id]], products[product_id], products[product_name], "Tidak Ditemukan")</f>
        <v>Tidak Ditemukan</v>
      </c>
    </row>
    <row r="4617" spans="1:6" x14ac:dyDescent="0.3">
      <c r="A4617">
        <v>4616</v>
      </c>
      <c r="B4617">
        <v>5072907</v>
      </c>
      <c r="C4617">
        <v>6235</v>
      </c>
      <c r="D4617">
        <v>2</v>
      </c>
      <c r="E4617">
        <v>30488</v>
      </c>
      <c r="F4617" t="str">
        <f>_xlfn.XLOOKUP(order_items[[#This Row],[product_id]], products[product_id], products[product_name], "Tidak Ditemukan")</f>
        <v>Tidak Ditemukan</v>
      </c>
    </row>
    <row r="4618" spans="1:6" x14ac:dyDescent="0.3">
      <c r="A4618">
        <v>4617</v>
      </c>
      <c r="B4618">
        <v>5417995</v>
      </c>
      <c r="C4618">
        <v>1294</v>
      </c>
      <c r="D4618">
        <v>3</v>
      </c>
      <c r="E4618">
        <v>21445</v>
      </c>
      <c r="F4618" t="str">
        <f>_xlfn.XLOOKUP(order_items[[#This Row],[product_id]], products[product_id], products[product_name], "Tidak Ditemukan")</f>
        <v>Everybody Hear</v>
      </c>
    </row>
    <row r="4619" spans="1:6" x14ac:dyDescent="0.3">
      <c r="A4619">
        <v>4618</v>
      </c>
      <c r="B4619">
        <v>2749128</v>
      </c>
      <c r="C4619">
        <v>18634</v>
      </c>
      <c r="D4619">
        <v>4</v>
      </c>
      <c r="E4619">
        <v>36326</v>
      </c>
      <c r="F4619" t="str">
        <f>_xlfn.XLOOKUP(order_items[[#This Row],[product_id]], products[product_id], products[product_name], "Tidak Ditemukan")</f>
        <v>Tidak Ditemukan</v>
      </c>
    </row>
    <row r="4620" spans="1:6" x14ac:dyDescent="0.3">
      <c r="A4620">
        <v>4619</v>
      </c>
      <c r="B4620">
        <v>4365537</v>
      </c>
      <c r="C4620">
        <v>3382</v>
      </c>
      <c r="D4620">
        <v>5</v>
      </c>
      <c r="E4620">
        <v>32329</v>
      </c>
      <c r="F4620" t="str">
        <f>_xlfn.XLOOKUP(order_items[[#This Row],[product_id]], products[product_id], products[product_name], "Tidak Ditemukan")</f>
        <v>Eat Authority</v>
      </c>
    </row>
    <row r="4621" spans="1:6" x14ac:dyDescent="0.3">
      <c r="A4621">
        <v>4620</v>
      </c>
      <c r="B4621">
        <v>7725885</v>
      </c>
      <c r="C4621">
        <v>8196</v>
      </c>
      <c r="D4621">
        <v>4</v>
      </c>
      <c r="E4621">
        <v>31044</v>
      </c>
      <c r="F4621" t="str">
        <f>_xlfn.XLOOKUP(order_items[[#This Row],[product_id]], products[product_id], products[product_name], "Tidak Ditemukan")</f>
        <v>Tidak Ditemukan</v>
      </c>
    </row>
    <row r="4622" spans="1:6" x14ac:dyDescent="0.3">
      <c r="A4622">
        <v>4621</v>
      </c>
      <c r="B4622">
        <v>2635532</v>
      </c>
      <c r="C4622">
        <v>12000</v>
      </c>
      <c r="D4622">
        <v>4</v>
      </c>
      <c r="E4622">
        <v>40021</v>
      </c>
      <c r="F4622" t="str">
        <f>_xlfn.XLOOKUP(order_items[[#This Row],[product_id]], products[product_id], products[product_name], "Tidak Ditemukan")</f>
        <v>Tidak Ditemukan</v>
      </c>
    </row>
    <row r="4623" spans="1:6" x14ac:dyDescent="0.3">
      <c r="A4623">
        <v>4622</v>
      </c>
      <c r="B4623">
        <v>434242</v>
      </c>
      <c r="C4623">
        <v>533</v>
      </c>
      <c r="D4623">
        <v>1</v>
      </c>
      <c r="E4623">
        <v>12378</v>
      </c>
      <c r="F4623" t="str">
        <f>_xlfn.XLOOKUP(order_items[[#This Row],[product_id]], products[product_id], products[product_name], "Tidak Ditemukan")</f>
        <v>Week Cause</v>
      </c>
    </row>
    <row r="4624" spans="1:6" x14ac:dyDescent="0.3">
      <c r="A4624">
        <v>4623</v>
      </c>
      <c r="B4624">
        <v>1797669</v>
      </c>
      <c r="C4624">
        <v>19187</v>
      </c>
      <c r="D4624">
        <v>2</v>
      </c>
      <c r="E4624">
        <v>29393</v>
      </c>
      <c r="F4624" t="str">
        <f>_xlfn.XLOOKUP(order_items[[#This Row],[product_id]], products[product_id], products[product_name], "Tidak Ditemukan")</f>
        <v>Tidak Ditemukan</v>
      </c>
    </row>
    <row r="4625" spans="1:6" x14ac:dyDescent="0.3">
      <c r="A4625">
        <v>4624</v>
      </c>
      <c r="B4625">
        <v>6130461</v>
      </c>
      <c r="C4625">
        <v>11089</v>
      </c>
      <c r="D4625">
        <v>2</v>
      </c>
      <c r="E4625">
        <v>22388</v>
      </c>
      <c r="F4625" t="str">
        <f>_xlfn.XLOOKUP(order_items[[#This Row],[product_id]], products[product_id], products[product_name], "Tidak Ditemukan")</f>
        <v>Tidak Ditemukan</v>
      </c>
    </row>
    <row r="4626" spans="1:6" x14ac:dyDescent="0.3">
      <c r="A4626">
        <v>4625</v>
      </c>
      <c r="B4626">
        <v>1091752</v>
      </c>
      <c r="C4626">
        <v>10005</v>
      </c>
      <c r="D4626">
        <v>1</v>
      </c>
      <c r="E4626">
        <v>39106</v>
      </c>
      <c r="F4626" t="str">
        <f>_xlfn.XLOOKUP(order_items[[#This Row],[product_id]], products[product_id], products[product_name], "Tidak Ditemukan")</f>
        <v>Tidak Ditemukan</v>
      </c>
    </row>
    <row r="4627" spans="1:6" x14ac:dyDescent="0.3">
      <c r="A4627">
        <v>4626</v>
      </c>
      <c r="B4627">
        <v>6108005</v>
      </c>
      <c r="C4627">
        <v>3772</v>
      </c>
      <c r="D4627">
        <v>2</v>
      </c>
      <c r="E4627">
        <v>48913</v>
      </c>
      <c r="F4627" t="str">
        <f>_xlfn.XLOOKUP(order_items[[#This Row],[product_id]], products[product_id], products[product_name], "Tidak Ditemukan")</f>
        <v>Meeting Five</v>
      </c>
    </row>
    <row r="4628" spans="1:6" x14ac:dyDescent="0.3">
      <c r="A4628">
        <v>4627</v>
      </c>
      <c r="B4628">
        <v>6519584</v>
      </c>
      <c r="C4628">
        <v>1939</v>
      </c>
      <c r="D4628">
        <v>1</v>
      </c>
      <c r="E4628">
        <v>3494</v>
      </c>
      <c r="F4628" t="str">
        <f>_xlfn.XLOOKUP(order_items[[#This Row],[product_id]], products[product_id], products[product_name], "Tidak Ditemukan")</f>
        <v>Continue Remain</v>
      </c>
    </row>
    <row r="4629" spans="1:6" x14ac:dyDescent="0.3">
      <c r="A4629">
        <v>4628</v>
      </c>
      <c r="B4629">
        <v>1276979</v>
      </c>
      <c r="C4629">
        <v>19494</v>
      </c>
      <c r="D4629">
        <v>4</v>
      </c>
      <c r="E4629">
        <v>20944</v>
      </c>
      <c r="F4629" t="str">
        <f>_xlfn.XLOOKUP(order_items[[#This Row],[product_id]], products[product_id], products[product_name], "Tidak Ditemukan")</f>
        <v>Tidak Ditemukan</v>
      </c>
    </row>
    <row r="4630" spans="1:6" x14ac:dyDescent="0.3">
      <c r="A4630">
        <v>4629</v>
      </c>
      <c r="B4630">
        <v>2685486</v>
      </c>
      <c r="C4630">
        <v>5527</v>
      </c>
      <c r="D4630">
        <v>2</v>
      </c>
      <c r="E4630">
        <v>45334</v>
      </c>
      <c r="F4630" t="str">
        <f>_xlfn.XLOOKUP(order_items[[#This Row],[product_id]], products[product_id], products[product_name], "Tidak Ditemukan")</f>
        <v>Tidak Ditemukan</v>
      </c>
    </row>
    <row r="4631" spans="1:6" x14ac:dyDescent="0.3">
      <c r="A4631">
        <v>4630</v>
      </c>
      <c r="B4631">
        <v>4323544</v>
      </c>
      <c r="C4631">
        <v>190</v>
      </c>
      <c r="D4631">
        <v>1</v>
      </c>
      <c r="E4631">
        <v>39742</v>
      </c>
      <c r="F4631" t="str">
        <f>_xlfn.XLOOKUP(order_items[[#This Row],[product_id]], products[product_id], products[product_name], "Tidak Ditemukan")</f>
        <v>Enjoy Catch</v>
      </c>
    </row>
    <row r="4632" spans="1:6" x14ac:dyDescent="0.3">
      <c r="A4632">
        <v>4631</v>
      </c>
      <c r="B4632">
        <v>3100019</v>
      </c>
      <c r="C4632">
        <v>18494</v>
      </c>
      <c r="D4632">
        <v>5</v>
      </c>
      <c r="E4632">
        <v>5424</v>
      </c>
      <c r="F4632" t="str">
        <f>_xlfn.XLOOKUP(order_items[[#This Row],[product_id]], products[product_id], products[product_name], "Tidak Ditemukan")</f>
        <v>Tidak Ditemukan</v>
      </c>
    </row>
    <row r="4633" spans="1:6" x14ac:dyDescent="0.3">
      <c r="A4633">
        <v>4632</v>
      </c>
      <c r="B4633">
        <v>6678023</v>
      </c>
      <c r="C4633">
        <v>1639</v>
      </c>
      <c r="D4633">
        <v>1</v>
      </c>
      <c r="E4633">
        <v>38172</v>
      </c>
      <c r="F4633" t="str">
        <f>_xlfn.XLOOKUP(order_items[[#This Row],[product_id]], products[product_id], products[product_name], "Tidak Ditemukan")</f>
        <v>Other Within</v>
      </c>
    </row>
    <row r="4634" spans="1:6" x14ac:dyDescent="0.3">
      <c r="A4634">
        <v>4633</v>
      </c>
      <c r="B4634">
        <v>6041936</v>
      </c>
      <c r="C4634">
        <v>686</v>
      </c>
      <c r="D4634">
        <v>4</v>
      </c>
      <c r="E4634">
        <v>9069</v>
      </c>
      <c r="F4634" t="str">
        <f>_xlfn.XLOOKUP(order_items[[#This Row],[product_id]], products[product_id], products[product_name], "Tidak Ditemukan")</f>
        <v>Sit Build</v>
      </c>
    </row>
    <row r="4635" spans="1:6" x14ac:dyDescent="0.3">
      <c r="A4635">
        <v>4634</v>
      </c>
      <c r="B4635">
        <v>4174242</v>
      </c>
      <c r="C4635">
        <v>3866</v>
      </c>
      <c r="D4635">
        <v>3</v>
      </c>
      <c r="E4635">
        <v>18231</v>
      </c>
      <c r="F4635" t="str">
        <f>_xlfn.XLOOKUP(order_items[[#This Row],[product_id]], products[product_id], products[product_name], "Tidak Ditemukan")</f>
        <v>Style Dinner</v>
      </c>
    </row>
    <row r="4636" spans="1:6" x14ac:dyDescent="0.3">
      <c r="A4636">
        <v>4635</v>
      </c>
      <c r="B4636">
        <v>3227630</v>
      </c>
      <c r="C4636">
        <v>8217</v>
      </c>
      <c r="D4636">
        <v>4</v>
      </c>
      <c r="E4636">
        <v>11606</v>
      </c>
      <c r="F4636" t="str">
        <f>_xlfn.XLOOKUP(order_items[[#This Row],[product_id]], products[product_id], products[product_name], "Tidak Ditemukan")</f>
        <v>Tidak Ditemukan</v>
      </c>
    </row>
    <row r="4637" spans="1:6" x14ac:dyDescent="0.3">
      <c r="A4637">
        <v>4636</v>
      </c>
      <c r="B4637">
        <v>2346423</v>
      </c>
      <c r="C4637">
        <v>5510</v>
      </c>
      <c r="D4637">
        <v>2</v>
      </c>
      <c r="E4637">
        <v>3406</v>
      </c>
      <c r="F4637" t="str">
        <f>_xlfn.XLOOKUP(order_items[[#This Row],[product_id]], products[product_id], products[product_name], "Tidak Ditemukan")</f>
        <v>Tidak Ditemukan</v>
      </c>
    </row>
    <row r="4638" spans="1:6" x14ac:dyDescent="0.3">
      <c r="A4638">
        <v>4637</v>
      </c>
      <c r="B4638">
        <v>4015065</v>
      </c>
      <c r="C4638">
        <v>15672</v>
      </c>
      <c r="D4638">
        <v>4</v>
      </c>
      <c r="E4638">
        <v>36475</v>
      </c>
      <c r="F4638" t="str">
        <f>_xlfn.XLOOKUP(order_items[[#This Row],[product_id]], products[product_id], products[product_name], "Tidak Ditemukan")</f>
        <v>Tidak Ditemukan</v>
      </c>
    </row>
    <row r="4639" spans="1:6" x14ac:dyDescent="0.3">
      <c r="A4639">
        <v>4638</v>
      </c>
      <c r="B4639">
        <v>5433285</v>
      </c>
      <c r="C4639">
        <v>6574</v>
      </c>
      <c r="D4639">
        <v>5</v>
      </c>
      <c r="E4639">
        <v>24671</v>
      </c>
      <c r="F4639" t="str">
        <f>_xlfn.XLOOKUP(order_items[[#This Row],[product_id]], products[product_id], products[product_name], "Tidak Ditemukan")</f>
        <v>Tidak Ditemukan</v>
      </c>
    </row>
    <row r="4640" spans="1:6" x14ac:dyDescent="0.3">
      <c r="A4640">
        <v>4639</v>
      </c>
      <c r="B4640">
        <v>3826189</v>
      </c>
      <c r="C4640">
        <v>13686</v>
      </c>
      <c r="D4640">
        <v>5</v>
      </c>
      <c r="E4640">
        <v>16901</v>
      </c>
      <c r="F4640" t="str">
        <f>_xlfn.XLOOKUP(order_items[[#This Row],[product_id]], products[product_id], products[product_name], "Tidak Ditemukan")</f>
        <v>Tidak Ditemukan</v>
      </c>
    </row>
    <row r="4641" spans="1:6" x14ac:dyDescent="0.3">
      <c r="A4641">
        <v>4640</v>
      </c>
      <c r="B4641">
        <v>6206340</v>
      </c>
      <c r="C4641">
        <v>4080</v>
      </c>
      <c r="D4641">
        <v>4</v>
      </c>
      <c r="E4641">
        <v>39957</v>
      </c>
      <c r="F4641" t="str">
        <f>_xlfn.XLOOKUP(order_items[[#This Row],[product_id]], products[product_id], products[product_name], "Tidak Ditemukan")</f>
        <v>Professional Recognize</v>
      </c>
    </row>
    <row r="4642" spans="1:6" x14ac:dyDescent="0.3">
      <c r="A4642">
        <v>4641</v>
      </c>
      <c r="B4642">
        <v>3091107</v>
      </c>
      <c r="C4642">
        <v>2000</v>
      </c>
      <c r="D4642">
        <v>1</v>
      </c>
      <c r="E4642">
        <v>36258</v>
      </c>
      <c r="F4642" t="str">
        <f>_xlfn.XLOOKUP(order_items[[#This Row],[product_id]], products[product_id], products[product_name], "Tidak Ditemukan")</f>
        <v>Choose Call</v>
      </c>
    </row>
    <row r="4643" spans="1:6" x14ac:dyDescent="0.3">
      <c r="A4643">
        <v>4642</v>
      </c>
      <c r="B4643">
        <v>99898</v>
      </c>
      <c r="C4643">
        <v>16472</v>
      </c>
      <c r="D4643">
        <v>2</v>
      </c>
      <c r="E4643">
        <v>5096</v>
      </c>
      <c r="F4643" t="str">
        <f>_xlfn.XLOOKUP(order_items[[#This Row],[product_id]], products[product_id], products[product_name], "Tidak Ditemukan")</f>
        <v>Tidak Ditemukan</v>
      </c>
    </row>
    <row r="4644" spans="1:6" x14ac:dyDescent="0.3">
      <c r="A4644">
        <v>4643</v>
      </c>
      <c r="B4644">
        <v>4016292</v>
      </c>
      <c r="C4644">
        <v>15461</v>
      </c>
      <c r="D4644">
        <v>4</v>
      </c>
      <c r="E4644">
        <v>5016</v>
      </c>
      <c r="F4644" t="str">
        <f>_xlfn.XLOOKUP(order_items[[#This Row],[product_id]], products[product_id], products[product_name], "Tidak Ditemukan")</f>
        <v>Tidak Ditemukan</v>
      </c>
    </row>
    <row r="4645" spans="1:6" x14ac:dyDescent="0.3">
      <c r="A4645">
        <v>4644</v>
      </c>
      <c r="B4645">
        <v>22317</v>
      </c>
      <c r="C4645">
        <v>12913</v>
      </c>
      <c r="D4645">
        <v>4</v>
      </c>
      <c r="E4645">
        <v>10879</v>
      </c>
      <c r="F4645" t="str">
        <f>_xlfn.XLOOKUP(order_items[[#This Row],[product_id]], products[product_id], products[product_name], "Tidak Ditemukan")</f>
        <v>Tidak Ditemukan</v>
      </c>
    </row>
    <row r="4646" spans="1:6" x14ac:dyDescent="0.3">
      <c r="A4646">
        <v>4645</v>
      </c>
      <c r="B4646">
        <v>4758511</v>
      </c>
      <c r="C4646">
        <v>3874</v>
      </c>
      <c r="D4646">
        <v>1</v>
      </c>
      <c r="E4646">
        <v>19396</v>
      </c>
      <c r="F4646" t="str">
        <f>_xlfn.XLOOKUP(order_items[[#This Row],[product_id]], products[product_id], products[product_name], "Tidak Ditemukan")</f>
        <v>Fine Day</v>
      </c>
    </row>
    <row r="4647" spans="1:6" x14ac:dyDescent="0.3">
      <c r="A4647">
        <v>4646</v>
      </c>
      <c r="B4647">
        <v>3914577</v>
      </c>
      <c r="C4647">
        <v>3944</v>
      </c>
      <c r="D4647">
        <v>4</v>
      </c>
      <c r="E4647">
        <v>14237</v>
      </c>
      <c r="F4647" t="str">
        <f>_xlfn.XLOOKUP(order_items[[#This Row],[product_id]], products[product_id], products[product_name], "Tidak Ditemukan")</f>
        <v>Miss Star</v>
      </c>
    </row>
    <row r="4648" spans="1:6" x14ac:dyDescent="0.3">
      <c r="A4648">
        <v>4647</v>
      </c>
      <c r="B4648">
        <v>782923</v>
      </c>
      <c r="C4648">
        <v>19428</v>
      </c>
      <c r="D4648">
        <v>3</v>
      </c>
      <c r="E4648">
        <v>26053</v>
      </c>
      <c r="F4648" t="str">
        <f>_xlfn.XLOOKUP(order_items[[#This Row],[product_id]], products[product_id], products[product_name], "Tidak Ditemukan")</f>
        <v>Tidak Ditemukan</v>
      </c>
    </row>
    <row r="4649" spans="1:6" x14ac:dyDescent="0.3">
      <c r="A4649">
        <v>4648</v>
      </c>
      <c r="B4649">
        <v>1070723</v>
      </c>
      <c r="C4649">
        <v>13779</v>
      </c>
      <c r="D4649">
        <v>4</v>
      </c>
      <c r="E4649">
        <v>36168</v>
      </c>
      <c r="F4649" t="str">
        <f>_xlfn.XLOOKUP(order_items[[#This Row],[product_id]], products[product_id], products[product_name], "Tidak Ditemukan")</f>
        <v>Tidak Ditemukan</v>
      </c>
    </row>
    <row r="4650" spans="1:6" x14ac:dyDescent="0.3">
      <c r="A4650">
        <v>4649</v>
      </c>
      <c r="B4650">
        <v>789596</v>
      </c>
      <c r="C4650">
        <v>10458</v>
      </c>
      <c r="D4650">
        <v>3</v>
      </c>
      <c r="E4650">
        <v>4317</v>
      </c>
      <c r="F4650" t="str">
        <f>_xlfn.XLOOKUP(order_items[[#This Row],[product_id]], products[product_id], products[product_name], "Tidak Ditemukan")</f>
        <v>Tidak Ditemukan</v>
      </c>
    </row>
    <row r="4651" spans="1:6" x14ac:dyDescent="0.3">
      <c r="A4651">
        <v>4650</v>
      </c>
      <c r="B4651">
        <v>6527478</v>
      </c>
      <c r="C4651">
        <v>10705</v>
      </c>
      <c r="D4651">
        <v>1</v>
      </c>
      <c r="E4651">
        <v>14077</v>
      </c>
      <c r="F4651" t="str">
        <f>_xlfn.XLOOKUP(order_items[[#This Row],[product_id]], products[product_id], products[product_name], "Tidak Ditemukan")</f>
        <v>Tidak Ditemukan</v>
      </c>
    </row>
    <row r="4652" spans="1:6" x14ac:dyDescent="0.3">
      <c r="A4652">
        <v>4651</v>
      </c>
      <c r="B4652">
        <v>1413087</v>
      </c>
      <c r="C4652">
        <v>16009</v>
      </c>
      <c r="D4652">
        <v>5</v>
      </c>
      <c r="E4652">
        <v>11078</v>
      </c>
      <c r="F4652" t="str">
        <f>_xlfn.XLOOKUP(order_items[[#This Row],[product_id]], products[product_id], products[product_name], "Tidak Ditemukan")</f>
        <v>Tidak Ditemukan</v>
      </c>
    </row>
    <row r="4653" spans="1:6" x14ac:dyDescent="0.3">
      <c r="A4653">
        <v>4652</v>
      </c>
      <c r="B4653">
        <v>635357</v>
      </c>
      <c r="C4653">
        <v>615</v>
      </c>
      <c r="D4653">
        <v>1</v>
      </c>
      <c r="E4653">
        <v>9838</v>
      </c>
      <c r="F4653" t="str">
        <f>_xlfn.XLOOKUP(order_items[[#This Row],[product_id]], products[product_id], products[product_name], "Tidak Ditemukan")</f>
        <v>Teacher Treat</v>
      </c>
    </row>
    <row r="4654" spans="1:6" x14ac:dyDescent="0.3">
      <c r="A4654">
        <v>4653</v>
      </c>
      <c r="B4654">
        <v>7005493</v>
      </c>
      <c r="C4654">
        <v>16403</v>
      </c>
      <c r="D4654">
        <v>1</v>
      </c>
      <c r="E4654">
        <v>34094</v>
      </c>
      <c r="F4654" t="str">
        <f>_xlfn.XLOOKUP(order_items[[#This Row],[product_id]], products[product_id], products[product_name], "Tidak Ditemukan")</f>
        <v>Tidak Ditemukan</v>
      </c>
    </row>
    <row r="4655" spans="1:6" x14ac:dyDescent="0.3">
      <c r="A4655">
        <v>4654</v>
      </c>
      <c r="B4655">
        <v>7726517</v>
      </c>
      <c r="C4655">
        <v>11207</v>
      </c>
      <c r="D4655">
        <v>5</v>
      </c>
      <c r="E4655">
        <v>28356</v>
      </c>
      <c r="F4655" t="str">
        <f>_xlfn.XLOOKUP(order_items[[#This Row],[product_id]], products[product_id], products[product_name], "Tidak Ditemukan")</f>
        <v>Tidak Ditemukan</v>
      </c>
    </row>
    <row r="4656" spans="1:6" x14ac:dyDescent="0.3">
      <c r="A4656">
        <v>4655</v>
      </c>
      <c r="B4656">
        <v>6813384</v>
      </c>
      <c r="C4656">
        <v>5715</v>
      </c>
      <c r="D4656">
        <v>1</v>
      </c>
      <c r="E4656">
        <v>18549</v>
      </c>
      <c r="F4656" t="str">
        <f>_xlfn.XLOOKUP(order_items[[#This Row],[product_id]], products[product_id], products[product_name], "Tidak Ditemukan")</f>
        <v>Tidak Ditemukan</v>
      </c>
    </row>
    <row r="4657" spans="1:6" x14ac:dyDescent="0.3">
      <c r="A4657">
        <v>4656</v>
      </c>
      <c r="B4657">
        <v>6364441</v>
      </c>
      <c r="C4657">
        <v>18252</v>
      </c>
      <c r="D4657">
        <v>4</v>
      </c>
      <c r="E4657">
        <v>43403</v>
      </c>
      <c r="F4657" t="str">
        <f>_xlfn.XLOOKUP(order_items[[#This Row],[product_id]], products[product_id], products[product_name], "Tidak Ditemukan")</f>
        <v>Tidak Ditemukan</v>
      </c>
    </row>
    <row r="4658" spans="1:6" x14ac:dyDescent="0.3">
      <c r="A4658">
        <v>4657</v>
      </c>
      <c r="B4658">
        <v>5033811</v>
      </c>
      <c r="C4658">
        <v>4059</v>
      </c>
      <c r="D4658">
        <v>4</v>
      </c>
      <c r="E4658">
        <v>2763</v>
      </c>
      <c r="F4658" t="str">
        <f>_xlfn.XLOOKUP(order_items[[#This Row],[product_id]], products[product_id], products[product_name], "Tidak Ditemukan")</f>
        <v>Help Environmental</v>
      </c>
    </row>
    <row r="4659" spans="1:6" x14ac:dyDescent="0.3">
      <c r="A4659">
        <v>4658</v>
      </c>
      <c r="B4659">
        <v>7966711</v>
      </c>
      <c r="C4659">
        <v>18448</v>
      </c>
      <c r="D4659">
        <v>5</v>
      </c>
      <c r="E4659">
        <v>44055</v>
      </c>
      <c r="F4659" t="str">
        <f>_xlfn.XLOOKUP(order_items[[#This Row],[product_id]], products[product_id], products[product_name], "Tidak Ditemukan")</f>
        <v>Tidak Ditemukan</v>
      </c>
    </row>
    <row r="4660" spans="1:6" x14ac:dyDescent="0.3">
      <c r="A4660">
        <v>4659</v>
      </c>
      <c r="B4660">
        <v>1969042</v>
      </c>
      <c r="C4660">
        <v>1708</v>
      </c>
      <c r="D4660">
        <v>1</v>
      </c>
      <c r="E4660">
        <v>49115</v>
      </c>
      <c r="F4660" t="str">
        <f>_xlfn.XLOOKUP(order_items[[#This Row],[product_id]], products[product_id], products[product_name], "Tidak Ditemukan")</f>
        <v>Within Something</v>
      </c>
    </row>
    <row r="4661" spans="1:6" x14ac:dyDescent="0.3">
      <c r="A4661">
        <v>4660</v>
      </c>
      <c r="B4661">
        <v>4775761</v>
      </c>
      <c r="C4661">
        <v>7035</v>
      </c>
      <c r="D4661">
        <v>4</v>
      </c>
      <c r="E4661">
        <v>11536</v>
      </c>
      <c r="F4661" t="str">
        <f>_xlfn.XLOOKUP(order_items[[#This Row],[product_id]], products[product_id], products[product_name], "Tidak Ditemukan")</f>
        <v>Tidak Ditemukan</v>
      </c>
    </row>
    <row r="4662" spans="1:6" x14ac:dyDescent="0.3">
      <c r="A4662">
        <v>4661</v>
      </c>
      <c r="B4662">
        <v>5662944</v>
      </c>
      <c r="C4662">
        <v>3867</v>
      </c>
      <c r="D4662">
        <v>4</v>
      </c>
      <c r="E4662">
        <v>5979</v>
      </c>
      <c r="F4662" t="str">
        <f>_xlfn.XLOOKUP(order_items[[#This Row],[product_id]], products[product_id], products[product_name], "Tidak Ditemukan")</f>
        <v>Reveal Against</v>
      </c>
    </row>
    <row r="4663" spans="1:6" x14ac:dyDescent="0.3">
      <c r="A4663">
        <v>4662</v>
      </c>
      <c r="B4663">
        <v>4685440</v>
      </c>
      <c r="C4663">
        <v>19352</v>
      </c>
      <c r="D4663">
        <v>3</v>
      </c>
      <c r="E4663">
        <v>288</v>
      </c>
      <c r="F4663" t="str">
        <f>_xlfn.XLOOKUP(order_items[[#This Row],[product_id]], products[product_id], products[product_name], "Tidak Ditemukan")</f>
        <v>Tidak Ditemukan</v>
      </c>
    </row>
    <row r="4664" spans="1:6" x14ac:dyDescent="0.3">
      <c r="A4664">
        <v>4663</v>
      </c>
      <c r="B4664">
        <v>7748749</v>
      </c>
      <c r="C4664">
        <v>5625</v>
      </c>
      <c r="D4664">
        <v>4</v>
      </c>
      <c r="E4664">
        <v>24804</v>
      </c>
      <c r="F4664" t="str">
        <f>_xlfn.XLOOKUP(order_items[[#This Row],[product_id]], products[product_id], products[product_name], "Tidak Ditemukan")</f>
        <v>Tidak Ditemukan</v>
      </c>
    </row>
    <row r="4665" spans="1:6" x14ac:dyDescent="0.3">
      <c r="A4665">
        <v>4664</v>
      </c>
      <c r="B4665">
        <v>7446931</v>
      </c>
      <c r="C4665">
        <v>1861</v>
      </c>
      <c r="D4665">
        <v>3</v>
      </c>
      <c r="E4665">
        <v>31225</v>
      </c>
      <c r="F4665" t="str">
        <f>_xlfn.XLOOKUP(order_items[[#This Row],[product_id]], products[product_id], products[product_name], "Tidak Ditemukan")</f>
        <v>Rich Case</v>
      </c>
    </row>
    <row r="4666" spans="1:6" x14ac:dyDescent="0.3">
      <c r="A4666">
        <v>4665</v>
      </c>
      <c r="B4666">
        <v>606712</v>
      </c>
      <c r="C4666">
        <v>5594</v>
      </c>
      <c r="D4666">
        <v>3</v>
      </c>
      <c r="E4666">
        <v>7846</v>
      </c>
      <c r="F4666" t="str">
        <f>_xlfn.XLOOKUP(order_items[[#This Row],[product_id]], products[product_id], products[product_name], "Tidak Ditemukan")</f>
        <v>Tidak Ditemukan</v>
      </c>
    </row>
    <row r="4667" spans="1:6" x14ac:dyDescent="0.3">
      <c r="A4667">
        <v>4666</v>
      </c>
      <c r="B4667">
        <v>3978272</v>
      </c>
      <c r="C4667">
        <v>11397</v>
      </c>
      <c r="D4667">
        <v>3</v>
      </c>
      <c r="E4667">
        <v>3518</v>
      </c>
      <c r="F4667" t="str">
        <f>_xlfn.XLOOKUP(order_items[[#This Row],[product_id]], products[product_id], products[product_name], "Tidak Ditemukan")</f>
        <v>Tidak Ditemukan</v>
      </c>
    </row>
    <row r="4668" spans="1:6" x14ac:dyDescent="0.3">
      <c r="A4668">
        <v>4667</v>
      </c>
      <c r="B4668">
        <v>1974930</v>
      </c>
      <c r="C4668">
        <v>1317</v>
      </c>
      <c r="D4668">
        <v>4</v>
      </c>
      <c r="E4668">
        <v>36671</v>
      </c>
      <c r="F4668" t="str">
        <f>_xlfn.XLOOKUP(order_items[[#This Row],[product_id]], products[product_id], products[product_name], "Tidak Ditemukan")</f>
        <v>Pull Newspaper</v>
      </c>
    </row>
    <row r="4669" spans="1:6" x14ac:dyDescent="0.3">
      <c r="A4669">
        <v>4668</v>
      </c>
      <c r="B4669">
        <v>2827571</v>
      </c>
      <c r="C4669">
        <v>17010</v>
      </c>
      <c r="D4669">
        <v>1</v>
      </c>
      <c r="E4669">
        <v>4452</v>
      </c>
      <c r="F4669" t="str">
        <f>_xlfn.XLOOKUP(order_items[[#This Row],[product_id]], products[product_id], products[product_name], "Tidak Ditemukan")</f>
        <v>Tidak Ditemukan</v>
      </c>
    </row>
    <row r="4670" spans="1:6" x14ac:dyDescent="0.3">
      <c r="A4670">
        <v>4669</v>
      </c>
      <c r="B4670">
        <v>1040912</v>
      </c>
      <c r="C4670">
        <v>7076</v>
      </c>
      <c r="D4670">
        <v>4</v>
      </c>
      <c r="E4670">
        <v>7286</v>
      </c>
      <c r="F4670" t="str">
        <f>_xlfn.XLOOKUP(order_items[[#This Row],[product_id]], products[product_id], products[product_name], "Tidak Ditemukan")</f>
        <v>Tidak Ditemukan</v>
      </c>
    </row>
    <row r="4671" spans="1:6" x14ac:dyDescent="0.3">
      <c r="A4671">
        <v>4670</v>
      </c>
      <c r="B4671">
        <v>5514318</v>
      </c>
      <c r="C4671">
        <v>14523</v>
      </c>
      <c r="D4671">
        <v>4</v>
      </c>
      <c r="E4671">
        <v>5913</v>
      </c>
      <c r="F4671" t="str">
        <f>_xlfn.XLOOKUP(order_items[[#This Row],[product_id]], products[product_id], products[product_name], "Tidak Ditemukan")</f>
        <v>Tidak Ditemukan</v>
      </c>
    </row>
    <row r="4672" spans="1:6" x14ac:dyDescent="0.3">
      <c r="A4672">
        <v>4671</v>
      </c>
      <c r="B4672">
        <v>5717987</v>
      </c>
      <c r="C4672">
        <v>3855</v>
      </c>
      <c r="D4672">
        <v>1</v>
      </c>
      <c r="E4672">
        <v>1694</v>
      </c>
      <c r="F4672" t="str">
        <f>_xlfn.XLOOKUP(order_items[[#This Row],[product_id]], products[product_id], products[product_name], "Tidak Ditemukan")</f>
        <v>Moment Would</v>
      </c>
    </row>
    <row r="4673" spans="1:6" x14ac:dyDescent="0.3">
      <c r="A4673">
        <v>4672</v>
      </c>
      <c r="B4673">
        <v>6201879</v>
      </c>
      <c r="C4673">
        <v>7944</v>
      </c>
      <c r="D4673">
        <v>2</v>
      </c>
      <c r="E4673">
        <v>43153</v>
      </c>
      <c r="F4673" t="str">
        <f>_xlfn.XLOOKUP(order_items[[#This Row],[product_id]], products[product_id], products[product_name], "Tidak Ditemukan")</f>
        <v>Tidak Ditemukan</v>
      </c>
    </row>
    <row r="4674" spans="1:6" x14ac:dyDescent="0.3">
      <c r="A4674">
        <v>4673</v>
      </c>
      <c r="B4674">
        <v>5257365</v>
      </c>
      <c r="C4674">
        <v>14713</v>
      </c>
      <c r="D4674">
        <v>1</v>
      </c>
      <c r="E4674">
        <v>20896</v>
      </c>
      <c r="F4674" t="str">
        <f>_xlfn.XLOOKUP(order_items[[#This Row],[product_id]], products[product_id], products[product_name], "Tidak Ditemukan")</f>
        <v>Tidak Ditemukan</v>
      </c>
    </row>
    <row r="4675" spans="1:6" x14ac:dyDescent="0.3">
      <c r="A4675">
        <v>4674</v>
      </c>
      <c r="B4675">
        <v>509622</v>
      </c>
      <c r="C4675">
        <v>3747</v>
      </c>
      <c r="D4675">
        <v>5</v>
      </c>
      <c r="E4675">
        <v>48607</v>
      </c>
      <c r="F4675" t="str">
        <f>_xlfn.XLOOKUP(order_items[[#This Row],[product_id]], products[product_id], products[product_name], "Tidak Ditemukan")</f>
        <v>Possible Member</v>
      </c>
    </row>
    <row r="4676" spans="1:6" x14ac:dyDescent="0.3">
      <c r="A4676">
        <v>4675</v>
      </c>
      <c r="B4676">
        <v>6370847</v>
      </c>
      <c r="C4676">
        <v>7906</v>
      </c>
      <c r="D4676">
        <v>2</v>
      </c>
      <c r="E4676">
        <v>11348</v>
      </c>
      <c r="F4676" t="str">
        <f>_xlfn.XLOOKUP(order_items[[#This Row],[product_id]], products[product_id], products[product_name], "Tidak Ditemukan")</f>
        <v>Tidak Ditemukan</v>
      </c>
    </row>
    <row r="4677" spans="1:6" x14ac:dyDescent="0.3">
      <c r="A4677">
        <v>4676</v>
      </c>
      <c r="B4677">
        <v>6093159</v>
      </c>
      <c r="C4677">
        <v>6844</v>
      </c>
      <c r="D4677">
        <v>5</v>
      </c>
      <c r="E4677">
        <v>43954</v>
      </c>
      <c r="F4677" t="str">
        <f>_xlfn.XLOOKUP(order_items[[#This Row],[product_id]], products[product_id], products[product_name], "Tidak Ditemukan")</f>
        <v>Tidak Ditemukan</v>
      </c>
    </row>
    <row r="4678" spans="1:6" x14ac:dyDescent="0.3">
      <c r="A4678">
        <v>4677</v>
      </c>
      <c r="B4678">
        <v>5617892</v>
      </c>
      <c r="C4678">
        <v>9936</v>
      </c>
      <c r="D4678">
        <v>1</v>
      </c>
      <c r="E4678">
        <v>20358</v>
      </c>
      <c r="F4678" t="str">
        <f>_xlfn.XLOOKUP(order_items[[#This Row],[product_id]], products[product_id], products[product_name], "Tidak Ditemukan")</f>
        <v>Tidak Ditemukan</v>
      </c>
    </row>
    <row r="4679" spans="1:6" x14ac:dyDescent="0.3">
      <c r="A4679">
        <v>4678</v>
      </c>
      <c r="B4679">
        <v>4474410</v>
      </c>
      <c r="C4679">
        <v>2000</v>
      </c>
      <c r="D4679">
        <v>3</v>
      </c>
      <c r="E4679">
        <v>36258</v>
      </c>
      <c r="F4679" t="str">
        <f>_xlfn.XLOOKUP(order_items[[#This Row],[product_id]], products[product_id], products[product_name], "Tidak Ditemukan")</f>
        <v>Choose Call</v>
      </c>
    </row>
    <row r="4680" spans="1:6" x14ac:dyDescent="0.3">
      <c r="A4680">
        <v>4679</v>
      </c>
      <c r="B4680">
        <v>5315211</v>
      </c>
      <c r="C4680">
        <v>9220</v>
      </c>
      <c r="D4680">
        <v>2</v>
      </c>
      <c r="E4680">
        <v>2296</v>
      </c>
      <c r="F4680" t="str">
        <f>_xlfn.XLOOKUP(order_items[[#This Row],[product_id]], products[product_id], products[product_name], "Tidak Ditemukan")</f>
        <v>Tidak Ditemukan</v>
      </c>
    </row>
    <row r="4681" spans="1:6" x14ac:dyDescent="0.3">
      <c r="A4681">
        <v>4680</v>
      </c>
      <c r="B4681">
        <v>4550324</v>
      </c>
      <c r="C4681">
        <v>5083</v>
      </c>
      <c r="D4681">
        <v>4</v>
      </c>
      <c r="E4681">
        <v>31499</v>
      </c>
      <c r="F4681" t="str">
        <f>_xlfn.XLOOKUP(order_items[[#This Row],[product_id]], products[product_id], products[product_name], "Tidak Ditemukan")</f>
        <v>Tidak Ditemukan</v>
      </c>
    </row>
    <row r="4682" spans="1:6" x14ac:dyDescent="0.3">
      <c r="A4682">
        <v>4681</v>
      </c>
      <c r="B4682">
        <v>6345486</v>
      </c>
      <c r="C4682">
        <v>2196</v>
      </c>
      <c r="D4682">
        <v>3</v>
      </c>
      <c r="E4682">
        <v>29704</v>
      </c>
      <c r="F4682" t="str">
        <f>_xlfn.XLOOKUP(order_items[[#This Row],[product_id]], products[product_id], products[product_name], "Tidak Ditemukan")</f>
        <v>Local Word</v>
      </c>
    </row>
    <row r="4683" spans="1:6" x14ac:dyDescent="0.3">
      <c r="A4683">
        <v>4682</v>
      </c>
      <c r="B4683">
        <v>3808129</v>
      </c>
      <c r="C4683">
        <v>4592</v>
      </c>
      <c r="D4683">
        <v>2</v>
      </c>
      <c r="E4683">
        <v>29827</v>
      </c>
      <c r="F4683" t="str">
        <f>_xlfn.XLOOKUP(order_items[[#This Row],[product_id]], products[product_id], products[product_name], "Tidak Ditemukan")</f>
        <v>Few We</v>
      </c>
    </row>
    <row r="4684" spans="1:6" x14ac:dyDescent="0.3">
      <c r="A4684">
        <v>4683</v>
      </c>
      <c r="B4684">
        <v>7983204</v>
      </c>
      <c r="C4684">
        <v>7291</v>
      </c>
      <c r="D4684">
        <v>3</v>
      </c>
      <c r="E4684">
        <v>4434</v>
      </c>
      <c r="F4684" t="str">
        <f>_xlfn.XLOOKUP(order_items[[#This Row],[product_id]], products[product_id], products[product_name], "Tidak Ditemukan")</f>
        <v>Tidak Ditemukan</v>
      </c>
    </row>
    <row r="4685" spans="1:6" x14ac:dyDescent="0.3">
      <c r="A4685">
        <v>4684</v>
      </c>
      <c r="B4685">
        <v>1707187</v>
      </c>
      <c r="C4685">
        <v>18138</v>
      </c>
      <c r="D4685">
        <v>1</v>
      </c>
      <c r="E4685">
        <v>2390</v>
      </c>
      <c r="F4685" t="str">
        <f>_xlfn.XLOOKUP(order_items[[#This Row],[product_id]], products[product_id], products[product_name], "Tidak Ditemukan")</f>
        <v>Tidak Ditemukan</v>
      </c>
    </row>
    <row r="4686" spans="1:6" x14ac:dyDescent="0.3">
      <c r="A4686">
        <v>4685</v>
      </c>
      <c r="B4686">
        <v>6907998</v>
      </c>
      <c r="C4686">
        <v>19641</v>
      </c>
      <c r="D4686">
        <v>2</v>
      </c>
      <c r="E4686">
        <v>28907</v>
      </c>
      <c r="F4686" t="str">
        <f>_xlfn.XLOOKUP(order_items[[#This Row],[product_id]], products[product_id], products[product_name], "Tidak Ditemukan")</f>
        <v>Tidak Ditemukan</v>
      </c>
    </row>
    <row r="4687" spans="1:6" x14ac:dyDescent="0.3">
      <c r="A4687">
        <v>4686</v>
      </c>
      <c r="B4687">
        <v>4157750</v>
      </c>
      <c r="C4687">
        <v>14970</v>
      </c>
      <c r="D4687">
        <v>2</v>
      </c>
      <c r="E4687">
        <v>13625</v>
      </c>
      <c r="F4687" t="str">
        <f>_xlfn.XLOOKUP(order_items[[#This Row],[product_id]], products[product_id], products[product_name], "Tidak Ditemukan")</f>
        <v>Tidak Ditemukan</v>
      </c>
    </row>
    <row r="4688" spans="1:6" x14ac:dyDescent="0.3">
      <c r="A4688">
        <v>4687</v>
      </c>
      <c r="B4688">
        <v>6168732</v>
      </c>
      <c r="C4688">
        <v>14370</v>
      </c>
      <c r="D4688">
        <v>4</v>
      </c>
      <c r="E4688">
        <v>28376</v>
      </c>
      <c r="F4688" t="str">
        <f>_xlfn.XLOOKUP(order_items[[#This Row],[product_id]], products[product_id], products[product_name], "Tidak Ditemukan")</f>
        <v>Tidak Ditemukan</v>
      </c>
    </row>
    <row r="4689" spans="1:6" x14ac:dyDescent="0.3">
      <c r="A4689">
        <v>4688</v>
      </c>
      <c r="B4689">
        <v>1760643</v>
      </c>
      <c r="C4689">
        <v>18909</v>
      </c>
      <c r="D4689">
        <v>4</v>
      </c>
      <c r="E4689">
        <v>17176</v>
      </c>
      <c r="F4689" t="str">
        <f>_xlfn.XLOOKUP(order_items[[#This Row],[product_id]], products[product_id], products[product_name], "Tidak Ditemukan")</f>
        <v>Tidak Ditemukan</v>
      </c>
    </row>
    <row r="4690" spans="1:6" x14ac:dyDescent="0.3">
      <c r="A4690">
        <v>4689</v>
      </c>
      <c r="B4690">
        <v>5222559</v>
      </c>
      <c r="C4690">
        <v>4555</v>
      </c>
      <c r="D4690">
        <v>2</v>
      </c>
      <c r="E4690">
        <v>15422</v>
      </c>
      <c r="F4690" t="str">
        <f>_xlfn.XLOOKUP(order_items[[#This Row],[product_id]], products[product_id], products[product_name], "Tidak Ditemukan")</f>
        <v>Himself Need</v>
      </c>
    </row>
    <row r="4691" spans="1:6" x14ac:dyDescent="0.3">
      <c r="A4691">
        <v>4690</v>
      </c>
      <c r="B4691">
        <v>7205308</v>
      </c>
      <c r="C4691">
        <v>13374</v>
      </c>
      <c r="D4691">
        <v>1</v>
      </c>
      <c r="E4691">
        <v>44299</v>
      </c>
      <c r="F4691" t="str">
        <f>_xlfn.XLOOKUP(order_items[[#This Row],[product_id]], products[product_id], products[product_name], "Tidak Ditemukan")</f>
        <v>Tidak Ditemukan</v>
      </c>
    </row>
    <row r="4692" spans="1:6" x14ac:dyDescent="0.3">
      <c r="A4692">
        <v>4691</v>
      </c>
      <c r="B4692">
        <v>5559539</v>
      </c>
      <c r="C4692">
        <v>19985</v>
      </c>
      <c r="D4692">
        <v>2</v>
      </c>
      <c r="E4692">
        <v>32279</v>
      </c>
      <c r="F4692" t="str">
        <f>_xlfn.XLOOKUP(order_items[[#This Row],[product_id]], products[product_id], products[product_name], "Tidak Ditemukan")</f>
        <v>Tidak Ditemukan</v>
      </c>
    </row>
    <row r="4693" spans="1:6" x14ac:dyDescent="0.3">
      <c r="A4693">
        <v>4692</v>
      </c>
      <c r="B4693">
        <v>5023868</v>
      </c>
      <c r="C4693">
        <v>7637</v>
      </c>
      <c r="D4693">
        <v>1</v>
      </c>
      <c r="E4693">
        <v>44279</v>
      </c>
      <c r="F4693" t="str">
        <f>_xlfn.XLOOKUP(order_items[[#This Row],[product_id]], products[product_id], products[product_name], "Tidak Ditemukan")</f>
        <v>Tidak Ditemukan</v>
      </c>
    </row>
    <row r="4694" spans="1:6" x14ac:dyDescent="0.3">
      <c r="A4694">
        <v>4693</v>
      </c>
      <c r="B4694">
        <v>7611329</v>
      </c>
      <c r="C4694">
        <v>7418</v>
      </c>
      <c r="D4694">
        <v>1</v>
      </c>
      <c r="E4694">
        <v>12533</v>
      </c>
      <c r="F4694" t="str">
        <f>_xlfn.XLOOKUP(order_items[[#This Row],[product_id]], products[product_id], products[product_name], "Tidak Ditemukan")</f>
        <v>Tidak Ditemukan</v>
      </c>
    </row>
    <row r="4695" spans="1:6" x14ac:dyDescent="0.3">
      <c r="A4695">
        <v>4694</v>
      </c>
      <c r="B4695">
        <v>641686</v>
      </c>
      <c r="C4695">
        <v>15971</v>
      </c>
      <c r="D4695">
        <v>2</v>
      </c>
      <c r="E4695">
        <v>12101</v>
      </c>
      <c r="F4695" t="str">
        <f>_xlfn.XLOOKUP(order_items[[#This Row],[product_id]], products[product_id], products[product_name], "Tidak Ditemukan")</f>
        <v>Tidak Ditemukan</v>
      </c>
    </row>
    <row r="4696" spans="1:6" x14ac:dyDescent="0.3">
      <c r="A4696">
        <v>4695</v>
      </c>
      <c r="B4696">
        <v>1037926</v>
      </c>
      <c r="C4696">
        <v>2019</v>
      </c>
      <c r="D4696">
        <v>1</v>
      </c>
      <c r="E4696">
        <v>34728</v>
      </c>
      <c r="F4696" t="str">
        <f>_xlfn.XLOOKUP(order_items[[#This Row],[product_id]], products[product_id], products[product_name], "Tidak Ditemukan")</f>
        <v>Upon Than</v>
      </c>
    </row>
    <row r="4697" spans="1:6" x14ac:dyDescent="0.3">
      <c r="A4697">
        <v>4696</v>
      </c>
      <c r="B4697">
        <v>1358514</v>
      </c>
      <c r="C4697">
        <v>9970</v>
      </c>
      <c r="D4697">
        <v>3</v>
      </c>
      <c r="E4697">
        <v>37332</v>
      </c>
      <c r="F4697" t="str">
        <f>_xlfn.XLOOKUP(order_items[[#This Row],[product_id]], products[product_id], products[product_name], "Tidak Ditemukan")</f>
        <v>Tidak Ditemukan</v>
      </c>
    </row>
    <row r="4698" spans="1:6" x14ac:dyDescent="0.3">
      <c r="A4698">
        <v>4697</v>
      </c>
      <c r="B4698">
        <v>1262199</v>
      </c>
      <c r="C4698">
        <v>12991</v>
      </c>
      <c r="D4698">
        <v>3</v>
      </c>
      <c r="E4698">
        <v>39917</v>
      </c>
      <c r="F4698" t="str">
        <f>_xlfn.XLOOKUP(order_items[[#This Row],[product_id]], products[product_id], products[product_name], "Tidak Ditemukan")</f>
        <v>Tidak Ditemukan</v>
      </c>
    </row>
    <row r="4699" spans="1:6" x14ac:dyDescent="0.3">
      <c r="A4699">
        <v>4698</v>
      </c>
      <c r="B4699">
        <v>87482</v>
      </c>
      <c r="C4699">
        <v>7207</v>
      </c>
      <c r="D4699">
        <v>2</v>
      </c>
      <c r="E4699">
        <v>24579</v>
      </c>
      <c r="F4699" t="str">
        <f>_xlfn.XLOOKUP(order_items[[#This Row],[product_id]], products[product_id], products[product_name], "Tidak Ditemukan")</f>
        <v>Tidak Ditemukan</v>
      </c>
    </row>
    <row r="4700" spans="1:6" x14ac:dyDescent="0.3">
      <c r="A4700">
        <v>4699</v>
      </c>
      <c r="B4700">
        <v>996709</v>
      </c>
      <c r="C4700">
        <v>18738</v>
      </c>
      <c r="D4700">
        <v>5</v>
      </c>
      <c r="E4700">
        <v>13336</v>
      </c>
      <c r="F4700" t="str">
        <f>_xlfn.XLOOKUP(order_items[[#This Row],[product_id]], products[product_id], products[product_name], "Tidak Ditemukan")</f>
        <v>Tidak Ditemukan</v>
      </c>
    </row>
    <row r="4701" spans="1:6" x14ac:dyDescent="0.3">
      <c r="A4701">
        <v>4700</v>
      </c>
      <c r="B4701">
        <v>347347</v>
      </c>
      <c r="C4701">
        <v>6346</v>
      </c>
      <c r="D4701">
        <v>1</v>
      </c>
      <c r="E4701">
        <v>10727</v>
      </c>
      <c r="F4701" t="str">
        <f>_xlfn.XLOOKUP(order_items[[#This Row],[product_id]], products[product_id], products[product_name], "Tidak Ditemukan")</f>
        <v>Tidak Ditemukan</v>
      </c>
    </row>
    <row r="4702" spans="1:6" x14ac:dyDescent="0.3">
      <c r="A4702">
        <v>4701</v>
      </c>
      <c r="B4702">
        <v>1205920</v>
      </c>
      <c r="C4702">
        <v>6934</v>
      </c>
      <c r="D4702">
        <v>5</v>
      </c>
      <c r="E4702">
        <v>44816</v>
      </c>
      <c r="F4702" t="str">
        <f>_xlfn.XLOOKUP(order_items[[#This Row],[product_id]], products[product_id], products[product_name], "Tidak Ditemukan")</f>
        <v>Tidak Ditemukan</v>
      </c>
    </row>
    <row r="4703" spans="1:6" x14ac:dyDescent="0.3">
      <c r="A4703">
        <v>4702</v>
      </c>
      <c r="B4703">
        <v>7142669</v>
      </c>
      <c r="C4703">
        <v>9632</v>
      </c>
      <c r="D4703">
        <v>4</v>
      </c>
      <c r="E4703">
        <v>2282</v>
      </c>
      <c r="F4703" t="str">
        <f>_xlfn.XLOOKUP(order_items[[#This Row],[product_id]], products[product_id], products[product_name], "Tidak Ditemukan")</f>
        <v>Tidak Ditemukan</v>
      </c>
    </row>
    <row r="4704" spans="1:6" x14ac:dyDescent="0.3">
      <c r="A4704">
        <v>4703</v>
      </c>
      <c r="B4704">
        <v>470409</v>
      </c>
      <c r="C4704">
        <v>5963</v>
      </c>
      <c r="D4704">
        <v>1</v>
      </c>
      <c r="E4704">
        <v>14832</v>
      </c>
      <c r="F4704" t="str">
        <f>_xlfn.XLOOKUP(order_items[[#This Row],[product_id]], products[product_id], products[product_name], "Tidak Ditemukan")</f>
        <v>Tidak Ditemukan</v>
      </c>
    </row>
    <row r="4705" spans="1:6" x14ac:dyDescent="0.3">
      <c r="A4705">
        <v>4704</v>
      </c>
      <c r="B4705">
        <v>2984588</v>
      </c>
      <c r="C4705">
        <v>4521</v>
      </c>
      <c r="D4705">
        <v>5</v>
      </c>
      <c r="E4705">
        <v>20533</v>
      </c>
      <c r="F4705" t="str">
        <f>_xlfn.XLOOKUP(order_items[[#This Row],[product_id]], products[product_id], products[product_name], "Tidak Ditemukan")</f>
        <v>Compare True</v>
      </c>
    </row>
    <row r="4706" spans="1:6" x14ac:dyDescent="0.3">
      <c r="A4706">
        <v>4705</v>
      </c>
      <c r="B4706">
        <v>1110806</v>
      </c>
      <c r="C4706">
        <v>17910</v>
      </c>
      <c r="D4706">
        <v>5</v>
      </c>
      <c r="E4706">
        <v>588</v>
      </c>
      <c r="F4706" t="str">
        <f>_xlfn.XLOOKUP(order_items[[#This Row],[product_id]], products[product_id], products[product_name], "Tidak Ditemukan")</f>
        <v>Tidak Ditemukan</v>
      </c>
    </row>
    <row r="4707" spans="1:6" x14ac:dyDescent="0.3">
      <c r="A4707">
        <v>4706</v>
      </c>
      <c r="B4707">
        <v>1524646</v>
      </c>
      <c r="C4707">
        <v>1662</v>
      </c>
      <c r="D4707">
        <v>4</v>
      </c>
      <c r="E4707">
        <v>37299</v>
      </c>
      <c r="F4707" t="str">
        <f>_xlfn.XLOOKUP(order_items[[#This Row],[product_id]], products[product_id], products[product_name], "Tidak Ditemukan")</f>
        <v>Stuff May</v>
      </c>
    </row>
    <row r="4708" spans="1:6" x14ac:dyDescent="0.3">
      <c r="A4708">
        <v>4707</v>
      </c>
      <c r="B4708">
        <v>1251458</v>
      </c>
      <c r="C4708">
        <v>15458</v>
      </c>
      <c r="D4708">
        <v>3</v>
      </c>
      <c r="E4708">
        <v>14251</v>
      </c>
      <c r="F4708" t="str">
        <f>_xlfn.XLOOKUP(order_items[[#This Row],[product_id]], products[product_id], products[product_name], "Tidak Ditemukan")</f>
        <v>Tidak Ditemukan</v>
      </c>
    </row>
    <row r="4709" spans="1:6" x14ac:dyDescent="0.3">
      <c r="A4709">
        <v>4708</v>
      </c>
      <c r="B4709">
        <v>7392199</v>
      </c>
      <c r="C4709">
        <v>15468</v>
      </c>
      <c r="D4709">
        <v>3</v>
      </c>
      <c r="E4709">
        <v>5293</v>
      </c>
      <c r="F4709" t="str">
        <f>_xlfn.XLOOKUP(order_items[[#This Row],[product_id]], products[product_id], products[product_name], "Tidak Ditemukan")</f>
        <v>Tidak Ditemukan</v>
      </c>
    </row>
    <row r="4710" spans="1:6" x14ac:dyDescent="0.3">
      <c r="A4710">
        <v>4709</v>
      </c>
      <c r="B4710">
        <v>5968431</v>
      </c>
      <c r="C4710">
        <v>9897</v>
      </c>
      <c r="D4710">
        <v>5</v>
      </c>
      <c r="E4710">
        <v>8125</v>
      </c>
      <c r="F4710" t="str">
        <f>_xlfn.XLOOKUP(order_items[[#This Row],[product_id]], products[product_id], products[product_name], "Tidak Ditemukan")</f>
        <v>Tidak Ditemukan</v>
      </c>
    </row>
    <row r="4711" spans="1:6" x14ac:dyDescent="0.3">
      <c r="A4711">
        <v>4710</v>
      </c>
      <c r="B4711">
        <v>5012193</v>
      </c>
      <c r="C4711">
        <v>10347</v>
      </c>
      <c r="D4711">
        <v>5</v>
      </c>
      <c r="E4711">
        <v>27989</v>
      </c>
      <c r="F4711" t="str">
        <f>_xlfn.XLOOKUP(order_items[[#This Row],[product_id]], products[product_id], products[product_name], "Tidak Ditemukan")</f>
        <v>Tidak Ditemukan</v>
      </c>
    </row>
    <row r="4712" spans="1:6" x14ac:dyDescent="0.3">
      <c r="A4712">
        <v>4711</v>
      </c>
      <c r="B4712">
        <v>160308</v>
      </c>
      <c r="C4712">
        <v>17270</v>
      </c>
      <c r="D4712">
        <v>5</v>
      </c>
      <c r="E4712">
        <v>3722</v>
      </c>
      <c r="F4712" t="str">
        <f>_xlfn.XLOOKUP(order_items[[#This Row],[product_id]], products[product_id], products[product_name], "Tidak Ditemukan")</f>
        <v>Tidak Ditemukan</v>
      </c>
    </row>
    <row r="4713" spans="1:6" x14ac:dyDescent="0.3">
      <c r="A4713">
        <v>4712</v>
      </c>
      <c r="B4713">
        <v>4140350</v>
      </c>
      <c r="C4713">
        <v>15308</v>
      </c>
      <c r="D4713">
        <v>2</v>
      </c>
      <c r="E4713">
        <v>13204</v>
      </c>
      <c r="F4713" t="str">
        <f>_xlfn.XLOOKUP(order_items[[#This Row],[product_id]], products[product_id], products[product_name], "Tidak Ditemukan")</f>
        <v>Tidak Ditemukan</v>
      </c>
    </row>
    <row r="4714" spans="1:6" x14ac:dyDescent="0.3">
      <c r="A4714">
        <v>4713</v>
      </c>
      <c r="B4714">
        <v>4996459</v>
      </c>
      <c r="C4714">
        <v>19326</v>
      </c>
      <c r="D4714">
        <v>5</v>
      </c>
      <c r="E4714">
        <v>20324</v>
      </c>
      <c r="F4714" t="str">
        <f>_xlfn.XLOOKUP(order_items[[#This Row],[product_id]], products[product_id], products[product_name], "Tidak Ditemukan")</f>
        <v>Tidak Ditemukan</v>
      </c>
    </row>
    <row r="4715" spans="1:6" x14ac:dyDescent="0.3">
      <c r="A4715">
        <v>4714</v>
      </c>
      <c r="B4715">
        <v>1927856</v>
      </c>
      <c r="C4715">
        <v>14426</v>
      </c>
      <c r="D4715">
        <v>4</v>
      </c>
      <c r="E4715">
        <v>46514</v>
      </c>
      <c r="F4715" t="str">
        <f>_xlfn.XLOOKUP(order_items[[#This Row],[product_id]], products[product_id], products[product_name], "Tidak Ditemukan")</f>
        <v>Tidak Ditemukan</v>
      </c>
    </row>
    <row r="4716" spans="1:6" x14ac:dyDescent="0.3">
      <c r="A4716">
        <v>4715</v>
      </c>
      <c r="B4716">
        <v>1943093</v>
      </c>
      <c r="C4716">
        <v>9206</v>
      </c>
      <c r="D4716">
        <v>2</v>
      </c>
      <c r="E4716">
        <v>29348</v>
      </c>
      <c r="F4716" t="str">
        <f>_xlfn.XLOOKUP(order_items[[#This Row],[product_id]], products[product_id], products[product_name], "Tidak Ditemukan")</f>
        <v>Tidak Ditemukan</v>
      </c>
    </row>
    <row r="4717" spans="1:6" x14ac:dyDescent="0.3">
      <c r="A4717">
        <v>4716</v>
      </c>
      <c r="B4717">
        <v>991847</v>
      </c>
      <c r="C4717">
        <v>11169</v>
      </c>
      <c r="D4717">
        <v>2</v>
      </c>
      <c r="E4717">
        <v>40589</v>
      </c>
      <c r="F4717" t="str">
        <f>_xlfn.XLOOKUP(order_items[[#This Row],[product_id]], products[product_id], products[product_name], "Tidak Ditemukan")</f>
        <v>Tidak Ditemukan</v>
      </c>
    </row>
    <row r="4718" spans="1:6" x14ac:dyDescent="0.3">
      <c r="A4718">
        <v>4717</v>
      </c>
      <c r="B4718">
        <v>7037480</v>
      </c>
      <c r="C4718">
        <v>9718</v>
      </c>
      <c r="D4718">
        <v>3</v>
      </c>
      <c r="E4718">
        <v>15025</v>
      </c>
      <c r="F4718" t="str">
        <f>_xlfn.XLOOKUP(order_items[[#This Row],[product_id]], products[product_id], products[product_name], "Tidak Ditemukan")</f>
        <v>Tidak Ditemukan</v>
      </c>
    </row>
    <row r="4719" spans="1:6" x14ac:dyDescent="0.3">
      <c r="A4719">
        <v>4718</v>
      </c>
      <c r="B4719">
        <v>3383413</v>
      </c>
      <c r="C4719">
        <v>18725</v>
      </c>
      <c r="D4719">
        <v>2</v>
      </c>
      <c r="E4719">
        <v>24153</v>
      </c>
      <c r="F4719" t="str">
        <f>_xlfn.XLOOKUP(order_items[[#This Row],[product_id]], products[product_id], products[product_name], "Tidak Ditemukan")</f>
        <v>Tidak Ditemukan</v>
      </c>
    </row>
    <row r="4720" spans="1:6" x14ac:dyDescent="0.3">
      <c r="A4720">
        <v>4719</v>
      </c>
      <c r="B4720">
        <v>4961137</v>
      </c>
      <c r="C4720">
        <v>4683</v>
      </c>
      <c r="D4720">
        <v>3</v>
      </c>
      <c r="E4720">
        <v>34017</v>
      </c>
      <c r="F4720" t="str">
        <f>_xlfn.XLOOKUP(order_items[[#This Row],[product_id]], products[product_id], products[product_name], "Tidak Ditemukan")</f>
        <v>Toward Series</v>
      </c>
    </row>
    <row r="4721" spans="1:6" x14ac:dyDescent="0.3">
      <c r="A4721">
        <v>4720</v>
      </c>
      <c r="B4721">
        <v>6568685</v>
      </c>
      <c r="C4721">
        <v>2940</v>
      </c>
      <c r="D4721">
        <v>1</v>
      </c>
      <c r="E4721">
        <v>47249</v>
      </c>
      <c r="F4721" t="str">
        <f>_xlfn.XLOOKUP(order_items[[#This Row],[product_id]], products[product_id], products[product_name], "Tidak Ditemukan")</f>
        <v>Board Smile</v>
      </c>
    </row>
    <row r="4722" spans="1:6" x14ac:dyDescent="0.3">
      <c r="A4722">
        <v>4721</v>
      </c>
      <c r="B4722">
        <v>4947306</v>
      </c>
      <c r="C4722">
        <v>19068</v>
      </c>
      <c r="D4722">
        <v>2</v>
      </c>
      <c r="E4722">
        <v>689</v>
      </c>
      <c r="F4722" t="str">
        <f>_xlfn.XLOOKUP(order_items[[#This Row],[product_id]], products[product_id], products[product_name], "Tidak Ditemukan")</f>
        <v>Tidak Ditemukan</v>
      </c>
    </row>
    <row r="4723" spans="1:6" x14ac:dyDescent="0.3">
      <c r="A4723">
        <v>4722</v>
      </c>
      <c r="B4723">
        <v>906697</v>
      </c>
      <c r="C4723">
        <v>17949</v>
      </c>
      <c r="D4723">
        <v>1</v>
      </c>
      <c r="E4723">
        <v>5976</v>
      </c>
      <c r="F4723" t="str">
        <f>_xlfn.XLOOKUP(order_items[[#This Row],[product_id]], products[product_id], products[product_name], "Tidak Ditemukan")</f>
        <v>Tidak Ditemukan</v>
      </c>
    </row>
    <row r="4724" spans="1:6" x14ac:dyDescent="0.3">
      <c r="A4724">
        <v>4723</v>
      </c>
      <c r="B4724">
        <v>6932511</v>
      </c>
      <c r="C4724">
        <v>1909</v>
      </c>
      <c r="D4724">
        <v>1</v>
      </c>
      <c r="E4724">
        <v>31113</v>
      </c>
      <c r="F4724" t="str">
        <f>_xlfn.XLOOKUP(order_items[[#This Row],[product_id]], products[product_id], products[product_name], "Tidak Ditemukan")</f>
        <v>Black However</v>
      </c>
    </row>
    <row r="4725" spans="1:6" x14ac:dyDescent="0.3">
      <c r="A4725">
        <v>4724</v>
      </c>
      <c r="B4725">
        <v>2767192</v>
      </c>
      <c r="C4725">
        <v>19964</v>
      </c>
      <c r="D4725">
        <v>5</v>
      </c>
      <c r="E4725">
        <v>13293</v>
      </c>
      <c r="F4725" t="str">
        <f>_xlfn.XLOOKUP(order_items[[#This Row],[product_id]], products[product_id], products[product_name], "Tidak Ditemukan")</f>
        <v>Tidak Ditemukan</v>
      </c>
    </row>
    <row r="4726" spans="1:6" x14ac:dyDescent="0.3">
      <c r="A4726">
        <v>4725</v>
      </c>
      <c r="B4726">
        <v>2975021</v>
      </c>
      <c r="C4726">
        <v>6673</v>
      </c>
      <c r="D4726">
        <v>5</v>
      </c>
      <c r="E4726">
        <v>40384</v>
      </c>
      <c r="F4726" t="str">
        <f>_xlfn.XLOOKUP(order_items[[#This Row],[product_id]], products[product_id], products[product_name], "Tidak Ditemukan")</f>
        <v>Tidak Ditemukan</v>
      </c>
    </row>
    <row r="4727" spans="1:6" x14ac:dyDescent="0.3">
      <c r="A4727">
        <v>4726</v>
      </c>
      <c r="B4727">
        <v>6540379</v>
      </c>
      <c r="C4727">
        <v>347</v>
      </c>
      <c r="D4727">
        <v>2</v>
      </c>
      <c r="E4727">
        <v>33684</v>
      </c>
      <c r="F4727" t="str">
        <f>_xlfn.XLOOKUP(order_items[[#This Row],[product_id]], products[product_id], products[product_name], "Tidak Ditemukan")</f>
        <v>Sing And</v>
      </c>
    </row>
    <row r="4728" spans="1:6" x14ac:dyDescent="0.3">
      <c r="A4728">
        <v>4727</v>
      </c>
      <c r="B4728">
        <v>1785975</v>
      </c>
      <c r="C4728">
        <v>11464</v>
      </c>
      <c r="D4728">
        <v>2</v>
      </c>
      <c r="E4728">
        <v>4624</v>
      </c>
      <c r="F4728" t="str">
        <f>_xlfn.XLOOKUP(order_items[[#This Row],[product_id]], products[product_id], products[product_name], "Tidak Ditemukan")</f>
        <v>Tidak Ditemukan</v>
      </c>
    </row>
    <row r="4729" spans="1:6" x14ac:dyDescent="0.3">
      <c r="A4729">
        <v>4728</v>
      </c>
      <c r="B4729">
        <v>6211014</v>
      </c>
      <c r="C4729">
        <v>8601</v>
      </c>
      <c r="D4729">
        <v>1</v>
      </c>
      <c r="E4729">
        <v>40509</v>
      </c>
      <c r="F4729" t="str">
        <f>_xlfn.XLOOKUP(order_items[[#This Row],[product_id]], products[product_id], products[product_name], "Tidak Ditemukan")</f>
        <v>Tidak Ditemukan</v>
      </c>
    </row>
    <row r="4730" spans="1:6" x14ac:dyDescent="0.3">
      <c r="A4730">
        <v>4729</v>
      </c>
      <c r="B4730">
        <v>2619111</v>
      </c>
      <c r="C4730">
        <v>1893</v>
      </c>
      <c r="D4730">
        <v>2</v>
      </c>
      <c r="E4730">
        <v>588</v>
      </c>
      <c r="F4730" t="str">
        <f>_xlfn.XLOOKUP(order_items[[#This Row],[product_id]], products[product_id], products[product_name], "Tidak Ditemukan")</f>
        <v>Six Partner</v>
      </c>
    </row>
    <row r="4731" spans="1:6" x14ac:dyDescent="0.3">
      <c r="A4731">
        <v>4730</v>
      </c>
      <c r="B4731">
        <v>7003795</v>
      </c>
      <c r="C4731">
        <v>12995</v>
      </c>
      <c r="D4731">
        <v>2</v>
      </c>
      <c r="E4731">
        <v>21004</v>
      </c>
      <c r="F4731" t="str">
        <f>_xlfn.XLOOKUP(order_items[[#This Row],[product_id]], products[product_id], products[product_name], "Tidak Ditemukan")</f>
        <v>Tidak Ditemukan</v>
      </c>
    </row>
    <row r="4732" spans="1:6" x14ac:dyDescent="0.3">
      <c r="A4732">
        <v>4731</v>
      </c>
      <c r="B4732">
        <v>1786056</v>
      </c>
      <c r="C4732">
        <v>7239</v>
      </c>
      <c r="D4732">
        <v>1</v>
      </c>
      <c r="E4732">
        <v>9142</v>
      </c>
      <c r="F4732" t="str">
        <f>_xlfn.XLOOKUP(order_items[[#This Row],[product_id]], products[product_id], products[product_name], "Tidak Ditemukan")</f>
        <v>Tidak Ditemukan</v>
      </c>
    </row>
    <row r="4733" spans="1:6" x14ac:dyDescent="0.3">
      <c r="A4733">
        <v>4732</v>
      </c>
      <c r="B4733">
        <v>384727</v>
      </c>
      <c r="C4733">
        <v>9049</v>
      </c>
      <c r="D4733">
        <v>2</v>
      </c>
      <c r="E4733">
        <v>867</v>
      </c>
      <c r="F4733" t="str">
        <f>_xlfn.XLOOKUP(order_items[[#This Row],[product_id]], products[product_id], products[product_name], "Tidak Ditemukan")</f>
        <v>Tidak Ditemukan</v>
      </c>
    </row>
    <row r="4734" spans="1:6" x14ac:dyDescent="0.3">
      <c r="A4734">
        <v>4733</v>
      </c>
      <c r="B4734">
        <v>3289328</v>
      </c>
      <c r="C4734">
        <v>1050</v>
      </c>
      <c r="D4734">
        <v>5</v>
      </c>
      <c r="E4734">
        <v>14475</v>
      </c>
      <c r="F4734" t="str">
        <f>_xlfn.XLOOKUP(order_items[[#This Row],[product_id]], products[product_id], products[product_name], "Tidak Ditemukan")</f>
        <v>Radio Start</v>
      </c>
    </row>
    <row r="4735" spans="1:6" x14ac:dyDescent="0.3">
      <c r="A4735">
        <v>4734</v>
      </c>
      <c r="B4735">
        <v>727766</v>
      </c>
      <c r="C4735">
        <v>10643</v>
      </c>
      <c r="D4735">
        <v>5</v>
      </c>
      <c r="E4735">
        <v>43435</v>
      </c>
      <c r="F4735" t="str">
        <f>_xlfn.XLOOKUP(order_items[[#This Row],[product_id]], products[product_id], products[product_name], "Tidak Ditemukan")</f>
        <v>Tidak Ditemukan</v>
      </c>
    </row>
    <row r="4736" spans="1:6" x14ac:dyDescent="0.3">
      <c r="A4736">
        <v>4735</v>
      </c>
      <c r="B4736">
        <v>1336027</v>
      </c>
      <c r="C4736">
        <v>511</v>
      </c>
      <c r="D4736">
        <v>4</v>
      </c>
      <c r="E4736">
        <v>4375</v>
      </c>
      <c r="F4736" t="str">
        <f>_xlfn.XLOOKUP(order_items[[#This Row],[product_id]], products[product_id], products[product_name], "Tidak Ditemukan")</f>
        <v>Those Occur</v>
      </c>
    </row>
    <row r="4737" spans="1:6" x14ac:dyDescent="0.3">
      <c r="A4737">
        <v>4736</v>
      </c>
      <c r="B4737">
        <v>4791541</v>
      </c>
      <c r="C4737">
        <v>273</v>
      </c>
      <c r="D4737">
        <v>2</v>
      </c>
      <c r="E4737">
        <v>22646</v>
      </c>
      <c r="F4737" t="str">
        <f>_xlfn.XLOOKUP(order_items[[#This Row],[product_id]], products[product_id], products[product_name], "Tidak Ditemukan")</f>
        <v>Realize Middle</v>
      </c>
    </row>
    <row r="4738" spans="1:6" x14ac:dyDescent="0.3">
      <c r="A4738">
        <v>4737</v>
      </c>
      <c r="B4738">
        <v>1189669</v>
      </c>
      <c r="C4738">
        <v>11437</v>
      </c>
      <c r="D4738">
        <v>3</v>
      </c>
      <c r="E4738">
        <v>3111</v>
      </c>
      <c r="F4738" t="str">
        <f>_xlfn.XLOOKUP(order_items[[#This Row],[product_id]], products[product_id], products[product_name], "Tidak Ditemukan")</f>
        <v>Tidak Ditemukan</v>
      </c>
    </row>
    <row r="4739" spans="1:6" x14ac:dyDescent="0.3">
      <c r="A4739">
        <v>4738</v>
      </c>
      <c r="B4739">
        <v>3495279</v>
      </c>
      <c r="C4739">
        <v>17088</v>
      </c>
      <c r="D4739">
        <v>5</v>
      </c>
      <c r="E4739">
        <v>41572</v>
      </c>
      <c r="F4739" t="str">
        <f>_xlfn.XLOOKUP(order_items[[#This Row],[product_id]], products[product_id], products[product_name], "Tidak Ditemukan")</f>
        <v>Tidak Ditemukan</v>
      </c>
    </row>
    <row r="4740" spans="1:6" x14ac:dyDescent="0.3">
      <c r="A4740">
        <v>4739</v>
      </c>
      <c r="B4740">
        <v>2302685</v>
      </c>
      <c r="C4740">
        <v>8439</v>
      </c>
      <c r="D4740">
        <v>3</v>
      </c>
      <c r="E4740">
        <v>9408</v>
      </c>
      <c r="F4740" t="str">
        <f>_xlfn.XLOOKUP(order_items[[#This Row],[product_id]], products[product_id], products[product_name], "Tidak Ditemukan")</f>
        <v>Tidak Ditemukan</v>
      </c>
    </row>
    <row r="4741" spans="1:6" x14ac:dyDescent="0.3">
      <c r="A4741">
        <v>4740</v>
      </c>
      <c r="B4741">
        <v>7915260</v>
      </c>
      <c r="C4741">
        <v>53</v>
      </c>
      <c r="D4741">
        <v>3</v>
      </c>
      <c r="E4741">
        <v>10599</v>
      </c>
      <c r="F4741" t="str">
        <f>_xlfn.XLOOKUP(order_items[[#This Row],[product_id]], products[product_id], products[product_name], "Tidak Ditemukan")</f>
        <v>Education Although</v>
      </c>
    </row>
    <row r="4742" spans="1:6" x14ac:dyDescent="0.3">
      <c r="A4742">
        <v>4741</v>
      </c>
      <c r="B4742">
        <v>6694863</v>
      </c>
      <c r="C4742">
        <v>1095</v>
      </c>
      <c r="D4742">
        <v>3</v>
      </c>
      <c r="E4742">
        <v>16934</v>
      </c>
      <c r="F4742" t="str">
        <f>_xlfn.XLOOKUP(order_items[[#This Row],[product_id]], products[product_id], products[product_name], "Tidak Ditemukan")</f>
        <v>Available Everybody</v>
      </c>
    </row>
    <row r="4743" spans="1:6" x14ac:dyDescent="0.3">
      <c r="A4743">
        <v>4742</v>
      </c>
      <c r="B4743">
        <v>5496162</v>
      </c>
      <c r="C4743">
        <v>19838</v>
      </c>
      <c r="D4743">
        <v>1</v>
      </c>
      <c r="E4743">
        <v>33559</v>
      </c>
      <c r="F4743" t="str">
        <f>_xlfn.XLOOKUP(order_items[[#This Row],[product_id]], products[product_id], products[product_name], "Tidak Ditemukan")</f>
        <v>Tidak Ditemukan</v>
      </c>
    </row>
    <row r="4744" spans="1:6" x14ac:dyDescent="0.3">
      <c r="A4744">
        <v>4743</v>
      </c>
      <c r="B4744">
        <v>4032792</v>
      </c>
      <c r="C4744">
        <v>16972</v>
      </c>
      <c r="D4744">
        <v>5</v>
      </c>
      <c r="E4744">
        <v>16843</v>
      </c>
      <c r="F4744" t="str">
        <f>_xlfn.XLOOKUP(order_items[[#This Row],[product_id]], products[product_id], products[product_name], "Tidak Ditemukan")</f>
        <v>Tidak Ditemukan</v>
      </c>
    </row>
    <row r="4745" spans="1:6" x14ac:dyDescent="0.3">
      <c r="A4745">
        <v>4744</v>
      </c>
      <c r="B4745">
        <v>4088131</v>
      </c>
      <c r="C4745">
        <v>13943</v>
      </c>
      <c r="D4745">
        <v>2</v>
      </c>
      <c r="E4745">
        <v>2924</v>
      </c>
      <c r="F4745" t="str">
        <f>_xlfn.XLOOKUP(order_items[[#This Row],[product_id]], products[product_id], products[product_name], "Tidak Ditemukan")</f>
        <v>Tidak Ditemukan</v>
      </c>
    </row>
    <row r="4746" spans="1:6" x14ac:dyDescent="0.3">
      <c r="A4746">
        <v>4745</v>
      </c>
      <c r="B4746">
        <v>4703384</v>
      </c>
      <c r="C4746">
        <v>1037</v>
      </c>
      <c r="D4746">
        <v>2</v>
      </c>
      <c r="E4746">
        <v>1597</v>
      </c>
      <c r="F4746" t="str">
        <f>_xlfn.XLOOKUP(order_items[[#This Row],[product_id]], products[product_id], products[product_name], "Tidak Ditemukan")</f>
        <v>That Appear</v>
      </c>
    </row>
    <row r="4747" spans="1:6" x14ac:dyDescent="0.3">
      <c r="A4747">
        <v>4746</v>
      </c>
      <c r="B4747">
        <v>6740049</v>
      </c>
      <c r="C4747">
        <v>14047</v>
      </c>
      <c r="D4747">
        <v>4</v>
      </c>
      <c r="E4747">
        <v>16993</v>
      </c>
      <c r="F4747" t="str">
        <f>_xlfn.XLOOKUP(order_items[[#This Row],[product_id]], products[product_id], products[product_name], "Tidak Ditemukan")</f>
        <v>Tidak Ditemukan</v>
      </c>
    </row>
    <row r="4748" spans="1:6" x14ac:dyDescent="0.3">
      <c r="A4748">
        <v>4747</v>
      </c>
      <c r="B4748">
        <v>3018423</v>
      </c>
      <c r="C4748">
        <v>8814</v>
      </c>
      <c r="D4748">
        <v>3</v>
      </c>
      <c r="E4748">
        <v>47822</v>
      </c>
      <c r="F4748" t="str">
        <f>_xlfn.XLOOKUP(order_items[[#This Row],[product_id]], products[product_id], products[product_name], "Tidak Ditemukan")</f>
        <v>Tidak Ditemukan</v>
      </c>
    </row>
    <row r="4749" spans="1:6" x14ac:dyDescent="0.3">
      <c r="A4749">
        <v>4748</v>
      </c>
      <c r="B4749">
        <v>5790468</v>
      </c>
      <c r="C4749">
        <v>6852</v>
      </c>
      <c r="D4749">
        <v>1</v>
      </c>
      <c r="E4749">
        <v>48951</v>
      </c>
      <c r="F4749" t="str">
        <f>_xlfn.XLOOKUP(order_items[[#This Row],[product_id]], products[product_id], products[product_name], "Tidak Ditemukan")</f>
        <v>Tidak Ditemukan</v>
      </c>
    </row>
    <row r="4750" spans="1:6" x14ac:dyDescent="0.3">
      <c r="A4750">
        <v>4749</v>
      </c>
      <c r="B4750">
        <v>1732113</v>
      </c>
      <c r="C4750">
        <v>17127</v>
      </c>
      <c r="D4750">
        <v>1</v>
      </c>
      <c r="E4750">
        <v>12663</v>
      </c>
      <c r="F4750" t="str">
        <f>_xlfn.XLOOKUP(order_items[[#This Row],[product_id]], products[product_id], products[product_name], "Tidak Ditemukan")</f>
        <v>Tidak Ditemukan</v>
      </c>
    </row>
    <row r="4751" spans="1:6" x14ac:dyDescent="0.3">
      <c r="A4751">
        <v>4750</v>
      </c>
      <c r="B4751">
        <v>4516115</v>
      </c>
      <c r="C4751">
        <v>16215</v>
      </c>
      <c r="D4751">
        <v>4</v>
      </c>
      <c r="E4751">
        <v>16168</v>
      </c>
      <c r="F4751" t="str">
        <f>_xlfn.XLOOKUP(order_items[[#This Row],[product_id]], products[product_id], products[product_name], "Tidak Ditemukan")</f>
        <v>Tidak Ditemukan</v>
      </c>
    </row>
    <row r="4752" spans="1:6" x14ac:dyDescent="0.3">
      <c r="A4752">
        <v>4751</v>
      </c>
      <c r="B4752">
        <v>6623758</v>
      </c>
      <c r="C4752">
        <v>2035</v>
      </c>
      <c r="D4752">
        <v>5</v>
      </c>
      <c r="E4752">
        <v>16672</v>
      </c>
      <c r="F4752" t="str">
        <f>_xlfn.XLOOKUP(order_items[[#This Row],[product_id]], products[product_id], products[product_name], "Tidak Ditemukan")</f>
        <v>Fact History</v>
      </c>
    </row>
    <row r="4753" spans="1:6" x14ac:dyDescent="0.3">
      <c r="A4753">
        <v>4752</v>
      </c>
      <c r="B4753">
        <v>6857206</v>
      </c>
      <c r="C4753">
        <v>2074</v>
      </c>
      <c r="D4753">
        <v>4</v>
      </c>
      <c r="E4753">
        <v>2008</v>
      </c>
      <c r="F4753" t="str">
        <f>_xlfn.XLOOKUP(order_items[[#This Row],[product_id]], products[product_id], products[product_name], "Tidak Ditemukan")</f>
        <v>Leader Hard</v>
      </c>
    </row>
    <row r="4754" spans="1:6" x14ac:dyDescent="0.3">
      <c r="A4754">
        <v>4753</v>
      </c>
      <c r="B4754">
        <v>7709089</v>
      </c>
      <c r="C4754">
        <v>4741</v>
      </c>
      <c r="D4754">
        <v>3</v>
      </c>
      <c r="E4754">
        <v>37636</v>
      </c>
      <c r="F4754" t="str">
        <f>_xlfn.XLOOKUP(order_items[[#This Row],[product_id]], products[product_id], products[product_name], "Tidak Ditemukan")</f>
        <v>One Care</v>
      </c>
    </row>
    <row r="4755" spans="1:6" x14ac:dyDescent="0.3">
      <c r="A4755">
        <v>4754</v>
      </c>
      <c r="B4755">
        <v>5893364</v>
      </c>
      <c r="C4755">
        <v>8827</v>
      </c>
      <c r="D4755">
        <v>5</v>
      </c>
      <c r="E4755">
        <v>2519</v>
      </c>
      <c r="F4755" t="str">
        <f>_xlfn.XLOOKUP(order_items[[#This Row],[product_id]], products[product_id], products[product_name], "Tidak Ditemukan")</f>
        <v>Tidak Ditemukan</v>
      </c>
    </row>
    <row r="4756" spans="1:6" x14ac:dyDescent="0.3">
      <c r="A4756">
        <v>4755</v>
      </c>
      <c r="B4756">
        <v>550615</v>
      </c>
      <c r="C4756">
        <v>3287</v>
      </c>
      <c r="D4756">
        <v>3</v>
      </c>
      <c r="E4756">
        <v>36391</v>
      </c>
      <c r="F4756" t="str">
        <f>_xlfn.XLOOKUP(order_items[[#This Row],[product_id]], products[product_id], products[product_name], "Tidak Ditemukan")</f>
        <v>Girl Most</v>
      </c>
    </row>
    <row r="4757" spans="1:6" x14ac:dyDescent="0.3">
      <c r="A4757">
        <v>4756</v>
      </c>
      <c r="B4757">
        <v>1898080</v>
      </c>
      <c r="C4757">
        <v>4565</v>
      </c>
      <c r="D4757">
        <v>3</v>
      </c>
      <c r="E4757">
        <v>27638</v>
      </c>
      <c r="F4757" t="str">
        <f>_xlfn.XLOOKUP(order_items[[#This Row],[product_id]], products[product_id], products[product_name], "Tidak Ditemukan")</f>
        <v>Other Family</v>
      </c>
    </row>
    <row r="4758" spans="1:6" x14ac:dyDescent="0.3">
      <c r="A4758">
        <v>4757</v>
      </c>
      <c r="B4758">
        <v>4873653</v>
      </c>
      <c r="C4758">
        <v>1185</v>
      </c>
      <c r="D4758">
        <v>4</v>
      </c>
      <c r="E4758">
        <v>29601</v>
      </c>
      <c r="F4758" t="str">
        <f>_xlfn.XLOOKUP(order_items[[#This Row],[product_id]], products[product_id], products[product_name], "Tidak Ditemukan")</f>
        <v>Yet Community</v>
      </c>
    </row>
    <row r="4759" spans="1:6" x14ac:dyDescent="0.3">
      <c r="A4759">
        <v>4758</v>
      </c>
      <c r="B4759">
        <v>6800045</v>
      </c>
      <c r="C4759">
        <v>5799</v>
      </c>
      <c r="D4759">
        <v>2</v>
      </c>
      <c r="E4759">
        <v>25242</v>
      </c>
      <c r="F4759" t="str">
        <f>_xlfn.XLOOKUP(order_items[[#This Row],[product_id]], products[product_id], products[product_name], "Tidak Ditemukan")</f>
        <v>Tidak Ditemukan</v>
      </c>
    </row>
    <row r="4760" spans="1:6" x14ac:dyDescent="0.3">
      <c r="A4760">
        <v>4759</v>
      </c>
      <c r="B4760">
        <v>2625644</v>
      </c>
      <c r="C4760">
        <v>10198</v>
      </c>
      <c r="D4760">
        <v>2</v>
      </c>
      <c r="E4760">
        <v>7766</v>
      </c>
      <c r="F4760" t="str">
        <f>_xlfn.XLOOKUP(order_items[[#This Row],[product_id]], products[product_id], products[product_name], "Tidak Ditemukan")</f>
        <v>Tidak Ditemukan</v>
      </c>
    </row>
    <row r="4761" spans="1:6" x14ac:dyDescent="0.3">
      <c r="A4761">
        <v>4760</v>
      </c>
      <c r="B4761">
        <v>5781311</v>
      </c>
      <c r="C4761">
        <v>4943</v>
      </c>
      <c r="D4761">
        <v>3</v>
      </c>
      <c r="E4761">
        <v>12904</v>
      </c>
      <c r="F4761" t="str">
        <f>_xlfn.XLOOKUP(order_items[[#This Row],[product_id]], products[product_id], products[product_name], "Tidak Ditemukan")</f>
        <v>Analysis Issue</v>
      </c>
    </row>
    <row r="4762" spans="1:6" x14ac:dyDescent="0.3">
      <c r="A4762">
        <v>4761</v>
      </c>
      <c r="B4762">
        <v>3724746</v>
      </c>
      <c r="C4762">
        <v>2602</v>
      </c>
      <c r="D4762">
        <v>4</v>
      </c>
      <c r="E4762">
        <v>1255</v>
      </c>
      <c r="F4762" t="str">
        <f>_xlfn.XLOOKUP(order_items[[#This Row],[product_id]], products[product_id], products[product_name], "Tidak Ditemukan")</f>
        <v>Together Sing</v>
      </c>
    </row>
    <row r="4763" spans="1:6" x14ac:dyDescent="0.3">
      <c r="A4763">
        <v>4762</v>
      </c>
      <c r="B4763">
        <v>4509817</v>
      </c>
      <c r="C4763">
        <v>16483</v>
      </c>
      <c r="D4763">
        <v>2</v>
      </c>
      <c r="E4763">
        <v>31137</v>
      </c>
      <c r="F4763" t="str">
        <f>_xlfn.XLOOKUP(order_items[[#This Row],[product_id]], products[product_id], products[product_name], "Tidak Ditemukan")</f>
        <v>Tidak Ditemukan</v>
      </c>
    </row>
    <row r="4764" spans="1:6" x14ac:dyDescent="0.3">
      <c r="A4764">
        <v>4763</v>
      </c>
      <c r="B4764">
        <v>7504919</v>
      </c>
      <c r="C4764">
        <v>15342</v>
      </c>
      <c r="D4764">
        <v>1</v>
      </c>
      <c r="E4764">
        <v>7086</v>
      </c>
      <c r="F4764" t="str">
        <f>_xlfn.XLOOKUP(order_items[[#This Row],[product_id]], products[product_id], products[product_name], "Tidak Ditemukan")</f>
        <v>Tidak Ditemukan</v>
      </c>
    </row>
    <row r="4765" spans="1:6" x14ac:dyDescent="0.3">
      <c r="A4765">
        <v>4764</v>
      </c>
      <c r="B4765">
        <v>7566453</v>
      </c>
      <c r="C4765">
        <v>13262</v>
      </c>
      <c r="D4765">
        <v>5</v>
      </c>
      <c r="E4765">
        <v>27283</v>
      </c>
      <c r="F4765" t="str">
        <f>_xlfn.XLOOKUP(order_items[[#This Row],[product_id]], products[product_id], products[product_name], "Tidak Ditemukan")</f>
        <v>Tidak Ditemukan</v>
      </c>
    </row>
    <row r="4766" spans="1:6" x14ac:dyDescent="0.3">
      <c r="A4766">
        <v>4765</v>
      </c>
      <c r="B4766">
        <v>4101719</v>
      </c>
      <c r="C4766">
        <v>1092</v>
      </c>
      <c r="D4766">
        <v>2</v>
      </c>
      <c r="E4766">
        <v>49917</v>
      </c>
      <c r="F4766" t="str">
        <f>_xlfn.XLOOKUP(order_items[[#This Row],[product_id]], products[product_id], products[product_name], "Tidak Ditemukan")</f>
        <v>Tree Itself</v>
      </c>
    </row>
    <row r="4767" spans="1:6" x14ac:dyDescent="0.3">
      <c r="A4767">
        <v>4766</v>
      </c>
      <c r="B4767">
        <v>147723</v>
      </c>
      <c r="C4767">
        <v>9195</v>
      </c>
      <c r="D4767">
        <v>4</v>
      </c>
      <c r="E4767">
        <v>26241</v>
      </c>
      <c r="F4767" t="str">
        <f>_xlfn.XLOOKUP(order_items[[#This Row],[product_id]], products[product_id], products[product_name], "Tidak Ditemukan")</f>
        <v>Tidak Ditemukan</v>
      </c>
    </row>
    <row r="4768" spans="1:6" x14ac:dyDescent="0.3">
      <c r="A4768">
        <v>4767</v>
      </c>
      <c r="B4768">
        <v>2844712</v>
      </c>
      <c r="C4768">
        <v>3023</v>
      </c>
      <c r="D4768">
        <v>5</v>
      </c>
      <c r="E4768">
        <v>16745</v>
      </c>
      <c r="F4768" t="str">
        <f>_xlfn.XLOOKUP(order_items[[#This Row],[product_id]], products[product_id], products[product_name], "Tidak Ditemukan")</f>
        <v>National Several</v>
      </c>
    </row>
    <row r="4769" spans="1:6" x14ac:dyDescent="0.3">
      <c r="A4769">
        <v>4768</v>
      </c>
      <c r="B4769">
        <v>4384445</v>
      </c>
      <c r="C4769">
        <v>13918</v>
      </c>
      <c r="D4769">
        <v>2</v>
      </c>
      <c r="E4769">
        <v>30034</v>
      </c>
      <c r="F4769" t="str">
        <f>_xlfn.XLOOKUP(order_items[[#This Row],[product_id]], products[product_id], products[product_name], "Tidak Ditemukan")</f>
        <v>Tidak Ditemukan</v>
      </c>
    </row>
    <row r="4770" spans="1:6" x14ac:dyDescent="0.3">
      <c r="A4770">
        <v>4769</v>
      </c>
      <c r="B4770">
        <v>6506902</v>
      </c>
      <c r="C4770">
        <v>1194</v>
      </c>
      <c r="D4770">
        <v>2</v>
      </c>
      <c r="E4770">
        <v>18524</v>
      </c>
      <c r="F4770" t="str">
        <f>_xlfn.XLOOKUP(order_items[[#This Row],[product_id]], products[product_id], products[product_name], "Tidak Ditemukan")</f>
        <v>Result Same</v>
      </c>
    </row>
    <row r="4771" spans="1:6" x14ac:dyDescent="0.3">
      <c r="A4771">
        <v>4770</v>
      </c>
      <c r="B4771">
        <v>254377</v>
      </c>
      <c r="C4771">
        <v>11721</v>
      </c>
      <c r="D4771">
        <v>5</v>
      </c>
      <c r="E4771">
        <v>43406</v>
      </c>
      <c r="F4771" t="str">
        <f>_xlfn.XLOOKUP(order_items[[#This Row],[product_id]], products[product_id], products[product_name], "Tidak Ditemukan")</f>
        <v>Tidak Ditemukan</v>
      </c>
    </row>
    <row r="4772" spans="1:6" x14ac:dyDescent="0.3">
      <c r="A4772">
        <v>4771</v>
      </c>
      <c r="B4772">
        <v>925583</v>
      </c>
      <c r="C4772">
        <v>169</v>
      </c>
      <c r="D4772">
        <v>5</v>
      </c>
      <c r="E4772">
        <v>6098</v>
      </c>
      <c r="F4772" t="str">
        <f>_xlfn.XLOOKUP(order_items[[#This Row],[product_id]], products[product_id], products[product_name], "Tidak Ditemukan")</f>
        <v>Two Boy</v>
      </c>
    </row>
    <row r="4773" spans="1:6" x14ac:dyDescent="0.3">
      <c r="A4773">
        <v>4772</v>
      </c>
      <c r="B4773">
        <v>1460607</v>
      </c>
      <c r="C4773">
        <v>13956</v>
      </c>
      <c r="D4773">
        <v>4</v>
      </c>
      <c r="E4773">
        <v>46011</v>
      </c>
      <c r="F4773" t="str">
        <f>_xlfn.XLOOKUP(order_items[[#This Row],[product_id]], products[product_id], products[product_name], "Tidak Ditemukan")</f>
        <v>Tidak Ditemukan</v>
      </c>
    </row>
    <row r="4774" spans="1:6" x14ac:dyDescent="0.3">
      <c r="A4774">
        <v>4773</v>
      </c>
      <c r="B4774">
        <v>6693286</v>
      </c>
      <c r="C4774">
        <v>11218</v>
      </c>
      <c r="D4774">
        <v>4</v>
      </c>
      <c r="E4774">
        <v>48129</v>
      </c>
      <c r="F4774" t="str">
        <f>_xlfn.XLOOKUP(order_items[[#This Row],[product_id]], products[product_id], products[product_name], "Tidak Ditemukan")</f>
        <v>Tidak Ditemukan</v>
      </c>
    </row>
    <row r="4775" spans="1:6" x14ac:dyDescent="0.3">
      <c r="A4775">
        <v>4774</v>
      </c>
      <c r="B4775">
        <v>3542702</v>
      </c>
      <c r="C4775">
        <v>3013</v>
      </c>
      <c r="D4775">
        <v>5</v>
      </c>
      <c r="E4775">
        <v>45667</v>
      </c>
      <c r="F4775" t="str">
        <f>_xlfn.XLOOKUP(order_items[[#This Row],[product_id]], products[product_id], products[product_name], "Tidak Ditemukan")</f>
        <v>Meeting Gas</v>
      </c>
    </row>
    <row r="4776" spans="1:6" x14ac:dyDescent="0.3">
      <c r="A4776">
        <v>4775</v>
      </c>
      <c r="B4776">
        <v>870118</v>
      </c>
      <c r="C4776">
        <v>9450</v>
      </c>
      <c r="D4776">
        <v>2</v>
      </c>
      <c r="E4776">
        <v>45099</v>
      </c>
      <c r="F4776" t="str">
        <f>_xlfn.XLOOKUP(order_items[[#This Row],[product_id]], products[product_id], products[product_name], "Tidak Ditemukan")</f>
        <v>Tidak Ditemukan</v>
      </c>
    </row>
    <row r="4777" spans="1:6" x14ac:dyDescent="0.3">
      <c r="A4777">
        <v>4776</v>
      </c>
      <c r="B4777">
        <v>2039848</v>
      </c>
      <c r="C4777">
        <v>10675</v>
      </c>
      <c r="D4777">
        <v>4</v>
      </c>
      <c r="E4777">
        <v>2446</v>
      </c>
      <c r="F4777" t="str">
        <f>_xlfn.XLOOKUP(order_items[[#This Row],[product_id]], products[product_id], products[product_name], "Tidak Ditemukan")</f>
        <v>Tidak Ditemukan</v>
      </c>
    </row>
    <row r="4778" spans="1:6" x14ac:dyDescent="0.3">
      <c r="A4778">
        <v>4777</v>
      </c>
      <c r="B4778">
        <v>1058635</v>
      </c>
      <c r="C4778">
        <v>2912</v>
      </c>
      <c r="D4778">
        <v>5</v>
      </c>
      <c r="E4778">
        <v>39008</v>
      </c>
      <c r="F4778" t="str">
        <f>_xlfn.XLOOKUP(order_items[[#This Row],[product_id]], products[product_id], products[product_name], "Tidak Ditemukan")</f>
        <v>System Within</v>
      </c>
    </row>
    <row r="4779" spans="1:6" x14ac:dyDescent="0.3">
      <c r="A4779">
        <v>4778</v>
      </c>
      <c r="B4779">
        <v>7120949</v>
      </c>
      <c r="C4779">
        <v>1388</v>
      </c>
      <c r="D4779">
        <v>4</v>
      </c>
      <c r="E4779">
        <v>23328</v>
      </c>
      <c r="F4779" t="str">
        <f>_xlfn.XLOOKUP(order_items[[#This Row],[product_id]], products[product_id], products[product_name], "Tidak Ditemukan")</f>
        <v>Full Brother</v>
      </c>
    </row>
    <row r="4780" spans="1:6" x14ac:dyDescent="0.3">
      <c r="A4780">
        <v>4779</v>
      </c>
      <c r="B4780">
        <v>797534</v>
      </c>
      <c r="C4780">
        <v>7811</v>
      </c>
      <c r="D4780">
        <v>3</v>
      </c>
      <c r="E4780">
        <v>1172</v>
      </c>
      <c r="F4780" t="str">
        <f>_xlfn.XLOOKUP(order_items[[#This Row],[product_id]], products[product_id], products[product_name], "Tidak Ditemukan")</f>
        <v>Tidak Ditemukan</v>
      </c>
    </row>
    <row r="4781" spans="1:6" x14ac:dyDescent="0.3">
      <c r="A4781">
        <v>4780</v>
      </c>
      <c r="B4781">
        <v>5093093</v>
      </c>
      <c r="C4781">
        <v>6809</v>
      </c>
      <c r="D4781">
        <v>5</v>
      </c>
      <c r="E4781">
        <v>41928</v>
      </c>
      <c r="F4781" t="str">
        <f>_xlfn.XLOOKUP(order_items[[#This Row],[product_id]], products[product_id], products[product_name], "Tidak Ditemukan")</f>
        <v>Tidak Ditemukan</v>
      </c>
    </row>
    <row r="4782" spans="1:6" x14ac:dyDescent="0.3">
      <c r="A4782">
        <v>4781</v>
      </c>
      <c r="B4782">
        <v>1239968</v>
      </c>
      <c r="C4782">
        <v>12533</v>
      </c>
      <c r="D4782">
        <v>5</v>
      </c>
      <c r="E4782">
        <v>28215</v>
      </c>
      <c r="F4782" t="str">
        <f>_xlfn.XLOOKUP(order_items[[#This Row],[product_id]], products[product_id], products[product_name], "Tidak Ditemukan")</f>
        <v>Tidak Ditemukan</v>
      </c>
    </row>
    <row r="4783" spans="1:6" x14ac:dyDescent="0.3">
      <c r="A4783">
        <v>4782</v>
      </c>
      <c r="B4783">
        <v>6714062</v>
      </c>
      <c r="C4783">
        <v>12987</v>
      </c>
      <c r="D4783">
        <v>1</v>
      </c>
      <c r="E4783">
        <v>3655</v>
      </c>
      <c r="F4783" t="str">
        <f>_xlfn.XLOOKUP(order_items[[#This Row],[product_id]], products[product_id], products[product_name], "Tidak Ditemukan")</f>
        <v>Tidak Ditemukan</v>
      </c>
    </row>
    <row r="4784" spans="1:6" x14ac:dyDescent="0.3">
      <c r="A4784">
        <v>4783</v>
      </c>
      <c r="B4784">
        <v>3760236</v>
      </c>
      <c r="C4784">
        <v>13848</v>
      </c>
      <c r="D4784">
        <v>5</v>
      </c>
      <c r="E4784">
        <v>41077</v>
      </c>
      <c r="F4784" t="str">
        <f>_xlfn.XLOOKUP(order_items[[#This Row],[product_id]], products[product_id], products[product_name], "Tidak Ditemukan")</f>
        <v>Tidak Ditemukan</v>
      </c>
    </row>
    <row r="4785" spans="1:6" x14ac:dyDescent="0.3">
      <c r="A4785">
        <v>4784</v>
      </c>
      <c r="B4785">
        <v>2395616</v>
      </c>
      <c r="C4785">
        <v>19153</v>
      </c>
      <c r="D4785">
        <v>4</v>
      </c>
      <c r="E4785">
        <v>25543</v>
      </c>
      <c r="F4785" t="str">
        <f>_xlfn.XLOOKUP(order_items[[#This Row],[product_id]], products[product_id], products[product_name], "Tidak Ditemukan")</f>
        <v>Tidak Ditemukan</v>
      </c>
    </row>
    <row r="4786" spans="1:6" x14ac:dyDescent="0.3">
      <c r="A4786">
        <v>4785</v>
      </c>
      <c r="B4786">
        <v>5984827</v>
      </c>
      <c r="C4786">
        <v>17773</v>
      </c>
      <c r="D4786">
        <v>2</v>
      </c>
      <c r="E4786">
        <v>5986</v>
      </c>
      <c r="F4786" t="str">
        <f>_xlfn.XLOOKUP(order_items[[#This Row],[product_id]], products[product_id], products[product_name], "Tidak Ditemukan")</f>
        <v>Tidak Ditemukan</v>
      </c>
    </row>
    <row r="4787" spans="1:6" x14ac:dyDescent="0.3">
      <c r="A4787">
        <v>4786</v>
      </c>
      <c r="B4787">
        <v>5221956</v>
      </c>
      <c r="C4787">
        <v>15892</v>
      </c>
      <c r="D4787">
        <v>2</v>
      </c>
      <c r="E4787">
        <v>19889</v>
      </c>
      <c r="F4787" t="str">
        <f>_xlfn.XLOOKUP(order_items[[#This Row],[product_id]], products[product_id], products[product_name], "Tidak Ditemukan")</f>
        <v>Tidak Ditemukan</v>
      </c>
    </row>
    <row r="4788" spans="1:6" x14ac:dyDescent="0.3">
      <c r="A4788">
        <v>4787</v>
      </c>
      <c r="B4788">
        <v>4731309</v>
      </c>
      <c r="C4788">
        <v>12872</v>
      </c>
      <c r="D4788">
        <v>4</v>
      </c>
      <c r="E4788">
        <v>22639</v>
      </c>
      <c r="F4788" t="str">
        <f>_xlfn.XLOOKUP(order_items[[#This Row],[product_id]], products[product_id], products[product_name], "Tidak Ditemukan")</f>
        <v>Tidak Ditemukan</v>
      </c>
    </row>
    <row r="4789" spans="1:6" x14ac:dyDescent="0.3">
      <c r="A4789">
        <v>4788</v>
      </c>
      <c r="B4789">
        <v>4982676</v>
      </c>
      <c r="C4789">
        <v>3585</v>
      </c>
      <c r="D4789">
        <v>2</v>
      </c>
      <c r="E4789">
        <v>4532</v>
      </c>
      <c r="F4789" t="str">
        <f>_xlfn.XLOOKUP(order_items[[#This Row],[product_id]], products[product_id], products[product_name], "Tidak Ditemukan")</f>
        <v>Member Star</v>
      </c>
    </row>
    <row r="4790" spans="1:6" x14ac:dyDescent="0.3">
      <c r="A4790">
        <v>4789</v>
      </c>
      <c r="B4790">
        <v>4121185</v>
      </c>
      <c r="C4790">
        <v>13467</v>
      </c>
      <c r="D4790">
        <v>1</v>
      </c>
      <c r="E4790">
        <v>39495</v>
      </c>
      <c r="F4790" t="str">
        <f>_xlfn.XLOOKUP(order_items[[#This Row],[product_id]], products[product_id], products[product_name], "Tidak Ditemukan")</f>
        <v>Tidak Ditemukan</v>
      </c>
    </row>
    <row r="4791" spans="1:6" x14ac:dyDescent="0.3">
      <c r="A4791">
        <v>4790</v>
      </c>
      <c r="B4791">
        <v>492310</v>
      </c>
      <c r="C4791">
        <v>12588</v>
      </c>
      <c r="D4791">
        <v>4</v>
      </c>
      <c r="E4791">
        <v>42774</v>
      </c>
      <c r="F4791" t="str">
        <f>_xlfn.XLOOKUP(order_items[[#This Row],[product_id]], products[product_id], products[product_name], "Tidak Ditemukan")</f>
        <v>Tidak Ditemukan</v>
      </c>
    </row>
    <row r="4792" spans="1:6" x14ac:dyDescent="0.3">
      <c r="A4792">
        <v>4791</v>
      </c>
      <c r="B4792">
        <v>4466905</v>
      </c>
      <c r="C4792">
        <v>4765</v>
      </c>
      <c r="D4792">
        <v>4</v>
      </c>
      <c r="E4792">
        <v>29779</v>
      </c>
      <c r="F4792" t="str">
        <f>_xlfn.XLOOKUP(order_items[[#This Row],[product_id]], products[product_id], products[product_name], "Tidak Ditemukan")</f>
        <v>Institution Resource</v>
      </c>
    </row>
    <row r="4793" spans="1:6" x14ac:dyDescent="0.3">
      <c r="A4793">
        <v>4792</v>
      </c>
      <c r="B4793">
        <v>1361079</v>
      </c>
      <c r="C4793">
        <v>621</v>
      </c>
      <c r="D4793">
        <v>2</v>
      </c>
      <c r="E4793">
        <v>17443</v>
      </c>
      <c r="F4793" t="str">
        <f>_xlfn.XLOOKUP(order_items[[#This Row],[product_id]], products[product_id], products[product_name], "Tidak Ditemukan")</f>
        <v>Play Several</v>
      </c>
    </row>
    <row r="4794" spans="1:6" x14ac:dyDescent="0.3">
      <c r="A4794">
        <v>4793</v>
      </c>
      <c r="B4794">
        <v>2739665</v>
      </c>
      <c r="C4794">
        <v>10359</v>
      </c>
      <c r="D4794">
        <v>5</v>
      </c>
      <c r="E4794">
        <v>1462</v>
      </c>
      <c r="F4794" t="str">
        <f>_xlfn.XLOOKUP(order_items[[#This Row],[product_id]], products[product_id], products[product_name], "Tidak Ditemukan")</f>
        <v>Tidak Ditemukan</v>
      </c>
    </row>
    <row r="4795" spans="1:6" x14ac:dyDescent="0.3">
      <c r="A4795">
        <v>4794</v>
      </c>
      <c r="B4795">
        <v>5621351</v>
      </c>
      <c r="C4795">
        <v>2571</v>
      </c>
      <c r="D4795">
        <v>5</v>
      </c>
      <c r="E4795">
        <v>28177</v>
      </c>
      <c r="F4795" t="str">
        <f>_xlfn.XLOOKUP(order_items[[#This Row],[product_id]], products[product_id], products[product_name], "Tidak Ditemukan")</f>
        <v>Walk It</v>
      </c>
    </row>
    <row r="4796" spans="1:6" x14ac:dyDescent="0.3">
      <c r="A4796">
        <v>4795</v>
      </c>
      <c r="B4796">
        <v>7356176</v>
      </c>
      <c r="C4796">
        <v>17889</v>
      </c>
      <c r="D4796">
        <v>5</v>
      </c>
      <c r="E4796">
        <v>31801</v>
      </c>
      <c r="F4796" t="str">
        <f>_xlfn.XLOOKUP(order_items[[#This Row],[product_id]], products[product_id], products[product_name], "Tidak Ditemukan")</f>
        <v>Tidak Ditemukan</v>
      </c>
    </row>
    <row r="4797" spans="1:6" x14ac:dyDescent="0.3">
      <c r="A4797">
        <v>4796</v>
      </c>
      <c r="B4797">
        <v>6888937</v>
      </c>
      <c r="C4797">
        <v>5322</v>
      </c>
      <c r="D4797">
        <v>1</v>
      </c>
      <c r="E4797">
        <v>3974</v>
      </c>
      <c r="F4797" t="str">
        <f>_xlfn.XLOOKUP(order_items[[#This Row],[product_id]], products[product_id], products[product_name], "Tidak Ditemukan")</f>
        <v>Tidak Ditemukan</v>
      </c>
    </row>
    <row r="4798" spans="1:6" x14ac:dyDescent="0.3">
      <c r="A4798">
        <v>4797</v>
      </c>
      <c r="B4798">
        <v>999706</v>
      </c>
      <c r="C4798">
        <v>10769</v>
      </c>
      <c r="D4798">
        <v>4</v>
      </c>
      <c r="E4798">
        <v>46564</v>
      </c>
      <c r="F4798" t="str">
        <f>_xlfn.XLOOKUP(order_items[[#This Row],[product_id]], products[product_id], products[product_name], "Tidak Ditemukan")</f>
        <v>Tidak Ditemukan</v>
      </c>
    </row>
    <row r="4799" spans="1:6" x14ac:dyDescent="0.3">
      <c r="A4799">
        <v>4798</v>
      </c>
      <c r="B4799">
        <v>3436260</v>
      </c>
      <c r="C4799">
        <v>18628</v>
      </c>
      <c r="D4799">
        <v>5</v>
      </c>
      <c r="E4799">
        <v>13189</v>
      </c>
      <c r="F4799" t="str">
        <f>_xlfn.XLOOKUP(order_items[[#This Row],[product_id]], products[product_id], products[product_name], "Tidak Ditemukan")</f>
        <v>Tidak Ditemukan</v>
      </c>
    </row>
    <row r="4800" spans="1:6" x14ac:dyDescent="0.3">
      <c r="A4800">
        <v>4799</v>
      </c>
      <c r="B4800">
        <v>2891477</v>
      </c>
      <c r="C4800">
        <v>8534</v>
      </c>
      <c r="D4800">
        <v>1</v>
      </c>
      <c r="E4800">
        <v>18875</v>
      </c>
      <c r="F4800" t="str">
        <f>_xlfn.XLOOKUP(order_items[[#This Row],[product_id]], products[product_id], products[product_name], "Tidak Ditemukan")</f>
        <v>Tidak Ditemukan</v>
      </c>
    </row>
    <row r="4801" spans="1:6" x14ac:dyDescent="0.3">
      <c r="A4801">
        <v>4800</v>
      </c>
      <c r="B4801">
        <v>4018428</v>
      </c>
      <c r="C4801">
        <v>6406</v>
      </c>
      <c r="D4801">
        <v>1</v>
      </c>
      <c r="E4801">
        <v>33802</v>
      </c>
      <c r="F4801" t="str">
        <f>_xlfn.XLOOKUP(order_items[[#This Row],[product_id]], products[product_id], products[product_name], "Tidak Ditemukan")</f>
        <v>Tidak Ditemukan</v>
      </c>
    </row>
    <row r="4802" spans="1:6" x14ac:dyDescent="0.3">
      <c r="A4802">
        <v>4801</v>
      </c>
      <c r="B4802">
        <v>3263952</v>
      </c>
      <c r="C4802">
        <v>12191</v>
      </c>
      <c r="D4802">
        <v>1</v>
      </c>
      <c r="E4802">
        <v>33985</v>
      </c>
      <c r="F4802" t="str">
        <f>_xlfn.XLOOKUP(order_items[[#This Row],[product_id]], products[product_id], products[product_name], "Tidak Ditemukan")</f>
        <v>Tidak Ditemukan</v>
      </c>
    </row>
    <row r="4803" spans="1:6" x14ac:dyDescent="0.3">
      <c r="A4803">
        <v>4802</v>
      </c>
      <c r="B4803">
        <v>3574005</v>
      </c>
      <c r="C4803">
        <v>4926</v>
      </c>
      <c r="D4803">
        <v>4</v>
      </c>
      <c r="E4803">
        <v>21975</v>
      </c>
      <c r="F4803" t="str">
        <f>_xlfn.XLOOKUP(order_items[[#This Row],[product_id]], products[product_id], products[product_name], "Tidak Ditemukan")</f>
        <v>Room Eat</v>
      </c>
    </row>
    <row r="4804" spans="1:6" x14ac:dyDescent="0.3">
      <c r="A4804">
        <v>4803</v>
      </c>
      <c r="B4804">
        <v>4316413</v>
      </c>
      <c r="C4804">
        <v>12143</v>
      </c>
      <c r="D4804">
        <v>1</v>
      </c>
      <c r="E4804">
        <v>31212</v>
      </c>
      <c r="F4804" t="str">
        <f>_xlfn.XLOOKUP(order_items[[#This Row],[product_id]], products[product_id], products[product_name], "Tidak Ditemukan")</f>
        <v>Tidak Ditemukan</v>
      </c>
    </row>
    <row r="4805" spans="1:6" x14ac:dyDescent="0.3">
      <c r="A4805">
        <v>4804</v>
      </c>
      <c r="B4805">
        <v>5998754</v>
      </c>
      <c r="C4805">
        <v>5547</v>
      </c>
      <c r="D4805">
        <v>5</v>
      </c>
      <c r="E4805">
        <v>11969</v>
      </c>
      <c r="F4805" t="str">
        <f>_xlfn.XLOOKUP(order_items[[#This Row],[product_id]], products[product_id], products[product_name], "Tidak Ditemukan")</f>
        <v>Tidak Ditemukan</v>
      </c>
    </row>
    <row r="4806" spans="1:6" x14ac:dyDescent="0.3">
      <c r="A4806">
        <v>4805</v>
      </c>
      <c r="B4806">
        <v>4869317</v>
      </c>
      <c r="C4806">
        <v>3889</v>
      </c>
      <c r="D4806">
        <v>1</v>
      </c>
      <c r="E4806">
        <v>8037</v>
      </c>
      <c r="F4806" t="str">
        <f>_xlfn.XLOOKUP(order_items[[#This Row],[product_id]], products[product_id], products[product_name], "Tidak Ditemukan")</f>
        <v>Whole Drive</v>
      </c>
    </row>
    <row r="4807" spans="1:6" x14ac:dyDescent="0.3">
      <c r="A4807">
        <v>4806</v>
      </c>
      <c r="B4807">
        <v>1836416</v>
      </c>
      <c r="C4807">
        <v>16782</v>
      </c>
      <c r="D4807">
        <v>4</v>
      </c>
      <c r="E4807">
        <v>4073</v>
      </c>
      <c r="F4807" t="str">
        <f>_xlfn.XLOOKUP(order_items[[#This Row],[product_id]], products[product_id], products[product_name], "Tidak Ditemukan")</f>
        <v>Tidak Ditemukan</v>
      </c>
    </row>
    <row r="4808" spans="1:6" x14ac:dyDescent="0.3">
      <c r="A4808">
        <v>4807</v>
      </c>
      <c r="B4808">
        <v>4939832</v>
      </c>
      <c r="C4808">
        <v>1023</v>
      </c>
      <c r="D4808">
        <v>5</v>
      </c>
      <c r="E4808">
        <v>28052</v>
      </c>
      <c r="F4808" t="str">
        <f>_xlfn.XLOOKUP(order_items[[#This Row],[product_id]], products[product_id], products[product_name], "Tidak Ditemukan")</f>
        <v>Either Professor</v>
      </c>
    </row>
    <row r="4809" spans="1:6" x14ac:dyDescent="0.3">
      <c r="A4809">
        <v>4808</v>
      </c>
      <c r="B4809">
        <v>7032602</v>
      </c>
      <c r="C4809">
        <v>7664</v>
      </c>
      <c r="D4809">
        <v>1</v>
      </c>
      <c r="E4809">
        <v>10361</v>
      </c>
      <c r="F4809" t="str">
        <f>_xlfn.XLOOKUP(order_items[[#This Row],[product_id]], products[product_id], products[product_name], "Tidak Ditemukan")</f>
        <v>Tidak Ditemukan</v>
      </c>
    </row>
    <row r="4810" spans="1:6" x14ac:dyDescent="0.3">
      <c r="A4810">
        <v>4809</v>
      </c>
      <c r="B4810">
        <v>7044496</v>
      </c>
      <c r="C4810">
        <v>10315</v>
      </c>
      <c r="D4810">
        <v>4</v>
      </c>
      <c r="E4810">
        <v>48456</v>
      </c>
      <c r="F4810" t="str">
        <f>_xlfn.XLOOKUP(order_items[[#This Row],[product_id]], products[product_id], products[product_name], "Tidak Ditemukan")</f>
        <v>Tidak Ditemukan</v>
      </c>
    </row>
    <row r="4811" spans="1:6" x14ac:dyDescent="0.3">
      <c r="A4811">
        <v>4810</v>
      </c>
      <c r="B4811">
        <v>5839473</v>
      </c>
      <c r="C4811">
        <v>15903</v>
      </c>
      <c r="D4811">
        <v>4</v>
      </c>
      <c r="E4811">
        <v>12881</v>
      </c>
      <c r="F4811" t="str">
        <f>_xlfn.XLOOKUP(order_items[[#This Row],[product_id]], products[product_id], products[product_name], "Tidak Ditemukan")</f>
        <v>Tidak Ditemukan</v>
      </c>
    </row>
    <row r="4812" spans="1:6" x14ac:dyDescent="0.3">
      <c r="A4812">
        <v>4811</v>
      </c>
      <c r="B4812">
        <v>4137161</v>
      </c>
      <c r="C4812">
        <v>11859</v>
      </c>
      <c r="D4812">
        <v>3</v>
      </c>
      <c r="E4812">
        <v>2526</v>
      </c>
      <c r="F4812" t="str">
        <f>_xlfn.XLOOKUP(order_items[[#This Row],[product_id]], products[product_id], products[product_name], "Tidak Ditemukan")</f>
        <v>Tidak Ditemukan</v>
      </c>
    </row>
    <row r="4813" spans="1:6" x14ac:dyDescent="0.3">
      <c r="A4813">
        <v>4812</v>
      </c>
      <c r="B4813">
        <v>3652367</v>
      </c>
      <c r="C4813">
        <v>9798</v>
      </c>
      <c r="D4813">
        <v>4</v>
      </c>
      <c r="E4813">
        <v>15925</v>
      </c>
      <c r="F4813" t="str">
        <f>_xlfn.XLOOKUP(order_items[[#This Row],[product_id]], products[product_id], products[product_name], "Tidak Ditemukan")</f>
        <v>Tidak Ditemukan</v>
      </c>
    </row>
    <row r="4814" spans="1:6" x14ac:dyDescent="0.3">
      <c r="A4814">
        <v>4813</v>
      </c>
      <c r="B4814">
        <v>51491</v>
      </c>
      <c r="C4814">
        <v>15841</v>
      </c>
      <c r="D4814">
        <v>5</v>
      </c>
      <c r="E4814">
        <v>26756</v>
      </c>
      <c r="F4814" t="str">
        <f>_xlfn.XLOOKUP(order_items[[#This Row],[product_id]], products[product_id], products[product_name], "Tidak Ditemukan")</f>
        <v>Tidak Ditemukan</v>
      </c>
    </row>
    <row r="4815" spans="1:6" x14ac:dyDescent="0.3">
      <c r="A4815">
        <v>4814</v>
      </c>
      <c r="B4815">
        <v>4866653</v>
      </c>
      <c r="C4815">
        <v>4886</v>
      </c>
      <c r="D4815">
        <v>2</v>
      </c>
      <c r="E4815">
        <v>22501</v>
      </c>
      <c r="F4815" t="str">
        <f>_xlfn.XLOOKUP(order_items[[#This Row],[product_id]], products[product_id], products[product_name], "Tidak Ditemukan")</f>
        <v>Mother Song</v>
      </c>
    </row>
    <row r="4816" spans="1:6" x14ac:dyDescent="0.3">
      <c r="A4816">
        <v>4815</v>
      </c>
      <c r="B4816">
        <v>1909056</v>
      </c>
      <c r="C4816">
        <v>7288</v>
      </c>
      <c r="D4816">
        <v>3</v>
      </c>
      <c r="E4816">
        <v>47362</v>
      </c>
      <c r="F4816" t="str">
        <f>_xlfn.XLOOKUP(order_items[[#This Row],[product_id]], products[product_id], products[product_name], "Tidak Ditemukan")</f>
        <v>Tidak Ditemukan</v>
      </c>
    </row>
    <row r="4817" spans="1:6" x14ac:dyDescent="0.3">
      <c r="A4817">
        <v>4816</v>
      </c>
      <c r="B4817">
        <v>7181750</v>
      </c>
      <c r="C4817">
        <v>2083</v>
      </c>
      <c r="D4817">
        <v>4</v>
      </c>
      <c r="E4817">
        <v>18258</v>
      </c>
      <c r="F4817" t="str">
        <f>_xlfn.XLOOKUP(order_items[[#This Row],[product_id]], products[product_id], products[product_name], "Tidak Ditemukan")</f>
        <v>Far Mind</v>
      </c>
    </row>
    <row r="4818" spans="1:6" x14ac:dyDescent="0.3">
      <c r="A4818">
        <v>4817</v>
      </c>
      <c r="B4818">
        <v>861417</v>
      </c>
      <c r="C4818">
        <v>7355</v>
      </c>
      <c r="D4818">
        <v>1</v>
      </c>
      <c r="E4818">
        <v>22754</v>
      </c>
      <c r="F4818" t="str">
        <f>_xlfn.XLOOKUP(order_items[[#This Row],[product_id]], products[product_id], products[product_name], "Tidak Ditemukan")</f>
        <v>Tidak Ditemukan</v>
      </c>
    </row>
    <row r="4819" spans="1:6" x14ac:dyDescent="0.3">
      <c r="A4819">
        <v>4818</v>
      </c>
      <c r="B4819">
        <v>1990151</v>
      </c>
      <c r="C4819">
        <v>3243</v>
      </c>
      <c r="D4819">
        <v>4</v>
      </c>
      <c r="E4819">
        <v>871</v>
      </c>
      <c r="F4819" t="str">
        <f>_xlfn.XLOOKUP(order_items[[#This Row],[product_id]], products[product_id], products[product_name], "Tidak Ditemukan")</f>
        <v>Range Him</v>
      </c>
    </row>
    <row r="4820" spans="1:6" x14ac:dyDescent="0.3">
      <c r="A4820">
        <v>4819</v>
      </c>
      <c r="B4820">
        <v>4002578</v>
      </c>
      <c r="C4820">
        <v>9602</v>
      </c>
      <c r="D4820">
        <v>4</v>
      </c>
      <c r="E4820">
        <v>636</v>
      </c>
      <c r="F4820" t="str">
        <f>_xlfn.XLOOKUP(order_items[[#This Row],[product_id]], products[product_id], products[product_name], "Tidak Ditemukan")</f>
        <v>Tidak Ditemukan</v>
      </c>
    </row>
    <row r="4821" spans="1:6" x14ac:dyDescent="0.3">
      <c r="A4821">
        <v>4820</v>
      </c>
      <c r="B4821">
        <v>5469916</v>
      </c>
      <c r="C4821">
        <v>13133</v>
      </c>
      <c r="D4821">
        <v>3</v>
      </c>
      <c r="E4821">
        <v>3221</v>
      </c>
      <c r="F4821" t="str">
        <f>_xlfn.XLOOKUP(order_items[[#This Row],[product_id]], products[product_id], products[product_name], "Tidak Ditemukan")</f>
        <v>Tidak Ditemukan</v>
      </c>
    </row>
    <row r="4822" spans="1:6" x14ac:dyDescent="0.3">
      <c r="A4822">
        <v>4821</v>
      </c>
      <c r="B4822">
        <v>5634274</v>
      </c>
      <c r="C4822">
        <v>8679</v>
      </c>
      <c r="D4822">
        <v>5</v>
      </c>
      <c r="E4822">
        <v>17825</v>
      </c>
      <c r="F4822" t="str">
        <f>_xlfn.XLOOKUP(order_items[[#This Row],[product_id]], products[product_id], products[product_name], "Tidak Ditemukan")</f>
        <v>Tidak Ditemukan</v>
      </c>
    </row>
    <row r="4823" spans="1:6" x14ac:dyDescent="0.3">
      <c r="A4823">
        <v>4822</v>
      </c>
      <c r="B4823">
        <v>7119238</v>
      </c>
      <c r="C4823">
        <v>1605</v>
      </c>
      <c r="D4823">
        <v>2</v>
      </c>
      <c r="E4823">
        <v>41202</v>
      </c>
      <c r="F4823" t="str">
        <f>_xlfn.XLOOKUP(order_items[[#This Row],[product_id]], products[product_id], products[product_name], "Tidak Ditemukan")</f>
        <v>Either Time</v>
      </c>
    </row>
    <row r="4824" spans="1:6" x14ac:dyDescent="0.3">
      <c r="A4824">
        <v>4823</v>
      </c>
      <c r="B4824">
        <v>24150</v>
      </c>
      <c r="C4824">
        <v>16494</v>
      </c>
      <c r="D4824">
        <v>4</v>
      </c>
      <c r="E4824">
        <v>46173</v>
      </c>
      <c r="F4824" t="str">
        <f>_xlfn.XLOOKUP(order_items[[#This Row],[product_id]], products[product_id], products[product_name], "Tidak Ditemukan")</f>
        <v>Tidak Ditemukan</v>
      </c>
    </row>
    <row r="4825" spans="1:6" x14ac:dyDescent="0.3">
      <c r="A4825">
        <v>4824</v>
      </c>
      <c r="B4825">
        <v>2220689</v>
      </c>
      <c r="C4825">
        <v>17051</v>
      </c>
      <c r="D4825">
        <v>5</v>
      </c>
      <c r="E4825">
        <v>26631</v>
      </c>
      <c r="F4825" t="str">
        <f>_xlfn.XLOOKUP(order_items[[#This Row],[product_id]], products[product_id], products[product_name], "Tidak Ditemukan")</f>
        <v>Tidak Ditemukan</v>
      </c>
    </row>
    <row r="4826" spans="1:6" x14ac:dyDescent="0.3">
      <c r="A4826">
        <v>4825</v>
      </c>
      <c r="B4826">
        <v>4526178</v>
      </c>
      <c r="C4826">
        <v>14782</v>
      </c>
      <c r="D4826">
        <v>2</v>
      </c>
      <c r="E4826">
        <v>16429</v>
      </c>
      <c r="F4826" t="str">
        <f>_xlfn.XLOOKUP(order_items[[#This Row],[product_id]], products[product_id], products[product_name], "Tidak Ditemukan")</f>
        <v>Tidak Ditemukan</v>
      </c>
    </row>
    <row r="4827" spans="1:6" x14ac:dyDescent="0.3">
      <c r="A4827">
        <v>4826</v>
      </c>
      <c r="B4827">
        <v>3865986</v>
      </c>
      <c r="C4827">
        <v>18994</v>
      </c>
      <c r="D4827">
        <v>1</v>
      </c>
      <c r="E4827">
        <v>20243</v>
      </c>
      <c r="F4827" t="str">
        <f>_xlfn.XLOOKUP(order_items[[#This Row],[product_id]], products[product_id], products[product_name], "Tidak Ditemukan")</f>
        <v>Tidak Ditemukan</v>
      </c>
    </row>
    <row r="4828" spans="1:6" x14ac:dyDescent="0.3">
      <c r="A4828">
        <v>4827</v>
      </c>
      <c r="B4828">
        <v>1322361</v>
      </c>
      <c r="C4828">
        <v>18403</v>
      </c>
      <c r="D4828">
        <v>3</v>
      </c>
      <c r="E4828">
        <v>9568</v>
      </c>
      <c r="F4828" t="str">
        <f>_xlfn.XLOOKUP(order_items[[#This Row],[product_id]], products[product_id], products[product_name], "Tidak Ditemukan")</f>
        <v>Tidak Ditemukan</v>
      </c>
    </row>
    <row r="4829" spans="1:6" x14ac:dyDescent="0.3">
      <c r="A4829">
        <v>4828</v>
      </c>
      <c r="B4829">
        <v>6613613</v>
      </c>
      <c r="C4829">
        <v>9332</v>
      </c>
      <c r="D4829">
        <v>3</v>
      </c>
      <c r="E4829">
        <v>39989</v>
      </c>
      <c r="F4829" t="str">
        <f>_xlfn.XLOOKUP(order_items[[#This Row],[product_id]], products[product_id], products[product_name], "Tidak Ditemukan")</f>
        <v>Tidak Ditemukan</v>
      </c>
    </row>
    <row r="4830" spans="1:6" x14ac:dyDescent="0.3">
      <c r="A4830">
        <v>4829</v>
      </c>
      <c r="B4830">
        <v>2445062</v>
      </c>
      <c r="C4830">
        <v>12155</v>
      </c>
      <c r="D4830">
        <v>3</v>
      </c>
      <c r="E4830">
        <v>13142</v>
      </c>
      <c r="F4830" t="str">
        <f>_xlfn.XLOOKUP(order_items[[#This Row],[product_id]], products[product_id], products[product_name], "Tidak Ditemukan")</f>
        <v>Tidak Ditemukan</v>
      </c>
    </row>
    <row r="4831" spans="1:6" x14ac:dyDescent="0.3">
      <c r="A4831">
        <v>4830</v>
      </c>
      <c r="B4831">
        <v>3433818</v>
      </c>
      <c r="C4831">
        <v>88</v>
      </c>
      <c r="D4831">
        <v>4</v>
      </c>
      <c r="E4831">
        <v>26679</v>
      </c>
      <c r="F4831" t="str">
        <f>_xlfn.XLOOKUP(order_items[[#This Row],[product_id]], products[product_id], products[product_name], "Tidak Ditemukan")</f>
        <v>Marriage Poor</v>
      </c>
    </row>
    <row r="4832" spans="1:6" x14ac:dyDescent="0.3">
      <c r="A4832">
        <v>4831</v>
      </c>
      <c r="B4832">
        <v>3145575</v>
      </c>
      <c r="C4832">
        <v>13047</v>
      </c>
      <c r="D4832">
        <v>4</v>
      </c>
      <c r="E4832">
        <v>38822</v>
      </c>
      <c r="F4832" t="str">
        <f>_xlfn.XLOOKUP(order_items[[#This Row],[product_id]], products[product_id], products[product_name], "Tidak Ditemukan")</f>
        <v>Tidak Ditemukan</v>
      </c>
    </row>
    <row r="4833" spans="1:6" x14ac:dyDescent="0.3">
      <c r="A4833">
        <v>4832</v>
      </c>
      <c r="B4833">
        <v>4031856</v>
      </c>
      <c r="C4833">
        <v>4368</v>
      </c>
      <c r="D4833">
        <v>4</v>
      </c>
      <c r="E4833">
        <v>34205</v>
      </c>
      <c r="F4833" t="str">
        <f>_xlfn.XLOOKUP(order_items[[#This Row],[product_id]], products[product_id], products[product_name], "Tidak Ditemukan")</f>
        <v>Heavy Country</v>
      </c>
    </row>
    <row r="4834" spans="1:6" x14ac:dyDescent="0.3">
      <c r="A4834">
        <v>4833</v>
      </c>
      <c r="B4834">
        <v>410441</v>
      </c>
      <c r="C4834">
        <v>590</v>
      </c>
      <c r="D4834">
        <v>3</v>
      </c>
      <c r="E4834">
        <v>14765</v>
      </c>
      <c r="F4834" t="str">
        <f>_xlfn.XLOOKUP(order_items[[#This Row],[product_id]], products[product_id], products[product_name], "Tidak Ditemukan")</f>
        <v>Here Around</v>
      </c>
    </row>
    <row r="4835" spans="1:6" x14ac:dyDescent="0.3">
      <c r="A4835">
        <v>4834</v>
      </c>
      <c r="B4835">
        <v>5250909</v>
      </c>
      <c r="C4835">
        <v>10607</v>
      </c>
      <c r="D4835">
        <v>2</v>
      </c>
      <c r="E4835">
        <v>37269</v>
      </c>
      <c r="F4835" t="str">
        <f>_xlfn.XLOOKUP(order_items[[#This Row],[product_id]], products[product_id], products[product_name], "Tidak Ditemukan")</f>
        <v>Tidak Ditemukan</v>
      </c>
    </row>
    <row r="4836" spans="1:6" x14ac:dyDescent="0.3">
      <c r="A4836">
        <v>4835</v>
      </c>
      <c r="B4836">
        <v>3004103</v>
      </c>
      <c r="C4836">
        <v>1463</v>
      </c>
      <c r="D4836">
        <v>4</v>
      </c>
      <c r="E4836">
        <v>38413</v>
      </c>
      <c r="F4836" t="str">
        <f>_xlfn.XLOOKUP(order_items[[#This Row],[product_id]], products[product_id], products[product_name], "Tidak Ditemukan")</f>
        <v>Subject Know</v>
      </c>
    </row>
    <row r="4837" spans="1:6" x14ac:dyDescent="0.3">
      <c r="A4837">
        <v>4836</v>
      </c>
      <c r="B4837">
        <v>2791888</v>
      </c>
      <c r="C4837">
        <v>17495</v>
      </c>
      <c r="D4837">
        <v>2</v>
      </c>
      <c r="E4837">
        <v>21017</v>
      </c>
      <c r="F4837" t="str">
        <f>_xlfn.XLOOKUP(order_items[[#This Row],[product_id]], products[product_id], products[product_name], "Tidak Ditemukan")</f>
        <v>Tidak Ditemukan</v>
      </c>
    </row>
    <row r="4838" spans="1:6" x14ac:dyDescent="0.3">
      <c r="A4838">
        <v>4837</v>
      </c>
      <c r="B4838">
        <v>6181940</v>
      </c>
      <c r="C4838">
        <v>6962</v>
      </c>
      <c r="D4838">
        <v>1</v>
      </c>
      <c r="E4838">
        <v>9978</v>
      </c>
      <c r="F4838" t="str">
        <f>_xlfn.XLOOKUP(order_items[[#This Row],[product_id]], products[product_id], products[product_name], "Tidak Ditemukan")</f>
        <v>Tidak Ditemukan</v>
      </c>
    </row>
    <row r="4839" spans="1:6" x14ac:dyDescent="0.3">
      <c r="A4839">
        <v>4838</v>
      </c>
      <c r="B4839">
        <v>3199288</v>
      </c>
      <c r="C4839">
        <v>17366</v>
      </c>
      <c r="D4839">
        <v>5</v>
      </c>
      <c r="E4839">
        <v>22295</v>
      </c>
      <c r="F4839" t="str">
        <f>_xlfn.XLOOKUP(order_items[[#This Row],[product_id]], products[product_id], products[product_name], "Tidak Ditemukan")</f>
        <v>Tidak Ditemukan</v>
      </c>
    </row>
    <row r="4840" spans="1:6" x14ac:dyDescent="0.3">
      <c r="A4840">
        <v>4839</v>
      </c>
      <c r="B4840">
        <v>1466291</v>
      </c>
      <c r="C4840">
        <v>14619</v>
      </c>
      <c r="D4840">
        <v>2</v>
      </c>
      <c r="E4840">
        <v>23584</v>
      </c>
      <c r="F4840" t="str">
        <f>_xlfn.XLOOKUP(order_items[[#This Row],[product_id]], products[product_id], products[product_name], "Tidak Ditemukan")</f>
        <v>Tidak Ditemukan</v>
      </c>
    </row>
    <row r="4841" spans="1:6" x14ac:dyDescent="0.3">
      <c r="A4841">
        <v>4840</v>
      </c>
      <c r="B4841">
        <v>228991</v>
      </c>
      <c r="C4841">
        <v>15515</v>
      </c>
      <c r="D4841">
        <v>3</v>
      </c>
      <c r="E4841">
        <v>379</v>
      </c>
      <c r="F4841" t="str">
        <f>_xlfn.XLOOKUP(order_items[[#This Row],[product_id]], products[product_id], products[product_name], "Tidak Ditemukan")</f>
        <v>Tidak Ditemukan</v>
      </c>
    </row>
    <row r="4842" spans="1:6" x14ac:dyDescent="0.3">
      <c r="A4842">
        <v>4841</v>
      </c>
      <c r="B4842">
        <v>4808713</v>
      </c>
      <c r="C4842">
        <v>16338</v>
      </c>
      <c r="D4842">
        <v>1</v>
      </c>
      <c r="E4842">
        <v>8281</v>
      </c>
      <c r="F4842" t="str">
        <f>_xlfn.XLOOKUP(order_items[[#This Row],[product_id]], products[product_id], products[product_name], "Tidak Ditemukan")</f>
        <v>Tidak Ditemukan</v>
      </c>
    </row>
    <row r="4843" spans="1:6" x14ac:dyDescent="0.3">
      <c r="A4843">
        <v>4842</v>
      </c>
      <c r="B4843">
        <v>7150023</v>
      </c>
      <c r="C4843">
        <v>18104</v>
      </c>
      <c r="D4843">
        <v>4</v>
      </c>
      <c r="E4843">
        <v>28588</v>
      </c>
      <c r="F4843" t="str">
        <f>_xlfn.XLOOKUP(order_items[[#This Row],[product_id]], products[product_id], products[product_name], "Tidak Ditemukan")</f>
        <v>Tidak Ditemukan</v>
      </c>
    </row>
    <row r="4844" spans="1:6" x14ac:dyDescent="0.3">
      <c r="A4844">
        <v>4843</v>
      </c>
      <c r="B4844">
        <v>7673384</v>
      </c>
      <c r="C4844">
        <v>484</v>
      </c>
      <c r="D4844">
        <v>2</v>
      </c>
      <c r="E4844">
        <v>24056</v>
      </c>
      <c r="F4844" t="str">
        <f>_xlfn.XLOOKUP(order_items[[#This Row],[product_id]], products[product_id], products[product_name], "Tidak Ditemukan")</f>
        <v>Social Study</v>
      </c>
    </row>
    <row r="4845" spans="1:6" x14ac:dyDescent="0.3">
      <c r="A4845">
        <v>4844</v>
      </c>
      <c r="B4845">
        <v>2037698</v>
      </c>
      <c r="C4845">
        <v>9689</v>
      </c>
      <c r="D4845">
        <v>3</v>
      </c>
      <c r="E4845">
        <v>1594</v>
      </c>
      <c r="F4845" t="str">
        <f>_xlfn.XLOOKUP(order_items[[#This Row],[product_id]], products[product_id], products[product_name], "Tidak Ditemukan")</f>
        <v>Tidak Ditemukan</v>
      </c>
    </row>
    <row r="4846" spans="1:6" x14ac:dyDescent="0.3">
      <c r="A4846">
        <v>4845</v>
      </c>
      <c r="B4846">
        <v>7768670</v>
      </c>
      <c r="C4846">
        <v>3533</v>
      </c>
      <c r="D4846">
        <v>3</v>
      </c>
      <c r="E4846">
        <v>22615</v>
      </c>
      <c r="F4846" t="str">
        <f>_xlfn.XLOOKUP(order_items[[#This Row],[product_id]], products[product_id], products[product_name], "Tidak Ditemukan")</f>
        <v>Result Ground</v>
      </c>
    </row>
    <row r="4847" spans="1:6" x14ac:dyDescent="0.3">
      <c r="A4847">
        <v>4846</v>
      </c>
      <c r="B4847">
        <v>3091217</v>
      </c>
      <c r="C4847">
        <v>12671</v>
      </c>
      <c r="D4847">
        <v>5</v>
      </c>
      <c r="E4847">
        <v>22767</v>
      </c>
      <c r="F4847" t="str">
        <f>_xlfn.XLOOKUP(order_items[[#This Row],[product_id]], products[product_id], products[product_name], "Tidak Ditemukan")</f>
        <v>Tidak Ditemukan</v>
      </c>
    </row>
    <row r="4848" spans="1:6" x14ac:dyDescent="0.3">
      <c r="A4848">
        <v>4847</v>
      </c>
      <c r="B4848">
        <v>7935272</v>
      </c>
      <c r="C4848">
        <v>9072</v>
      </c>
      <c r="D4848">
        <v>5</v>
      </c>
      <c r="E4848">
        <v>49905</v>
      </c>
      <c r="F4848" t="str">
        <f>_xlfn.XLOOKUP(order_items[[#This Row],[product_id]], products[product_id], products[product_name], "Tidak Ditemukan")</f>
        <v>Tidak Ditemukan</v>
      </c>
    </row>
    <row r="4849" spans="1:6" x14ac:dyDescent="0.3">
      <c r="A4849">
        <v>4848</v>
      </c>
      <c r="B4849">
        <v>3277917</v>
      </c>
      <c r="C4849">
        <v>12413</v>
      </c>
      <c r="D4849">
        <v>3</v>
      </c>
      <c r="E4849">
        <v>3171</v>
      </c>
      <c r="F4849" t="str">
        <f>_xlfn.XLOOKUP(order_items[[#This Row],[product_id]], products[product_id], products[product_name], "Tidak Ditemukan")</f>
        <v>Tidak Ditemukan</v>
      </c>
    </row>
    <row r="4850" spans="1:6" x14ac:dyDescent="0.3">
      <c r="A4850">
        <v>4849</v>
      </c>
      <c r="B4850">
        <v>1339999</v>
      </c>
      <c r="C4850">
        <v>5730</v>
      </c>
      <c r="D4850">
        <v>5</v>
      </c>
      <c r="E4850">
        <v>47528</v>
      </c>
      <c r="F4850" t="str">
        <f>_xlfn.XLOOKUP(order_items[[#This Row],[product_id]], products[product_id], products[product_name], "Tidak Ditemukan")</f>
        <v>Tidak Ditemukan</v>
      </c>
    </row>
    <row r="4851" spans="1:6" x14ac:dyDescent="0.3">
      <c r="A4851">
        <v>4850</v>
      </c>
      <c r="B4851">
        <v>7663279</v>
      </c>
      <c r="C4851">
        <v>5560</v>
      </c>
      <c r="D4851">
        <v>3</v>
      </c>
      <c r="E4851">
        <v>48377</v>
      </c>
      <c r="F4851" t="str">
        <f>_xlfn.XLOOKUP(order_items[[#This Row],[product_id]], products[product_id], products[product_name], "Tidak Ditemukan")</f>
        <v>Tidak Ditemukan</v>
      </c>
    </row>
    <row r="4852" spans="1:6" x14ac:dyDescent="0.3">
      <c r="A4852">
        <v>4851</v>
      </c>
      <c r="B4852">
        <v>2716762</v>
      </c>
      <c r="C4852">
        <v>3124</v>
      </c>
      <c r="D4852">
        <v>3</v>
      </c>
      <c r="E4852">
        <v>23036</v>
      </c>
      <c r="F4852" t="str">
        <f>_xlfn.XLOOKUP(order_items[[#This Row],[product_id]], products[product_id], products[product_name], "Tidak Ditemukan")</f>
        <v>Assume Find</v>
      </c>
    </row>
    <row r="4853" spans="1:6" x14ac:dyDescent="0.3">
      <c r="A4853">
        <v>4852</v>
      </c>
      <c r="B4853">
        <v>7761001</v>
      </c>
      <c r="C4853">
        <v>9943</v>
      </c>
      <c r="D4853">
        <v>3</v>
      </c>
      <c r="E4853">
        <v>3499</v>
      </c>
      <c r="F4853" t="str">
        <f>_xlfn.XLOOKUP(order_items[[#This Row],[product_id]], products[product_id], products[product_name], "Tidak Ditemukan")</f>
        <v>Tidak Ditemukan</v>
      </c>
    </row>
    <row r="4854" spans="1:6" x14ac:dyDescent="0.3">
      <c r="A4854">
        <v>4853</v>
      </c>
      <c r="B4854">
        <v>7567881</v>
      </c>
      <c r="C4854">
        <v>6382</v>
      </c>
      <c r="D4854">
        <v>3</v>
      </c>
      <c r="E4854">
        <v>38609</v>
      </c>
      <c r="F4854" t="str">
        <f>_xlfn.XLOOKUP(order_items[[#This Row],[product_id]], products[product_id], products[product_name], "Tidak Ditemukan")</f>
        <v>Tidak Ditemukan</v>
      </c>
    </row>
    <row r="4855" spans="1:6" x14ac:dyDescent="0.3">
      <c r="A4855">
        <v>4854</v>
      </c>
      <c r="B4855">
        <v>4870301</v>
      </c>
      <c r="C4855">
        <v>19806</v>
      </c>
      <c r="D4855">
        <v>2</v>
      </c>
      <c r="E4855">
        <v>24206</v>
      </c>
      <c r="F4855" t="str">
        <f>_xlfn.XLOOKUP(order_items[[#This Row],[product_id]], products[product_id], products[product_name], "Tidak Ditemukan")</f>
        <v>Tidak Ditemukan</v>
      </c>
    </row>
    <row r="4856" spans="1:6" x14ac:dyDescent="0.3">
      <c r="A4856">
        <v>4855</v>
      </c>
      <c r="B4856">
        <v>5967169</v>
      </c>
      <c r="C4856">
        <v>7347</v>
      </c>
      <c r="D4856">
        <v>1</v>
      </c>
      <c r="E4856">
        <v>578</v>
      </c>
      <c r="F4856" t="str">
        <f>_xlfn.XLOOKUP(order_items[[#This Row],[product_id]], products[product_id], products[product_name], "Tidak Ditemukan")</f>
        <v>Tidak Ditemukan</v>
      </c>
    </row>
    <row r="4857" spans="1:6" x14ac:dyDescent="0.3">
      <c r="A4857">
        <v>4856</v>
      </c>
      <c r="B4857">
        <v>2418364</v>
      </c>
      <c r="C4857">
        <v>19534</v>
      </c>
      <c r="D4857">
        <v>5</v>
      </c>
      <c r="E4857">
        <v>9662</v>
      </c>
      <c r="F4857" t="str">
        <f>_xlfn.XLOOKUP(order_items[[#This Row],[product_id]], products[product_id], products[product_name], "Tidak Ditemukan")</f>
        <v>Tidak Ditemukan</v>
      </c>
    </row>
    <row r="4858" spans="1:6" x14ac:dyDescent="0.3">
      <c r="A4858">
        <v>4857</v>
      </c>
      <c r="B4858">
        <v>448774</v>
      </c>
      <c r="C4858">
        <v>16356</v>
      </c>
      <c r="D4858">
        <v>2</v>
      </c>
      <c r="E4858">
        <v>5576</v>
      </c>
      <c r="F4858" t="str">
        <f>_xlfn.XLOOKUP(order_items[[#This Row],[product_id]], products[product_id], products[product_name], "Tidak Ditemukan")</f>
        <v>Tidak Ditemukan</v>
      </c>
    </row>
    <row r="4859" spans="1:6" x14ac:dyDescent="0.3">
      <c r="A4859">
        <v>4858</v>
      </c>
      <c r="B4859">
        <v>5771803</v>
      </c>
      <c r="C4859">
        <v>13437</v>
      </c>
      <c r="D4859">
        <v>1</v>
      </c>
      <c r="E4859">
        <v>3202</v>
      </c>
      <c r="F4859" t="str">
        <f>_xlfn.XLOOKUP(order_items[[#This Row],[product_id]], products[product_id], products[product_name], "Tidak Ditemukan")</f>
        <v>Tidak Ditemukan</v>
      </c>
    </row>
    <row r="4860" spans="1:6" x14ac:dyDescent="0.3">
      <c r="A4860">
        <v>4859</v>
      </c>
      <c r="B4860">
        <v>6005358</v>
      </c>
      <c r="C4860">
        <v>17412</v>
      </c>
      <c r="D4860">
        <v>3</v>
      </c>
      <c r="E4860">
        <v>38956</v>
      </c>
      <c r="F4860" t="str">
        <f>_xlfn.XLOOKUP(order_items[[#This Row],[product_id]], products[product_id], products[product_name], "Tidak Ditemukan")</f>
        <v>Tidak Ditemukan</v>
      </c>
    </row>
    <row r="4861" spans="1:6" x14ac:dyDescent="0.3">
      <c r="A4861">
        <v>4860</v>
      </c>
      <c r="B4861">
        <v>5387663</v>
      </c>
      <c r="C4861">
        <v>15021</v>
      </c>
      <c r="D4861">
        <v>1</v>
      </c>
      <c r="E4861">
        <v>2776</v>
      </c>
      <c r="F4861" t="str">
        <f>_xlfn.XLOOKUP(order_items[[#This Row],[product_id]], products[product_id], products[product_name], "Tidak Ditemukan")</f>
        <v>Tidak Ditemukan</v>
      </c>
    </row>
    <row r="4862" spans="1:6" x14ac:dyDescent="0.3">
      <c r="A4862">
        <v>4861</v>
      </c>
      <c r="B4862">
        <v>6201948</v>
      </c>
      <c r="C4862">
        <v>13965</v>
      </c>
      <c r="D4862">
        <v>4</v>
      </c>
      <c r="E4862">
        <v>10186</v>
      </c>
      <c r="F4862" t="str">
        <f>_xlfn.XLOOKUP(order_items[[#This Row],[product_id]], products[product_id], products[product_name], "Tidak Ditemukan")</f>
        <v>Tidak Ditemukan</v>
      </c>
    </row>
    <row r="4863" spans="1:6" x14ac:dyDescent="0.3">
      <c r="A4863">
        <v>4862</v>
      </c>
      <c r="B4863">
        <v>1234027</v>
      </c>
      <c r="C4863">
        <v>9042</v>
      </c>
      <c r="D4863">
        <v>5</v>
      </c>
      <c r="E4863">
        <v>39198</v>
      </c>
      <c r="F4863" t="str">
        <f>_xlfn.XLOOKUP(order_items[[#This Row],[product_id]], products[product_id], products[product_name], "Tidak Ditemukan")</f>
        <v>Tidak Ditemukan</v>
      </c>
    </row>
    <row r="4864" spans="1:6" x14ac:dyDescent="0.3">
      <c r="A4864">
        <v>4863</v>
      </c>
      <c r="B4864">
        <v>536248</v>
      </c>
      <c r="C4864">
        <v>18432</v>
      </c>
      <c r="D4864">
        <v>4</v>
      </c>
      <c r="E4864">
        <v>41231</v>
      </c>
      <c r="F4864" t="str">
        <f>_xlfn.XLOOKUP(order_items[[#This Row],[product_id]], products[product_id], products[product_name], "Tidak Ditemukan")</f>
        <v>Tidak Ditemukan</v>
      </c>
    </row>
    <row r="4865" spans="1:6" x14ac:dyDescent="0.3">
      <c r="A4865">
        <v>4864</v>
      </c>
      <c r="B4865">
        <v>2216912</v>
      </c>
      <c r="C4865">
        <v>16212</v>
      </c>
      <c r="D4865">
        <v>4</v>
      </c>
      <c r="E4865">
        <v>12541</v>
      </c>
      <c r="F4865" t="str">
        <f>_xlfn.XLOOKUP(order_items[[#This Row],[product_id]], products[product_id], products[product_name], "Tidak Ditemukan")</f>
        <v>Tidak Ditemukan</v>
      </c>
    </row>
    <row r="4866" spans="1:6" x14ac:dyDescent="0.3">
      <c r="A4866">
        <v>4865</v>
      </c>
      <c r="B4866">
        <v>6307205</v>
      </c>
      <c r="C4866">
        <v>10223</v>
      </c>
      <c r="D4866">
        <v>1</v>
      </c>
      <c r="E4866">
        <v>29761</v>
      </c>
      <c r="F4866" t="str">
        <f>_xlfn.XLOOKUP(order_items[[#This Row],[product_id]], products[product_id], products[product_name], "Tidak Ditemukan")</f>
        <v>Tidak Ditemukan</v>
      </c>
    </row>
    <row r="4867" spans="1:6" x14ac:dyDescent="0.3">
      <c r="A4867">
        <v>4866</v>
      </c>
      <c r="B4867">
        <v>5199205</v>
      </c>
      <c r="C4867">
        <v>16074</v>
      </c>
      <c r="D4867">
        <v>5</v>
      </c>
      <c r="E4867">
        <v>1529</v>
      </c>
      <c r="F4867" t="str">
        <f>_xlfn.XLOOKUP(order_items[[#This Row],[product_id]], products[product_id], products[product_name], "Tidak Ditemukan")</f>
        <v>Tidak Ditemukan</v>
      </c>
    </row>
    <row r="4868" spans="1:6" x14ac:dyDescent="0.3">
      <c r="A4868">
        <v>4867</v>
      </c>
      <c r="B4868">
        <v>7486333</v>
      </c>
      <c r="C4868">
        <v>11708</v>
      </c>
      <c r="D4868">
        <v>1</v>
      </c>
      <c r="E4868">
        <v>32305</v>
      </c>
      <c r="F4868" t="str">
        <f>_xlfn.XLOOKUP(order_items[[#This Row],[product_id]], products[product_id], products[product_name], "Tidak Ditemukan")</f>
        <v>Tidak Ditemukan</v>
      </c>
    </row>
    <row r="4869" spans="1:6" x14ac:dyDescent="0.3">
      <c r="A4869">
        <v>4868</v>
      </c>
      <c r="B4869">
        <v>7182227</v>
      </c>
      <c r="C4869">
        <v>61</v>
      </c>
      <c r="D4869">
        <v>3</v>
      </c>
      <c r="E4869">
        <v>29361</v>
      </c>
      <c r="F4869" t="str">
        <f>_xlfn.XLOOKUP(order_items[[#This Row],[product_id]], products[product_id], products[product_name], "Tidak Ditemukan")</f>
        <v>From Carry</v>
      </c>
    </row>
    <row r="4870" spans="1:6" x14ac:dyDescent="0.3">
      <c r="A4870">
        <v>4869</v>
      </c>
      <c r="B4870">
        <v>3110956</v>
      </c>
      <c r="C4870">
        <v>6170</v>
      </c>
      <c r="D4870">
        <v>2</v>
      </c>
      <c r="E4870">
        <v>26634</v>
      </c>
      <c r="F4870" t="str">
        <f>_xlfn.XLOOKUP(order_items[[#This Row],[product_id]], products[product_id], products[product_name], "Tidak Ditemukan")</f>
        <v>Tidak Ditemukan</v>
      </c>
    </row>
    <row r="4871" spans="1:6" x14ac:dyDescent="0.3">
      <c r="A4871">
        <v>4870</v>
      </c>
      <c r="B4871">
        <v>3433564</v>
      </c>
      <c r="C4871">
        <v>12755</v>
      </c>
      <c r="D4871">
        <v>2</v>
      </c>
      <c r="E4871">
        <v>24775</v>
      </c>
      <c r="F4871" t="str">
        <f>_xlfn.XLOOKUP(order_items[[#This Row],[product_id]], products[product_id], products[product_name], "Tidak Ditemukan")</f>
        <v>Tidak Ditemukan</v>
      </c>
    </row>
    <row r="4872" spans="1:6" x14ac:dyDescent="0.3">
      <c r="A4872">
        <v>4871</v>
      </c>
      <c r="B4872">
        <v>1166436</v>
      </c>
      <c r="C4872">
        <v>4953</v>
      </c>
      <c r="D4872">
        <v>4</v>
      </c>
      <c r="E4872">
        <v>14681</v>
      </c>
      <c r="F4872" t="str">
        <f>_xlfn.XLOOKUP(order_items[[#This Row],[product_id]], products[product_id], products[product_name], "Tidak Ditemukan")</f>
        <v>Idea Only</v>
      </c>
    </row>
    <row r="4873" spans="1:6" x14ac:dyDescent="0.3">
      <c r="A4873">
        <v>4872</v>
      </c>
      <c r="B4873">
        <v>827720</v>
      </c>
      <c r="C4873">
        <v>14360</v>
      </c>
      <c r="D4873">
        <v>2</v>
      </c>
      <c r="E4873">
        <v>2122</v>
      </c>
      <c r="F4873" t="str">
        <f>_xlfn.XLOOKUP(order_items[[#This Row],[product_id]], products[product_id], products[product_name], "Tidak Ditemukan")</f>
        <v>Tidak Ditemukan</v>
      </c>
    </row>
    <row r="4874" spans="1:6" x14ac:dyDescent="0.3">
      <c r="A4874">
        <v>4873</v>
      </c>
      <c r="B4874">
        <v>4173677</v>
      </c>
      <c r="C4874">
        <v>8755</v>
      </c>
      <c r="D4874">
        <v>1</v>
      </c>
      <c r="E4874">
        <v>23569</v>
      </c>
      <c r="F4874" t="str">
        <f>_xlfn.XLOOKUP(order_items[[#This Row],[product_id]], products[product_id], products[product_name], "Tidak Ditemukan")</f>
        <v>Tidak Ditemukan</v>
      </c>
    </row>
    <row r="4875" spans="1:6" x14ac:dyDescent="0.3">
      <c r="A4875">
        <v>4874</v>
      </c>
      <c r="B4875">
        <v>848189</v>
      </c>
      <c r="C4875">
        <v>19594</v>
      </c>
      <c r="D4875">
        <v>1</v>
      </c>
      <c r="E4875">
        <v>25496</v>
      </c>
      <c r="F4875" t="str">
        <f>_xlfn.XLOOKUP(order_items[[#This Row],[product_id]], products[product_id], products[product_name], "Tidak Ditemukan")</f>
        <v>Tidak Ditemukan</v>
      </c>
    </row>
    <row r="4876" spans="1:6" x14ac:dyDescent="0.3">
      <c r="A4876">
        <v>4875</v>
      </c>
      <c r="B4876">
        <v>6312329</v>
      </c>
      <c r="C4876">
        <v>13577</v>
      </c>
      <c r="D4876">
        <v>5</v>
      </c>
      <c r="E4876">
        <v>33015</v>
      </c>
      <c r="F4876" t="str">
        <f>_xlfn.XLOOKUP(order_items[[#This Row],[product_id]], products[product_id], products[product_name], "Tidak Ditemukan")</f>
        <v>Tidak Ditemukan</v>
      </c>
    </row>
    <row r="4877" spans="1:6" x14ac:dyDescent="0.3">
      <c r="A4877">
        <v>4876</v>
      </c>
      <c r="B4877">
        <v>4770825</v>
      </c>
      <c r="C4877">
        <v>3023</v>
      </c>
      <c r="D4877">
        <v>4</v>
      </c>
      <c r="E4877">
        <v>16745</v>
      </c>
      <c r="F4877" t="str">
        <f>_xlfn.XLOOKUP(order_items[[#This Row],[product_id]], products[product_id], products[product_name], "Tidak Ditemukan")</f>
        <v>National Several</v>
      </c>
    </row>
    <row r="4878" spans="1:6" x14ac:dyDescent="0.3">
      <c r="A4878">
        <v>4877</v>
      </c>
      <c r="B4878">
        <v>6210029</v>
      </c>
      <c r="C4878">
        <v>10524</v>
      </c>
      <c r="D4878">
        <v>4</v>
      </c>
      <c r="E4878">
        <v>15868</v>
      </c>
      <c r="F4878" t="str">
        <f>_xlfn.XLOOKUP(order_items[[#This Row],[product_id]], products[product_id], products[product_name], "Tidak Ditemukan")</f>
        <v>Tidak Ditemukan</v>
      </c>
    </row>
    <row r="4879" spans="1:6" x14ac:dyDescent="0.3">
      <c r="A4879">
        <v>4878</v>
      </c>
      <c r="B4879">
        <v>6058028</v>
      </c>
      <c r="C4879">
        <v>13138</v>
      </c>
      <c r="D4879">
        <v>5</v>
      </c>
      <c r="E4879">
        <v>13154</v>
      </c>
      <c r="F4879" t="str">
        <f>_xlfn.XLOOKUP(order_items[[#This Row],[product_id]], products[product_id], products[product_name], "Tidak Ditemukan")</f>
        <v>Tidak Ditemukan</v>
      </c>
    </row>
    <row r="4880" spans="1:6" x14ac:dyDescent="0.3">
      <c r="A4880">
        <v>4879</v>
      </c>
      <c r="B4880">
        <v>4651966</v>
      </c>
      <c r="C4880">
        <v>11980</v>
      </c>
      <c r="D4880">
        <v>2</v>
      </c>
      <c r="E4880">
        <v>43668</v>
      </c>
      <c r="F4880" t="str">
        <f>_xlfn.XLOOKUP(order_items[[#This Row],[product_id]], products[product_id], products[product_name], "Tidak Ditemukan")</f>
        <v>Tidak Ditemukan</v>
      </c>
    </row>
    <row r="4881" spans="1:6" x14ac:dyDescent="0.3">
      <c r="A4881">
        <v>4880</v>
      </c>
      <c r="B4881">
        <v>1939637</v>
      </c>
      <c r="C4881">
        <v>15135</v>
      </c>
      <c r="D4881">
        <v>3</v>
      </c>
      <c r="E4881">
        <v>22535</v>
      </c>
      <c r="F4881" t="str">
        <f>_xlfn.XLOOKUP(order_items[[#This Row],[product_id]], products[product_id], products[product_name], "Tidak Ditemukan")</f>
        <v>Tidak Ditemukan</v>
      </c>
    </row>
    <row r="4882" spans="1:6" x14ac:dyDescent="0.3">
      <c r="A4882">
        <v>4881</v>
      </c>
      <c r="B4882">
        <v>634883</v>
      </c>
      <c r="C4882">
        <v>17534</v>
      </c>
      <c r="D4882">
        <v>1</v>
      </c>
      <c r="E4882">
        <v>33949</v>
      </c>
      <c r="F4882" t="str">
        <f>_xlfn.XLOOKUP(order_items[[#This Row],[product_id]], products[product_id], products[product_name], "Tidak Ditemukan")</f>
        <v>Tidak Ditemukan</v>
      </c>
    </row>
    <row r="4883" spans="1:6" x14ac:dyDescent="0.3">
      <c r="A4883">
        <v>4882</v>
      </c>
      <c r="B4883">
        <v>179972</v>
      </c>
      <c r="C4883">
        <v>1415</v>
      </c>
      <c r="D4883">
        <v>5</v>
      </c>
      <c r="E4883">
        <v>29691</v>
      </c>
      <c r="F4883" t="str">
        <f>_xlfn.XLOOKUP(order_items[[#This Row],[product_id]], products[product_id], products[product_name], "Tidak Ditemukan")</f>
        <v>Make Whole</v>
      </c>
    </row>
    <row r="4884" spans="1:6" x14ac:dyDescent="0.3">
      <c r="A4884">
        <v>4883</v>
      </c>
      <c r="B4884">
        <v>2881020</v>
      </c>
      <c r="C4884">
        <v>14125</v>
      </c>
      <c r="D4884">
        <v>3</v>
      </c>
      <c r="E4884">
        <v>4275</v>
      </c>
      <c r="F4884" t="str">
        <f>_xlfn.XLOOKUP(order_items[[#This Row],[product_id]], products[product_id], products[product_name], "Tidak Ditemukan")</f>
        <v>Tidak Ditemukan</v>
      </c>
    </row>
    <row r="4885" spans="1:6" x14ac:dyDescent="0.3">
      <c r="A4885">
        <v>4884</v>
      </c>
      <c r="B4885">
        <v>1509334</v>
      </c>
      <c r="C4885">
        <v>16622</v>
      </c>
      <c r="D4885">
        <v>1</v>
      </c>
      <c r="E4885">
        <v>11242</v>
      </c>
      <c r="F4885" t="str">
        <f>_xlfn.XLOOKUP(order_items[[#This Row],[product_id]], products[product_id], products[product_name], "Tidak Ditemukan")</f>
        <v>Tidak Ditemukan</v>
      </c>
    </row>
    <row r="4886" spans="1:6" x14ac:dyDescent="0.3">
      <c r="A4886">
        <v>4885</v>
      </c>
      <c r="B4886">
        <v>878731</v>
      </c>
      <c r="C4886">
        <v>13257</v>
      </c>
      <c r="D4886">
        <v>4</v>
      </c>
      <c r="E4886">
        <v>30819</v>
      </c>
      <c r="F4886" t="str">
        <f>_xlfn.XLOOKUP(order_items[[#This Row],[product_id]], products[product_id], products[product_name], "Tidak Ditemukan")</f>
        <v>Tidak Ditemukan</v>
      </c>
    </row>
    <row r="4887" spans="1:6" x14ac:dyDescent="0.3">
      <c r="A4887">
        <v>4886</v>
      </c>
      <c r="B4887">
        <v>1987525</v>
      </c>
      <c r="C4887">
        <v>17381</v>
      </c>
      <c r="D4887">
        <v>1</v>
      </c>
      <c r="E4887">
        <v>47586</v>
      </c>
      <c r="F4887" t="str">
        <f>_xlfn.XLOOKUP(order_items[[#This Row],[product_id]], products[product_id], products[product_name], "Tidak Ditemukan")</f>
        <v>Tidak Ditemukan</v>
      </c>
    </row>
    <row r="4888" spans="1:6" x14ac:dyDescent="0.3">
      <c r="A4888">
        <v>4887</v>
      </c>
      <c r="B4888">
        <v>6181162</v>
      </c>
      <c r="C4888">
        <v>8047</v>
      </c>
      <c r="D4888">
        <v>4</v>
      </c>
      <c r="E4888">
        <v>41954</v>
      </c>
      <c r="F4888" t="str">
        <f>_xlfn.XLOOKUP(order_items[[#This Row],[product_id]], products[product_id], products[product_name], "Tidak Ditemukan")</f>
        <v>Tidak Ditemukan</v>
      </c>
    </row>
    <row r="4889" spans="1:6" x14ac:dyDescent="0.3">
      <c r="A4889">
        <v>4888</v>
      </c>
      <c r="B4889">
        <v>6244481</v>
      </c>
      <c r="C4889">
        <v>4491</v>
      </c>
      <c r="D4889">
        <v>4</v>
      </c>
      <c r="E4889">
        <v>25218</v>
      </c>
      <c r="F4889" t="str">
        <f>_xlfn.XLOOKUP(order_items[[#This Row],[product_id]], products[product_id], products[product_name], "Tidak Ditemukan")</f>
        <v>What Behind</v>
      </c>
    </row>
    <row r="4890" spans="1:6" x14ac:dyDescent="0.3">
      <c r="A4890">
        <v>4889</v>
      </c>
      <c r="B4890">
        <v>2360223</v>
      </c>
      <c r="C4890">
        <v>18755</v>
      </c>
      <c r="D4890">
        <v>4</v>
      </c>
      <c r="E4890">
        <v>43461</v>
      </c>
      <c r="F4890" t="str">
        <f>_xlfn.XLOOKUP(order_items[[#This Row],[product_id]], products[product_id], products[product_name], "Tidak Ditemukan")</f>
        <v>Tidak Ditemukan</v>
      </c>
    </row>
    <row r="4891" spans="1:6" x14ac:dyDescent="0.3">
      <c r="A4891">
        <v>4890</v>
      </c>
      <c r="B4891">
        <v>1846301</v>
      </c>
      <c r="C4891">
        <v>11715</v>
      </c>
      <c r="D4891">
        <v>4</v>
      </c>
      <c r="E4891">
        <v>44603</v>
      </c>
      <c r="F4891" t="str">
        <f>_xlfn.XLOOKUP(order_items[[#This Row],[product_id]], products[product_id], products[product_name], "Tidak Ditemukan")</f>
        <v>Tidak Ditemukan</v>
      </c>
    </row>
    <row r="4892" spans="1:6" x14ac:dyDescent="0.3">
      <c r="A4892">
        <v>4891</v>
      </c>
      <c r="B4892">
        <v>4058741</v>
      </c>
      <c r="C4892">
        <v>5298</v>
      </c>
      <c r="D4892">
        <v>5</v>
      </c>
      <c r="E4892">
        <v>43421</v>
      </c>
      <c r="F4892" t="str">
        <f>_xlfn.XLOOKUP(order_items[[#This Row],[product_id]], products[product_id], products[product_name], "Tidak Ditemukan")</f>
        <v>Tidak Ditemukan</v>
      </c>
    </row>
    <row r="4893" spans="1:6" x14ac:dyDescent="0.3">
      <c r="A4893">
        <v>4892</v>
      </c>
      <c r="B4893">
        <v>7629312</v>
      </c>
      <c r="C4893">
        <v>4832</v>
      </c>
      <c r="D4893">
        <v>4</v>
      </c>
      <c r="E4893">
        <v>27577</v>
      </c>
      <c r="F4893" t="str">
        <f>_xlfn.XLOOKUP(order_items[[#This Row],[product_id]], products[product_id], products[product_name], "Tidak Ditemukan")</f>
        <v>Image Tax</v>
      </c>
    </row>
    <row r="4894" spans="1:6" x14ac:dyDescent="0.3">
      <c r="A4894">
        <v>4893</v>
      </c>
      <c r="B4894">
        <v>1851570</v>
      </c>
      <c r="C4894">
        <v>13378</v>
      </c>
      <c r="D4894">
        <v>3</v>
      </c>
      <c r="E4894">
        <v>20794</v>
      </c>
      <c r="F4894" t="str">
        <f>_xlfn.XLOOKUP(order_items[[#This Row],[product_id]], products[product_id], products[product_name], "Tidak Ditemukan")</f>
        <v>Tidak Ditemukan</v>
      </c>
    </row>
    <row r="4895" spans="1:6" x14ac:dyDescent="0.3">
      <c r="A4895">
        <v>4894</v>
      </c>
      <c r="B4895">
        <v>4066226</v>
      </c>
      <c r="C4895">
        <v>6742</v>
      </c>
      <c r="D4895">
        <v>2</v>
      </c>
      <c r="E4895">
        <v>1221</v>
      </c>
      <c r="F4895" t="str">
        <f>_xlfn.XLOOKUP(order_items[[#This Row],[product_id]], products[product_id], products[product_name], "Tidak Ditemukan")</f>
        <v>Tidak Ditemukan</v>
      </c>
    </row>
    <row r="4896" spans="1:6" x14ac:dyDescent="0.3">
      <c r="A4896">
        <v>4895</v>
      </c>
      <c r="B4896">
        <v>5923685</v>
      </c>
      <c r="C4896">
        <v>17258</v>
      </c>
      <c r="D4896">
        <v>4</v>
      </c>
      <c r="E4896">
        <v>6366</v>
      </c>
      <c r="F4896" t="str">
        <f>_xlfn.XLOOKUP(order_items[[#This Row],[product_id]], products[product_id], products[product_name], "Tidak Ditemukan")</f>
        <v>Tidak Ditemukan</v>
      </c>
    </row>
    <row r="4897" spans="1:6" x14ac:dyDescent="0.3">
      <c r="A4897">
        <v>4896</v>
      </c>
      <c r="B4897">
        <v>3637634</v>
      </c>
      <c r="C4897">
        <v>5913</v>
      </c>
      <c r="D4897">
        <v>3</v>
      </c>
      <c r="E4897">
        <v>19054</v>
      </c>
      <c r="F4897" t="str">
        <f>_xlfn.XLOOKUP(order_items[[#This Row],[product_id]], products[product_id], products[product_name], "Tidak Ditemukan")</f>
        <v>Tidak Ditemukan</v>
      </c>
    </row>
    <row r="4898" spans="1:6" x14ac:dyDescent="0.3">
      <c r="A4898">
        <v>4897</v>
      </c>
      <c r="B4898">
        <v>3124819</v>
      </c>
      <c r="C4898">
        <v>7440</v>
      </c>
      <c r="D4898">
        <v>5</v>
      </c>
      <c r="E4898">
        <v>15203</v>
      </c>
      <c r="F4898" t="str">
        <f>_xlfn.XLOOKUP(order_items[[#This Row],[product_id]], products[product_id], products[product_name], "Tidak Ditemukan")</f>
        <v>Tidak Ditemukan</v>
      </c>
    </row>
    <row r="4899" spans="1:6" x14ac:dyDescent="0.3">
      <c r="A4899">
        <v>4898</v>
      </c>
      <c r="B4899">
        <v>482336</v>
      </c>
      <c r="C4899">
        <v>13211</v>
      </c>
      <c r="D4899">
        <v>4</v>
      </c>
      <c r="E4899">
        <v>48875</v>
      </c>
      <c r="F4899" t="str">
        <f>_xlfn.XLOOKUP(order_items[[#This Row],[product_id]], products[product_id], products[product_name], "Tidak Ditemukan")</f>
        <v>Tidak Ditemukan</v>
      </c>
    </row>
    <row r="4900" spans="1:6" x14ac:dyDescent="0.3">
      <c r="A4900">
        <v>4899</v>
      </c>
      <c r="B4900">
        <v>2169196</v>
      </c>
      <c r="C4900">
        <v>6961</v>
      </c>
      <c r="D4900">
        <v>5</v>
      </c>
      <c r="E4900">
        <v>2427</v>
      </c>
      <c r="F4900" t="str">
        <f>_xlfn.XLOOKUP(order_items[[#This Row],[product_id]], products[product_id], products[product_name], "Tidak Ditemukan")</f>
        <v>Tidak Ditemukan</v>
      </c>
    </row>
    <row r="4901" spans="1:6" x14ac:dyDescent="0.3">
      <c r="A4901">
        <v>4900</v>
      </c>
      <c r="B4901">
        <v>3655373</v>
      </c>
      <c r="C4901">
        <v>6608</v>
      </c>
      <c r="D4901">
        <v>5</v>
      </c>
      <c r="E4901">
        <v>18663</v>
      </c>
      <c r="F4901" t="str">
        <f>_xlfn.XLOOKUP(order_items[[#This Row],[product_id]], products[product_id], products[product_name], "Tidak Ditemukan")</f>
        <v>Tidak Ditemukan</v>
      </c>
    </row>
    <row r="4902" spans="1:6" x14ac:dyDescent="0.3">
      <c r="A4902">
        <v>4901</v>
      </c>
      <c r="B4902">
        <v>4947741</v>
      </c>
      <c r="C4902">
        <v>9793</v>
      </c>
      <c r="D4902">
        <v>3</v>
      </c>
      <c r="E4902">
        <v>8715</v>
      </c>
      <c r="F4902" t="str">
        <f>_xlfn.XLOOKUP(order_items[[#This Row],[product_id]], products[product_id], products[product_name], "Tidak Ditemukan")</f>
        <v>Tidak Ditemukan</v>
      </c>
    </row>
    <row r="4903" spans="1:6" x14ac:dyDescent="0.3">
      <c r="A4903">
        <v>4902</v>
      </c>
      <c r="B4903">
        <v>1106134</v>
      </c>
      <c r="C4903">
        <v>6639</v>
      </c>
      <c r="D4903">
        <v>5</v>
      </c>
      <c r="E4903">
        <v>30734</v>
      </c>
      <c r="F4903" t="str">
        <f>_xlfn.XLOOKUP(order_items[[#This Row],[product_id]], products[product_id], products[product_name], "Tidak Ditemukan")</f>
        <v>Tidak Ditemukan</v>
      </c>
    </row>
    <row r="4904" spans="1:6" x14ac:dyDescent="0.3">
      <c r="A4904">
        <v>4903</v>
      </c>
      <c r="B4904">
        <v>4041169</v>
      </c>
      <c r="C4904">
        <v>239</v>
      </c>
      <c r="D4904">
        <v>2</v>
      </c>
      <c r="E4904">
        <v>15283</v>
      </c>
      <c r="F4904" t="str">
        <f>_xlfn.XLOOKUP(order_items[[#This Row],[product_id]], products[product_id], products[product_name], "Tidak Ditemukan")</f>
        <v>Hot Policy</v>
      </c>
    </row>
    <row r="4905" spans="1:6" x14ac:dyDescent="0.3">
      <c r="A4905">
        <v>4904</v>
      </c>
      <c r="B4905">
        <v>3058830</v>
      </c>
      <c r="C4905">
        <v>13505</v>
      </c>
      <c r="D4905">
        <v>2</v>
      </c>
      <c r="E4905">
        <v>2958</v>
      </c>
      <c r="F4905" t="str">
        <f>_xlfn.XLOOKUP(order_items[[#This Row],[product_id]], products[product_id], products[product_name], "Tidak Ditemukan")</f>
        <v>Tidak Ditemukan</v>
      </c>
    </row>
    <row r="4906" spans="1:6" x14ac:dyDescent="0.3">
      <c r="A4906">
        <v>4905</v>
      </c>
      <c r="B4906">
        <v>6739325</v>
      </c>
      <c r="C4906">
        <v>10877</v>
      </c>
      <c r="D4906">
        <v>5</v>
      </c>
      <c r="E4906">
        <v>3138</v>
      </c>
      <c r="F4906" t="str">
        <f>_xlfn.XLOOKUP(order_items[[#This Row],[product_id]], products[product_id], products[product_name], "Tidak Ditemukan")</f>
        <v>Tidak Ditemukan</v>
      </c>
    </row>
    <row r="4907" spans="1:6" x14ac:dyDescent="0.3">
      <c r="A4907">
        <v>4906</v>
      </c>
      <c r="B4907">
        <v>1828407</v>
      </c>
      <c r="C4907">
        <v>5249</v>
      </c>
      <c r="D4907">
        <v>5</v>
      </c>
      <c r="E4907">
        <v>47152</v>
      </c>
      <c r="F4907" t="str">
        <f>_xlfn.XLOOKUP(order_items[[#This Row],[product_id]], products[product_id], products[product_name], "Tidak Ditemukan")</f>
        <v>Tidak Ditemukan</v>
      </c>
    </row>
    <row r="4908" spans="1:6" x14ac:dyDescent="0.3">
      <c r="A4908">
        <v>4907</v>
      </c>
      <c r="B4908">
        <v>1042087</v>
      </c>
      <c r="C4908">
        <v>5514</v>
      </c>
      <c r="D4908">
        <v>1</v>
      </c>
      <c r="E4908">
        <v>49871</v>
      </c>
      <c r="F4908" t="str">
        <f>_xlfn.XLOOKUP(order_items[[#This Row],[product_id]], products[product_id], products[product_name], "Tidak Ditemukan")</f>
        <v>Tidak Ditemukan</v>
      </c>
    </row>
    <row r="4909" spans="1:6" x14ac:dyDescent="0.3">
      <c r="A4909">
        <v>4908</v>
      </c>
      <c r="B4909">
        <v>1278788</v>
      </c>
      <c r="C4909">
        <v>19269</v>
      </c>
      <c r="D4909">
        <v>2</v>
      </c>
      <c r="E4909">
        <v>6277</v>
      </c>
      <c r="F4909" t="str">
        <f>_xlfn.XLOOKUP(order_items[[#This Row],[product_id]], products[product_id], products[product_name], "Tidak Ditemukan")</f>
        <v>Tidak Ditemukan</v>
      </c>
    </row>
    <row r="4910" spans="1:6" x14ac:dyDescent="0.3">
      <c r="A4910">
        <v>4909</v>
      </c>
      <c r="B4910">
        <v>7824225</v>
      </c>
      <c r="C4910">
        <v>16642</v>
      </c>
      <c r="D4910">
        <v>3</v>
      </c>
      <c r="E4910">
        <v>31843</v>
      </c>
      <c r="F4910" t="str">
        <f>_xlfn.XLOOKUP(order_items[[#This Row],[product_id]], products[product_id], products[product_name], "Tidak Ditemukan")</f>
        <v>Tidak Ditemukan</v>
      </c>
    </row>
    <row r="4911" spans="1:6" x14ac:dyDescent="0.3">
      <c r="A4911">
        <v>4910</v>
      </c>
      <c r="B4911">
        <v>618435</v>
      </c>
      <c r="C4911">
        <v>5206</v>
      </c>
      <c r="D4911">
        <v>3</v>
      </c>
      <c r="E4911">
        <v>3625</v>
      </c>
      <c r="F4911" t="str">
        <f>_xlfn.XLOOKUP(order_items[[#This Row],[product_id]], products[product_id], products[product_name], "Tidak Ditemukan")</f>
        <v>Tidak Ditemukan</v>
      </c>
    </row>
    <row r="4912" spans="1:6" x14ac:dyDescent="0.3">
      <c r="A4912">
        <v>4911</v>
      </c>
      <c r="B4912">
        <v>3836382</v>
      </c>
      <c r="C4912">
        <v>11026</v>
      </c>
      <c r="D4912">
        <v>5</v>
      </c>
      <c r="E4912">
        <v>14427</v>
      </c>
      <c r="F4912" t="str">
        <f>_xlfn.XLOOKUP(order_items[[#This Row],[product_id]], products[product_id], products[product_name], "Tidak Ditemukan")</f>
        <v>Tidak Ditemukan</v>
      </c>
    </row>
    <row r="4913" spans="1:6" x14ac:dyDescent="0.3">
      <c r="A4913">
        <v>4912</v>
      </c>
      <c r="B4913">
        <v>7617557</v>
      </c>
      <c r="C4913">
        <v>18522</v>
      </c>
      <c r="D4913">
        <v>5</v>
      </c>
      <c r="E4913">
        <v>8243</v>
      </c>
      <c r="F4913" t="str">
        <f>_xlfn.XLOOKUP(order_items[[#This Row],[product_id]], products[product_id], products[product_name], "Tidak Ditemukan")</f>
        <v>Tidak Ditemukan</v>
      </c>
    </row>
    <row r="4914" spans="1:6" x14ac:dyDescent="0.3">
      <c r="A4914">
        <v>4913</v>
      </c>
      <c r="B4914">
        <v>4906098</v>
      </c>
      <c r="C4914">
        <v>13588</v>
      </c>
      <c r="D4914">
        <v>5</v>
      </c>
      <c r="E4914">
        <v>7482</v>
      </c>
      <c r="F4914" t="str">
        <f>_xlfn.XLOOKUP(order_items[[#This Row],[product_id]], products[product_id], products[product_name], "Tidak Ditemukan")</f>
        <v>Tidak Ditemukan</v>
      </c>
    </row>
    <row r="4915" spans="1:6" x14ac:dyDescent="0.3">
      <c r="A4915">
        <v>4914</v>
      </c>
      <c r="B4915">
        <v>3186237</v>
      </c>
      <c r="C4915">
        <v>10676</v>
      </c>
      <c r="D4915">
        <v>2</v>
      </c>
      <c r="E4915">
        <v>40985</v>
      </c>
      <c r="F4915" t="str">
        <f>_xlfn.XLOOKUP(order_items[[#This Row],[product_id]], products[product_id], products[product_name], "Tidak Ditemukan")</f>
        <v>Tidak Ditemukan</v>
      </c>
    </row>
    <row r="4916" spans="1:6" x14ac:dyDescent="0.3">
      <c r="A4916">
        <v>4915</v>
      </c>
      <c r="B4916">
        <v>5206995</v>
      </c>
      <c r="C4916">
        <v>13684</v>
      </c>
      <c r="D4916">
        <v>3</v>
      </c>
      <c r="E4916">
        <v>25687</v>
      </c>
      <c r="F4916" t="str">
        <f>_xlfn.XLOOKUP(order_items[[#This Row],[product_id]], products[product_id], products[product_name], "Tidak Ditemukan")</f>
        <v>Tidak Ditemukan</v>
      </c>
    </row>
    <row r="4917" spans="1:6" x14ac:dyDescent="0.3">
      <c r="A4917">
        <v>4916</v>
      </c>
      <c r="B4917">
        <v>2274991</v>
      </c>
      <c r="C4917">
        <v>11237</v>
      </c>
      <c r="D4917">
        <v>1</v>
      </c>
      <c r="E4917">
        <v>41109</v>
      </c>
      <c r="F4917" t="str">
        <f>_xlfn.XLOOKUP(order_items[[#This Row],[product_id]], products[product_id], products[product_name], "Tidak Ditemukan")</f>
        <v>Tidak Ditemukan</v>
      </c>
    </row>
    <row r="4918" spans="1:6" x14ac:dyDescent="0.3">
      <c r="A4918">
        <v>4917</v>
      </c>
      <c r="B4918">
        <v>740069</v>
      </c>
      <c r="C4918">
        <v>15817</v>
      </c>
      <c r="D4918">
        <v>5</v>
      </c>
      <c r="E4918">
        <v>31355</v>
      </c>
      <c r="F4918" t="str">
        <f>_xlfn.XLOOKUP(order_items[[#This Row],[product_id]], products[product_id], products[product_name], "Tidak Ditemukan")</f>
        <v>Tidak Ditemukan</v>
      </c>
    </row>
    <row r="4919" spans="1:6" x14ac:dyDescent="0.3">
      <c r="A4919">
        <v>4918</v>
      </c>
      <c r="B4919">
        <v>605924</v>
      </c>
      <c r="C4919">
        <v>13400</v>
      </c>
      <c r="D4919">
        <v>3</v>
      </c>
      <c r="E4919">
        <v>7956</v>
      </c>
      <c r="F4919" t="str">
        <f>_xlfn.XLOOKUP(order_items[[#This Row],[product_id]], products[product_id], products[product_name], "Tidak Ditemukan")</f>
        <v>Tidak Ditemukan</v>
      </c>
    </row>
    <row r="4920" spans="1:6" x14ac:dyDescent="0.3">
      <c r="A4920">
        <v>4919</v>
      </c>
      <c r="B4920">
        <v>1736719</v>
      </c>
      <c r="C4920">
        <v>13081</v>
      </c>
      <c r="D4920">
        <v>5</v>
      </c>
      <c r="E4920">
        <v>4833</v>
      </c>
      <c r="F4920" t="str">
        <f>_xlfn.XLOOKUP(order_items[[#This Row],[product_id]], products[product_id], products[product_name], "Tidak Ditemukan")</f>
        <v>Tidak Ditemukan</v>
      </c>
    </row>
    <row r="4921" spans="1:6" x14ac:dyDescent="0.3">
      <c r="A4921">
        <v>4920</v>
      </c>
      <c r="B4921">
        <v>2397725</v>
      </c>
      <c r="C4921">
        <v>699</v>
      </c>
      <c r="D4921">
        <v>1</v>
      </c>
      <c r="E4921">
        <v>3565</v>
      </c>
      <c r="F4921" t="str">
        <f>_xlfn.XLOOKUP(order_items[[#This Row],[product_id]], products[product_id], products[product_name], "Tidak Ditemukan")</f>
        <v>Door Growth</v>
      </c>
    </row>
    <row r="4922" spans="1:6" x14ac:dyDescent="0.3">
      <c r="A4922">
        <v>4921</v>
      </c>
      <c r="B4922">
        <v>2681391</v>
      </c>
      <c r="C4922">
        <v>11716</v>
      </c>
      <c r="D4922">
        <v>3</v>
      </c>
      <c r="E4922">
        <v>6451</v>
      </c>
      <c r="F4922" t="str">
        <f>_xlfn.XLOOKUP(order_items[[#This Row],[product_id]], products[product_id], products[product_name], "Tidak Ditemukan")</f>
        <v>Tidak Ditemukan</v>
      </c>
    </row>
    <row r="4923" spans="1:6" x14ac:dyDescent="0.3">
      <c r="A4923">
        <v>4922</v>
      </c>
      <c r="B4923">
        <v>6570203</v>
      </c>
      <c r="C4923">
        <v>10116</v>
      </c>
      <c r="D4923">
        <v>4</v>
      </c>
      <c r="E4923">
        <v>23225</v>
      </c>
      <c r="F4923" t="str">
        <f>_xlfn.XLOOKUP(order_items[[#This Row],[product_id]], products[product_id], products[product_name], "Tidak Ditemukan")</f>
        <v>Tidak Ditemukan</v>
      </c>
    </row>
    <row r="4924" spans="1:6" x14ac:dyDescent="0.3">
      <c r="A4924">
        <v>4923</v>
      </c>
      <c r="B4924">
        <v>6968953</v>
      </c>
      <c r="C4924">
        <v>15488</v>
      </c>
      <c r="D4924">
        <v>2</v>
      </c>
      <c r="E4924">
        <v>44516</v>
      </c>
      <c r="F4924" t="str">
        <f>_xlfn.XLOOKUP(order_items[[#This Row],[product_id]], products[product_id], products[product_name], "Tidak Ditemukan")</f>
        <v>Tidak Ditemukan</v>
      </c>
    </row>
    <row r="4925" spans="1:6" x14ac:dyDescent="0.3">
      <c r="A4925">
        <v>4924</v>
      </c>
      <c r="B4925">
        <v>643186</v>
      </c>
      <c r="C4925">
        <v>11657</v>
      </c>
      <c r="D4925">
        <v>3</v>
      </c>
      <c r="E4925">
        <v>13283</v>
      </c>
      <c r="F4925" t="str">
        <f>_xlfn.XLOOKUP(order_items[[#This Row],[product_id]], products[product_id], products[product_name], "Tidak Ditemukan")</f>
        <v>Tidak Ditemukan</v>
      </c>
    </row>
    <row r="4926" spans="1:6" x14ac:dyDescent="0.3">
      <c r="A4926">
        <v>4925</v>
      </c>
      <c r="B4926">
        <v>4411682</v>
      </c>
      <c r="C4926">
        <v>1640</v>
      </c>
      <c r="D4926">
        <v>3</v>
      </c>
      <c r="E4926">
        <v>33477</v>
      </c>
      <c r="F4926" t="str">
        <f>_xlfn.XLOOKUP(order_items[[#This Row],[product_id]], products[product_id], products[product_name], "Tidak Ditemukan")</f>
        <v>Best Use</v>
      </c>
    </row>
    <row r="4927" spans="1:6" x14ac:dyDescent="0.3">
      <c r="A4927">
        <v>4926</v>
      </c>
      <c r="B4927">
        <v>6528354</v>
      </c>
      <c r="C4927">
        <v>10325</v>
      </c>
      <c r="D4927">
        <v>1</v>
      </c>
      <c r="E4927">
        <v>5997</v>
      </c>
      <c r="F4927" t="str">
        <f>_xlfn.XLOOKUP(order_items[[#This Row],[product_id]], products[product_id], products[product_name], "Tidak Ditemukan")</f>
        <v>Tidak Ditemukan</v>
      </c>
    </row>
    <row r="4928" spans="1:6" x14ac:dyDescent="0.3">
      <c r="A4928">
        <v>4927</v>
      </c>
      <c r="B4928">
        <v>7032491</v>
      </c>
      <c r="C4928">
        <v>12882</v>
      </c>
      <c r="D4928">
        <v>1</v>
      </c>
      <c r="E4928">
        <v>4663</v>
      </c>
      <c r="F4928" t="str">
        <f>_xlfn.XLOOKUP(order_items[[#This Row],[product_id]], products[product_id], products[product_name], "Tidak Ditemukan")</f>
        <v>Tidak Ditemukan</v>
      </c>
    </row>
    <row r="4929" spans="1:6" x14ac:dyDescent="0.3">
      <c r="A4929">
        <v>4928</v>
      </c>
      <c r="B4929">
        <v>3520325</v>
      </c>
      <c r="C4929">
        <v>4324</v>
      </c>
      <c r="D4929">
        <v>3</v>
      </c>
      <c r="E4929">
        <v>275</v>
      </c>
      <c r="F4929" t="str">
        <f>_xlfn.XLOOKUP(order_items[[#This Row],[product_id]], products[product_id], products[product_name], "Tidak Ditemukan")</f>
        <v>Network Force</v>
      </c>
    </row>
    <row r="4930" spans="1:6" x14ac:dyDescent="0.3">
      <c r="A4930">
        <v>4929</v>
      </c>
      <c r="B4930">
        <v>7266005</v>
      </c>
      <c r="C4930">
        <v>10508</v>
      </c>
      <c r="D4930">
        <v>5</v>
      </c>
      <c r="E4930">
        <v>49886</v>
      </c>
      <c r="F4930" t="str">
        <f>_xlfn.XLOOKUP(order_items[[#This Row],[product_id]], products[product_id], products[product_name], "Tidak Ditemukan")</f>
        <v>Tidak Ditemukan</v>
      </c>
    </row>
    <row r="4931" spans="1:6" x14ac:dyDescent="0.3">
      <c r="A4931">
        <v>4930</v>
      </c>
      <c r="B4931">
        <v>4044566</v>
      </c>
      <c r="C4931">
        <v>2234</v>
      </c>
      <c r="D4931">
        <v>4</v>
      </c>
      <c r="E4931">
        <v>34179</v>
      </c>
      <c r="F4931" t="str">
        <f>_xlfn.XLOOKUP(order_items[[#This Row],[product_id]], products[product_id], products[product_name], "Tidak Ditemukan")</f>
        <v>Stay Piece</v>
      </c>
    </row>
    <row r="4932" spans="1:6" x14ac:dyDescent="0.3">
      <c r="A4932">
        <v>4931</v>
      </c>
      <c r="B4932">
        <v>1528069</v>
      </c>
      <c r="C4932">
        <v>14003</v>
      </c>
      <c r="D4932">
        <v>5</v>
      </c>
      <c r="E4932">
        <v>13344</v>
      </c>
      <c r="F4932" t="str">
        <f>_xlfn.XLOOKUP(order_items[[#This Row],[product_id]], products[product_id], products[product_name], "Tidak Ditemukan")</f>
        <v>Tidak Ditemukan</v>
      </c>
    </row>
    <row r="4933" spans="1:6" x14ac:dyDescent="0.3">
      <c r="A4933">
        <v>4932</v>
      </c>
      <c r="B4933">
        <v>5284431</v>
      </c>
      <c r="C4933">
        <v>12158</v>
      </c>
      <c r="D4933">
        <v>1</v>
      </c>
      <c r="E4933">
        <v>49578</v>
      </c>
      <c r="F4933" t="str">
        <f>_xlfn.XLOOKUP(order_items[[#This Row],[product_id]], products[product_id], products[product_name], "Tidak Ditemukan")</f>
        <v>Tidak Ditemukan</v>
      </c>
    </row>
    <row r="4934" spans="1:6" x14ac:dyDescent="0.3">
      <c r="A4934">
        <v>4933</v>
      </c>
      <c r="B4934">
        <v>3618444</v>
      </c>
      <c r="C4934">
        <v>14241</v>
      </c>
      <c r="D4934">
        <v>1</v>
      </c>
      <c r="E4934">
        <v>30435</v>
      </c>
      <c r="F4934" t="str">
        <f>_xlfn.XLOOKUP(order_items[[#This Row],[product_id]], products[product_id], products[product_name], "Tidak Ditemukan")</f>
        <v>Tidak Ditemukan</v>
      </c>
    </row>
    <row r="4935" spans="1:6" x14ac:dyDescent="0.3">
      <c r="A4935">
        <v>4934</v>
      </c>
      <c r="B4935">
        <v>7527418</v>
      </c>
      <c r="C4935">
        <v>9552</v>
      </c>
      <c r="D4935">
        <v>4</v>
      </c>
      <c r="E4935">
        <v>1923</v>
      </c>
      <c r="F4935" t="str">
        <f>_xlfn.XLOOKUP(order_items[[#This Row],[product_id]], products[product_id], products[product_name], "Tidak Ditemukan")</f>
        <v>Tidak Ditemukan</v>
      </c>
    </row>
    <row r="4936" spans="1:6" x14ac:dyDescent="0.3">
      <c r="A4936">
        <v>4935</v>
      </c>
      <c r="B4936">
        <v>3018253</v>
      </c>
      <c r="C4936">
        <v>19220</v>
      </c>
      <c r="D4936">
        <v>4</v>
      </c>
      <c r="E4936">
        <v>46916</v>
      </c>
      <c r="F4936" t="str">
        <f>_xlfn.XLOOKUP(order_items[[#This Row],[product_id]], products[product_id], products[product_name], "Tidak Ditemukan")</f>
        <v>Tidak Ditemukan</v>
      </c>
    </row>
    <row r="4937" spans="1:6" x14ac:dyDescent="0.3">
      <c r="A4937">
        <v>4936</v>
      </c>
      <c r="B4937">
        <v>6980377</v>
      </c>
      <c r="C4937">
        <v>2050</v>
      </c>
      <c r="D4937">
        <v>4</v>
      </c>
      <c r="E4937">
        <v>45099</v>
      </c>
      <c r="F4937" t="str">
        <f>_xlfn.XLOOKUP(order_items[[#This Row],[product_id]], products[product_id], products[product_name], "Tidak Ditemukan")</f>
        <v>Experience Start</v>
      </c>
    </row>
    <row r="4938" spans="1:6" x14ac:dyDescent="0.3">
      <c r="A4938">
        <v>4937</v>
      </c>
      <c r="B4938">
        <v>2640582</v>
      </c>
      <c r="C4938">
        <v>11524</v>
      </c>
      <c r="D4938">
        <v>1</v>
      </c>
      <c r="E4938">
        <v>48299</v>
      </c>
      <c r="F4938" t="str">
        <f>_xlfn.XLOOKUP(order_items[[#This Row],[product_id]], products[product_id], products[product_name], "Tidak Ditemukan")</f>
        <v>Tidak Ditemukan</v>
      </c>
    </row>
    <row r="4939" spans="1:6" x14ac:dyDescent="0.3">
      <c r="A4939">
        <v>4938</v>
      </c>
      <c r="B4939">
        <v>1017075</v>
      </c>
      <c r="C4939">
        <v>5250</v>
      </c>
      <c r="D4939">
        <v>1</v>
      </c>
      <c r="E4939">
        <v>25955</v>
      </c>
      <c r="F4939" t="str">
        <f>_xlfn.XLOOKUP(order_items[[#This Row],[product_id]], products[product_id], products[product_name], "Tidak Ditemukan")</f>
        <v>Tidak Ditemukan</v>
      </c>
    </row>
    <row r="4940" spans="1:6" x14ac:dyDescent="0.3">
      <c r="A4940">
        <v>4939</v>
      </c>
      <c r="B4940">
        <v>7793543</v>
      </c>
      <c r="C4940">
        <v>13366</v>
      </c>
      <c r="D4940">
        <v>5</v>
      </c>
      <c r="E4940">
        <v>38067</v>
      </c>
      <c r="F4940" t="str">
        <f>_xlfn.XLOOKUP(order_items[[#This Row],[product_id]], products[product_id], products[product_name], "Tidak Ditemukan")</f>
        <v>Tidak Ditemukan</v>
      </c>
    </row>
    <row r="4941" spans="1:6" x14ac:dyDescent="0.3">
      <c r="A4941">
        <v>4940</v>
      </c>
      <c r="B4941">
        <v>7315559</v>
      </c>
      <c r="C4941">
        <v>16282</v>
      </c>
      <c r="D4941">
        <v>5</v>
      </c>
      <c r="E4941">
        <v>36107</v>
      </c>
      <c r="F4941" t="str">
        <f>_xlfn.XLOOKUP(order_items[[#This Row],[product_id]], products[product_id], products[product_name], "Tidak Ditemukan")</f>
        <v>Tidak Ditemukan</v>
      </c>
    </row>
    <row r="4942" spans="1:6" x14ac:dyDescent="0.3">
      <c r="A4942">
        <v>4941</v>
      </c>
      <c r="B4942">
        <v>6877151</v>
      </c>
      <c r="C4942">
        <v>18451</v>
      </c>
      <c r="D4942">
        <v>4</v>
      </c>
      <c r="E4942">
        <v>45129</v>
      </c>
      <c r="F4942" t="str">
        <f>_xlfn.XLOOKUP(order_items[[#This Row],[product_id]], products[product_id], products[product_name], "Tidak Ditemukan")</f>
        <v>Tidak Ditemukan</v>
      </c>
    </row>
    <row r="4943" spans="1:6" x14ac:dyDescent="0.3">
      <c r="A4943">
        <v>4942</v>
      </c>
      <c r="B4943">
        <v>1510375</v>
      </c>
      <c r="C4943">
        <v>11527</v>
      </c>
      <c r="D4943">
        <v>5</v>
      </c>
      <c r="E4943">
        <v>30378</v>
      </c>
      <c r="F4943" t="str">
        <f>_xlfn.XLOOKUP(order_items[[#This Row],[product_id]], products[product_id], products[product_name], "Tidak Ditemukan")</f>
        <v>Tidak Ditemukan</v>
      </c>
    </row>
    <row r="4944" spans="1:6" x14ac:dyDescent="0.3">
      <c r="A4944">
        <v>4943</v>
      </c>
      <c r="B4944">
        <v>7801525</v>
      </c>
      <c r="C4944">
        <v>156</v>
      </c>
      <c r="D4944">
        <v>5</v>
      </c>
      <c r="E4944">
        <v>13314</v>
      </c>
      <c r="F4944" t="str">
        <f>_xlfn.XLOOKUP(order_items[[#This Row],[product_id]], products[product_id], products[product_name], "Tidak Ditemukan")</f>
        <v>Project Middle</v>
      </c>
    </row>
    <row r="4945" spans="1:6" x14ac:dyDescent="0.3">
      <c r="A4945">
        <v>4944</v>
      </c>
      <c r="B4945">
        <v>2858774</v>
      </c>
      <c r="C4945">
        <v>6505</v>
      </c>
      <c r="D4945">
        <v>4</v>
      </c>
      <c r="E4945">
        <v>36364</v>
      </c>
      <c r="F4945" t="str">
        <f>_xlfn.XLOOKUP(order_items[[#This Row],[product_id]], products[product_id], products[product_name], "Tidak Ditemukan")</f>
        <v>Tidak Ditemukan</v>
      </c>
    </row>
    <row r="4946" spans="1:6" x14ac:dyDescent="0.3">
      <c r="A4946">
        <v>4945</v>
      </c>
      <c r="B4946">
        <v>5663133</v>
      </c>
      <c r="C4946">
        <v>10375</v>
      </c>
      <c r="D4946">
        <v>3</v>
      </c>
      <c r="E4946">
        <v>5077</v>
      </c>
      <c r="F4946" t="str">
        <f>_xlfn.XLOOKUP(order_items[[#This Row],[product_id]], products[product_id], products[product_name], "Tidak Ditemukan")</f>
        <v>Tidak Ditemukan</v>
      </c>
    </row>
    <row r="4947" spans="1:6" x14ac:dyDescent="0.3">
      <c r="A4947">
        <v>4946</v>
      </c>
      <c r="B4947">
        <v>7953186</v>
      </c>
      <c r="C4947">
        <v>13920</v>
      </c>
      <c r="D4947">
        <v>3</v>
      </c>
      <c r="E4947">
        <v>6635</v>
      </c>
      <c r="F4947" t="str">
        <f>_xlfn.XLOOKUP(order_items[[#This Row],[product_id]], products[product_id], products[product_name], "Tidak Ditemukan")</f>
        <v>Tidak Ditemukan</v>
      </c>
    </row>
    <row r="4948" spans="1:6" x14ac:dyDescent="0.3">
      <c r="A4948">
        <v>4947</v>
      </c>
      <c r="B4948">
        <v>5081477</v>
      </c>
      <c r="C4948">
        <v>3</v>
      </c>
      <c r="D4948">
        <v>4</v>
      </c>
      <c r="E4948">
        <v>33259</v>
      </c>
      <c r="F4948" t="str">
        <f>_xlfn.XLOOKUP(order_items[[#This Row],[product_id]], products[product_id], products[product_name], "Tidak Ditemukan")</f>
        <v>Technology Her</v>
      </c>
    </row>
    <row r="4949" spans="1:6" x14ac:dyDescent="0.3">
      <c r="A4949">
        <v>4948</v>
      </c>
      <c r="B4949">
        <v>1178232</v>
      </c>
      <c r="C4949">
        <v>18019</v>
      </c>
      <c r="D4949">
        <v>5</v>
      </c>
      <c r="E4949">
        <v>6235</v>
      </c>
      <c r="F4949" t="str">
        <f>_xlfn.XLOOKUP(order_items[[#This Row],[product_id]], products[product_id], products[product_name], "Tidak Ditemukan")</f>
        <v>Tidak Ditemukan</v>
      </c>
    </row>
    <row r="4950" spans="1:6" x14ac:dyDescent="0.3">
      <c r="A4950">
        <v>4949</v>
      </c>
      <c r="B4950">
        <v>1286386</v>
      </c>
      <c r="C4950">
        <v>15362</v>
      </c>
      <c r="D4950">
        <v>1</v>
      </c>
      <c r="E4950">
        <v>24098</v>
      </c>
      <c r="F4950" t="str">
        <f>_xlfn.XLOOKUP(order_items[[#This Row],[product_id]], products[product_id], products[product_name], "Tidak Ditemukan")</f>
        <v>Tidak Ditemukan</v>
      </c>
    </row>
    <row r="4951" spans="1:6" x14ac:dyDescent="0.3">
      <c r="A4951">
        <v>4950</v>
      </c>
      <c r="B4951">
        <v>287285</v>
      </c>
      <c r="C4951">
        <v>11817</v>
      </c>
      <c r="D4951">
        <v>4</v>
      </c>
      <c r="E4951">
        <v>26535</v>
      </c>
      <c r="F4951" t="str">
        <f>_xlfn.XLOOKUP(order_items[[#This Row],[product_id]], products[product_id], products[product_name], "Tidak Ditemukan")</f>
        <v>Tidak Ditemukan</v>
      </c>
    </row>
    <row r="4952" spans="1:6" x14ac:dyDescent="0.3">
      <c r="A4952">
        <v>4951</v>
      </c>
      <c r="B4952">
        <v>1630114</v>
      </c>
      <c r="C4952">
        <v>8577</v>
      </c>
      <c r="D4952">
        <v>3</v>
      </c>
      <c r="E4952">
        <v>31831</v>
      </c>
      <c r="F4952" t="str">
        <f>_xlfn.XLOOKUP(order_items[[#This Row],[product_id]], products[product_id], products[product_name], "Tidak Ditemukan")</f>
        <v>Tidak Ditemukan</v>
      </c>
    </row>
    <row r="4953" spans="1:6" x14ac:dyDescent="0.3">
      <c r="A4953">
        <v>4952</v>
      </c>
      <c r="B4953">
        <v>6496888</v>
      </c>
      <c r="C4953">
        <v>10205</v>
      </c>
      <c r="D4953">
        <v>3</v>
      </c>
      <c r="E4953">
        <v>1583</v>
      </c>
      <c r="F4953" t="str">
        <f>_xlfn.XLOOKUP(order_items[[#This Row],[product_id]], products[product_id], products[product_name], "Tidak Ditemukan")</f>
        <v>Tidak Ditemukan</v>
      </c>
    </row>
    <row r="4954" spans="1:6" x14ac:dyDescent="0.3">
      <c r="A4954">
        <v>4953</v>
      </c>
      <c r="B4954">
        <v>7431194</v>
      </c>
      <c r="C4954">
        <v>16195</v>
      </c>
      <c r="D4954">
        <v>1</v>
      </c>
      <c r="E4954">
        <v>32455</v>
      </c>
      <c r="F4954" t="str">
        <f>_xlfn.XLOOKUP(order_items[[#This Row],[product_id]], products[product_id], products[product_name], "Tidak Ditemukan")</f>
        <v>Tidak Ditemukan</v>
      </c>
    </row>
    <row r="4955" spans="1:6" x14ac:dyDescent="0.3">
      <c r="A4955">
        <v>4954</v>
      </c>
      <c r="B4955">
        <v>346155</v>
      </c>
      <c r="C4955">
        <v>15196</v>
      </c>
      <c r="D4955">
        <v>1</v>
      </c>
      <c r="E4955">
        <v>32526</v>
      </c>
      <c r="F4955" t="str">
        <f>_xlfn.XLOOKUP(order_items[[#This Row],[product_id]], products[product_id], products[product_name], "Tidak Ditemukan")</f>
        <v>Tidak Ditemukan</v>
      </c>
    </row>
    <row r="4956" spans="1:6" x14ac:dyDescent="0.3">
      <c r="A4956">
        <v>4955</v>
      </c>
      <c r="B4956">
        <v>3353370</v>
      </c>
      <c r="C4956">
        <v>18220</v>
      </c>
      <c r="D4956">
        <v>3</v>
      </c>
      <c r="E4956">
        <v>28853</v>
      </c>
      <c r="F4956" t="str">
        <f>_xlfn.XLOOKUP(order_items[[#This Row],[product_id]], products[product_id], products[product_name], "Tidak Ditemukan")</f>
        <v>Tidak Ditemukan</v>
      </c>
    </row>
    <row r="4957" spans="1:6" x14ac:dyDescent="0.3">
      <c r="A4957">
        <v>4956</v>
      </c>
      <c r="B4957">
        <v>5734971</v>
      </c>
      <c r="C4957">
        <v>10398</v>
      </c>
      <c r="D4957">
        <v>1</v>
      </c>
      <c r="E4957">
        <v>19599</v>
      </c>
      <c r="F4957" t="str">
        <f>_xlfn.XLOOKUP(order_items[[#This Row],[product_id]], products[product_id], products[product_name], "Tidak Ditemukan")</f>
        <v>Tidak Ditemukan</v>
      </c>
    </row>
    <row r="4958" spans="1:6" x14ac:dyDescent="0.3">
      <c r="A4958">
        <v>4957</v>
      </c>
      <c r="B4958">
        <v>3975346</v>
      </c>
      <c r="C4958">
        <v>19490</v>
      </c>
      <c r="D4958">
        <v>3</v>
      </c>
      <c r="E4958">
        <v>42998</v>
      </c>
      <c r="F4958" t="str">
        <f>_xlfn.XLOOKUP(order_items[[#This Row],[product_id]], products[product_id], products[product_name], "Tidak Ditemukan")</f>
        <v>Tidak Ditemukan</v>
      </c>
    </row>
    <row r="4959" spans="1:6" x14ac:dyDescent="0.3">
      <c r="A4959">
        <v>4958</v>
      </c>
      <c r="B4959">
        <v>7390894</v>
      </c>
      <c r="C4959">
        <v>11167</v>
      </c>
      <c r="D4959">
        <v>2</v>
      </c>
      <c r="E4959">
        <v>629</v>
      </c>
      <c r="F4959" t="str">
        <f>_xlfn.XLOOKUP(order_items[[#This Row],[product_id]], products[product_id], products[product_name], "Tidak Ditemukan")</f>
        <v>Tidak Ditemukan</v>
      </c>
    </row>
    <row r="4960" spans="1:6" x14ac:dyDescent="0.3">
      <c r="A4960">
        <v>4959</v>
      </c>
      <c r="B4960">
        <v>6497978</v>
      </c>
      <c r="C4960">
        <v>12748</v>
      </c>
      <c r="D4960">
        <v>5</v>
      </c>
      <c r="E4960">
        <v>33885</v>
      </c>
      <c r="F4960" t="str">
        <f>_xlfn.XLOOKUP(order_items[[#This Row],[product_id]], products[product_id], products[product_name], "Tidak Ditemukan")</f>
        <v>Tidak Ditemukan</v>
      </c>
    </row>
    <row r="4961" spans="1:6" x14ac:dyDescent="0.3">
      <c r="A4961">
        <v>4960</v>
      </c>
      <c r="B4961">
        <v>6891263</v>
      </c>
      <c r="C4961">
        <v>16102</v>
      </c>
      <c r="D4961">
        <v>4</v>
      </c>
      <c r="E4961">
        <v>48235</v>
      </c>
      <c r="F4961" t="str">
        <f>_xlfn.XLOOKUP(order_items[[#This Row],[product_id]], products[product_id], products[product_name], "Tidak Ditemukan")</f>
        <v>Tidak Ditemukan</v>
      </c>
    </row>
    <row r="4962" spans="1:6" x14ac:dyDescent="0.3">
      <c r="A4962">
        <v>4961</v>
      </c>
      <c r="B4962">
        <v>4313283</v>
      </c>
      <c r="C4962">
        <v>8858</v>
      </c>
      <c r="D4962">
        <v>1</v>
      </c>
      <c r="E4962">
        <v>9983</v>
      </c>
      <c r="F4962" t="str">
        <f>_xlfn.XLOOKUP(order_items[[#This Row],[product_id]], products[product_id], products[product_name], "Tidak Ditemukan")</f>
        <v>Tidak Ditemukan</v>
      </c>
    </row>
    <row r="4963" spans="1:6" x14ac:dyDescent="0.3">
      <c r="A4963">
        <v>4962</v>
      </c>
      <c r="B4963">
        <v>198422</v>
      </c>
      <c r="C4963">
        <v>17601</v>
      </c>
      <c r="D4963">
        <v>5</v>
      </c>
      <c r="E4963">
        <v>9431</v>
      </c>
      <c r="F4963" t="str">
        <f>_xlfn.XLOOKUP(order_items[[#This Row],[product_id]], products[product_id], products[product_name], "Tidak Ditemukan")</f>
        <v>Tidak Ditemukan</v>
      </c>
    </row>
    <row r="4964" spans="1:6" x14ac:dyDescent="0.3">
      <c r="A4964">
        <v>4963</v>
      </c>
      <c r="B4964">
        <v>1799074</v>
      </c>
      <c r="C4964">
        <v>11299</v>
      </c>
      <c r="D4964">
        <v>4</v>
      </c>
      <c r="E4964">
        <v>42593</v>
      </c>
      <c r="F4964" t="str">
        <f>_xlfn.XLOOKUP(order_items[[#This Row],[product_id]], products[product_id], products[product_name], "Tidak Ditemukan")</f>
        <v>Tidak Ditemukan</v>
      </c>
    </row>
    <row r="4965" spans="1:6" x14ac:dyDescent="0.3">
      <c r="A4965">
        <v>4964</v>
      </c>
      <c r="B4965">
        <v>449005</v>
      </c>
      <c r="C4965">
        <v>18344</v>
      </c>
      <c r="D4965">
        <v>4</v>
      </c>
      <c r="E4965">
        <v>5485</v>
      </c>
      <c r="F4965" t="str">
        <f>_xlfn.XLOOKUP(order_items[[#This Row],[product_id]], products[product_id], products[product_name], "Tidak Ditemukan")</f>
        <v>Tidak Ditemukan</v>
      </c>
    </row>
    <row r="4966" spans="1:6" x14ac:dyDescent="0.3">
      <c r="A4966">
        <v>4965</v>
      </c>
      <c r="B4966">
        <v>2517146</v>
      </c>
      <c r="C4966">
        <v>4538</v>
      </c>
      <c r="D4966">
        <v>5</v>
      </c>
      <c r="E4966">
        <v>2908</v>
      </c>
      <c r="F4966" t="str">
        <f>_xlfn.XLOOKUP(order_items[[#This Row],[product_id]], products[product_id], products[product_name], "Tidak Ditemukan")</f>
        <v>Health Fund</v>
      </c>
    </row>
    <row r="4967" spans="1:6" x14ac:dyDescent="0.3">
      <c r="A4967">
        <v>4966</v>
      </c>
      <c r="B4967">
        <v>7436716</v>
      </c>
      <c r="C4967">
        <v>16523</v>
      </c>
      <c r="D4967">
        <v>1</v>
      </c>
      <c r="E4967">
        <v>41228</v>
      </c>
      <c r="F4967" t="str">
        <f>_xlfn.XLOOKUP(order_items[[#This Row],[product_id]], products[product_id], products[product_name], "Tidak Ditemukan")</f>
        <v>Tidak Ditemukan</v>
      </c>
    </row>
    <row r="4968" spans="1:6" x14ac:dyDescent="0.3">
      <c r="A4968">
        <v>4967</v>
      </c>
      <c r="B4968">
        <v>3625613</v>
      </c>
      <c r="C4968">
        <v>3532</v>
      </c>
      <c r="D4968">
        <v>3</v>
      </c>
      <c r="E4968">
        <v>25698</v>
      </c>
      <c r="F4968" t="str">
        <f>_xlfn.XLOOKUP(order_items[[#This Row],[product_id]], products[product_id], products[product_name], "Tidak Ditemukan")</f>
        <v>At Truth</v>
      </c>
    </row>
    <row r="4969" spans="1:6" x14ac:dyDescent="0.3">
      <c r="A4969">
        <v>4968</v>
      </c>
      <c r="B4969">
        <v>3963219</v>
      </c>
      <c r="C4969">
        <v>8103</v>
      </c>
      <c r="D4969">
        <v>3</v>
      </c>
      <c r="E4969">
        <v>49909</v>
      </c>
      <c r="F4969" t="str">
        <f>_xlfn.XLOOKUP(order_items[[#This Row],[product_id]], products[product_id], products[product_name], "Tidak Ditemukan")</f>
        <v>Tidak Ditemukan</v>
      </c>
    </row>
    <row r="4970" spans="1:6" x14ac:dyDescent="0.3">
      <c r="A4970">
        <v>4969</v>
      </c>
      <c r="B4970">
        <v>6807377</v>
      </c>
      <c r="C4970">
        <v>17099</v>
      </c>
      <c r="D4970">
        <v>3</v>
      </c>
      <c r="E4970">
        <v>15812</v>
      </c>
      <c r="F4970" t="str">
        <f>_xlfn.XLOOKUP(order_items[[#This Row],[product_id]], products[product_id], products[product_name], "Tidak Ditemukan")</f>
        <v>Tidak Ditemukan</v>
      </c>
    </row>
    <row r="4971" spans="1:6" x14ac:dyDescent="0.3">
      <c r="A4971">
        <v>4970</v>
      </c>
      <c r="B4971">
        <v>2630304</v>
      </c>
      <c r="C4971">
        <v>16505</v>
      </c>
      <c r="D4971">
        <v>3</v>
      </c>
      <c r="E4971">
        <v>43759</v>
      </c>
      <c r="F4971" t="str">
        <f>_xlfn.XLOOKUP(order_items[[#This Row],[product_id]], products[product_id], products[product_name], "Tidak Ditemukan")</f>
        <v>Tidak Ditemukan</v>
      </c>
    </row>
    <row r="4972" spans="1:6" x14ac:dyDescent="0.3">
      <c r="A4972">
        <v>4971</v>
      </c>
      <c r="B4972">
        <v>239338</v>
      </c>
      <c r="C4972">
        <v>267</v>
      </c>
      <c r="D4972">
        <v>5</v>
      </c>
      <c r="E4972">
        <v>21568</v>
      </c>
      <c r="F4972" t="str">
        <f>_xlfn.XLOOKUP(order_items[[#This Row],[product_id]], products[product_id], products[product_name], "Tidak Ditemukan")</f>
        <v>Adult Meeting</v>
      </c>
    </row>
    <row r="4973" spans="1:6" x14ac:dyDescent="0.3">
      <c r="A4973">
        <v>4972</v>
      </c>
      <c r="B4973">
        <v>5777145</v>
      </c>
      <c r="C4973">
        <v>9103</v>
      </c>
      <c r="D4973">
        <v>5</v>
      </c>
      <c r="E4973">
        <v>7783</v>
      </c>
      <c r="F4973" t="str">
        <f>_xlfn.XLOOKUP(order_items[[#This Row],[product_id]], products[product_id], products[product_name], "Tidak Ditemukan")</f>
        <v>Tidak Ditemukan</v>
      </c>
    </row>
    <row r="4974" spans="1:6" x14ac:dyDescent="0.3">
      <c r="A4974">
        <v>4973</v>
      </c>
      <c r="B4974">
        <v>327820</v>
      </c>
      <c r="C4974">
        <v>15163</v>
      </c>
      <c r="D4974">
        <v>2</v>
      </c>
      <c r="E4974">
        <v>18165</v>
      </c>
      <c r="F4974" t="str">
        <f>_xlfn.XLOOKUP(order_items[[#This Row],[product_id]], products[product_id], products[product_name], "Tidak Ditemukan")</f>
        <v>Tidak Ditemukan</v>
      </c>
    </row>
    <row r="4975" spans="1:6" x14ac:dyDescent="0.3">
      <c r="A4975">
        <v>4974</v>
      </c>
      <c r="B4975">
        <v>5123632</v>
      </c>
      <c r="C4975">
        <v>9329</v>
      </c>
      <c r="D4975">
        <v>4</v>
      </c>
      <c r="E4975">
        <v>4263</v>
      </c>
      <c r="F4975" t="str">
        <f>_xlfn.XLOOKUP(order_items[[#This Row],[product_id]], products[product_id], products[product_name], "Tidak Ditemukan")</f>
        <v>Tidak Ditemukan</v>
      </c>
    </row>
    <row r="4976" spans="1:6" x14ac:dyDescent="0.3">
      <c r="A4976">
        <v>4975</v>
      </c>
      <c r="B4976">
        <v>2141941</v>
      </c>
      <c r="C4976">
        <v>19923</v>
      </c>
      <c r="D4976">
        <v>2</v>
      </c>
      <c r="E4976">
        <v>46626</v>
      </c>
      <c r="F4976" t="str">
        <f>_xlfn.XLOOKUP(order_items[[#This Row],[product_id]], products[product_id], products[product_name], "Tidak Ditemukan")</f>
        <v>Tidak Ditemukan</v>
      </c>
    </row>
    <row r="4977" spans="1:6" x14ac:dyDescent="0.3">
      <c r="A4977">
        <v>4976</v>
      </c>
      <c r="B4977">
        <v>7315491</v>
      </c>
      <c r="C4977">
        <v>6239</v>
      </c>
      <c r="D4977">
        <v>1</v>
      </c>
      <c r="E4977">
        <v>27415</v>
      </c>
      <c r="F4977" t="str">
        <f>_xlfn.XLOOKUP(order_items[[#This Row],[product_id]], products[product_id], products[product_name], "Tidak Ditemukan")</f>
        <v>Tidak Ditemukan</v>
      </c>
    </row>
    <row r="4978" spans="1:6" x14ac:dyDescent="0.3">
      <c r="A4978">
        <v>4977</v>
      </c>
      <c r="B4978">
        <v>6889129</v>
      </c>
      <c r="C4978">
        <v>3039</v>
      </c>
      <c r="D4978">
        <v>4</v>
      </c>
      <c r="E4978">
        <v>38072</v>
      </c>
      <c r="F4978" t="str">
        <f>_xlfn.XLOOKUP(order_items[[#This Row],[product_id]], products[product_id], products[product_name], "Tidak Ditemukan")</f>
        <v>Cause Interesting</v>
      </c>
    </row>
    <row r="4979" spans="1:6" x14ac:dyDescent="0.3">
      <c r="A4979">
        <v>4978</v>
      </c>
      <c r="B4979">
        <v>1479401</v>
      </c>
      <c r="C4979">
        <v>18014</v>
      </c>
      <c r="D4979">
        <v>5</v>
      </c>
      <c r="E4979">
        <v>34265</v>
      </c>
      <c r="F4979" t="str">
        <f>_xlfn.XLOOKUP(order_items[[#This Row],[product_id]], products[product_id], products[product_name], "Tidak Ditemukan")</f>
        <v>Tidak Ditemukan</v>
      </c>
    </row>
    <row r="4980" spans="1:6" x14ac:dyDescent="0.3">
      <c r="A4980">
        <v>4979</v>
      </c>
      <c r="B4980">
        <v>7108951</v>
      </c>
      <c r="C4980">
        <v>15363</v>
      </c>
      <c r="D4980">
        <v>3</v>
      </c>
      <c r="E4980">
        <v>40929</v>
      </c>
      <c r="F4980" t="str">
        <f>_xlfn.XLOOKUP(order_items[[#This Row],[product_id]], products[product_id], products[product_name], "Tidak Ditemukan")</f>
        <v>Tidak Ditemukan</v>
      </c>
    </row>
    <row r="4981" spans="1:6" x14ac:dyDescent="0.3">
      <c r="A4981">
        <v>4980</v>
      </c>
      <c r="B4981">
        <v>5782265</v>
      </c>
      <c r="C4981">
        <v>756</v>
      </c>
      <c r="D4981">
        <v>5</v>
      </c>
      <c r="E4981">
        <v>24378</v>
      </c>
      <c r="F4981" t="str">
        <f>_xlfn.XLOOKUP(order_items[[#This Row],[product_id]], products[product_id], products[product_name], "Tidak Ditemukan")</f>
        <v>Daughter Story</v>
      </c>
    </row>
    <row r="4982" spans="1:6" x14ac:dyDescent="0.3">
      <c r="A4982">
        <v>4981</v>
      </c>
      <c r="B4982">
        <v>1145149</v>
      </c>
      <c r="C4982">
        <v>12881</v>
      </c>
      <c r="D4982">
        <v>1</v>
      </c>
      <c r="E4982">
        <v>34993</v>
      </c>
      <c r="F4982" t="str">
        <f>_xlfn.XLOOKUP(order_items[[#This Row],[product_id]], products[product_id], products[product_name], "Tidak Ditemukan")</f>
        <v>Tidak Ditemukan</v>
      </c>
    </row>
    <row r="4983" spans="1:6" x14ac:dyDescent="0.3">
      <c r="A4983">
        <v>4982</v>
      </c>
      <c r="B4983">
        <v>114087</v>
      </c>
      <c r="C4983">
        <v>14114</v>
      </c>
      <c r="D4983">
        <v>4</v>
      </c>
      <c r="E4983">
        <v>3949</v>
      </c>
      <c r="F4983" t="str">
        <f>_xlfn.XLOOKUP(order_items[[#This Row],[product_id]], products[product_id], products[product_name], "Tidak Ditemukan")</f>
        <v>Tidak Ditemukan</v>
      </c>
    </row>
    <row r="4984" spans="1:6" x14ac:dyDescent="0.3">
      <c r="A4984">
        <v>4983</v>
      </c>
      <c r="B4984">
        <v>7723787</v>
      </c>
      <c r="C4984">
        <v>2043</v>
      </c>
      <c r="D4984">
        <v>2</v>
      </c>
      <c r="E4984">
        <v>47007</v>
      </c>
      <c r="F4984" t="str">
        <f>_xlfn.XLOOKUP(order_items[[#This Row],[product_id]], products[product_id], products[product_name], "Tidak Ditemukan")</f>
        <v>Institution Position</v>
      </c>
    </row>
    <row r="4985" spans="1:6" x14ac:dyDescent="0.3">
      <c r="A4985">
        <v>4984</v>
      </c>
      <c r="B4985">
        <v>1147555</v>
      </c>
      <c r="C4985">
        <v>5898</v>
      </c>
      <c r="D4985">
        <v>3</v>
      </c>
      <c r="E4985">
        <v>41826</v>
      </c>
      <c r="F4985" t="str">
        <f>_xlfn.XLOOKUP(order_items[[#This Row],[product_id]], products[product_id], products[product_name], "Tidak Ditemukan")</f>
        <v>Tidak Ditemukan</v>
      </c>
    </row>
    <row r="4986" spans="1:6" x14ac:dyDescent="0.3">
      <c r="A4986">
        <v>4985</v>
      </c>
      <c r="B4986">
        <v>6024618</v>
      </c>
      <c r="C4986">
        <v>17131</v>
      </c>
      <c r="D4986">
        <v>1</v>
      </c>
      <c r="E4986">
        <v>48978</v>
      </c>
      <c r="F4986" t="str">
        <f>_xlfn.XLOOKUP(order_items[[#This Row],[product_id]], products[product_id], products[product_name], "Tidak Ditemukan")</f>
        <v>Tidak Ditemukan</v>
      </c>
    </row>
    <row r="4987" spans="1:6" x14ac:dyDescent="0.3">
      <c r="A4987">
        <v>4986</v>
      </c>
      <c r="B4987">
        <v>7794169</v>
      </c>
      <c r="C4987">
        <v>9277</v>
      </c>
      <c r="D4987">
        <v>5</v>
      </c>
      <c r="E4987">
        <v>37043</v>
      </c>
      <c r="F4987" t="str">
        <f>_xlfn.XLOOKUP(order_items[[#This Row],[product_id]], products[product_id], products[product_name], "Tidak Ditemukan")</f>
        <v>Tidak Ditemukan</v>
      </c>
    </row>
    <row r="4988" spans="1:6" x14ac:dyDescent="0.3">
      <c r="A4988">
        <v>4987</v>
      </c>
      <c r="B4988">
        <v>658299</v>
      </c>
      <c r="C4988">
        <v>5933</v>
      </c>
      <c r="D4988">
        <v>1</v>
      </c>
      <c r="E4988">
        <v>16723</v>
      </c>
      <c r="F4988" t="str">
        <f>_xlfn.XLOOKUP(order_items[[#This Row],[product_id]], products[product_id], products[product_name], "Tidak Ditemukan")</f>
        <v>Tidak Ditemukan</v>
      </c>
    </row>
    <row r="4989" spans="1:6" x14ac:dyDescent="0.3">
      <c r="A4989">
        <v>4988</v>
      </c>
      <c r="B4989">
        <v>3582125</v>
      </c>
      <c r="C4989">
        <v>3712</v>
      </c>
      <c r="D4989">
        <v>5</v>
      </c>
      <c r="E4989">
        <v>28935</v>
      </c>
      <c r="F4989" t="str">
        <f>_xlfn.XLOOKUP(order_items[[#This Row],[product_id]], products[product_id], products[product_name], "Tidak Ditemukan")</f>
        <v>Window Artist</v>
      </c>
    </row>
    <row r="4990" spans="1:6" x14ac:dyDescent="0.3">
      <c r="A4990">
        <v>4989</v>
      </c>
      <c r="B4990">
        <v>6004701</v>
      </c>
      <c r="C4990">
        <v>540</v>
      </c>
      <c r="D4990">
        <v>2</v>
      </c>
      <c r="E4990">
        <v>22809</v>
      </c>
      <c r="F4990" t="str">
        <f>_xlfn.XLOOKUP(order_items[[#This Row],[product_id]], products[product_id], products[product_name], "Tidak Ditemukan")</f>
        <v>Science Paper</v>
      </c>
    </row>
    <row r="4991" spans="1:6" x14ac:dyDescent="0.3">
      <c r="A4991">
        <v>4990</v>
      </c>
      <c r="B4991">
        <v>4239283</v>
      </c>
      <c r="C4991">
        <v>1031</v>
      </c>
      <c r="D4991">
        <v>1</v>
      </c>
      <c r="E4991">
        <v>12738</v>
      </c>
      <c r="F4991" t="str">
        <f>_xlfn.XLOOKUP(order_items[[#This Row],[product_id]], products[product_id], products[product_name], "Tidak Ditemukan")</f>
        <v>End Different</v>
      </c>
    </row>
    <row r="4992" spans="1:6" x14ac:dyDescent="0.3">
      <c r="A4992">
        <v>4991</v>
      </c>
      <c r="B4992">
        <v>4462593</v>
      </c>
      <c r="C4992">
        <v>2549</v>
      </c>
      <c r="D4992">
        <v>4</v>
      </c>
      <c r="E4992">
        <v>44007</v>
      </c>
      <c r="F4992" t="str">
        <f>_xlfn.XLOOKUP(order_items[[#This Row],[product_id]], products[product_id], products[product_name], "Tidak Ditemukan")</f>
        <v>Exactly Tv</v>
      </c>
    </row>
    <row r="4993" spans="1:6" x14ac:dyDescent="0.3">
      <c r="A4993">
        <v>4992</v>
      </c>
      <c r="B4993">
        <v>2520201</v>
      </c>
      <c r="C4993">
        <v>944</v>
      </c>
      <c r="D4993">
        <v>4</v>
      </c>
      <c r="E4993">
        <v>3263</v>
      </c>
      <c r="F4993" t="str">
        <f>_xlfn.XLOOKUP(order_items[[#This Row],[product_id]], products[product_id], products[product_name], "Tidak Ditemukan")</f>
        <v>South Wish</v>
      </c>
    </row>
    <row r="4994" spans="1:6" x14ac:dyDescent="0.3">
      <c r="A4994">
        <v>4993</v>
      </c>
      <c r="B4994">
        <v>344499</v>
      </c>
      <c r="C4994">
        <v>1559</v>
      </c>
      <c r="D4994">
        <v>5</v>
      </c>
      <c r="E4994">
        <v>49253</v>
      </c>
      <c r="F4994" t="str">
        <f>_xlfn.XLOOKUP(order_items[[#This Row],[product_id]], products[product_id], products[product_name], "Tidak Ditemukan")</f>
        <v>Serious Next</v>
      </c>
    </row>
    <row r="4995" spans="1:6" x14ac:dyDescent="0.3">
      <c r="A4995">
        <v>4994</v>
      </c>
      <c r="B4995">
        <v>3437279</v>
      </c>
      <c r="C4995">
        <v>2185</v>
      </c>
      <c r="D4995">
        <v>5</v>
      </c>
      <c r="E4995">
        <v>35543</v>
      </c>
      <c r="F4995" t="str">
        <f>_xlfn.XLOOKUP(order_items[[#This Row],[product_id]], products[product_id], products[product_name], "Tidak Ditemukan")</f>
        <v>Only No</v>
      </c>
    </row>
    <row r="4996" spans="1:6" x14ac:dyDescent="0.3">
      <c r="A4996">
        <v>4995</v>
      </c>
      <c r="B4996">
        <v>4801615</v>
      </c>
      <c r="C4996">
        <v>8963</v>
      </c>
      <c r="D4996">
        <v>5</v>
      </c>
      <c r="E4996">
        <v>49772</v>
      </c>
      <c r="F4996" t="str">
        <f>_xlfn.XLOOKUP(order_items[[#This Row],[product_id]], products[product_id], products[product_name], "Tidak Ditemukan")</f>
        <v>Tidak Ditemukan</v>
      </c>
    </row>
    <row r="4997" spans="1:6" x14ac:dyDescent="0.3">
      <c r="A4997">
        <v>4996</v>
      </c>
      <c r="B4997">
        <v>5749157</v>
      </c>
      <c r="C4997">
        <v>2707</v>
      </c>
      <c r="D4997">
        <v>4</v>
      </c>
      <c r="E4997">
        <v>24742</v>
      </c>
      <c r="F4997" t="str">
        <f>_xlfn.XLOOKUP(order_items[[#This Row],[product_id]], products[product_id], products[product_name], "Tidak Ditemukan")</f>
        <v>Sometimes Teach</v>
      </c>
    </row>
    <row r="4998" spans="1:6" x14ac:dyDescent="0.3">
      <c r="A4998">
        <v>4997</v>
      </c>
      <c r="B4998">
        <v>7458792</v>
      </c>
      <c r="C4998">
        <v>2714</v>
      </c>
      <c r="D4998">
        <v>3</v>
      </c>
      <c r="E4998">
        <v>1679</v>
      </c>
      <c r="F4998" t="str">
        <f>_xlfn.XLOOKUP(order_items[[#This Row],[product_id]], products[product_id], products[product_name], "Tidak Ditemukan")</f>
        <v>Suffer Show</v>
      </c>
    </row>
    <row r="4999" spans="1:6" x14ac:dyDescent="0.3">
      <c r="A4999">
        <v>4998</v>
      </c>
      <c r="B4999">
        <v>4566930</v>
      </c>
      <c r="C4999">
        <v>10789</v>
      </c>
      <c r="D4999">
        <v>3</v>
      </c>
      <c r="E4999">
        <v>4193</v>
      </c>
      <c r="F4999" t="str">
        <f>_xlfn.XLOOKUP(order_items[[#This Row],[product_id]], products[product_id], products[product_name], "Tidak Ditemukan")</f>
        <v>Tidak Ditemukan</v>
      </c>
    </row>
    <row r="5000" spans="1:6" x14ac:dyDescent="0.3">
      <c r="A5000">
        <v>4999</v>
      </c>
      <c r="B5000">
        <v>2158943</v>
      </c>
      <c r="C5000">
        <v>14946</v>
      </c>
      <c r="D5000">
        <v>5</v>
      </c>
      <c r="E5000">
        <v>5638</v>
      </c>
      <c r="F5000" t="str">
        <f>_xlfn.XLOOKUP(order_items[[#This Row],[product_id]], products[product_id], products[product_name], "Tidak Ditemukan")</f>
        <v>Tidak Ditemukan</v>
      </c>
    </row>
    <row r="5001" spans="1:6" x14ac:dyDescent="0.3">
      <c r="A5001">
        <v>5000</v>
      </c>
      <c r="B5001">
        <v>2893232</v>
      </c>
      <c r="C5001">
        <v>13776</v>
      </c>
      <c r="D5001">
        <v>3</v>
      </c>
      <c r="E5001">
        <v>34613</v>
      </c>
      <c r="F5001" t="str">
        <f>_xlfn.XLOOKUP(order_items[[#This Row],[product_id]], products[product_id], products[product_name], "Tidak Ditemukan")</f>
        <v>Tidak Ditemukan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E2B2-FF8E-42C8-B7BD-DCD29C88C75B}">
  <dimension ref="A1:L4629"/>
  <sheetViews>
    <sheetView zoomScale="90" zoomScaleNormal="90" workbookViewId="0">
      <selection activeCell="J2" sqref="J2"/>
    </sheetView>
  </sheetViews>
  <sheetFormatPr defaultRowHeight="14.4" x14ac:dyDescent="0.3"/>
  <cols>
    <col min="1" max="1" width="10.109375" bestFit="1" customWidth="1"/>
    <col min="2" max="2" width="13.21875" bestFit="1" customWidth="1"/>
    <col min="3" max="3" width="12.21875" bestFit="1" customWidth="1"/>
    <col min="4" max="4" width="14.21875" bestFit="1" customWidth="1"/>
    <col min="5" max="5" width="17.6640625" bestFit="1" customWidth="1"/>
    <col min="6" max="6" width="41.6640625" bestFit="1" customWidth="1"/>
    <col min="7" max="7" width="12.109375" bestFit="1" customWidth="1"/>
    <col min="8" max="8" width="13.88671875" bestFit="1" customWidth="1"/>
    <col min="9" max="9" width="17.6640625" bestFit="1" customWidth="1"/>
    <col min="11" max="11" width="33.77734375" bestFit="1" customWidth="1"/>
  </cols>
  <sheetData>
    <row r="1" spans="1:12" x14ac:dyDescent="0.3">
      <c r="A1" t="s">
        <v>10032</v>
      </c>
      <c r="B1" t="s">
        <v>0</v>
      </c>
      <c r="C1" t="s">
        <v>10036</v>
      </c>
      <c r="D1" t="s">
        <v>10037</v>
      </c>
      <c r="E1" t="s">
        <v>10038</v>
      </c>
      <c r="F1" t="s">
        <v>10039</v>
      </c>
      <c r="G1" t="s">
        <v>20061</v>
      </c>
      <c r="H1" t="s">
        <v>20062</v>
      </c>
      <c r="I1" t="s">
        <v>20064</v>
      </c>
      <c r="J1" t="s">
        <v>20084</v>
      </c>
    </row>
    <row r="2" spans="1:12" x14ac:dyDescent="0.3">
      <c r="A2">
        <v>1</v>
      </c>
      <c r="B2">
        <v>331090</v>
      </c>
      <c r="C2" s="1">
        <v>45789</v>
      </c>
      <c r="D2">
        <v>77446</v>
      </c>
      <c r="E2" t="s">
        <v>10040</v>
      </c>
      <c r="F2" t="s">
        <v>1580</v>
      </c>
      <c r="G2">
        <f>YEAR(orders[[#This Row],[order_date]])</f>
        <v>2025</v>
      </c>
      <c r="H2">
        <f>MONTH(orders[[#This Row],[order_date]])</f>
        <v>5</v>
      </c>
      <c r="I2" s="4">
        <v>77446</v>
      </c>
      <c r="J2" t="str" cm="1">
        <f t="array" ref="J2">_xlfn.SWITCH(orders[[#This Row],[payment_method]],"Credit Card","CC","Bank Transfer","BT","Cash","CA","PayPal","PP","UN")</f>
        <v>CC</v>
      </c>
    </row>
    <row r="3" spans="1:12" x14ac:dyDescent="0.3">
      <c r="A3">
        <v>2</v>
      </c>
      <c r="B3">
        <v>208473</v>
      </c>
      <c r="C3" s="1">
        <v>44926</v>
      </c>
      <c r="D3">
        <v>7578</v>
      </c>
      <c r="E3" t="s">
        <v>10041</v>
      </c>
      <c r="F3" t="s">
        <v>1278</v>
      </c>
      <c r="G3">
        <f>YEAR(orders[[#This Row],[order_date]])</f>
        <v>2022</v>
      </c>
      <c r="H3" s="3">
        <f>MONTH(orders[[#This Row],[order_date]])</f>
        <v>12</v>
      </c>
      <c r="I3" s="4">
        <v>7578</v>
      </c>
      <c r="J3" t="str" cm="1">
        <f t="array" ref="J3">_xlfn.SWITCH(orders[[#This Row],[payment_method]],"Credit Card","CC","Bank Transfer","BT","Cash","CA","PayPal","PP","UN")</f>
        <v>BT</v>
      </c>
      <c r="L3" s="2" t="s">
        <v>20060</v>
      </c>
    </row>
    <row r="4" spans="1:12" x14ac:dyDescent="0.3">
      <c r="A4">
        <v>3</v>
      </c>
      <c r="B4">
        <v>847096</v>
      </c>
      <c r="C4" s="1">
        <v>44458</v>
      </c>
      <c r="D4">
        <v>235587</v>
      </c>
      <c r="E4" t="s">
        <v>10040</v>
      </c>
      <c r="F4" t="s">
        <v>99</v>
      </c>
      <c r="G4">
        <f>YEAR(orders[[#This Row],[order_date]])</f>
        <v>2021</v>
      </c>
      <c r="H4">
        <f>MONTH(orders[[#This Row],[order_date]])</f>
        <v>9</v>
      </c>
      <c r="I4" s="4">
        <v>235587</v>
      </c>
      <c r="J4" t="str" cm="1">
        <f t="array" ref="J4">_xlfn.SWITCH(orders[[#This Row],[payment_method]],"Credit Card","CC","Bank Transfer","BT","Cash","CA","PayPal","PP","UN")</f>
        <v>CC</v>
      </c>
      <c r="L4">
        <f>COUNTA(_xlfn.UNIQUE(orders[customer_id]))</f>
        <v>4621</v>
      </c>
    </row>
    <row r="5" spans="1:12" x14ac:dyDescent="0.3">
      <c r="A5">
        <v>4</v>
      </c>
      <c r="B5">
        <v>1919911</v>
      </c>
      <c r="C5" s="1">
        <v>45586</v>
      </c>
      <c r="D5">
        <v>77677</v>
      </c>
      <c r="E5" t="s">
        <v>10040</v>
      </c>
      <c r="F5" t="s">
        <v>99</v>
      </c>
      <c r="G5">
        <f>YEAR(orders[[#This Row],[order_date]])</f>
        <v>2024</v>
      </c>
      <c r="H5">
        <f>MONTH(orders[[#This Row],[order_date]])</f>
        <v>10</v>
      </c>
      <c r="I5" s="4">
        <v>77677</v>
      </c>
      <c r="J5" t="str" cm="1">
        <f t="array" ref="J5">_xlfn.SWITCH(orders[[#This Row],[payment_method]],"Credit Card","CC","Bank Transfer","BT","Cash","CA","PayPal","PP","UN")</f>
        <v>CC</v>
      </c>
    </row>
    <row r="6" spans="1:12" x14ac:dyDescent="0.3">
      <c r="A6">
        <v>6</v>
      </c>
      <c r="B6">
        <v>1551203</v>
      </c>
      <c r="C6" s="1">
        <v>44804</v>
      </c>
      <c r="D6">
        <v>125789</v>
      </c>
      <c r="E6" t="s">
        <v>10043</v>
      </c>
      <c r="F6" t="s">
        <v>767</v>
      </c>
      <c r="G6">
        <f>YEAR(orders[[#This Row],[order_date]])</f>
        <v>2022</v>
      </c>
      <c r="H6">
        <f>MONTH(orders[[#This Row],[order_date]])</f>
        <v>8</v>
      </c>
      <c r="I6" s="4">
        <v>125789</v>
      </c>
      <c r="J6" t="str" cm="1">
        <f t="array" ref="J6">_xlfn.SWITCH(orders[[#This Row],[payment_method]],"Credit Card","CC","Bank Transfer","BT","Cash","CA","PayPal","PP","UN")</f>
        <v>PP</v>
      </c>
    </row>
    <row r="7" spans="1:12" x14ac:dyDescent="0.3">
      <c r="A7">
        <v>7</v>
      </c>
      <c r="B7">
        <v>239997</v>
      </c>
      <c r="C7" s="1">
        <v>44797</v>
      </c>
      <c r="D7">
        <v>258273</v>
      </c>
      <c r="E7" t="s">
        <v>10040</v>
      </c>
      <c r="F7" t="s">
        <v>38</v>
      </c>
      <c r="G7">
        <f>YEAR(orders[[#This Row],[order_date]])</f>
        <v>2022</v>
      </c>
      <c r="H7">
        <f>MONTH(orders[[#This Row],[order_date]])</f>
        <v>8</v>
      </c>
      <c r="I7" s="4">
        <v>258273</v>
      </c>
      <c r="J7" t="str" cm="1">
        <f t="array" ref="J7">_xlfn.SWITCH(orders[[#This Row],[payment_method]],"Credit Card","CC","Bank Transfer","BT","Cash","CA","PayPal","PP","UN")</f>
        <v>CC</v>
      </c>
    </row>
    <row r="8" spans="1:12" x14ac:dyDescent="0.3">
      <c r="A8">
        <v>9</v>
      </c>
      <c r="B8">
        <v>721824</v>
      </c>
      <c r="C8" s="1">
        <v>45246</v>
      </c>
      <c r="D8">
        <v>3988</v>
      </c>
      <c r="E8" t="s">
        <v>10040</v>
      </c>
      <c r="F8" t="s">
        <v>1101</v>
      </c>
      <c r="G8">
        <f>YEAR(orders[[#This Row],[order_date]])</f>
        <v>2023</v>
      </c>
      <c r="H8">
        <f>MONTH(orders[[#This Row],[order_date]])</f>
        <v>11</v>
      </c>
      <c r="I8" s="4">
        <v>3988</v>
      </c>
      <c r="J8" t="str" cm="1">
        <f t="array" ref="J8">_xlfn.SWITCH(orders[[#This Row],[payment_method]],"Credit Card","CC","Bank Transfer","BT","Cash","CA","PayPal","PP","UN")</f>
        <v>CC</v>
      </c>
    </row>
    <row r="9" spans="1:12" x14ac:dyDescent="0.3">
      <c r="A9">
        <v>10</v>
      </c>
      <c r="B9">
        <v>810120</v>
      </c>
      <c r="C9" s="1">
        <v>44541</v>
      </c>
      <c r="D9">
        <v>547788</v>
      </c>
      <c r="E9" t="s">
        <v>10043</v>
      </c>
      <c r="F9" t="s">
        <v>781</v>
      </c>
      <c r="G9">
        <f>YEAR(orders[[#This Row],[order_date]])</f>
        <v>2021</v>
      </c>
      <c r="H9">
        <f>MONTH(orders[[#This Row],[order_date]])</f>
        <v>12</v>
      </c>
      <c r="I9" s="4">
        <v>547788</v>
      </c>
      <c r="J9" t="str" cm="1">
        <f t="array" ref="J9">_xlfn.SWITCH(orders[[#This Row],[payment_method]],"Credit Card","CC","Bank Transfer","BT","Cash","CA","PayPal","PP","UN")</f>
        <v>PP</v>
      </c>
    </row>
    <row r="10" spans="1:12" x14ac:dyDescent="0.3">
      <c r="A10">
        <v>11</v>
      </c>
      <c r="B10">
        <v>1019788</v>
      </c>
      <c r="C10" s="1">
        <v>45458</v>
      </c>
      <c r="D10">
        <v>84327</v>
      </c>
      <c r="E10" t="s">
        <v>10043</v>
      </c>
      <c r="F10" t="s">
        <v>489</v>
      </c>
      <c r="G10">
        <f>YEAR(orders[[#This Row],[order_date]])</f>
        <v>2024</v>
      </c>
      <c r="H10">
        <f>MONTH(orders[[#This Row],[order_date]])</f>
        <v>6</v>
      </c>
      <c r="I10" s="4">
        <v>84327</v>
      </c>
      <c r="J10" t="str" cm="1">
        <f t="array" ref="J10">_xlfn.SWITCH(orders[[#This Row],[payment_method]],"Credit Card","CC","Bank Transfer","BT","Cash","CA","PayPal","PP","UN")</f>
        <v>PP</v>
      </c>
    </row>
    <row r="11" spans="1:12" x14ac:dyDescent="0.3">
      <c r="A11">
        <v>12</v>
      </c>
      <c r="B11">
        <v>1446917</v>
      </c>
      <c r="C11" s="1">
        <v>44494</v>
      </c>
      <c r="D11">
        <v>407605</v>
      </c>
      <c r="E11" t="s">
        <v>10042</v>
      </c>
      <c r="F11" t="s">
        <v>1090</v>
      </c>
      <c r="G11">
        <f>YEAR(orders[[#This Row],[order_date]])</f>
        <v>2021</v>
      </c>
      <c r="H11">
        <f>MONTH(orders[[#This Row],[order_date]])</f>
        <v>10</v>
      </c>
      <c r="I11" s="4">
        <v>407605</v>
      </c>
      <c r="J11" t="str" cm="1">
        <f t="array" ref="J11">_xlfn.SWITCH(orders[[#This Row],[payment_method]],"Credit Card","CC","Bank Transfer","BT","Cash","CA","PayPal","PP","UN")</f>
        <v>CA</v>
      </c>
    </row>
    <row r="12" spans="1:12" x14ac:dyDescent="0.3">
      <c r="A12">
        <v>13</v>
      </c>
      <c r="B12">
        <v>772517</v>
      </c>
      <c r="C12" s="1">
        <v>45682</v>
      </c>
      <c r="D12">
        <v>387532</v>
      </c>
      <c r="E12" t="s">
        <v>10042</v>
      </c>
      <c r="F12" t="s">
        <v>714</v>
      </c>
      <c r="G12">
        <f>YEAR(orders[[#This Row],[order_date]])</f>
        <v>2025</v>
      </c>
      <c r="H12">
        <f>MONTH(orders[[#This Row],[order_date]])</f>
        <v>1</v>
      </c>
      <c r="I12" s="4">
        <v>387532</v>
      </c>
      <c r="J12" t="str" cm="1">
        <f t="array" ref="J12">_xlfn.SWITCH(orders[[#This Row],[payment_method]],"Credit Card","CC","Bank Transfer","BT","Cash","CA","PayPal","PP","UN")</f>
        <v>CA</v>
      </c>
    </row>
    <row r="13" spans="1:12" x14ac:dyDescent="0.3">
      <c r="A13">
        <v>14</v>
      </c>
      <c r="B13">
        <v>1159711</v>
      </c>
      <c r="C13" s="1">
        <v>44646</v>
      </c>
      <c r="D13">
        <v>238416</v>
      </c>
      <c r="E13" t="s">
        <v>10041</v>
      </c>
      <c r="F13" t="s">
        <v>798</v>
      </c>
      <c r="G13">
        <f>YEAR(orders[[#This Row],[order_date]])</f>
        <v>2022</v>
      </c>
      <c r="H13">
        <f>MONTH(orders[[#This Row],[order_date]])</f>
        <v>3</v>
      </c>
      <c r="I13" s="4">
        <v>238416</v>
      </c>
      <c r="J13" t="str" cm="1">
        <f t="array" ref="J13">_xlfn.SWITCH(orders[[#This Row],[payment_method]],"Credit Card","CC","Bank Transfer","BT","Cash","CA","PayPal","PP","UN")</f>
        <v>BT</v>
      </c>
    </row>
    <row r="14" spans="1:12" x14ac:dyDescent="0.3">
      <c r="A14">
        <v>15</v>
      </c>
      <c r="B14">
        <v>718271</v>
      </c>
      <c r="C14" s="1">
        <v>45809</v>
      </c>
      <c r="D14">
        <v>306197</v>
      </c>
      <c r="E14" t="s">
        <v>10040</v>
      </c>
      <c r="F14" t="s">
        <v>984</v>
      </c>
      <c r="G14">
        <f>YEAR(orders[[#This Row],[order_date]])</f>
        <v>2025</v>
      </c>
      <c r="H14">
        <f>MONTH(orders[[#This Row],[order_date]])</f>
        <v>6</v>
      </c>
      <c r="I14" s="4">
        <v>306197</v>
      </c>
      <c r="J14" t="str" cm="1">
        <f t="array" ref="J14">_xlfn.SWITCH(orders[[#This Row],[payment_method]],"Credit Card","CC","Bank Transfer","BT","Cash","CA","PayPal","PP","UN")</f>
        <v>CC</v>
      </c>
    </row>
    <row r="15" spans="1:12" x14ac:dyDescent="0.3">
      <c r="A15">
        <v>16</v>
      </c>
      <c r="B15">
        <v>1547868</v>
      </c>
      <c r="C15" s="1">
        <v>44982</v>
      </c>
      <c r="D15">
        <v>68674</v>
      </c>
      <c r="E15" t="s">
        <v>10042</v>
      </c>
      <c r="F15" t="s">
        <v>19</v>
      </c>
      <c r="G15">
        <f>YEAR(orders[[#This Row],[order_date]])</f>
        <v>2023</v>
      </c>
      <c r="H15">
        <f>MONTH(orders[[#This Row],[order_date]])</f>
        <v>2</v>
      </c>
      <c r="I15" s="4">
        <v>68674</v>
      </c>
      <c r="J15" t="str" cm="1">
        <f t="array" ref="J15">_xlfn.SWITCH(orders[[#This Row],[payment_method]],"Credit Card","CC","Bank Transfer","BT","Cash","CA","PayPal","PP","UN")</f>
        <v>CA</v>
      </c>
    </row>
    <row r="16" spans="1:12" x14ac:dyDescent="0.3">
      <c r="A16">
        <v>17</v>
      </c>
      <c r="B16">
        <v>1392387</v>
      </c>
      <c r="C16" s="1">
        <v>44942</v>
      </c>
      <c r="D16">
        <v>86968</v>
      </c>
      <c r="E16" t="s">
        <v>10041</v>
      </c>
      <c r="F16" t="s">
        <v>360</v>
      </c>
      <c r="G16">
        <f>YEAR(orders[[#This Row],[order_date]])</f>
        <v>2023</v>
      </c>
      <c r="H16">
        <f>MONTH(orders[[#This Row],[order_date]])</f>
        <v>1</v>
      </c>
      <c r="I16" s="4">
        <v>86968</v>
      </c>
      <c r="J16" t="str" cm="1">
        <f t="array" ref="J16">_xlfn.SWITCH(orders[[#This Row],[payment_method]],"Credit Card","CC","Bank Transfer","BT","Cash","CA","PayPal","PP","UN")</f>
        <v>BT</v>
      </c>
    </row>
    <row r="17" spans="1:10" x14ac:dyDescent="0.3">
      <c r="A17">
        <v>18</v>
      </c>
      <c r="B17">
        <v>1251221</v>
      </c>
      <c r="C17" s="1">
        <v>44839</v>
      </c>
      <c r="D17">
        <v>102314</v>
      </c>
      <c r="E17" t="s">
        <v>10043</v>
      </c>
      <c r="F17" t="s">
        <v>503</v>
      </c>
      <c r="G17">
        <f>YEAR(orders[[#This Row],[order_date]])</f>
        <v>2022</v>
      </c>
      <c r="H17">
        <f>MONTH(orders[[#This Row],[order_date]])</f>
        <v>10</v>
      </c>
      <c r="I17" s="4">
        <v>102314</v>
      </c>
      <c r="J17" t="str" cm="1">
        <f t="array" ref="J17">_xlfn.SWITCH(orders[[#This Row],[payment_method]],"Credit Card","CC","Bank Transfer","BT","Cash","CA","PayPal","PP","UN")</f>
        <v>PP</v>
      </c>
    </row>
    <row r="18" spans="1:10" x14ac:dyDescent="0.3">
      <c r="A18">
        <v>19</v>
      </c>
      <c r="B18">
        <v>492078</v>
      </c>
      <c r="C18" s="1">
        <v>45553</v>
      </c>
      <c r="D18">
        <v>164581</v>
      </c>
      <c r="E18" t="s">
        <v>10040</v>
      </c>
      <c r="F18" t="s">
        <v>860</v>
      </c>
      <c r="G18">
        <f>YEAR(orders[[#This Row],[order_date]])</f>
        <v>2024</v>
      </c>
      <c r="H18">
        <f>MONTH(orders[[#This Row],[order_date]])</f>
        <v>9</v>
      </c>
      <c r="I18" s="4">
        <v>164581</v>
      </c>
      <c r="J18" t="str" cm="1">
        <f t="array" ref="J18">_xlfn.SWITCH(orders[[#This Row],[payment_method]],"Credit Card","CC","Bank Transfer","BT","Cash","CA","PayPal","PP","UN")</f>
        <v>CC</v>
      </c>
    </row>
    <row r="19" spans="1:10" x14ac:dyDescent="0.3">
      <c r="A19">
        <v>20</v>
      </c>
      <c r="B19">
        <v>1283354</v>
      </c>
      <c r="C19" s="1">
        <v>44928</v>
      </c>
      <c r="D19">
        <v>502</v>
      </c>
      <c r="E19" t="s">
        <v>10041</v>
      </c>
      <c r="F19" t="s">
        <v>855</v>
      </c>
      <c r="G19">
        <f>YEAR(orders[[#This Row],[order_date]])</f>
        <v>2023</v>
      </c>
      <c r="H19">
        <f>MONTH(orders[[#This Row],[order_date]])</f>
        <v>1</v>
      </c>
      <c r="I19" s="4">
        <v>502</v>
      </c>
      <c r="J19" t="str" cm="1">
        <f t="array" ref="J19">_xlfn.SWITCH(orders[[#This Row],[payment_method]],"Credit Card","CC","Bank Transfer","BT","Cash","CA","PayPal","PP","UN")</f>
        <v>BT</v>
      </c>
    </row>
    <row r="20" spans="1:10" x14ac:dyDescent="0.3">
      <c r="A20">
        <v>21</v>
      </c>
      <c r="B20">
        <v>1257285</v>
      </c>
      <c r="C20" s="1">
        <v>45713</v>
      </c>
      <c r="D20">
        <v>400819</v>
      </c>
      <c r="E20" t="s">
        <v>10040</v>
      </c>
      <c r="F20" t="s">
        <v>263</v>
      </c>
      <c r="G20">
        <f>YEAR(orders[[#This Row],[order_date]])</f>
        <v>2025</v>
      </c>
      <c r="H20">
        <f>MONTH(orders[[#This Row],[order_date]])</f>
        <v>2</v>
      </c>
      <c r="I20" s="4">
        <v>400819</v>
      </c>
      <c r="J20" t="str" cm="1">
        <f t="array" ref="J20">_xlfn.SWITCH(orders[[#This Row],[payment_method]],"Credit Card","CC","Bank Transfer","BT","Cash","CA","PayPal","PP","UN")</f>
        <v>CC</v>
      </c>
    </row>
    <row r="21" spans="1:10" x14ac:dyDescent="0.3">
      <c r="A21">
        <v>22</v>
      </c>
      <c r="B21">
        <v>176656</v>
      </c>
      <c r="C21" s="1">
        <v>44809</v>
      </c>
      <c r="D21">
        <v>243675</v>
      </c>
      <c r="E21" t="s">
        <v>10042</v>
      </c>
      <c r="F21" t="s">
        <v>832</v>
      </c>
      <c r="G21">
        <f>YEAR(orders[[#This Row],[order_date]])</f>
        <v>2022</v>
      </c>
      <c r="H21">
        <f>MONTH(orders[[#This Row],[order_date]])</f>
        <v>9</v>
      </c>
      <c r="I21" s="4">
        <v>243675</v>
      </c>
      <c r="J21" t="str" cm="1">
        <f t="array" ref="J21">_xlfn.SWITCH(orders[[#This Row],[payment_method]],"Credit Card","CC","Bank Transfer","BT","Cash","CA","PayPal","PP","UN")</f>
        <v>CA</v>
      </c>
    </row>
    <row r="22" spans="1:10" x14ac:dyDescent="0.3">
      <c r="A22">
        <v>23</v>
      </c>
      <c r="B22">
        <v>1513096</v>
      </c>
      <c r="C22" s="1">
        <v>45317</v>
      </c>
      <c r="D22">
        <v>30173</v>
      </c>
      <c r="E22" t="s">
        <v>10043</v>
      </c>
      <c r="F22" t="s">
        <v>396</v>
      </c>
      <c r="G22">
        <f>YEAR(orders[[#This Row],[order_date]])</f>
        <v>2024</v>
      </c>
      <c r="H22">
        <f>MONTH(orders[[#This Row],[order_date]])</f>
        <v>1</v>
      </c>
      <c r="I22" s="4">
        <v>30173</v>
      </c>
      <c r="J22" t="str" cm="1">
        <f t="array" ref="J22">_xlfn.SWITCH(orders[[#This Row],[payment_method]],"Credit Card","CC","Bank Transfer","BT","Cash","CA","PayPal","PP","UN")</f>
        <v>PP</v>
      </c>
    </row>
    <row r="23" spans="1:10" x14ac:dyDescent="0.3">
      <c r="A23">
        <v>24</v>
      </c>
      <c r="B23">
        <v>1424621</v>
      </c>
      <c r="C23" s="1">
        <v>45556</v>
      </c>
      <c r="D23">
        <v>123722</v>
      </c>
      <c r="E23" t="s">
        <v>10041</v>
      </c>
      <c r="F23" t="s">
        <v>269</v>
      </c>
      <c r="G23">
        <f>YEAR(orders[[#This Row],[order_date]])</f>
        <v>2024</v>
      </c>
      <c r="H23">
        <f>MONTH(orders[[#This Row],[order_date]])</f>
        <v>9</v>
      </c>
      <c r="I23" s="4">
        <v>123722</v>
      </c>
      <c r="J23" t="str" cm="1">
        <f t="array" ref="J23">_xlfn.SWITCH(orders[[#This Row],[payment_method]],"Credit Card","CC","Bank Transfer","BT","Cash","CA","PayPal","PP","UN")</f>
        <v>BT</v>
      </c>
    </row>
    <row r="24" spans="1:10" x14ac:dyDescent="0.3">
      <c r="A24">
        <v>25</v>
      </c>
      <c r="B24">
        <v>1584836</v>
      </c>
      <c r="C24" s="1">
        <v>44660</v>
      </c>
      <c r="D24">
        <v>436344</v>
      </c>
      <c r="E24" t="s">
        <v>10042</v>
      </c>
      <c r="F24" t="s">
        <v>683</v>
      </c>
      <c r="G24">
        <f>YEAR(orders[[#This Row],[order_date]])</f>
        <v>2022</v>
      </c>
      <c r="H24">
        <f>MONTH(orders[[#This Row],[order_date]])</f>
        <v>4</v>
      </c>
      <c r="I24" s="4">
        <v>436344</v>
      </c>
      <c r="J24" t="str" cm="1">
        <f t="array" ref="J24">_xlfn.SWITCH(orders[[#This Row],[payment_method]],"Credit Card","CC","Bank Transfer","BT","Cash","CA","PayPal","PP","UN")</f>
        <v>CA</v>
      </c>
    </row>
    <row r="25" spans="1:10" x14ac:dyDescent="0.3">
      <c r="A25">
        <v>26</v>
      </c>
      <c r="B25">
        <v>776366</v>
      </c>
      <c r="C25" s="1">
        <v>45494</v>
      </c>
      <c r="D25">
        <v>149176</v>
      </c>
      <c r="E25" t="s">
        <v>10043</v>
      </c>
      <c r="F25" t="s">
        <v>540</v>
      </c>
      <c r="G25">
        <f>YEAR(orders[[#This Row],[order_date]])</f>
        <v>2024</v>
      </c>
      <c r="H25">
        <f>MONTH(orders[[#This Row],[order_date]])</f>
        <v>7</v>
      </c>
      <c r="I25" s="4">
        <v>149176</v>
      </c>
      <c r="J25" t="str" cm="1">
        <f t="array" ref="J25">_xlfn.SWITCH(orders[[#This Row],[payment_method]],"Credit Card","CC","Bank Transfer","BT","Cash","CA","PayPal","PP","UN")</f>
        <v>PP</v>
      </c>
    </row>
    <row r="26" spans="1:10" x14ac:dyDescent="0.3">
      <c r="A26">
        <v>27</v>
      </c>
      <c r="B26">
        <v>689305</v>
      </c>
      <c r="C26" s="1">
        <v>44861</v>
      </c>
      <c r="D26">
        <v>43511</v>
      </c>
      <c r="E26" t="s">
        <v>10042</v>
      </c>
      <c r="F26" t="s">
        <v>482</v>
      </c>
      <c r="G26">
        <f>YEAR(orders[[#This Row],[order_date]])</f>
        <v>2022</v>
      </c>
      <c r="H26">
        <f>MONTH(orders[[#This Row],[order_date]])</f>
        <v>10</v>
      </c>
      <c r="I26" s="4">
        <v>43511</v>
      </c>
      <c r="J26" t="str" cm="1">
        <f t="array" ref="J26">_xlfn.SWITCH(orders[[#This Row],[payment_method]],"Credit Card","CC","Bank Transfer","BT","Cash","CA","PayPal","PP","UN")</f>
        <v>CA</v>
      </c>
    </row>
    <row r="27" spans="1:10" x14ac:dyDescent="0.3">
      <c r="A27">
        <v>28</v>
      </c>
      <c r="B27">
        <v>395661</v>
      </c>
      <c r="C27" s="1">
        <v>45408</v>
      </c>
      <c r="D27">
        <v>378649</v>
      </c>
      <c r="E27" t="s">
        <v>10042</v>
      </c>
      <c r="F27" t="s">
        <v>344</v>
      </c>
      <c r="G27">
        <f>YEAR(orders[[#This Row],[order_date]])</f>
        <v>2024</v>
      </c>
      <c r="H27">
        <f>MONTH(orders[[#This Row],[order_date]])</f>
        <v>4</v>
      </c>
      <c r="I27" s="4">
        <v>378649</v>
      </c>
      <c r="J27" t="str" cm="1">
        <f t="array" ref="J27">_xlfn.SWITCH(orders[[#This Row],[payment_method]],"Credit Card","CC","Bank Transfer","BT","Cash","CA","PayPal","PP","UN")</f>
        <v>CA</v>
      </c>
    </row>
    <row r="28" spans="1:10" x14ac:dyDescent="0.3">
      <c r="A28">
        <v>29</v>
      </c>
      <c r="B28">
        <v>1208810</v>
      </c>
      <c r="C28" s="1">
        <v>44819</v>
      </c>
      <c r="D28">
        <v>447592</v>
      </c>
      <c r="E28" t="s">
        <v>10040</v>
      </c>
      <c r="F28" t="s">
        <v>91</v>
      </c>
      <c r="G28">
        <f>YEAR(orders[[#This Row],[order_date]])</f>
        <v>2022</v>
      </c>
      <c r="H28">
        <f>MONTH(orders[[#This Row],[order_date]])</f>
        <v>9</v>
      </c>
      <c r="I28" s="4">
        <v>447592</v>
      </c>
      <c r="J28" t="str" cm="1">
        <f t="array" ref="J28">_xlfn.SWITCH(orders[[#This Row],[payment_method]],"Credit Card","CC","Bank Transfer","BT","Cash","CA","PayPal","PP","UN")</f>
        <v>CC</v>
      </c>
    </row>
    <row r="29" spans="1:10" x14ac:dyDescent="0.3">
      <c r="A29">
        <v>30</v>
      </c>
      <c r="B29">
        <v>22942</v>
      </c>
      <c r="C29" s="1">
        <v>45881</v>
      </c>
      <c r="D29">
        <v>110542</v>
      </c>
      <c r="E29" t="s">
        <v>10040</v>
      </c>
      <c r="F29" t="s">
        <v>1043</v>
      </c>
      <c r="G29">
        <f>YEAR(orders[[#This Row],[order_date]])</f>
        <v>2025</v>
      </c>
      <c r="H29">
        <f>MONTH(orders[[#This Row],[order_date]])</f>
        <v>8</v>
      </c>
      <c r="I29" s="4">
        <v>110542</v>
      </c>
      <c r="J29" t="str" cm="1">
        <f t="array" ref="J29">_xlfn.SWITCH(orders[[#This Row],[payment_method]],"Credit Card","CC","Bank Transfer","BT","Cash","CA","PayPal","PP","UN")</f>
        <v>CC</v>
      </c>
    </row>
    <row r="30" spans="1:10" x14ac:dyDescent="0.3">
      <c r="A30">
        <v>31</v>
      </c>
      <c r="B30">
        <v>176879</v>
      </c>
      <c r="C30" s="1">
        <v>44655</v>
      </c>
      <c r="D30">
        <v>77449</v>
      </c>
      <c r="E30" t="s">
        <v>10040</v>
      </c>
      <c r="F30" t="s">
        <v>374</v>
      </c>
      <c r="G30">
        <f>YEAR(orders[[#This Row],[order_date]])</f>
        <v>2022</v>
      </c>
      <c r="H30">
        <f>MONTH(orders[[#This Row],[order_date]])</f>
        <v>4</v>
      </c>
      <c r="I30" s="4">
        <v>77449</v>
      </c>
      <c r="J30" t="str" cm="1">
        <f t="array" ref="J30">_xlfn.SWITCH(orders[[#This Row],[payment_method]],"Credit Card","CC","Bank Transfer","BT","Cash","CA","PayPal","PP","UN")</f>
        <v>CC</v>
      </c>
    </row>
    <row r="31" spans="1:10" x14ac:dyDescent="0.3">
      <c r="A31">
        <v>32</v>
      </c>
      <c r="B31">
        <v>738397</v>
      </c>
      <c r="C31" s="1">
        <v>44749</v>
      </c>
      <c r="D31">
        <v>39993</v>
      </c>
      <c r="E31" t="s">
        <v>10041</v>
      </c>
      <c r="F31" t="s">
        <v>281</v>
      </c>
      <c r="G31">
        <f>YEAR(orders[[#This Row],[order_date]])</f>
        <v>2022</v>
      </c>
      <c r="H31">
        <f>MONTH(orders[[#This Row],[order_date]])</f>
        <v>7</v>
      </c>
      <c r="I31" s="4">
        <v>39993</v>
      </c>
      <c r="J31" t="str" cm="1">
        <f t="array" ref="J31">_xlfn.SWITCH(orders[[#This Row],[payment_method]],"Credit Card","CC","Bank Transfer","BT","Cash","CA","PayPal","PP","UN")</f>
        <v>BT</v>
      </c>
    </row>
    <row r="32" spans="1:10" x14ac:dyDescent="0.3">
      <c r="A32">
        <v>34</v>
      </c>
      <c r="B32">
        <v>1386774</v>
      </c>
      <c r="C32" s="1">
        <v>45690</v>
      </c>
      <c r="D32">
        <v>3488</v>
      </c>
      <c r="E32" t="s">
        <v>10042</v>
      </c>
      <c r="F32" t="s">
        <v>952</v>
      </c>
      <c r="G32">
        <f>YEAR(orders[[#This Row],[order_date]])</f>
        <v>2025</v>
      </c>
      <c r="H32">
        <f>MONTH(orders[[#This Row],[order_date]])</f>
        <v>2</v>
      </c>
      <c r="I32" s="4">
        <v>3488</v>
      </c>
      <c r="J32" t="str" cm="1">
        <f t="array" ref="J32">_xlfn.SWITCH(orders[[#This Row],[payment_method]],"Credit Card","CC","Bank Transfer","BT","Cash","CA","PayPal","PP","UN")</f>
        <v>CA</v>
      </c>
    </row>
    <row r="33" spans="1:10" x14ac:dyDescent="0.3">
      <c r="A33">
        <v>35</v>
      </c>
      <c r="B33">
        <v>1608096</v>
      </c>
      <c r="C33" s="1">
        <v>44453</v>
      </c>
      <c r="D33">
        <v>156896</v>
      </c>
      <c r="E33" t="s">
        <v>10041</v>
      </c>
      <c r="F33" t="s">
        <v>1415</v>
      </c>
      <c r="G33">
        <f>YEAR(orders[[#This Row],[order_date]])</f>
        <v>2021</v>
      </c>
      <c r="H33">
        <f>MONTH(orders[[#This Row],[order_date]])</f>
        <v>9</v>
      </c>
      <c r="I33" s="4">
        <v>156896</v>
      </c>
      <c r="J33" t="str" cm="1">
        <f t="array" ref="J33">_xlfn.SWITCH(orders[[#This Row],[payment_method]],"Credit Card","CC","Bank Transfer","BT","Cash","CA","PayPal","PP","UN")</f>
        <v>BT</v>
      </c>
    </row>
    <row r="34" spans="1:10" x14ac:dyDescent="0.3">
      <c r="A34">
        <v>36</v>
      </c>
      <c r="B34">
        <v>1830237</v>
      </c>
      <c r="C34" s="1">
        <v>45174</v>
      </c>
      <c r="D34">
        <v>965</v>
      </c>
      <c r="E34" t="s">
        <v>10043</v>
      </c>
      <c r="F34" t="s">
        <v>366</v>
      </c>
      <c r="G34">
        <f>YEAR(orders[[#This Row],[order_date]])</f>
        <v>2023</v>
      </c>
      <c r="H34">
        <f>MONTH(orders[[#This Row],[order_date]])</f>
        <v>9</v>
      </c>
      <c r="I34" s="4">
        <v>965</v>
      </c>
      <c r="J34" t="str" cm="1">
        <f t="array" ref="J34">_xlfn.SWITCH(orders[[#This Row],[payment_method]],"Credit Card","CC","Bank Transfer","BT","Cash","CA","PayPal","PP","UN")</f>
        <v>PP</v>
      </c>
    </row>
    <row r="35" spans="1:10" x14ac:dyDescent="0.3">
      <c r="A35">
        <v>37</v>
      </c>
      <c r="B35">
        <v>627275</v>
      </c>
      <c r="C35" s="1">
        <v>45708</v>
      </c>
      <c r="D35">
        <v>184089</v>
      </c>
      <c r="E35" t="s">
        <v>10040</v>
      </c>
      <c r="F35" t="s">
        <v>249</v>
      </c>
      <c r="G35">
        <f>YEAR(orders[[#This Row],[order_date]])</f>
        <v>2025</v>
      </c>
      <c r="H35">
        <f>MONTH(orders[[#This Row],[order_date]])</f>
        <v>2</v>
      </c>
      <c r="I35" s="4">
        <v>184089</v>
      </c>
      <c r="J35" t="str" cm="1">
        <f t="array" ref="J35">_xlfn.SWITCH(orders[[#This Row],[payment_method]],"Credit Card","CC","Bank Transfer","BT","Cash","CA","PayPal","PP","UN")</f>
        <v>CC</v>
      </c>
    </row>
    <row r="36" spans="1:10" x14ac:dyDescent="0.3">
      <c r="A36">
        <v>38</v>
      </c>
      <c r="B36">
        <v>682836</v>
      </c>
      <c r="C36" s="1">
        <v>45839</v>
      </c>
      <c r="D36">
        <v>163746</v>
      </c>
      <c r="E36" t="s">
        <v>10042</v>
      </c>
      <c r="F36" t="s">
        <v>979</v>
      </c>
      <c r="G36">
        <f>YEAR(orders[[#This Row],[order_date]])</f>
        <v>2025</v>
      </c>
      <c r="H36">
        <f>MONTH(orders[[#This Row],[order_date]])</f>
        <v>7</v>
      </c>
      <c r="I36" s="4">
        <v>163746</v>
      </c>
      <c r="J36" t="str" cm="1">
        <f t="array" ref="J36">_xlfn.SWITCH(orders[[#This Row],[payment_method]],"Credit Card","CC","Bank Transfer","BT","Cash","CA","PayPal","PP","UN")</f>
        <v>CA</v>
      </c>
    </row>
    <row r="37" spans="1:10" x14ac:dyDescent="0.3">
      <c r="A37">
        <v>39</v>
      </c>
      <c r="B37">
        <v>1969625</v>
      </c>
      <c r="C37" s="1">
        <v>44987</v>
      </c>
      <c r="D37">
        <v>427254</v>
      </c>
      <c r="E37" t="s">
        <v>10040</v>
      </c>
      <c r="F37" t="s">
        <v>733</v>
      </c>
      <c r="G37">
        <f>YEAR(orders[[#This Row],[order_date]])</f>
        <v>2023</v>
      </c>
      <c r="H37">
        <f>MONTH(orders[[#This Row],[order_date]])</f>
        <v>3</v>
      </c>
      <c r="I37" s="4">
        <v>427254</v>
      </c>
      <c r="J37" t="str" cm="1">
        <f t="array" ref="J37">_xlfn.SWITCH(orders[[#This Row],[payment_method]],"Credit Card","CC","Bank Transfer","BT","Cash","CA","PayPal","PP","UN")</f>
        <v>CC</v>
      </c>
    </row>
    <row r="38" spans="1:10" x14ac:dyDescent="0.3">
      <c r="A38">
        <v>40</v>
      </c>
      <c r="B38">
        <v>718816</v>
      </c>
      <c r="C38" s="1">
        <v>44489</v>
      </c>
      <c r="D38">
        <v>23352</v>
      </c>
      <c r="E38" t="s">
        <v>10040</v>
      </c>
      <c r="F38" t="s">
        <v>366</v>
      </c>
      <c r="G38">
        <f>YEAR(orders[[#This Row],[order_date]])</f>
        <v>2021</v>
      </c>
      <c r="H38">
        <f>MONTH(orders[[#This Row],[order_date]])</f>
        <v>10</v>
      </c>
      <c r="I38" s="4">
        <v>23352</v>
      </c>
      <c r="J38" t="str" cm="1">
        <f t="array" ref="J38">_xlfn.SWITCH(orders[[#This Row],[payment_method]],"Credit Card","CC","Bank Transfer","BT","Cash","CA","PayPal","PP","UN")</f>
        <v>CC</v>
      </c>
    </row>
    <row r="39" spans="1:10" x14ac:dyDescent="0.3">
      <c r="A39">
        <v>41</v>
      </c>
      <c r="B39">
        <v>1950661</v>
      </c>
      <c r="C39" s="1">
        <v>44487</v>
      </c>
      <c r="D39">
        <v>372648</v>
      </c>
      <c r="E39" t="s">
        <v>10040</v>
      </c>
      <c r="F39" t="s">
        <v>467</v>
      </c>
      <c r="G39">
        <f>YEAR(orders[[#This Row],[order_date]])</f>
        <v>2021</v>
      </c>
      <c r="H39">
        <f>MONTH(orders[[#This Row],[order_date]])</f>
        <v>10</v>
      </c>
      <c r="I39" s="4">
        <v>372648</v>
      </c>
      <c r="J39" t="str" cm="1">
        <f t="array" ref="J39">_xlfn.SWITCH(orders[[#This Row],[payment_method]],"Credit Card","CC","Bank Transfer","BT","Cash","CA","PayPal","PP","UN")</f>
        <v>CC</v>
      </c>
    </row>
    <row r="40" spans="1:10" x14ac:dyDescent="0.3">
      <c r="A40">
        <v>42</v>
      </c>
      <c r="B40">
        <v>1414019</v>
      </c>
      <c r="C40" s="1">
        <v>44796</v>
      </c>
      <c r="D40">
        <v>29166</v>
      </c>
      <c r="E40" t="s">
        <v>10040</v>
      </c>
      <c r="F40" t="s">
        <v>496</v>
      </c>
      <c r="G40">
        <f>YEAR(orders[[#This Row],[order_date]])</f>
        <v>2022</v>
      </c>
      <c r="H40">
        <f>MONTH(orders[[#This Row],[order_date]])</f>
        <v>8</v>
      </c>
      <c r="I40" s="4">
        <v>29166</v>
      </c>
      <c r="J40" t="str" cm="1">
        <f t="array" ref="J40">_xlfn.SWITCH(orders[[#This Row],[payment_method]],"Credit Card","CC","Bank Transfer","BT","Cash","CA","PayPal","PP","UN")</f>
        <v>CC</v>
      </c>
    </row>
    <row r="41" spans="1:10" x14ac:dyDescent="0.3">
      <c r="A41">
        <v>43</v>
      </c>
      <c r="B41">
        <v>220998</v>
      </c>
      <c r="C41" s="1">
        <v>45544</v>
      </c>
      <c r="D41">
        <v>205398</v>
      </c>
      <c r="E41" t="s">
        <v>10042</v>
      </c>
      <c r="F41" t="s">
        <v>308</v>
      </c>
      <c r="G41">
        <f>YEAR(orders[[#This Row],[order_date]])</f>
        <v>2024</v>
      </c>
      <c r="H41">
        <f>MONTH(orders[[#This Row],[order_date]])</f>
        <v>9</v>
      </c>
      <c r="I41" s="4">
        <v>205398</v>
      </c>
      <c r="J41" t="str" cm="1">
        <f t="array" ref="J41">_xlfn.SWITCH(orders[[#This Row],[payment_method]],"Credit Card","CC","Bank Transfer","BT","Cash","CA","PayPal","PP","UN")</f>
        <v>CA</v>
      </c>
    </row>
    <row r="42" spans="1:10" x14ac:dyDescent="0.3">
      <c r="A42">
        <v>44</v>
      </c>
      <c r="B42">
        <v>511736</v>
      </c>
      <c r="C42" s="1">
        <v>45546</v>
      </c>
      <c r="D42">
        <v>518092</v>
      </c>
      <c r="E42" t="s">
        <v>10043</v>
      </c>
      <c r="F42" t="s">
        <v>246</v>
      </c>
      <c r="G42">
        <f>YEAR(orders[[#This Row],[order_date]])</f>
        <v>2024</v>
      </c>
      <c r="H42">
        <f>MONTH(orders[[#This Row],[order_date]])</f>
        <v>9</v>
      </c>
      <c r="I42" s="4">
        <v>518092</v>
      </c>
      <c r="J42" t="str" cm="1">
        <f t="array" ref="J42">_xlfn.SWITCH(orders[[#This Row],[payment_method]],"Credit Card","CC","Bank Transfer","BT","Cash","CA","PayPal","PP","UN")</f>
        <v>PP</v>
      </c>
    </row>
    <row r="43" spans="1:10" x14ac:dyDescent="0.3">
      <c r="A43">
        <v>45</v>
      </c>
      <c r="B43">
        <v>986782</v>
      </c>
      <c r="C43" s="1">
        <v>44508</v>
      </c>
      <c r="D43">
        <v>142925</v>
      </c>
      <c r="E43" t="s">
        <v>10043</v>
      </c>
      <c r="F43" t="s">
        <v>165</v>
      </c>
      <c r="G43">
        <f>YEAR(orders[[#This Row],[order_date]])</f>
        <v>2021</v>
      </c>
      <c r="H43">
        <f>MONTH(orders[[#This Row],[order_date]])</f>
        <v>11</v>
      </c>
      <c r="I43" s="4">
        <v>142925</v>
      </c>
      <c r="J43" t="str" cm="1">
        <f t="array" ref="J43">_xlfn.SWITCH(orders[[#This Row],[payment_method]],"Credit Card","CC","Bank Transfer","BT","Cash","CA","PayPal","PP","UN")</f>
        <v>PP</v>
      </c>
    </row>
    <row r="44" spans="1:10" x14ac:dyDescent="0.3">
      <c r="A44">
        <v>46</v>
      </c>
      <c r="B44">
        <v>754266</v>
      </c>
      <c r="C44" s="1">
        <v>45875</v>
      </c>
      <c r="D44">
        <v>213612</v>
      </c>
      <c r="E44" t="s">
        <v>10040</v>
      </c>
      <c r="F44" t="s">
        <v>409</v>
      </c>
      <c r="G44">
        <f>YEAR(orders[[#This Row],[order_date]])</f>
        <v>2025</v>
      </c>
      <c r="H44">
        <f>MONTH(orders[[#This Row],[order_date]])</f>
        <v>8</v>
      </c>
      <c r="I44" s="4">
        <v>213612</v>
      </c>
      <c r="J44" t="str" cm="1">
        <f t="array" ref="J44">_xlfn.SWITCH(orders[[#This Row],[payment_method]],"Credit Card","CC","Bank Transfer","BT","Cash","CA","PayPal","PP","UN")</f>
        <v>CC</v>
      </c>
    </row>
    <row r="45" spans="1:10" x14ac:dyDescent="0.3">
      <c r="A45">
        <v>47</v>
      </c>
      <c r="B45">
        <v>1714812</v>
      </c>
      <c r="C45" s="1">
        <v>45072</v>
      </c>
      <c r="D45">
        <v>73994</v>
      </c>
      <c r="E45" t="s">
        <v>10041</v>
      </c>
      <c r="F45" t="s">
        <v>72</v>
      </c>
      <c r="G45">
        <f>YEAR(orders[[#This Row],[order_date]])</f>
        <v>2023</v>
      </c>
      <c r="H45">
        <f>MONTH(orders[[#This Row],[order_date]])</f>
        <v>5</v>
      </c>
      <c r="I45" s="4">
        <v>73994</v>
      </c>
      <c r="J45" t="str" cm="1">
        <f t="array" ref="J45">_xlfn.SWITCH(orders[[#This Row],[payment_method]],"Credit Card","CC","Bank Transfer","BT","Cash","CA","PayPal","PP","UN")</f>
        <v>BT</v>
      </c>
    </row>
    <row r="46" spans="1:10" x14ac:dyDescent="0.3">
      <c r="A46">
        <v>48</v>
      </c>
      <c r="B46">
        <v>1576803</v>
      </c>
      <c r="C46" s="1">
        <v>45566</v>
      </c>
      <c r="D46">
        <v>38383</v>
      </c>
      <c r="E46" t="s">
        <v>10041</v>
      </c>
      <c r="F46" t="s">
        <v>823</v>
      </c>
      <c r="G46">
        <f>YEAR(orders[[#This Row],[order_date]])</f>
        <v>2024</v>
      </c>
      <c r="H46">
        <f>MONTH(orders[[#This Row],[order_date]])</f>
        <v>10</v>
      </c>
      <c r="I46" s="4">
        <v>38383</v>
      </c>
      <c r="J46" t="str" cm="1">
        <f t="array" ref="J46">_xlfn.SWITCH(orders[[#This Row],[payment_method]],"Credit Card","CC","Bank Transfer","BT","Cash","CA","PayPal","PP","UN")</f>
        <v>BT</v>
      </c>
    </row>
    <row r="47" spans="1:10" x14ac:dyDescent="0.3">
      <c r="A47">
        <v>49</v>
      </c>
      <c r="B47">
        <v>840147</v>
      </c>
      <c r="C47" s="1">
        <v>44710</v>
      </c>
      <c r="D47">
        <v>176398</v>
      </c>
      <c r="E47" t="s">
        <v>10042</v>
      </c>
      <c r="F47" t="s">
        <v>1374</v>
      </c>
      <c r="G47">
        <f>YEAR(orders[[#This Row],[order_date]])</f>
        <v>2022</v>
      </c>
      <c r="H47">
        <f>MONTH(orders[[#This Row],[order_date]])</f>
        <v>5</v>
      </c>
      <c r="I47" s="4">
        <v>176398</v>
      </c>
      <c r="J47" t="str" cm="1">
        <f t="array" ref="J47">_xlfn.SWITCH(orders[[#This Row],[payment_method]],"Credit Card","CC","Bank Transfer","BT","Cash","CA","PayPal","PP","UN")</f>
        <v>CA</v>
      </c>
    </row>
    <row r="48" spans="1:10" x14ac:dyDescent="0.3">
      <c r="A48">
        <v>50</v>
      </c>
      <c r="B48">
        <v>1305926</v>
      </c>
      <c r="C48" s="1">
        <v>44718</v>
      </c>
      <c r="D48">
        <v>191516</v>
      </c>
      <c r="E48" t="s">
        <v>10043</v>
      </c>
      <c r="F48" t="s">
        <v>19</v>
      </c>
      <c r="G48">
        <f>YEAR(orders[[#This Row],[order_date]])</f>
        <v>2022</v>
      </c>
      <c r="H48">
        <f>MONTH(orders[[#This Row],[order_date]])</f>
        <v>6</v>
      </c>
      <c r="I48" s="4">
        <v>191516</v>
      </c>
      <c r="J48" t="str" cm="1">
        <f t="array" ref="J48">_xlfn.SWITCH(orders[[#This Row],[payment_method]],"Credit Card","CC","Bank Transfer","BT","Cash","CA","PayPal","PP","UN")</f>
        <v>PP</v>
      </c>
    </row>
    <row r="49" spans="1:10" x14ac:dyDescent="0.3">
      <c r="A49">
        <v>51</v>
      </c>
      <c r="B49">
        <v>1766956</v>
      </c>
      <c r="C49" s="1">
        <v>44776</v>
      </c>
      <c r="D49">
        <v>116285</v>
      </c>
      <c r="E49" t="s">
        <v>10042</v>
      </c>
      <c r="F49" t="s">
        <v>829</v>
      </c>
      <c r="G49">
        <f>YEAR(orders[[#This Row],[order_date]])</f>
        <v>2022</v>
      </c>
      <c r="H49">
        <f>MONTH(orders[[#This Row],[order_date]])</f>
        <v>8</v>
      </c>
      <c r="I49" s="4">
        <v>116285</v>
      </c>
      <c r="J49" t="str" cm="1">
        <f t="array" ref="J49">_xlfn.SWITCH(orders[[#This Row],[payment_method]],"Credit Card","CC","Bank Transfer","BT","Cash","CA","PayPal","PP","UN")</f>
        <v>CA</v>
      </c>
    </row>
    <row r="50" spans="1:10" x14ac:dyDescent="0.3">
      <c r="A50">
        <v>52</v>
      </c>
      <c r="B50">
        <v>366774</v>
      </c>
      <c r="C50" s="1">
        <v>45595</v>
      </c>
      <c r="D50">
        <v>892686</v>
      </c>
      <c r="E50" t="s">
        <v>10041</v>
      </c>
      <c r="F50" t="s">
        <v>180</v>
      </c>
      <c r="G50">
        <f>YEAR(orders[[#This Row],[order_date]])</f>
        <v>2024</v>
      </c>
      <c r="H50">
        <f>MONTH(orders[[#This Row],[order_date]])</f>
        <v>10</v>
      </c>
      <c r="I50" s="4">
        <v>892686</v>
      </c>
      <c r="J50" t="str" cm="1">
        <f t="array" ref="J50">_xlfn.SWITCH(orders[[#This Row],[payment_method]],"Credit Card","CC","Bank Transfer","BT","Cash","CA","PayPal","PP","UN")</f>
        <v>BT</v>
      </c>
    </row>
    <row r="51" spans="1:10" x14ac:dyDescent="0.3">
      <c r="A51">
        <v>53</v>
      </c>
      <c r="B51">
        <v>479487</v>
      </c>
      <c r="C51" s="1">
        <v>45893</v>
      </c>
      <c r="D51">
        <v>309476</v>
      </c>
      <c r="E51" t="s">
        <v>10040</v>
      </c>
      <c r="F51" t="s">
        <v>482</v>
      </c>
      <c r="G51">
        <f>YEAR(orders[[#This Row],[order_date]])</f>
        <v>2025</v>
      </c>
      <c r="H51">
        <f>MONTH(orders[[#This Row],[order_date]])</f>
        <v>8</v>
      </c>
      <c r="I51" s="4">
        <v>309476</v>
      </c>
      <c r="J51" t="str" cm="1">
        <f t="array" ref="J51">_xlfn.SWITCH(orders[[#This Row],[payment_method]],"Credit Card","CC","Bank Transfer","BT","Cash","CA","PayPal","PP","UN")</f>
        <v>CC</v>
      </c>
    </row>
    <row r="52" spans="1:10" x14ac:dyDescent="0.3">
      <c r="A52">
        <v>54</v>
      </c>
      <c r="B52">
        <v>537951</v>
      </c>
      <c r="C52" s="1">
        <v>45333</v>
      </c>
      <c r="D52">
        <v>427351</v>
      </c>
      <c r="E52" t="s">
        <v>10040</v>
      </c>
      <c r="F52" t="s">
        <v>145</v>
      </c>
      <c r="G52">
        <f>YEAR(orders[[#This Row],[order_date]])</f>
        <v>2024</v>
      </c>
      <c r="H52">
        <f>MONTH(orders[[#This Row],[order_date]])</f>
        <v>2</v>
      </c>
      <c r="I52" s="4">
        <v>427351</v>
      </c>
      <c r="J52" t="str" cm="1">
        <f t="array" ref="J52">_xlfn.SWITCH(orders[[#This Row],[payment_method]],"Credit Card","CC","Bank Transfer","BT","Cash","CA","PayPal","PP","UN")</f>
        <v>CC</v>
      </c>
    </row>
    <row r="53" spans="1:10" x14ac:dyDescent="0.3">
      <c r="A53">
        <v>55</v>
      </c>
      <c r="B53">
        <v>1044727</v>
      </c>
      <c r="C53" s="1">
        <v>45843</v>
      </c>
      <c r="D53">
        <v>243866</v>
      </c>
      <c r="E53" t="s">
        <v>10040</v>
      </c>
      <c r="F53" t="s">
        <v>369</v>
      </c>
      <c r="G53">
        <f>YEAR(orders[[#This Row],[order_date]])</f>
        <v>2025</v>
      </c>
      <c r="H53">
        <f>MONTH(orders[[#This Row],[order_date]])</f>
        <v>7</v>
      </c>
      <c r="I53" s="4">
        <v>243866</v>
      </c>
      <c r="J53" t="str" cm="1">
        <f t="array" ref="J53">_xlfn.SWITCH(orders[[#This Row],[payment_method]],"Credit Card","CC","Bank Transfer","BT","Cash","CA","PayPal","PP","UN")</f>
        <v>CC</v>
      </c>
    </row>
    <row r="54" spans="1:10" x14ac:dyDescent="0.3">
      <c r="A54">
        <v>56</v>
      </c>
      <c r="B54">
        <v>1810564</v>
      </c>
      <c r="C54" s="1">
        <v>44542</v>
      </c>
      <c r="D54">
        <v>140136</v>
      </c>
      <c r="E54" t="s">
        <v>10040</v>
      </c>
      <c r="F54" t="s">
        <v>898</v>
      </c>
      <c r="G54">
        <f>YEAR(orders[[#This Row],[order_date]])</f>
        <v>2021</v>
      </c>
      <c r="H54">
        <f>MONTH(orders[[#This Row],[order_date]])</f>
        <v>12</v>
      </c>
      <c r="I54" s="4">
        <v>140136</v>
      </c>
      <c r="J54" t="str" cm="1">
        <f t="array" ref="J54">_xlfn.SWITCH(orders[[#This Row],[payment_method]],"Credit Card","CC","Bank Transfer","BT","Cash","CA","PayPal","PP","UN")</f>
        <v>CC</v>
      </c>
    </row>
    <row r="55" spans="1:10" x14ac:dyDescent="0.3">
      <c r="A55">
        <v>57</v>
      </c>
      <c r="B55">
        <v>1581271</v>
      </c>
      <c r="C55" s="1">
        <v>45077</v>
      </c>
      <c r="D55">
        <v>111871</v>
      </c>
      <c r="E55" t="s">
        <v>10043</v>
      </c>
      <c r="F55" t="s">
        <v>1291</v>
      </c>
      <c r="G55">
        <f>YEAR(orders[[#This Row],[order_date]])</f>
        <v>2023</v>
      </c>
      <c r="H55">
        <f>MONTH(orders[[#This Row],[order_date]])</f>
        <v>5</v>
      </c>
      <c r="I55" s="4">
        <v>111871</v>
      </c>
      <c r="J55" t="str" cm="1">
        <f t="array" ref="J55">_xlfn.SWITCH(orders[[#This Row],[payment_method]],"Credit Card","CC","Bank Transfer","BT","Cash","CA","PayPal","PP","UN")</f>
        <v>PP</v>
      </c>
    </row>
    <row r="56" spans="1:10" x14ac:dyDescent="0.3">
      <c r="A56">
        <v>58</v>
      </c>
      <c r="B56">
        <v>982283</v>
      </c>
      <c r="C56" s="1">
        <v>44905</v>
      </c>
      <c r="D56">
        <v>299848</v>
      </c>
      <c r="E56" t="s">
        <v>10040</v>
      </c>
      <c r="F56" t="s">
        <v>156</v>
      </c>
      <c r="G56">
        <f>YEAR(orders[[#This Row],[order_date]])</f>
        <v>2022</v>
      </c>
      <c r="H56">
        <f>MONTH(orders[[#This Row],[order_date]])</f>
        <v>12</v>
      </c>
      <c r="I56" s="4">
        <v>299848</v>
      </c>
      <c r="J56" t="str" cm="1">
        <f t="array" ref="J56">_xlfn.SWITCH(orders[[#This Row],[payment_method]],"Credit Card","CC","Bank Transfer","BT","Cash","CA","PayPal","PP","UN")</f>
        <v>CC</v>
      </c>
    </row>
    <row r="57" spans="1:10" x14ac:dyDescent="0.3">
      <c r="A57">
        <v>59</v>
      </c>
      <c r="B57">
        <v>1994081</v>
      </c>
      <c r="C57" s="1">
        <v>44507</v>
      </c>
      <c r="D57">
        <v>188276</v>
      </c>
      <c r="E57" t="s">
        <v>10043</v>
      </c>
      <c r="F57" t="s">
        <v>386</v>
      </c>
      <c r="G57">
        <f>YEAR(orders[[#This Row],[order_date]])</f>
        <v>2021</v>
      </c>
      <c r="H57">
        <f>MONTH(orders[[#This Row],[order_date]])</f>
        <v>11</v>
      </c>
      <c r="I57" s="4">
        <v>188276</v>
      </c>
      <c r="J57" t="str" cm="1">
        <f t="array" ref="J57">_xlfn.SWITCH(orders[[#This Row],[payment_method]],"Credit Card","CC","Bank Transfer","BT","Cash","CA","PayPal","PP","UN")</f>
        <v>PP</v>
      </c>
    </row>
    <row r="58" spans="1:10" x14ac:dyDescent="0.3">
      <c r="A58">
        <v>60</v>
      </c>
      <c r="B58">
        <v>412635</v>
      </c>
      <c r="C58" s="1">
        <v>45552</v>
      </c>
      <c r="D58">
        <v>64648</v>
      </c>
      <c r="E58" t="s">
        <v>10042</v>
      </c>
      <c r="F58" t="s">
        <v>85</v>
      </c>
      <c r="G58">
        <f>YEAR(orders[[#This Row],[order_date]])</f>
        <v>2024</v>
      </c>
      <c r="H58">
        <f>MONTH(orders[[#This Row],[order_date]])</f>
        <v>9</v>
      </c>
      <c r="I58" s="4">
        <v>64648</v>
      </c>
      <c r="J58" t="str" cm="1">
        <f t="array" ref="J58">_xlfn.SWITCH(orders[[#This Row],[payment_method]],"Credit Card","CC","Bank Transfer","BT","Cash","CA","PayPal","PP","UN")</f>
        <v>CA</v>
      </c>
    </row>
    <row r="59" spans="1:10" x14ac:dyDescent="0.3">
      <c r="A59">
        <v>61</v>
      </c>
      <c r="B59">
        <v>372297</v>
      </c>
      <c r="C59" s="1">
        <v>44779</v>
      </c>
      <c r="D59">
        <v>94052</v>
      </c>
      <c r="E59" t="s">
        <v>10042</v>
      </c>
      <c r="F59" t="s">
        <v>29</v>
      </c>
      <c r="G59">
        <f>YEAR(orders[[#This Row],[order_date]])</f>
        <v>2022</v>
      </c>
      <c r="H59">
        <f>MONTH(orders[[#This Row],[order_date]])</f>
        <v>8</v>
      </c>
      <c r="I59" s="4">
        <v>94052</v>
      </c>
      <c r="J59" t="str" cm="1">
        <f t="array" ref="J59">_xlfn.SWITCH(orders[[#This Row],[payment_method]],"Credit Card","CC","Bank Transfer","BT","Cash","CA","PayPal","PP","UN")</f>
        <v>CA</v>
      </c>
    </row>
    <row r="60" spans="1:10" x14ac:dyDescent="0.3">
      <c r="A60">
        <v>62</v>
      </c>
      <c r="B60">
        <v>403268</v>
      </c>
      <c r="C60" s="1">
        <v>44739</v>
      </c>
      <c r="D60">
        <v>229996</v>
      </c>
      <c r="E60" t="s">
        <v>10041</v>
      </c>
      <c r="F60" t="s">
        <v>699</v>
      </c>
      <c r="G60">
        <f>YEAR(orders[[#This Row],[order_date]])</f>
        <v>2022</v>
      </c>
      <c r="H60">
        <f>MONTH(orders[[#This Row],[order_date]])</f>
        <v>6</v>
      </c>
      <c r="I60" s="4">
        <v>229996</v>
      </c>
      <c r="J60" t="str" cm="1">
        <f t="array" ref="J60">_xlfn.SWITCH(orders[[#This Row],[payment_method]],"Credit Card","CC","Bank Transfer","BT","Cash","CA","PayPal","PP","UN")</f>
        <v>BT</v>
      </c>
    </row>
    <row r="61" spans="1:10" x14ac:dyDescent="0.3">
      <c r="A61">
        <v>63</v>
      </c>
      <c r="B61">
        <v>1588724</v>
      </c>
      <c r="C61" s="1">
        <v>45107</v>
      </c>
      <c r="D61">
        <v>506282</v>
      </c>
      <c r="E61" t="s">
        <v>10040</v>
      </c>
      <c r="F61" t="s">
        <v>289</v>
      </c>
      <c r="G61">
        <f>YEAR(orders[[#This Row],[order_date]])</f>
        <v>2023</v>
      </c>
      <c r="H61">
        <f>MONTH(orders[[#This Row],[order_date]])</f>
        <v>6</v>
      </c>
      <c r="I61" s="4">
        <v>506282</v>
      </c>
      <c r="J61" t="str" cm="1">
        <f t="array" ref="J61">_xlfn.SWITCH(orders[[#This Row],[payment_method]],"Credit Card","CC","Bank Transfer","BT","Cash","CA","PayPal","PP","UN")</f>
        <v>CC</v>
      </c>
    </row>
    <row r="62" spans="1:10" x14ac:dyDescent="0.3">
      <c r="A62">
        <v>64</v>
      </c>
      <c r="B62">
        <v>149060</v>
      </c>
      <c r="C62" s="1">
        <v>44576</v>
      </c>
      <c r="D62">
        <v>80936</v>
      </c>
      <c r="E62" t="s">
        <v>10042</v>
      </c>
      <c r="F62" t="s">
        <v>457</v>
      </c>
      <c r="G62">
        <f>YEAR(orders[[#This Row],[order_date]])</f>
        <v>2022</v>
      </c>
      <c r="H62">
        <f>MONTH(orders[[#This Row],[order_date]])</f>
        <v>1</v>
      </c>
      <c r="I62" s="4">
        <v>80936</v>
      </c>
      <c r="J62" t="str" cm="1">
        <f t="array" ref="J62">_xlfn.SWITCH(orders[[#This Row],[payment_method]],"Credit Card","CC","Bank Transfer","BT","Cash","CA","PayPal","PP","UN")</f>
        <v>CA</v>
      </c>
    </row>
    <row r="63" spans="1:10" x14ac:dyDescent="0.3">
      <c r="A63">
        <v>65</v>
      </c>
      <c r="B63">
        <v>5678</v>
      </c>
      <c r="C63" s="1">
        <v>45520</v>
      </c>
      <c r="D63">
        <v>63873</v>
      </c>
      <c r="E63" t="s">
        <v>10043</v>
      </c>
      <c r="F63" t="s">
        <v>452</v>
      </c>
      <c r="G63">
        <f>YEAR(orders[[#This Row],[order_date]])</f>
        <v>2024</v>
      </c>
      <c r="H63">
        <f>MONTH(orders[[#This Row],[order_date]])</f>
        <v>8</v>
      </c>
      <c r="I63" s="4">
        <v>63873</v>
      </c>
      <c r="J63" t="str" cm="1">
        <f t="array" ref="J63">_xlfn.SWITCH(orders[[#This Row],[payment_method]],"Credit Card","CC","Bank Transfer","BT","Cash","CA","PayPal","PP","UN")</f>
        <v>PP</v>
      </c>
    </row>
    <row r="64" spans="1:10" x14ac:dyDescent="0.3">
      <c r="A64">
        <v>66</v>
      </c>
      <c r="B64">
        <v>858120</v>
      </c>
      <c r="C64" s="1">
        <v>45338</v>
      </c>
      <c r="D64">
        <v>341787</v>
      </c>
      <c r="E64" t="s">
        <v>10042</v>
      </c>
      <c r="F64" t="s">
        <v>714</v>
      </c>
      <c r="G64">
        <f>YEAR(orders[[#This Row],[order_date]])</f>
        <v>2024</v>
      </c>
      <c r="H64">
        <f>MONTH(orders[[#This Row],[order_date]])</f>
        <v>2</v>
      </c>
      <c r="I64" s="4">
        <v>341787</v>
      </c>
      <c r="J64" t="str" cm="1">
        <f t="array" ref="J64">_xlfn.SWITCH(orders[[#This Row],[payment_method]],"Credit Card","CC","Bank Transfer","BT","Cash","CA","PayPal","PP","UN")</f>
        <v>CA</v>
      </c>
    </row>
    <row r="65" spans="1:10" x14ac:dyDescent="0.3">
      <c r="A65">
        <v>67</v>
      </c>
      <c r="B65">
        <v>1784674</v>
      </c>
      <c r="C65" s="1">
        <v>44499</v>
      </c>
      <c r="D65">
        <v>17559</v>
      </c>
      <c r="E65" t="s">
        <v>10041</v>
      </c>
      <c r="F65" t="s">
        <v>180</v>
      </c>
      <c r="G65">
        <f>YEAR(orders[[#This Row],[order_date]])</f>
        <v>2021</v>
      </c>
      <c r="H65">
        <f>MONTH(orders[[#This Row],[order_date]])</f>
        <v>10</v>
      </c>
      <c r="I65" s="4">
        <v>17559</v>
      </c>
      <c r="J65" t="str" cm="1">
        <f t="array" ref="J65">_xlfn.SWITCH(orders[[#This Row],[payment_method]],"Credit Card","CC","Bank Transfer","BT","Cash","CA","PayPal","PP","UN")</f>
        <v>BT</v>
      </c>
    </row>
    <row r="66" spans="1:10" x14ac:dyDescent="0.3">
      <c r="A66">
        <v>68</v>
      </c>
      <c r="B66">
        <v>1097744</v>
      </c>
      <c r="C66" s="1">
        <v>44887</v>
      </c>
      <c r="D66">
        <v>448673</v>
      </c>
      <c r="E66" t="s">
        <v>10041</v>
      </c>
      <c r="F66" t="s">
        <v>355</v>
      </c>
      <c r="G66">
        <f>YEAR(orders[[#This Row],[order_date]])</f>
        <v>2022</v>
      </c>
      <c r="H66">
        <f>MONTH(orders[[#This Row],[order_date]])</f>
        <v>11</v>
      </c>
      <c r="I66" s="4">
        <v>448673</v>
      </c>
      <c r="J66" t="str" cm="1">
        <f t="array" ref="J66">_xlfn.SWITCH(orders[[#This Row],[payment_method]],"Credit Card","CC","Bank Transfer","BT","Cash","CA","PayPal","PP","UN")</f>
        <v>BT</v>
      </c>
    </row>
    <row r="67" spans="1:10" x14ac:dyDescent="0.3">
      <c r="A67">
        <v>70</v>
      </c>
      <c r="B67">
        <v>1718397</v>
      </c>
      <c r="C67" s="1">
        <v>45654</v>
      </c>
      <c r="D67">
        <v>413024</v>
      </c>
      <c r="E67" t="s">
        <v>10040</v>
      </c>
      <c r="F67" t="s">
        <v>9</v>
      </c>
      <c r="G67">
        <f>YEAR(orders[[#This Row],[order_date]])</f>
        <v>2024</v>
      </c>
      <c r="H67">
        <f>MONTH(orders[[#This Row],[order_date]])</f>
        <v>12</v>
      </c>
      <c r="I67" s="4">
        <v>413024</v>
      </c>
      <c r="J67" t="str" cm="1">
        <f t="array" ref="J67">_xlfn.SWITCH(orders[[#This Row],[payment_method]],"Credit Card","CC","Bank Transfer","BT","Cash","CA","PayPal","PP","UN")</f>
        <v>CC</v>
      </c>
    </row>
    <row r="68" spans="1:10" x14ac:dyDescent="0.3">
      <c r="A68">
        <v>71</v>
      </c>
      <c r="B68">
        <v>402110</v>
      </c>
      <c r="C68" s="1">
        <v>45097</v>
      </c>
      <c r="D68">
        <v>359145</v>
      </c>
      <c r="E68" t="s">
        <v>10042</v>
      </c>
      <c r="F68" t="s">
        <v>829</v>
      </c>
      <c r="G68">
        <f>YEAR(orders[[#This Row],[order_date]])</f>
        <v>2023</v>
      </c>
      <c r="H68">
        <f>MONTH(orders[[#This Row],[order_date]])</f>
        <v>6</v>
      </c>
      <c r="I68" s="4">
        <v>359145</v>
      </c>
      <c r="J68" t="str" cm="1">
        <f t="array" ref="J68">_xlfn.SWITCH(orders[[#This Row],[payment_method]],"Credit Card","CC","Bank Transfer","BT","Cash","CA","PayPal","PP","UN")</f>
        <v>CA</v>
      </c>
    </row>
    <row r="69" spans="1:10" x14ac:dyDescent="0.3">
      <c r="A69">
        <v>73</v>
      </c>
      <c r="B69">
        <v>1224746</v>
      </c>
      <c r="C69" s="1">
        <v>45297</v>
      </c>
      <c r="D69">
        <v>461595</v>
      </c>
      <c r="E69" t="s">
        <v>10040</v>
      </c>
      <c r="F69" t="s">
        <v>623</v>
      </c>
      <c r="G69">
        <f>YEAR(orders[[#This Row],[order_date]])</f>
        <v>2024</v>
      </c>
      <c r="H69">
        <f>MONTH(orders[[#This Row],[order_date]])</f>
        <v>1</v>
      </c>
      <c r="I69" s="4">
        <v>461595</v>
      </c>
      <c r="J69" t="str" cm="1">
        <f t="array" ref="J69">_xlfn.SWITCH(orders[[#This Row],[payment_method]],"Credit Card","CC","Bank Transfer","BT","Cash","CA","PayPal","PP","UN")</f>
        <v>CC</v>
      </c>
    </row>
    <row r="70" spans="1:10" x14ac:dyDescent="0.3">
      <c r="A70">
        <v>74</v>
      </c>
      <c r="B70">
        <v>275197</v>
      </c>
      <c r="C70" s="1">
        <v>44479</v>
      </c>
      <c r="D70">
        <v>14729</v>
      </c>
      <c r="E70" t="s">
        <v>10040</v>
      </c>
      <c r="F70" t="s">
        <v>133</v>
      </c>
      <c r="G70">
        <f>YEAR(orders[[#This Row],[order_date]])</f>
        <v>2021</v>
      </c>
      <c r="H70">
        <f>MONTH(orders[[#This Row],[order_date]])</f>
        <v>10</v>
      </c>
      <c r="I70" s="4">
        <v>14729</v>
      </c>
      <c r="J70" t="str" cm="1">
        <f t="array" ref="J70">_xlfn.SWITCH(orders[[#This Row],[payment_method]],"Credit Card","CC","Bank Transfer","BT","Cash","CA","PayPal","PP","UN")</f>
        <v>CC</v>
      </c>
    </row>
    <row r="71" spans="1:10" x14ac:dyDescent="0.3">
      <c r="A71">
        <v>75</v>
      </c>
      <c r="B71">
        <v>1886219</v>
      </c>
      <c r="C71" s="1">
        <v>44888</v>
      </c>
      <c r="D71">
        <v>24649</v>
      </c>
      <c r="E71" t="s">
        <v>10042</v>
      </c>
      <c r="F71" t="s">
        <v>540</v>
      </c>
      <c r="G71">
        <f>YEAR(orders[[#This Row],[order_date]])</f>
        <v>2022</v>
      </c>
      <c r="H71">
        <f>MONTH(orders[[#This Row],[order_date]])</f>
        <v>11</v>
      </c>
      <c r="I71" s="4">
        <v>24649</v>
      </c>
      <c r="J71" t="str" cm="1">
        <f t="array" ref="J71">_xlfn.SWITCH(orders[[#This Row],[payment_method]],"Credit Card","CC","Bank Transfer","BT","Cash","CA","PayPal","PP","UN")</f>
        <v>CA</v>
      </c>
    </row>
    <row r="72" spans="1:10" x14ac:dyDescent="0.3">
      <c r="A72">
        <v>76</v>
      </c>
      <c r="B72">
        <v>1040248</v>
      </c>
      <c r="C72" s="1">
        <v>45179</v>
      </c>
      <c r="D72">
        <v>338355</v>
      </c>
      <c r="E72" t="s">
        <v>10042</v>
      </c>
      <c r="F72" t="s">
        <v>528</v>
      </c>
      <c r="G72">
        <f>YEAR(orders[[#This Row],[order_date]])</f>
        <v>2023</v>
      </c>
      <c r="H72">
        <f>MONTH(orders[[#This Row],[order_date]])</f>
        <v>9</v>
      </c>
      <c r="I72" s="4">
        <v>338355</v>
      </c>
      <c r="J72" t="str" cm="1">
        <f t="array" ref="J72">_xlfn.SWITCH(orders[[#This Row],[payment_method]],"Credit Card","CC","Bank Transfer","BT","Cash","CA","PayPal","PP","UN")</f>
        <v>CA</v>
      </c>
    </row>
    <row r="73" spans="1:10" x14ac:dyDescent="0.3">
      <c r="A73">
        <v>77</v>
      </c>
      <c r="B73">
        <v>1988777</v>
      </c>
      <c r="C73" s="1">
        <v>45122</v>
      </c>
      <c r="D73">
        <v>81866</v>
      </c>
      <c r="E73" t="s">
        <v>10041</v>
      </c>
      <c r="F73" t="s">
        <v>1013</v>
      </c>
      <c r="G73">
        <f>YEAR(orders[[#This Row],[order_date]])</f>
        <v>2023</v>
      </c>
      <c r="H73">
        <f>MONTH(orders[[#This Row],[order_date]])</f>
        <v>7</v>
      </c>
      <c r="I73" s="4">
        <v>81866</v>
      </c>
      <c r="J73" t="str" cm="1">
        <f t="array" ref="J73">_xlfn.SWITCH(orders[[#This Row],[payment_method]],"Credit Card","CC","Bank Transfer","BT","Cash","CA","PayPal","PP","UN")</f>
        <v>BT</v>
      </c>
    </row>
    <row r="74" spans="1:10" x14ac:dyDescent="0.3">
      <c r="A74">
        <v>78</v>
      </c>
      <c r="B74">
        <v>845884</v>
      </c>
      <c r="C74" s="1">
        <v>45088</v>
      </c>
      <c r="D74">
        <v>341523</v>
      </c>
      <c r="E74" t="s">
        <v>10040</v>
      </c>
      <c r="F74" t="s">
        <v>341</v>
      </c>
      <c r="G74">
        <f>YEAR(orders[[#This Row],[order_date]])</f>
        <v>2023</v>
      </c>
      <c r="H74">
        <f>MONTH(orders[[#This Row],[order_date]])</f>
        <v>6</v>
      </c>
      <c r="I74" s="4">
        <v>341523</v>
      </c>
      <c r="J74" t="str" cm="1">
        <f t="array" ref="J74">_xlfn.SWITCH(orders[[#This Row],[payment_method]],"Credit Card","CC","Bank Transfer","BT","Cash","CA","PayPal","PP","UN")</f>
        <v>CC</v>
      </c>
    </row>
    <row r="75" spans="1:10" x14ac:dyDescent="0.3">
      <c r="A75">
        <v>79</v>
      </c>
      <c r="B75">
        <v>1692626</v>
      </c>
      <c r="C75" s="1">
        <v>45841</v>
      </c>
      <c r="D75">
        <v>90004</v>
      </c>
      <c r="E75" t="s">
        <v>10040</v>
      </c>
      <c r="F75" t="s">
        <v>165</v>
      </c>
      <c r="G75">
        <f>YEAR(orders[[#This Row],[order_date]])</f>
        <v>2025</v>
      </c>
      <c r="H75">
        <f>MONTH(orders[[#This Row],[order_date]])</f>
        <v>7</v>
      </c>
      <c r="I75" s="4">
        <v>90004</v>
      </c>
      <c r="J75" t="str" cm="1">
        <f t="array" ref="J75">_xlfn.SWITCH(orders[[#This Row],[payment_method]],"Credit Card","CC","Bank Transfer","BT","Cash","CA","PayPal","PP","UN")</f>
        <v>CC</v>
      </c>
    </row>
    <row r="76" spans="1:10" x14ac:dyDescent="0.3">
      <c r="A76">
        <v>80</v>
      </c>
      <c r="B76">
        <v>706912</v>
      </c>
      <c r="C76" s="1">
        <v>44582</v>
      </c>
      <c r="D76">
        <v>38046</v>
      </c>
      <c r="E76" t="s">
        <v>10040</v>
      </c>
      <c r="F76" t="s">
        <v>344</v>
      </c>
      <c r="G76">
        <f>YEAR(orders[[#This Row],[order_date]])</f>
        <v>2022</v>
      </c>
      <c r="H76">
        <f>MONTH(orders[[#This Row],[order_date]])</f>
        <v>1</v>
      </c>
      <c r="I76" s="4">
        <v>38046</v>
      </c>
      <c r="J76" t="str" cm="1">
        <f t="array" ref="J76">_xlfn.SWITCH(orders[[#This Row],[payment_method]],"Credit Card","CC","Bank Transfer","BT","Cash","CA","PayPal","PP","UN")</f>
        <v>CC</v>
      </c>
    </row>
    <row r="77" spans="1:10" x14ac:dyDescent="0.3">
      <c r="A77">
        <v>81</v>
      </c>
      <c r="B77">
        <v>766016</v>
      </c>
      <c r="C77" s="1">
        <v>45002</v>
      </c>
      <c r="D77">
        <v>418877</v>
      </c>
      <c r="E77" t="s">
        <v>10041</v>
      </c>
      <c r="F77" t="s">
        <v>329</v>
      </c>
      <c r="G77">
        <f>YEAR(orders[[#This Row],[order_date]])</f>
        <v>2023</v>
      </c>
      <c r="H77">
        <f>MONTH(orders[[#This Row],[order_date]])</f>
        <v>3</v>
      </c>
      <c r="I77" s="4">
        <v>418877</v>
      </c>
      <c r="J77" t="str" cm="1">
        <f t="array" ref="J77">_xlfn.SWITCH(orders[[#This Row],[payment_method]],"Credit Card","CC","Bank Transfer","BT","Cash","CA","PayPal","PP","UN")</f>
        <v>BT</v>
      </c>
    </row>
    <row r="78" spans="1:10" x14ac:dyDescent="0.3">
      <c r="A78">
        <v>82</v>
      </c>
      <c r="B78">
        <v>1090604</v>
      </c>
      <c r="C78" s="1">
        <v>44956</v>
      </c>
      <c r="D78">
        <v>216826</v>
      </c>
      <c r="E78" t="s">
        <v>10041</v>
      </c>
      <c r="F78" t="s">
        <v>608</v>
      </c>
      <c r="G78">
        <f>YEAR(orders[[#This Row],[order_date]])</f>
        <v>2023</v>
      </c>
      <c r="H78">
        <f>MONTH(orders[[#This Row],[order_date]])</f>
        <v>1</v>
      </c>
      <c r="I78" s="4">
        <v>216826</v>
      </c>
      <c r="J78" t="str" cm="1">
        <f t="array" ref="J78">_xlfn.SWITCH(orders[[#This Row],[payment_method]],"Credit Card","CC","Bank Transfer","BT","Cash","CA","PayPal","PP","UN")</f>
        <v>BT</v>
      </c>
    </row>
    <row r="79" spans="1:10" x14ac:dyDescent="0.3">
      <c r="A79">
        <v>83</v>
      </c>
      <c r="B79">
        <v>656444</v>
      </c>
      <c r="C79" s="1">
        <v>44732</v>
      </c>
      <c r="D79">
        <v>96715</v>
      </c>
      <c r="E79" t="s">
        <v>10041</v>
      </c>
      <c r="F79" t="s">
        <v>623</v>
      </c>
      <c r="G79">
        <f>YEAR(orders[[#This Row],[order_date]])</f>
        <v>2022</v>
      </c>
      <c r="H79">
        <f>MONTH(orders[[#This Row],[order_date]])</f>
        <v>6</v>
      </c>
      <c r="I79" s="4">
        <v>96715</v>
      </c>
      <c r="J79" t="str" cm="1">
        <f t="array" ref="J79">_xlfn.SWITCH(orders[[#This Row],[payment_method]],"Credit Card","CC","Bank Transfer","BT","Cash","CA","PayPal","PP","UN")</f>
        <v>BT</v>
      </c>
    </row>
    <row r="80" spans="1:10" x14ac:dyDescent="0.3">
      <c r="A80">
        <v>84</v>
      </c>
      <c r="B80">
        <v>800470</v>
      </c>
      <c r="C80" s="1">
        <v>45478</v>
      </c>
      <c r="D80">
        <v>33733</v>
      </c>
      <c r="E80" t="s">
        <v>10041</v>
      </c>
      <c r="F80" t="s">
        <v>630</v>
      </c>
      <c r="G80">
        <f>YEAR(orders[[#This Row],[order_date]])</f>
        <v>2024</v>
      </c>
      <c r="H80">
        <f>MONTH(orders[[#This Row],[order_date]])</f>
        <v>7</v>
      </c>
      <c r="I80" s="4">
        <v>33733</v>
      </c>
      <c r="J80" t="str" cm="1">
        <f t="array" ref="J80">_xlfn.SWITCH(orders[[#This Row],[payment_method]],"Credit Card","CC","Bank Transfer","BT","Cash","CA","PayPal","PP","UN")</f>
        <v>BT</v>
      </c>
    </row>
    <row r="81" spans="1:10" x14ac:dyDescent="0.3">
      <c r="A81">
        <v>85</v>
      </c>
      <c r="B81">
        <v>1726146</v>
      </c>
      <c r="C81" s="1">
        <v>45112</v>
      </c>
      <c r="D81">
        <v>168415</v>
      </c>
      <c r="E81" t="s">
        <v>10043</v>
      </c>
      <c r="F81" t="s">
        <v>32</v>
      </c>
      <c r="G81">
        <f>YEAR(orders[[#This Row],[order_date]])</f>
        <v>2023</v>
      </c>
      <c r="H81">
        <f>MONTH(orders[[#This Row],[order_date]])</f>
        <v>7</v>
      </c>
      <c r="I81" s="4">
        <v>168415</v>
      </c>
      <c r="J81" t="str" cm="1">
        <f t="array" ref="J81">_xlfn.SWITCH(orders[[#This Row],[payment_method]],"Credit Card","CC","Bank Transfer","BT","Cash","CA","PayPal","PP","UN")</f>
        <v>PP</v>
      </c>
    </row>
    <row r="82" spans="1:10" x14ac:dyDescent="0.3">
      <c r="A82">
        <v>86</v>
      </c>
      <c r="B82">
        <v>1436439</v>
      </c>
      <c r="C82" s="1">
        <v>45114</v>
      </c>
      <c r="D82">
        <v>169984</v>
      </c>
      <c r="E82" t="s">
        <v>10041</v>
      </c>
      <c r="F82" t="s">
        <v>652</v>
      </c>
      <c r="G82">
        <f>YEAR(orders[[#This Row],[order_date]])</f>
        <v>2023</v>
      </c>
      <c r="H82">
        <f>MONTH(orders[[#This Row],[order_date]])</f>
        <v>7</v>
      </c>
      <c r="I82" s="4">
        <v>169984</v>
      </c>
      <c r="J82" t="str" cm="1">
        <f t="array" ref="J82">_xlfn.SWITCH(orders[[#This Row],[payment_method]],"Credit Card","CC","Bank Transfer","BT","Cash","CA","PayPal","PP","UN")</f>
        <v>BT</v>
      </c>
    </row>
    <row r="83" spans="1:10" x14ac:dyDescent="0.3">
      <c r="A83">
        <v>87</v>
      </c>
      <c r="B83">
        <v>105313</v>
      </c>
      <c r="C83" s="1">
        <v>45844</v>
      </c>
      <c r="D83">
        <v>22968</v>
      </c>
      <c r="E83" t="s">
        <v>10041</v>
      </c>
      <c r="F83" t="s">
        <v>201</v>
      </c>
      <c r="G83">
        <f>YEAR(orders[[#This Row],[order_date]])</f>
        <v>2025</v>
      </c>
      <c r="H83">
        <f>MONTH(orders[[#This Row],[order_date]])</f>
        <v>7</v>
      </c>
      <c r="I83" s="4">
        <v>22968</v>
      </c>
      <c r="J83" t="str" cm="1">
        <f t="array" ref="J83">_xlfn.SWITCH(orders[[#This Row],[payment_method]],"Credit Card","CC","Bank Transfer","BT","Cash","CA","PayPal","PP","UN")</f>
        <v>BT</v>
      </c>
    </row>
    <row r="84" spans="1:10" x14ac:dyDescent="0.3">
      <c r="A84">
        <v>88</v>
      </c>
      <c r="B84">
        <v>1937541</v>
      </c>
      <c r="C84" s="1">
        <v>45730</v>
      </c>
      <c r="D84">
        <v>342369</v>
      </c>
      <c r="E84" t="s">
        <v>10043</v>
      </c>
      <c r="F84" t="s">
        <v>1745</v>
      </c>
      <c r="G84">
        <f>YEAR(orders[[#This Row],[order_date]])</f>
        <v>2025</v>
      </c>
      <c r="H84">
        <f>MONTH(orders[[#This Row],[order_date]])</f>
        <v>3</v>
      </c>
      <c r="I84" s="4">
        <v>342369</v>
      </c>
      <c r="J84" t="str" cm="1">
        <f t="array" ref="J84">_xlfn.SWITCH(orders[[#This Row],[payment_method]],"Credit Card","CC","Bank Transfer","BT","Cash","CA","PayPal","PP","UN")</f>
        <v>PP</v>
      </c>
    </row>
    <row r="85" spans="1:10" x14ac:dyDescent="0.3">
      <c r="A85">
        <v>90</v>
      </c>
      <c r="B85">
        <v>1233623</v>
      </c>
      <c r="C85" s="1">
        <v>45193</v>
      </c>
      <c r="D85">
        <v>88968</v>
      </c>
      <c r="E85" t="s">
        <v>10040</v>
      </c>
      <c r="F85" t="s">
        <v>393</v>
      </c>
      <c r="G85">
        <f>YEAR(orders[[#This Row],[order_date]])</f>
        <v>2023</v>
      </c>
      <c r="H85">
        <f>MONTH(orders[[#This Row],[order_date]])</f>
        <v>9</v>
      </c>
      <c r="I85" s="4">
        <v>88968</v>
      </c>
      <c r="J85" t="str" cm="1">
        <f t="array" ref="J85">_xlfn.SWITCH(orders[[#This Row],[payment_method]],"Credit Card","CC","Bank Transfer","BT","Cash","CA","PayPal","PP","UN")</f>
        <v>CC</v>
      </c>
    </row>
    <row r="86" spans="1:10" x14ac:dyDescent="0.3">
      <c r="A86">
        <v>91</v>
      </c>
      <c r="B86">
        <v>492646</v>
      </c>
      <c r="C86" s="1">
        <v>45673</v>
      </c>
      <c r="D86">
        <v>149284</v>
      </c>
      <c r="E86" t="s">
        <v>10040</v>
      </c>
      <c r="F86" t="s">
        <v>764</v>
      </c>
      <c r="G86">
        <f>YEAR(orders[[#This Row],[order_date]])</f>
        <v>2025</v>
      </c>
      <c r="H86">
        <f>MONTH(orders[[#This Row],[order_date]])</f>
        <v>1</v>
      </c>
      <c r="I86" s="4">
        <v>149284</v>
      </c>
      <c r="J86" t="str" cm="1">
        <f t="array" ref="J86">_xlfn.SWITCH(orders[[#This Row],[payment_method]],"Credit Card","CC","Bank Transfer","BT","Cash","CA","PayPal","PP","UN")</f>
        <v>CC</v>
      </c>
    </row>
    <row r="87" spans="1:10" x14ac:dyDescent="0.3">
      <c r="A87">
        <v>92</v>
      </c>
      <c r="B87">
        <v>381720</v>
      </c>
      <c r="C87" s="1">
        <v>45876</v>
      </c>
      <c r="D87">
        <v>10832</v>
      </c>
      <c r="E87" t="s">
        <v>10040</v>
      </c>
      <c r="F87" t="s">
        <v>790</v>
      </c>
      <c r="G87">
        <f>YEAR(orders[[#This Row],[order_date]])</f>
        <v>2025</v>
      </c>
      <c r="H87">
        <f>MONTH(orders[[#This Row],[order_date]])</f>
        <v>8</v>
      </c>
      <c r="I87" s="4">
        <v>10832</v>
      </c>
      <c r="J87" t="str" cm="1">
        <f t="array" ref="J87">_xlfn.SWITCH(orders[[#This Row],[payment_method]],"Credit Card","CC","Bank Transfer","BT","Cash","CA","PayPal","PP","UN")</f>
        <v>CC</v>
      </c>
    </row>
    <row r="88" spans="1:10" x14ac:dyDescent="0.3">
      <c r="A88">
        <v>93</v>
      </c>
      <c r="B88">
        <v>975087</v>
      </c>
      <c r="C88" s="1">
        <v>45129</v>
      </c>
      <c r="D88">
        <v>28366</v>
      </c>
      <c r="E88" t="s">
        <v>10042</v>
      </c>
      <c r="F88" t="s">
        <v>313</v>
      </c>
      <c r="G88">
        <f>YEAR(orders[[#This Row],[order_date]])</f>
        <v>2023</v>
      </c>
      <c r="H88">
        <f>MONTH(orders[[#This Row],[order_date]])</f>
        <v>7</v>
      </c>
      <c r="I88" s="4">
        <v>28366</v>
      </c>
      <c r="J88" t="str" cm="1">
        <f t="array" ref="J88">_xlfn.SWITCH(orders[[#This Row],[payment_method]],"Credit Card","CC","Bank Transfer","BT","Cash","CA","PayPal","PP","UN")</f>
        <v>CA</v>
      </c>
    </row>
    <row r="89" spans="1:10" x14ac:dyDescent="0.3">
      <c r="A89">
        <v>94</v>
      </c>
      <c r="B89">
        <v>946163</v>
      </c>
      <c r="C89" s="1">
        <v>45378</v>
      </c>
      <c r="D89">
        <v>9145</v>
      </c>
      <c r="E89" t="s">
        <v>10041</v>
      </c>
      <c r="F89" t="s">
        <v>177</v>
      </c>
      <c r="G89">
        <f>YEAR(orders[[#This Row],[order_date]])</f>
        <v>2024</v>
      </c>
      <c r="H89">
        <f>MONTH(orders[[#This Row],[order_date]])</f>
        <v>3</v>
      </c>
      <c r="I89" s="4">
        <v>9145</v>
      </c>
      <c r="J89" t="str" cm="1">
        <f t="array" ref="J89">_xlfn.SWITCH(orders[[#This Row],[payment_method]],"Credit Card","CC","Bank Transfer","BT","Cash","CA","PayPal","PP","UN")</f>
        <v>BT</v>
      </c>
    </row>
    <row r="90" spans="1:10" x14ac:dyDescent="0.3">
      <c r="A90">
        <v>95</v>
      </c>
      <c r="B90">
        <v>996508</v>
      </c>
      <c r="C90" s="1">
        <v>45464</v>
      </c>
      <c r="D90">
        <v>225226</v>
      </c>
      <c r="E90" t="s">
        <v>10041</v>
      </c>
      <c r="F90" t="s">
        <v>99</v>
      </c>
      <c r="G90">
        <f>YEAR(orders[[#This Row],[order_date]])</f>
        <v>2024</v>
      </c>
      <c r="H90">
        <f>MONTH(orders[[#This Row],[order_date]])</f>
        <v>6</v>
      </c>
      <c r="I90" s="4">
        <v>225226</v>
      </c>
      <c r="J90" t="str" cm="1">
        <f t="array" ref="J90">_xlfn.SWITCH(orders[[#This Row],[payment_method]],"Credit Card","CC","Bank Transfer","BT","Cash","CA","PayPal","PP","UN")</f>
        <v>BT</v>
      </c>
    </row>
    <row r="91" spans="1:10" x14ac:dyDescent="0.3">
      <c r="A91">
        <v>96</v>
      </c>
      <c r="B91">
        <v>146742</v>
      </c>
      <c r="C91" s="1">
        <v>45353</v>
      </c>
      <c r="D91">
        <v>190129</v>
      </c>
      <c r="E91" t="s">
        <v>10043</v>
      </c>
      <c r="F91" t="s">
        <v>66</v>
      </c>
      <c r="G91">
        <f>YEAR(orders[[#This Row],[order_date]])</f>
        <v>2024</v>
      </c>
      <c r="H91">
        <f>MONTH(orders[[#This Row],[order_date]])</f>
        <v>3</v>
      </c>
      <c r="I91" s="4">
        <v>190129</v>
      </c>
      <c r="J91" t="str" cm="1">
        <f t="array" ref="J91">_xlfn.SWITCH(orders[[#This Row],[payment_method]],"Credit Card","CC","Bank Transfer","BT","Cash","CA","PayPal","PP","UN")</f>
        <v>PP</v>
      </c>
    </row>
    <row r="92" spans="1:10" x14ac:dyDescent="0.3">
      <c r="A92">
        <v>97</v>
      </c>
      <c r="B92">
        <v>1061774</v>
      </c>
      <c r="C92" s="1">
        <v>44638</v>
      </c>
      <c r="D92">
        <v>127481</v>
      </c>
      <c r="E92" t="s">
        <v>10040</v>
      </c>
      <c r="F92" t="s">
        <v>623</v>
      </c>
      <c r="G92">
        <f>YEAR(orders[[#This Row],[order_date]])</f>
        <v>2022</v>
      </c>
      <c r="H92">
        <f>MONTH(orders[[#This Row],[order_date]])</f>
        <v>3</v>
      </c>
      <c r="I92" s="4">
        <v>127481</v>
      </c>
      <c r="J92" t="str" cm="1">
        <f t="array" ref="J92">_xlfn.SWITCH(orders[[#This Row],[payment_method]],"Credit Card","CC","Bank Transfer","BT","Cash","CA","PayPal","PP","UN")</f>
        <v>CC</v>
      </c>
    </row>
    <row r="93" spans="1:10" x14ac:dyDescent="0.3">
      <c r="A93">
        <v>98</v>
      </c>
      <c r="B93">
        <v>411086</v>
      </c>
      <c r="C93" s="1">
        <v>45773</v>
      </c>
      <c r="D93">
        <v>227916</v>
      </c>
      <c r="E93" t="s">
        <v>10043</v>
      </c>
      <c r="F93" t="s">
        <v>1043</v>
      </c>
      <c r="G93">
        <f>YEAR(orders[[#This Row],[order_date]])</f>
        <v>2025</v>
      </c>
      <c r="H93">
        <f>MONTH(orders[[#This Row],[order_date]])</f>
        <v>4</v>
      </c>
      <c r="I93" s="4">
        <v>227916</v>
      </c>
      <c r="J93" t="str" cm="1">
        <f t="array" ref="J93">_xlfn.SWITCH(orders[[#This Row],[payment_method]],"Credit Card","CC","Bank Transfer","BT","Cash","CA","PayPal","PP","UN")</f>
        <v>PP</v>
      </c>
    </row>
    <row r="94" spans="1:10" x14ac:dyDescent="0.3">
      <c r="A94">
        <v>99</v>
      </c>
      <c r="B94">
        <v>1411536</v>
      </c>
      <c r="C94" s="1">
        <v>45811</v>
      </c>
      <c r="D94">
        <v>296642</v>
      </c>
      <c r="E94" t="s">
        <v>10041</v>
      </c>
      <c r="F94" t="s">
        <v>826</v>
      </c>
      <c r="G94">
        <f>YEAR(orders[[#This Row],[order_date]])</f>
        <v>2025</v>
      </c>
      <c r="H94">
        <f>MONTH(orders[[#This Row],[order_date]])</f>
        <v>6</v>
      </c>
      <c r="I94" s="4">
        <v>296642</v>
      </c>
      <c r="J94" t="str" cm="1">
        <f t="array" ref="J94">_xlfn.SWITCH(orders[[#This Row],[payment_method]],"Credit Card","CC","Bank Transfer","BT","Cash","CA","PayPal","PP","UN")</f>
        <v>BT</v>
      </c>
    </row>
    <row r="95" spans="1:10" x14ac:dyDescent="0.3">
      <c r="A95">
        <v>100</v>
      </c>
      <c r="B95">
        <v>1615698</v>
      </c>
      <c r="C95" s="1">
        <v>44799</v>
      </c>
      <c r="D95">
        <v>5517</v>
      </c>
      <c r="E95" t="s">
        <v>10040</v>
      </c>
      <c r="F95" t="s">
        <v>1213</v>
      </c>
      <c r="G95">
        <f>YEAR(orders[[#This Row],[order_date]])</f>
        <v>2022</v>
      </c>
      <c r="H95">
        <f>MONTH(orders[[#This Row],[order_date]])</f>
        <v>8</v>
      </c>
      <c r="I95" s="4">
        <v>5517</v>
      </c>
      <c r="J95" t="str" cm="1">
        <f t="array" ref="J95">_xlfn.SWITCH(orders[[#This Row],[payment_method]],"Credit Card","CC","Bank Transfer","BT","Cash","CA","PayPal","PP","UN")</f>
        <v>CC</v>
      </c>
    </row>
    <row r="96" spans="1:10" x14ac:dyDescent="0.3">
      <c r="A96">
        <v>101</v>
      </c>
      <c r="B96">
        <v>1971542</v>
      </c>
      <c r="C96" s="1">
        <v>45280</v>
      </c>
      <c r="D96">
        <v>244539</v>
      </c>
      <c r="E96" t="s">
        <v>10041</v>
      </c>
      <c r="F96" t="s">
        <v>363</v>
      </c>
      <c r="G96">
        <f>YEAR(orders[[#This Row],[order_date]])</f>
        <v>2023</v>
      </c>
      <c r="H96">
        <f>MONTH(orders[[#This Row],[order_date]])</f>
        <v>12</v>
      </c>
      <c r="I96" s="4">
        <v>244539</v>
      </c>
      <c r="J96" t="str" cm="1">
        <f t="array" ref="J96">_xlfn.SWITCH(orders[[#This Row],[payment_method]],"Credit Card","CC","Bank Transfer","BT","Cash","CA","PayPal","PP","UN")</f>
        <v>BT</v>
      </c>
    </row>
    <row r="97" spans="1:10" x14ac:dyDescent="0.3">
      <c r="A97">
        <v>102</v>
      </c>
      <c r="B97">
        <v>651589</v>
      </c>
      <c r="C97" s="1">
        <v>44831</v>
      </c>
      <c r="D97">
        <v>106522</v>
      </c>
      <c r="E97" t="s">
        <v>10041</v>
      </c>
      <c r="F97" t="s">
        <v>198</v>
      </c>
      <c r="G97">
        <f>YEAR(orders[[#This Row],[order_date]])</f>
        <v>2022</v>
      </c>
      <c r="H97">
        <f>MONTH(orders[[#This Row],[order_date]])</f>
        <v>9</v>
      </c>
      <c r="I97" s="4">
        <v>106522</v>
      </c>
      <c r="J97" t="str" cm="1">
        <f t="array" ref="J97">_xlfn.SWITCH(orders[[#This Row],[payment_method]],"Credit Card","CC","Bank Transfer","BT","Cash","CA","PayPal","PP","UN")</f>
        <v>BT</v>
      </c>
    </row>
    <row r="98" spans="1:10" x14ac:dyDescent="0.3">
      <c r="A98">
        <v>103</v>
      </c>
      <c r="B98">
        <v>1499066</v>
      </c>
      <c r="C98" s="1">
        <v>45387</v>
      </c>
      <c r="D98">
        <v>172399</v>
      </c>
      <c r="E98" t="s">
        <v>10043</v>
      </c>
      <c r="F98" t="s">
        <v>1374</v>
      </c>
      <c r="G98">
        <f>YEAR(orders[[#This Row],[order_date]])</f>
        <v>2024</v>
      </c>
      <c r="H98">
        <f>MONTH(orders[[#This Row],[order_date]])</f>
        <v>4</v>
      </c>
      <c r="I98" s="4">
        <v>172399</v>
      </c>
      <c r="J98" t="str" cm="1">
        <f t="array" ref="J98">_xlfn.SWITCH(orders[[#This Row],[payment_method]],"Credit Card","CC","Bank Transfer","BT","Cash","CA","PayPal","PP","UN")</f>
        <v>PP</v>
      </c>
    </row>
    <row r="99" spans="1:10" x14ac:dyDescent="0.3">
      <c r="A99">
        <v>104</v>
      </c>
      <c r="B99">
        <v>223001</v>
      </c>
      <c r="C99" s="1">
        <v>44901</v>
      </c>
      <c r="D99">
        <v>31871</v>
      </c>
      <c r="E99" t="s">
        <v>10042</v>
      </c>
      <c r="F99" t="s">
        <v>573</v>
      </c>
      <c r="G99">
        <f>YEAR(orders[[#This Row],[order_date]])</f>
        <v>2022</v>
      </c>
      <c r="H99">
        <f>MONTH(orders[[#This Row],[order_date]])</f>
        <v>12</v>
      </c>
      <c r="I99" s="4">
        <v>31871</v>
      </c>
      <c r="J99" t="str" cm="1">
        <f t="array" ref="J99">_xlfn.SWITCH(orders[[#This Row],[payment_method]],"Credit Card","CC","Bank Transfer","BT","Cash","CA","PayPal","PP","UN")</f>
        <v>CA</v>
      </c>
    </row>
    <row r="100" spans="1:10" x14ac:dyDescent="0.3">
      <c r="A100">
        <v>105</v>
      </c>
      <c r="B100">
        <v>227439</v>
      </c>
      <c r="C100" s="1">
        <v>44474</v>
      </c>
      <c r="D100">
        <v>161368</v>
      </c>
      <c r="E100" t="s">
        <v>10041</v>
      </c>
      <c r="F100" t="s">
        <v>198</v>
      </c>
      <c r="G100">
        <f>YEAR(orders[[#This Row],[order_date]])</f>
        <v>2021</v>
      </c>
      <c r="H100">
        <f>MONTH(orders[[#This Row],[order_date]])</f>
        <v>10</v>
      </c>
      <c r="I100" s="4">
        <v>161368</v>
      </c>
      <c r="J100" t="str" cm="1">
        <f t="array" ref="J100">_xlfn.SWITCH(orders[[#This Row],[payment_method]],"Credit Card","CC","Bank Transfer","BT","Cash","CA","PayPal","PP","UN")</f>
        <v>BT</v>
      </c>
    </row>
    <row r="101" spans="1:10" x14ac:dyDescent="0.3">
      <c r="A101">
        <v>106</v>
      </c>
      <c r="B101">
        <v>1280310</v>
      </c>
      <c r="C101" s="1">
        <v>44720</v>
      </c>
      <c r="D101">
        <v>22476</v>
      </c>
      <c r="E101" t="s">
        <v>10043</v>
      </c>
      <c r="F101" t="s">
        <v>1473</v>
      </c>
      <c r="G101">
        <f>YEAR(orders[[#This Row],[order_date]])</f>
        <v>2022</v>
      </c>
      <c r="H101">
        <f>MONTH(orders[[#This Row],[order_date]])</f>
        <v>6</v>
      </c>
      <c r="I101" s="4">
        <v>22476</v>
      </c>
      <c r="J101" t="str" cm="1">
        <f t="array" ref="J101">_xlfn.SWITCH(orders[[#This Row],[payment_method]],"Credit Card","CC","Bank Transfer","BT","Cash","CA","PayPal","PP","UN")</f>
        <v>PP</v>
      </c>
    </row>
    <row r="102" spans="1:10" x14ac:dyDescent="0.3">
      <c r="A102">
        <v>107</v>
      </c>
      <c r="B102">
        <v>307552</v>
      </c>
      <c r="C102" s="1">
        <v>45294</v>
      </c>
      <c r="D102">
        <v>56318</v>
      </c>
      <c r="E102" t="s">
        <v>10043</v>
      </c>
      <c r="F102" t="s">
        <v>99</v>
      </c>
      <c r="G102">
        <f>YEAR(orders[[#This Row],[order_date]])</f>
        <v>2024</v>
      </c>
      <c r="H102">
        <f>MONTH(orders[[#This Row],[order_date]])</f>
        <v>1</v>
      </c>
      <c r="I102" s="4">
        <v>56318</v>
      </c>
      <c r="J102" t="str" cm="1">
        <f t="array" ref="J102">_xlfn.SWITCH(orders[[#This Row],[payment_method]],"Credit Card","CC","Bank Transfer","BT","Cash","CA","PayPal","PP","UN")</f>
        <v>PP</v>
      </c>
    </row>
    <row r="103" spans="1:10" x14ac:dyDescent="0.3">
      <c r="A103">
        <v>108</v>
      </c>
      <c r="B103">
        <v>650446</v>
      </c>
      <c r="C103" s="1">
        <v>45652</v>
      </c>
      <c r="D103">
        <v>42657</v>
      </c>
      <c r="E103" t="s">
        <v>10041</v>
      </c>
      <c r="F103" t="s">
        <v>832</v>
      </c>
      <c r="G103">
        <f>YEAR(orders[[#This Row],[order_date]])</f>
        <v>2024</v>
      </c>
      <c r="H103">
        <f>MONTH(orders[[#This Row],[order_date]])</f>
        <v>12</v>
      </c>
      <c r="I103" s="4">
        <v>42657</v>
      </c>
      <c r="J103" t="str" cm="1">
        <f t="array" ref="J103">_xlfn.SWITCH(orders[[#This Row],[payment_method]],"Credit Card","CC","Bank Transfer","BT","Cash","CA","PayPal","PP","UN")</f>
        <v>BT</v>
      </c>
    </row>
    <row r="104" spans="1:10" x14ac:dyDescent="0.3">
      <c r="A104">
        <v>109</v>
      </c>
      <c r="B104">
        <v>1922835</v>
      </c>
      <c r="C104" s="1">
        <v>44575</v>
      </c>
      <c r="D104">
        <v>250256</v>
      </c>
      <c r="E104" t="s">
        <v>10043</v>
      </c>
      <c r="F104" t="s">
        <v>133</v>
      </c>
      <c r="G104">
        <f>YEAR(orders[[#This Row],[order_date]])</f>
        <v>2022</v>
      </c>
      <c r="H104">
        <f>MONTH(orders[[#This Row],[order_date]])</f>
        <v>1</v>
      </c>
      <c r="I104" s="4">
        <v>250256</v>
      </c>
      <c r="J104" t="str" cm="1">
        <f t="array" ref="J104">_xlfn.SWITCH(orders[[#This Row],[payment_method]],"Credit Card","CC","Bank Transfer","BT","Cash","CA","PayPal","PP","UN")</f>
        <v>PP</v>
      </c>
    </row>
    <row r="105" spans="1:10" x14ac:dyDescent="0.3">
      <c r="A105">
        <v>110</v>
      </c>
      <c r="B105">
        <v>1594908</v>
      </c>
      <c r="C105" s="1">
        <v>44719</v>
      </c>
      <c r="D105">
        <v>263164</v>
      </c>
      <c r="E105" t="s">
        <v>10043</v>
      </c>
      <c r="F105" t="s">
        <v>924</v>
      </c>
      <c r="G105">
        <f>YEAR(orders[[#This Row],[order_date]])</f>
        <v>2022</v>
      </c>
      <c r="H105">
        <f>MONTH(orders[[#This Row],[order_date]])</f>
        <v>6</v>
      </c>
      <c r="I105" s="4">
        <v>263164</v>
      </c>
      <c r="J105" t="str" cm="1">
        <f t="array" ref="J105">_xlfn.SWITCH(orders[[#This Row],[payment_method]],"Credit Card","CC","Bank Transfer","BT","Cash","CA","PayPal","PP","UN")</f>
        <v>PP</v>
      </c>
    </row>
    <row r="106" spans="1:10" x14ac:dyDescent="0.3">
      <c r="A106">
        <v>111</v>
      </c>
      <c r="B106">
        <v>1805672</v>
      </c>
      <c r="C106" s="1">
        <v>45400</v>
      </c>
      <c r="D106">
        <v>193217</v>
      </c>
      <c r="E106" t="s">
        <v>10040</v>
      </c>
      <c r="F106" t="s">
        <v>528</v>
      </c>
      <c r="G106">
        <f>YEAR(orders[[#This Row],[order_date]])</f>
        <v>2024</v>
      </c>
      <c r="H106">
        <f>MONTH(orders[[#This Row],[order_date]])</f>
        <v>4</v>
      </c>
      <c r="I106" s="4">
        <v>193217</v>
      </c>
      <c r="J106" t="str" cm="1">
        <f t="array" ref="J106">_xlfn.SWITCH(orders[[#This Row],[payment_method]],"Credit Card","CC","Bank Transfer","BT","Cash","CA","PayPal","PP","UN")</f>
        <v>CC</v>
      </c>
    </row>
    <row r="107" spans="1:10" x14ac:dyDescent="0.3">
      <c r="A107">
        <v>112</v>
      </c>
      <c r="B107">
        <v>1528487</v>
      </c>
      <c r="C107" s="1">
        <v>45623</v>
      </c>
      <c r="D107">
        <v>315223</v>
      </c>
      <c r="E107" t="s">
        <v>10040</v>
      </c>
      <c r="F107" t="s">
        <v>1633</v>
      </c>
      <c r="G107">
        <f>YEAR(orders[[#This Row],[order_date]])</f>
        <v>2024</v>
      </c>
      <c r="H107">
        <f>MONTH(orders[[#This Row],[order_date]])</f>
        <v>11</v>
      </c>
      <c r="I107" s="4">
        <v>315223</v>
      </c>
      <c r="J107" t="str" cm="1">
        <f t="array" ref="J107">_xlfn.SWITCH(orders[[#This Row],[payment_method]],"Credit Card","CC","Bank Transfer","BT","Cash","CA","PayPal","PP","UN")</f>
        <v>CC</v>
      </c>
    </row>
    <row r="108" spans="1:10" x14ac:dyDescent="0.3">
      <c r="A108">
        <v>113</v>
      </c>
      <c r="B108">
        <v>1979467</v>
      </c>
      <c r="C108" s="1">
        <v>45178</v>
      </c>
      <c r="D108">
        <v>194312</v>
      </c>
      <c r="E108" t="s">
        <v>10040</v>
      </c>
      <c r="F108" t="s">
        <v>781</v>
      </c>
      <c r="G108">
        <f>YEAR(orders[[#This Row],[order_date]])</f>
        <v>2023</v>
      </c>
      <c r="H108">
        <f>MONTH(orders[[#This Row],[order_date]])</f>
        <v>9</v>
      </c>
      <c r="I108" s="4">
        <v>194312</v>
      </c>
      <c r="J108" t="str" cm="1">
        <f t="array" ref="J108">_xlfn.SWITCH(orders[[#This Row],[payment_method]],"Credit Card","CC","Bank Transfer","BT","Cash","CA","PayPal","PP","UN")</f>
        <v>CC</v>
      </c>
    </row>
    <row r="109" spans="1:10" x14ac:dyDescent="0.3">
      <c r="A109">
        <v>114</v>
      </c>
      <c r="B109">
        <v>1439589</v>
      </c>
      <c r="C109" s="1">
        <v>45312</v>
      </c>
      <c r="D109">
        <v>247094</v>
      </c>
      <c r="E109" t="s">
        <v>10043</v>
      </c>
      <c r="F109" t="s">
        <v>174</v>
      </c>
      <c r="G109">
        <f>YEAR(orders[[#This Row],[order_date]])</f>
        <v>2024</v>
      </c>
      <c r="H109">
        <f>MONTH(orders[[#This Row],[order_date]])</f>
        <v>1</v>
      </c>
      <c r="I109" s="4">
        <v>247094</v>
      </c>
      <c r="J109" t="str" cm="1">
        <f t="array" ref="J109">_xlfn.SWITCH(orders[[#This Row],[payment_method]],"Credit Card","CC","Bank Transfer","BT","Cash","CA","PayPal","PP","UN")</f>
        <v>PP</v>
      </c>
    </row>
    <row r="110" spans="1:10" x14ac:dyDescent="0.3">
      <c r="A110">
        <v>115</v>
      </c>
      <c r="B110">
        <v>1928439</v>
      </c>
      <c r="C110" s="1">
        <v>44712</v>
      </c>
      <c r="D110">
        <v>164954</v>
      </c>
      <c r="E110" t="s">
        <v>10040</v>
      </c>
      <c r="F110" t="s">
        <v>959</v>
      </c>
      <c r="G110">
        <f>YEAR(orders[[#This Row],[order_date]])</f>
        <v>2022</v>
      </c>
      <c r="H110">
        <f>MONTH(orders[[#This Row],[order_date]])</f>
        <v>5</v>
      </c>
      <c r="I110" s="4">
        <v>164954</v>
      </c>
      <c r="J110" t="str" cm="1">
        <f t="array" ref="J110">_xlfn.SWITCH(orders[[#This Row],[payment_method]],"Credit Card","CC","Bank Transfer","BT","Cash","CA","PayPal","PP","UN")</f>
        <v>CC</v>
      </c>
    </row>
    <row r="111" spans="1:10" x14ac:dyDescent="0.3">
      <c r="A111">
        <v>116</v>
      </c>
      <c r="B111">
        <v>786338</v>
      </c>
      <c r="C111" s="1">
        <v>45725</v>
      </c>
      <c r="D111">
        <v>137004</v>
      </c>
      <c r="E111" t="s">
        <v>10043</v>
      </c>
      <c r="F111" t="s">
        <v>284</v>
      </c>
      <c r="G111">
        <f>YEAR(orders[[#This Row],[order_date]])</f>
        <v>2025</v>
      </c>
      <c r="H111">
        <f>MONTH(orders[[#This Row],[order_date]])</f>
        <v>3</v>
      </c>
      <c r="I111" s="4">
        <v>137004</v>
      </c>
      <c r="J111" t="str" cm="1">
        <f t="array" ref="J111">_xlfn.SWITCH(orders[[#This Row],[payment_method]],"Credit Card","CC","Bank Transfer","BT","Cash","CA","PayPal","PP","UN")</f>
        <v>PP</v>
      </c>
    </row>
    <row r="112" spans="1:10" x14ac:dyDescent="0.3">
      <c r="A112">
        <v>117</v>
      </c>
      <c r="B112">
        <v>1398070</v>
      </c>
      <c r="C112" s="1">
        <v>45249</v>
      </c>
      <c r="D112">
        <v>1069344</v>
      </c>
      <c r="E112" t="s">
        <v>10040</v>
      </c>
      <c r="F112" t="s">
        <v>1002</v>
      </c>
      <c r="G112">
        <f>YEAR(orders[[#This Row],[order_date]])</f>
        <v>2023</v>
      </c>
      <c r="H112">
        <f>MONTH(orders[[#This Row],[order_date]])</f>
        <v>11</v>
      </c>
      <c r="I112" s="4">
        <v>1069344</v>
      </c>
      <c r="J112" t="str" cm="1">
        <f t="array" ref="J112">_xlfn.SWITCH(orders[[#This Row],[payment_method]],"Credit Card","CC","Bank Transfer","BT","Cash","CA","PayPal","PP","UN")</f>
        <v>CC</v>
      </c>
    </row>
    <row r="113" spans="1:10" x14ac:dyDescent="0.3">
      <c r="A113">
        <v>118</v>
      </c>
      <c r="B113">
        <v>734894</v>
      </c>
      <c r="C113" s="1">
        <v>45678</v>
      </c>
      <c r="D113">
        <v>174061</v>
      </c>
      <c r="E113" t="s">
        <v>10040</v>
      </c>
      <c r="F113" t="s">
        <v>414</v>
      </c>
      <c r="G113">
        <f>YEAR(orders[[#This Row],[order_date]])</f>
        <v>2025</v>
      </c>
      <c r="H113">
        <f>MONTH(orders[[#This Row],[order_date]])</f>
        <v>1</v>
      </c>
      <c r="I113" s="4">
        <v>174061</v>
      </c>
      <c r="J113" t="str" cm="1">
        <f t="array" ref="J113">_xlfn.SWITCH(orders[[#This Row],[payment_method]],"Credit Card","CC","Bank Transfer","BT","Cash","CA","PayPal","PP","UN")</f>
        <v>CC</v>
      </c>
    </row>
    <row r="114" spans="1:10" x14ac:dyDescent="0.3">
      <c r="A114">
        <v>119</v>
      </c>
      <c r="B114">
        <v>369776</v>
      </c>
      <c r="C114" s="1">
        <v>44776</v>
      </c>
      <c r="D114">
        <v>66675</v>
      </c>
      <c r="E114" t="s">
        <v>10041</v>
      </c>
      <c r="F114" t="s">
        <v>1019</v>
      </c>
      <c r="G114">
        <f>YEAR(orders[[#This Row],[order_date]])</f>
        <v>2022</v>
      </c>
      <c r="H114">
        <f>MONTH(orders[[#This Row],[order_date]])</f>
        <v>8</v>
      </c>
      <c r="I114" s="4">
        <v>66675</v>
      </c>
      <c r="J114" t="str" cm="1">
        <f t="array" ref="J114">_xlfn.SWITCH(orders[[#This Row],[payment_method]],"Credit Card","CC","Bank Transfer","BT","Cash","CA","PayPal","PP","UN")</f>
        <v>BT</v>
      </c>
    </row>
    <row r="115" spans="1:10" x14ac:dyDescent="0.3">
      <c r="A115">
        <v>120</v>
      </c>
      <c r="B115">
        <v>59613</v>
      </c>
      <c r="C115" s="1">
        <v>45268</v>
      </c>
      <c r="D115">
        <v>246912</v>
      </c>
      <c r="E115" t="s">
        <v>10041</v>
      </c>
      <c r="F115" t="s">
        <v>1745</v>
      </c>
      <c r="G115">
        <f>YEAR(orders[[#This Row],[order_date]])</f>
        <v>2023</v>
      </c>
      <c r="H115">
        <f>MONTH(orders[[#This Row],[order_date]])</f>
        <v>12</v>
      </c>
      <c r="I115" s="4">
        <v>246912</v>
      </c>
      <c r="J115" t="str" cm="1">
        <f t="array" ref="J115">_xlfn.SWITCH(orders[[#This Row],[payment_method]],"Credit Card","CC","Bank Transfer","BT","Cash","CA","PayPal","PP","UN")</f>
        <v>BT</v>
      </c>
    </row>
    <row r="116" spans="1:10" x14ac:dyDescent="0.3">
      <c r="A116">
        <v>121</v>
      </c>
      <c r="B116">
        <v>1899619</v>
      </c>
      <c r="C116" s="1">
        <v>45157</v>
      </c>
      <c r="D116">
        <v>342543</v>
      </c>
      <c r="E116" t="s">
        <v>10041</v>
      </c>
      <c r="F116" t="s">
        <v>82</v>
      </c>
      <c r="G116">
        <f>YEAR(orders[[#This Row],[order_date]])</f>
        <v>2023</v>
      </c>
      <c r="H116">
        <f>MONTH(orders[[#This Row],[order_date]])</f>
        <v>8</v>
      </c>
      <c r="I116" s="4">
        <v>342543</v>
      </c>
      <c r="J116" t="str" cm="1">
        <f t="array" ref="J116">_xlfn.SWITCH(orders[[#This Row],[payment_method]],"Credit Card","CC","Bank Transfer","BT","Cash","CA","PayPal","PP","UN")</f>
        <v>BT</v>
      </c>
    </row>
    <row r="117" spans="1:10" x14ac:dyDescent="0.3">
      <c r="A117">
        <v>122</v>
      </c>
      <c r="B117">
        <v>1265184</v>
      </c>
      <c r="C117" s="1">
        <v>45078</v>
      </c>
      <c r="D117">
        <v>387395</v>
      </c>
      <c r="E117" t="s">
        <v>10040</v>
      </c>
      <c r="F117" t="s">
        <v>764</v>
      </c>
      <c r="G117">
        <f>YEAR(orders[[#This Row],[order_date]])</f>
        <v>2023</v>
      </c>
      <c r="H117">
        <f>MONTH(orders[[#This Row],[order_date]])</f>
        <v>6</v>
      </c>
      <c r="I117" s="4">
        <v>387395</v>
      </c>
      <c r="J117" t="str" cm="1">
        <f t="array" ref="J117">_xlfn.SWITCH(orders[[#This Row],[payment_method]],"Credit Card","CC","Bank Transfer","BT","Cash","CA","PayPal","PP","UN")</f>
        <v>CC</v>
      </c>
    </row>
    <row r="118" spans="1:10" x14ac:dyDescent="0.3">
      <c r="A118">
        <v>123</v>
      </c>
      <c r="B118">
        <v>1742942</v>
      </c>
      <c r="C118" s="1">
        <v>45568</v>
      </c>
      <c r="D118">
        <v>175721</v>
      </c>
      <c r="E118" t="s">
        <v>10041</v>
      </c>
      <c r="F118" t="s">
        <v>284</v>
      </c>
      <c r="G118">
        <f>YEAR(orders[[#This Row],[order_date]])</f>
        <v>2024</v>
      </c>
      <c r="H118">
        <f>MONTH(orders[[#This Row],[order_date]])</f>
        <v>10</v>
      </c>
      <c r="I118" s="4">
        <v>175721</v>
      </c>
      <c r="J118" t="str" cm="1">
        <f t="array" ref="J118">_xlfn.SWITCH(orders[[#This Row],[payment_method]],"Credit Card","CC","Bank Transfer","BT","Cash","CA","PayPal","PP","UN")</f>
        <v>BT</v>
      </c>
    </row>
    <row r="119" spans="1:10" x14ac:dyDescent="0.3">
      <c r="A119">
        <v>124</v>
      </c>
      <c r="B119">
        <v>606064</v>
      </c>
      <c r="C119" s="1">
        <v>45868</v>
      </c>
      <c r="D119">
        <v>110335</v>
      </c>
      <c r="E119" t="s">
        <v>10042</v>
      </c>
      <c r="F119" t="s">
        <v>1101</v>
      </c>
      <c r="G119">
        <f>YEAR(orders[[#This Row],[order_date]])</f>
        <v>2025</v>
      </c>
      <c r="H119">
        <f>MONTH(orders[[#This Row],[order_date]])</f>
        <v>7</v>
      </c>
      <c r="I119" s="4">
        <v>110335</v>
      </c>
      <c r="J119" t="str" cm="1">
        <f t="array" ref="J119">_xlfn.SWITCH(orders[[#This Row],[payment_method]],"Credit Card","CC","Bank Transfer","BT","Cash","CA","PayPal","PP","UN")</f>
        <v>CA</v>
      </c>
    </row>
    <row r="120" spans="1:10" x14ac:dyDescent="0.3">
      <c r="A120">
        <v>126</v>
      </c>
      <c r="B120">
        <v>124323</v>
      </c>
      <c r="C120" s="1">
        <v>45652</v>
      </c>
      <c r="D120">
        <v>334861</v>
      </c>
      <c r="E120" t="s">
        <v>10042</v>
      </c>
      <c r="F120" t="s">
        <v>9</v>
      </c>
      <c r="G120">
        <f>YEAR(orders[[#This Row],[order_date]])</f>
        <v>2024</v>
      </c>
      <c r="H120">
        <f>MONTH(orders[[#This Row],[order_date]])</f>
        <v>12</v>
      </c>
      <c r="I120" s="4">
        <v>334861</v>
      </c>
      <c r="J120" t="str" cm="1">
        <f t="array" ref="J120">_xlfn.SWITCH(orders[[#This Row],[payment_method]],"Credit Card","CC","Bank Transfer","BT","Cash","CA","PayPal","PP","UN")</f>
        <v>CA</v>
      </c>
    </row>
    <row r="121" spans="1:10" x14ac:dyDescent="0.3">
      <c r="A121">
        <v>127</v>
      </c>
      <c r="B121">
        <v>1060156</v>
      </c>
      <c r="C121" s="1">
        <v>44617</v>
      </c>
      <c r="D121">
        <v>214499</v>
      </c>
      <c r="E121" t="s">
        <v>10043</v>
      </c>
      <c r="F121" t="s">
        <v>308</v>
      </c>
      <c r="G121">
        <f>YEAR(orders[[#This Row],[order_date]])</f>
        <v>2022</v>
      </c>
      <c r="H121">
        <f>MONTH(orders[[#This Row],[order_date]])</f>
        <v>2</v>
      </c>
      <c r="I121" s="4">
        <v>214499</v>
      </c>
      <c r="J121" t="str" cm="1">
        <f t="array" ref="J121">_xlfn.SWITCH(orders[[#This Row],[payment_method]],"Credit Card","CC","Bank Transfer","BT","Cash","CA","PayPal","PP","UN")</f>
        <v>PP</v>
      </c>
    </row>
    <row r="122" spans="1:10" x14ac:dyDescent="0.3">
      <c r="A122">
        <v>128</v>
      </c>
      <c r="B122">
        <v>1301141</v>
      </c>
      <c r="C122" s="1">
        <v>44759</v>
      </c>
      <c r="D122">
        <v>21622</v>
      </c>
      <c r="E122" t="s">
        <v>10041</v>
      </c>
      <c r="F122" t="s">
        <v>334</v>
      </c>
      <c r="G122">
        <f>YEAR(orders[[#This Row],[order_date]])</f>
        <v>2022</v>
      </c>
      <c r="H122">
        <f>MONTH(orders[[#This Row],[order_date]])</f>
        <v>7</v>
      </c>
      <c r="I122" s="4">
        <v>21622</v>
      </c>
      <c r="J122" t="str" cm="1">
        <f t="array" ref="J122">_xlfn.SWITCH(orders[[#This Row],[payment_method]],"Credit Card","CC","Bank Transfer","BT","Cash","CA","PayPal","PP","UN")</f>
        <v>BT</v>
      </c>
    </row>
    <row r="123" spans="1:10" x14ac:dyDescent="0.3">
      <c r="A123">
        <v>131</v>
      </c>
      <c r="B123">
        <v>1162955</v>
      </c>
      <c r="C123" s="1">
        <v>45869</v>
      </c>
      <c r="D123">
        <v>262925</v>
      </c>
      <c r="E123" t="s">
        <v>10041</v>
      </c>
      <c r="F123" t="s">
        <v>457</v>
      </c>
      <c r="G123">
        <f>YEAR(orders[[#This Row],[order_date]])</f>
        <v>2025</v>
      </c>
      <c r="H123">
        <f>MONTH(orders[[#This Row],[order_date]])</f>
        <v>7</v>
      </c>
      <c r="I123" s="4">
        <v>262925</v>
      </c>
      <c r="J123" t="str" cm="1">
        <f t="array" ref="J123">_xlfn.SWITCH(orders[[#This Row],[payment_method]],"Credit Card","CC","Bank Transfer","BT","Cash","CA","PayPal","PP","UN")</f>
        <v>BT</v>
      </c>
    </row>
    <row r="124" spans="1:10" x14ac:dyDescent="0.3">
      <c r="A124">
        <v>132</v>
      </c>
      <c r="B124">
        <v>1684974</v>
      </c>
      <c r="C124" s="1">
        <v>44473</v>
      </c>
      <c r="D124">
        <v>1921</v>
      </c>
      <c r="E124" t="s">
        <v>10041</v>
      </c>
      <c r="F124" t="s">
        <v>159</v>
      </c>
      <c r="G124">
        <f>YEAR(orders[[#This Row],[order_date]])</f>
        <v>2021</v>
      </c>
      <c r="H124">
        <f>MONTH(orders[[#This Row],[order_date]])</f>
        <v>10</v>
      </c>
      <c r="I124" s="4">
        <v>1921</v>
      </c>
      <c r="J124" t="str" cm="1">
        <f t="array" ref="J124">_xlfn.SWITCH(orders[[#This Row],[payment_method]],"Credit Card","CC","Bank Transfer","BT","Cash","CA","PayPal","PP","UN")</f>
        <v>BT</v>
      </c>
    </row>
    <row r="125" spans="1:10" x14ac:dyDescent="0.3">
      <c r="A125">
        <v>133</v>
      </c>
      <c r="B125">
        <v>273071</v>
      </c>
      <c r="C125" s="1">
        <v>45428</v>
      </c>
      <c r="D125">
        <v>371931</v>
      </c>
      <c r="E125" t="s">
        <v>10042</v>
      </c>
      <c r="F125" t="s">
        <v>360</v>
      </c>
      <c r="G125">
        <f>YEAR(orders[[#This Row],[order_date]])</f>
        <v>2024</v>
      </c>
      <c r="H125">
        <f>MONTH(orders[[#This Row],[order_date]])</f>
        <v>5</v>
      </c>
      <c r="I125" s="4">
        <v>371931</v>
      </c>
      <c r="J125" t="str" cm="1">
        <f t="array" ref="J125">_xlfn.SWITCH(orders[[#This Row],[payment_method]],"Credit Card","CC","Bank Transfer","BT","Cash","CA","PayPal","PP","UN")</f>
        <v>CA</v>
      </c>
    </row>
    <row r="126" spans="1:10" x14ac:dyDescent="0.3">
      <c r="A126">
        <v>134</v>
      </c>
      <c r="B126">
        <v>1994425</v>
      </c>
      <c r="C126" s="1">
        <v>44805</v>
      </c>
      <c r="D126">
        <v>247074</v>
      </c>
      <c r="E126" t="s">
        <v>10040</v>
      </c>
      <c r="F126" t="s">
        <v>111</v>
      </c>
      <c r="G126">
        <f>YEAR(orders[[#This Row],[order_date]])</f>
        <v>2022</v>
      </c>
      <c r="H126">
        <f>MONTH(orders[[#This Row],[order_date]])</f>
        <v>9</v>
      </c>
      <c r="I126" s="4">
        <v>247074</v>
      </c>
      <c r="J126" t="str" cm="1">
        <f t="array" ref="J126">_xlfn.SWITCH(orders[[#This Row],[payment_method]],"Credit Card","CC","Bank Transfer","BT","Cash","CA","PayPal","PP","UN")</f>
        <v>CC</v>
      </c>
    </row>
    <row r="127" spans="1:10" x14ac:dyDescent="0.3">
      <c r="A127">
        <v>135</v>
      </c>
      <c r="B127">
        <v>564856</v>
      </c>
      <c r="C127" s="1">
        <v>45265</v>
      </c>
      <c r="D127">
        <v>197872</v>
      </c>
      <c r="E127" t="s">
        <v>10042</v>
      </c>
      <c r="F127" t="s">
        <v>180</v>
      </c>
      <c r="G127">
        <f>YEAR(orders[[#This Row],[order_date]])</f>
        <v>2023</v>
      </c>
      <c r="H127">
        <f>MONTH(orders[[#This Row],[order_date]])</f>
        <v>12</v>
      </c>
      <c r="I127" s="4">
        <v>197872</v>
      </c>
      <c r="J127" t="str" cm="1">
        <f t="array" ref="J127">_xlfn.SWITCH(orders[[#This Row],[payment_method]],"Credit Card","CC","Bank Transfer","BT","Cash","CA","PayPal","PP","UN")</f>
        <v>CA</v>
      </c>
    </row>
    <row r="128" spans="1:10" x14ac:dyDescent="0.3">
      <c r="A128">
        <v>136</v>
      </c>
      <c r="B128">
        <v>872719</v>
      </c>
      <c r="C128" s="1">
        <v>44982</v>
      </c>
      <c r="D128">
        <v>17168</v>
      </c>
      <c r="E128" t="s">
        <v>10042</v>
      </c>
      <c r="F128" t="s">
        <v>363</v>
      </c>
      <c r="G128">
        <f>YEAR(orders[[#This Row],[order_date]])</f>
        <v>2023</v>
      </c>
      <c r="H128">
        <f>MONTH(orders[[#This Row],[order_date]])</f>
        <v>2</v>
      </c>
      <c r="I128" s="4">
        <v>17168</v>
      </c>
      <c r="J128" t="str" cm="1">
        <f t="array" ref="J128">_xlfn.SWITCH(orders[[#This Row],[payment_method]],"Credit Card","CC","Bank Transfer","BT","Cash","CA","PayPal","PP","UN")</f>
        <v>CA</v>
      </c>
    </row>
    <row r="129" spans="1:10" x14ac:dyDescent="0.3">
      <c r="A129">
        <v>137</v>
      </c>
      <c r="B129">
        <v>1433263</v>
      </c>
      <c r="C129" s="1">
        <v>45041</v>
      </c>
      <c r="D129">
        <v>46086</v>
      </c>
      <c r="E129" t="s">
        <v>10042</v>
      </c>
      <c r="F129" t="s">
        <v>198</v>
      </c>
      <c r="G129">
        <f>YEAR(orders[[#This Row],[order_date]])</f>
        <v>2023</v>
      </c>
      <c r="H129">
        <f>MONTH(orders[[#This Row],[order_date]])</f>
        <v>4</v>
      </c>
      <c r="I129" s="4">
        <v>46086</v>
      </c>
      <c r="J129" t="str" cm="1">
        <f t="array" ref="J129">_xlfn.SWITCH(orders[[#This Row],[payment_method]],"Credit Card","CC","Bank Transfer","BT","Cash","CA","PayPal","PP","UN")</f>
        <v>CA</v>
      </c>
    </row>
    <row r="130" spans="1:10" x14ac:dyDescent="0.3">
      <c r="A130">
        <v>138</v>
      </c>
      <c r="B130">
        <v>1010276</v>
      </c>
      <c r="C130" s="1">
        <v>44540</v>
      </c>
      <c r="D130">
        <v>168631</v>
      </c>
      <c r="E130" t="s">
        <v>10040</v>
      </c>
      <c r="F130" t="s">
        <v>258</v>
      </c>
      <c r="G130">
        <f>YEAR(orders[[#This Row],[order_date]])</f>
        <v>2021</v>
      </c>
      <c r="H130">
        <f>MONTH(orders[[#This Row],[order_date]])</f>
        <v>12</v>
      </c>
      <c r="I130" s="4">
        <v>168631</v>
      </c>
      <c r="J130" t="str" cm="1">
        <f t="array" ref="J130">_xlfn.SWITCH(orders[[#This Row],[payment_method]],"Credit Card","CC","Bank Transfer","BT","Cash","CA","PayPal","PP","UN")</f>
        <v>CC</v>
      </c>
    </row>
    <row r="131" spans="1:10" x14ac:dyDescent="0.3">
      <c r="A131">
        <v>139</v>
      </c>
      <c r="B131">
        <v>173150</v>
      </c>
      <c r="C131" s="1">
        <v>44682</v>
      </c>
      <c r="D131">
        <v>319259</v>
      </c>
      <c r="E131" t="s">
        <v>10042</v>
      </c>
      <c r="F131" t="s">
        <v>19</v>
      </c>
      <c r="G131">
        <f>YEAR(orders[[#This Row],[order_date]])</f>
        <v>2022</v>
      </c>
      <c r="H131">
        <f>MONTH(orders[[#This Row],[order_date]])</f>
        <v>5</v>
      </c>
      <c r="I131" s="4">
        <v>319259</v>
      </c>
      <c r="J131" t="str" cm="1">
        <f t="array" ref="J131">_xlfn.SWITCH(orders[[#This Row],[payment_method]],"Credit Card","CC","Bank Transfer","BT","Cash","CA","PayPal","PP","UN")</f>
        <v>CA</v>
      </c>
    </row>
    <row r="132" spans="1:10" x14ac:dyDescent="0.3">
      <c r="A132">
        <v>140</v>
      </c>
      <c r="B132">
        <v>489110</v>
      </c>
      <c r="C132" s="1">
        <v>44561</v>
      </c>
      <c r="D132">
        <v>24641</v>
      </c>
      <c r="E132" t="s">
        <v>10041</v>
      </c>
      <c r="F132" t="s">
        <v>503</v>
      </c>
      <c r="G132">
        <f>YEAR(orders[[#This Row],[order_date]])</f>
        <v>2021</v>
      </c>
      <c r="H132">
        <f>MONTH(orders[[#This Row],[order_date]])</f>
        <v>12</v>
      </c>
      <c r="I132" s="4">
        <v>24641</v>
      </c>
      <c r="J132" t="str" cm="1">
        <f t="array" ref="J132">_xlfn.SWITCH(orders[[#This Row],[payment_method]],"Credit Card","CC","Bank Transfer","BT","Cash","CA","PayPal","PP","UN")</f>
        <v>BT</v>
      </c>
    </row>
    <row r="133" spans="1:10" x14ac:dyDescent="0.3">
      <c r="A133">
        <v>141</v>
      </c>
      <c r="B133">
        <v>1412182</v>
      </c>
      <c r="C133" s="1">
        <v>44727</v>
      </c>
      <c r="D133">
        <v>48706</v>
      </c>
      <c r="E133" t="s">
        <v>10042</v>
      </c>
      <c r="F133" t="s">
        <v>781</v>
      </c>
      <c r="G133">
        <f>YEAR(orders[[#This Row],[order_date]])</f>
        <v>2022</v>
      </c>
      <c r="H133">
        <f>MONTH(orders[[#This Row],[order_date]])</f>
        <v>6</v>
      </c>
      <c r="I133" s="4">
        <v>48706</v>
      </c>
      <c r="J133" t="str" cm="1">
        <f t="array" ref="J133">_xlfn.SWITCH(orders[[#This Row],[payment_method]],"Credit Card","CC","Bank Transfer","BT","Cash","CA","PayPal","PP","UN")</f>
        <v>CA</v>
      </c>
    </row>
    <row r="134" spans="1:10" x14ac:dyDescent="0.3">
      <c r="A134">
        <v>143</v>
      </c>
      <c r="B134">
        <v>1414782</v>
      </c>
      <c r="C134" s="1">
        <v>45619</v>
      </c>
      <c r="D134">
        <v>146521</v>
      </c>
      <c r="E134" t="s">
        <v>10042</v>
      </c>
      <c r="F134" t="s">
        <v>429</v>
      </c>
      <c r="G134">
        <f>YEAR(orders[[#This Row],[order_date]])</f>
        <v>2024</v>
      </c>
      <c r="H134">
        <f>MONTH(orders[[#This Row],[order_date]])</f>
        <v>11</v>
      </c>
      <c r="I134" s="4">
        <v>146521</v>
      </c>
      <c r="J134" t="str" cm="1">
        <f t="array" ref="J134">_xlfn.SWITCH(orders[[#This Row],[payment_method]],"Credit Card","CC","Bank Transfer","BT","Cash","CA","PayPal","PP","UN")</f>
        <v>CA</v>
      </c>
    </row>
    <row r="135" spans="1:10" x14ac:dyDescent="0.3">
      <c r="A135">
        <v>144</v>
      </c>
      <c r="B135">
        <v>86256</v>
      </c>
      <c r="C135" s="1">
        <v>45771</v>
      </c>
      <c r="D135">
        <v>117645</v>
      </c>
      <c r="E135" t="s">
        <v>10042</v>
      </c>
      <c r="F135" t="s">
        <v>1101</v>
      </c>
      <c r="G135">
        <f>YEAR(orders[[#This Row],[order_date]])</f>
        <v>2025</v>
      </c>
      <c r="H135">
        <f>MONTH(orders[[#This Row],[order_date]])</f>
        <v>4</v>
      </c>
      <c r="I135" s="4">
        <v>117645</v>
      </c>
      <c r="J135" t="str" cm="1">
        <f t="array" ref="J135">_xlfn.SWITCH(orders[[#This Row],[payment_method]],"Credit Card","CC","Bank Transfer","BT","Cash","CA","PayPal","PP","UN")</f>
        <v>CA</v>
      </c>
    </row>
    <row r="136" spans="1:10" x14ac:dyDescent="0.3">
      <c r="A136">
        <v>145</v>
      </c>
      <c r="B136">
        <v>1075799</v>
      </c>
      <c r="C136" s="1">
        <v>44717</v>
      </c>
      <c r="D136">
        <v>455749</v>
      </c>
      <c r="E136" t="s">
        <v>10042</v>
      </c>
      <c r="F136" t="s">
        <v>255</v>
      </c>
      <c r="G136">
        <f>YEAR(orders[[#This Row],[order_date]])</f>
        <v>2022</v>
      </c>
      <c r="H136">
        <f>MONTH(orders[[#This Row],[order_date]])</f>
        <v>6</v>
      </c>
      <c r="I136" s="4">
        <v>455749</v>
      </c>
      <c r="J136" t="str" cm="1">
        <f t="array" ref="J136">_xlfn.SWITCH(orders[[#This Row],[payment_method]],"Credit Card","CC","Bank Transfer","BT","Cash","CA","PayPal","PP","UN")</f>
        <v>CA</v>
      </c>
    </row>
    <row r="137" spans="1:10" x14ac:dyDescent="0.3">
      <c r="A137">
        <v>147</v>
      </c>
      <c r="B137">
        <v>1652140</v>
      </c>
      <c r="C137" s="1">
        <v>44923</v>
      </c>
      <c r="D137">
        <v>49629</v>
      </c>
      <c r="E137" t="s">
        <v>10043</v>
      </c>
      <c r="F137" t="s">
        <v>313</v>
      </c>
      <c r="G137">
        <f>YEAR(orders[[#This Row],[order_date]])</f>
        <v>2022</v>
      </c>
      <c r="H137">
        <f>MONTH(orders[[#This Row],[order_date]])</f>
        <v>12</v>
      </c>
      <c r="I137" s="4">
        <v>49629</v>
      </c>
      <c r="J137" t="str" cm="1">
        <f t="array" ref="J137">_xlfn.SWITCH(orders[[#This Row],[payment_method]],"Credit Card","CC","Bank Transfer","BT","Cash","CA","PayPal","PP","UN")</f>
        <v>PP</v>
      </c>
    </row>
    <row r="138" spans="1:10" x14ac:dyDescent="0.3">
      <c r="A138">
        <v>148</v>
      </c>
      <c r="B138">
        <v>1727207</v>
      </c>
      <c r="C138" s="1">
        <v>45221</v>
      </c>
      <c r="D138">
        <v>30331</v>
      </c>
      <c r="E138" t="s">
        <v>10040</v>
      </c>
      <c r="F138" t="s">
        <v>150</v>
      </c>
      <c r="G138">
        <f>YEAR(orders[[#This Row],[order_date]])</f>
        <v>2023</v>
      </c>
      <c r="H138">
        <f>MONTH(orders[[#This Row],[order_date]])</f>
        <v>10</v>
      </c>
      <c r="I138" s="4">
        <v>30331</v>
      </c>
      <c r="J138" t="str" cm="1">
        <f t="array" ref="J138">_xlfn.SWITCH(orders[[#This Row],[payment_method]],"Credit Card","CC","Bank Transfer","BT","Cash","CA","PayPal","PP","UN")</f>
        <v>CC</v>
      </c>
    </row>
    <row r="139" spans="1:10" x14ac:dyDescent="0.3">
      <c r="A139">
        <v>149</v>
      </c>
      <c r="B139">
        <v>1585427</v>
      </c>
      <c r="C139" s="1">
        <v>45788</v>
      </c>
      <c r="D139">
        <v>48911</v>
      </c>
      <c r="E139" t="s">
        <v>10041</v>
      </c>
      <c r="F139" t="s">
        <v>1435</v>
      </c>
      <c r="G139">
        <f>YEAR(orders[[#This Row],[order_date]])</f>
        <v>2025</v>
      </c>
      <c r="H139">
        <f>MONTH(orders[[#This Row],[order_date]])</f>
        <v>5</v>
      </c>
      <c r="I139" s="4">
        <v>48911</v>
      </c>
      <c r="J139" t="str" cm="1">
        <f t="array" ref="J139">_xlfn.SWITCH(orders[[#This Row],[payment_method]],"Credit Card","CC","Bank Transfer","BT","Cash","CA","PayPal","PP","UN")</f>
        <v>BT</v>
      </c>
    </row>
    <row r="140" spans="1:10" x14ac:dyDescent="0.3">
      <c r="A140">
        <v>150</v>
      </c>
      <c r="B140">
        <v>529742</v>
      </c>
      <c r="C140" s="1">
        <v>45347</v>
      </c>
      <c r="D140">
        <v>195532</v>
      </c>
      <c r="E140" t="s">
        <v>10041</v>
      </c>
      <c r="F140" t="s">
        <v>1122</v>
      </c>
      <c r="G140">
        <f>YEAR(orders[[#This Row],[order_date]])</f>
        <v>2024</v>
      </c>
      <c r="H140">
        <f>MONTH(orders[[#This Row],[order_date]])</f>
        <v>2</v>
      </c>
      <c r="I140" s="4">
        <v>195532</v>
      </c>
      <c r="J140" t="str" cm="1">
        <f t="array" ref="J140">_xlfn.SWITCH(orders[[#This Row],[payment_method]],"Credit Card","CC","Bank Transfer","BT","Cash","CA","PayPal","PP","UN")</f>
        <v>BT</v>
      </c>
    </row>
    <row r="141" spans="1:10" x14ac:dyDescent="0.3">
      <c r="A141">
        <v>151</v>
      </c>
      <c r="B141">
        <v>1960649</v>
      </c>
      <c r="C141" s="1">
        <v>44784</v>
      </c>
      <c r="D141">
        <v>101013</v>
      </c>
      <c r="E141" t="s">
        <v>10042</v>
      </c>
      <c r="F141" t="s">
        <v>377</v>
      </c>
      <c r="G141">
        <f>YEAR(orders[[#This Row],[order_date]])</f>
        <v>2022</v>
      </c>
      <c r="H141">
        <f>MONTH(orders[[#This Row],[order_date]])</f>
        <v>8</v>
      </c>
      <c r="I141" s="4">
        <v>101013</v>
      </c>
      <c r="J141" t="str" cm="1">
        <f t="array" ref="J141">_xlfn.SWITCH(orders[[#This Row],[payment_method]],"Credit Card","CC","Bank Transfer","BT","Cash","CA","PayPal","PP","UN")</f>
        <v>CA</v>
      </c>
    </row>
    <row r="142" spans="1:10" x14ac:dyDescent="0.3">
      <c r="A142">
        <v>152</v>
      </c>
      <c r="B142">
        <v>1717844</v>
      </c>
      <c r="C142" s="1">
        <v>45150</v>
      </c>
      <c r="D142">
        <v>31938</v>
      </c>
      <c r="E142" t="s">
        <v>10043</v>
      </c>
      <c r="F142" t="s">
        <v>188</v>
      </c>
      <c r="G142">
        <f>YEAR(orders[[#This Row],[order_date]])</f>
        <v>2023</v>
      </c>
      <c r="H142">
        <f>MONTH(orders[[#This Row],[order_date]])</f>
        <v>8</v>
      </c>
      <c r="I142" s="4">
        <v>31938</v>
      </c>
      <c r="J142" t="str" cm="1">
        <f t="array" ref="J142">_xlfn.SWITCH(orders[[#This Row],[payment_method]],"Credit Card","CC","Bank Transfer","BT","Cash","CA","PayPal","PP","UN")</f>
        <v>PP</v>
      </c>
    </row>
    <row r="143" spans="1:10" x14ac:dyDescent="0.3">
      <c r="A143">
        <v>153</v>
      </c>
      <c r="B143">
        <v>1331777</v>
      </c>
      <c r="C143" s="1">
        <v>45695</v>
      </c>
      <c r="D143">
        <v>304935</v>
      </c>
      <c r="E143" t="s">
        <v>10040</v>
      </c>
      <c r="F143" t="s">
        <v>79</v>
      </c>
      <c r="G143">
        <f>YEAR(orders[[#This Row],[order_date]])</f>
        <v>2025</v>
      </c>
      <c r="H143">
        <f>MONTH(orders[[#This Row],[order_date]])</f>
        <v>2</v>
      </c>
      <c r="I143" s="4">
        <v>304935</v>
      </c>
      <c r="J143" t="str" cm="1">
        <f t="array" ref="J143">_xlfn.SWITCH(orders[[#This Row],[payment_method]],"Credit Card","CC","Bank Transfer","BT","Cash","CA","PayPal","PP","UN")</f>
        <v>CC</v>
      </c>
    </row>
    <row r="144" spans="1:10" x14ac:dyDescent="0.3">
      <c r="A144">
        <v>154</v>
      </c>
      <c r="B144">
        <v>1458480</v>
      </c>
      <c r="C144" s="1">
        <v>44458</v>
      </c>
      <c r="D144">
        <v>200502</v>
      </c>
      <c r="E144" t="s">
        <v>10043</v>
      </c>
      <c r="F144" t="s">
        <v>52</v>
      </c>
      <c r="G144">
        <f>YEAR(orders[[#This Row],[order_date]])</f>
        <v>2021</v>
      </c>
      <c r="H144">
        <f>MONTH(orders[[#This Row],[order_date]])</f>
        <v>9</v>
      </c>
      <c r="I144" s="4">
        <v>200502</v>
      </c>
      <c r="J144" t="str" cm="1">
        <f t="array" ref="J144">_xlfn.SWITCH(orders[[#This Row],[payment_method]],"Credit Card","CC","Bank Transfer","BT","Cash","CA","PayPal","PP","UN")</f>
        <v>PP</v>
      </c>
    </row>
    <row r="145" spans="1:10" x14ac:dyDescent="0.3">
      <c r="A145">
        <v>155</v>
      </c>
      <c r="B145">
        <v>1378662</v>
      </c>
      <c r="C145" s="1">
        <v>45177</v>
      </c>
      <c r="D145">
        <v>141884</v>
      </c>
      <c r="E145" t="s">
        <v>10042</v>
      </c>
      <c r="F145" t="s">
        <v>652</v>
      </c>
      <c r="G145">
        <f>YEAR(orders[[#This Row],[order_date]])</f>
        <v>2023</v>
      </c>
      <c r="H145">
        <f>MONTH(orders[[#This Row],[order_date]])</f>
        <v>9</v>
      </c>
      <c r="I145" s="4">
        <v>141884</v>
      </c>
      <c r="J145" t="str" cm="1">
        <f t="array" ref="J145">_xlfn.SWITCH(orders[[#This Row],[payment_method]],"Credit Card","CC","Bank Transfer","BT","Cash","CA","PayPal","PP","UN")</f>
        <v>CA</v>
      </c>
    </row>
    <row r="146" spans="1:10" x14ac:dyDescent="0.3">
      <c r="A146">
        <v>156</v>
      </c>
      <c r="B146">
        <v>305036</v>
      </c>
      <c r="C146" s="1">
        <v>45136</v>
      </c>
      <c r="D146">
        <v>24412</v>
      </c>
      <c r="E146" t="s">
        <v>10040</v>
      </c>
      <c r="F146" t="s">
        <v>1387</v>
      </c>
      <c r="G146">
        <f>YEAR(orders[[#This Row],[order_date]])</f>
        <v>2023</v>
      </c>
      <c r="H146">
        <f>MONTH(orders[[#This Row],[order_date]])</f>
        <v>7</v>
      </c>
      <c r="I146" s="4">
        <v>24412</v>
      </c>
      <c r="J146" t="str" cm="1">
        <f t="array" ref="J146">_xlfn.SWITCH(orders[[#This Row],[payment_method]],"Credit Card","CC","Bank Transfer","BT","Cash","CA","PayPal","PP","UN")</f>
        <v>CC</v>
      </c>
    </row>
    <row r="147" spans="1:10" x14ac:dyDescent="0.3">
      <c r="A147">
        <v>157</v>
      </c>
      <c r="B147">
        <v>113237</v>
      </c>
      <c r="C147" s="1">
        <v>45724</v>
      </c>
      <c r="D147">
        <v>82265</v>
      </c>
      <c r="E147" t="s">
        <v>10040</v>
      </c>
      <c r="F147" t="s">
        <v>457</v>
      </c>
      <c r="G147">
        <f>YEAR(orders[[#This Row],[order_date]])</f>
        <v>2025</v>
      </c>
      <c r="H147">
        <f>MONTH(orders[[#This Row],[order_date]])</f>
        <v>3</v>
      </c>
      <c r="I147" s="4">
        <v>82265</v>
      </c>
      <c r="J147" t="str" cm="1">
        <f t="array" ref="J147">_xlfn.SWITCH(orders[[#This Row],[payment_method]],"Credit Card","CC","Bank Transfer","BT","Cash","CA","PayPal","PP","UN")</f>
        <v>CC</v>
      </c>
    </row>
    <row r="148" spans="1:10" x14ac:dyDescent="0.3">
      <c r="A148">
        <v>158</v>
      </c>
      <c r="B148">
        <v>1680169</v>
      </c>
      <c r="C148" s="1">
        <v>44567</v>
      </c>
      <c r="D148">
        <v>78878</v>
      </c>
      <c r="E148" t="s">
        <v>10040</v>
      </c>
      <c r="F148" t="s">
        <v>1426</v>
      </c>
      <c r="G148">
        <f>YEAR(orders[[#This Row],[order_date]])</f>
        <v>2022</v>
      </c>
      <c r="H148">
        <f>MONTH(orders[[#This Row],[order_date]])</f>
        <v>1</v>
      </c>
      <c r="I148" s="4">
        <v>78878</v>
      </c>
      <c r="J148" t="str" cm="1">
        <f t="array" ref="J148">_xlfn.SWITCH(orders[[#This Row],[payment_method]],"Credit Card","CC","Bank Transfer","BT","Cash","CA","PayPal","PP","UN")</f>
        <v>CC</v>
      </c>
    </row>
    <row r="149" spans="1:10" x14ac:dyDescent="0.3">
      <c r="A149">
        <v>159</v>
      </c>
      <c r="B149">
        <v>902358</v>
      </c>
      <c r="C149" s="1">
        <v>45528</v>
      </c>
      <c r="D149">
        <v>344937</v>
      </c>
      <c r="E149" t="s">
        <v>10041</v>
      </c>
      <c r="F149" t="s">
        <v>383</v>
      </c>
      <c r="G149">
        <f>YEAR(orders[[#This Row],[order_date]])</f>
        <v>2024</v>
      </c>
      <c r="H149">
        <f>MONTH(orders[[#This Row],[order_date]])</f>
        <v>8</v>
      </c>
      <c r="I149" s="4">
        <v>344937</v>
      </c>
      <c r="J149" t="str" cm="1">
        <f t="array" ref="J149">_xlfn.SWITCH(orders[[#This Row],[payment_method]],"Credit Card","CC","Bank Transfer","BT","Cash","CA","PayPal","PP","UN")</f>
        <v>BT</v>
      </c>
    </row>
    <row r="150" spans="1:10" x14ac:dyDescent="0.3">
      <c r="A150">
        <v>160</v>
      </c>
      <c r="B150">
        <v>295157</v>
      </c>
      <c r="C150" s="1">
        <v>44491</v>
      </c>
      <c r="D150">
        <v>34907</v>
      </c>
      <c r="E150" t="s">
        <v>10042</v>
      </c>
      <c r="F150" t="s">
        <v>1291</v>
      </c>
      <c r="G150">
        <f>YEAR(orders[[#This Row],[order_date]])</f>
        <v>2021</v>
      </c>
      <c r="H150">
        <f>MONTH(orders[[#This Row],[order_date]])</f>
        <v>10</v>
      </c>
      <c r="I150" s="4">
        <v>34907</v>
      </c>
      <c r="J150" t="str" cm="1">
        <f t="array" ref="J150">_xlfn.SWITCH(orders[[#This Row],[payment_method]],"Credit Card","CC","Bank Transfer","BT","Cash","CA","PayPal","PP","UN")</f>
        <v>CA</v>
      </c>
    </row>
    <row r="151" spans="1:10" x14ac:dyDescent="0.3">
      <c r="A151">
        <v>161</v>
      </c>
      <c r="B151">
        <v>585623</v>
      </c>
      <c r="C151" s="1">
        <v>45371</v>
      </c>
      <c r="D151">
        <v>31506</v>
      </c>
      <c r="E151" t="s">
        <v>10041</v>
      </c>
      <c r="F151" t="s">
        <v>297</v>
      </c>
      <c r="G151">
        <f>YEAR(orders[[#This Row],[order_date]])</f>
        <v>2024</v>
      </c>
      <c r="H151">
        <f>MONTH(orders[[#This Row],[order_date]])</f>
        <v>3</v>
      </c>
      <c r="I151" s="4">
        <v>31506</v>
      </c>
      <c r="J151" t="str" cm="1">
        <f t="array" ref="J151">_xlfn.SWITCH(orders[[#This Row],[payment_method]],"Credit Card","CC","Bank Transfer","BT","Cash","CA","PayPal","PP","UN")</f>
        <v>BT</v>
      </c>
    </row>
    <row r="152" spans="1:10" x14ac:dyDescent="0.3">
      <c r="A152">
        <v>162</v>
      </c>
      <c r="B152">
        <v>1479827</v>
      </c>
      <c r="C152" s="1">
        <v>45219</v>
      </c>
      <c r="D152">
        <v>27758</v>
      </c>
      <c r="E152" t="s">
        <v>10040</v>
      </c>
      <c r="F152" t="s">
        <v>19</v>
      </c>
      <c r="G152">
        <f>YEAR(orders[[#This Row],[order_date]])</f>
        <v>2023</v>
      </c>
      <c r="H152">
        <f>MONTH(orders[[#This Row],[order_date]])</f>
        <v>10</v>
      </c>
      <c r="I152" s="4">
        <v>27758</v>
      </c>
      <c r="J152" t="str" cm="1">
        <f t="array" ref="J152">_xlfn.SWITCH(orders[[#This Row],[payment_method]],"Credit Card","CC","Bank Transfer","BT","Cash","CA","PayPal","PP","UN")</f>
        <v>CC</v>
      </c>
    </row>
    <row r="153" spans="1:10" x14ac:dyDescent="0.3">
      <c r="A153">
        <v>164</v>
      </c>
      <c r="B153">
        <v>314213</v>
      </c>
      <c r="C153" s="1">
        <v>44648</v>
      </c>
      <c r="D153">
        <v>192245</v>
      </c>
      <c r="E153" t="s">
        <v>10040</v>
      </c>
      <c r="F153" t="s">
        <v>1090</v>
      </c>
      <c r="G153">
        <f>YEAR(orders[[#This Row],[order_date]])</f>
        <v>2022</v>
      </c>
      <c r="H153">
        <f>MONTH(orders[[#This Row],[order_date]])</f>
        <v>3</v>
      </c>
      <c r="I153" s="4">
        <v>192245</v>
      </c>
      <c r="J153" t="str" cm="1">
        <f t="array" ref="J153">_xlfn.SWITCH(orders[[#This Row],[payment_method]],"Credit Card","CC","Bank Transfer","BT","Cash","CA","PayPal","PP","UN")</f>
        <v>CC</v>
      </c>
    </row>
    <row r="154" spans="1:10" x14ac:dyDescent="0.3">
      <c r="A154">
        <v>165</v>
      </c>
      <c r="B154">
        <v>198917</v>
      </c>
      <c r="C154" s="1">
        <v>45059</v>
      </c>
      <c r="D154">
        <v>261665</v>
      </c>
      <c r="E154" t="s">
        <v>10042</v>
      </c>
      <c r="F154" t="s">
        <v>1101</v>
      </c>
      <c r="G154">
        <f>YEAR(orders[[#This Row],[order_date]])</f>
        <v>2023</v>
      </c>
      <c r="H154">
        <f>MONTH(orders[[#This Row],[order_date]])</f>
        <v>5</v>
      </c>
      <c r="I154" s="4">
        <v>261665</v>
      </c>
      <c r="J154" t="str" cm="1">
        <f t="array" ref="J154">_xlfn.SWITCH(orders[[#This Row],[payment_method]],"Credit Card","CC","Bank Transfer","BT","Cash","CA","PayPal","PP","UN")</f>
        <v>CA</v>
      </c>
    </row>
    <row r="155" spans="1:10" x14ac:dyDescent="0.3">
      <c r="A155">
        <v>166</v>
      </c>
      <c r="B155">
        <v>1326624</v>
      </c>
      <c r="C155" s="1">
        <v>44600</v>
      </c>
      <c r="D155">
        <v>18521</v>
      </c>
      <c r="E155" t="s">
        <v>10042</v>
      </c>
      <c r="F155" t="s">
        <v>583</v>
      </c>
      <c r="G155">
        <f>YEAR(orders[[#This Row],[order_date]])</f>
        <v>2022</v>
      </c>
      <c r="H155">
        <f>MONTH(orders[[#This Row],[order_date]])</f>
        <v>2</v>
      </c>
      <c r="I155" s="4">
        <v>18521</v>
      </c>
      <c r="J155" t="str" cm="1">
        <f t="array" ref="J155">_xlfn.SWITCH(orders[[#This Row],[payment_method]],"Credit Card","CC","Bank Transfer","BT","Cash","CA","PayPal","PP","UN")</f>
        <v>CA</v>
      </c>
    </row>
    <row r="156" spans="1:10" x14ac:dyDescent="0.3">
      <c r="A156">
        <v>167</v>
      </c>
      <c r="B156">
        <v>1439404</v>
      </c>
      <c r="C156" s="1">
        <v>44685</v>
      </c>
      <c r="D156">
        <v>221062</v>
      </c>
      <c r="E156" t="s">
        <v>10042</v>
      </c>
      <c r="F156" t="s">
        <v>793</v>
      </c>
      <c r="G156">
        <f>YEAR(orders[[#This Row],[order_date]])</f>
        <v>2022</v>
      </c>
      <c r="H156">
        <f>MONTH(orders[[#This Row],[order_date]])</f>
        <v>5</v>
      </c>
      <c r="I156" s="4">
        <v>221062</v>
      </c>
      <c r="J156" t="str" cm="1">
        <f t="array" ref="J156">_xlfn.SWITCH(orders[[#This Row],[payment_method]],"Credit Card","CC","Bank Transfer","BT","Cash","CA","PayPal","PP","UN")</f>
        <v>CA</v>
      </c>
    </row>
    <row r="157" spans="1:10" x14ac:dyDescent="0.3">
      <c r="A157">
        <v>168</v>
      </c>
      <c r="B157">
        <v>1800145</v>
      </c>
      <c r="C157" s="1">
        <v>45377</v>
      </c>
      <c r="D157">
        <v>10742</v>
      </c>
      <c r="E157" t="s">
        <v>10042</v>
      </c>
      <c r="F157" t="s">
        <v>214</v>
      </c>
      <c r="G157">
        <f>YEAR(orders[[#This Row],[order_date]])</f>
        <v>2024</v>
      </c>
      <c r="H157">
        <f>MONTH(orders[[#This Row],[order_date]])</f>
        <v>3</v>
      </c>
      <c r="I157" s="4">
        <v>10742</v>
      </c>
      <c r="J157" t="str" cm="1">
        <f t="array" ref="J157">_xlfn.SWITCH(orders[[#This Row],[payment_method]],"Credit Card","CC","Bank Transfer","BT","Cash","CA","PayPal","PP","UN")</f>
        <v>CA</v>
      </c>
    </row>
    <row r="158" spans="1:10" x14ac:dyDescent="0.3">
      <c r="A158">
        <v>169</v>
      </c>
      <c r="B158">
        <v>1068170</v>
      </c>
      <c r="C158" s="1">
        <v>44818</v>
      </c>
      <c r="D158">
        <v>105142</v>
      </c>
      <c r="E158" t="s">
        <v>10042</v>
      </c>
      <c r="F158" t="s">
        <v>1415</v>
      </c>
      <c r="G158">
        <f>YEAR(orders[[#This Row],[order_date]])</f>
        <v>2022</v>
      </c>
      <c r="H158">
        <f>MONTH(orders[[#This Row],[order_date]])</f>
        <v>9</v>
      </c>
      <c r="I158" s="4">
        <v>105142</v>
      </c>
      <c r="J158" t="str" cm="1">
        <f t="array" ref="J158">_xlfn.SWITCH(orders[[#This Row],[payment_method]],"Credit Card","CC","Bank Transfer","BT","Cash","CA","PayPal","PP","UN")</f>
        <v>CA</v>
      </c>
    </row>
    <row r="159" spans="1:10" x14ac:dyDescent="0.3">
      <c r="A159">
        <v>170</v>
      </c>
      <c r="B159">
        <v>558037</v>
      </c>
      <c r="C159" s="1">
        <v>45169</v>
      </c>
      <c r="D159">
        <v>145278</v>
      </c>
      <c r="E159" t="s">
        <v>10041</v>
      </c>
      <c r="F159" t="s">
        <v>225</v>
      </c>
      <c r="G159">
        <f>YEAR(orders[[#This Row],[order_date]])</f>
        <v>2023</v>
      </c>
      <c r="H159">
        <f>MONTH(orders[[#This Row],[order_date]])</f>
        <v>8</v>
      </c>
      <c r="I159" s="4">
        <v>145278</v>
      </c>
      <c r="J159" t="str" cm="1">
        <f t="array" ref="J159">_xlfn.SWITCH(orders[[#This Row],[payment_method]],"Credit Card","CC","Bank Transfer","BT","Cash","CA","PayPal","PP","UN")</f>
        <v>BT</v>
      </c>
    </row>
    <row r="160" spans="1:10" x14ac:dyDescent="0.3">
      <c r="A160">
        <v>171</v>
      </c>
      <c r="B160">
        <v>1211698</v>
      </c>
      <c r="C160" s="1">
        <v>44539</v>
      </c>
      <c r="D160">
        <v>52872</v>
      </c>
      <c r="E160" t="s">
        <v>10043</v>
      </c>
      <c r="F160" t="s">
        <v>528</v>
      </c>
      <c r="G160">
        <f>YEAR(orders[[#This Row],[order_date]])</f>
        <v>2021</v>
      </c>
      <c r="H160">
        <f>MONTH(orders[[#This Row],[order_date]])</f>
        <v>12</v>
      </c>
      <c r="I160" s="4">
        <v>52872</v>
      </c>
      <c r="J160" t="str" cm="1">
        <f t="array" ref="J160">_xlfn.SWITCH(orders[[#This Row],[payment_method]],"Credit Card","CC","Bank Transfer","BT","Cash","CA","PayPal","PP","UN")</f>
        <v>PP</v>
      </c>
    </row>
    <row r="161" spans="1:10" x14ac:dyDescent="0.3">
      <c r="A161">
        <v>172</v>
      </c>
      <c r="B161">
        <v>1718302</v>
      </c>
      <c r="C161" s="1">
        <v>45018</v>
      </c>
      <c r="D161">
        <v>132674</v>
      </c>
      <c r="E161" t="s">
        <v>10041</v>
      </c>
      <c r="F161" t="s">
        <v>1633</v>
      </c>
      <c r="G161">
        <f>YEAR(orders[[#This Row],[order_date]])</f>
        <v>2023</v>
      </c>
      <c r="H161">
        <f>MONTH(orders[[#This Row],[order_date]])</f>
        <v>4</v>
      </c>
      <c r="I161" s="4">
        <v>132674</v>
      </c>
      <c r="J161" t="str" cm="1">
        <f t="array" ref="J161">_xlfn.SWITCH(orders[[#This Row],[payment_method]],"Credit Card","CC","Bank Transfer","BT","Cash","CA","PayPal","PP","UN")</f>
        <v>BT</v>
      </c>
    </row>
    <row r="162" spans="1:10" x14ac:dyDescent="0.3">
      <c r="A162">
        <v>173</v>
      </c>
      <c r="B162">
        <v>211040</v>
      </c>
      <c r="C162" s="1">
        <v>45300</v>
      </c>
      <c r="D162">
        <v>307181</v>
      </c>
      <c r="E162" t="s">
        <v>10042</v>
      </c>
      <c r="F162" t="s">
        <v>1745</v>
      </c>
      <c r="G162">
        <f>YEAR(orders[[#This Row],[order_date]])</f>
        <v>2024</v>
      </c>
      <c r="H162">
        <f>MONTH(orders[[#This Row],[order_date]])</f>
        <v>1</v>
      </c>
      <c r="I162" s="4">
        <v>307181</v>
      </c>
      <c r="J162" t="str" cm="1">
        <f t="array" ref="J162">_xlfn.SWITCH(orders[[#This Row],[payment_method]],"Credit Card","CC","Bank Transfer","BT","Cash","CA","PayPal","PP","UN")</f>
        <v>CA</v>
      </c>
    </row>
    <row r="163" spans="1:10" x14ac:dyDescent="0.3">
      <c r="A163">
        <v>174</v>
      </c>
      <c r="B163">
        <v>664429</v>
      </c>
      <c r="C163" s="1">
        <v>45161</v>
      </c>
      <c r="D163">
        <v>158928</v>
      </c>
      <c r="E163" t="s">
        <v>10040</v>
      </c>
      <c r="F163" t="s">
        <v>518</v>
      </c>
      <c r="G163">
        <f>YEAR(orders[[#This Row],[order_date]])</f>
        <v>2023</v>
      </c>
      <c r="H163">
        <f>MONTH(orders[[#This Row],[order_date]])</f>
        <v>8</v>
      </c>
      <c r="I163" s="4">
        <v>158928</v>
      </c>
      <c r="J163" t="str" cm="1">
        <f t="array" ref="J163">_xlfn.SWITCH(orders[[#This Row],[payment_method]],"Credit Card","CC","Bank Transfer","BT","Cash","CA","PayPal","PP","UN")</f>
        <v>CC</v>
      </c>
    </row>
    <row r="164" spans="1:10" x14ac:dyDescent="0.3">
      <c r="A164">
        <v>175</v>
      </c>
      <c r="B164">
        <v>770388</v>
      </c>
      <c r="C164" s="1">
        <v>44927</v>
      </c>
      <c r="D164">
        <v>123936</v>
      </c>
      <c r="E164" t="s">
        <v>10043</v>
      </c>
      <c r="F164" t="s">
        <v>352</v>
      </c>
      <c r="G164">
        <f>YEAR(orders[[#This Row],[order_date]])</f>
        <v>2023</v>
      </c>
      <c r="H164">
        <f>MONTH(orders[[#This Row],[order_date]])</f>
        <v>1</v>
      </c>
      <c r="I164" s="4">
        <v>123936</v>
      </c>
      <c r="J164" t="str" cm="1">
        <f t="array" ref="J164">_xlfn.SWITCH(orders[[#This Row],[payment_method]],"Credit Card","CC","Bank Transfer","BT","Cash","CA","PayPal","PP","UN")</f>
        <v>PP</v>
      </c>
    </row>
    <row r="165" spans="1:10" x14ac:dyDescent="0.3">
      <c r="A165">
        <v>176</v>
      </c>
      <c r="B165">
        <v>90370</v>
      </c>
      <c r="C165" s="1">
        <v>44734</v>
      </c>
      <c r="D165">
        <v>278601</v>
      </c>
      <c r="E165" t="s">
        <v>10043</v>
      </c>
      <c r="F165" t="s">
        <v>255</v>
      </c>
      <c r="G165">
        <f>YEAR(orders[[#This Row],[order_date]])</f>
        <v>2022</v>
      </c>
      <c r="H165">
        <f>MONTH(orders[[#This Row],[order_date]])</f>
        <v>6</v>
      </c>
      <c r="I165" s="4">
        <v>278601</v>
      </c>
      <c r="J165" t="str" cm="1">
        <f t="array" ref="J165">_xlfn.SWITCH(orders[[#This Row],[payment_method]],"Credit Card","CC","Bank Transfer","BT","Cash","CA","PayPal","PP","UN")</f>
        <v>PP</v>
      </c>
    </row>
    <row r="166" spans="1:10" x14ac:dyDescent="0.3">
      <c r="A166">
        <v>177</v>
      </c>
      <c r="B166">
        <v>562440</v>
      </c>
      <c r="C166" s="1">
        <v>45754</v>
      </c>
      <c r="D166">
        <v>44954</v>
      </c>
      <c r="E166" t="s">
        <v>10040</v>
      </c>
      <c r="F166" t="s">
        <v>188</v>
      </c>
      <c r="G166">
        <f>YEAR(orders[[#This Row],[order_date]])</f>
        <v>2025</v>
      </c>
      <c r="H166">
        <f>MONTH(orders[[#This Row],[order_date]])</f>
        <v>4</v>
      </c>
      <c r="I166" s="4">
        <v>44954</v>
      </c>
      <c r="J166" t="str" cm="1">
        <f t="array" ref="J166">_xlfn.SWITCH(orders[[#This Row],[payment_method]],"Credit Card","CC","Bank Transfer","BT","Cash","CA","PayPal","PP","UN")</f>
        <v>CC</v>
      </c>
    </row>
    <row r="167" spans="1:10" x14ac:dyDescent="0.3">
      <c r="A167">
        <v>178</v>
      </c>
      <c r="B167">
        <v>640059</v>
      </c>
      <c r="C167" s="1">
        <v>45825</v>
      </c>
      <c r="D167">
        <v>56253</v>
      </c>
      <c r="E167" t="s">
        <v>10041</v>
      </c>
      <c r="F167" t="s">
        <v>237</v>
      </c>
      <c r="G167">
        <f>YEAR(orders[[#This Row],[order_date]])</f>
        <v>2025</v>
      </c>
      <c r="H167">
        <f>MONTH(orders[[#This Row],[order_date]])</f>
        <v>6</v>
      </c>
      <c r="I167" s="4">
        <v>56253</v>
      </c>
      <c r="J167" t="str" cm="1">
        <f t="array" ref="J167">_xlfn.SWITCH(orders[[#This Row],[payment_method]],"Credit Card","CC","Bank Transfer","BT","Cash","CA","PayPal","PP","UN")</f>
        <v>BT</v>
      </c>
    </row>
    <row r="168" spans="1:10" x14ac:dyDescent="0.3">
      <c r="A168">
        <v>179</v>
      </c>
      <c r="B168">
        <v>820243</v>
      </c>
      <c r="C168" s="1">
        <v>45391</v>
      </c>
      <c r="D168">
        <v>254877</v>
      </c>
      <c r="E168" t="s">
        <v>10041</v>
      </c>
      <c r="F168" t="s">
        <v>117</v>
      </c>
      <c r="G168">
        <f>YEAR(orders[[#This Row],[order_date]])</f>
        <v>2024</v>
      </c>
      <c r="H168">
        <f>MONTH(orders[[#This Row],[order_date]])</f>
        <v>4</v>
      </c>
      <c r="I168" s="4">
        <v>254877</v>
      </c>
      <c r="J168" t="str" cm="1">
        <f t="array" ref="J168">_xlfn.SWITCH(orders[[#This Row],[payment_method]],"Credit Card","CC","Bank Transfer","BT","Cash","CA","PayPal","PP","UN")</f>
        <v>BT</v>
      </c>
    </row>
    <row r="169" spans="1:10" x14ac:dyDescent="0.3">
      <c r="A169">
        <v>180</v>
      </c>
      <c r="B169">
        <v>1584832</v>
      </c>
      <c r="C169" s="1">
        <v>45855</v>
      </c>
      <c r="D169">
        <v>252553</v>
      </c>
      <c r="E169" t="s">
        <v>10042</v>
      </c>
      <c r="F169" t="s">
        <v>449</v>
      </c>
      <c r="G169">
        <f>YEAR(orders[[#This Row],[order_date]])</f>
        <v>2025</v>
      </c>
      <c r="H169">
        <f>MONTH(orders[[#This Row],[order_date]])</f>
        <v>7</v>
      </c>
      <c r="I169" s="4">
        <v>252553</v>
      </c>
      <c r="J169" t="str" cm="1">
        <f t="array" ref="J169">_xlfn.SWITCH(orders[[#This Row],[payment_method]],"Credit Card","CC","Bank Transfer","BT","Cash","CA","PayPal","PP","UN")</f>
        <v>CA</v>
      </c>
    </row>
    <row r="170" spans="1:10" x14ac:dyDescent="0.3">
      <c r="A170">
        <v>181</v>
      </c>
      <c r="B170">
        <v>812646</v>
      </c>
      <c r="C170" s="1">
        <v>45269</v>
      </c>
      <c r="D170">
        <v>91802</v>
      </c>
      <c r="E170" t="s">
        <v>10041</v>
      </c>
      <c r="F170" t="s">
        <v>793</v>
      </c>
      <c r="G170">
        <f>YEAR(orders[[#This Row],[order_date]])</f>
        <v>2023</v>
      </c>
      <c r="H170">
        <f>MONTH(orders[[#This Row],[order_date]])</f>
        <v>12</v>
      </c>
      <c r="I170" s="4">
        <v>91802</v>
      </c>
      <c r="J170" t="str" cm="1">
        <f t="array" ref="J170">_xlfn.SWITCH(orders[[#This Row],[payment_method]],"Credit Card","CC","Bank Transfer","BT","Cash","CA","PayPal","PP","UN")</f>
        <v>BT</v>
      </c>
    </row>
    <row r="171" spans="1:10" x14ac:dyDescent="0.3">
      <c r="A171">
        <v>183</v>
      </c>
      <c r="B171">
        <v>1981768</v>
      </c>
      <c r="C171" s="1">
        <v>44673</v>
      </c>
      <c r="D171">
        <v>371087</v>
      </c>
      <c r="E171" t="s">
        <v>10043</v>
      </c>
      <c r="F171" t="s">
        <v>959</v>
      </c>
      <c r="G171">
        <f>YEAR(orders[[#This Row],[order_date]])</f>
        <v>2022</v>
      </c>
      <c r="H171">
        <f>MONTH(orders[[#This Row],[order_date]])</f>
        <v>4</v>
      </c>
      <c r="I171" s="4">
        <v>371087</v>
      </c>
      <c r="J171" t="str" cm="1">
        <f t="array" ref="J171">_xlfn.SWITCH(orders[[#This Row],[payment_method]],"Credit Card","CC","Bank Transfer","BT","Cash","CA","PayPal","PP","UN")</f>
        <v>PP</v>
      </c>
    </row>
    <row r="172" spans="1:10" x14ac:dyDescent="0.3">
      <c r="A172">
        <v>184</v>
      </c>
      <c r="B172">
        <v>797039</v>
      </c>
      <c r="C172" s="1">
        <v>44997</v>
      </c>
      <c r="D172">
        <v>342825</v>
      </c>
      <c r="E172" t="s">
        <v>10043</v>
      </c>
      <c r="F172" t="s">
        <v>573</v>
      </c>
      <c r="G172">
        <f>YEAR(orders[[#This Row],[order_date]])</f>
        <v>2023</v>
      </c>
      <c r="H172">
        <f>MONTH(orders[[#This Row],[order_date]])</f>
        <v>3</v>
      </c>
      <c r="I172" s="4">
        <v>342825</v>
      </c>
      <c r="J172" t="str" cm="1">
        <f t="array" ref="J172">_xlfn.SWITCH(orders[[#This Row],[payment_method]],"Credit Card","CC","Bank Transfer","BT","Cash","CA","PayPal","PP","UN")</f>
        <v>PP</v>
      </c>
    </row>
    <row r="173" spans="1:10" x14ac:dyDescent="0.3">
      <c r="A173">
        <v>186</v>
      </c>
      <c r="B173">
        <v>44097</v>
      </c>
      <c r="C173" s="1">
        <v>45451</v>
      </c>
      <c r="D173">
        <v>11657</v>
      </c>
      <c r="E173" t="s">
        <v>10042</v>
      </c>
      <c r="F173" t="s">
        <v>234</v>
      </c>
      <c r="G173">
        <f>YEAR(orders[[#This Row],[order_date]])</f>
        <v>2024</v>
      </c>
      <c r="H173">
        <f>MONTH(orders[[#This Row],[order_date]])</f>
        <v>6</v>
      </c>
      <c r="I173" s="4">
        <v>11657</v>
      </c>
      <c r="J173" t="str" cm="1">
        <f t="array" ref="J173">_xlfn.SWITCH(orders[[#This Row],[payment_method]],"Credit Card","CC","Bank Transfer","BT","Cash","CA","PayPal","PP","UN")</f>
        <v>CA</v>
      </c>
    </row>
    <row r="174" spans="1:10" x14ac:dyDescent="0.3">
      <c r="A174">
        <v>187</v>
      </c>
      <c r="B174">
        <v>1275555</v>
      </c>
      <c r="C174" s="1">
        <v>44671</v>
      </c>
      <c r="D174">
        <v>132491</v>
      </c>
      <c r="E174" t="s">
        <v>10042</v>
      </c>
      <c r="F174" t="s">
        <v>573</v>
      </c>
      <c r="G174">
        <f>YEAR(orders[[#This Row],[order_date]])</f>
        <v>2022</v>
      </c>
      <c r="H174">
        <f>MONTH(orders[[#This Row],[order_date]])</f>
        <v>4</v>
      </c>
      <c r="I174" s="4">
        <v>132491</v>
      </c>
      <c r="J174" t="str" cm="1">
        <f t="array" ref="J174">_xlfn.SWITCH(orders[[#This Row],[payment_method]],"Credit Card","CC","Bank Transfer","BT","Cash","CA","PayPal","PP","UN")</f>
        <v>CA</v>
      </c>
    </row>
    <row r="175" spans="1:10" x14ac:dyDescent="0.3">
      <c r="A175">
        <v>188</v>
      </c>
      <c r="B175">
        <v>698486</v>
      </c>
      <c r="C175" s="1">
        <v>45410</v>
      </c>
      <c r="D175">
        <v>26226</v>
      </c>
      <c r="E175" t="s">
        <v>10041</v>
      </c>
      <c r="F175" t="s">
        <v>693</v>
      </c>
      <c r="G175">
        <f>YEAR(orders[[#This Row],[order_date]])</f>
        <v>2024</v>
      </c>
      <c r="H175">
        <f>MONTH(orders[[#This Row],[order_date]])</f>
        <v>4</v>
      </c>
      <c r="I175" s="4">
        <v>26226</v>
      </c>
      <c r="J175" t="str" cm="1">
        <f t="array" ref="J175">_xlfn.SWITCH(orders[[#This Row],[payment_method]],"Credit Card","CC","Bank Transfer","BT","Cash","CA","PayPal","PP","UN")</f>
        <v>BT</v>
      </c>
    </row>
    <row r="176" spans="1:10" x14ac:dyDescent="0.3">
      <c r="A176">
        <v>189</v>
      </c>
      <c r="B176">
        <v>1951822</v>
      </c>
      <c r="C176" s="1">
        <v>45225</v>
      </c>
      <c r="D176">
        <v>24989</v>
      </c>
      <c r="E176" t="s">
        <v>10043</v>
      </c>
      <c r="F176" t="s">
        <v>66</v>
      </c>
      <c r="G176">
        <f>YEAR(orders[[#This Row],[order_date]])</f>
        <v>2023</v>
      </c>
      <c r="H176">
        <f>MONTH(orders[[#This Row],[order_date]])</f>
        <v>10</v>
      </c>
      <c r="I176" s="4">
        <v>24989</v>
      </c>
      <c r="J176" t="str" cm="1">
        <f t="array" ref="J176">_xlfn.SWITCH(orders[[#This Row],[payment_method]],"Credit Card","CC","Bank Transfer","BT","Cash","CA","PayPal","PP","UN")</f>
        <v>PP</v>
      </c>
    </row>
    <row r="177" spans="1:10" x14ac:dyDescent="0.3">
      <c r="A177">
        <v>190</v>
      </c>
      <c r="B177">
        <v>1689822</v>
      </c>
      <c r="C177" s="1">
        <v>44526</v>
      </c>
      <c r="D177">
        <v>168016</v>
      </c>
      <c r="E177" t="s">
        <v>10040</v>
      </c>
      <c r="F177" t="s">
        <v>874</v>
      </c>
      <c r="G177">
        <f>YEAR(orders[[#This Row],[order_date]])</f>
        <v>2021</v>
      </c>
      <c r="H177">
        <f>MONTH(orders[[#This Row],[order_date]])</f>
        <v>11</v>
      </c>
      <c r="I177" s="4">
        <v>168016</v>
      </c>
      <c r="J177" t="str" cm="1">
        <f t="array" ref="J177">_xlfn.SWITCH(orders[[#This Row],[payment_method]],"Credit Card","CC","Bank Transfer","BT","Cash","CA","PayPal","PP","UN")</f>
        <v>CC</v>
      </c>
    </row>
    <row r="178" spans="1:10" x14ac:dyDescent="0.3">
      <c r="A178">
        <v>191</v>
      </c>
      <c r="B178">
        <v>583118</v>
      </c>
      <c r="C178" s="1">
        <v>45758</v>
      </c>
      <c r="D178">
        <v>54302</v>
      </c>
      <c r="E178" t="s">
        <v>10040</v>
      </c>
      <c r="F178" t="s">
        <v>518</v>
      </c>
      <c r="G178">
        <f>YEAR(orders[[#This Row],[order_date]])</f>
        <v>2025</v>
      </c>
      <c r="H178">
        <f>MONTH(orders[[#This Row],[order_date]])</f>
        <v>4</v>
      </c>
      <c r="I178" s="4">
        <v>54302</v>
      </c>
      <c r="J178" t="str" cm="1">
        <f t="array" ref="J178">_xlfn.SWITCH(orders[[#This Row],[payment_method]],"Credit Card","CC","Bank Transfer","BT","Cash","CA","PayPal","PP","UN")</f>
        <v>CC</v>
      </c>
    </row>
    <row r="179" spans="1:10" x14ac:dyDescent="0.3">
      <c r="A179">
        <v>192</v>
      </c>
      <c r="B179">
        <v>383339</v>
      </c>
      <c r="C179" s="1">
        <v>45600</v>
      </c>
      <c r="D179">
        <v>477117</v>
      </c>
      <c r="E179" t="s">
        <v>10042</v>
      </c>
      <c r="F179" t="s">
        <v>1580</v>
      </c>
      <c r="G179">
        <f>YEAR(orders[[#This Row],[order_date]])</f>
        <v>2024</v>
      </c>
      <c r="H179">
        <f>MONTH(orders[[#This Row],[order_date]])</f>
        <v>11</v>
      </c>
      <c r="I179" s="4">
        <v>477117</v>
      </c>
      <c r="J179" t="str" cm="1">
        <f t="array" ref="J179">_xlfn.SWITCH(orders[[#This Row],[payment_method]],"Credit Card","CC","Bank Transfer","BT","Cash","CA","PayPal","PP","UN")</f>
        <v>CA</v>
      </c>
    </row>
    <row r="180" spans="1:10" x14ac:dyDescent="0.3">
      <c r="A180">
        <v>193</v>
      </c>
      <c r="B180">
        <v>1250049</v>
      </c>
      <c r="C180" s="1">
        <v>45791</v>
      </c>
      <c r="D180">
        <v>101976</v>
      </c>
      <c r="E180" t="s">
        <v>10041</v>
      </c>
      <c r="F180" t="s">
        <v>1213</v>
      </c>
      <c r="G180">
        <f>YEAR(orders[[#This Row],[order_date]])</f>
        <v>2025</v>
      </c>
      <c r="H180">
        <f>MONTH(orders[[#This Row],[order_date]])</f>
        <v>5</v>
      </c>
      <c r="I180" s="4">
        <v>101976</v>
      </c>
      <c r="J180" t="str" cm="1">
        <f t="array" ref="J180">_xlfn.SWITCH(orders[[#This Row],[payment_method]],"Credit Card","CC","Bank Transfer","BT","Cash","CA","PayPal","PP","UN")</f>
        <v>BT</v>
      </c>
    </row>
    <row r="181" spans="1:10" x14ac:dyDescent="0.3">
      <c r="A181">
        <v>194</v>
      </c>
      <c r="B181">
        <v>1033335</v>
      </c>
      <c r="C181" s="1">
        <v>45607</v>
      </c>
      <c r="D181">
        <v>269174</v>
      </c>
      <c r="E181" t="s">
        <v>10043</v>
      </c>
      <c r="F181" t="s">
        <v>266</v>
      </c>
      <c r="G181">
        <f>YEAR(orders[[#This Row],[order_date]])</f>
        <v>2024</v>
      </c>
      <c r="H181">
        <f>MONTH(orders[[#This Row],[order_date]])</f>
        <v>11</v>
      </c>
      <c r="I181" s="4">
        <v>269174</v>
      </c>
      <c r="J181" t="str" cm="1">
        <f t="array" ref="J181">_xlfn.SWITCH(orders[[#This Row],[payment_method]],"Credit Card","CC","Bank Transfer","BT","Cash","CA","PayPal","PP","UN")</f>
        <v>PP</v>
      </c>
    </row>
    <row r="182" spans="1:10" x14ac:dyDescent="0.3">
      <c r="A182">
        <v>195</v>
      </c>
      <c r="B182">
        <v>542726</v>
      </c>
      <c r="C182" s="1">
        <v>45802</v>
      </c>
      <c r="D182">
        <v>212196</v>
      </c>
      <c r="E182" t="s">
        <v>10040</v>
      </c>
      <c r="F182" t="s">
        <v>676</v>
      </c>
      <c r="G182">
        <f>YEAR(orders[[#This Row],[order_date]])</f>
        <v>2025</v>
      </c>
      <c r="H182">
        <f>MONTH(orders[[#This Row],[order_date]])</f>
        <v>5</v>
      </c>
      <c r="I182" s="4">
        <v>212196</v>
      </c>
      <c r="J182" t="str" cm="1">
        <f t="array" ref="J182">_xlfn.SWITCH(orders[[#This Row],[payment_method]],"Credit Card","CC","Bank Transfer","BT","Cash","CA","PayPal","PP","UN")</f>
        <v>CC</v>
      </c>
    </row>
    <row r="183" spans="1:10" x14ac:dyDescent="0.3">
      <c r="A183">
        <v>196</v>
      </c>
      <c r="B183">
        <v>1278953</v>
      </c>
      <c r="C183" s="1">
        <v>45154</v>
      </c>
      <c r="D183">
        <v>314497</v>
      </c>
      <c r="E183" t="s">
        <v>10041</v>
      </c>
      <c r="F183" t="s">
        <v>993</v>
      </c>
      <c r="G183">
        <f>YEAR(orders[[#This Row],[order_date]])</f>
        <v>2023</v>
      </c>
      <c r="H183">
        <f>MONTH(orders[[#This Row],[order_date]])</f>
        <v>8</v>
      </c>
      <c r="I183" s="4">
        <v>314497</v>
      </c>
      <c r="J183" t="str" cm="1">
        <f t="array" ref="J183">_xlfn.SWITCH(orders[[#This Row],[payment_method]],"Credit Card","CC","Bank Transfer","BT","Cash","CA","PayPal","PP","UN")</f>
        <v>BT</v>
      </c>
    </row>
    <row r="184" spans="1:10" x14ac:dyDescent="0.3">
      <c r="A184">
        <v>197</v>
      </c>
      <c r="B184">
        <v>1797388</v>
      </c>
      <c r="C184" s="1">
        <v>45680</v>
      </c>
      <c r="D184">
        <v>295039</v>
      </c>
      <c r="E184" t="s">
        <v>10043</v>
      </c>
      <c r="F184" t="s">
        <v>174</v>
      </c>
      <c r="G184">
        <f>YEAR(orders[[#This Row],[order_date]])</f>
        <v>2025</v>
      </c>
      <c r="H184">
        <f>MONTH(orders[[#This Row],[order_date]])</f>
        <v>1</v>
      </c>
      <c r="I184" s="4">
        <v>295039</v>
      </c>
      <c r="J184" t="str" cm="1">
        <f t="array" ref="J184">_xlfn.SWITCH(orders[[#This Row],[payment_method]],"Credit Card","CC","Bank Transfer","BT","Cash","CA","PayPal","PP","UN")</f>
        <v>PP</v>
      </c>
    </row>
    <row r="185" spans="1:10" x14ac:dyDescent="0.3">
      <c r="A185">
        <v>198</v>
      </c>
      <c r="B185">
        <v>1835703</v>
      </c>
      <c r="C185" s="1">
        <v>45899</v>
      </c>
      <c r="D185">
        <v>390671</v>
      </c>
      <c r="E185" t="s">
        <v>10043</v>
      </c>
      <c r="F185" t="s">
        <v>228</v>
      </c>
      <c r="G185">
        <f>YEAR(orders[[#This Row],[order_date]])</f>
        <v>2025</v>
      </c>
      <c r="H185">
        <f>MONTH(orders[[#This Row],[order_date]])</f>
        <v>8</v>
      </c>
      <c r="I185" s="4">
        <v>390671</v>
      </c>
      <c r="J185" t="str" cm="1">
        <f t="array" ref="J185">_xlfn.SWITCH(orders[[#This Row],[payment_method]],"Credit Card","CC","Bank Transfer","BT","Cash","CA","PayPal","PP","UN")</f>
        <v>PP</v>
      </c>
    </row>
    <row r="186" spans="1:10" x14ac:dyDescent="0.3">
      <c r="A186">
        <v>199</v>
      </c>
      <c r="B186">
        <v>849479</v>
      </c>
      <c r="C186" s="1">
        <v>45519</v>
      </c>
      <c r="D186">
        <v>255031</v>
      </c>
      <c r="E186" t="s">
        <v>10041</v>
      </c>
      <c r="F186" t="s">
        <v>16</v>
      </c>
      <c r="G186">
        <f>YEAR(orders[[#This Row],[order_date]])</f>
        <v>2024</v>
      </c>
      <c r="H186">
        <f>MONTH(orders[[#This Row],[order_date]])</f>
        <v>8</v>
      </c>
      <c r="I186" s="4">
        <v>255031</v>
      </c>
      <c r="J186" t="str" cm="1">
        <f t="array" ref="J186">_xlfn.SWITCH(orders[[#This Row],[payment_method]],"Credit Card","CC","Bank Transfer","BT","Cash","CA","PayPal","PP","UN")</f>
        <v>BT</v>
      </c>
    </row>
    <row r="187" spans="1:10" x14ac:dyDescent="0.3">
      <c r="A187">
        <v>200</v>
      </c>
      <c r="B187">
        <v>1482716</v>
      </c>
      <c r="C187" s="1">
        <v>44875</v>
      </c>
      <c r="D187">
        <v>143052</v>
      </c>
      <c r="E187" t="s">
        <v>10041</v>
      </c>
      <c r="F187" t="s">
        <v>706</v>
      </c>
      <c r="G187">
        <f>YEAR(orders[[#This Row],[order_date]])</f>
        <v>2022</v>
      </c>
      <c r="H187">
        <f>MONTH(orders[[#This Row],[order_date]])</f>
        <v>11</v>
      </c>
      <c r="I187" s="4">
        <v>143052</v>
      </c>
      <c r="J187" t="str" cm="1">
        <f t="array" ref="J187">_xlfn.SWITCH(orders[[#This Row],[payment_method]],"Credit Card","CC","Bank Transfer","BT","Cash","CA","PayPal","PP","UN")</f>
        <v>BT</v>
      </c>
    </row>
    <row r="188" spans="1:10" x14ac:dyDescent="0.3">
      <c r="A188">
        <v>201</v>
      </c>
      <c r="B188">
        <v>200975</v>
      </c>
      <c r="C188" s="1">
        <v>45754</v>
      </c>
      <c r="D188">
        <v>100045</v>
      </c>
      <c r="E188" t="s">
        <v>10040</v>
      </c>
      <c r="F188" t="s">
        <v>308</v>
      </c>
      <c r="G188">
        <f>YEAR(orders[[#This Row],[order_date]])</f>
        <v>2025</v>
      </c>
      <c r="H188">
        <f>MONTH(orders[[#This Row],[order_date]])</f>
        <v>4</v>
      </c>
      <c r="I188" s="4">
        <v>100045</v>
      </c>
      <c r="J188" t="str" cm="1">
        <f t="array" ref="J188">_xlfn.SWITCH(orders[[#This Row],[payment_method]],"Credit Card","CC","Bank Transfer","BT","Cash","CA","PayPal","PP","UN")</f>
        <v>CC</v>
      </c>
    </row>
    <row r="189" spans="1:10" x14ac:dyDescent="0.3">
      <c r="A189">
        <v>202</v>
      </c>
      <c r="B189">
        <v>1588268</v>
      </c>
      <c r="C189" s="1">
        <v>45346</v>
      </c>
      <c r="D189">
        <v>234322</v>
      </c>
      <c r="E189" t="s">
        <v>10043</v>
      </c>
      <c r="F189" t="s">
        <v>383</v>
      </c>
      <c r="G189">
        <f>YEAR(orders[[#This Row],[order_date]])</f>
        <v>2024</v>
      </c>
      <c r="H189">
        <f>MONTH(orders[[#This Row],[order_date]])</f>
        <v>2</v>
      </c>
      <c r="I189" s="4">
        <v>234322</v>
      </c>
      <c r="J189" t="str" cm="1">
        <f t="array" ref="J189">_xlfn.SWITCH(orders[[#This Row],[payment_method]],"Credit Card","CC","Bank Transfer","BT","Cash","CA","PayPal","PP","UN")</f>
        <v>PP</v>
      </c>
    </row>
    <row r="190" spans="1:10" x14ac:dyDescent="0.3">
      <c r="A190">
        <v>203</v>
      </c>
      <c r="B190">
        <v>1993546</v>
      </c>
      <c r="C190" s="1">
        <v>44661</v>
      </c>
      <c r="D190">
        <v>134267</v>
      </c>
      <c r="E190" t="s">
        <v>10040</v>
      </c>
      <c r="F190" t="s">
        <v>191</v>
      </c>
      <c r="G190">
        <f>YEAR(orders[[#This Row],[order_date]])</f>
        <v>2022</v>
      </c>
      <c r="H190">
        <f>MONTH(orders[[#This Row],[order_date]])</f>
        <v>4</v>
      </c>
      <c r="I190" s="4">
        <v>134267</v>
      </c>
      <c r="J190" t="str" cm="1">
        <f t="array" ref="J190">_xlfn.SWITCH(orders[[#This Row],[payment_method]],"Credit Card","CC","Bank Transfer","BT","Cash","CA","PayPal","PP","UN")</f>
        <v>CC</v>
      </c>
    </row>
    <row r="191" spans="1:10" x14ac:dyDescent="0.3">
      <c r="A191">
        <v>204</v>
      </c>
      <c r="B191">
        <v>1062301</v>
      </c>
      <c r="C191" s="1">
        <v>45780</v>
      </c>
      <c r="D191">
        <v>365197</v>
      </c>
      <c r="E191" t="s">
        <v>10040</v>
      </c>
      <c r="F191" t="s">
        <v>903</v>
      </c>
      <c r="G191">
        <f>YEAR(orders[[#This Row],[order_date]])</f>
        <v>2025</v>
      </c>
      <c r="H191">
        <f>MONTH(orders[[#This Row],[order_date]])</f>
        <v>5</v>
      </c>
      <c r="I191" s="4">
        <v>365197</v>
      </c>
      <c r="J191" t="str" cm="1">
        <f t="array" ref="J191">_xlfn.SWITCH(orders[[#This Row],[payment_method]],"Credit Card","CC","Bank Transfer","BT","Cash","CA","PayPal","PP","UN")</f>
        <v>CC</v>
      </c>
    </row>
    <row r="192" spans="1:10" x14ac:dyDescent="0.3">
      <c r="A192">
        <v>205</v>
      </c>
      <c r="B192">
        <v>60842</v>
      </c>
      <c r="C192" s="1">
        <v>45378</v>
      </c>
      <c r="D192">
        <v>50558</v>
      </c>
      <c r="E192" t="s">
        <v>10041</v>
      </c>
      <c r="F192" t="s">
        <v>1213</v>
      </c>
      <c r="G192">
        <f>YEAR(orders[[#This Row],[order_date]])</f>
        <v>2024</v>
      </c>
      <c r="H192">
        <f>MONTH(orders[[#This Row],[order_date]])</f>
        <v>3</v>
      </c>
      <c r="I192" s="4">
        <v>50558</v>
      </c>
      <c r="J192" t="str" cm="1">
        <f t="array" ref="J192">_xlfn.SWITCH(orders[[#This Row],[payment_method]],"Credit Card","CC","Bank Transfer","BT","Cash","CA","PayPal","PP","UN")</f>
        <v>BT</v>
      </c>
    </row>
    <row r="193" spans="1:10" x14ac:dyDescent="0.3">
      <c r="A193">
        <v>206</v>
      </c>
      <c r="B193">
        <v>1012489</v>
      </c>
      <c r="C193" s="1">
        <v>45815</v>
      </c>
      <c r="D193">
        <v>101348</v>
      </c>
      <c r="E193" t="s">
        <v>10042</v>
      </c>
      <c r="F193" t="s">
        <v>237</v>
      </c>
      <c r="G193">
        <f>YEAR(orders[[#This Row],[order_date]])</f>
        <v>2025</v>
      </c>
      <c r="H193">
        <f>MONTH(orders[[#This Row],[order_date]])</f>
        <v>6</v>
      </c>
      <c r="I193" s="4">
        <v>101348</v>
      </c>
      <c r="J193" t="str" cm="1">
        <f t="array" ref="J193">_xlfn.SWITCH(orders[[#This Row],[payment_method]],"Credit Card","CC","Bank Transfer","BT","Cash","CA","PayPal","PP","UN")</f>
        <v>CA</v>
      </c>
    </row>
    <row r="194" spans="1:10" x14ac:dyDescent="0.3">
      <c r="A194">
        <v>207</v>
      </c>
      <c r="B194">
        <v>334513</v>
      </c>
      <c r="C194" s="1">
        <v>44586</v>
      </c>
      <c r="D194">
        <v>198373</v>
      </c>
      <c r="E194" t="s">
        <v>10041</v>
      </c>
      <c r="F194" t="s">
        <v>284</v>
      </c>
      <c r="G194">
        <f>YEAR(orders[[#This Row],[order_date]])</f>
        <v>2022</v>
      </c>
      <c r="H194">
        <f>MONTH(orders[[#This Row],[order_date]])</f>
        <v>1</v>
      </c>
      <c r="I194" s="4">
        <v>198373</v>
      </c>
      <c r="J194" t="str" cm="1">
        <f t="array" ref="J194">_xlfn.SWITCH(orders[[#This Row],[payment_method]],"Credit Card","CC","Bank Transfer","BT","Cash","CA","PayPal","PP","UN")</f>
        <v>BT</v>
      </c>
    </row>
    <row r="195" spans="1:10" x14ac:dyDescent="0.3">
      <c r="A195">
        <v>208</v>
      </c>
      <c r="B195">
        <v>1501014</v>
      </c>
      <c r="C195" s="1">
        <v>45640</v>
      </c>
      <c r="D195">
        <v>67767</v>
      </c>
      <c r="E195" t="s">
        <v>10041</v>
      </c>
      <c r="F195" t="s">
        <v>23</v>
      </c>
      <c r="G195">
        <f>YEAR(orders[[#This Row],[order_date]])</f>
        <v>2024</v>
      </c>
      <c r="H195">
        <f>MONTH(orders[[#This Row],[order_date]])</f>
        <v>12</v>
      </c>
      <c r="I195" s="4">
        <v>67767</v>
      </c>
      <c r="J195" t="str" cm="1">
        <f t="array" ref="J195">_xlfn.SWITCH(orders[[#This Row],[payment_method]],"Credit Card","CC","Bank Transfer","BT","Cash","CA","PayPal","PP","UN")</f>
        <v>BT</v>
      </c>
    </row>
    <row r="196" spans="1:10" x14ac:dyDescent="0.3">
      <c r="A196">
        <v>209</v>
      </c>
      <c r="B196">
        <v>1692299</v>
      </c>
      <c r="C196" s="1">
        <v>44507</v>
      </c>
      <c r="D196">
        <v>43572</v>
      </c>
      <c r="E196" t="s">
        <v>10042</v>
      </c>
      <c r="F196" t="s">
        <v>52</v>
      </c>
      <c r="G196">
        <f>YEAR(orders[[#This Row],[order_date]])</f>
        <v>2021</v>
      </c>
      <c r="H196">
        <f>MONTH(orders[[#This Row],[order_date]])</f>
        <v>11</v>
      </c>
      <c r="I196" s="4">
        <v>43572</v>
      </c>
      <c r="J196" t="str" cm="1">
        <f t="array" ref="J196">_xlfn.SWITCH(orders[[#This Row],[payment_method]],"Credit Card","CC","Bank Transfer","BT","Cash","CA","PayPal","PP","UN")</f>
        <v>CA</v>
      </c>
    </row>
    <row r="197" spans="1:10" x14ac:dyDescent="0.3">
      <c r="A197">
        <v>210</v>
      </c>
      <c r="B197">
        <v>1774248</v>
      </c>
      <c r="C197" s="1">
        <v>45739</v>
      </c>
      <c r="D197">
        <v>7287</v>
      </c>
      <c r="E197" t="s">
        <v>10042</v>
      </c>
      <c r="F197" t="s">
        <v>1630</v>
      </c>
      <c r="G197">
        <f>YEAR(orders[[#This Row],[order_date]])</f>
        <v>2025</v>
      </c>
      <c r="H197">
        <f>MONTH(orders[[#This Row],[order_date]])</f>
        <v>3</v>
      </c>
      <c r="I197" s="4">
        <v>7287</v>
      </c>
      <c r="J197" t="str" cm="1">
        <f t="array" ref="J197">_xlfn.SWITCH(orders[[#This Row],[payment_method]],"Credit Card","CC","Bank Transfer","BT","Cash","CA","PayPal","PP","UN")</f>
        <v>CA</v>
      </c>
    </row>
    <row r="198" spans="1:10" x14ac:dyDescent="0.3">
      <c r="A198">
        <v>211</v>
      </c>
      <c r="B198">
        <v>91431</v>
      </c>
      <c r="C198" s="1">
        <v>45430</v>
      </c>
      <c r="D198">
        <v>208286</v>
      </c>
      <c r="E198" t="s">
        <v>10040</v>
      </c>
      <c r="F198" t="s">
        <v>150</v>
      </c>
      <c r="G198">
        <f>YEAR(orders[[#This Row],[order_date]])</f>
        <v>2024</v>
      </c>
      <c r="H198">
        <f>MONTH(orders[[#This Row],[order_date]])</f>
        <v>5</v>
      </c>
      <c r="I198" s="4">
        <v>208286</v>
      </c>
      <c r="J198" t="str" cm="1">
        <f t="array" ref="J198">_xlfn.SWITCH(orders[[#This Row],[payment_method]],"Credit Card","CC","Bank Transfer","BT","Cash","CA","PayPal","PP","UN")</f>
        <v>CC</v>
      </c>
    </row>
    <row r="199" spans="1:10" x14ac:dyDescent="0.3">
      <c r="A199">
        <v>212</v>
      </c>
      <c r="B199">
        <v>479109</v>
      </c>
      <c r="C199" s="1">
        <v>45889</v>
      </c>
      <c r="D199">
        <v>212408</v>
      </c>
      <c r="E199" t="s">
        <v>10041</v>
      </c>
      <c r="F199" t="s">
        <v>733</v>
      </c>
      <c r="G199">
        <f>YEAR(orders[[#This Row],[order_date]])</f>
        <v>2025</v>
      </c>
      <c r="H199">
        <f>MONTH(orders[[#This Row],[order_date]])</f>
        <v>8</v>
      </c>
      <c r="I199" s="4">
        <v>212408</v>
      </c>
      <c r="J199" t="str" cm="1">
        <f t="array" ref="J199">_xlfn.SWITCH(orders[[#This Row],[payment_method]],"Credit Card","CC","Bank Transfer","BT","Cash","CA","PayPal","PP","UN")</f>
        <v>BT</v>
      </c>
    </row>
    <row r="200" spans="1:10" x14ac:dyDescent="0.3">
      <c r="A200">
        <v>213</v>
      </c>
      <c r="B200">
        <v>671996</v>
      </c>
      <c r="C200" s="1">
        <v>44821</v>
      </c>
      <c r="D200">
        <v>458837</v>
      </c>
      <c r="E200" t="s">
        <v>10041</v>
      </c>
      <c r="F200" t="s">
        <v>414</v>
      </c>
      <c r="G200">
        <f>YEAR(orders[[#This Row],[order_date]])</f>
        <v>2022</v>
      </c>
      <c r="H200">
        <f>MONTH(orders[[#This Row],[order_date]])</f>
        <v>9</v>
      </c>
      <c r="I200" s="4">
        <v>458837</v>
      </c>
      <c r="J200" t="str" cm="1">
        <f t="array" ref="J200">_xlfn.SWITCH(orders[[#This Row],[payment_method]],"Credit Card","CC","Bank Transfer","BT","Cash","CA","PayPal","PP","UN")</f>
        <v>BT</v>
      </c>
    </row>
    <row r="201" spans="1:10" x14ac:dyDescent="0.3">
      <c r="A201">
        <v>214</v>
      </c>
      <c r="B201">
        <v>1401777</v>
      </c>
      <c r="C201" s="1">
        <v>45321</v>
      </c>
      <c r="D201">
        <v>104391</v>
      </c>
      <c r="E201" t="s">
        <v>10043</v>
      </c>
      <c r="F201" t="s">
        <v>255</v>
      </c>
      <c r="G201">
        <f>YEAR(orders[[#This Row],[order_date]])</f>
        <v>2024</v>
      </c>
      <c r="H201">
        <f>MONTH(orders[[#This Row],[order_date]])</f>
        <v>1</v>
      </c>
      <c r="I201" s="4">
        <v>104391</v>
      </c>
      <c r="J201" t="str" cm="1">
        <f t="array" ref="J201">_xlfn.SWITCH(orders[[#This Row],[payment_method]],"Credit Card","CC","Bank Transfer","BT","Cash","CA","PayPal","PP","UN")</f>
        <v>PP</v>
      </c>
    </row>
    <row r="202" spans="1:10" x14ac:dyDescent="0.3">
      <c r="A202">
        <v>215</v>
      </c>
      <c r="B202">
        <v>1855397</v>
      </c>
      <c r="C202" s="1">
        <v>44912</v>
      </c>
      <c r="D202">
        <v>13462</v>
      </c>
      <c r="E202" t="s">
        <v>10040</v>
      </c>
      <c r="F202" t="s">
        <v>1202</v>
      </c>
      <c r="G202">
        <f>YEAR(orders[[#This Row],[order_date]])</f>
        <v>2022</v>
      </c>
      <c r="H202">
        <f>MONTH(orders[[#This Row],[order_date]])</f>
        <v>12</v>
      </c>
      <c r="I202" s="4">
        <v>13462</v>
      </c>
      <c r="J202" t="str" cm="1">
        <f t="array" ref="J202">_xlfn.SWITCH(orders[[#This Row],[payment_method]],"Credit Card","CC","Bank Transfer","BT","Cash","CA","PayPal","PP","UN")</f>
        <v>CC</v>
      </c>
    </row>
    <row r="203" spans="1:10" x14ac:dyDescent="0.3">
      <c r="A203">
        <v>216</v>
      </c>
      <c r="B203">
        <v>1470548</v>
      </c>
      <c r="C203" s="1">
        <v>45217</v>
      </c>
      <c r="D203">
        <v>480033</v>
      </c>
      <c r="E203" t="s">
        <v>10041</v>
      </c>
      <c r="F203" t="s">
        <v>1108</v>
      </c>
      <c r="G203">
        <f>YEAR(orders[[#This Row],[order_date]])</f>
        <v>2023</v>
      </c>
      <c r="H203">
        <f>MONTH(orders[[#This Row],[order_date]])</f>
        <v>10</v>
      </c>
      <c r="I203" s="4">
        <v>480033</v>
      </c>
      <c r="J203" t="str" cm="1">
        <f t="array" ref="J203">_xlfn.SWITCH(orders[[#This Row],[payment_method]],"Credit Card","CC","Bank Transfer","BT","Cash","CA","PayPal","PP","UN")</f>
        <v>BT</v>
      </c>
    </row>
    <row r="204" spans="1:10" x14ac:dyDescent="0.3">
      <c r="A204">
        <v>217</v>
      </c>
      <c r="B204">
        <v>339558</v>
      </c>
      <c r="C204" s="1">
        <v>44628</v>
      </c>
      <c r="D204">
        <v>123545</v>
      </c>
      <c r="E204" t="s">
        <v>10040</v>
      </c>
      <c r="F204" t="s">
        <v>479</v>
      </c>
      <c r="G204">
        <f>YEAR(orders[[#This Row],[order_date]])</f>
        <v>2022</v>
      </c>
      <c r="H204">
        <f>MONTH(orders[[#This Row],[order_date]])</f>
        <v>3</v>
      </c>
      <c r="I204" s="4">
        <v>123545</v>
      </c>
      <c r="J204" t="str" cm="1">
        <f t="array" ref="J204">_xlfn.SWITCH(orders[[#This Row],[payment_method]],"Credit Card","CC","Bank Transfer","BT","Cash","CA","PayPal","PP","UN")</f>
        <v>CC</v>
      </c>
    </row>
    <row r="205" spans="1:10" x14ac:dyDescent="0.3">
      <c r="A205">
        <v>218</v>
      </c>
      <c r="B205">
        <v>364654</v>
      </c>
      <c r="C205" s="1">
        <v>44565</v>
      </c>
      <c r="D205">
        <v>229191</v>
      </c>
      <c r="E205" t="s">
        <v>10043</v>
      </c>
      <c r="F205" t="s">
        <v>108</v>
      </c>
      <c r="G205">
        <f>YEAR(orders[[#This Row],[order_date]])</f>
        <v>2022</v>
      </c>
      <c r="H205">
        <f>MONTH(orders[[#This Row],[order_date]])</f>
        <v>1</v>
      </c>
      <c r="I205" s="4">
        <v>229191</v>
      </c>
      <c r="J205" t="str" cm="1">
        <f t="array" ref="J205">_xlfn.SWITCH(orders[[#This Row],[payment_method]],"Credit Card","CC","Bank Transfer","BT","Cash","CA","PayPal","PP","UN")</f>
        <v>PP</v>
      </c>
    </row>
    <row r="206" spans="1:10" x14ac:dyDescent="0.3">
      <c r="A206">
        <v>219</v>
      </c>
      <c r="B206">
        <v>1774489</v>
      </c>
      <c r="C206" s="1">
        <v>45081</v>
      </c>
      <c r="D206">
        <v>6098</v>
      </c>
      <c r="E206" t="s">
        <v>10042</v>
      </c>
      <c r="F206" t="s">
        <v>266</v>
      </c>
      <c r="G206">
        <f>YEAR(orders[[#This Row],[order_date]])</f>
        <v>2023</v>
      </c>
      <c r="H206">
        <f>MONTH(orders[[#This Row],[order_date]])</f>
        <v>6</v>
      </c>
      <c r="I206" s="4">
        <v>6098</v>
      </c>
      <c r="J206" t="str" cm="1">
        <f t="array" ref="J206">_xlfn.SWITCH(orders[[#This Row],[payment_method]],"Credit Card","CC","Bank Transfer","BT","Cash","CA","PayPal","PP","UN")</f>
        <v>CA</v>
      </c>
    </row>
    <row r="207" spans="1:10" x14ac:dyDescent="0.3">
      <c r="A207">
        <v>220</v>
      </c>
      <c r="B207">
        <v>21778</v>
      </c>
      <c r="C207" s="1">
        <v>45228</v>
      </c>
      <c r="D207">
        <v>145645</v>
      </c>
      <c r="E207" t="s">
        <v>10043</v>
      </c>
      <c r="F207" t="s">
        <v>898</v>
      </c>
      <c r="G207">
        <f>YEAR(orders[[#This Row],[order_date]])</f>
        <v>2023</v>
      </c>
      <c r="H207">
        <f>MONTH(orders[[#This Row],[order_date]])</f>
        <v>10</v>
      </c>
      <c r="I207" s="4">
        <v>145645</v>
      </c>
      <c r="J207" t="str" cm="1">
        <f t="array" ref="J207">_xlfn.SWITCH(orders[[#This Row],[payment_method]],"Credit Card","CC","Bank Transfer","BT","Cash","CA","PayPal","PP","UN")</f>
        <v>PP</v>
      </c>
    </row>
    <row r="208" spans="1:10" x14ac:dyDescent="0.3">
      <c r="A208">
        <v>221</v>
      </c>
      <c r="B208">
        <v>1214154</v>
      </c>
      <c r="C208" s="1">
        <v>44496</v>
      </c>
      <c r="D208">
        <v>372258</v>
      </c>
      <c r="E208" t="s">
        <v>10041</v>
      </c>
      <c r="F208" t="s">
        <v>162</v>
      </c>
      <c r="G208">
        <f>YEAR(orders[[#This Row],[order_date]])</f>
        <v>2021</v>
      </c>
      <c r="H208">
        <f>MONTH(orders[[#This Row],[order_date]])</f>
        <v>10</v>
      </c>
      <c r="I208" s="4">
        <v>372258</v>
      </c>
      <c r="J208" t="str" cm="1">
        <f t="array" ref="J208">_xlfn.SWITCH(orders[[#This Row],[payment_method]],"Credit Card","CC","Bank Transfer","BT","Cash","CA","PayPal","PP","UN")</f>
        <v>BT</v>
      </c>
    </row>
    <row r="209" spans="1:10" x14ac:dyDescent="0.3">
      <c r="A209">
        <v>222</v>
      </c>
      <c r="B209">
        <v>1269971</v>
      </c>
      <c r="C209" s="1">
        <v>45606</v>
      </c>
      <c r="D209">
        <v>15545</v>
      </c>
      <c r="E209" t="s">
        <v>10041</v>
      </c>
      <c r="F209" t="s">
        <v>249</v>
      </c>
      <c r="G209">
        <f>YEAR(orders[[#This Row],[order_date]])</f>
        <v>2024</v>
      </c>
      <c r="H209">
        <f>MONTH(orders[[#This Row],[order_date]])</f>
        <v>11</v>
      </c>
      <c r="I209" s="4">
        <v>15545</v>
      </c>
      <c r="J209" t="str" cm="1">
        <f t="array" ref="J209">_xlfn.SWITCH(orders[[#This Row],[payment_method]],"Credit Card","CC","Bank Transfer","BT","Cash","CA","PayPal","PP","UN")</f>
        <v>BT</v>
      </c>
    </row>
    <row r="210" spans="1:10" x14ac:dyDescent="0.3">
      <c r="A210">
        <v>223</v>
      </c>
      <c r="B210">
        <v>1821483</v>
      </c>
      <c r="C210" s="1">
        <v>45844</v>
      </c>
      <c r="D210">
        <v>19914</v>
      </c>
      <c r="E210" t="s">
        <v>10042</v>
      </c>
      <c r="F210" t="s">
        <v>206</v>
      </c>
      <c r="G210">
        <f>YEAR(orders[[#This Row],[order_date]])</f>
        <v>2025</v>
      </c>
      <c r="H210">
        <f>MONTH(orders[[#This Row],[order_date]])</f>
        <v>7</v>
      </c>
      <c r="I210" s="4">
        <v>19914</v>
      </c>
      <c r="J210" t="str" cm="1">
        <f t="array" ref="J210">_xlfn.SWITCH(orders[[#This Row],[payment_method]],"Credit Card","CC","Bank Transfer","BT","Cash","CA","PayPal","PP","UN")</f>
        <v>CA</v>
      </c>
    </row>
    <row r="211" spans="1:10" x14ac:dyDescent="0.3">
      <c r="A211">
        <v>224</v>
      </c>
      <c r="B211">
        <v>1950252</v>
      </c>
      <c r="C211" s="1">
        <v>45483</v>
      </c>
      <c r="D211">
        <v>182234</v>
      </c>
      <c r="E211" t="s">
        <v>10040</v>
      </c>
      <c r="F211" t="s">
        <v>305</v>
      </c>
      <c r="G211">
        <f>YEAR(orders[[#This Row],[order_date]])</f>
        <v>2024</v>
      </c>
      <c r="H211">
        <f>MONTH(orders[[#This Row],[order_date]])</f>
        <v>7</v>
      </c>
      <c r="I211" s="4">
        <v>182234</v>
      </c>
      <c r="J211" t="str" cm="1">
        <f t="array" ref="J211">_xlfn.SWITCH(orders[[#This Row],[payment_method]],"Credit Card","CC","Bank Transfer","BT","Cash","CA","PayPal","PP","UN")</f>
        <v>CC</v>
      </c>
    </row>
    <row r="212" spans="1:10" x14ac:dyDescent="0.3">
      <c r="A212">
        <v>225</v>
      </c>
      <c r="B212">
        <v>1932873</v>
      </c>
      <c r="C212" s="1">
        <v>45621</v>
      </c>
      <c r="D212">
        <v>417147</v>
      </c>
      <c r="E212" t="s">
        <v>10042</v>
      </c>
      <c r="F212" t="s">
        <v>396</v>
      </c>
      <c r="G212">
        <f>YEAR(orders[[#This Row],[order_date]])</f>
        <v>2024</v>
      </c>
      <c r="H212">
        <f>MONTH(orders[[#This Row],[order_date]])</f>
        <v>11</v>
      </c>
      <c r="I212" s="4">
        <v>417147</v>
      </c>
      <c r="J212" t="str" cm="1">
        <f t="array" ref="J212">_xlfn.SWITCH(orders[[#This Row],[payment_method]],"Credit Card","CC","Bank Transfer","BT","Cash","CA","PayPal","PP","UN")</f>
        <v>CA</v>
      </c>
    </row>
    <row r="213" spans="1:10" x14ac:dyDescent="0.3">
      <c r="A213">
        <v>227</v>
      </c>
      <c r="B213">
        <v>171631</v>
      </c>
      <c r="C213" s="1">
        <v>45122</v>
      </c>
      <c r="D213">
        <v>19487</v>
      </c>
      <c r="E213" t="s">
        <v>10042</v>
      </c>
      <c r="F213" t="s">
        <v>1202</v>
      </c>
      <c r="G213">
        <f>YEAR(orders[[#This Row],[order_date]])</f>
        <v>2023</v>
      </c>
      <c r="H213">
        <f>MONTH(orders[[#This Row],[order_date]])</f>
        <v>7</v>
      </c>
      <c r="I213" s="4">
        <v>19487</v>
      </c>
      <c r="J213" t="str" cm="1">
        <f t="array" ref="J213">_xlfn.SWITCH(orders[[#This Row],[payment_method]],"Credit Card","CC","Bank Transfer","BT","Cash","CA","PayPal","PP","UN")</f>
        <v>CA</v>
      </c>
    </row>
    <row r="214" spans="1:10" x14ac:dyDescent="0.3">
      <c r="A214">
        <v>229</v>
      </c>
      <c r="B214">
        <v>730198</v>
      </c>
      <c r="C214" s="1">
        <v>45180</v>
      </c>
      <c r="D214">
        <v>256047</v>
      </c>
      <c r="E214" t="s">
        <v>10041</v>
      </c>
      <c r="F214" t="s">
        <v>302</v>
      </c>
      <c r="G214">
        <f>YEAR(orders[[#This Row],[order_date]])</f>
        <v>2023</v>
      </c>
      <c r="H214">
        <f>MONTH(orders[[#This Row],[order_date]])</f>
        <v>9</v>
      </c>
      <c r="I214" s="4">
        <v>256047</v>
      </c>
      <c r="J214" t="str" cm="1">
        <f t="array" ref="J214">_xlfn.SWITCH(orders[[#This Row],[payment_method]],"Credit Card","CC","Bank Transfer","BT","Cash","CA","PayPal","PP","UN")</f>
        <v>BT</v>
      </c>
    </row>
    <row r="215" spans="1:10" x14ac:dyDescent="0.3">
      <c r="A215">
        <v>230</v>
      </c>
      <c r="B215">
        <v>109472</v>
      </c>
      <c r="C215" s="1">
        <v>45173</v>
      </c>
      <c r="D215">
        <v>28518</v>
      </c>
      <c r="E215" t="s">
        <v>10041</v>
      </c>
      <c r="F215" t="s">
        <v>924</v>
      </c>
      <c r="G215">
        <f>YEAR(orders[[#This Row],[order_date]])</f>
        <v>2023</v>
      </c>
      <c r="H215">
        <f>MONTH(orders[[#This Row],[order_date]])</f>
        <v>9</v>
      </c>
      <c r="I215" s="4">
        <v>28518</v>
      </c>
      <c r="J215" t="str" cm="1">
        <f t="array" ref="J215">_xlfn.SWITCH(orders[[#This Row],[payment_method]],"Credit Card","CC","Bank Transfer","BT","Cash","CA","PayPal","PP","UN")</f>
        <v>BT</v>
      </c>
    </row>
    <row r="216" spans="1:10" x14ac:dyDescent="0.3">
      <c r="A216">
        <v>231</v>
      </c>
      <c r="B216">
        <v>1423728</v>
      </c>
      <c r="C216" s="1">
        <v>44595</v>
      </c>
      <c r="D216">
        <v>108552</v>
      </c>
      <c r="E216" t="s">
        <v>10042</v>
      </c>
      <c r="F216" t="s">
        <v>1580</v>
      </c>
      <c r="G216">
        <f>YEAR(orders[[#This Row],[order_date]])</f>
        <v>2022</v>
      </c>
      <c r="H216">
        <f>MONTH(orders[[#This Row],[order_date]])</f>
        <v>2</v>
      </c>
      <c r="I216" s="4">
        <v>108552</v>
      </c>
      <c r="J216" t="str" cm="1">
        <f t="array" ref="J216">_xlfn.SWITCH(orders[[#This Row],[payment_method]],"Credit Card","CC","Bank Transfer","BT","Cash","CA","PayPal","PP","UN")</f>
        <v>CA</v>
      </c>
    </row>
    <row r="217" spans="1:10" x14ac:dyDescent="0.3">
      <c r="A217">
        <v>232</v>
      </c>
      <c r="B217">
        <v>30304</v>
      </c>
      <c r="C217" s="1">
        <v>44818</v>
      </c>
      <c r="D217">
        <v>326648</v>
      </c>
      <c r="E217" t="s">
        <v>10042</v>
      </c>
      <c r="F217" t="s">
        <v>1213</v>
      </c>
      <c r="G217">
        <f>YEAR(orders[[#This Row],[order_date]])</f>
        <v>2022</v>
      </c>
      <c r="H217">
        <f>MONTH(orders[[#This Row],[order_date]])</f>
        <v>9</v>
      </c>
      <c r="I217" s="4">
        <v>326648</v>
      </c>
      <c r="J217" t="str" cm="1">
        <f t="array" ref="J217">_xlfn.SWITCH(orders[[#This Row],[payment_method]],"Credit Card","CC","Bank Transfer","BT","Cash","CA","PayPal","PP","UN")</f>
        <v>CA</v>
      </c>
    </row>
    <row r="218" spans="1:10" x14ac:dyDescent="0.3">
      <c r="A218">
        <v>233</v>
      </c>
      <c r="B218">
        <v>237114</v>
      </c>
      <c r="C218" s="1">
        <v>44712</v>
      </c>
      <c r="D218">
        <v>149882</v>
      </c>
      <c r="E218" t="s">
        <v>10041</v>
      </c>
      <c r="F218" t="s">
        <v>240</v>
      </c>
      <c r="G218">
        <f>YEAR(orders[[#This Row],[order_date]])</f>
        <v>2022</v>
      </c>
      <c r="H218">
        <f>MONTH(orders[[#This Row],[order_date]])</f>
        <v>5</v>
      </c>
      <c r="I218" s="4">
        <v>149882</v>
      </c>
      <c r="J218" t="str" cm="1">
        <f t="array" ref="J218">_xlfn.SWITCH(orders[[#This Row],[payment_method]],"Credit Card","CC","Bank Transfer","BT","Cash","CA","PayPal","PP","UN")</f>
        <v>BT</v>
      </c>
    </row>
    <row r="219" spans="1:10" x14ac:dyDescent="0.3">
      <c r="A219">
        <v>234</v>
      </c>
      <c r="B219">
        <v>1118998</v>
      </c>
      <c r="C219" s="1">
        <v>45888</v>
      </c>
      <c r="D219">
        <v>131985</v>
      </c>
      <c r="E219" t="s">
        <v>10040</v>
      </c>
      <c r="F219" t="s">
        <v>489</v>
      </c>
      <c r="G219">
        <f>YEAR(orders[[#This Row],[order_date]])</f>
        <v>2025</v>
      </c>
      <c r="H219">
        <f>MONTH(orders[[#This Row],[order_date]])</f>
        <v>8</v>
      </c>
      <c r="I219" s="4">
        <v>131985</v>
      </c>
      <c r="J219" t="str" cm="1">
        <f t="array" ref="J219">_xlfn.SWITCH(orders[[#This Row],[payment_method]],"Credit Card","CC","Bank Transfer","BT","Cash","CA","PayPal","PP","UN")</f>
        <v>CC</v>
      </c>
    </row>
    <row r="220" spans="1:10" x14ac:dyDescent="0.3">
      <c r="A220">
        <v>235</v>
      </c>
      <c r="B220">
        <v>207842</v>
      </c>
      <c r="C220" s="1">
        <v>45162</v>
      </c>
      <c r="D220">
        <v>1012</v>
      </c>
      <c r="E220" t="s">
        <v>10042</v>
      </c>
      <c r="F220" t="s">
        <v>88</v>
      </c>
      <c r="G220">
        <f>YEAR(orders[[#This Row],[order_date]])</f>
        <v>2023</v>
      </c>
      <c r="H220">
        <f>MONTH(orders[[#This Row],[order_date]])</f>
        <v>8</v>
      </c>
      <c r="I220" s="4">
        <v>1012</v>
      </c>
      <c r="J220" t="str" cm="1">
        <f t="array" ref="J220">_xlfn.SWITCH(orders[[#This Row],[payment_method]],"Credit Card","CC","Bank Transfer","BT","Cash","CA","PayPal","PP","UN")</f>
        <v>CA</v>
      </c>
    </row>
    <row r="221" spans="1:10" x14ac:dyDescent="0.3">
      <c r="A221">
        <v>236</v>
      </c>
      <c r="B221">
        <v>1192528</v>
      </c>
      <c r="C221" s="1">
        <v>45370</v>
      </c>
      <c r="D221">
        <v>461745</v>
      </c>
      <c r="E221" t="s">
        <v>10042</v>
      </c>
      <c r="F221" t="s">
        <v>281</v>
      </c>
      <c r="G221">
        <f>YEAR(orders[[#This Row],[order_date]])</f>
        <v>2024</v>
      </c>
      <c r="H221">
        <f>MONTH(orders[[#This Row],[order_date]])</f>
        <v>3</v>
      </c>
      <c r="I221" s="4">
        <v>461745</v>
      </c>
      <c r="J221" t="str" cm="1">
        <f t="array" ref="J221">_xlfn.SWITCH(orders[[#This Row],[payment_method]],"Credit Card","CC","Bank Transfer","BT","Cash","CA","PayPal","PP","UN")</f>
        <v>CA</v>
      </c>
    </row>
    <row r="222" spans="1:10" x14ac:dyDescent="0.3">
      <c r="A222">
        <v>237</v>
      </c>
      <c r="B222">
        <v>1991380</v>
      </c>
      <c r="C222" s="1">
        <v>44606</v>
      </c>
      <c r="D222">
        <v>118081</v>
      </c>
      <c r="E222" t="s">
        <v>10040</v>
      </c>
      <c r="F222" t="s">
        <v>44</v>
      </c>
      <c r="G222">
        <f>YEAR(orders[[#This Row],[order_date]])</f>
        <v>2022</v>
      </c>
      <c r="H222">
        <f>MONTH(orders[[#This Row],[order_date]])</f>
        <v>2</v>
      </c>
      <c r="I222" s="4">
        <v>118081</v>
      </c>
      <c r="J222" t="str" cm="1">
        <f t="array" ref="J222">_xlfn.SWITCH(orders[[#This Row],[payment_method]],"Credit Card","CC","Bank Transfer","BT","Cash","CA","PayPal","PP","UN")</f>
        <v>CC</v>
      </c>
    </row>
    <row r="223" spans="1:10" x14ac:dyDescent="0.3">
      <c r="A223">
        <v>238</v>
      </c>
      <c r="B223">
        <v>130034</v>
      </c>
      <c r="C223" s="1">
        <v>44649</v>
      </c>
      <c r="D223">
        <v>850</v>
      </c>
      <c r="E223" t="s">
        <v>10042</v>
      </c>
      <c r="F223" t="s">
        <v>35</v>
      </c>
      <c r="G223">
        <f>YEAR(orders[[#This Row],[order_date]])</f>
        <v>2022</v>
      </c>
      <c r="H223">
        <f>MONTH(orders[[#This Row],[order_date]])</f>
        <v>3</v>
      </c>
      <c r="I223" s="4">
        <v>850</v>
      </c>
      <c r="J223" t="str" cm="1">
        <f t="array" ref="J223">_xlfn.SWITCH(orders[[#This Row],[payment_method]],"Credit Card","CC","Bank Transfer","BT","Cash","CA","PayPal","PP","UN")</f>
        <v>CA</v>
      </c>
    </row>
    <row r="224" spans="1:10" x14ac:dyDescent="0.3">
      <c r="A224">
        <v>239</v>
      </c>
      <c r="B224">
        <v>1687663</v>
      </c>
      <c r="C224" s="1">
        <v>45102</v>
      </c>
      <c r="D224">
        <v>213374</v>
      </c>
      <c r="E224" t="s">
        <v>10041</v>
      </c>
      <c r="F224" t="s">
        <v>1090</v>
      </c>
      <c r="G224">
        <f>YEAR(orders[[#This Row],[order_date]])</f>
        <v>2023</v>
      </c>
      <c r="H224">
        <f>MONTH(orders[[#This Row],[order_date]])</f>
        <v>6</v>
      </c>
      <c r="I224" s="4">
        <v>213374</v>
      </c>
      <c r="J224" t="str" cm="1">
        <f t="array" ref="J224">_xlfn.SWITCH(orders[[#This Row],[payment_method]],"Credit Card","CC","Bank Transfer","BT","Cash","CA","PayPal","PP","UN")</f>
        <v>BT</v>
      </c>
    </row>
    <row r="225" spans="1:10" x14ac:dyDescent="0.3">
      <c r="A225">
        <v>240</v>
      </c>
      <c r="B225">
        <v>1511900</v>
      </c>
      <c r="C225" s="1">
        <v>45334</v>
      </c>
      <c r="D225">
        <v>14897</v>
      </c>
      <c r="E225" t="s">
        <v>10043</v>
      </c>
      <c r="F225" t="s">
        <v>228</v>
      </c>
      <c r="G225">
        <f>YEAR(orders[[#This Row],[order_date]])</f>
        <v>2024</v>
      </c>
      <c r="H225">
        <f>MONTH(orders[[#This Row],[order_date]])</f>
        <v>2</v>
      </c>
      <c r="I225" s="4">
        <v>14897</v>
      </c>
      <c r="J225" t="str" cm="1">
        <f t="array" ref="J225">_xlfn.SWITCH(orders[[#This Row],[payment_method]],"Credit Card","CC","Bank Transfer","BT","Cash","CA","PayPal","PP","UN")</f>
        <v>PP</v>
      </c>
    </row>
    <row r="226" spans="1:10" x14ac:dyDescent="0.3">
      <c r="A226">
        <v>242</v>
      </c>
      <c r="B226">
        <v>1769832</v>
      </c>
      <c r="C226" s="1">
        <v>44526</v>
      </c>
      <c r="D226">
        <v>703435</v>
      </c>
      <c r="E226" t="s">
        <v>10041</v>
      </c>
      <c r="F226" t="s">
        <v>85</v>
      </c>
      <c r="G226">
        <f>YEAR(orders[[#This Row],[order_date]])</f>
        <v>2021</v>
      </c>
      <c r="H226">
        <f>MONTH(orders[[#This Row],[order_date]])</f>
        <v>11</v>
      </c>
      <c r="I226" s="4">
        <v>703435</v>
      </c>
      <c r="J226" t="str" cm="1">
        <f t="array" ref="J226">_xlfn.SWITCH(orders[[#This Row],[payment_method]],"Credit Card","CC","Bank Transfer","BT","Cash","CA","PayPal","PP","UN")</f>
        <v>BT</v>
      </c>
    </row>
    <row r="227" spans="1:10" x14ac:dyDescent="0.3">
      <c r="A227">
        <v>243</v>
      </c>
      <c r="B227">
        <v>1590233</v>
      </c>
      <c r="C227" s="1">
        <v>45422</v>
      </c>
      <c r="D227">
        <v>181877</v>
      </c>
      <c r="E227" t="s">
        <v>10042</v>
      </c>
      <c r="F227" t="s">
        <v>422</v>
      </c>
      <c r="G227">
        <f>YEAR(orders[[#This Row],[order_date]])</f>
        <v>2024</v>
      </c>
      <c r="H227">
        <f>MONTH(orders[[#This Row],[order_date]])</f>
        <v>5</v>
      </c>
      <c r="I227" s="4">
        <v>181877</v>
      </c>
      <c r="J227" t="str" cm="1">
        <f t="array" ref="J227">_xlfn.SWITCH(orders[[#This Row],[payment_method]],"Credit Card","CC","Bank Transfer","BT","Cash","CA","PayPal","PP","UN")</f>
        <v>CA</v>
      </c>
    </row>
    <row r="228" spans="1:10" x14ac:dyDescent="0.3">
      <c r="A228">
        <v>244</v>
      </c>
      <c r="B228">
        <v>637905</v>
      </c>
      <c r="C228" s="1">
        <v>44982</v>
      </c>
      <c r="D228">
        <v>195099</v>
      </c>
      <c r="E228" t="s">
        <v>10043</v>
      </c>
      <c r="F228" t="s">
        <v>366</v>
      </c>
      <c r="G228">
        <f>YEAR(orders[[#This Row],[order_date]])</f>
        <v>2023</v>
      </c>
      <c r="H228">
        <f>MONTH(orders[[#This Row],[order_date]])</f>
        <v>2</v>
      </c>
      <c r="I228" s="4">
        <v>195099</v>
      </c>
      <c r="J228" t="str" cm="1">
        <f t="array" ref="J228">_xlfn.SWITCH(orders[[#This Row],[payment_method]],"Credit Card","CC","Bank Transfer","BT","Cash","CA","PayPal","PP","UN")</f>
        <v>PP</v>
      </c>
    </row>
    <row r="229" spans="1:10" x14ac:dyDescent="0.3">
      <c r="A229">
        <v>245</v>
      </c>
      <c r="B229">
        <v>218925</v>
      </c>
      <c r="C229" s="1">
        <v>44773</v>
      </c>
      <c r="D229">
        <v>341273</v>
      </c>
      <c r="E229" t="s">
        <v>10042</v>
      </c>
      <c r="F229" t="s">
        <v>225</v>
      </c>
      <c r="G229">
        <f>YEAR(orders[[#This Row],[order_date]])</f>
        <v>2022</v>
      </c>
      <c r="H229">
        <f>MONTH(orders[[#This Row],[order_date]])</f>
        <v>7</v>
      </c>
      <c r="I229" s="4">
        <v>341273</v>
      </c>
      <c r="J229" t="str" cm="1">
        <f t="array" ref="J229">_xlfn.SWITCH(orders[[#This Row],[payment_method]],"Credit Card","CC","Bank Transfer","BT","Cash","CA","PayPal","PP","UN")</f>
        <v>CA</v>
      </c>
    </row>
    <row r="230" spans="1:10" x14ac:dyDescent="0.3">
      <c r="A230">
        <v>246</v>
      </c>
      <c r="B230">
        <v>226982</v>
      </c>
      <c r="C230" s="1">
        <v>45135</v>
      </c>
      <c r="D230">
        <v>52752</v>
      </c>
      <c r="E230" t="s">
        <v>10042</v>
      </c>
      <c r="F230" t="s">
        <v>380</v>
      </c>
      <c r="G230">
        <f>YEAR(orders[[#This Row],[order_date]])</f>
        <v>2023</v>
      </c>
      <c r="H230">
        <f>MONTH(orders[[#This Row],[order_date]])</f>
        <v>7</v>
      </c>
      <c r="I230" s="4">
        <v>52752</v>
      </c>
      <c r="J230" t="str" cm="1">
        <f t="array" ref="J230">_xlfn.SWITCH(orders[[#This Row],[payment_method]],"Credit Card","CC","Bank Transfer","BT","Cash","CA","PayPal","PP","UN")</f>
        <v>CA</v>
      </c>
    </row>
    <row r="231" spans="1:10" x14ac:dyDescent="0.3">
      <c r="A231">
        <v>247</v>
      </c>
      <c r="B231">
        <v>124655</v>
      </c>
      <c r="C231" s="1">
        <v>45627</v>
      </c>
      <c r="D231">
        <v>23916</v>
      </c>
      <c r="E231" t="s">
        <v>10040</v>
      </c>
      <c r="F231" t="s">
        <v>96</v>
      </c>
      <c r="G231">
        <f>YEAR(orders[[#This Row],[order_date]])</f>
        <v>2024</v>
      </c>
      <c r="H231">
        <f>MONTH(orders[[#This Row],[order_date]])</f>
        <v>12</v>
      </c>
      <c r="I231" s="4">
        <v>23916</v>
      </c>
      <c r="J231" t="str" cm="1">
        <f t="array" ref="J231">_xlfn.SWITCH(orders[[#This Row],[payment_method]],"Credit Card","CC","Bank Transfer","BT","Cash","CA","PayPal","PP","UN")</f>
        <v>CC</v>
      </c>
    </row>
    <row r="232" spans="1:10" x14ac:dyDescent="0.3">
      <c r="A232">
        <v>248</v>
      </c>
      <c r="B232">
        <v>475422</v>
      </c>
      <c r="C232" s="1">
        <v>44794</v>
      </c>
      <c r="D232">
        <v>165204</v>
      </c>
      <c r="E232" t="s">
        <v>10041</v>
      </c>
      <c r="F232" t="s">
        <v>556</v>
      </c>
      <c r="G232">
        <f>YEAR(orders[[#This Row],[order_date]])</f>
        <v>2022</v>
      </c>
      <c r="H232">
        <f>MONTH(orders[[#This Row],[order_date]])</f>
        <v>8</v>
      </c>
      <c r="I232" s="4">
        <v>165204</v>
      </c>
      <c r="J232" t="str" cm="1">
        <f t="array" ref="J232">_xlfn.SWITCH(orders[[#This Row],[payment_method]],"Credit Card","CC","Bank Transfer","BT","Cash","CA","PayPal","PP","UN")</f>
        <v>BT</v>
      </c>
    </row>
    <row r="233" spans="1:10" x14ac:dyDescent="0.3">
      <c r="A233">
        <v>249</v>
      </c>
      <c r="B233">
        <v>491612</v>
      </c>
      <c r="C233" s="1">
        <v>45070</v>
      </c>
      <c r="D233">
        <v>361574</v>
      </c>
      <c r="E233" t="s">
        <v>10041</v>
      </c>
      <c r="F233" t="s">
        <v>767</v>
      </c>
      <c r="G233">
        <f>YEAR(orders[[#This Row],[order_date]])</f>
        <v>2023</v>
      </c>
      <c r="H233">
        <f>MONTH(orders[[#This Row],[order_date]])</f>
        <v>5</v>
      </c>
      <c r="I233" s="4">
        <v>361574</v>
      </c>
      <c r="J233" t="str" cm="1">
        <f t="array" ref="J233">_xlfn.SWITCH(orders[[#This Row],[payment_method]],"Credit Card","CC","Bank Transfer","BT","Cash","CA","PayPal","PP","UN")</f>
        <v>BT</v>
      </c>
    </row>
    <row r="234" spans="1:10" x14ac:dyDescent="0.3">
      <c r="A234">
        <v>250</v>
      </c>
      <c r="B234">
        <v>1442768</v>
      </c>
      <c r="C234" s="1">
        <v>44789</v>
      </c>
      <c r="D234">
        <v>330715</v>
      </c>
      <c r="E234" t="s">
        <v>10042</v>
      </c>
      <c r="F234" t="s">
        <v>417</v>
      </c>
      <c r="G234">
        <f>YEAR(orders[[#This Row],[order_date]])</f>
        <v>2022</v>
      </c>
      <c r="H234">
        <f>MONTH(orders[[#This Row],[order_date]])</f>
        <v>8</v>
      </c>
      <c r="I234" s="4">
        <v>330715</v>
      </c>
      <c r="J234" t="str" cm="1">
        <f t="array" ref="J234">_xlfn.SWITCH(orders[[#This Row],[payment_method]],"Credit Card","CC","Bank Transfer","BT","Cash","CA","PayPal","PP","UN")</f>
        <v>CA</v>
      </c>
    </row>
    <row r="235" spans="1:10" x14ac:dyDescent="0.3">
      <c r="A235">
        <v>251</v>
      </c>
      <c r="B235">
        <v>1835895</v>
      </c>
      <c r="C235" s="1">
        <v>44497</v>
      </c>
      <c r="D235">
        <v>169881</v>
      </c>
      <c r="E235" t="s">
        <v>10040</v>
      </c>
      <c r="F235" t="s">
        <v>171</v>
      </c>
      <c r="G235">
        <f>YEAR(orders[[#This Row],[order_date]])</f>
        <v>2021</v>
      </c>
      <c r="H235">
        <f>MONTH(orders[[#This Row],[order_date]])</f>
        <v>10</v>
      </c>
      <c r="I235" s="4">
        <v>169881</v>
      </c>
      <c r="J235" t="str" cm="1">
        <f t="array" ref="J235">_xlfn.SWITCH(orders[[#This Row],[payment_method]],"Credit Card","CC","Bank Transfer","BT","Cash","CA","PayPal","PP","UN")</f>
        <v>CC</v>
      </c>
    </row>
    <row r="236" spans="1:10" x14ac:dyDescent="0.3">
      <c r="A236">
        <v>252</v>
      </c>
      <c r="B236">
        <v>598347</v>
      </c>
      <c r="C236" s="1">
        <v>45795</v>
      </c>
      <c r="D236">
        <v>12788</v>
      </c>
      <c r="E236" t="s">
        <v>10040</v>
      </c>
      <c r="F236" t="s">
        <v>855</v>
      </c>
      <c r="G236">
        <f>YEAR(orders[[#This Row],[order_date]])</f>
        <v>2025</v>
      </c>
      <c r="H236">
        <f>MONTH(orders[[#This Row],[order_date]])</f>
        <v>5</v>
      </c>
      <c r="I236" s="4">
        <v>12788</v>
      </c>
      <c r="J236" t="str" cm="1">
        <f t="array" ref="J236">_xlfn.SWITCH(orders[[#This Row],[payment_method]],"Credit Card","CC","Bank Transfer","BT","Cash","CA","PayPal","PP","UN")</f>
        <v>CC</v>
      </c>
    </row>
    <row r="237" spans="1:10" x14ac:dyDescent="0.3">
      <c r="A237">
        <v>253</v>
      </c>
      <c r="B237">
        <v>1604305</v>
      </c>
      <c r="C237" s="1">
        <v>45155</v>
      </c>
      <c r="D237">
        <v>41984</v>
      </c>
      <c r="E237" t="s">
        <v>10043</v>
      </c>
      <c r="F237" t="s">
        <v>924</v>
      </c>
      <c r="G237">
        <f>YEAR(orders[[#This Row],[order_date]])</f>
        <v>2023</v>
      </c>
      <c r="H237">
        <f>MONTH(orders[[#This Row],[order_date]])</f>
        <v>8</v>
      </c>
      <c r="I237" s="4">
        <v>41984</v>
      </c>
      <c r="J237" t="str" cm="1">
        <f t="array" ref="J237">_xlfn.SWITCH(orders[[#This Row],[payment_method]],"Credit Card","CC","Bank Transfer","BT","Cash","CA","PayPal","PP","UN")</f>
        <v>PP</v>
      </c>
    </row>
    <row r="238" spans="1:10" x14ac:dyDescent="0.3">
      <c r="A238">
        <v>254</v>
      </c>
      <c r="B238">
        <v>1536589</v>
      </c>
      <c r="C238" s="1">
        <v>45654</v>
      </c>
      <c r="D238">
        <v>406002</v>
      </c>
      <c r="E238" t="s">
        <v>10043</v>
      </c>
      <c r="F238" t="s">
        <v>1225</v>
      </c>
      <c r="G238">
        <f>YEAR(orders[[#This Row],[order_date]])</f>
        <v>2024</v>
      </c>
      <c r="H238">
        <f>MONTH(orders[[#This Row],[order_date]])</f>
        <v>12</v>
      </c>
      <c r="I238" s="4">
        <v>406002</v>
      </c>
      <c r="J238" t="str" cm="1">
        <f t="array" ref="J238">_xlfn.SWITCH(orders[[#This Row],[payment_method]],"Credit Card","CC","Bank Transfer","BT","Cash","CA","PayPal","PP","UN")</f>
        <v>PP</v>
      </c>
    </row>
    <row r="239" spans="1:10" x14ac:dyDescent="0.3">
      <c r="A239">
        <v>255</v>
      </c>
      <c r="B239">
        <v>1086575</v>
      </c>
      <c r="C239" s="1">
        <v>44601</v>
      </c>
      <c r="D239">
        <v>621052</v>
      </c>
      <c r="E239" t="s">
        <v>10041</v>
      </c>
      <c r="F239" t="s">
        <v>1630</v>
      </c>
      <c r="G239">
        <f>YEAR(orders[[#This Row],[order_date]])</f>
        <v>2022</v>
      </c>
      <c r="H239">
        <f>MONTH(orders[[#This Row],[order_date]])</f>
        <v>2</v>
      </c>
      <c r="I239" s="4">
        <v>621052</v>
      </c>
      <c r="J239" t="str" cm="1">
        <f t="array" ref="J239">_xlfn.SWITCH(orders[[#This Row],[payment_method]],"Credit Card","CC","Bank Transfer","BT","Cash","CA","PayPal","PP","UN")</f>
        <v>BT</v>
      </c>
    </row>
    <row r="240" spans="1:10" x14ac:dyDescent="0.3">
      <c r="A240">
        <v>256</v>
      </c>
      <c r="B240">
        <v>506489</v>
      </c>
      <c r="C240" s="1">
        <v>45457</v>
      </c>
      <c r="D240">
        <v>183465</v>
      </c>
      <c r="E240" t="s">
        <v>10040</v>
      </c>
      <c r="F240" t="s">
        <v>611</v>
      </c>
      <c r="G240">
        <f>YEAR(orders[[#This Row],[order_date]])</f>
        <v>2024</v>
      </c>
      <c r="H240">
        <f>MONTH(orders[[#This Row],[order_date]])</f>
        <v>6</v>
      </c>
      <c r="I240" s="4">
        <v>183465</v>
      </c>
      <c r="J240" t="str" cm="1">
        <f t="array" ref="J240">_xlfn.SWITCH(orders[[#This Row],[payment_method]],"Credit Card","CC","Bank Transfer","BT","Cash","CA","PayPal","PP","UN")</f>
        <v>CC</v>
      </c>
    </row>
    <row r="241" spans="1:10" x14ac:dyDescent="0.3">
      <c r="A241">
        <v>257</v>
      </c>
      <c r="B241">
        <v>1327348</v>
      </c>
      <c r="C241" s="1">
        <v>45814</v>
      </c>
      <c r="D241">
        <v>333012</v>
      </c>
      <c r="E241" t="s">
        <v>10040</v>
      </c>
      <c r="F241" t="s">
        <v>482</v>
      </c>
      <c r="G241">
        <f>YEAR(orders[[#This Row],[order_date]])</f>
        <v>2025</v>
      </c>
      <c r="H241">
        <f>MONTH(orders[[#This Row],[order_date]])</f>
        <v>6</v>
      </c>
      <c r="I241" s="4">
        <v>333012</v>
      </c>
      <c r="J241" t="str" cm="1">
        <f t="array" ref="J241">_xlfn.SWITCH(orders[[#This Row],[payment_method]],"Credit Card","CC","Bank Transfer","BT","Cash","CA","PayPal","PP","UN")</f>
        <v>CC</v>
      </c>
    </row>
    <row r="242" spans="1:10" x14ac:dyDescent="0.3">
      <c r="A242">
        <v>259</v>
      </c>
      <c r="B242">
        <v>277777</v>
      </c>
      <c r="C242" s="1">
        <v>45561</v>
      </c>
      <c r="D242">
        <v>313221</v>
      </c>
      <c r="E242" t="s">
        <v>10042</v>
      </c>
      <c r="F242" t="s">
        <v>1630</v>
      </c>
      <c r="G242">
        <f>YEAR(orders[[#This Row],[order_date]])</f>
        <v>2024</v>
      </c>
      <c r="H242">
        <f>MONTH(orders[[#This Row],[order_date]])</f>
        <v>9</v>
      </c>
      <c r="I242" s="4">
        <v>313221</v>
      </c>
      <c r="J242" t="str" cm="1">
        <f t="array" ref="J242">_xlfn.SWITCH(orders[[#This Row],[payment_method]],"Credit Card","CC","Bank Transfer","BT","Cash","CA","PayPal","PP","UN")</f>
        <v>CA</v>
      </c>
    </row>
    <row r="243" spans="1:10" x14ac:dyDescent="0.3">
      <c r="A243">
        <v>260</v>
      </c>
      <c r="B243">
        <v>1775947</v>
      </c>
      <c r="C243" s="1">
        <v>45022</v>
      </c>
      <c r="D243">
        <v>201559</v>
      </c>
      <c r="E243" t="s">
        <v>10043</v>
      </c>
      <c r="F243" t="s">
        <v>583</v>
      </c>
      <c r="G243">
        <f>YEAR(orders[[#This Row],[order_date]])</f>
        <v>2023</v>
      </c>
      <c r="H243">
        <f>MONTH(orders[[#This Row],[order_date]])</f>
        <v>4</v>
      </c>
      <c r="I243" s="4">
        <v>201559</v>
      </c>
      <c r="J243" t="str" cm="1">
        <f t="array" ref="J243">_xlfn.SWITCH(orders[[#This Row],[payment_method]],"Credit Card","CC","Bank Transfer","BT","Cash","CA","PayPal","PP","UN")</f>
        <v>PP</v>
      </c>
    </row>
    <row r="244" spans="1:10" x14ac:dyDescent="0.3">
      <c r="A244">
        <v>261</v>
      </c>
      <c r="B244">
        <v>1217543</v>
      </c>
      <c r="C244" s="1">
        <v>44867</v>
      </c>
      <c r="D244">
        <v>85497</v>
      </c>
      <c r="E244" t="s">
        <v>10041</v>
      </c>
      <c r="F244" t="s">
        <v>1779</v>
      </c>
      <c r="G244">
        <f>YEAR(orders[[#This Row],[order_date]])</f>
        <v>2022</v>
      </c>
      <c r="H244">
        <f>MONTH(orders[[#This Row],[order_date]])</f>
        <v>11</v>
      </c>
      <c r="I244" s="4">
        <v>85497</v>
      </c>
      <c r="J244" t="str" cm="1">
        <f t="array" ref="J244">_xlfn.SWITCH(orders[[#This Row],[payment_method]],"Credit Card","CC","Bank Transfer","BT","Cash","CA","PayPal","PP","UN")</f>
        <v>BT</v>
      </c>
    </row>
    <row r="245" spans="1:10" x14ac:dyDescent="0.3">
      <c r="A245">
        <v>262</v>
      </c>
      <c r="B245">
        <v>991550</v>
      </c>
      <c r="C245" s="1">
        <v>44502</v>
      </c>
      <c r="D245">
        <v>672613</v>
      </c>
      <c r="E245" t="s">
        <v>10043</v>
      </c>
      <c r="F245" t="s">
        <v>503</v>
      </c>
      <c r="G245">
        <f>YEAR(orders[[#This Row],[order_date]])</f>
        <v>2021</v>
      </c>
      <c r="H245">
        <f>MONTH(orders[[#This Row],[order_date]])</f>
        <v>11</v>
      </c>
      <c r="I245" s="4">
        <v>672613</v>
      </c>
      <c r="J245" t="str" cm="1">
        <f t="array" ref="J245">_xlfn.SWITCH(orders[[#This Row],[payment_method]],"Credit Card","CC","Bank Transfer","BT","Cash","CA","PayPal","PP","UN")</f>
        <v>PP</v>
      </c>
    </row>
    <row r="246" spans="1:10" x14ac:dyDescent="0.3">
      <c r="A246">
        <v>263</v>
      </c>
      <c r="B246">
        <v>1747197</v>
      </c>
      <c r="C246" s="1">
        <v>45464</v>
      </c>
      <c r="D246">
        <v>186902</v>
      </c>
      <c r="E246" t="s">
        <v>10042</v>
      </c>
      <c r="F246" t="s">
        <v>545</v>
      </c>
      <c r="G246">
        <f>YEAR(orders[[#This Row],[order_date]])</f>
        <v>2024</v>
      </c>
      <c r="H246">
        <f>MONTH(orders[[#This Row],[order_date]])</f>
        <v>6</v>
      </c>
      <c r="I246" s="4">
        <v>186902</v>
      </c>
      <c r="J246" t="str" cm="1">
        <f t="array" ref="J246">_xlfn.SWITCH(orders[[#This Row],[payment_method]],"Credit Card","CC","Bank Transfer","BT","Cash","CA","PayPal","PP","UN")</f>
        <v>CA</v>
      </c>
    </row>
    <row r="247" spans="1:10" x14ac:dyDescent="0.3">
      <c r="A247">
        <v>264</v>
      </c>
      <c r="B247">
        <v>49331</v>
      </c>
      <c r="C247" s="1">
        <v>44860</v>
      </c>
      <c r="D247">
        <v>46358</v>
      </c>
      <c r="E247" t="s">
        <v>10043</v>
      </c>
      <c r="F247" t="s">
        <v>214</v>
      </c>
      <c r="G247">
        <f>YEAR(orders[[#This Row],[order_date]])</f>
        <v>2022</v>
      </c>
      <c r="H247">
        <f>MONTH(orders[[#This Row],[order_date]])</f>
        <v>10</v>
      </c>
      <c r="I247" s="4">
        <v>46358</v>
      </c>
      <c r="J247" t="str" cm="1">
        <f t="array" ref="J247">_xlfn.SWITCH(orders[[#This Row],[payment_method]],"Credit Card","CC","Bank Transfer","BT","Cash","CA","PayPal","PP","UN")</f>
        <v>PP</v>
      </c>
    </row>
    <row r="248" spans="1:10" x14ac:dyDescent="0.3">
      <c r="A248">
        <v>265</v>
      </c>
      <c r="B248">
        <v>1507113</v>
      </c>
      <c r="C248" s="1">
        <v>44502</v>
      </c>
      <c r="D248">
        <v>12739</v>
      </c>
      <c r="E248" t="s">
        <v>10041</v>
      </c>
      <c r="F248" t="s">
        <v>528</v>
      </c>
      <c r="G248">
        <f>YEAR(orders[[#This Row],[order_date]])</f>
        <v>2021</v>
      </c>
      <c r="H248">
        <f>MONTH(orders[[#This Row],[order_date]])</f>
        <v>11</v>
      </c>
      <c r="I248" s="4">
        <v>12739</v>
      </c>
      <c r="J248" t="str" cm="1">
        <f t="array" ref="J248">_xlfn.SWITCH(orders[[#This Row],[payment_method]],"Credit Card","CC","Bank Transfer","BT","Cash","CA","PayPal","PP","UN")</f>
        <v>BT</v>
      </c>
    </row>
    <row r="249" spans="1:10" x14ac:dyDescent="0.3">
      <c r="A249">
        <v>266</v>
      </c>
      <c r="B249">
        <v>1158254</v>
      </c>
      <c r="C249" s="1">
        <v>45746</v>
      </c>
      <c r="D249">
        <v>78423</v>
      </c>
      <c r="E249" t="s">
        <v>10041</v>
      </c>
      <c r="F249" t="s">
        <v>105</v>
      </c>
      <c r="G249">
        <f>YEAR(orders[[#This Row],[order_date]])</f>
        <v>2025</v>
      </c>
      <c r="H249">
        <f>MONTH(orders[[#This Row],[order_date]])</f>
        <v>3</v>
      </c>
      <c r="I249" s="4">
        <v>78423</v>
      </c>
      <c r="J249" t="str" cm="1">
        <f t="array" ref="J249">_xlfn.SWITCH(orders[[#This Row],[payment_method]],"Credit Card","CC","Bank Transfer","BT","Cash","CA","PayPal","PP","UN")</f>
        <v>BT</v>
      </c>
    </row>
    <row r="250" spans="1:10" x14ac:dyDescent="0.3">
      <c r="A250">
        <v>268</v>
      </c>
      <c r="B250">
        <v>433629</v>
      </c>
      <c r="C250" s="1">
        <v>45611</v>
      </c>
      <c r="D250">
        <v>41839</v>
      </c>
      <c r="E250" t="s">
        <v>10042</v>
      </c>
      <c r="F250" t="s">
        <v>820</v>
      </c>
      <c r="G250">
        <f>YEAR(orders[[#This Row],[order_date]])</f>
        <v>2024</v>
      </c>
      <c r="H250">
        <f>MONTH(orders[[#This Row],[order_date]])</f>
        <v>11</v>
      </c>
      <c r="I250" s="4">
        <v>41839</v>
      </c>
      <c r="J250" t="str" cm="1">
        <f t="array" ref="J250">_xlfn.SWITCH(orders[[#This Row],[payment_method]],"Credit Card","CC","Bank Transfer","BT","Cash","CA","PayPal","PP","UN")</f>
        <v>CA</v>
      </c>
    </row>
    <row r="251" spans="1:10" x14ac:dyDescent="0.3">
      <c r="A251">
        <v>269</v>
      </c>
      <c r="B251">
        <v>1521809</v>
      </c>
      <c r="C251" s="1">
        <v>45826</v>
      </c>
      <c r="D251">
        <v>153884</v>
      </c>
      <c r="E251" t="s">
        <v>10041</v>
      </c>
      <c r="F251" t="s">
        <v>1183</v>
      </c>
      <c r="G251">
        <f>YEAR(orders[[#This Row],[order_date]])</f>
        <v>2025</v>
      </c>
      <c r="H251">
        <f>MONTH(orders[[#This Row],[order_date]])</f>
        <v>6</v>
      </c>
      <c r="I251" s="4">
        <v>153884</v>
      </c>
      <c r="J251" t="str" cm="1">
        <f t="array" ref="J251">_xlfn.SWITCH(orders[[#This Row],[payment_method]],"Credit Card","CC","Bank Transfer","BT","Cash","CA","PayPal","PP","UN")</f>
        <v>BT</v>
      </c>
    </row>
    <row r="252" spans="1:10" x14ac:dyDescent="0.3">
      <c r="A252">
        <v>270</v>
      </c>
      <c r="B252">
        <v>1341000</v>
      </c>
      <c r="C252" s="1">
        <v>45861</v>
      </c>
      <c r="D252">
        <v>122612</v>
      </c>
      <c r="E252" t="s">
        <v>10042</v>
      </c>
      <c r="F252" t="s">
        <v>91</v>
      </c>
      <c r="G252">
        <f>YEAR(orders[[#This Row],[order_date]])</f>
        <v>2025</v>
      </c>
      <c r="H252">
        <f>MONTH(orders[[#This Row],[order_date]])</f>
        <v>7</v>
      </c>
      <c r="I252" s="4">
        <v>122612</v>
      </c>
      <c r="J252" t="str" cm="1">
        <f t="array" ref="J252">_xlfn.SWITCH(orders[[#This Row],[payment_method]],"Credit Card","CC","Bank Transfer","BT","Cash","CA","PayPal","PP","UN")</f>
        <v>CA</v>
      </c>
    </row>
    <row r="253" spans="1:10" x14ac:dyDescent="0.3">
      <c r="A253">
        <v>271</v>
      </c>
      <c r="B253">
        <v>664284</v>
      </c>
      <c r="C253" s="1">
        <v>44762</v>
      </c>
      <c r="D253">
        <v>233957</v>
      </c>
      <c r="E253" t="s">
        <v>10041</v>
      </c>
      <c r="F253" t="s">
        <v>1329</v>
      </c>
      <c r="G253">
        <f>YEAR(orders[[#This Row],[order_date]])</f>
        <v>2022</v>
      </c>
      <c r="H253">
        <f>MONTH(orders[[#This Row],[order_date]])</f>
        <v>7</v>
      </c>
      <c r="I253" s="4">
        <v>233957</v>
      </c>
      <c r="J253" t="str" cm="1">
        <f t="array" ref="J253">_xlfn.SWITCH(orders[[#This Row],[payment_method]],"Credit Card","CC","Bank Transfer","BT","Cash","CA","PayPal","PP","UN")</f>
        <v>BT</v>
      </c>
    </row>
    <row r="254" spans="1:10" x14ac:dyDescent="0.3">
      <c r="A254">
        <v>272</v>
      </c>
      <c r="B254">
        <v>1416677</v>
      </c>
      <c r="C254" s="1">
        <v>44877</v>
      </c>
      <c r="D254">
        <v>119456</v>
      </c>
      <c r="E254" t="s">
        <v>10040</v>
      </c>
      <c r="F254" t="s">
        <v>1016</v>
      </c>
      <c r="G254">
        <f>YEAR(orders[[#This Row],[order_date]])</f>
        <v>2022</v>
      </c>
      <c r="H254">
        <f>MONTH(orders[[#This Row],[order_date]])</f>
        <v>11</v>
      </c>
      <c r="I254" s="4">
        <v>119456</v>
      </c>
      <c r="J254" t="str" cm="1">
        <f t="array" ref="J254">_xlfn.SWITCH(orders[[#This Row],[payment_method]],"Credit Card","CC","Bank Transfer","BT","Cash","CA","PayPal","PP","UN")</f>
        <v>CC</v>
      </c>
    </row>
    <row r="255" spans="1:10" x14ac:dyDescent="0.3">
      <c r="A255">
        <v>273</v>
      </c>
      <c r="B255">
        <v>563713</v>
      </c>
      <c r="C255" s="1">
        <v>45021</v>
      </c>
      <c r="D255">
        <v>466002</v>
      </c>
      <c r="E255" t="s">
        <v>10043</v>
      </c>
      <c r="F255" t="s">
        <v>1473</v>
      </c>
      <c r="G255">
        <f>YEAR(orders[[#This Row],[order_date]])</f>
        <v>2023</v>
      </c>
      <c r="H255">
        <f>MONTH(orders[[#This Row],[order_date]])</f>
        <v>4</v>
      </c>
      <c r="I255" s="4">
        <v>466002</v>
      </c>
      <c r="J255" t="str" cm="1">
        <f t="array" ref="J255">_xlfn.SWITCH(orders[[#This Row],[payment_method]],"Credit Card","CC","Bank Transfer","BT","Cash","CA","PayPal","PP","UN")</f>
        <v>PP</v>
      </c>
    </row>
    <row r="256" spans="1:10" x14ac:dyDescent="0.3">
      <c r="A256">
        <v>274</v>
      </c>
      <c r="B256">
        <v>1687467</v>
      </c>
      <c r="C256" s="1">
        <v>45605</v>
      </c>
      <c r="D256">
        <v>342159</v>
      </c>
      <c r="E256" t="s">
        <v>10041</v>
      </c>
      <c r="F256" t="s">
        <v>171</v>
      </c>
      <c r="G256">
        <f>YEAR(orders[[#This Row],[order_date]])</f>
        <v>2024</v>
      </c>
      <c r="H256">
        <f>MONTH(orders[[#This Row],[order_date]])</f>
        <v>11</v>
      </c>
      <c r="I256" s="4">
        <v>342159</v>
      </c>
      <c r="J256" t="str" cm="1">
        <f t="array" ref="J256">_xlfn.SWITCH(orders[[#This Row],[payment_method]],"Credit Card","CC","Bank Transfer","BT","Cash","CA","PayPal","PP","UN")</f>
        <v>BT</v>
      </c>
    </row>
    <row r="257" spans="1:10" x14ac:dyDescent="0.3">
      <c r="A257">
        <v>275</v>
      </c>
      <c r="B257">
        <v>532917</v>
      </c>
      <c r="C257" s="1">
        <v>45021</v>
      </c>
      <c r="D257">
        <v>164318</v>
      </c>
      <c r="E257" t="s">
        <v>10041</v>
      </c>
      <c r="F257" t="s">
        <v>756</v>
      </c>
      <c r="G257">
        <f>YEAR(orders[[#This Row],[order_date]])</f>
        <v>2023</v>
      </c>
      <c r="H257">
        <f>MONTH(orders[[#This Row],[order_date]])</f>
        <v>4</v>
      </c>
      <c r="I257" s="4">
        <v>164318</v>
      </c>
      <c r="J257" t="str" cm="1">
        <f t="array" ref="J257">_xlfn.SWITCH(orders[[#This Row],[payment_method]],"Credit Card","CC","Bank Transfer","BT","Cash","CA","PayPal","PP","UN")</f>
        <v>BT</v>
      </c>
    </row>
    <row r="258" spans="1:10" x14ac:dyDescent="0.3">
      <c r="A258">
        <v>276</v>
      </c>
      <c r="B258">
        <v>467505</v>
      </c>
      <c r="C258" s="1">
        <v>44526</v>
      </c>
      <c r="D258">
        <v>265319</v>
      </c>
      <c r="E258" t="s">
        <v>10043</v>
      </c>
      <c r="F258" t="s">
        <v>305</v>
      </c>
      <c r="G258">
        <f>YEAR(orders[[#This Row],[order_date]])</f>
        <v>2021</v>
      </c>
      <c r="H258">
        <f>MONTH(orders[[#This Row],[order_date]])</f>
        <v>11</v>
      </c>
      <c r="I258" s="4">
        <v>265319</v>
      </c>
      <c r="J258" t="str" cm="1">
        <f t="array" ref="J258">_xlfn.SWITCH(orders[[#This Row],[payment_method]],"Credit Card","CC","Bank Transfer","BT","Cash","CA","PayPal","PP","UN")</f>
        <v>PP</v>
      </c>
    </row>
    <row r="259" spans="1:10" x14ac:dyDescent="0.3">
      <c r="A259">
        <v>277</v>
      </c>
      <c r="B259">
        <v>127385</v>
      </c>
      <c r="C259" s="1">
        <v>45596</v>
      </c>
      <c r="D259">
        <v>265695</v>
      </c>
      <c r="E259" t="s">
        <v>10041</v>
      </c>
      <c r="F259" t="s">
        <v>120</v>
      </c>
      <c r="G259">
        <f>YEAR(orders[[#This Row],[order_date]])</f>
        <v>2024</v>
      </c>
      <c r="H259">
        <f>MONTH(orders[[#This Row],[order_date]])</f>
        <v>10</v>
      </c>
      <c r="I259" s="4">
        <v>265695</v>
      </c>
      <c r="J259" t="str" cm="1">
        <f t="array" ref="J259">_xlfn.SWITCH(orders[[#This Row],[payment_method]],"Credit Card","CC","Bank Transfer","BT","Cash","CA","PayPal","PP","UN")</f>
        <v>BT</v>
      </c>
    </row>
    <row r="260" spans="1:10" x14ac:dyDescent="0.3">
      <c r="A260">
        <v>278</v>
      </c>
      <c r="B260">
        <v>1251777</v>
      </c>
      <c r="C260" s="1">
        <v>45579</v>
      </c>
      <c r="D260">
        <v>40046</v>
      </c>
      <c r="E260" t="s">
        <v>10041</v>
      </c>
      <c r="F260" t="s">
        <v>688</v>
      </c>
      <c r="G260">
        <f>YEAR(orders[[#This Row],[order_date]])</f>
        <v>2024</v>
      </c>
      <c r="H260">
        <f>MONTH(orders[[#This Row],[order_date]])</f>
        <v>10</v>
      </c>
      <c r="I260" s="4">
        <v>40046</v>
      </c>
      <c r="J260" t="str" cm="1">
        <f t="array" ref="J260">_xlfn.SWITCH(orders[[#This Row],[payment_method]],"Credit Card","CC","Bank Transfer","BT","Cash","CA","PayPal","PP","UN")</f>
        <v>BT</v>
      </c>
    </row>
    <row r="261" spans="1:10" x14ac:dyDescent="0.3">
      <c r="A261">
        <v>279</v>
      </c>
      <c r="B261">
        <v>1413100</v>
      </c>
      <c r="C261" s="1">
        <v>45265</v>
      </c>
      <c r="D261">
        <v>146396</v>
      </c>
      <c r="E261" t="s">
        <v>10041</v>
      </c>
      <c r="F261" t="s">
        <v>246</v>
      </c>
      <c r="G261">
        <f>YEAR(orders[[#This Row],[order_date]])</f>
        <v>2023</v>
      </c>
      <c r="H261">
        <f>MONTH(orders[[#This Row],[order_date]])</f>
        <v>12</v>
      </c>
      <c r="I261" s="4">
        <v>146396</v>
      </c>
      <c r="J261" t="str" cm="1">
        <f t="array" ref="J261">_xlfn.SWITCH(orders[[#This Row],[payment_method]],"Credit Card","CC","Bank Transfer","BT","Cash","CA","PayPal","PP","UN")</f>
        <v>BT</v>
      </c>
    </row>
    <row r="262" spans="1:10" x14ac:dyDescent="0.3">
      <c r="A262">
        <v>280</v>
      </c>
      <c r="B262">
        <v>711434</v>
      </c>
      <c r="C262" s="1">
        <v>45547</v>
      </c>
      <c r="D262">
        <v>24430</v>
      </c>
      <c r="E262" t="s">
        <v>10040</v>
      </c>
      <c r="F262" t="s">
        <v>366</v>
      </c>
      <c r="G262">
        <f>YEAR(orders[[#This Row],[order_date]])</f>
        <v>2024</v>
      </c>
      <c r="H262">
        <f>MONTH(orders[[#This Row],[order_date]])</f>
        <v>9</v>
      </c>
      <c r="I262" s="4">
        <v>24430</v>
      </c>
      <c r="J262" t="str" cm="1">
        <f t="array" ref="J262">_xlfn.SWITCH(orders[[#This Row],[payment_method]],"Credit Card","CC","Bank Transfer","BT","Cash","CA","PayPal","PP","UN")</f>
        <v>CC</v>
      </c>
    </row>
    <row r="263" spans="1:10" x14ac:dyDescent="0.3">
      <c r="A263">
        <v>282</v>
      </c>
      <c r="B263">
        <v>814369</v>
      </c>
      <c r="C263" s="1">
        <v>44785</v>
      </c>
      <c r="D263">
        <v>347316</v>
      </c>
      <c r="E263" t="s">
        <v>10041</v>
      </c>
      <c r="F263" t="s">
        <v>781</v>
      </c>
      <c r="G263">
        <f>YEAR(orders[[#This Row],[order_date]])</f>
        <v>2022</v>
      </c>
      <c r="H263">
        <f>MONTH(orders[[#This Row],[order_date]])</f>
        <v>8</v>
      </c>
      <c r="I263" s="4">
        <v>347316</v>
      </c>
      <c r="J263" t="str" cm="1">
        <f t="array" ref="J263">_xlfn.SWITCH(orders[[#This Row],[payment_method]],"Credit Card","CC","Bank Transfer","BT","Cash","CA","PayPal","PP","UN")</f>
        <v>BT</v>
      </c>
    </row>
    <row r="264" spans="1:10" x14ac:dyDescent="0.3">
      <c r="A264">
        <v>283</v>
      </c>
      <c r="B264">
        <v>1735867</v>
      </c>
      <c r="C264" s="1">
        <v>45674</v>
      </c>
      <c r="D264">
        <v>292599</v>
      </c>
      <c r="E264" t="s">
        <v>10041</v>
      </c>
      <c r="F264" t="s">
        <v>355</v>
      </c>
      <c r="G264">
        <f>YEAR(orders[[#This Row],[order_date]])</f>
        <v>2025</v>
      </c>
      <c r="H264">
        <f>MONTH(orders[[#This Row],[order_date]])</f>
        <v>1</v>
      </c>
      <c r="I264" s="4">
        <v>292599</v>
      </c>
      <c r="J264" t="str" cm="1">
        <f t="array" ref="J264">_xlfn.SWITCH(orders[[#This Row],[payment_method]],"Credit Card","CC","Bank Transfer","BT","Cash","CA","PayPal","PP","UN")</f>
        <v>BT</v>
      </c>
    </row>
    <row r="265" spans="1:10" x14ac:dyDescent="0.3">
      <c r="A265">
        <v>284</v>
      </c>
      <c r="B265">
        <v>1577596</v>
      </c>
      <c r="C265" s="1">
        <v>45669</v>
      </c>
      <c r="D265">
        <v>115796</v>
      </c>
      <c r="E265" t="s">
        <v>10042</v>
      </c>
      <c r="F265" t="s">
        <v>533</v>
      </c>
      <c r="G265">
        <f>YEAR(orders[[#This Row],[order_date]])</f>
        <v>2025</v>
      </c>
      <c r="H265">
        <f>MONTH(orders[[#This Row],[order_date]])</f>
        <v>1</v>
      </c>
      <c r="I265" s="4">
        <v>115796</v>
      </c>
      <c r="J265" t="str" cm="1">
        <f t="array" ref="J265">_xlfn.SWITCH(orders[[#This Row],[payment_method]],"Credit Card","CC","Bank Transfer","BT","Cash","CA","PayPal","PP","UN")</f>
        <v>CA</v>
      </c>
    </row>
    <row r="266" spans="1:10" x14ac:dyDescent="0.3">
      <c r="A266">
        <v>285</v>
      </c>
      <c r="B266">
        <v>1874342</v>
      </c>
      <c r="C266" s="1">
        <v>44578</v>
      </c>
      <c r="D266">
        <v>222925</v>
      </c>
      <c r="E266" t="s">
        <v>10041</v>
      </c>
      <c r="F266" t="s">
        <v>1269</v>
      </c>
      <c r="G266">
        <f>YEAR(orders[[#This Row],[order_date]])</f>
        <v>2022</v>
      </c>
      <c r="H266">
        <f>MONTH(orders[[#This Row],[order_date]])</f>
        <v>1</v>
      </c>
      <c r="I266" s="4">
        <v>222925</v>
      </c>
      <c r="J266" t="str" cm="1">
        <f t="array" ref="J266">_xlfn.SWITCH(orders[[#This Row],[payment_method]],"Credit Card","CC","Bank Transfer","BT","Cash","CA","PayPal","PP","UN")</f>
        <v>BT</v>
      </c>
    </row>
    <row r="267" spans="1:10" x14ac:dyDescent="0.3">
      <c r="A267">
        <v>286</v>
      </c>
      <c r="B267">
        <v>667190</v>
      </c>
      <c r="C267" s="1">
        <v>45068</v>
      </c>
      <c r="D267">
        <v>285663</v>
      </c>
      <c r="E267" t="s">
        <v>10041</v>
      </c>
      <c r="F267" t="s">
        <v>139</v>
      </c>
      <c r="G267">
        <f>YEAR(orders[[#This Row],[order_date]])</f>
        <v>2023</v>
      </c>
      <c r="H267">
        <f>MONTH(orders[[#This Row],[order_date]])</f>
        <v>5</v>
      </c>
      <c r="I267" s="4">
        <v>285663</v>
      </c>
      <c r="J267" t="str" cm="1">
        <f t="array" ref="J267">_xlfn.SWITCH(orders[[#This Row],[payment_method]],"Credit Card","CC","Bank Transfer","BT","Cash","CA","PayPal","PP","UN")</f>
        <v>BT</v>
      </c>
    </row>
    <row r="268" spans="1:10" x14ac:dyDescent="0.3">
      <c r="A268">
        <v>287</v>
      </c>
      <c r="B268">
        <v>668309</v>
      </c>
      <c r="C268" s="1">
        <v>44588</v>
      </c>
      <c r="D268">
        <v>131075</v>
      </c>
      <c r="E268" t="s">
        <v>10041</v>
      </c>
      <c r="F268" t="s">
        <v>496</v>
      </c>
      <c r="G268">
        <f>YEAR(orders[[#This Row],[order_date]])</f>
        <v>2022</v>
      </c>
      <c r="H268">
        <f>MONTH(orders[[#This Row],[order_date]])</f>
        <v>1</v>
      </c>
      <c r="I268" s="4">
        <v>131075</v>
      </c>
      <c r="J268" t="str" cm="1">
        <f t="array" ref="J268">_xlfn.SWITCH(orders[[#This Row],[payment_method]],"Credit Card","CC","Bank Transfer","BT","Cash","CA","PayPal","PP","UN")</f>
        <v>BT</v>
      </c>
    </row>
    <row r="269" spans="1:10" x14ac:dyDescent="0.3">
      <c r="A269">
        <v>288</v>
      </c>
      <c r="B269">
        <v>495739</v>
      </c>
      <c r="C269" s="1">
        <v>45554</v>
      </c>
      <c r="D269">
        <v>53768</v>
      </c>
      <c r="E269" t="s">
        <v>10041</v>
      </c>
      <c r="F269" t="s">
        <v>979</v>
      </c>
      <c r="G269">
        <f>YEAR(orders[[#This Row],[order_date]])</f>
        <v>2024</v>
      </c>
      <c r="H269">
        <f>MONTH(orders[[#This Row],[order_date]])</f>
        <v>9</v>
      </c>
      <c r="I269" s="4">
        <v>53768</v>
      </c>
      <c r="J269" t="str" cm="1">
        <f t="array" ref="J269">_xlfn.SWITCH(orders[[#This Row],[payment_method]],"Credit Card","CC","Bank Transfer","BT","Cash","CA","PayPal","PP","UN")</f>
        <v>BT</v>
      </c>
    </row>
    <row r="270" spans="1:10" x14ac:dyDescent="0.3">
      <c r="A270">
        <v>289</v>
      </c>
      <c r="B270">
        <v>787120</v>
      </c>
      <c r="C270" s="1">
        <v>44858</v>
      </c>
      <c r="D270">
        <v>345223</v>
      </c>
      <c r="E270" t="s">
        <v>10041</v>
      </c>
      <c r="F270" t="s">
        <v>959</v>
      </c>
      <c r="G270">
        <f>YEAR(orders[[#This Row],[order_date]])</f>
        <v>2022</v>
      </c>
      <c r="H270">
        <f>MONTH(orders[[#This Row],[order_date]])</f>
        <v>10</v>
      </c>
      <c r="I270" s="4">
        <v>345223</v>
      </c>
      <c r="J270" t="str" cm="1">
        <f t="array" ref="J270">_xlfn.SWITCH(orders[[#This Row],[payment_method]],"Credit Card","CC","Bank Transfer","BT","Cash","CA","PayPal","PP","UN")</f>
        <v>BT</v>
      </c>
    </row>
    <row r="271" spans="1:10" x14ac:dyDescent="0.3">
      <c r="A271">
        <v>290</v>
      </c>
      <c r="B271">
        <v>1019190</v>
      </c>
      <c r="C271" s="1">
        <v>44957</v>
      </c>
      <c r="D271">
        <v>258837</v>
      </c>
      <c r="E271" t="s">
        <v>10040</v>
      </c>
      <c r="F271" t="s">
        <v>334</v>
      </c>
      <c r="G271">
        <f>YEAR(orders[[#This Row],[order_date]])</f>
        <v>2023</v>
      </c>
      <c r="H271">
        <f>MONTH(orders[[#This Row],[order_date]])</f>
        <v>1</v>
      </c>
      <c r="I271" s="4">
        <v>258837</v>
      </c>
      <c r="J271" t="str" cm="1">
        <f t="array" ref="J271">_xlfn.SWITCH(orders[[#This Row],[payment_method]],"Credit Card","CC","Bank Transfer","BT","Cash","CA","PayPal","PP","UN")</f>
        <v>CC</v>
      </c>
    </row>
    <row r="272" spans="1:10" x14ac:dyDescent="0.3">
      <c r="A272">
        <v>291</v>
      </c>
      <c r="B272">
        <v>873938</v>
      </c>
      <c r="C272" s="1">
        <v>44928</v>
      </c>
      <c r="D272">
        <v>97366</v>
      </c>
      <c r="E272" t="s">
        <v>10042</v>
      </c>
      <c r="F272" t="s">
        <v>580</v>
      </c>
      <c r="G272">
        <f>YEAR(orders[[#This Row],[order_date]])</f>
        <v>2023</v>
      </c>
      <c r="H272">
        <f>MONTH(orders[[#This Row],[order_date]])</f>
        <v>1</v>
      </c>
      <c r="I272" s="4">
        <v>97366</v>
      </c>
      <c r="J272" t="str" cm="1">
        <f t="array" ref="J272">_xlfn.SWITCH(orders[[#This Row],[payment_method]],"Credit Card","CC","Bank Transfer","BT","Cash","CA","PayPal","PP","UN")</f>
        <v>CA</v>
      </c>
    </row>
    <row r="273" spans="1:10" x14ac:dyDescent="0.3">
      <c r="A273">
        <v>292</v>
      </c>
      <c r="B273">
        <v>588519</v>
      </c>
      <c r="C273" s="1">
        <v>45533</v>
      </c>
      <c r="D273">
        <v>618932</v>
      </c>
      <c r="E273" t="s">
        <v>10043</v>
      </c>
      <c r="F273" t="s">
        <v>352</v>
      </c>
      <c r="G273">
        <f>YEAR(orders[[#This Row],[order_date]])</f>
        <v>2024</v>
      </c>
      <c r="H273">
        <f>MONTH(orders[[#This Row],[order_date]])</f>
        <v>8</v>
      </c>
      <c r="I273" s="4">
        <v>618932</v>
      </c>
      <c r="J273" t="str" cm="1">
        <f t="array" ref="J273">_xlfn.SWITCH(orders[[#This Row],[payment_method]],"Credit Card","CC","Bank Transfer","BT","Cash","CA","PayPal","PP","UN")</f>
        <v>PP</v>
      </c>
    </row>
    <row r="274" spans="1:10" x14ac:dyDescent="0.3">
      <c r="A274">
        <v>293</v>
      </c>
      <c r="B274">
        <v>1636218</v>
      </c>
      <c r="C274" s="1">
        <v>44822</v>
      </c>
      <c r="D274">
        <v>271449</v>
      </c>
      <c r="E274" t="s">
        <v>10040</v>
      </c>
      <c r="F274" t="s">
        <v>815</v>
      </c>
      <c r="G274">
        <f>YEAR(orders[[#This Row],[order_date]])</f>
        <v>2022</v>
      </c>
      <c r="H274">
        <f>MONTH(orders[[#This Row],[order_date]])</f>
        <v>9</v>
      </c>
      <c r="I274" s="4">
        <v>271449</v>
      </c>
      <c r="J274" t="str" cm="1">
        <f t="array" ref="J274">_xlfn.SWITCH(orders[[#This Row],[payment_method]],"Credit Card","CC","Bank Transfer","BT","Cash","CA","PayPal","PP","UN")</f>
        <v>CC</v>
      </c>
    </row>
    <row r="275" spans="1:10" x14ac:dyDescent="0.3">
      <c r="A275">
        <v>294</v>
      </c>
      <c r="B275">
        <v>672554</v>
      </c>
      <c r="C275" s="1">
        <v>44869</v>
      </c>
      <c r="D275">
        <v>21331</v>
      </c>
      <c r="E275" t="s">
        <v>10043</v>
      </c>
      <c r="F275" t="s">
        <v>1303</v>
      </c>
      <c r="G275">
        <f>YEAR(orders[[#This Row],[order_date]])</f>
        <v>2022</v>
      </c>
      <c r="H275">
        <f>MONTH(orders[[#This Row],[order_date]])</f>
        <v>11</v>
      </c>
      <c r="I275" s="4">
        <v>21331</v>
      </c>
      <c r="J275" t="str" cm="1">
        <f t="array" ref="J275">_xlfn.SWITCH(orders[[#This Row],[payment_method]],"Credit Card","CC","Bank Transfer","BT","Cash","CA","PayPal","PP","UN")</f>
        <v>PP</v>
      </c>
    </row>
    <row r="276" spans="1:10" x14ac:dyDescent="0.3">
      <c r="A276">
        <v>295</v>
      </c>
      <c r="B276">
        <v>1891271</v>
      </c>
      <c r="C276" s="1">
        <v>44676</v>
      </c>
      <c r="D276">
        <v>36599</v>
      </c>
      <c r="E276" t="s">
        <v>10043</v>
      </c>
      <c r="F276" t="s">
        <v>185</v>
      </c>
      <c r="G276">
        <f>YEAR(orders[[#This Row],[order_date]])</f>
        <v>2022</v>
      </c>
      <c r="H276">
        <f>MONTH(orders[[#This Row],[order_date]])</f>
        <v>4</v>
      </c>
      <c r="I276" s="4">
        <v>36599</v>
      </c>
      <c r="J276" t="str" cm="1">
        <f t="array" ref="J276">_xlfn.SWITCH(orders[[#This Row],[payment_method]],"Credit Card","CC","Bank Transfer","BT","Cash","CA","PayPal","PP","UN")</f>
        <v>PP</v>
      </c>
    </row>
    <row r="277" spans="1:10" x14ac:dyDescent="0.3">
      <c r="A277">
        <v>296</v>
      </c>
      <c r="B277">
        <v>1298684</v>
      </c>
      <c r="C277" s="1">
        <v>44561</v>
      </c>
      <c r="D277">
        <v>141611</v>
      </c>
      <c r="E277" t="s">
        <v>10043</v>
      </c>
      <c r="F277" t="s">
        <v>533</v>
      </c>
      <c r="G277">
        <f>YEAR(orders[[#This Row],[order_date]])</f>
        <v>2021</v>
      </c>
      <c r="H277">
        <f>MONTH(orders[[#This Row],[order_date]])</f>
        <v>12</v>
      </c>
      <c r="I277" s="4">
        <v>141611</v>
      </c>
      <c r="J277" t="str" cm="1">
        <f t="array" ref="J277">_xlfn.SWITCH(orders[[#This Row],[payment_method]],"Credit Card","CC","Bank Transfer","BT","Cash","CA","PayPal","PP","UN")</f>
        <v>PP</v>
      </c>
    </row>
    <row r="278" spans="1:10" x14ac:dyDescent="0.3">
      <c r="A278">
        <v>298</v>
      </c>
      <c r="B278">
        <v>855696</v>
      </c>
      <c r="C278" s="1">
        <v>45587</v>
      </c>
      <c r="D278">
        <v>103835</v>
      </c>
      <c r="E278" t="s">
        <v>10042</v>
      </c>
      <c r="F278" t="s">
        <v>503</v>
      </c>
      <c r="G278">
        <f>YEAR(orders[[#This Row],[order_date]])</f>
        <v>2024</v>
      </c>
      <c r="H278">
        <f>MONTH(orders[[#This Row],[order_date]])</f>
        <v>10</v>
      </c>
      <c r="I278" s="4">
        <v>103835</v>
      </c>
      <c r="J278" t="str" cm="1">
        <f t="array" ref="J278">_xlfn.SWITCH(orders[[#This Row],[payment_method]],"Credit Card","CC","Bank Transfer","BT","Cash","CA","PayPal","PP","UN")</f>
        <v>CA</v>
      </c>
    </row>
    <row r="279" spans="1:10" x14ac:dyDescent="0.3">
      <c r="A279">
        <v>299</v>
      </c>
      <c r="B279">
        <v>474830</v>
      </c>
      <c r="C279" s="1">
        <v>44814</v>
      </c>
      <c r="D279">
        <v>254373</v>
      </c>
      <c r="E279" t="s">
        <v>10043</v>
      </c>
      <c r="F279" t="s">
        <v>449</v>
      </c>
      <c r="G279">
        <f>YEAR(orders[[#This Row],[order_date]])</f>
        <v>2022</v>
      </c>
      <c r="H279">
        <f>MONTH(orders[[#This Row],[order_date]])</f>
        <v>9</v>
      </c>
      <c r="I279" s="4">
        <v>254373</v>
      </c>
      <c r="J279" t="str" cm="1">
        <f t="array" ref="J279">_xlfn.SWITCH(orders[[#This Row],[payment_method]],"Credit Card","CC","Bank Transfer","BT","Cash","CA","PayPal","PP","UN")</f>
        <v>PP</v>
      </c>
    </row>
    <row r="280" spans="1:10" x14ac:dyDescent="0.3">
      <c r="A280">
        <v>300</v>
      </c>
      <c r="B280">
        <v>1203786</v>
      </c>
      <c r="C280" s="1">
        <v>44669</v>
      </c>
      <c r="D280">
        <v>111948</v>
      </c>
      <c r="E280" t="s">
        <v>10042</v>
      </c>
      <c r="F280" t="s">
        <v>145</v>
      </c>
      <c r="G280">
        <f>YEAR(orders[[#This Row],[order_date]])</f>
        <v>2022</v>
      </c>
      <c r="H280">
        <f>MONTH(orders[[#This Row],[order_date]])</f>
        <v>4</v>
      </c>
      <c r="I280" s="4">
        <v>111948</v>
      </c>
      <c r="J280" t="str" cm="1">
        <f t="array" ref="J280">_xlfn.SWITCH(orders[[#This Row],[payment_method]],"Credit Card","CC","Bank Transfer","BT","Cash","CA","PayPal","PP","UN")</f>
        <v>CA</v>
      </c>
    </row>
    <row r="281" spans="1:10" x14ac:dyDescent="0.3">
      <c r="A281">
        <v>301</v>
      </c>
      <c r="B281">
        <v>155057</v>
      </c>
      <c r="C281" s="1">
        <v>45839</v>
      </c>
      <c r="D281">
        <v>33400</v>
      </c>
      <c r="E281" t="s">
        <v>10043</v>
      </c>
      <c r="F281" t="s">
        <v>709</v>
      </c>
      <c r="G281">
        <f>YEAR(orders[[#This Row],[order_date]])</f>
        <v>2025</v>
      </c>
      <c r="H281">
        <f>MONTH(orders[[#This Row],[order_date]])</f>
        <v>7</v>
      </c>
      <c r="I281" s="4">
        <v>33400</v>
      </c>
      <c r="J281" t="str" cm="1">
        <f t="array" ref="J281">_xlfn.SWITCH(orders[[#This Row],[payment_method]],"Credit Card","CC","Bank Transfer","BT","Cash","CA","PayPal","PP","UN")</f>
        <v>PP</v>
      </c>
    </row>
    <row r="282" spans="1:10" x14ac:dyDescent="0.3">
      <c r="A282">
        <v>302</v>
      </c>
      <c r="B282">
        <v>1613376</v>
      </c>
      <c r="C282" s="1">
        <v>45229</v>
      </c>
      <c r="D282">
        <v>438136</v>
      </c>
      <c r="E282" t="s">
        <v>10041</v>
      </c>
      <c r="F282" t="s">
        <v>369</v>
      </c>
      <c r="G282">
        <f>YEAR(orders[[#This Row],[order_date]])</f>
        <v>2023</v>
      </c>
      <c r="H282">
        <f>MONTH(orders[[#This Row],[order_date]])</f>
        <v>10</v>
      </c>
      <c r="I282" s="4">
        <v>438136</v>
      </c>
      <c r="J282" t="str" cm="1">
        <f t="array" ref="J282">_xlfn.SWITCH(orders[[#This Row],[payment_method]],"Credit Card","CC","Bank Transfer","BT","Cash","CA","PayPal","PP","UN")</f>
        <v>BT</v>
      </c>
    </row>
    <row r="283" spans="1:10" x14ac:dyDescent="0.3">
      <c r="A283">
        <v>303</v>
      </c>
      <c r="B283">
        <v>1280118</v>
      </c>
      <c r="C283" s="1">
        <v>45672</v>
      </c>
      <c r="D283">
        <v>171462</v>
      </c>
      <c r="E283" t="s">
        <v>10041</v>
      </c>
      <c r="F283" t="s">
        <v>2596</v>
      </c>
      <c r="G283">
        <f>YEAR(orders[[#This Row],[order_date]])</f>
        <v>2025</v>
      </c>
      <c r="H283">
        <f>MONTH(orders[[#This Row],[order_date]])</f>
        <v>1</v>
      </c>
      <c r="I283" s="4">
        <v>171462</v>
      </c>
      <c r="J283" t="str" cm="1">
        <f t="array" ref="J283">_xlfn.SWITCH(orders[[#This Row],[payment_method]],"Credit Card","CC","Bank Transfer","BT","Cash","CA","PayPal","PP","UN")</f>
        <v>BT</v>
      </c>
    </row>
    <row r="284" spans="1:10" x14ac:dyDescent="0.3">
      <c r="A284">
        <v>305</v>
      </c>
      <c r="B284">
        <v>318785</v>
      </c>
      <c r="C284" s="1">
        <v>45698</v>
      </c>
      <c r="D284">
        <v>228009</v>
      </c>
      <c r="E284" t="s">
        <v>10042</v>
      </c>
      <c r="F284" t="s">
        <v>274</v>
      </c>
      <c r="G284">
        <f>YEAR(orders[[#This Row],[order_date]])</f>
        <v>2025</v>
      </c>
      <c r="H284">
        <f>MONTH(orders[[#This Row],[order_date]])</f>
        <v>2</v>
      </c>
      <c r="I284" s="4">
        <v>228009</v>
      </c>
      <c r="J284" t="str" cm="1">
        <f t="array" ref="J284">_xlfn.SWITCH(orders[[#This Row],[payment_method]],"Credit Card","CC","Bank Transfer","BT","Cash","CA","PayPal","PP","UN")</f>
        <v>CA</v>
      </c>
    </row>
    <row r="285" spans="1:10" x14ac:dyDescent="0.3">
      <c r="A285">
        <v>306</v>
      </c>
      <c r="B285">
        <v>176148</v>
      </c>
      <c r="C285" s="1">
        <v>45180</v>
      </c>
      <c r="D285">
        <v>140968</v>
      </c>
      <c r="E285" t="s">
        <v>10042</v>
      </c>
      <c r="F285" t="s">
        <v>38</v>
      </c>
      <c r="G285">
        <f>YEAR(orders[[#This Row],[order_date]])</f>
        <v>2023</v>
      </c>
      <c r="H285">
        <f>MONTH(orders[[#This Row],[order_date]])</f>
        <v>9</v>
      </c>
      <c r="I285" s="4">
        <v>140968</v>
      </c>
      <c r="J285" t="str" cm="1">
        <f t="array" ref="J285">_xlfn.SWITCH(orders[[#This Row],[payment_method]],"Credit Card","CC","Bank Transfer","BT","Cash","CA","PayPal","PP","UN")</f>
        <v>CA</v>
      </c>
    </row>
    <row r="286" spans="1:10" x14ac:dyDescent="0.3">
      <c r="A286">
        <v>307</v>
      </c>
      <c r="B286">
        <v>1337651</v>
      </c>
      <c r="C286" s="1">
        <v>45464</v>
      </c>
      <c r="D286">
        <v>25152</v>
      </c>
      <c r="E286" t="s">
        <v>10041</v>
      </c>
      <c r="F286" t="s">
        <v>871</v>
      </c>
      <c r="G286">
        <f>YEAR(orders[[#This Row],[order_date]])</f>
        <v>2024</v>
      </c>
      <c r="H286">
        <f>MONTH(orders[[#This Row],[order_date]])</f>
        <v>6</v>
      </c>
      <c r="I286" s="4">
        <v>25152</v>
      </c>
      <c r="J286" t="str" cm="1">
        <f t="array" ref="J286">_xlfn.SWITCH(orders[[#This Row],[payment_method]],"Credit Card","CC","Bank Transfer","BT","Cash","CA","PayPal","PP","UN")</f>
        <v>BT</v>
      </c>
    </row>
    <row r="287" spans="1:10" x14ac:dyDescent="0.3">
      <c r="A287">
        <v>308</v>
      </c>
      <c r="B287">
        <v>1384498</v>
      </c>
      <c r="C287" s="1">
        <v>44735</v>
      </c>
      <c r="D287">
        <v>81143</v>
      </c>
      <c r="E287" t="s">
        <v>10043</v>
      </c>
      <c r="F287" t="s">
        <v>422</v>
      </c>
      <c r="G287">
        <f>YEAR(orders[[#This Row],[order_date]])</f>
        <v>2022</v>
      </c>
      <c r="H287">
        <f>MONTH(orders[[#This Row],[order_date]])</f>
        <v>6</v>
      </c>
      <c r="I287" s="4">
        <v>81143</v>
      </c>
      <c r="J287" t="str" cm="1">
        <f t="array" ref="J287">_xlfn.SWITCH(orders[[#This Row],[payment_method]],"Credit Card","CC","Bank Transfer","BT","Cash","CA","PayPal","PP","UN")</f>
        <v>PP</v>
      </c>
    </row>
    <row r="288" spans="1:10" x14ac:dyDescent="0.3">
      <c r="A288">
        <v>309</v>
      </c>
      <c r="B288">
        <v>305125</v>
      </c>
      <c r="C288" s="1">
        <v>44652</v>
      </c>
      <c r="D288">
        <v>334498</v>
      </c>
      <c r="E288" t="s">
        <v>10040</v>
      </c>
      <c r="F288" t="s">
        <v>1108</v>
      </c>
      <c r="G288">
        <f>YEAR(orders[[#This Row],[order_date]])</f>
        <v>2022</v>
      </c>
      <c r="H288">
        <f>MONTH(orders[[#This Row],[order_date]])</f>
        <v>4</v>
      </c>
      <c r="I288" s="4">
        <v>334498</v>
      </c>
      <c r="J288" t="str" cm="1">
        <f t="array" ref="J288">_xlfn.SWITCH(orders[[#This Row],[payment_method]],"Credit Card","CC","Bank Transfer","BT","Cash","CA","PayPal","PP","UN")</f>
        <v>CC</v>
      </c>
    </row>
    <row r="289" spans="1:10" x14ac:dyDescent="0.3">
      <c r="A289">
        <v>310</v>
      </c>
      <c r="B289">
        <v>740319</v>
      </c>
      <c r="C289" s="1">
        <v>44792</v>
      </c>
      <c r="D289">
        <v>771799</v>
      </c>
      <c r="E289" t="s">
        <v>10040</v>
      </c>
      <c r="F289" t="s">
        <v>1108</v>
      </c>
      <c r="G289">
        <f>YEAR(orders[[#This Row],[order_date]])</f>
        <v>2022</v>
      </c>
      <c r="H289">
        <f>MONTH(orders[[#This Row],[order_date]])</f>
        <v>8</v>
      </c>
      <c r="I289" s="4">
        <v>771799</v>
      </c>
      <c r="J289" t="str" cm="1">
        <f t="array" ref="J289">_xlfn.SWITCH(orders[[#This Row],[payment_method]],"Credit Card","CC","Bank Transfer","BT","Cash","CA","PayPal","PP","UN")</f>
        <v>CC</v>
      </c>
    </row>
    <row r="290" spans="1:10" x14ac:dyDescent="0.3">
      <c r="A290">
        <v>311</v>
      </c>
      <c r="B290">
        <v>1639584</v>
      </c>
      <c r="C290" s="1">
        <v>44818</v>
      </c>
      <c r="D290">
        <v>44056</v>
      </c>
      <c r="E290" t="s">
        <v>10041</v>
      </c>
      <c r="F290" t="s">
        <v>38</v>
      </c>
      <c r="G290">
        <f>YEAR(orders[[#This Row],[order_date]])</f>
        <v>2022</v>
      </c>
      <c r="H290">
        <f>MONTH(orders[[#This Row],[order_date]])</f>
        <v>9</v>
      </c>
      <c r="I290" s="4">
        <v>44056</v>
      </c>
      <c r="J290" t="str" cm="1">
        <f t="array" ref="J290">_xlfn.SWITCH(orders[[#This Row],[payment_method]],"Credit Card","CC","Bank Transfer","BT","Cash","CA","PayPal","PP","UN")</f>
        <v>BT</v>
      </c>
    </row>
    <row r="291" spans="1:10" x14ac:dyDescent="0.3">
      <c r="A291">
        <v>312</v>
      </c>
      <c r="B291">
        <v>123929</v>
      </c>
      <c r="C291" s="1">
        <v>45645</v>
      </c>
      <c r="D291">
        <v>263774</v>
      </c>
      <c r="E291" t="s">
        <v>10041</v>
      </c>
      <c r="F291" t="s">
        <v>206</v>
      </c>
      <c r="G291">
        <f>YEAR(orders[[#This Row],[order_date]])</f>
        <v>2024</v>
      </c>
      <c r="H291">
        <f>MONTH(orders[[#This Row],[order_date]])</f>
        <v>12</v>
      </c>
      <c r="I291" s="4">
        <v>263774</v>
      </c>
      <c r="J291" t="str" cm="1">
        <f t="array" ref="J291">_xlfn.SWITCH(orders[[#This Row],[payment_method]],"Credit Card","CC","Bank Transfer","BT","Cash","CA","PayPal","PP","UN")</f>
        <v>BT</v>
      </c>
    </row>
    <row r="292" spans="1:10" x14ac:dyDescent="0.3">
      <c r="A292">
        <v>313</v>
      </c>
      <c r="B292">
        <v>733453</v>
      </c>
      <c r="C292" s="1">
        <v>45260</v>
      </c>
      <c r="D292">
        <v>30635</v>
      </c>
      <c r="E292" t="s">
        <v>10041</v>
      </c>
      <c r="F292" t="s">
        <v>123</v>
      </c>
      <c r="G292">
        <f>YEAR(orders[[#This Row],[order_date]])</f>
        <v>2023</v>
      </c>
      <c r="H292">
        <f>MONTH(orders[[#This Row],[order_date]])</f>
        <v>11</v>
      </c>
      <c r="I292" s="4">
        <v>30635</v>
      </c>
      <c r="J292" t="str" cm="1">
        <f t="array" ref="J292">_xlfn.SWITCH(orders[[#This Row],[payment_method]],"Credit Card","CC","Bank Transfer","BT","Cash","CA","PayPal","PP","UN")</f>
        <v>BT</v>
      </c>
    </row>
    <row r="293" spans="1:10" x14ac:dyDescent="0.3">
      <c r="A293">
        <v>314</v>
      </c>
      <c r="B293">
        <v>1430246</v>
      </c>
      <c r="C293" s="1">
        <v>45044</v>
      </c>
      <c r="D293">
        <v>311893</v>
      </c>
      <c r="E293" t="s">
        <v>10042</v>
      </c>
      <c r="F293" t="s">
        <v>1633</v>
      </c>
      <c r="G293">
        <f>YEAR(orders[[#This Row],[order_date]])</f>
        <v>2023</v>
      </c>
      <c r="H293">
        <f>MONTH(orders[[#This Row],[order_date]])</f>
        <v>4</v>
      </c>
      <c r="I293" s="4">
        <v>311893</v>
      </c>
      <c r="J293" t="str" cm="1">
        <f t="array" ref="J293">_xlfn.SWITCH(orders[[#This Row],[payment_method]],"Credit Card","CC","Bank Transfer","BT","Cash","CA","PayPal","PP","UN")</f>
        <v>CA</v>
      </c>
    </row>
    <row r="294" spans="1:10" x14ac:dyDescent="0.3">
      <c r="A294">
        <v>315</v>
      </c>
      <c r="B294">
        <v>1328094</v>
      </c>
      <c r="C294" s="1">
        <v>44862</v>
      </c>
      <c r="D294">
        <v>346173</v>
      </c>
      <c r="E294" t="s">
        <v>10042</v>
      </c>
      <c r="F294" t="s">
        <v>19</v>
      </c>
      <c r="G294">
        <f>YEAR(orders[[#This Row],[order_date]])</f>
        <v>2022</v>
      </c>
      <c r="H294">
        <f>MONTH(orders[[#This Row],[order_date]])</f>
        <v>10</v>
      </c>
      <c r="I294" s="4">
        <v>346173</v>
      </c>
      <c r="J294" t="str" cm="1">
        <f t="array" ref="J294">_xlfn.SWITCH(orders[[#This Row],[payment_method]],"Credit Card","CC","Bank Transfer","BT","Cash","CA","PayPal","PP","UN")</f>
        <v>CA</v>
      </c>
    </row>
    <row r="295" spans="1:10" x14ac:dyDescent="0.3">
      <c r="A295">
        <v>316</v>
      </c>
      <c r="B295">
        <v>1667128</v>
      </c>
      <c r="C295" s="1">
        <v>45317</v>
      </c>
      <c r="D295">
        <v>356191</v>
      </c>
      <c r="E295" t="s">
        <v>10040</v>
      </c>
      <c r="F295" t="s">
        <v>243</v>
      </c>
      <c r="G295">
        <f>YEAR(orders[[#This Row],[order_date]])</f>
        <v>2024</v>
      </c>
      <c r="H295">
        <f>MONTH(orders[[#This Row],[order_date]])</f>
        <v>1</v>
      </c>
      <c r="I295" s="4">
        <v>356191</v>
      </c>
      <c r="J295" t="str" cm="1">
        <f t="array" ref="J295">_xlfn.SWITCH(orders[[#This Row],[payment_method]],"Credit Card","CC","Bank Transfer","BT","Cash","CA","PayPal","PP","UN")</f>
        <v>CC</v>
      </c>
    </row>
    <row r="296" spans="1:10" x14ac:dyDescent="0.3">
      <c r="A296">
        <v>317</v>
      </c>
      <c r="B296">
        <v>1184165</v>
      </c>
      <c r="C296" s="1">
        <v>45016</v>
      </c>
      <c r="D296">
        <v>201852</v>
      </c>
      <c r="E296" t="s">
        <v>10041</v>
      </c>
      <c r="F296" t="s">
        <v>676</v>
      </c>
      <c r="G296">
        <f>YEAR(orders[[#This Row],[order_date]])</f>
        <v>2023</v>
      </c>
      <c r="H296">
        <f>MONTH(orders[[#This Row],[order_date]])</f>
        <v>3</v>
      </c>
      <c r="I296" s="4">
        <v>201852</v>
      </c>
      <c r="J296" t="str" cm="1">
        <f t="array" ref="J296">_xlfn.SWITCH(orders[[#This Row],[payment_method]],"Credit Card","CC","Bank Transfer","BT","Cash","CA","PayPal","PP","UN")</f>
        <v>BT</v>
      </c>
    </row>
    <row r="297" spans="1:10" x14ac:dyDescent="0.3">
      <c r="A297">
        <v>318</v>
      </c>
      <c r="B297">
        <v>1953515</v>
      </c>
      <c r="C297" s="1">
        <v>45697</v>
      </c>
      <c r="D297">
        <v>10876</v>
      </c>
      <c r="E297" t="s">
        <v>10041</v>
      </c>
      <c r="F297" t="s">
        <v>688</v>
      </c>
      <c r="G297">
        <f>YEAR(orders[[#This Row],[order_date]])</f>
        <v>2025</v>
      </c>
      <c r="H297">
        <f>MONTH(orders[[#This Row],[order_date]])</f>
        <v>2</v>
      </c>
      <c r="I297" s="4">
        <v>10876</v>
      </c>
      <c r="J297" t="str" cm="1">
        <f t="array" ref="J297">_xlfn.SWITCH(orders[[#This Row],[payment_method]],"Credit Card","CC","Bank Transfer","BT","Cash","CA","PayPal","PP","UN")</f>
        <v>BT</v>
      </c>
    </row>
    <row r="298" spans="1:10" x14ac:dyDescent="0.3">
      <c r="A298">
        <v>319</v>
      </c>
      <c r="B298">
        <v>1477419</v>
      </c>
      <c r="C298" s="1">
        <v>45605</v>
      </c>
      <c r="D298">
        <v>75942</v>
      </c>
      <c r="E298" t="s">
        <v>10043</v>
      </c>
      <c r="F298" t="s">
        <v>417</v>
      </c>
      <c r="G298">
        <f>YEAR(orders[[#This Row],[order_date]])</f>
        <v>2024</v>
      </c>
      <c r="H298">
        <f>MONTH(orders[[#This Row],[order_date]])</f>
        <v>11</v>
      </c>
      <c r="I298" s="4">
        <v>75942</v>
      </c>
      <c r="J298" t="str" cm="1">
        <f t="array" ref="J298">_xlfn.SWITCH(orders[[#This Row],[payment_method]],"Credit Card","CC","Bank Transfer","BT","Cash","CA","PayPal","PP","UN")</f>
        <v>PP</v>
      </c>
    </row>
    <row r="299" spans="1:10" x14ac:dyDescent="0.3">
      <c r="A299">
        <v>320</v>
      </c>
      <c r="B299">
        <v>1213455</v>
      </c>
      <c r="C299" s="1">
        <v>44766</v>
      </c>
      <c r="D299">
        <v>23159</v>
      </c>
      <c r="E299" t="s">
        <v>10043</v>
      </c>
      <c r="F299" t="s">
        <v>1145</v>
      </c>
      <c r="G299">
        <f>YEAR(orders[[#This Row],[order_date]])</f>
        <v>2022</v>
      </c>
      <c r="H299">
        <f>MONTH(orders[[#This Row],[order_date]])</f>
        <v>7</v>
      </c>
      <c r="I299" s="4">
        <v>23159</v>
      </c>
      <c r="J299" t="str" cm="1">
        <f t="array" ref="J299">_xlfn.SWITCH(orders[[#This Row],[payment_method]],"Credit Card","CC","Bank Transfer","BT","Cash","CA","PayPal","PP","UN")</f>
        <v>PP</v>
      </c>
    </row>
    <row r="300" spans="1:10" x14ac:dyDescent="0.3">
      <c r="A300">
        <v>321</v>
      </c>
      <c r="B300">
        <v>412953</v>
      </c>
      <c r="C300" s="1">
        <v>45288</v>
      </c>
      <c r="D300">
        <v>219686</v>
      </c>
      <c r="E300" t="s">
        <v>10040</v>
      </c>
      <c r="F300" t="s">
        <v>611</v>
      </c>
      <c r="G300">
        <f>YEAR(orders[[#This Row],[order_date]])</f>
        <v>2023</v>
      </c>
      <c r="H300">
        <f>MONTH(orders[[#This Row],[order_date]])</f>
        <v>12</v>
      </c>
      <c r="I300" s="4">
        <v>219686</v>
      </c>
      <c r="J300" t="str" cm="1">
        <f t="array" ref="J300">_xlfn.SWITCH(orders[[#This Row],[payment_method]],"Credit Card","CC","Bank Transfer","BT","Cash","CA","PayPal","PP","UN")</f>
        <v>CC</v>
      </c>
    </row>
    <row r="301" spans="1:10" x14ac:dyDescent="0.3">
      <c r="A301">
        <v>322</v>
      </c>
      <c r="B301">
        <v>434743</v>
      </c>
      <c r="C301" s="1">
        <v>44723</v>
      </c>
      <c r="D301">
        <v>170176</v>
      </c>
      <c r="E301" t="s">
        <v>10042</v>
      </c>
      <c r="F301" t="s">
        <v>1108</v>
      </c>
      <c r="G301">
        <f>YEAR(orders[[#This Row],[order_date]])</f>
        <v>2022</v>
      </c>
      <c r="H301">
        <f>MONTH(orders[[#This Row],[order_date]])</f>
        <v>6</v>
      </c>
      <c r="I301" s="4">
        <v>170176</v>
      </c>
      <c r="J301" t="str" cm="1">
        <f t="array" ref="J301">_xlfn.SWITCH(orders[[#This Row],[payment_method]],"Credit Card","CC","Bank Transfer","BT","Cash","CA","PayPal","PP","UN")</f>
        <v>CA</v>
      </c>
    </row>
    <row r="302" spans="1:10" x14ac:dyDescent="0.3">
      <c r="A302">
        <v>323</v>
      </c>
      <c r="B302">
        <v>993389</v>
      </c>
      <c r="C302" s="1">
        <v>45890</v>
      </c>
      <c r="D302">
        <v>8940</v>
      </c>
      <c r="E302" t="s">
        <v>10041</v>
      </c>
      <c r="F302" t="s">
        <v>790</v>
      </c>
      <c r="G302">
        <f>YEAR(orders[[#This Row],[order_date]])</f>
        <v>2025</v>
      </c>
      <c r="H302">
        <f>MONTH(orders[[#This Row],[order_date]])</f>
        <v>8</v>
      </c>
      <c r="I302" s="4">
        <v>8940</v>
      </c>
      <c r="J302" t="str" cm="1">
        <f t="array" ref="J302">_xlfn.SWITCH(orders[[#This Row],[payment_method]],"Credit Card","CC","Bank Transfer","BT","Cash","CA","PayPal","PP","UN")</f>
        <v>BT</v>
      </c>
    </row>
    <row r="303" spans="1:10" x14ac:dyDescent="0.3">
      <c r="A303">
        <v>324</v>
      </c>
      <c r="B303">
        <v>1249642</v>
      </c>
      <c r="C303" s="1">
        <v>45089</v>
      </c>
      <c r="D303">
        <v>584642</v>
      </c>
      <c r="E303" t="s">
        <v>10041</v>
      </c>
      <c r="F303" t="s">
        <v>1329</v>
      </c>
      <c r="G303">
        <f>YEAR(orders[[#This Row],[order_date]])</f>
        <v>2023</v>
      </c>
      <c r="H303">
        <f>MONTH(orders[[#This Row],[order_date]])</f>
        <v>6</v>
      </c>
      <c r="I303" s="4">
        <v>584642</v>
      </c>
      <c r="J303" t="str" cm="1">
        <f t="array" ref="J303">_xlfn.SWITCH(orders[[#This Row],[payment_method]],"Credit Card","CC","Bank Transfer","BT","Cash","CA","PayPal","PP","UN")</f>
        <v>BT</v>
      </c>
    </row>
    <row r="304" spans="1:10" x14ac:dyDescent="0.3">
      <c r="A304">
        <v>325</v>
      </c>
      <c r="B304">
        <v>902552</v>
      </c>
      <c r="C304" s="1">
        <v>45317</v>
      </c>
      <c r="D304">
        <v>506905</v>
      </c>
      <c r="E304" t="s">
        <v>10040</v>
      </c>
      <c r="F304" t="s">
        <v>839</v>
      </c>
      <c r="G304">
        <f>YEAR(orders[[#This Row],[order_date]])</f>
        <v>2024</v>
      </c>
      <c r="H304">
        <f>MONTH(orders[[#This Row],[order_date]])</f>
        <v>1</v>
      </c>
      <c r="I304" s="4">
        <v>506905</v>
      </c>
      <c r="J304" t="str" cm="1">
        <f t="array" ref="J304">_xlfn.SWITCH(orders[[#This Row],[payment_method]],"Credit Card","CC","Bank Transfer","BT","Cash","CA","PayPal","PP","UN")</f>
        <v>CC</v>
      </c>
    </row>
    <row r="305" spans="1:10" x14ac:dyDescent="0.3">
      <c r="A305">
        <v>326</v>
      </c>
      <c r="B305">
        <v>1884879</v>
      </c>
      <c r="C305" s="1">
        <v>45823</v>
      </c>
      <c r="D305">
        <v>16565</v>
      </c>
      <c r="E305" t="s">
        <v>10041</v>
      </c>
      <c r="F305" t="s">
        <v>252</v>
      </c>
      <c r="G305">
        <f>YEAR(orders[[#This Row],[order_date]])</f>
        <v>2025</v>
      </c>
      <c r="H305">
        <f>MONTH(orders[[#This Row],[order_date]])</f>
        <v>6</v>
      </c>
      <c r="I305" s="4">
        <v>16565</v>
      </c>
      <c r="J305" t="str" cm="1">
        <f t="array" ref="J305">_xlfn.SWITCH(orders[[#This Row],[payment_method]],"Credit Card","CC","Bank Transfer","BT","Cash","CA","PayPal","PP","UN")</f>
        <v>BT</v>
      </c>
    </row>
    <row r="306" spans="1:10" x14ac:dyDescent="0.3">
      <c r="A306">
        <v>327</v>
      </c>
      <c r="B306">
        <v>1412626</v>
      </c>
      <c r="C306" s="1">
        <v>45889</v>
      </c>
      <c r="D306">
        <v>202752</v>
      </c>
      <c r="E306" t="s">
        <v>10042</v>
      </c>
      <c r="F306" t="s">
        <v>1002</v>
      </c>
      <c r="G306">
        <f>YEAR(orders[[#This Row],[order_date]])</f>
        <v>2025</v>
      </c>
      <c r="H306">
        <f>MONTH(orders[[#This Row],[order_date]])</f>
        <v>8</v>
      </c>
      <c r="I306" s="4">
        <v>202752</v>
      </c>
      <c r="J306" t="str" cm="1">
        <f t="array" ref="J306">_xlfn.SWITCH(orders[[#This Row],[payment_method]],"Credit Card","CC","Bank Transfer","BT","Cash","CA","PayPal","PP","UN")</f>
        <v>CA</v>
      </c>
    </row>
    <row r="307" spans="1:10" x14ac:dyDescent="0.3">
      <c r="A307">
        <v>328</v>
      </c>
      <c r="B307">
        <v>1971464</v>
      </c>
      <c r="C307" s="1">
        <v>45376</v>
      </c>
      <c r="D307">
        <v>272839</v>
      </c>
      <c r="E307" t="s">
        <v>10043</v>
      </c>
      <c r="F307" t="s">
        <v>583</v>
      </c>
      <c r="G307">
        <f>YEAR(orders[[#This Row],[order_date]])</f>
        <v>2024</v>
      </c>
      <c r="H307">
        <f>MONTH(orders[[#This Row],[order_date]])</f>
        <v>3</v>
      </c>
      <c r="I307" s="4">
        <v>272839</v>
      </c>
      <c r="J307" t="str" cm="1">
        <f t="array" ref="J307">_xlfn.SWITCH(orders[[#This Row],[payment_method]],"Credit Card","CC","Bank Transfer","BT","Cash","CA","PayPal","PP","UN")</f>
        <v>PP</v>
      </c>
    </row>
    <row r="308" spans="1:10" x14ac:dyDescent="0.3">
      <c r="A308">
        <v>329</v>
      </c>
      <c r="B308">
        <v>314655</v>
      </c>
      <c r="C308" s="1">
        <v>44962</v>
      </c>
      <c r="D308">
        <v>49896</v>
      </c>
      <c r="E308" t="s">
        <v>10043</v>
      </c>
      <c r="F308" t="s">
        <v>1036</v>
      </c>
      <c r="G308">
        <f>YEAR(orders[[#This Row],[order_date]])</f>
        <v>2023</v>
      </c>
      <c r="H308">
        <f>MONTH(orders[[#This Row],[order_date]])</f>
        <v>2</v>
      </c>
      <c r="I308" s="4">
        <v>49896</v>
      </c>
      <c r="J308" t="str" cm="1">
        <f t="array" ref="J308">_xlfn.SWITCH(orders[[#This Row],[payment_method]],"Credit Card","CC","Bank Transfer","BT","Cash","CA","PayPal","PP","UN")</f>
        <v>PP</v>
      </c>
    </row>
    <row r="309" spans="1:10" x14ac:dyDescent="0.3">
      <c r="A309">
        <v>330</v>
      </c>
      <c r="B309">
        <v>1406716</v>
      </c>
      <c r="C309" s="1">
        <v>45525</v>
      </c>
      <c r="D309">
        <v>44416</v>
      </c>
      <c r="E309" t="s">
        <v>10041</v>
      </c>
      <c r="F309" t="s">
        <v>23</v>
      </c>
      <c r="G309">
        <f>YEAR(orders[[#This Row],[order_date]])</f>
        <v>2024</v>
      </c>
      <c r="H309">
        <f>MONTH(orders[[#This Row],[order_date]])</f>
        <v>8</v>
      </c>
      <c r="I309" s="4">
        <v>44416</v>
      </c>
      <c r="J309" t="str" cm="1">
        <f t="array" ref="J309">_xlfn.SWITCH(orders[[#This Row],[payment_method]],"Credit Card","CC","Bank Transfer","BT","Cash","CA","PayPal","PP","UN")</f>
        <v>BT</v>
      </c>
    </row>
    <row r="310" spans="1:10" x14ac:dyDescent="0.3">
      <c r="A310">
        <v>331</v>
      </c>
      <c r="B310">
        <v>1006002</v>
      </c>
      <c r="C310" s="1">
        <v>44539</v>
      </c>
      <c r="D310">
        <v>325658</v>
      </c>
      <c r="E310" t="s">
        <v>10040</v>
      </c>
      <c r="F310" t="s">
        <v>993</v>
      </c>
      <c r="G310">
        <f>YEAR(orders[[#This Row],[order_date]])</f>
        <v>2021</v>
      </c>
      <c r="H310">
        <f>MONTH(orders[[#This Row],[order_date]])</f>
        <v>12</v>
      </c>
      <c r="I310" s="4">
        <v>325658</v>
      </c>
      <c r="J310" t="str" cm="1">
        <f t="array" ref="J310">_xlfn.SWITCH(orders[[#This Row],[payment_method]],"Credit Card","CC","Bank Transfer","BT","Cash","CA","PayPal","PP","UN")</f>
        <v>CC</v>
      </c>
    </row>
    <row r="311" spans="1:10" x14ac:dyDescent="0.3">
      <c r="A311">
        <v>332</v>
      </c>
      <c r="B311">
        <v>473946</v>
      </c>
      <c r="C311" s="1">
        <v>45123</v>
      </c>
      <c r="D311">
        <v>11398</v>
      </c>
      <c r="E311" t="s">
        <v>10043</v>
      </c>
      <c r="F311" t="s">
        <v>191</v>
      </c>
      <c r="G311">
        <f>YEAR(orders[[#This Row],[order_date]])</f>
        <v>2023</v>
      </c>
      <c r="H311">
        <f>MONTH(orders[[#This Row],[order_date]])</f>
        <v>7</v>
      </c>
      <c r="I311" s="4">
        <v>11398</v>
      </c>
      <c r="J311" t="str" cm="1">
        <f t="array" ref="J311">_xlfn.SWITCH(orders[[#This Row],[payment_method]],"Credit Card","CC","Bank Transfer","BT","Cash","CA","PayPal","PP","UN")</f>
        <v>PP</v>
      </c>
    </row>
    <row r="312" spans="1:10" x14ac:dyDescent="0.3">
      <c r="A312">
        <v>333</v>
      </c>
      <c r="B312">
        <v>611849</v>
      </c>
      <c r="C312" s="1">
        <v>44819</v>
      </c>
      <c r="D312">
        <v>107701</v>
      </c>
      <c r="E312" t="s">
        <v>10043</v>
      </c>
      <c r="F312" t="s">
        <v>764</v>
      </c>
      <c r="G312">
        <f>YEAR(orders[[#This Row],[order_date]])</f>
        <v>2022</v>
      </c>
      <c r="H312">
        <f>MONTH(orders[[#This Row],[order_date]])</f>
        <v>9</v>
      </c>
      <c r="I312" s="4">
        <v>107701</v>
      </c>
      <c r="J312" t="str" cm="1">
        <f t="array" ref="J312">_xlfn.SWITCH(orders[[#This Row],[payment_method]],"Credit Card","CC","Bank Transfer","BT","Cash","CA","PayPal","PP","UN")</f>
        <v>PP</v>
      </c>
    </row>
    <row r="313" spans="1:10" x14ac:dyDescent="0.3">
      <c r="A313">
        <v>334</v>
      </c>
      <c r="B313">
        <v>1712334</v>
      </c>
      <c r="C313" s="1">
        <v>44857</v>
      </c>
      <c r="D313">
        <v>409258</v>
      </c>
      <c r="E313" t="s">
        <v>10040</v>
      </c>
      <c r="F313" t="s">
        <v>523</v>
      </c>
      <c r="G313">
        <f>YEAR(orders[[#This Row],[order_date]])</f>
        <v>2022</v>
      </c>
      <c r="H313">
        <f>MONTH(orders[[#This Row],[order_date]])</f>
        <v>10</v>
      </c>
      <c r="I313" s="4">
        <v>409258</v>
      </c>
      <c r="J313" t="str" cm="1">
        <f t="array" ref="J313">_xlfn.SWITCH(orders[[#This Row],[payment_method]],"Credit Card","CC","Bank Transfer","BT","Cash","CA","PayPal","PP","UN")</f>
        <v>CC</v>
      </c>
    </row>
    <row r="314" spans="1:10" x14ac:dyDescent="0.3">
      <c r="A314">
        <v>335</v>
      </c>
      <c r="B314">
        <v>1971085</v>
      </c>
      <c r="C314" s="1">
        <v>44667</v>
      </c>
      <c r="D314">
        <v>185788</v>
      </c>
      <c r="E314" t="s">
        <v>10043</v>
      </c>
      <c r="F314" t="s">
        <v>959</v>
      </c>
      <c r="G314">
        <f>YEAR(orders[[#This Row],[order_date]])</f>
        <v>2022</v>
      </c>
      <c r="H314">
        <f>MONTH(orders[[#This Row],[order_date]])</f>
        <v>4</v>
      </c>
      <c r="I314" s="4">
        <v>185788</v>
      </c>
      <c r="J314" t="str" cm="1">
        <f t="array" ref="J314">_xlfn.SWITCH(orders[[#This Row],[payment_method]],"Credit Card","CC","Bank Transfer","BT","Cash","CA","PayPal","PP","UN")</f>
        <v>PP</v>
      </c>
    </row>
    <row r="315" spans="1:10" x14ac:dyDescent="0.3">
      <c r="A315">
        <v>336</v>
      </c>
      <c r="B315">
        <v>572360</v>
      </c>
      <c r="C315" s="1">
        <v>44510</v>
      </c>
      <c r="D315">
        <v>152532</v>
      </c>
      <c r="E315" t="s">
        <v>10042</v>
      </c>
      <c r="F315" t="s">
        <v>240</v>
      </c>
      <c r="G315">
        <f>YEAR(orders[[#This Row],[order_date]])</f>
        <v>2021</v>
      </c>
      <c r="H315">
        <f>MONTH(orders[[#This Row],[order_date]])</f>
        <v>11</v>
      </c>
      <c r="I315" s="4">
        <v>152532</v>
      </c>
      <c r="J315" t="str" cm="1">
        <f t="array" ref="J315">_xlfn.SWITCH(orders[[#This Row],[payment_method]],"Credit Card","CC","Bank Transfer","BT","Cash","CA","PayPal","PP","UN")</f>
        <v>CA</v>
      </c>
    </row>
    <row r="316" spans="1:10" x14ac:dyDescent="0.3">
      <c r="A316">
        <v>337</v>
      </c>
      <c r="B316">
        <v>680030</v>
      </c>
      <c r="C316" s="1">
        <v>44863</v>
      </c>
      <c r="D316">
        <v>283906</v>
      </c>
      <c r="E316" t="s">
        <v>10042</v>
      </c>
      <c r="F316" t="s">
        <v>533</v>
      </c>
      <c r="G316">
        <f>YEAR(orders[[#This Row],[order_date]])</f>
        <v>2022</v>
      </c>
      <c r="H316">
        <f>MONTH(orders[[#This Row],[order_date]])</f>
        <v>10</v>
      </c>
      <c r="I316" s="4">
        <v>283906</v>
      </c>
      <c r="J316" t="str" cm="1">
        <f t="array" ref="J316">_xlfn.SWITCH(orders[[#This Row],[payment_method]],"Credit Card","CC","Bank Transfer","BT","Cash","CA","PayPal","PP","UN")</f>
        <v>CA</v>
      </c>
    </row>
    <row r="317" spans="1:10" x14ac:dyDescent="0.3">
      <c r="A317">
        <v>338</v>
      </c>
      <c r="B317">
        <v>781544</v>
      </c>
      <c r="C317" s="1">
        <v>45037</v>
      </c>
      <c r="D317">
        <v>152412</v>
      </c>
      <c r="E317" t="s">
        <v>10043</v>
      </c>
      <c r="F317" t="s">
        <v>781</v>
      </c>
      <c r="G317">
        <f>YEAR(orders[[#This Row],[order_date]])</f>
        <v>2023</v>
      </c>
      <c r="H317">
        <f>MONTH(orders[[#This Row],[order_date]])</f>
        <v>4</v>
      </c>
      <c r="I317" s="4">
        <v>152412</v>
      </c>
      <c r="J317" t="str" cm="1">
        <f t="array" ref="J317">_xlfn.SWITCH(orders[[#This Row],[payment_method]],"Credit Card","CC","Bank Transfer","BT","Cash","CA","PayPal","PP","UN")</f>
        <v>PP</v>
      </c>
    </row>
    <row r="318" spans="1:10" x14ac:dyDescent="0.3">
      <c r="A318">
        <v>339</v>
      </c>
      <c r="B318">
        <v>213255</v>
      </c>
      <c r="C318" s="1">
        <v>45181</v>
      </c>
      <c r="D318">
        <v>312545</v>
      </c>
      <c r="E318" t="s">
        <v>10043</v>
      </c>
      <c r="F318" t="s">
        <v>736</v>
      </c>
      <c r="G318">
        <f>YEAR(orders[[#This Row],[order_date]])</f>
        <v>2023</v>
      </c>
      <c r="H318">
        <f>MONTH(orders[[#This Row],[order_date]])</f>
        <v>9</v>
      </c>
      <c r="I318" s="4">
        <v>312545</v>
      </c>
      <c r="J318" t="str" cm="1">
        <f t="array" ref="J318">_xlfn.SWITCH(orders[[#This Row],[payment_method]],"Credit Card","CC","Bank Transfer","BT","Cash","CA","PayPal","PP","UN")</f>
        <v>PP</v>
      </c>
    </row>
    <row r="319" spans="1:10" x14ac:dyDescent="0.3">
      <c r="A319">
        <v>341</v>
      </c>
      <c r="B319">
        <v>815061</v>
      </c>
      <c r="C319" s="1">
        <v>45561</v>
      </c>
      <c r="D319">
        <v>215941</v>
      </c>
      <c r="E319" t="s">
        <v>10042</v>
      </c>
      <c r="F319" t="s">
        <v>1426</v>
      </c>
      <c r="G319">
        <f>YEAR(orders[[#This Row],[order_date]])</f>
        <v>2024</v>
      </c>
      <c r="H319">
        <f>MONTH(orders[[#This Row],[order_date]])</f>
        <v>9</v>
      </c>
      <c r="I319" s="4">
        <v>215941</v>
      </c>
      <c r="J319" t="str" cm="1">
        <f t="array" ref="J319">_xlfn.SWITCH(orders[[#This Row],[payment_method]],"Credit Card","CC","Bank Transfer","BT","Cash","CA","PayPal","PP","UN")</f>
        <v>CA</v>
      </c>
    </row>
    <row r="320" spans="1:10" x14ac:dyDescent="0.3">
      <c r="A320">
        <v>342</v>
      </c>
      <c r="B320">
        <v>164126</v>
      </c>
      <c r="C320" s="1">
        <v>45468</v>
      </c>
      <c r="D320">
        <v>449181</v>
      </c>
      <c r="E320" t="s">
        <v>10042</v>
      </c>
      <c r="F320" t="s">
        <v>396</v>
      </c>
      <c r="G320">
        <f>YEAR(orders[[#This Row],[order_date]])</f>
        <v>2024</v>
      </c>
      <c r="H320">
        <f>MONTH(orders[[#This Row],[order_date]])</f>
        <v>6</v>
      </c>
      <c r="I320" s="4">
        <v>449181</v>
      </c>
      <c r="J320" t="str" cm="1">
        <f t="array" ref="J320">_xlfn.SWITCH(orders[[#This Row],[payment_method]],"Credit Card","CC","Bank Transfer","BT","Cash","CA","PayPal","PP","UN")</f>
        <v>CA</v>
      </c>
    </row>
    <row r="321" spans="1:10" x14ac:dyDescent="0.3">
      <c r="A321">
        <v>344</v>
      </c>
      <c r="B321">
        <v>1354969</v>
      </c>
      <c r="C321" s="1">
        <v>44668</v>
      </c>
      <c r="D321">
        <v>378898</v>
      </c>
      <c r="E321" t="s">
        <v>10043</v>
      </c>
      <c r="F321" t="s">
        <v>1415</v>
      </c>
      <c r="G321">
        <f>YEAR(orders[[#This Row],[order_date]])</f>
        <v>2022</v>
      </c>
      <c r="H321">
        <f>MONTH(orders[[#This Row],[order_date]])</f>
        <v>4</v>
      </c>
      <c r="I321" s="4">
        <v>378898</v>
      </c>
      <c r="J321" t="str" cm="1">
        <f t="array" ref="J321">_xlfn.SWITCH(orders[[#This Row],[payment_method]],"Credit Card","CC","Bank Transfer","BT","Cash","CA","PayPal","PP","UN")</f>
        <v>PP</v>
      </c>
    </row>
    <row r="322" spans="1:10" x14ac:dyDescent="0.3">
      <c r="A322">
        <v>346</v>
      </c>
      <c r="B322">
        <v>939487</v>
      </c>
      <c r="C322" s="1">
        <v>44933</v>
      </c>
      <c r="D322">
        <v>123847</v>
      </c>
      <c r="E322" t="s">
        <v>10042</v>
      </c>
      <c r="F322" t="s">
        <v>756</v>
      </c>
      <c r="G322">
        <f>YEAR(orders[[#This Row],[order_date]])</f>
        <v>2023</v>
      </c>
      <c r="H322">
        <f>MONTH(orders[[#This Row],[order_date]])</f>
        <v>1</v>
      </c>
      <c r="I322" s="4">
        <v>123847</v>
      </c>
      <c r="J322" t="str" cm="1">
        <f t="array" ref="J322">_xlfn.SWITCH(orders[[#This Row],[payment_method]],"Credit Card","CC","Bank Transfer","BT","Cash","CA","PayPal","PP","UN")</f>
        <v>CA</v>
      </c>
    </row>
    <row r="323" spans="1:10" x14ac:dyDescent="0.3">
      <c r="A323">
        <v>347</v>
      </c>
      <c r="B323">
        <v>38064</v>
      </c>
      <c r="C323" s="1">
        <v>45576</v>
      </c>
      <c r="D323">
        <v>282048</v>
      </c>
      <c r="E323" t="s">
        <v>10041</v>
      </c>
      <c r="F323" t="s">
        <v>1013</v>
      </c>
      <c r="G323">
        <f>YEAR(orders[[#This Row],[order_date]])</f>
        <v>2024</v>
      </c>
      <c r="H323">
        <f>MONTH(orders[[#This Row],[order_date]])</f>
        <v>10</v>
      </c>
      <c r="I323" s="4">
        <v>282048</v>
      </c>
      <c r="J323" t="str" cm="1">
        <f t="array" ref="J323">_xlfn.SWITCH(orders[[#This Row],[payment_method]],"Credit Card","CC","Bank Transfer","BT","Cash","CA","PayPal","PP","UN")</f>
        <v>BT</v>
      </c>
    </row>
    <row r="324" spans="1:10" x14ac:dyDescent="0.3">
      <c r="A324">
        <v>348</v>
      </c>
      <c r="B324">
        <v>1171983</v>
      </c>
      <c r="C324" s="1">
        <v>45017</v>
      </c>
      <c r="D324">
        <v>187479</v>
      </c>
      <c r="E324" t="s">
        <v>10040</v>
      </c>
      <c r="F324" t="s">
        <v>1374</v>
      </c>
      <c r="G324">
        <f>YEAR(orders[[#This Row],[order_date]])</f>
        <v>2023</v>
      </c>
      <c r="H324">
        <f>MONTH(orders[[#This Row],[order_date]])</f>
        <v>4</v>
      </c>
      <c r="I324" s="4">
        <v>187479</v>
      </c>
      <c r="J324" t="str" cm="1">
        <f t="array" ref="J324">_xlfn.SWITCH(orders[[#This Row],[payment_method]],"Credit Card","CC","Bank Transfer","BT","Cash","CA","PayPal","PP","UN")</f>
        <v>CC</v>
      </c>
    </row>
    <row r="325" spans="1:10" x14ac:dyDescent="0.3">
      <c r="A325">
        <v>349</v>
      </c>
      <c r="B325">
        <v>1908418</v>
      </c>
      <c r="C325" s="1">
        <v>45557</v>
      </c>
      <c r="D325">
        <v>269872</v>
      </c>
      <c r="E325" t="s">
        <v>10042</v>
      </c>
      <c r="F325" t="s">
        <v>660</v>
      </c>
      <c r="G325">
        <f>YEAR(orders[[#This Row],[order_date]])</f>
        <v>2024</v>
      </c>
      <c r="H325">
        <f>MONTH(orders[[#This Row],[order_date]])</f>
        <v>9</v>
      </c>
      <c r="I325" s="4">
        <v>269872</v>
      </c>
      <c r="J325" t="str" cm="1">
        <f t="array" ref="J325">_xlfn.SWITCH(orders[[#This Row],[payment_method]],"Credit Card","CC","Bank Transfer","BT","Cash","CA","PayPal","PP","UN")</f>
        <v>CA</v>
      </c>
    </row>
    <row r="326" spans="1:10" x14ac:dyDescent="0.3">
      <c r="A326">
        <v>350</v>
      </c>
      <c r="B326">
        <v>193584</v>
      </c>
      <c r="C326" s="1">
        <v>45486</v>
      </c>
      <c r="D326">
        <v>314588</v>
      </c>
      <c r="E326" t="s">
        <v>10040</v>
      </c>
      <c r="F326" t="s">
        <v>898</v>
      </c>
      <c r="G326">
        <f>YEAR(orders[[#This Row],[order_date]])</f>
        <v>2024</v>
      </c>
      <c r="H326">
        <f>MONTH(orders[[#This Row],[order_date]])</f>
        <v>7</v>
      </c>
      <c r="I326" s="4">
        <v>314588</v>
      </c>
      <c r="J326" t="str" cm="1">
        <f t="array" ref="J326">_xlfn.SWITCH(orders[[#This Row],[payment_method]],"Credit Card","CC","Bank Transfer","BT","Cash","CA","PayPal","PP","UN")</f>
        <v>CC</v>
      </c>
    </row>
    <row r="327" spans="1:10" x14ac:dyDescent="0.3">
      <c r="A327">
        <v>351</v>
      </c>
      <c r="B327">
        <v>184294</v>
      </c>
      <c r="C327" s="1">
        <v>45232</v>
      </c>
      <c r="D327">
        <v>360595</v>
      </c>
      <c r="E327" t="s">
        <v>10040</v>
      </c>
      <c r="F327" t="s">
        <v>1543</v>
      </c>
      <c r="G327">
        <f>YEAR(orders[[#This Row],[order_date]])</f>
        <v>2023</v>
      </c>
      <c r="H327">
        <f>MONTH(orders[[#This Row],[order_date]])</f>
        <v>11</v>
      </c>
      <c r="I327" s="4">
        <v>360595</v>
      </c>
      <c r="J327" t="str" cm="1">
        <f t="array" ref="J327">_xlfn.SWITCH(orders[[#This Row],[payment_method]],"Credit Card","CC","Bank Transfer","BT","Cash","CA","PayPal","PP","UN")</f>
        <v>CC</v>
      </c>
    </row>
    <row r="328" spans="1:10" x14ac:dyDescent="0.3">
      <c r="A328">
        <v>353</v>
      </c>
      <c r="B328">
        <v>694443</v>
      </c>
      <c r="C328" s="1">
        <v>45790</v>
      </c>
      <c r="D328">
        <v>51704</v>
      </c>
      <c r="E328" t="s">
        <v>10040</v>
      </c>
      <c r="F328" t="s">
        <v>798</v>
      </c>
      <c r="G328">
        <f>YEAR(orders[[#This Row],[order_date]])</f>
        <v>2025</v>
      </c>
      <c r="H328">
        <f>MONTH(orders[[#This Row],[order_date]])</f>
        <v>5</v>
      </c>
      <c r="I328" s="4">
        <v>51704</v>
      </c>
      <c r="J328" t="str" cm="1">
        <f t="array" ref="J328">_xlfn.SWITCH(orders[[#This Row],[payment_method]],"Credit Card","CC","Bank Transfer","BT","Cash","CA","PayPal","PP","UN")</f>
        <v>CC</v>
      </c>
    </row>
    <row r="329" spans="1:10" x14ac:dyDescent="0.3">
      <c r="A329">
        <v>354</v>
      </c>
      <c r="B329">
        <v>1233600</v>
      </c>
      <c r="C329" s="1">
        <v>44596</v>
      </c>
      <c r="D329">
        <v>633796</v>
      </c>
      <c r="E329" t="s">
        <v>10040</v>
      </c>
      <c r="F329" t="s">
        <v>993</v>
      </c>
      <c r="G329">
        <f>YEAR(orders[[#This Row],[order_date]])</f>
        <v>2022</v>
      </c>
      <c r="H329">
        <f>MONTH(orders[[#This Row],[order_date]])</f>
        <v>2</v>
      </c>
      <c r="I329" s="4">
        <v>633796</v>
      </c>
      <c r="J329" t="str" cm="1">
        <f t="array" ref="J329">_xlfn.SWITCH(orders[[#This Row],[payment_method]],"Credit Card","CC","Bank Transfer","BT","Cash","CA","PayPal","PP","UN")</f>
        <v>CC</v>
      </c>
    </row>
    <row r="330" spans="1:10" x14ac:dyDescent="0.3">
      <c r="A330">
        <v>355</v>
      </c>
      <c r="B330">
        <v>1433829</v>
      </c>
      <c r="C330" s="1">
        <v>44716</v>
      </c>
      <c r="D330">
        <v>45693</v>
      </c>
      <c r="E330" t="s">
        <v>10041</v>
      </c>
      <c r="F330" t="s">
        <v>1473</v>
      </c>
      <c r="G330">
        <f>YEAR(orders[[#This Row],[order_date]])</f>
        <v>2022</v>
      </c>
      <c r="H330">
        <f>MONTH(orders[[#This Row],[order_date]])</f>
        <v>6</v>
      </c>
      <c r="I330" s="4">
        <v>45693</v>
      </c>
      <c r="J330" t="str" cm="1">
        <f t="array" ref="J330">_xlfn.SWITCH(orders[[#This Row],[payment_method]],"Credit Card","CC","Bank Transfer","BT","Cash","CA","PayPal","PP","UN")</f>
        <v>BT</v>
      </c>
    </row>
    <row r="331" spans="1:10" x14ac:dyDescent="0.3">
      <c r="A331">
        <v>356</v>
      </c>
      <c r="B331">
        <v>1652131</v>
      </c>
      <c r="C331" s="1">
        <v>44689</v>
      </c>
      <c r="D331">
        <v>157165</v>
      </c>
      <c r="E331" t="s">
        <v>10041</v>
      </c>
      <c r="F331" t="s">
        <v>38</v>
      </c>
      <c r="G331">
        <f>YEAR(orders[[#This Row],[order_date]])</f>
        <v>2022</v>
      </c>
      <c r="H331">
        <f>MONTH(orders[[#This Row],[order_date]])</f>
        <v>5</v>
      </c>
      <c r="I331" s="4">
        <v>157165</v>
      </c>
      <c r="J331" t="str" cm="1">
        <f t="array" ref="J331">_xlfn.SWITCH(orders[[#This Row],[payment_method]],"Credit Card","CC","Bank Transfer","BT","Cash","CA","PayPal","PP","UN")</f>
        <v>BT</v>
      </c>
    </row>
    <row r="332" spans="1:10" x14ac:dyDescent="0.3">
      <c r="A332">
        <v>357</v>
      </c>
      <c r="B332">
        <v>425092</v>
      </c>
      <c r="C332" s="1">
        <v>45664</v>
      </c>
      <c r="D332">
        <v>147991</v>
      </c>
      <c r="E332" t="s">
        <v>10042</v>
      </c>
      <c r="F332" t="s">
        <v>1847</v>
      </c>
      <c r="G332">
        <f>YEAR(orders[[#This Row],[order_date]])</f>
        <v>2025</v>
      </c>
      <c r="H332">
        <f>MONTH(orders[[#This Row],[order_date]])</f>
        <v>1</v>
      </c>
      <c r="I332" s="4">
        <v>147991</v>
      </c>
      <c r="J332" t="str" cm="1">
        <f t="array" ref="J332">_xlfn.SWITCH(orders[[#This Row],[payment_method]],"Credit Card","CC","Bank Transfer","BT","Cash","CA","PayPal","PP","UN")</f>
        <v>CA</v>
      </c>
    </row>
    <row r="333" spans="1:10" x14ac:dyDescent="0.3">
      <c r="A333">
        <v>358</v>
      </c>
      <c r="B333">
        <v>209867</v>
      </c>
      <c r="C333" s="1">
        <v>45026</v>
      </c>
      <c r="D333">
        <v>399174</v>
      </c>
      <c r="E333" t="s">
        <v>10040</v>
      </c>
      <c r="F333" t="s">
        <v>489</v>
      </c>
      <c r="G333">
        <f>YEAR(orders[[#This Row],[order_date]])</f>
        <v>2023</v>
      </c>
      <c r="H333">
        <f>MONTH(orders[[#This Row],[order_date]])</f>
        <v>4</v>
      </c>
      <c r="I333" s="4">
        <v>399174</v>
      </c>
      <c r="J333" t="str" cm="1">
        <f t="array" ref="J333">_xlfn.SWITCH(orders[[#This Row],[payment_method]],"Credit Card","CC","Bank Transfer","BT","Cash","CA","PayPal","PP","UN")</f>
        <v>CC</v>
      </c>
    </row>
    <row r="334" spans="1:10" x14ac:dyDescent="0.3">
      <c r="A334">
        <v>359</v>
      </c>
      <c r="B334">
        <v>1037914</v>
      </c>
      <c r="C334" s="1">
        <v>44532</v>
      </c>
      <c r="D334">
        <v>146488</v>
      </c>
      <c r="E334" t="s">
        <v>10042</v>
      </c>
      <c r="F334" t="s">
        <v>44</v>
      </c>
      <c r="G334">
        <f>YEAR(orders[[#This Row],[order_date]])</f>
        <v>2021</v>
      </c>
      <c r="H334">
        <f>MONTH(orders[[#This Row],[order_date]])</f>
        <v>12</v>
      </c>
      <c r="I334" s="4">
        <v>146488</v>
      </c>
      <c r="J334" t="str" cm="1">
        <f t="array" ref="J334">_xlfn.SWITCH(orders[[#This Row],[payment_method]],"Credit Card","CC","Bank Transfer","BT","Cash","CA","PayPal","PP","UN")</f>
        <v>CA</v>
      </c>
    </row>
    <row r="335" spans="1:10" x14ac:dyDescent="0.3">
      <c r="A335">
        <v>360</v>
      </c>
      <c r="B335">
        <v>387810</v>
      </c>
      <c r="C335" s="1">
        <v>45188</v>
      </c>
      <c r="D335">
        <v>137085</v>
      </c>
      <c r="E335" t="s">
        <v>10043</v>
      </c>
      <c r="F335" t="s">
        <v>1043</v>
      </c>
      <c r="G335">
        <f>YEAR(orders[[#This Row],[order_date]])</f>
        <v>2023</v>
      </c>
      <c r="H335">
        <f>MONTH(orders[[#This Row],[order_date]])</f>
        <v>9</v>
      </c>
      <c r="I335" s="4">
        <v>137085</v>
      </c>
      <c r="J335" t="str" cm="1">
        <f t="array" ref="J335">_xlfn.SWITCH(orders[[#This Row],[payment_method]],"Credit Card","CC","Bank Transfer","BT","Cash","CA","PayPal","PP","UN")</f>
        <v>PP</v>
      </c>
    </row>
    <row r="336" spans="1:10" x14ac:dyDescent="0.3">
      <c r="A336">
        <v>361</v>
      </c>
      <c r="B336">
        <v>395421</v>
      </c>
      <c r="C336" s="1">
        <v>45486</v>
      </c>
      <c r="D336">
        <v>219152</v>
      </c>
      <c r="E336" t="s">
        <v>10043</v>
      </c>
      <c r="F336" t="s">
        <v>643</v>
      </c>
      <c r="G336">
        <f>YEAR(orders[[#This Row],[order_date]])</f>
        <v>2024</v>
      </c>
      <c r="H336">
        <f>MONTH(orders[[#This Row],[order_date]])</f>
        <v>7</v>
      </c>
      <c r="I336" s="4">
        <v>219152</v>
      </c>
      <c r="J336" t="str" cm="1">
        <f t="array" ref="J336">_xlfn.SWITCH(orders[[#This Row],[payment_method]],"Credit Card","CC","Bank Transfer","BT","Cash","CA","PayPal","PP","UN")</f>
        <v>PP</v>
      </c>
    </row>
    <row r="337" spans="1:10" x14ac:dyDescent="0.3">
      <c r="A337">
        <v>362</v>
      </c>
      <c r="B337">
        <v>916586</v>
      </c>
      <c r="C337" s="1">
        <v>45417</v>
      </c>
      <c r="D337">
        <v>8808</v>
      </c>
      <c r="E337" t="s">
        <v>10042</v>
      </c>
      <c r="F337" t="s">
        <v>156</v>
      </c>
      <c r="G337">
        <f>YEAR(orders[[#This Row],[order_date]])</f>
        <v>2024</v>
      </c>
      <c r="H337">
        <f>MONTH(orders[[#This Row],[order_date]])</f>
        <v>5</v>
      </c>
      <c r="I337" s="4">
        <v>8808</v>
      </c>
      <c r="J337" t="str" cm="1">
        <f t="array" ref="J337">_xlfn.SWITCH(orders[[#This Row],[payment_method]],"Credit Card","CC","Bank Transfer","BT","Cash","CA","PayPal","PP","UN")</f>
        <v>CA</v>
      </c>
    </row>
    <row r="338" spans="1:10" x14ac:dyDescent="0.3">
      <c r="A338">
        <v>363</v>
      </c>
      <c r="B338">
        <v>22005</v>
      </c>
      <c r="C338" s="1">
        <v>45556</v>
      </c>
      <c r="D338">
        <v>102194</v>
      </c>
      <c r="E338" t="s">
        <v>10041</v>
      </c>
      <c r="F338" t="s">
        <v>72</v>
      </c>
      <c r="G338">
        <f>YEAR(orders[[#This Row],[order_date]])</f>
        <v>2024</v>
      </c>
      <c r="H338">
        <f>MONTH(orders[[#This Row],[order_date]])</f>
        <v>9</v>
      </c>
      <c r="I338" s="4">
        <v>102194</v>
      </c>
      <c r="J338" t="str" cm="1">
        <f t="array" ref="J338">_xlfn.SWITCH(orders[[#This Row],[payment_method]],"Credit Card","CC","Bank Transfer","BT","Cash","CA","PayPal","PP","UN")</f>
        <v>BT</v>
      </c>
    </row>
    <row r="339" spans="1:10" x14ac:dyDescent="0.3">
      <c r="A339">
        <v>364</v>
      </c>
      <c r="B339">
        <v>882345</v>
      </c>
      <c r="C339" s="1">
        <v>45685</v>
      </c>
      <c r="D339">
        <v>149222</v>
      </c>
      <c r="E339" t="s">
        <v>10043</v>
      </c>
      <c r="F339" t="s">
        <v>1074</v>
      </c>
      <c r="G339">
        <f>YEAR(orders[[#This Row],[order_date]])</f>
        <v>2025</v>
      </c>
      <c r="H339">
        <f>MONTH(orders[[#This Row],[order_date]])</f>
        <v>1</v>
      </c>
      <c r="I339" s="4">
        <v>149222</v>
      </c>
      <c r="J339" t="str" cm="1">
        <f t="array" ref="J339">_xlfn.SWITCH(orders[[#This Row],[payment_method]],"Credit Card","CC","Bank Transfer","BT","Cash","CA","PayPal","PP","UN")</f>
        <v>PP</v>
      </c>
    </row>
    <row r="340" spans="1:10" x14ac:dyDescent="0.3">
      <c r="A340">
        <v>365</v>
      </c>
      <c r="B340">
        <v>237486</v>
      </c>
      <c r="C340" s="1">
        <v>45757</v>
      </c>
      <c r="D340">
        <v>16236</v>
      </c>
      <c r="E340" t="s">
        <v>10040</v>
      </c>
      <c r="F340" t="s">
        <v>269</v>
      </c>
      <c r="G340">
        <f>YEAR(orders[[#This Row],[order_date]])</f>
        <v>2025</v>
      </c>
      <c r="H340">
        <f>MONTH(orders[[#This Row],[order_date]])</f>
        <v>4</v>
      </c>
      <c r="I340" s="4">
        <v>16236</v>
      </c>
      <c r="J340" t="str" cm="1">
        <f t="array" ref="J340">_xlfn.SWITCH(orders[[#This Row],[payment_method]],"Credit Card","CC","Bank Transfer","BT","Cash","CA","PayPal","PP","UN")</f>
        <v>CC</v>
      </c>
    </row>
    <row r="341" spans="1:10" x14ac:dyDescent="0.3">
      <c r="A341">
        <v>366</v>
      </c>
      <c r="B341">
        <v>1089726</v>
      </c>
      <c r="C341" s="1">
        <v>44820</v>
      </c>
      <c r="D341">
        <v>189593</v>
      </c>
      <c r="E341" t="s">
        <v>10041</v>
      </c>
      <c r="F341" t="s">
        <v>618</v>
      </c>
      <c r="G341">
        <f>YEAR(orders[[#This Row],[order_date]])</f>
        <v>2022</v>
      </c>
      <c r="H341">
        <f>MONTH(orders[[#This Row],[order_date]])</f>
        <v>9</v>
      </c>
      <c r="I341" s="4">
        <v>189593</v>
      </c>
      <c r="J341" t="str" cm="1">
        <f t="array" ref="J341">_xlfn.SWITCH(orders[[#This Row],[payment_method]],"Credit Card","CC","Bank Transfer","BT","Cash","CA","PayPal","PP","UN")</f>
        <v>BT</v>
      </c>
    </row>
    <row r="342" spans="1:10" x14ac:dyDescent="0.3">
      <c r="A342">
        <v>367</v>
      </c>
      <c r="B342">
        <v>1354896</v>
      </c>
      <c r="C342" s="1">
        <v>45614</v>
      </c>
      <c r="D342">
        <v>524672</v>
      </c>
      <c r="E342" t="s">
        <v>10042</v>
      </c>
      <c r="F342" t="s">
        <v>874</v>
      </c>
      <c r="G342">
        <f>YEAR(orders[[#This Row],[order_date]])</f>
        <v>2024</v>
      </c>
      <c r="H342">
        <f>MONTH(orders[[#This Row],[order_date]])</f>
        <v>11</v>
      </c>
      <c r="I342" s="4">
        <v>524672</v>
      </c>
      <c r="J342" t="str" cm="1">
        <f t="array" ref="J342">_xlfn.SWITCH(orders[[#This Row],[payment_method]],"Credit Card","CC","Bank Transfer","BT","Cash","CA","PayPal","PP","UN")</f>
        <v>CA</v>
      </c>
    </row>
    <row r="343" spans="1:10" x14ac:dyDescent="0.3">
      <c r="A343">
        <v>368</v>
      </c>
      <c r="B343">
        <v>137022</v>
      </c>
      <c r="C343" s="1">
        <v>45031</v>
      </c>
      <c r="D343">
        <v>7272</v>
      </c>
      <c r="E343" t="s">
        <v>10042</v>
      </c>
      <c r="F343" t="s">
        <v>380</v>
      </c>
      <c r="G343">
        <f>YEAR(orders[[#This Row],[order_date]])</f>
        <v>2023</v>
      </c>
      <c r="H343">
        <f>MONTH(orders[[#This Row],[order_date]])</f>
        <v>4</v>
      </c>
      <c r="I343" s="4">
        <v>7272</v>
      </c>
      <c r="J343" t="str" cm="1">
        <f t="array" ref="J343">_xlfn.SWITCH(orders[[#This Row],[payment_method]],"Credit Card","CC","Bank Transfer","BT","Cash","CA","PayPal","PP","UN")</f>
        <v>CA</v>
      </c>
    </row>
    <row r="344" spans="1:10" x14ac:dyDescent="0.3">
      <c r="A344">
        <v>369</v>
      </c>
      <c r="B344">
        <v>1038488</v>
      </c>
      <c r="C344" s="1">
        <v>45870</v>
      </c>
      <c r="D344">
        <v>401452</v>
      </c>
      <c r="E344" t="s">
        <v>10041</v>
      </c>
      <c r="F344" t="s">
        <v>57</v>
      </c>
      <c r="G344">
        <f>YEAR(orders[[#This Row],[order_date]])</f>
        <v>2025</v>
      </c>
      <c r="H344">
        <f>MONTH(orders[[#This Row],[order_date]])</f>
        <v>8</v>
      </c>
      <c r="I344" s="4">
        <v>401452</v>
      </c>
      <c r="J344" t="str" cm="1">
        <f t="array" ref="J344">_xlfn.SWITCH(orders[[#This Row],[payment_method]],"Credit Card","CC","Bank Transfer","BT","Cash","CA","PayPal","PP","UN")</f>
        <v>BT</v>
      </c>
    </row>
    <row r="345" spans="1:10" x14ac:dyDescent="0.3">
      <c r="A345">
        <v>370</v>
      </c>
      <c r="B345">
        <v>1146593</v>
      </c>
      <c r="C345" s="1">
        <v>45507</v>
      </c>
      <c r="D345">
        <v>39445</v>
      </c>
      <c r="E345" t="s">
        <v>10043</v>
      </c>
      <c r="F345" t="s">
        <v>772</v>
      </c>
      <c r="G345">
        <f>YEAR(orders[[#This Row],[order_date]])</f>
        <v>2024</v>
      </c>
      <c r="H345">
        <f>MONTH(orders[[#This Row],[order_date]])</f>
        <v>8</v>
      </c>
      <c r="I345" s="4">
        <v>39445</v>
      </c>
      <c r="J345" t="str" cm="1">
        <f t="array" ref="J345">_xlfn.SWITCH(orders[[#This Row],[payment_method]],"Credit Card","CC","Bank Transfer","BT","Cash","CA","PayPal","PP","UN")</f>
        <v>PP</v>
      </c>
    </row>
    <row r="346" spans="1:10" x14ac:dyDescent="0.3">
      <c r="A346">
        <v>371</v>
      </c>
      <c r="B346">
        <v>162065</v>
      </c>
      <c r="C346" s="1">
        <v>44945</v>
      </c>
      <c r="D346">
        <v>162316</v>
      </c>
      <c r="E346" t="s">
        <v>10041</v>
      </c>
      <c r="F346" t="s">
        <v>23</v>
      </c>
      <c r="G346">
        <f>YEAR(orders[[#This Row],[order_date]])</f>
        <v>2023</v>
      </c>
      <c r="H346">
        <f>MONTH(orders[[#This Row],[order_date]])</f>
        <v>1</v>
      </c>
      <c r="I346" s="4">
        <v>162316</v>
      </c>
      <c r="J346" t="str" cm="1">
        <f t="array" ref="J346">_xlfn.SWITCH(orders[[#This Row],[payment_method]],"Credit Card","CC","Bank Transfer","BT","Cash","CA","PayPal","PP","UN")</f>
        <v>BT</v>
      </c>
    </row>
    <row r="347" spans="1:10" x14ac:dyDescent="0.3">
      <c r="A347">
        <v>372</v>
      </c>
      <c r="B347">
        <v>1398711</v>
      </c>
      <c r="C347" s="1">
        <v>45342</v>
      </c>
      <c r="D347">
        <v>34336</v>
      </c>
      <c r="E347" t="s">
        <v>10043</v>
      </c>
      <c r="F347" t="s">
        <v>263</v>
      </c>
      <c r="G347">
        <f>YEAR(orders[[#This Row],[order_date]])</f>
        <v>2024</v>
      </c>
      <c r="H347">
        <f>MONTH(orders[[#This Row],[order_date]])</f>
        <v>2</v>
      </c>
      <c r="I347" s="4">
        <v>34336</v>
      </c>
      <c r="J347" t="str" cm="1">
        <f t="array" ref="J347">_xlfn.SWITCH(orders[[#This Row],[payment_method]],"Credit Card","CC","Bank Transfer","BT","Cash","CA","PayPal","PP","UN")</f>
        <v>PP</v>
      </c>
    </row>
    <row r="348" spans="1:10" x14ac:dyDescent="0.3">
      <c r="A348">
        <v>373</v>
      </c>
      <c r="B348">
        <v>1899269</v>
      </c>
      <c r="C348" s="1">
        <v>45121</v>
      </c>
      <c r="D348">
        <v>153046</v>
      </c>
      <c r="E348" t="s">
        <v>10042</v>
      </c>
      <c r="F348" t="s">
        <v>772</v>
      </c>
      <c r="G348">
        <f>YEAR(orders[[#This Row],[order_date]])</f>
        <v>2023</v>
      </c>
      <c r="H348">
        <f>MONTH(orders[[#This Row],[order_date]])</f>
        <v>7</v>
      </c>
      <c r="I348" s="4">
        <v>153046</v>
      </c>
      <c r="J348" t="str" cm="1">
        <f t="array" ref="J348">_xlfn.SWITCH(orders[[#This Row],[payment_method]],"Credit Card","CC","Bank Transfer","BT","Cash","CA","PayPal","PP","UN")</f>
        <v>CA</v>
      </c>
    </row>
    <row r="349" spans="1:10" x14ac:dyDescent="0.3">
      <c r="A349">
        <v>374</v>
      </c>
      <c r="B349">
        <v>307471</v>
      </c>
      <c r="C349" s="1">
        <v>45637</v>
      </c>
      <c r="D349">
        <v>924381</v>
      </c>
      <c r="E349" t="s">
        <v>10042</v>
      </c>
      <c r="F349" t="s">
        <v>618</v>
      </c>
      <c r="G349">
        <f>YEAR(orders[[#This Row],[order_date]])</f>
        <v>2024</v>
      </c>
      <c r="H349">
        <f>MONTH(orders[[#This Row],[order_date]])</f>
        <v>12</v>
      </c>
      <c r="I349" s="4">
        <v>924381</v>
      </c>
      <c r="J349" t="str" cm="1">
        <f t="array" ref="J349">_xlfn.SWITCH(orders[[#This Row],[payment_method]],"Credit Card","CC","Bank Transfer","BT","Cash","CA","PayPal","PP","UN")</f>
        <v>CA</v>
      </c>
    </row>
    <row r="350" spans="1:10" x14ac:dyDescent="0.3">
      <c r="A350">
        <v>375</v>
      </c>
      <c r="B350">
        <v>1749689</v>
      </c>
      <c r="C350" s="1">
        <v>44911</v>
      </c>
      <c r="D350">
        <v>321542</v>
      </c>
      <c r="E350" t="s">
        <v>10042</v>
      </c>
      <c r="F350" t="s">
        <v>489</v>
      </c>
      <c r="G350">
        <f>YEAR(orders[[#This Row],[order_date]])</f>
        <v>2022</v>
      </c>
      <c r="H350">
        <f>MONTH(orders[[#This Row],[order_date]])</f>
        <v>12</v>
      </c>
      <c r="I350" s="4">
        <v>321542</v>
      </c>
      <c r="J350" t="str" cm="1">
        <f t="array" ref="J350">_xlfn.SWITCH(orders[[#This Row],[payment_method]],"Credit Card","CC","Bank Transfer","BT","Cash","CA","PayPal","PP","UN")</f>
        <v>CA</v>
      </c>
    </row>
    <row r="351" spans="1:10" x14ac:dyDescent="0.3">
      <c r="A351">
        <v>376</v>
      </c>
      <c r="B351">
        <v>192118</v>
      </c>
      <c r="C351" s="1">
        <v>44526</v>
      </c>
      <c r="D351">
        <v>53283</v>
      </c>
      <c r="E351" t="s">
        <v>10040</v>
      </c>
      <c r="F351" t="s">
        <v>386</v>
      </c>
      <c r="G351">
        <f>YEAR(orders[[#This Row],[order_date]])</f>
        <v>2021</v>
      </c>
      <c r="H351">
        <f>MONTH(orders[[#This Row],[order_date]])</f>
        <v>11</v>
      </c>
      <c r="I351" s="4">
        <v>53283</v>
      </c>
      <c r="J351" t="str" cm="1">
        <f t="array" ref="J351">_xlfn.SWITCH(orders[[#This Row],[payment_method]],"Credit Card","CC","Bank Transfer","BT","Cash","CA","PayPal","PP","UN")</f>
        <v>CC</v>
      </c>
    </row>
    <row r="352" spans="1:10" x14ac:dyDescent="0.3">
      <c r="A352">
        <v>377</v>
      </c>
      <c r="B352">
        <v>622169</v>
      </c>
      <c r="C352" s="1">
        <v>44508</v>
      </c>
      <c r="D352">
        <v>50564</v>
      </c>
      <c r="E352" t="s">
        <v>10041</v>
      </c>
      <c r="F352" t="s">
        <v>924</v>
      </c>
      <c r="G352">
        <f>YEAR(orders[[#This Row],[order_date]])</f>
        <v>2021</v>
      </c>
      <c r="H352">
        <f>MONTH(orders[[#This Row],[order_date]])</f>
        <v>11</v>
      </c>
      <c r="I352" s="4">
        <v>50564</v>
      </c>
      <c r="J352" t="str" cm="1">
        <f t="array" ref="J352">_xlfn.SWITCH(orders[[#This Row],[payment_method]],"Credit Card","CC","Bank Transfer","BT","Cash","CA","PayPal","PP","UN")</f>
        <v>BT</v>
      </c>
    </row>
    <row r="353" spans="1:10" x14ac:dyDescent="0.3">
      <c r="A353">
        <v>378</v>
      </c>
      <c r="B353">
        <v>673033</v>
      </c>
      <c r="C353" s="1">
        <v>45773</v>
      </c>
      <c r="D353">
        <v>496938</v>
      </c>
      <c r="E353" t="s">
        <v>10040</v>
      </c>
      <c r="F353" t="s">
        <v>174</v>
      </c>
      <c r="G353">
        <f>YEAR(orders[[#This Row],[order_date]])</f>
        <v>2025</v>
      </c>
      <c r="H353">
        <f>MONTH(orders[[#This Row],[order_date]])</f>
        <v>4</v>
      </c>
      <c r="I353" s="4">
        <v>496938</v>
      </c>
      <c r="J353" t="str" cm="1">
        <f t="array" ref="J353">_xlfn.SWITCH(orders[[#This Row],[payment_method]],"Credit Card","CC","Bank Transfer","BT","Cash","CA","PayPal","PP","UN")</f>
        <v>CC</v>
      </c>
    </row>
    <row r="354" spans="1:10" x14ac:dyDescent="0.3">
      <c r="A354">
        <v>379</v>
      </c>
      <c r="B354">
        <v>583156</v>
      </c>
      <c r="C354" s="1">
        <v>45349</v>
      </c>
      <c r="D354">
        <v>1455</v>
      </c>
      <c r="E354" t="s">
        <v>10040</v>
      </c>
      <c r="F354" t="s">
        <v>1115</v>
      </c>
      <c r="G354">
        <f>YEAR(orders[[#This Row],[order_date]])</f>
        <v>2024</v>
      </c>
      <c r="H354">
        <f>MONTH(orders[[#This Row],[order_date]])</f>
        <v>2</v>
      </c>
      <c r="I354" s="4">
        <v>1455</v>
      </c>
      <c r="J354" t="str" cm="1">
        <f t="array" ref="J354">_xlfn.SWITCH(orders[[#This Row],[payment_method]],"Credit Card","CC","Bank Transfer","BT","Cash","CA","PayPal","PP","UN")</f>
        <v>CC</v>
      </c>
    </row>
    <row r="355" spans="1:10" x14ac:dyDescent="0.3">
      <c r="A355">
        <v>380</v>
      </c>
      <c r="B355">
        <v>941739</v>
      </c>
      <c r="C355" s="1">
        <v>45148</v>
      </c>
      <c r="D355">
        <v>232997</v>
      </c>
      <c r="E355" t="s">
        <v>10040</v>
      </c>
      <c r="F355" t="s">
        <v>793</v>
      </c>
      <c r="G355">
        <f>YEAR(orders[[#This Row],[order_date]])</f>
        <v>2023</v>
      </c>
      <c r="H355">
        <f>MONTH(orders[[#This Row],[order_date]])</f>
        <v>8</v>
      </c>
      <c r="I355" s="4">
        <v>232997</v>
      </c>
      <c r="J355" t="str" cm="1">
        <f t="array" ref="J355">_xlfn.SWITCH(orders[[#This Row],[payment_method]],"Credit Card","CC","Bank Transfer","BT","Cash","CA","PayPal","PP","UN")</f>
        <v>CC</v>
      </c>
    </row>
    <row r="356" spans="1:10" x14ac:dyDescent="0.3">
      <c r="A356">
        <v>381</v>
      </c>
      <c r="B356">
        <v>1577745</v>
      </c>
      <c r="C356" s="1">
        <v>45777</v>
      </c>
      <c r="D356">
        <v>27233</v>
      </c>
      <c r="E356" t="s">
        <v>10042</v>
      </c>
      <c r="F356" t="s">
        <v>457</v>
      </c>
      <c r="G356">
        <f>YEAR(orders[[#This Row],[order_date]])</f>
        <v>2025</v>
      </c>
      <c r="H356">
        <f>MONTH(orders[[#This Row],[order_date]])</f>
        <v>4</v>
      </c>
      <c r="I356" s="4">
        <v>27233</v>
      </c>
      <c r="J356" t="str" cm="1">
        <f t="array" ref="J356">_xlfn.SWITCH(orders[[#This Row],[payment_method]],"Credit Card","CC","Bank Transfer","BT","Cash","CA","PayPal","PP","UN")</f>
        <v>CA</v>
      </c>
    </row>
    <row r="357" spans="1:10" x14ac:dyDescent="0.3">
      <c r="A357">
        <v>382</v>
      </c>
      <c r="B357">
        <v>465042</v>
      </c>
      <c r="C357" s="1">
        <v>45450</v>
      </c>
      <c r="D357">
        <v>50956</v>
      </c>
      <c r="E357" t="s">
        <v>10042</v>
      </c>
      <c r="F357" t="s">
        <v>1745</v>
      </c>
      <c r="G357">
        <f>YEAR(orders[[#This Row],[order_date]])</f>
        <v>2024</v>
      </c>
      <c r="H357">
        <f>MONTH(orders[[#This Row],[order_date]])</f>
        <v>6</v>
      </c>
      <c r="I357" s="4">
        <v>50956</v>
      </c>
      <c r="J357" t="str" cm="1">
        <f t="array" ref="J357">_xlfn.SWITCH(orders[[#This Row],[payment_method]],"Credit Card","CC","Bank Transfer","BT","Cash","CA","PayPal","PP","UN")</f>
        <v>CA</v>
      </c>
    </row>
    <row r="358" spans="1:10" x14ac:dyDescent="0.3">
      <c r="A358">
        <v>383</v>
      </c>
      <c r="B358">
        <v>396077</v>
      </c>
      <c r="C358" s="1">
        <v>45181</v>
      </c>
      <c r="D358">
        <v>400841</v>
      </c>
      <c r="E358" t="s">
        <v>10040</v>
      </c>
      <c r="F358" t="s">
        <v>1087</v>
      </c>
      <c r="G358">
        <f>YEAR(orders[[#This Row],[order_date]])</f>
        <v>2023</v>
      </c>
      <c r="H358">
        <f>MONTH(orders[[#This Row],[order_date]])</f>
        <v>9</v>
      </c>
      <c r="I358" s="4">
        <v>400841</v>
      </c>
      <c r="J358" t="str" cm="1">
        <f t="array" ref="J358">_xlfn.SWITCH(orders[[#This Row],[payment_method]],"Credit Card","CC","Bank Transfer","BT","Cash","CA","PayPal","PP","UN")</f>
        <v>CC</v>
      </c>
    </row>
    <row r="359" spans="1:10" x14ac:dyDescent="0.3">
      <c r="A359">
        <v>384</v>
      </c>
      <c r="B359">
        <v>371912</v>
      </c>
      <c r="C359" s="1">
        <v>45581</v>
      </c>
      <c r="D359">
        <v>237709</v>
      </c>
      <c r="E359" t="s">
        <v>10041</v>
      </c>
      <c r="F359" t="s">
        <v>2596</v>
      </c>
      <c r="G359">
        <f>YEAR(orders[[#This Row],[order_date]])</f>
        <v>2024</v>
      </c>
      <c r="H359">
        <f>MONTH(orders[[#This Row],[order_date]])</f>
        <v>10</v>
      </c>
      <c r="I359" s="4">
        <v>237709</v>
      </c>
      <c r="J359" t="str" cm="1">
        <f t="array" ref="J359">_xlfn.SWITCH(orders[[#This Row],[payment_method]],"Credit Card","CC","Bank Transfer","BT","Cash","CA","PayPal","PP","UN")</f>
        <v>BT</v>
      </c>
    </row>
    <row r="360" spans="1:10" x14ac:dyDescent="0.3">
      <c r="A360">
        <v>385</v>
      </c>
      <c r="B360">
        <v>1222440</v>
      </c>
      <c r="C360" s="1">
        <v>45323</v>
      </c>
      <c r="D360">
        <v>95638</v>
      </c>
      <c r="E360" t="s">
        <v>10041</v>
      </c>
      <c r="F360" t="s">
        <v>344</v>
      </c>
      <c r="G360">
        <f>YEAR(orders[[#This Row],[order_date]])</f>
        <v>2024</v>
      </c>
      <c r="H360">
        <f>MONTH(orders[[#This Row],[order_date]])</f>
        <v>2</v>
      </c>
      <c r="I360" s="4">
        <v>95638</v>
      </c>
      <c r="J360" t="str" cm="1">
        <f t="array" ref="J360">_xlfn.SWITCH(orders[[#This Row],[payment_method]],"Credit Card","CC","Bank Transfer","BT","Cash","CA","PayPal","PP","UN")</f>
        <v>BT</v>
      </c>
    </row>
    <row r="361" spans="1:10" x14ac:dyDescent="0.3">
      <c r="A361">
        <v>386</v>
      </c>
      <c r="B361">
        <v>1285997</v>
      </c>
      <c r="C361" s="1">
        <v>44827</v>
      </c>
      <c r="D361">
        <v>43421</v>
      </c>
      <c r="E361" t="s">
        <v>10040</v>
      </c>
      <c r="F361" t="s">
        <v>1101</v>
      </c>
      <c r="G361">
        <f>YEAR(orders[[#This Row],[order_date]])</f>
        <v>2022</v>
      </c>
      <c r="H361">
        <f>MONTH(orders[[#This Row],[order_date]])</f>
        <v>9</v>
      </c>
      <c r="I361" s="4">
        <v>43421</v>
      </c>
      <c r="J361" t="str" cm="1">
        <f t="array" ref="J361">_xlfn.SWITCH(orders[[#This Row],[payment_method]],"Credit Card","CC","Bank Transfer","BT","Cash","CA","PayPal","PP","UN")</f>
        <v>CC</v>
      </c>
    </row>
    <row r="362" spans="1:10" x14ac:dyDescent="0.3">
      <c r="A362">
        <v>387</v>
      </c>
      <c r="B362">
        <v>1511891</v>
      </c>
      <c r="C362" s="1">
        <v>45262</v>
      </c>
      <c r="D362">
        <v>362978</v>
      </c>
      <c r="E362" t="s">
        <v>10040</v>
      </c>
      <c r="F362" t="s">
        <v>249</v>
      </c>
      <c r="G362">
        <f>YEAR(orders[[#This Row],[order_date]])</f>
        <v>2023</v>
      </c>
      <c r="H362">
        <f>MONTH(orders[[#This Row],[order_date]])</f>
        <v>12</v>
      </c>
      <c r="I362" s="4">
        <v>362978</v>
      </c>
      <c r="J362" t="str" cm="1">
        <f t="array" ref="J362">_xlfn.SWITCH(orders[[#This Row],[payment_method]],"Credit Card","CC","Bank Transfer","BT","Cash","CA","PayPal","PP","UN")</f>
        <v>CC</v>
      </c>
    </row>
    <row r="363" spans="1:10" x14ac:dyDescent="0.3">
      <c r="A363">
        <v>388</v>
      </c>
      <c r="B363">
        <v>1353877</v>
      </c>
      <c r="C363" s="1">
        <v>45226</v>
      </c>
      <c r="D363">
        <v>14697</v>
      </c>
      <c r="E363" t="s">
        <v>10043</v>
      </c>
      <c r="F363" t="s">
        <v>736</v>
      </c>
      <c r="G363">
        <f>YEAR(orders[[#This Row],[order_date]])</f>
        <v>2023</v>
      </c>
      <c r="H363">
        <f>MONTH(orders[[#This Row],[order_date]])</f>
        <v>10</v>
      </c>
      <c r="I363" s="4">
        <v>14697</v>
      </c>
      <c r="J363" t="str" cm="1">
        <f t="array" ref="J363">_xlfn.SWITCH(orders[[#This Row],[payment_method]],"Credit Card","CC","Bank Transfer","BT","Cash","CA","PayPal","PP","UN")</f>
        <v>PP</v>
      </c>
    </row>
    <row r="364" spans="1:10" x14ac:dyDescent="0.3">
      <c r="A364">
        <v>389</v>
      </c>
      <c r="B364">
        <v>460444</v>
      </c>
      <c r="C364" s="1">
        <v>45505</v>
      </c>
      <c r="D364">
        <v>85242</v>
      </c>
      <c r="E364" t="s">
        <v>10043</v>
      </c>
      <c r="F364" t="s">
        <v>1158</v>
      </c>
      <c r="G364">
        <f>YEAR(orders[[#This Row],[order_date]])</f>
        <v>2024</v>
      </c>
      <c r="H364">
        <f>MONTH(orders[[#This Row],[order_date]])</f>
        <v>8</v>
      </c>
      <c r="I364" s="4">
        <v>85242</v>
      </c>
      <c r="J364" t="str" cm="1">
        <f t="array" ref="J364">_xlfn.SWITCH(orders[[#This Row],[payment_method]],"Credit Card","CC","Bank Transfer","BT","Cash","CA","PayPal","PP","UN")</f>
        <v>PP</v>
      </c>
    </row>
    <row r="365" spans="1:10" x14ac:dyDescent="0.3">
      <c r="A365">
        <v>391</v>
      </c>
      <c r="B365">
        <v>258018</v>
      </c>
      <c r="C365" s="1">
        <v>44503</v>
      </c>
      <c r="D365">
        <v>130396</v>
      </c>
      <c r="E365" t="s">
        <v>10043</v>
      </c>
      <c r="F365" t="s">
        <v>1043</v>
      </c>
      <c r="G365">
        <f>YEAR(orders[[#This Row],[order_date]])</f>
        <v>2021</v>
      </c>
      <c r="H365">
        <f>MONTH(orders[[#This Row],[order_date]])</f>
        <v>11</v>
      </c>
      <c r="I365" s="4">
        <v>130396</v>
      </c>
      <c r="J365" t="str" cm="1">
        <f t="array" ref="J365">_xlfn.SWITCH(orders[[#This Row],[payment_method]],"Credit Card","CC","Bank Transfer","BT","Cash","CA","PayPal","PP","UN")</f>
        <v>PP</v>
      </c>
    </row>
    <row r="366" spans="1:10" x14ac:dyDescent="0.3">
      <c r="A366">
        <v>392</v>
      </c>
      <c r="B366">
        <v>508950</v>
      </c>
      <c r="C366" s="1">
        <v>45889</v>
      </c>
      <c r="D366">
        <v>97242</v>
      </c>
      <c r="E366" t="s">
        <v>10040</v>
      </c>
      <c r="F366" t="s">
        <v>1145</v>
      </c>
      <c r="G366">
        <f>YEAR(orders[[#This Row],[order_date]])</f>
        <v>2025</v>
      </c>
      <c r="H366">
        <f>MONTH(orders[[#This Row],[order_date]])</f>
        <v>8</v>
      </c>
      <c r="I366" s="4">
        <v>97242</v>
      </c>
      <c r="J366" t="str" cm="1">
        <f t="array" ref="J366">_xlfn.SWITCH(orders[[#This Row],[payment_method]],"Credit Card","CC","Bank Transfer","BT","Cash","CA","PayPal","PP","UN")</f>
        <v>CC</v>
      </c>
    </row>
    <row r="367" spans="1:10" x14ac:dyDescent="0.3">
      <c r="A367">
        <v>393</v>
      </c>
      <c r="B367">
        <v>1120216</v>
      </c>
      <c r="C367" s="1">
        <v>44759</v>
      </c>
      <c r="D367">
        <v>322716</v>
      </c>
      <c r="E367" t="s">
        <v>10042</v>
      </c>
      <c r="F367" t="s">
        <v>347</v>
      </c>
      <c r="G367">
        <f>YEAR(orders[[#This Row],[order_date]])</f>
        <v>2022</v>
      </c>
      <c r="H367">
        <f>MONTH(orders[[#This Row],[order_date]])</f>
        <v>7</v>
      </c>
      <c r="I367" s="4">
        <v>322716</v>
      </c>
      <c r="J367" t="str" cm="1">
        <f t="array" ref="J367">_xlfn.SWITCH(orders[[#This Row],[payment_method]],"Credit Card","CC","Bank Transfer","BT","Cash","CA","PayPal","PP","UN")</f>
        <v>CA</v>
      </c>
    </row>
    <row r="368" spans="1:10" x14ac:dyDescent="0.3">
      <c r="A368">
        <v>394</v>
      </c>
      <c r="B368">
        <v>1839610</v>
      </c>
      <c r="C368" s="1">
        <v>44447</v>
      </c>
      <c r="D368">
        <v>21219</v>
      </c>
      <c r="E368" t="s">
        <v>10043</v>
      </c>
      <c r="F368" t="s">
        <v>133</v>
      </c>
      <c r="G368">
        <f>YEAR(orders[[#This Row],[order_date]])</f>
        <v>2021</v>
      </c>
      <c r="H368">
        <f>MONTH(orders[[#This Row],[order_date]])</f>
        <v>9</v>
      </c>
      <c r="I368" s="4">
        <v>21219</v>
      </c>
      <c r="J368" t="str" cm="1">
        <f t="array" ref="J368">_xlfn.SWITCH(orders[[#This Row],[payment_method]],"Credit Card","CC","Bank Transfer","BT","Cash","CA","PayPal","PP","UN")</f>
        <v>PP</v>
      </c>
    </row>
    <row r="369" spans="1:10" x14ac:dyDescent="0.3">
      <c r="A369">
        <v>395</v>
      </c>
      <c r="B369">
        <v>1981043</v>
      </c>
      <c r="C369" s="1">
        <v>44879</v>
      </c>
      <c r="D369">
        <v>302849</v>
      </c>
      <c r="E369" t="s">
        <v>10043</v>
      </c>
      <c r="F369" t="s">
        <v>709</v>
      </c>
      <c r="G369">
        <f>YEAR(orders[[#This Row],[order_date]])</f>
        <v>2022</v>
      </c>
      <c r="H369">
        <f>MONTH(orders[[#This Row],[order_date]])</f>
        <v>11</v>
      </c>
      <c r="I369" s="4">
        <v>302849</v>
      </c>
      <c r="J369" t="str" cm="1">
        <f t="array" ref="J369">_xlfn.SWITCH(orders[[#This Row],[payment_method]],"Credit Card","CC","Bank Transfer","BT","Cash","CA","PayPal","PP","UN")</f>
        <v>PP</v>
      </c>
    </row>
    <row r="370" spans="1:10" x14ac:dyDescent="0.3">
      <c r="A370">
        <v>397</v>
      </c>
      <c r="B370">
        <v>598850</v>
      </c>
      <c r="C370" s="1">
        <v>44547</v>
      </c>
      <c r="D370">
        <v>1596</v>
      </c>
      <c r="E370" t="s">
        <v>10041</v>
      </c>
      <c r="F370" t="s">
        <v>736</v>
      </c>
      <c r="G370">
        <f>YEAR(orders[[#This Row],[order_date]])</f>
        <v>2021</v>
      </c>
      <c r="H370">
        <f>MONTH(orders[[#This Row],[order_date]])</f>
        <v>12</v>
      </c>
      <c r="I370" s="4">
        <v>1596</v>
      </c>
      <c r="J370" t="str" cm="1">
        <f t="array" ref="J370">_xlfn.SWITCH(orders[[#This Row],[payment_method]],"Credit Card","CC","Bank Transfer","BT","Cash","CA","PayPal","PP","UN")</f>
        <v>BT</v>
      </c>
    </row>
    <row r="371" spans="1:10" x14ac:dyDescent="0.3">
      <c r="A371">
        <v>398</v>
      </c>
      <c r="B371">
        <v>1029424</v>
      </c>
      <c r="C371" s="1">
        <v>44459</v>
      </c>
      <c r="D371">
        <v>4459</v>
      </c>
      <c r="E371" t="s">
        <v>10041</v>
      </c>
      <c r="F371" t="s">
        <v>1115</v>
      </c>
      <c r="G371">
        <f>YEAR(orders[[#This Row],[order_date]])</f>
        <v>2021</v>
      </c>
      <c r="H371">
        <f>MONTH(orders[[#This Row],[order_date]])</f>
        <v>9</v>
      </c>
      <c r="I371" s="4">
        <v>4459</v>
      </c>
      <c r="J371" t="str" cm="1">
        <f t="array" ref="J371">_xlfn.SWITCH(orders[[#This Row],[payment_method]],"Credit Card","CC","Bank Transfer","BT","Cash","CA","PayPal","PP","UN")</f>
        <v>BT</v>
      </c>
    </row>
    <row r="372" spans="1:10" x14ac:dyDescent="0.3">
      <c r="A372">
        <v>399</v>
      </c>
      <c r="B372">
        <v>1889244</v>
      </c>
      <c r="C372" s="1">
        <v>44482</v>
      </c>
      <c r="D372">
        <v>3680</v>
      </c>
      <c r="E372" t="s">
        <v>10041</v>
      </c>
      <c r="F372" t="s">
        <v>1303</v>
      </c>
      <c r="G372">
        <f>YEAR(orders[[#This Row],[order_date]])</f>
        <v>2021</v>
      </c>
      <c r="H372">
        <f>MONTH(orders[[#This Row],[order_date]])</f>
        <v>10</v>
      </c>
      <c r="I372" s="4">
        <v>3680</v>
      </c>
      <c r="J372" t="str" cm="1">
        <f t="array" ref="J372">_xlfn.SWITCH(orders[[#This Row],[payment_method]],"Credit Card","CC","Bank Transfer","BT","Cash","CA","PayPal","PP","UN")</f>
        <v>BT</v>
      </c>
    </row>
    <row r="373" spans="1:10" x14ac:dyDescent="0.3">
      <c r="A373">
        <v>400</v>
      </c>
      <c r="B373">
        <v>1327033</v>
      </c>
      <c r="C373" s="1">
        <v>45465</v>
      </c>
      <c r="D373">
        <v>25269</v>
      </c>
      <c r="E373" t="s">
        <v>10043</v>
      </c>
      <c r="F373" t="s">
        <v>728</v>
      </c>
      <c r="G373">
        <f>YEAR(orders[[#This Row],[order_date]])</f>
        <v>2024</v>
      </c>
      <c r="H373">
        <f>MONTH(orders[[#This Row],[order_date]])</f>
        <v>6</v>
      </c>
      <c r="I373" s="4">
        <v>25269</v>
      </c>
      <c r="J373" t="str" cm="1">
        <f t="array" ref="J373">_xlfn.SWITCH(orders[[#This Row],[payment_method]],"Credit Card","CC","Bank Transfer","BT","Cash","CA","PayPal","PP","UN")</f>
        <v>PP</v>
      </c>
    </row>
    <row r="374" spans="1:10" x14ac:dyDescent="0.3">
      <c r="A374">
        <v>401</v>
      </c>
      <c r="B374">
        <v>338524</v>
      </c>
      <c r="C374" s="1">
        <v>44635</v>
      </c>
      <c r="D374">
        <v>6191</v>
      </c>
      <c r="E374" t="s">
        <v>10041</v>
      </c>
      <c r="F374" t="s">
        <v>292</v>
      </c>
      <c r="G374">
        <f>YEAR(orders[[#This Row],[order_date]])</f>
        <v>2022</v>
      </c>
      <c r="H374">
        <f>MONTH(orders[[#This Row],[order_date]])</f>
        <v>3</v>
      </c>
      <c r="I374" s="4">
        <v>6191</v>
      </c>
      <c r="J374" t="str" cm="1">
        <f t="array" ref="J374">_xlfn.SWITCH(orders[[#This Row],[payment_method]],"Credit Card","CC","Bank Transfer","BT","Cash","CA","PayPal","PP","UN")</f>
        <v>BT</v>
      </c>
    </row>
    <row r="375" spans="1:10" x14ac:dyDescent="0.3">
      <c r="A375">
        <v>402</v>
      </c>
      <c r="B375">
        <v>421236</v>
      </c>
      <c r="C375" s="1">
        <v>45617</v>
      </c>
      <c r="D375">
        <v>312027</v>
      </c>
      <c r="E375" t="s">
        <v>10043</v>
      </c>
      <c r="F375" t="s">
        <v>1074</v>
      </c>
      <c r="G375">
        <f>YEAR(orders[[#This Row],[order_date]])</f>
        <v>2024</v>
      </c>
      <c r="H375">
        <f>MONTH(orders[[#This Row],[order_date]])</f>
        <v>11</v>
      </c>
      <c r="I375" s="4">
        <v>312027</v>
      </c>
      <c r="J375" t="str" cm="1">
        <f t="array" ref="J375">_xlfn.SWITCH(orders[[#This Row],[payment_method]],"Credit Card","CC","Bank Transfer","BT","Cash","CA","PayPal","PP","UN")</f>
        <v>PP</v>
      </c>
    </row>
    <row r="376" spans="1:10" x14ac:dyDescent="0.3">
      <c r="A376">
        <v>403</v>
      </c>
      <c r="B376">
        <v>165346</v>
      </c>
      <c r="C376" s="1">
        <v>44476</v>
      </c>
      <c r="D376">
        <v>296298</v>
      </c>
      <c r="E376" t="s">
        <v>10043</v>
      </c>
      <c r="F376" t="s">
        <v>2596</v>
      </c>
      <c r="G376">
        <f>YEAR(orders[[#This Row],[order_date]])</f>
        <v>2021</v>
      </c>
      <c r="H376">
        <f>MONTH(orders[[#This Row],[order_date]])</f>
        <v>10</v>
      </c>
      <c r="I376" s="4">
        <v>296298</v>
      </c>
      <c r="J376" t="str" cm="1">
        <f t="array" ref="J376">_xlfn.SWITCH(orders[[#This Row],[payment_method]],"Credit Card","CC","Bank Transfer","BT","Cash","CA","PayPal","PP","UN")</f>
        <v>PP</v>
      </c>
    </row>
    <row r="377" spans="1:10" x14ac:dyDescent="0.3">
      <c r="A377">
        <v>404</v>
      </c>
      <c r="B377">
        <v>424932</v>
      </c>
      <c r="C377" s="1">
        <v>44930</v>
      </c>
      <c r="D377">
        <v>58818</v>
      </c>
      <c r="E377" t="s">
        <v>10042</v>
      </c>
      <c r="F377" t="s">
        <v>255</v>
      </c>
      <c r="G377">
        <f>YEAR(orders[[#This Row],[order_date]])</f>
        <v>2023</v>
      </c>
      <c r="H377">
        <f>MONTH(orders[[#This Row],[order_date]])</f>
        <v>1</v>
      </c>
      <c r="I377" s="4">
        <v>58818</v>
      </c>
      <c r="J377" t="str" cm="1">
        <f t="array" ref="J377">_xlfn.SWITCH(orders[[#This Row],[payment_method]],"Credit Card","CC","Bank Transfer","BT","Cash","CA","PayPal","PP","UN")</f>
        <v>CA</v>
      </c>
    </row>
    <row r="378" spans="1:10" x14ac:dyDescent="0.3">
      <c r="A378">
        <v>405</v>
      </c>
      <c r="B378">
        <v>800009</v>
      </c>
      <c r="C378" s="1">
        <v>44566</v>
      </c>
      <c r="D378">
        <v>51663</v>
      </c>
      <c r="E378" t="s">
        <v>10040</v>
      </c>
      <c r="F378" t="s">
        <v>9</v>
      </c>
      <c r="G378">
        <f>YEAR(orders[[#This Row],[order_date]])</f>
        <v>2022</v>
      </c>
      <c r="H378">
        <f>MONTH(orders[[#This Row],[order_date]])</f>
        <v>1</v>
      </c>
      <c r="I378" s="4">
        <v>51663</v>
      </c>
      <c r="J378" t="str" cm="1">
        <f t="array" ref="J378">_xlfn.SWITCH(orders[[#This Row],[payment_method]],"Credit Card","CC","Bank Transfer","BT","Cash","CA","PayPal","PP","UN")</f>
        <v>CC</v>
      </c>
    </row>
    <row r="379" spans="1:10" x14ac:dyDescent="0.3">
      <c r="A379">
        <v>406</v>
      </c>
      <c r="B379">
        <v>1892529</v>
      </c>
      <c r="C379" s="1">
        <v>44631</v>
      </c>
      <c r="D379">
        <v>195344</v>
      </c>
      <c r="E379" t="s">
        <v>10043</v>
      </c>
      <c r="F379" t="s">
        <v>496</v>
      </c>
      <c r="G379">
        <f>YEAR(orders[[#This Row],[order_date]])</f>
        <v>2022</v>
      </c>
      <c r="H379">
        <f>MONTH(orders[[#This Row],[order_date]])</f>
        <v>3</v>
      </c>
      <c r="I379" s="4">
        <v>195344</v>
      </c>
      <c r="J379" t="str" cm="1">
        <f t="array" ref="J379">_xlfn.SWITCH(orders[[#This Row],[payment_method]],"Credit Card","CC","Bank Transfer","BT","Cash","CA","PayPal","PP","UN")</f>
        <v>PP</v>
      </c>
    </row>
    <row r="380" spans="1:10" x14ac:dyDescent="0.3">
      <c r="A380">
        <v>407</v>
      </c>
      <c r="B380">
        <v>1665915</v>
      </c>
      <c r="C380" s="1">
        <v>44857</v>
      </c>
      <c r="D380">
        <v>585906</v>
      </c>
      <c r="E380" t="s">
        <v>10040</v>
      </c>
      <c r="F380" t="s">
        <v>764</v>
      </c>
      <c r="G380">
        <f>YEAR(orders[[#This Row],[order_date]])</f>
        <v>2022</v>
      </c>
      <c r="H380">
        <f>MONTH(orders[[#This Row],[order_date]])</f>
        <v>10</v>
      </c>
      <c r="I380" s="4">
        <v>585906</v>
      </c>
      <c r="J380" t="str" cm="1">
        <f t="array" ref="J380">_xlfn.SWITCH(orders[[#This Row],[payment_method]],"Credit Card","CC","Bank Transfer","BT","Cash","CA","PayPal","PP","UN")</f>
        <v>CC</v>
      </c>
    </row>
    <row r="381" spans="1:10" x14ac:dyDescent="0.3">
      <c r="A381">
        <v>408</v>
      </c>
      <c r="B381">
        <v>1352542</v>
      </c>
      <c r="C381" s="1">
        <v>45396</v>
      </c>
      <c r="D381">
        <v>341634</v>
      </c>
      <c r="E381" t="s">
        <v>10040</v>
      </c>
      <c r="F381" t="s">
        <v>198</v>
      </c>
      <c r="G381">
        <f>YEAR(orders[[#This Row],[order_date]])</f>
        <v>2024</v>
      </c>
      <c r="H381">
        <f>MONTH(orders[[#This Row],[order_date]])</f>
        <v>4</v>
      </c>
      <c r="I381" s="4">
        <v>341634</v>
      </c>
      <c r="J381" t="str" cm="1">
        <f t="array" ref="J381">_xlfn.SWITCH(orders[[#This Row],[payment_method]],"Credit Card","CC","Bank Transfer","BT","Cash","CA","PayPal","PP","UN")</f>
        <v>CC</v>
      </c>
    </row>
    <row r="382" spans="1:10" x14ac:dyDescent="0.3">
      <c r="A382">
        <v>409</v>
      </c>
      <c r="B382">
        <v>198003</v>
      </c>
      <c r="C382" s="1">
        <v>45208</v>
      </c>
      <c r="D382">
        <v>333585</v>
      </c>
      <c r="E382" t="s">
        <v>10043</v>
      </c>
      <c r="F382" t="s">
        <v>683</v>
      </c>
      <c r="G382">
        <f>YEAR(orders[[#This Row],[order_date]])</f>
        <v>2023</v>
      </c>
      <c r="H382">
        <f>MONTH(orders[[#This Row],[order_date]])</f>
        <v>10</v>
      </c>
      <c r="I382" s="4">
        <v>333585</v>
      </c>
      <c r="J382" t="str" cm="1">
        <f t="array" ref="J382">_xlfn.SWITCH(orders[[#This Row],[payment_method]],"Credit Card","CC","Bank Transfer","BT","Cash","CA","PayPal","PP","UN")</f>
        <v>PP</v>
      </c>
    </row>
    <row r="383" spans="1:10" x14ac:dyDescent="0.3">
      <c r="A383">
        <v>410</v>
      </c>
      <c r="B383">
        <v>1068342</v>
      </c>
      <c r="C383" s="1">
        <v>45724</v>
      </c>
      <c r="D383">
        <v>4350</v>
      </c>
      <c r="E383" t="s">
        <v>10042</v>
      </c>
      <c r="F383" t="s">
        <v>1329</v>
      </c>
      <c r="G383">
        <f>YEAR(orders[[#This Row],[order_date]])</f>
        <v>2025</v>
      </c>
      <c r="H383">
        <f>MONTH(orders[[#This Row],[order_date]])</f>
        <v>3</v>
      </c>
      <c r="I383" s="4">
        <v>4350</v>
      </c>
      <c r="J383" t="str" cm="1">
        <f t="array" ref="J383">_xlfn.SWITCH(orders[[#This Row],[payment_method]],"Credit Card","CC","Bank Transfer","BT","Cash","CA","PayPal","PP","UN")</f>
        <v>CA</v>
      </c>
    </row>
    <row r="384" spans="1:10" x14ac:dyDescent="0.3">
      <c r="A384">
        <v>411</v>
      </c>
      <c r="B384">
        <v>161447</v>
      </c>
      <c r="C384" s="1">
        <v>44992</v>
      </c>
      <c r="D384">
        <v>179124</v>
      </c>
      <c r="E384" t="s">
        <v>10040</v>
      </c>
      <c r="F384" t="s">
        <v>1710</v>
      </c>
      <c r="G384">
        <f>YEAR(orders[[#This Row],[order_date]])</f>
        <v>2023</v>
      </c>
      <c r="H384">
        <f>MONTH(orders[[#This Row],[order_date]])</f>
        <v>3</v>
      </c>
      <c r="I384" s="4">
        <v>179124</v>
      </c>
      <c r="J384" t="str" cm="1">
        <f t="array" ref="J384">_xlfn.SWITCH(orders[[#This Row],[payment_method]],"Credit Card","CC","Bank Transfer","BT","Cash","CA","PayPal","PP","UN")</f>
        <v>CC</v>
      </c>
    </row>
    <row r="385" spans="1:10" x14ac:dyDescent="0.3">
      <c r="A385">
        <v>412</v>
      </c>
      <c r="B385">
        <v>258347</v>
      </c>
      <c r="C385" s="1">
        <v>44802</v>
      </c>
      <c r="D385">
        <v>29792</v>
      </c>
      <c r="E385" t="s">
        <v>10042</v>
      </c>
      <c r="F385" t="s">
        <v>1183</v>
      </c>
      <c r="G385">
        <f>YEAR(orders[[#This Row],[order_date]])</f>
        <v>2022</v>
      </c>
      <c r="H385">
        <f>MONTH(orders[[#This Row],[order_date]])</f>
        <v>8</v>
      </c>
      <c r="I385" s="4">
        <v>29792</v>
      </c>
      <c r="J385" t="str" cm="1">
        <f t="array" ref="J385">_xlfn.SWITCH(orders[[#This Row],[payment_method]],"Credit Card","CC","Bank Transfer","BT","Cash","CA","PayPal","PP","UN")</f>
        <v>CA</v>
      </c>
    </row>
    <row r="386" spans="1:10" x14ac:dyDescent="0.3">
      <c r="A386">
        <v>413</v>
      </c>
      <c r="B386">
        <v>112425</v>
      </c>
      <c r="C386" s="1">
        <v>44707</v>
      </c>
      <c r="D386">
        <v>68445</v>
      </c>
      <c r="E386" t="s">
        <v>10041</v>
      </c>
      <c r="F386" t="s">
        <v>185</v>
      </c>
      <c r="G386">
        <f>YEAR(orders[[#This Row],[order_date]])</f>
        <v>2022</v>
      </c>
      <c r="H386">
        <f>MONTH(orders[[#This Row],[order_date]])</f>
        <v>5</v>
      </c>
      <c r="I386" s="4">
        <v>68445</v>
      </c>
      <c r="J386" t="str" cm="1">
        <f t="array" ref="J386">_xlfn.SWITCH(orders[[#This Row],[payment_method]],"Credit Card","CC","Bank Transfer","BT","Cash","CA","PayPal","PP","UN")</f>
        <v>BT</v>
      </c>
    </row>
    <row r="387" spans="1:10" x14ac:dyDescent="0.3">
      <c r="A387">
        <v>414</v>
      </c>
      <c r="B387">
        <v>1748580</v>
      </c>
      <c r="C387" s="1">
        <v>45550</v>
      </c>
      <c r="D387">
        <v>104256</v>
      </c>
      <c r="E387" t="s">
        <v>10042</v>
      </c>
      <c r="F387" t="s">
        <v>479</v>
      </c>
      <c r="G387">
        <f>YEAR(orders[[#This Row],[order_date]])</f>
        <v>2024</v>
      </c>
      <c r="H387">
        <f>MONTH(orders[[#This Row],[order_date]])</f>
        <v>9</v>
      </c>
      <c r="I387" s="4">
        <v>104256</v>
      </c>
      <c r="J387" t="str" cm="1">
        <f t="array" ref="J387">_xlfn.SWITCH(orders[[#This Row],[payment_method]],"Credit Card","CC","Bank Transfer","BT","Cash","CA","PayPal","PP","UN")</f>
        <v>CA</v>
      </c>
    </row>
    <row r="388" spans="1:10" x14ac:dyDescent="0.3">
      <c r="A388">
        <v>415</v>
      </c>
      <c r="B388">
        <v>1842456</v>
      </c>
      <c r="C388" s="1">
        <v>45863</v>
      </c>
      <c r="D388">
        <v>318587</v>
      </c>
      <c r="E388" t="s">
        <v>10042</v>
      </c>
      <c r="F388" t="s">
        <v>1630</v>
      </c>
      <c r="G388">
        <f>YEAR(orders[[#This Row],[order_date]])</f>
        <v>2025</v>
      </c>
      <c r="H388">
        <f>MONTH(orders[[#This Row],[order_date]])</f>
        <v>7</v>
      </c>
      <c r="I388" s="4">
        <v>318587</v>
      </c>
      <c r="J388" t="str" cm="1">
        <f t="array" ref="J388">_xlfn.SWITCH(orders[[#This Row],[payment_method]],"Credit Card","CC","Bank Transfer","BT","Cash","CA","PayPal","PP","UN")</f>
        <v>CA</v>
      </c>
    </row>
    <row r="389" spans="1:10" x14ac:dyDescent="0.3">
      <c r="A389">
        <v>416</v>
      </c>
      <c r="B389">
        <v>908142</v>
      </c>
      <c r="C389" s="1">
        <v>45897</v>
      </c>
      <c r="D389">
        <v>290743</v>
      </c>
      <c r="E389" t="s">
        <v>10043</v>
      </c>
      <c r="F389" t="s">
        <v>903</v>
      </c>
      <c r="G389">
        <f>YEAR(orders[[#This Row],[order_date]])</f>
        <v>2025</v>
      </c>
      <c r="H389">
        <f>MONTH(orders[[#This Row],[order_date]])</f>
        <v>8</v>
      </c>
      <c r="I389" s="4">
        <v>290743</v>
      </c>
      <c r="J389" t="str" cm="1">
        <f t="array" ref="J389">_xlfn.SWITCH(orders[[#This Row],[payment_method]],"Credit Card","CC","Bank Transfer","BT","Cash","CA","PayPal","PP","UN")</f>
        <v>PP</v>
      </c>
    </row>
    <row r="390" spans="1:10" x14ac:dyDescent="0.3">
      <c r="A390">
        <v>417</v>
      </c>
      <c r="B390">
        <v>1037912</v>
      </c>
      <c r="C390" s="1">
        <v>44664</v>
      </c>
      <c r="D390">
        <v>256424</v>
      </c>
      <c r="E390" t="s">
        <v>10043</v>
      </c>
      <c r="F390" t="s">
        <v>266</v>
      </c>
      <c r="G390">
        <f>YEAR(orders[[#This Row],[order_date]])</f>
        <v>2022</v>
      </c>
      <c r="H390">
        <f>MONTH(orders[[#This Row],[order_date]])</f>
        <v>4</v>
      </c>
      <c r="I390" s="4">
        <v>256424</v>
      </c>
      <c r="J390" t="str" cm="1">
        <f t="array" ref="J390">_xlfn.SWITCH(orders[[#This Row],[payment_method]],"Credit Card","CC","Bank Transfer","BT","Cash","CA","PayPal","PP","UN")</f>
        <v>PP</v>
      </c>
    </row>
    <row r="391" spans="1:10" x14ac:dyDescent="0.3">
      <c r="A391">
        <v>418</v>
      </c>
      <c r="B391">
        <v>378241</v>
      </c>
      <c r="C391" s="1">
        <v>45760</v>
      </c>
      <c r="D391">
        <v>11994</v>
      </c>
      <c r="E391" t="s">
        <v>10042</v>
      </c>
      <c r="F391" t="s">
        <v>660</v>
      </c>
      <c r="G391">
        <f>YEAR(orders[[#This Row],[order_date]])</f>
        <v>2025</v>
      </c>
      <c r="H391">
        <f>MONTH(orders[[#This Row],[order_date]])</f>
        <v>4</v>
      </c>
      <c r="I391" s="4">
        <v>11994</v>
      </c>
      <c r="J391" t="str" cm="1">
        <f t="array" ref="J391">_xlfn.SWITCH(orders[[#This Row],[payment_method]],"Credit Card","CC","Bank Transfer","BT","Cash","CA","PayPal","PP","UN")</f>
        <v>CA</v>
      </c>
    </row>
    <row r="392" spans="1:10" x14ac:dyDescent="0.3">
      <c r="A392">
        <v>419</v>
      </c>
      <c r="B392">
        <v>351629</v>
      </c>
      <c r="C392" s="1">
        <v>45003</v>
      </c>
      <c r="D392">
        <v>16363</v>
      </c>
      <c r="E392" t="s">
        <v>10040</v>
      </c>
      <c r="F392" t="s">
        <v>545</v>
      </c>
      <c r="G392">
        <f>YEAR(orders[[#This Row],[order_date]])</f>
        <v>2023</v>
      </c>
      <c r="H392">
        <f>MONTH(orders[[#This Row],[order_date]])</f>
        <v>3</v>
      </c>
      <c r="I392" s="4">
        <v>16363</v>
      </c>
      <c r="J392" t="str" cm="1">
        <f t="array" ref="J392">_xlfn.SWITCH(orders[[#This Row],[payment_method]],"Credit Card","CC","Bank Transfer","BT","Cash","CA","PayPal","PP","UN")</f>
        <v>CC</v>
      </c>
    </row>
    <row r="393" spans="1:10" x14ac:dyDescent="0.3">
      <c r="A393">
        <v>420</v>
      </c>
      <c r="B393">
        <v>796566</v>
      </c>
      <c r="C393" s="1">
        <v>44466</v>
      </c>
      <c r="D393">
        <v>5652</v>
      </c>
      <c r="E393" t="s">
        <v>10042</v>
      </c>
      <c r="F393" t="s">
        <v>352</v>
      </c>
      <c r="G393">
        <f>YEAR(orders[[#This Row],[order_date]])</f>
        <v>2021</v>
      </c>
      <c r="H393">
        <f>MONTH(orders[[#This Row],[order_date]])</f>
        <v>9</v>
      </c>
      <c r="I393" s="4">
        <v>5652</v>
      </c>
      <c r="J393" t="str" cm="1">
        <f t="array" ref="J393">_xlfn.SWITCH(orders[[#This Row],[payment_method]],"Credit Card","CC","Bank Transfer","BT","Cash","CA","PayPal","PP","UN")</f>
        <v>CA</v>
      </c>
    </row>
    <row r="394" spans="1:10" x14ac:dyDescent="0.3">
      <c r="A394">
        <v>422</v>
      </c>
      <c r="B394">
        <v>548006</v>
      </c>
      <c r="C394" s="1">
        <v>45574</v>
      </c>
      <c r="D394">
        <v>55606</v>
      </c>
      <c r="E394" t="s">
        <v>10040</v>
      </c>
      <c r="F394" t="s">
        <v>366</v>
      </c>
      <c r="G394">
        <f>YEAR(orders[[#This Row],[order_date]])</f>
        <v>2024</v>
      </c>
      <c r="H394">
        <f>MONTH(orders[[#This Row],[order_date]])</f>
        <v>10</v>
      </c>
      <c r="I394" s="4">
        <v>55606</v>
      </c>
      <c r="J394" t="str" cm="1">
        <f t="array" ref="J394">_xlfn.SWITCH(orders[[#This Row],[payment_method]],"Credit Card","CC","Bank Transfer","BT","Cash","CA","PayPal","PP","UN")</f>
        <v>CC</v>
      </c>
    </row>
    <row r="395" spans="1:10" x14ac:dyDescent="0.3">
      <c r="A395">
        <v>423</v>
      </c>
      <c r="B395">
        <v>388595</v>
      </c>
      <c r="C395" s="1">
        <v>44927</v>
      </c>
      <c r="D395">
        <v>290123</v>
      </c>
      <c r="E395" t="s">
        <v>10040</v>
      </c>
      <c r="F395" t="s">
        <v>441</v>
      </c>
      <c r="G395">
        <f>YEAR(orders[[#This Row],[order_date]])</f>
        <v>2023</v>
      </c>
      <c r="H395">
        <f>MONTH(orders[[#This Row],[order_date]])</f>
        <v>1</v>
      </c>
      <c r="I395" s="4">
        <v>290123</v>
      </c>
      <c r="J395" t="str" cm="1">
        <f t="array" ref="J395">_xlfn.SWITCH(orders[[#This Row],[payment_method]],"Credit Card","CC","Bank Transfer","BT","Cash","CA","PayPal","PP","UN")</f>
        <v>CC</v>
      </c>
    </row>
    <row r="396" spans="1:10" x14ac:dyDescent="0.3">
      <c r="A396">
        <v>424</v>
      </c>
      <c r="B396">
        <v>671080</v>
      </c>
      <c r="C396" s="1">
        <v>45278</v>
      </c>
      <c r="D396">
        <v>122324</v>
      </c>
      <c r="E396" t="s">
        <v>10043</v>
      </c>
      <c r="F396" t="s">
        <v>1583</v>
      </c>
      <c r="G396">
        <f>YEAR(orders[[#This Row],[order_date]])</f>
        <v>2023</v>
      </c>
      <c r="H396">
        <f>MONTH(orders[[#This Row],[order_date]])</f>
        <v>12</v>
      </c>
      <c r="I396" s="4">
        <v>122324</v>
      </c>
      <c r="J396" t="str" cm="1">
        <f t="array" ref="J396">_xlfn.SWITCH(orders[[#This Row],[payment_method]],"Credit Card","CC","Bank Transfer","BT","Cash","CA","PayPal","PP","UN")</f>
        <v>PP</v>
      </c>
    </row>
    <row r="397" spans="1:10" x14ac:dyDescent="0.3">
      <c r="A397">
        <v>425</v>
      </c>
      <c r="B397">
        <v>1875252</v>
      </c>
      <c r="C397" s="1">
        <v>45565</v>
      </c>
      <c r="D397">
        <v>262951</v>
      </c>
      <c r="E397" t="s">
        <v>10043</v>
      </c>
      <c r="F397" t="s">
        <v>266</v>
      </c>
      <c r="G397">
        <f>YEAR(orders[[#This Row],[order_date]])</f>
        <v>2024</v>
      </c>
      <c r="H397">
        <f>MONTH(orders[[#This Row],[order_date]])</f>
        <v>9</v>
      </c>
      <c r="I397" s="4">
        <v>262951</v>
      </c>
      <c r="J397" t="str" cm="1">
        <f t="array" ref="J397">_xlfn.SWITCH(orders[[#This Row],[payment_method]],"Credit Card","CC","Bank Transfer","BT","Cash","CA","PayPal","PP","UN")</f>
        <v>PP</v>
      </c>
    </row>
    <row r="398" spans="1:10" x14ac:dyDescent="0.3">
      <c r="A398">
        <v>426</v>
      </c>
      <c r="B398">
        <v>629742</v>
      </c>
      <c r="C398" s="1">
        <v>45489</v>
      </c>
      <c r="D398">
        <v>16948</v>
      </c>
      <c r="E398" t="s">
        <v>10040</v>
      </c>
      <c r="F398" t="s">
        <v>533</v>
      </c>
      <c r="G398">
        <f>YEAR(orders[[#This Row],[order_date]])</f>
        <v>2024</v>
      </c>
      <c r="H398">
        <f>MONTH(orders[[#This Row],[order_date]])</f>
        <v>7</v>
      </c>
      <c r="I398" s="4">
        <v>16948</v>
      </c>
      <c r="J398" t="str" cm="1">
        <f t="array" ref="J398">_xlfn.SWITCH(orders[[#This Row],[payment_method]],"Credit Card","CC","Bank Transfer","BT","Cash","CA","PayPal","PP","UN")</f>
        <v>CC</v>
      </c>
    </row>
    <row r="399" spans="1:10" x14ac:dyDescent="0.3">
      <c r="A399">
        <v>427</v>
      </c>
      <c r="B399">
        <v>1919255</v>
      </c>
      <c r="C399" s="1">
        <v>45199</v>
      </c>
      <c r="D399">
        <v>443131</v>
      </c>
      <c r="E399" t="s">
        <v>10042</v>
      </c>
      <c r="F399" t="s">
        <v>623</v>
      </c>
      <c r="G399">
        <f>YEAR(orders[[#This Row],[order_date]])</f>
        <v>2023</v>
      </c>
      <c r="H399">
        <f>MONTH(orders[[#This Row],[order_date]])</f>
        <v>9</v>
      </c>
      <c r="I399" s="4">
        <v>443131</v>
      </c>
      <c r="J399" t="str" cm="1">
        <f t="array" ref="J399">_xlfn.SWITCH(orders[[#This Row],[payment_method]],"Credit Card","CC","Bank Transfer","BT","Cash","CA","PayPal","PP","UN")</f>
        <v>CA</v>
      </c>
    </row>
    <row r="400" spans="1:10" x14ac:dyDescent="0.3">
      <c r="A400">
        <v>428</v>
      </c>
      <c r="B400">
        <v>1009419</v>
      </c>
      <c r="C400" s="1">
        <v>44499</v>
      </c>
      <c r="D400">
        <v>67704</v>
      </c>
      <c r="E400" t="s">
        <v>10043</v>
      </c>
      <c r="F400" t="s">
        <v>823</v>
      </c>
      <c r="G400">
        <f>YEAR(orders[[#This Row],[order_date]])</f>
        <v>2021</v>
      </c>
      <c r="H400">
        <f>MONTH(orders[[#This Row],[order_date]])</f>
        <v>10</v>
      </c>
      <c r="I400" s="4">
        <v>67704</v>
      </c>
      <c r="J400" t="str" cm="1">
        <f t="array" ref="J400">_xlfn.SWITCH(orders[[#This Row],[payment_method]],"Credit Card","CC","Bank Transfer","BT","Cash","CA","PayPal","PP","UN")</f>
        <v>PP</v>
      </c>
    </row>
    <row r="401" spans="1:10" x14ac:dyDescent="0.3">
      <c r="A401">
        <v>430</v>
      </c>
      <c r="B401">
        <v>876074</v>
      </c>
      <c r="C401" s="1">
        <v>44703</v>
      </c>
      <c r="D401">
        <v>241135</v>
      </c>
      <c r="E401" t="s">
        <v>10042</v>
      </c>
      <c r="F401" t="s">
        <v>611</v>
      </c>
      <c r="G401">
        <f>YEAR(orders[[#This Row],[order_date]])</f>
        <v>2022</v>
      </c>
      <c r="H401">
        <f>MONTH(orders[[#This Row],[order_date]])</f>
        <v>5</v>
      </c>
      <c r="I401" s="4">
        <v>241135</v>
      </c>
      <c r="J401" t="str" cm="1">
        <f t="array" ref="J401">_xlfn.SWITCH(orders[[#This Row],[payment_method]],"Credit Card","CC","Bank Transfer","BT","Cash","CA","PayPal","PP","UN")</f>
        <v>CA</v>
      </c>
    </row>
    <row r="402" spans="1:10" x14ac:dyDescent="0.3">
      <c r="A402">
        <v>431</v>
      </c>
      <c r="B402">
        <v>655201</v>
      </c>
      <c r="C402" s="1">
        <v>44538</v>
      </c>
      <c r="D402">
        <v>60117</v>
      </c>
      <c r="E402" t="s">
        <v>10041</v>
      </c>
      <c r="F402" t="s">
        <v>318</v>
      </c>
      <c r="G402">
        <f>YEAR(orders[[#This Row],[order_date]])</f>
        <v>2021</v>
      </c>
      <c r="H402">
        <f>MONTH(orders[[#This Row],[order_date]])</f>
        <v>12</v>
      </c>
      <c r="I402" s="4">
        <v>60117</v>
      </c>
      <c r="J402" t="str" cm="1">
        <f t="array" ref="J402">_xlfn.SWITCH(orders[[#This Row],[payment_method]],"Credit Card","CC","Bank Transfer","BT","Cash","CA","PayPal","PP","UN")</f>
        <v>BT</v>
      </c>
    </row>
    <row r="403" spans="1:10" x14ac:dyDescent="0.3">
      <c r="A403">
        <v>432</v>
      </c>
      <c r="B403">
        <v>36462</v>
      </c>
      <c r="C403" s="1">
        <v>45801</v>
      </c>
      <c r="D403">
        <v>185574</v>
      </c>
      <c r="E403" t="s">
        <v>10043</v>
      </c>
      <c r="F403" t="s">
        <v>66</v>
      </c>
      <c r="G403">
        <f>YEAR(orders[[#This Row],[order_date]])</f>
        <v>2025</v>
      </c>
      <c r="H403">
        <f>MONTH(orders[[#This Row],[order_date]])</f>
        <v>5</v>
      </c>
      <c r="I403" s="4">
        <v>185574</v>
      </c>
      <c r="J403" t="str" cm="1">
        <f t="array" ref="J403">_xlfn.SWITCH(orders[[#This Row],[payment_method]],"Credit Card","CC","Bank Transfer","BT","Cash","CA","PayPal","PP","UN")</f>
        <v>PP</v>
      </c>
    </row>
    <row r="404" spans="1:10" x14ac:dyDescent="0.3">
      <c r="A404">
        <v>433</v>
      </c>
      <c r="B404">
        <v>259958</v>
      </c>
      <c r="C404" s="1">
        <v>44635</v>
      </c>
      <c r="D404">
        <v>31698</v>
      </c>
      <c r="E404" t="s">
        <v>10040</v>
      </c>
      <c r="F404" t="s">
        <v>1652</v>
      </c>
      <c r="G404">
        <f>YEAR(orders[[#This Row],[order_date]])</f>
        <v>2022</v>
      </c>
      <c r="H404">
        <f>MONTH(orders[[#This Row],[order_date]])</f>
        <v>3</v>
      </c>
      <c r="I404" s="4">
        <v>31698</v>
      </c>
      <c r="J404" t="str" cm="1">
        <f t="array" ref="J404">_xlfn.SWITCH(orders[[#This Row],[payment_method]],"Credit Card","CC","Bank Transfer","BT","Cash","CA","PayPal","PP","UN")</f>
        <v>CC</v>
      </c>
    </row>
    <row r="405" spans="1:10" x14ac:dyDescent="0.3">
      <c r="A405">
        <v>434</v>
      </c>
      <c r="B405">
        <v>1185497</v>
      </c>
      <c r="C405" s="1">
        <v>45036</v>
      </c>
      <c r="D405">
        <v>244227</v>
      </c>
      <c r="E405" t="s">
        <v>10041</v>
      </c>
      <c r="F405" t="s">
        <v>441</v>
      </c>
      <c r="G405">
        <f>YEAR(orders[[#This Row],[order_date]])</f>
        <v>2023</v>
      </c>
      <c r="H405">
        <f>MONTH(orders[[#This Row],[order_date]])</f>
        <v>4</v>
      </c>
      <c r="I405" s="4">
        <v>244227</v>
      </c>
      <c r="J405" t="str" cm="1">
        <f t="array" ref="J405">_xlfn.SWITCH(orders[[#This Row],[payment_method]],"Credit Card","CC","Bank Transfer","BT","Cash","CA","PayPal","PP","UN")</f>
        <v>BT</v>
      </c>
    </row>
    <row r="406" spans="1:10" x14ac:dyDescent="0.3">
      <c r="A406">
        <v>435</v>
      </c>
      <c r="B406">
        <v>1314787</v>
      </c>
      <c r="C406" s="1">
        <v>45477</v>
      </c>
      <c r="D406">
        <v>59206</v>
      </c>
      <c r="E406" t="s">
        <v>10042</v>
      </c>
      <c r="F406" t="s">
        <v>772</v>
      </c>
      <c r="G406">
        <f>YEAR(orders[[#This Row],[order_date]])</f>
        <v>2024</v>
      </c>
      <c r="H406">
        <f>MONTH(orders[[#This Row],[order_date]])</f>
        <v>7</v>
      </c>
      <c r="I406" s="4">
        <v>59206</v>
      </c>
      <c r="J406" t="str" cm="1">
        <f t="array" ref="J406">_xlfn.SWITCH(orders[[#This Row],[payment_method]],"Credit Card","CC","Bank Transfer","BT","Cash","CA","PayPal","PP","UN")</f>
        <v>CA</v>
      </c>
    </row>
    <row r="407" spans="1:10" x14ac:dyDescent="0.3">
      <c r="A407">
        <v>436</v>
      </c>
      <c r="B407">
        <v>684458</v>
      </c>
      <c r="C407" s="1">
        <v>45845</v>
      </c>
      <c r="D407">
        <v>319069</v>
      </c>
      <c r="E407" t="s">
        <v>10042</v>
      </c>
      <c r="F407" t="s">
        <v>318</v>
      </c>
      <c r="G407">
        <f>YEAR(orders[[#This Row],[order_date]])</f>
        <v>2025</v>
      </c>
      <c r="H407">
        <f>MONTH(orders[[#This Row],[order_date]])</f>
        <v>7</v>
      </c>
      <c r="I407" s="4">
        <v>319069</v>
      </c>
      <c r="J407" t="str" cm="1">
        <f t="array" ref="J407">_xlfn.SWITCH(orders[[#This Row],[payment_method]],"Credit Card","CC","Bank Transfer","BT","Cash","CA","PayPal","PP","UN")</f>
        <v>CA</v>
      </c>
    </row>
    <row r="408" spans="1:10" x14ac:dyDescent="0.3">
      <c r="A408">
        <v>437</v>
      </c>
      <c r="B408">
        <v>954891</v>
      </c>
      <c r="C408" s="1">
        <v>44647</v>
      </c>
      <c r="D408">
        <v>157749</v>
      </c>
      <c r="E408" t="s">
        <v>10040</v>
      </c>
      <c r="F408" t="s">
        <v>1269</v>
      </c>
      <c r="G408">
        <f>YEAR(orders[[#This Row],[order_date]])</f>
        <v>2022</v>
      </c>
      <c r="H408">
        <f>MONTH(orders[[#This Row],[order_date]])</f>
        <v>3</v>
      </c>
      <c r="I408" s="4">
        <v>157749</v>
      </c>
      <c r="J408" t="str" cm="1">
        <f t="array" ref="J408">_xlfn.SWITCH(orders[[#This Row],[payment_method]],"Credit Card","CC","Bank Transfer","BT","Cash","CA","PayPal","PP","UN")</f>
        <v>CC</v>
      </c>
    </row>
    <row r="409" spans="1:10" x14ac:dyDescent="0.3">
      <c r="A409">
        <v>438</v>
      </c>
      <c r="B409">
        <v>1137635</v>
      </c>
      <c r="C409" s="1">
        <v>44907</v>
      </c>
      <c r="D409">
        <v>20727</v>
      </c>
      <c r="E409" t="s">
        <v>10042</v>
      </c>
      <c r="F409" t="s">
        <v>823</v>
      </c>
      <c r="G409">
        <f>YEAR(orders[[#This Row],[order_date]])</f>
        <v>2022</v>
      </c>
      <c r="H409">
        <f>MONTH(orders[[#This Row],[order_date]])</f>
        <v>12</v>
      </c>
      <c r="I409" s="4">
        <v>20727</v>
      </c>
      <c r="J409" t="str" cm="1">
        <f t="array" ref="J409">_xlfn.SWITCH(orders[[#This Row],[payment_method]],"Credit Card","CC","Bank Transfer","BT","Cash","CA","PayPal","PP","UN")</f>
        <v>CA</v>
      </c>
    </row>
    <row r="410" spans="1:10" x14ac:dyDescent="0.3">
      <c r="A410">
        <v>439</v>
      </c>
      <c r="B410">
        <v>1902991</v>
      </c>
      <c r="C410" s="1">
        <v>45645</v>
      </c>
      <c r="D410">
        <v>166654</v>
      </c>
      <c r="E410" t="s">
        <v>10042</v>
      </c>
      <c r="F410" t="s">
        <v>1101</v>
      </c>
      <c r="G410">
        <f>YEAR(orders[[#This Row],[order_date]])</f>
        <v>2024</v>
      </c>
      <c r="H410">
        <f>MONTH(orders[[#This Row],[order_date]])</f>
        <v>12</v>
      </c>
      <c r="I410" s="4">
        <v>166654</v>
      </c>
      <c r="J410" t="str" cm="1">
        <f t="array" ref="J410">_xlfn.SWITCH(orders[[#This Row],[payment_method]],"Credit Card","CC","Bank Transfer","BT","Cash","CA","PayPal","PP","UN")</f>
        <v>CA</v>
      </c>
    </row>
    <row r="411" spans="1:10" x14ac:dyDescent="0.3">
      <c r="A411">
        <v>440</v>
      </c>
      <c r="B411">
        <v>1591052</v>
      </c>
      <c r="C411" s="1">
        <v>45610</v>
      </c>
      <c r="D411">
        <v>155379</v>
      </c>
      <c r="E411" t="s">
        <v>10041</v>
      </c>
      <c r="F411" t="s">
        <v>1387</v>
      </c>
      <c r="G411">
        <f>YEAR(orders[[#This Row],[order_date]])</f>
        <v>2024</v>
      </c>
      <c r="H411">
        <f>MONTH(orders[[#This Row],[order_date]])</f>
        <v>11</v>
      </c>
      <c r="I411" s="4">
        <v>155379</v>
      </c>
      <c r="J411" t="str" cm="1">
        <f t="array" ref="J411">_xlfn.SWITCH(orders[[#This Row],[payment_method]],"Credit Card","CC","Bank Transfer","BT","Cash","CA","PayPal","PP","UN")</f>
        <v>BT</v>
      </c>
    </row>
    <row r="412" spans="1:10" x14ac:dyDescent="0.3">
      <c r="A412">
        <v>441</v>
      </c>
      <c r="B412">
        <v>82698</v>
      </c>
      <c r="C412" s="1">
        <v>45653</v>
      </c>
      <c r="D412">
        <v>359503</v>
      </c>
      <c r="E412" t="s">
        <v>10043</v>
      </c>
      <c r="F412" t="s">
        <v>165</v>
      </c>
      <c r="G412">
        <f>YEAR(orders[[#This Row],[order_date]])</f>
        <v>2024</v>
      </c>
      <c r="H412">
        <f>MONTH(orders[[#This Row],[order_date]])</f>
        <v>12</v>
      </c>
      <c r="I412" s="4">
        <v>359503</v>
      </c>
      <c r="J412" t="str" cm="1">
        <f t="array" ref="J412">_xlfn.SWITCH(orders[[#This Row],[payment_method]],"Credit Card","CC","Bank Transfer","BT","Cash","CA","PayPal","PP","UN")</f>
        <v>PP</v>
      </c>
    </row>
    <row r="413" spans="1:10" x14ac:dyDescent="0.3">
      <c r="A413">
        <v>442</v>
      </c>
      <c r="B413">
        <v>710906</v>
      </c>
      <c r="C413" s="1">
        <v>45239</v>
      </c>
      <c r="D413">
        <v>32230</v>
      </c>
      <c r="E413" t="s">
        <v>10042</v>
      </c>
      <c r="F413" t="s">
        <v>366</v>
      </c>
      <c r="G413">
        <f>YEAR(orders[[#This Row],[order_date]])</f>
        <v>2023</v>
      </c>
      <c r="H413">
        <f>MONTH(orders[[#This Row],[order_date]])</f>
        <v>11</v>
      </c>
      <c r="I413" s="4">
        <v>32230</v>
      </c>
      <c r="J413" t="str" cm="1">
        <f t="array" ref="J413">_xlfn.SWITCH(orders[[#This Row],[payment_method]],"Credit Card","CC","Bank Transfer","BT","Cash","CA","PayPal","PP","UN")</f>
        <v>CA</v>
      </c>
    </row>
    <row r="414" spans="1:10" x14ac:dyDescent="0.3">
      <c r="A414">
        <v>443</v>
      </c>
      <c r="B414">
        <v>1585156</v>
      </c>
      <c r="C414" s="1">
        <v>44977</v>
      </c>
      <c r="D414">
        <v>257427</v>
      </c>
      <c r="E414" t="s">
        <v>10041</v>
      </c>
      <c r="F414" t="s">
        <v>660</v>
      </c>
      <c r="G414">
        <f>YEAR(orders[[#This Row],[order_date]])</f>
        <v>2023</v>
      </c>
      <c r="H414">
        <f>MONTH(orders[[#This Row],[order_date]])</f>
        <v>2</v>
      </c>
      <c r="I414" s="4">
        <v>257427</v>
      </c>
      <c r="J414" t="str" cm="1">
        <f t="array" ref="J414">_xlfn.SWITCH(orders[[#This Row],[payment_method]],"Credit Card","CC","Bank Transfer","BT","Cash","CA","PayPal","PP","UN")</f>
        <v>BT</v>
      </c>
    </row>
    <row r="415" spans="1:10" x14ac:dyDescent="0.3">
      <c r="A415">
        <v>444</v>
      </c>
      <c r="B415">
        <v>953201</v>
      </c>
      <c r="C415" s="1">
        <v>44803</v>
      </c>
      <c r="D415">
        <v>266391</v>
      </c>
      <c r="E415" t="s">
        <v>10043</v>
      </c>
      <c r="F415" t="s">
        <v>1145</v>
      </c>
      <c r="G415">
        <f>YEAR(orders[[#This Row],[order_date]])</f>
        <v>2022</v>
      </c>
      <c r="H415">
        <f>MONTH(orders[[#This Row],[order_date]])</f>
        <v>8</v>
      </c>
      <c r="I415" s="4">
        <v>266391</v>
      </c>
      <c r="J415" t="str" cm="1">
        <f t="array" ref="J415">_xlfn.SWITCH(orders[[#This Row],[payment_method]],"Credit Card","CC","Bank Transfer","BT","Cash","CA","PayPal","PP","UN")</f>
        <v>PP</v>
      </c>
    </row>
    <row r="416" spans="1:10" x14ac:dyDescent="0.3">
      <c r="A416">
        <v>445</v>
      </c>
      <c r="B416">
        <v>941039</v>
      </c>
      <c r="C416" s="1">
        <v>45420</v>
      </c>
      <c r="D416">
        <v>172525</v>
      </c>
      <c r="E416" t="s">
        <v>10040</v>
      </c>
      <c r="F416" t="s">
        <v>281</v>
      </c>
      <c r="G416">
        <f>YEAR(orders[[#This Row],[order_date]])</f>
        <v>2024</v>
      </c>
      <c r="H416">
        <f>MONTH(orders[[#This Row],[order_date]])</f>
        <v>5</v>
      </c>
      <c r="I416" s="4">
        <v>172525</v>
      </c>
      <c r="J416" t="str" cm="1">
        <f t="array" ref="J416">_xlfn.SWITCH(orders[[#This Row],[payment_method]],"Credit Card","CC","Bank Transfer","BT","Cash","CA","PayPal","PP","UN")</f>
        <v>CC</v>
      </c>
    </row>
    <row r="417" spans="1:10" x14ac:dyDescent="0.3">
      <c r="A417">
        <v>446</v>
      </c>
      <c r="B417">
        <v>628707</v>
      </c>
      <c r="C417" s="1">
        <v>44993</v>
      </c>
      <c r="D417">
        <v>10538</v>
      </c>
      <c r="E417" t="s">
        <v>10041</v>
      </c>
      <c r="F417" t="s">
        <v>511</v>
      </c>
      <c r="G417">
        <f>YEAR(orders[[#This Row],[order_date]])</f>
        <v>2023</v>
      </c>
      <c r="H417">
        <f>MONTH(orders[[#This Row],[order_date]])</f>
        <v>3</v>
      </c>
      <c r="I417" s="4">
        <v>10538</v>
      </c>
      <c r="J417" t="str" cm="1">
        <f t="array" ref="J417">_xlfn.SWITCH(orders[[#This Row],[payment_method]],"Credit Card","CC","Bank Transfer","BT","Cash","CA","PayPal","PP","UN")</f>
        <v>BT</v>
      </c>
    </row>
    <row r="418" spans="1:10" x14ac:dyDescent="0.3">
      <c r="A418">
        <v>447</v>
      </c>
      <c r="B418">
        <v>1280171</v>
      </c>
      <c r="C418" s="1">
        <v>45758</v>
      </c>
      <c r="D418">
        <v>117006</v>
      </c>
      <c r="E418" t="s">
        <v>10040</v>
      </c>
      <c r="F418" t="s">
        <v>1019</v>
      </c>
      <c r="G418">
        <f>YEAR(orders[[#This Row],[order_date]])</f>
        <v>2025</v>
      </c>
      <c r="H418">
        <f>MONTH(orders[[#This Row],[order_date]])</f>
        <v>4</v>
      </c>
      <c r="I418" s="4">
        <v>117006</v>
      </c>
      <c r="J418" t="str" cm="1">
        <f t="array" ref="J418">_xlfn.SWITCH(orders[[#This Row],[payment_method]],"Credit Card","CC","Bank Transfer","BT","Cash","CA","PayPal","PP","UN")</f>
        <v>CC</v>
      </c>
    </row>
    <row r="419" spans="1:10" x14ac:dyDescent="0.3">
      <c r="A419">
        <v>448</v>
      </c>
      <c r="B419">
        <v>1660878</v>
      </c>
      <c r="C419" s="1">
        <v>44620</v>
      </c>
      <c r="D419">
        <v>570071</v>
      </c>
      <c r="E419" t="s">
        <v>10043</v>
      </c>
      <c r="F419" t="s">
        <v>714</v>
      </c>
      <c r="G419">
        <f>YEAR(orders[[#This Row],[order_date]])</f>
        <v>2022</v>
      </c>
      <c r="H419">
        <f>MONTH(orders[[#This Row],[order_date]])</f>
        <v>2</v>
      </c>
      <c r="I419" s="4">
        <v>570071</v>
      </c>
      <c r="J419" t="str" cm="1">
        <f t="array" ref="J419">_xlfn.SWITCH(orders[[#This Row],[payment_method]],"Credit Card","CC","Bank Transfer","BT","Cash","CA","PayPal","PP","UN")</f>
        <v>PP</v>
      </c>
    </row>
    <row r="420" spans="1:10" x14ac:dyDescent="0.3">
      <c r="A420">
        <v>449</v>
      </c>
      <c r="B420">
        <v>1676886</v>
      </c>
      <c r="C420" s="1">
        <v>45543</v>
      </c>
      <c r="D420">
        <v>206796</v>
      </c>
      <c r="E420" t="s">
        <v>10043</v>
      </c>
      <c r="F420" t="s">
        <v>924</v>
      </c>
      <c r="G420">
        <f>YEAR(orders[[#This Row],[order_date]])</f>
        <v>2024</v>
      </c>
      <c r="H420">
        <f>MONTH(orders[[#This Row],[order_date]])</f>
        <v>9</v>
      </c>
      <c r="I420" s="4">
        <v>206796</v>
      </c>
      <c r="J420" t="str" cm="1">
        <f t="array" ref="J420">_xlfn.SWITCH(orders[[#This Row],[payment_method]],"Credit Card","CC","Bank Transfer","BT","Cash","CA","PayPal","PP","UN")</f>
        <v>PP</v>
      </c>
    </row>
    <row r="421" spans="1:10" x14ac:dyDescent="0.3">
      <c r="A421">
        <v>450</v>
      </c>
      <c r="B421">
        <v>263314</v>
      </c>
      <c r="C421" s="1">
        <v>44441</v>
      </c>
      <c r="D421">
        <v>218498</v>
      </c>
      <c r="E421" t="s">
        <v>10041</v>
      </c>
      <c r="F421" t="s">
        <v>1016</v>
      </c>
      <c r="G421">
        <f>YEAR(orders[[#This Row],[order_date]])</f>
        <v>2021</v>
      </c>
      <c r="H421">
        <f>MONTH(orders[[#This Row],[order_date]])</f>
        <v>9</v>
      </c>
      <c r="I421" s="4">
        <v>218498</v>
      </c>
      <c r="J421" t="str" cm="1">
        <f t="array" ref="J421">_xlfn.SWITCH(orders[[#This Row],[payment_method]],"Credit Card","CC","Bank Transfer","BT","Cash","CA","PayPal","PP","UN")</f>
        <v>BT</v>
      </c>
    </row>
    <row r="422" spans="1:10" x14ac:dyDescent="0.3">
      <c r="A422">
        <v>451</v>
      </c>
      <c r="B422">
        <v>1941623</v>
      </c>
      <c r="C422" s="1">
        <v>44634</v>
      </c>
      <c r="D422">
        <v>50375</v>
      </c>
      <c r="E422" t="s">
        <v>10043</v>
      </c>
      <c r="F422" t="s">
        <v>1329</v>
      </c>
      <c r="G422">
        <f>YEAR(orders[[#This Row],[order_date]])</f>
        <v>2022</v>
      </c>
      <c r="H422">
        <f>MONTH(orders[[#This Row],[order_date]])</f>
        <v>3</v>
      </c>
      <c r="I422" s="4">
        <v>50375</v>
      </c>
      <c r="J422" t="str" cm="1">
        <f t="array" ref="J422">_xlfn.SWITCH(orders[[#This Row],[payment_method]],"Credit Card","CC","Bank Transfer","BT","Cash","CA","PayPal","PP","UN")</f>
        <v>PP</v>
      </c>
    </row>
    <row r="423" spans="1:10" x14ac:dyDescent="0.3">
      <c r="A423">
        <v>452</v>
      </c>
      <c r="B423">
        <v>379538</v>
      </c>
      <c r="C423" s="1">
        <v>44495</v>
      </c>
      <c r="D423">
        <v>235276</v>
      </c>
      <c r="E423" t="s">
        <v>10041</v>
      </c>
      <c r="F423" t="s">
        <v>852</v>
      </c>
      <c r="G423">
        <f>YEAR(orders[[#This Row],[order_date]])</f>
        <v>2021</v>
      </c>
      <c r="H423">
        <f>MONTH(orders[[#This Row],[order_date]])</f>
        <v>10</v>
      </c>
      <c r="I423" s="4">
        <v>235276</v>
      </c>
      <c r="J423" t="str" cm="1">
        <f t="array" ref="J423">_xlfn.SWITCH(orders[[#This Row],[payment_method]],"Credit Card","CC","Bank Transfer","BT","Cash","CA","PayPal","PP","UN")</f>
        <v>BT</v>
      </c>
    </row>
    <row r="424" spans="1:10" x14ac:dyDescent="0.3">
      <c r="A424">
        <v>453</v>
      </c>
      <c r="B424">
        <v>494358</v>
      </c>
      <c r="C424" s="1">
        <v>45834</v>
      </c>
      <c r="D424">
        <v>274292</v>
      </c>
      <c r="E424" t="s">
        <v>10041</v>
      </c>
      <c r="F424" t="s">
        <v>274</v>
      </c>
      <c r="G424">
        <f>YEAR(orders[[#This Row],[order_date]])</f>
        <v>2025</v>
      </c>
      <c r="H424">
        <f>MONTH(orders[[#This Row],[order_date]])</f>
        <v>6</v>
      </c>
      <c r="I424" s="4">
        <v>274292</v>
      </c>
      <c r="J424" t="str" cm="1">
        <f t="array" ref="J424">_xlfn.SWITCH(orders[[#This Row],[payment_method]],"Credit Card","CC","Bank Transfer","BT","Cash","CA","PayPal","PP","UN")</f>
        <v>BT</v>
      </c>
    </row>
    <row r="425" spans="1:10" x14ac:dyDescent="0.3">
      <c r="A425">
        <v>454</v>
      </c>
      <c r="B425">
        <v>1786792</v>
      </c>
      <c r="C425" s="1">
        <v>45543</v>
      </c>
      <c r="D425">
        <v>97832</v>
      </c>
      <c r="E425" t="s">
        <v>10043</v>
      </c>
      <c r="F425" t="s">
        <v>489</v>
      </c>
      <c r="G425">
        <f>YEAR(orders[[#This Row],[order_date]])</f>
        <v>2024</v>
      </c>
      <c r="H425">
        <f>MONTH(orders[[#This Row],[order_date]])</f>
        <v>9</v>
      </c>
      <c r="I425" s="4">
        <v>97832</v>
      </c>
      <c r="J425" t="str" cm="1">
        <f t="array" ref="J425">_xlfn.SWITCH(orders[[#This Row],[payment_method]],"Credit Card","CC","Bank Transfer","BT","Cash","CA","PayPal","PP","UN")</f>
        <v>PP</v>
      </c>
    </row>
    <row r="426" spans="1:10" x14ac:dyDescent="0.3">
      <c r="A426">
        <v>455</v>
      </c>
      <c r="B426">
        <v>1306229</v>
      </c>
      <c r="C426" s="1">
        <v>45384</v>
      </c>
      <c r="D426">
        <v>199286</v>
      </c>
      <c r="E426" t="s">
        <v>10042</v>
      </c>
      <c r="F426" t="s">
        <v>449</v>
      </c>
      <c r="G426">
        <f>YEAR(orders[[#This Row],[order_date]])</f>
        <v>2024</v>
      </c>
      <c r="H426">
        <f>MONTH(orders[[#This Row],[order_date]])</f>
        <v>4</v>
      </c>
      <c r="I426" s="4">
        <v>199286</v>
      </c>
      <c r="J426" t="str" cm="1">
        <f t="array" ref="J426">_xlfn.SWITCH(orders[[#This Row],[payment_method]],"Credit Card","CC","Bank Transfer","BT","Cash","CA","PayPal","PP","UN")</f>
        <v>CA</v>
      </c>
    </row>
    <row r="427" spans="1:10" x14ac:dyDescent="0.3">
      <c r="A427">
        <v>456</v>
      </c>
      <c r="B427">
        <v>481250</v>
      </c>
      <c r="C427" s="1">
        <v>45242</v>
      </c>
      <c r="D427">
        <v>42598</v>
      </c>
      <c r="E427" t="s">
        <v>10040</v>
      </c>
      <c r="F427" t="s">
        <v>108</v>
      </c>
      <c r="G427">
        <f>YEAR(orders[[#This Row],[order_date]])</f>
        <v>2023</v>
      </c>
      <c r="H427">
        <f>MONTH(orders[[#This Row],[order_date]])</f>
        <v>11</v>
      </c>
      <c r="I427" s="4">
        <v>42598</v>
      </c>
      <c r="J427" t="str" cm="1">
        <f t="array" ref="J427">_xlfn.SWITCH(orders[[#This Row],[payment_method]],"Credit Card","CC","Bank Transfer","BT","Cash","CA","PayPal","PP","UN")</f>
        <v>CC</v>
      </c>
    </row>
    <row r="428" spans="1:10" x14ac:dyDescent="0.3">
      <c r="A428">
        <v>457</v>
      </c>
      <c r="B428">
        <v>1950842</v>
      </c>
      <c r="C428" s="1">
        <v>45218</v>
      </c>
      <c r="D428">
        <v>364456</v>
      </c>
      <c r="E428" t="s">
        <v>10042</v>
      </c>
      <c r="F428" t="s">
        <v>177</v>
      </c>
      <c r="G428">
        <f>YEAR(orders[[#This Row],[order_date]])</f>
        <v>2023</v>
      </c>
      <c r="H428">
        <f>MONTH(orders[[#This Row],[order_date]])</f>
        <v>10</v>
      </c>
      <c r="I428" s="4">
        <v>364456</v>
      </c>
      <c r="J428" t="str" cm="1">
        <f t="array" ref="J428">_xlfn.SWITCH(orders[[#This Row],[payment_method]],"Credit Card","CC","Bank Transfer","BT","Cash","CA","PayPal","PP","UN")</f>
        <v>CA</v>
      </c>
    </row>
    <row r="429" spans="1:10" x14ac:dyDescent="0.3">
      <c r="A429">
        <v>458</v>
      </c>
      <c r="B429">
        <v>1727777</v>
      </c>
      <c r="C429" s="1">
        <v>45823</v>
      </c>
      <c r="D429">
        <v>146654</v>
      </c>
      <c r="E429" t="s">
        <v>10043</v>
      </c>
      <c r="F429" t="s">
        <v>88</v>
      </c>
      <c r="G429">
        <f>YEAR(orders[[#This Row],[order_date]])</f>
        <v>2025</v>
      </c>
      <c r="H429">
        <f>MONTH(orders[[#This Row],[order_date]])</f>
        <v>6</v>
      </c>
      <c r="I429" s="4">
        <v>146654</v>
      </c>
      <c r="J429" t="str" cm="1">
        <f t="array" ref="J429">_xlfn.SWITCH(orders[[#This Row],[payment_method]],"Credit Card","CC","Bank Transfer","BT","Cash","CA","PayPal","PP","UN")</f>
        <v>PP</v>
      </c>
    </row>
    <row r="430" spans="1:10" x14ac:dyDescent="0.3">
      <c r="A430">
        <v>459</v>
      </c>
      <c r="B430">
        <v>1714466</v>
      </c>
      <c r="C430" s="1">
        <v>44974</v>
      </c>
      <c r="D430">
        <v>80292</v>
      </c>
      <c r="E430" t="s">
        <v>10041</v>
      </c>
      <c r="F430" t="s">
        <v>652</v>
      </c>
      <c r="G430">
        <f>YEAR(orders[[#This Row],[order_date]])</f>
        <v>2023</v>
      </c>
      <c r="H430">
        <f>MONTH(orders[[#This Row],[order_date]])</f>
        <v>2</v>
      </c>
      <c r="I430" s="4">
        <v>80292</v>
      </c>
      <c r="J430" t="str" cm="1">
        <f t="array" ref="J430">_xlfn.SWITCH(orders[[#This Row],[payment_method]],"Credit Card","CC","Bank Transfer","BT","Cash","CA","PayPal","PP","UN")</f>
        <v>BT</v>
      </c>
    </row>
    <row r="431" spans="1:10" x14ac:dyDescent="0.3">
      <c r="A431">
        <v>460</v>
      </c>
      <c r="B431">
        <v>1782430</v>
      </c>
      <c r="C431" s="1">
        <v>44526</v>
      </c>
      <c r="D431">
        <v>69452</v>
      </c>
      <c r="E431" t="s">
        <v>10043</v>
      </c>
      <c r="F431" t="s">
        <v>1374</v>
      </c>
      <c r="G431">
        <f>YEAR(orders[[#This Row],[order_date]])</f>
        <v>2021</v>
      </c>
      <c r="H431">
        <f>MONTH(orders[[#This Row],[order_date]])</f>
        <v>11</v>
      </c>
      <c r="I431" s="4">
        <v>69452</v>
      </c>
      <c r="J431" t="str" cm="1">
        <f t="array" ref="J431">_xlfn.SWITCH(orders[[#This Row],[payment_method]],"Credit Card","CC","Bank Transfer","BT","Cash","CA","PayPal","PP","UN")</f>
        <v>PP</v>
      </c>
    </row>
    <row r="432" spans="1:10" x14ac:dyDescent="0.3">
      <c r="A432">
        <v>461</v>
      </c>
      <c r="B432">
        <v>1930590</v>
      </c>
      <c r="C432" s="1">
        <v>45296</v>
      </c>
      <c r="D432">
        <v>351162</v>
      </c>
      <c r="E432" t="s">
        <v>10042</v>
      </c>
      <c r="F432" t="s">
        <v>374</v>
      </c>
      <c r="G432">
        <f>YEAR(orders[[#This Row],[order_date]])</f>
        <v>2024</v>
      </c>
      <c r="H432">
        <f>MONTH(orders[[#This Row],[order_date]])</f>
        <v>1</v>
      </c>
      <c r="I432" s="4">
        <v>351162</v>
      </c>
      <c r="J432" t="str" cm="1">
        <f t="array" ref="J432">_xlfn.SWITCH(orders[[#This Row],[payment_method]],"Credit Card","CC","Bank Transfer","BT","Cash","CA","PayPal","PP","UN")</f>
        <v>CA</v>
      </c>
    </row>
    <row r="433" spans="1:10" x14ac:dyDescent="0.3">
      <c r="A433">
        <v>462</v>
      </c>
      <c r="B433">
        <v>1548864</v>
      </c>
      <c r="C433" s="1">
        <v>44889</v>
      </c>
      <c r="D433">
        <v>28941</v>
      </c>
      <c r="E433" t="s">
        <v>10041</v>
      </c>
      <c r="F433" t="s">
        <v>9</v>
      </c>
      <c r="G433">
        <f>YEAR(orders[[#This Row],[order_date]])</f>
        <v>2022</v>
      </c>
      <c r="H433">
        <f>MONTH(orders[[#This Row],[order_date]])</f>
        <v>11</v>
      </c>
      <c r="I433" s="4">
        <v>28941</v>
      </c>
      <c r="J433" t="str" cm="1">
        <f t="array" ref="J433">_xlfn.SWITCH(orders[[#This Row],[payment_method]],"Credit Card","CC","Bank Transfer","BT","Cash","CA","PayPal","PP","UN")</f>
        <v>BT</v>
      </c>
    </row>
    <row r="434" spans="1:10" x14ac:dyDescent="0.3">
      <c r="A434">
        <v>463</v>
      </c>
      <c r="B434">
        <v>808844</v>
      </c>
      <c r="C434" s="1">
        <v>45562</v>
      </c>
      <c r="D434">
        <v>340733</v>
      </c>
      <c r="E434" t="s">
        <v>10043</v>
      </c>
      <c r="F434" t="s">
        <v>1847</v>
      </c>
      <c r="G434">
        <f>YEAR(orders[[#This Row],[order_date]])</f>
        <v>2024</v>
      </c>
      <c r="H434">
        <f>MONTH(orders[[#This Row],[order_date]])</f>
        <v>9</v>
      </c>
      <c r="I434" s="4">
        <v>340733</v>
      </c>
      <c r="J434" t="str" cm="1">
        <f t="array" ref="J434">_xlfn.SWITCH(orders[[#This Row],[payment_method]],"Credit Card","CC","Bank Transfer","BT","Cash","CA","PayPal","PP","UN")</f>
        <v>PP</v>
      </c>
    </row>
    <row r="435" spans="1:10" x14ac:dyDescent="0.3">
      <c r="A435">
        <v>464</v>
      </c>
      <c r="B435">
        <v>1853734</v>
      </c>
      <c r="C435" s="1">
        <v>44468</v>
      </c>
      <c r="D435">
        <v>165008</v>
      </c>
      <c r="E435" t="s">
        <v>10041</v>
      </c>
      <c r="F435" t="s">
        <v>313</v>
      </c>
      <c r="G435">
        <f>YEAR(orders[[#This Row],[order_date]])</f>
        <v>2021</v>
      </c>
      <c r="H435">
        <f>MONTH(orders[[#This Row],[order_date]])</f>
        <v>9</v>
      </c>
      <c r="I435" s="4">
        <v>165008</v>
      </c>
      <c r="J435" t="str" cm="1">
        <f t="array" ref="J435">_xlfn.SWITCH(orders[[#This Row],[payment_method]],"Credit Card","CC","Bank Transfer","BT","Cash","CA","PayPal","PP","UN")</f>
        <v>BT</v>
      </c>
    </row>
    <row r="436" spans="1:10" x14ac:dyDescent="0.3">
      <c r="A436">
        <v>465</v>
      </c>
      <c r="B436">
        <v>1928807</v>
      </c>
      <c r="C436" s="1">
        <v>45382</v>
      </c>
      <c r="D436">
        <v>154384</v>
      </c>
      <c r="E436" t="s">
        <v>10042</v>
      </c>
      <c r="F436" t="s">
        <v>860</v>
      </c>
      <c r="G436">
        <f>YEAR(orders[[#This Row],[order_date]])</f>
        <v>2024</v>
      </c>
      <c r="H436">
        <f>MONTH(orders[[#This Row],[order_date]])</f>
        <v>3</v>
      </c>
      <c r="I436" s="4">
        <v>154384</v>
      </c>
      <c r="J436" t="str" cm="1">
        <f t="array" ref="J436">_xlfn.SWITCH(orders[[#This Row],[payment_method]],"Credit Card","CC","Bank Transfer","BT","Cash","CA","PayPal","PP","UN")</f>
        <v>CA</v>
      </c>
    </row>
    <row r="437" spans="1:10" x14ac:dyDescent="0.3">
      <c r="A437">
        <v>466</v>
      </c>
      <c r="B437">
        <v>153110</v>
      </c>
      <c r="C437" s="1">
        <v>45424</v>
      </c>
      <c r="D437">
        <v>363547</v>
      </c>
      <c r="E437" t="s">
        <v>10042</v>
      </c>
      <c r="F437" t="s">
        <v>482</v>
      </c>
      <c r="G437">
        <f>YEAR(orders[[#This Row],[order_date]])</f>
        <v>2024</v>
      </c>
      <c r="H437">
        <f>MONTH(orders[[#This Row],[order_date]])</f>
        <v>5</v>
      </c>
      <c r="I437" s="4">
        <v>363547</v>
      </c>
      <c r="J437" t="str" cm="1">
        <f t="array" ref="J437">_xlfn.SWITCH(orders[[#This Row],[payment_method]],"Credit Card","CC","Bank Transfer","BT","Cash","CA","PayPal","PP","UN")</f>
        <v>CA</v>
      </c>
    </row>
    <row r="438" spans="1:10" x14ac:dyDescent="0.3">
      <c r="A438">
        <v>467</v>
      </c>
      <c r="B438">
        <v>1825661</v>
      </c>
      <c r="C438" s="1">
        <v>44533</v>
      </c>
      <c r="D438">
        <v>172355</v>
      </c>
      <c r="E438" t="s">
        <v>10043</v>
      </c>
      <c r="F438" t="s">
        <v>41</v>
      </c>
      <c r="G438">
        <f>YEAR(orders[[#This Row],[order_date]])</f>
        <v>2021</v>
      </c>
      <c r="H438">
        <f>MONTH(orders[[#This Row],[order_date]])</f>
        <v>12</v>
      </c>
      <c r="I438" s="4">
        <v>172355</v>
      </c>
      <c r="J438" t="str" cm="1">
        <f t="array" ref="J438">_xlfn.SWITCH(orders[[#This Row],[payment_method]],"Credit Card","CC","Bank Transfer","BT","Cash","CA","PayPal","PP","UN")</f>
        <v>PP</v>
      </c>
    </row>
    <row r="439" spans="1:10" x14ac:dyDescent="0.3">
      <c r="A439">
        <v>468</v>
      </c>
      <c r="B439">
        <v>1279770</v>
      </c>
      <c r="C439" s="1">
        <v>45143</v>
      </c>
      <c r="D439">
        <v>163388</v>
      </c>
      <c r="E439" t="s">
        <v>10041</v>
      </c>
      <c r="F439" t="s">
        <v>618</v>
      </c>
      <c r="G439">
        <f>YEAR(orders[[#This Row],[order_date]])</f>
        <v>2023</v>
      </c>
      <c r="H439">
        <f>MONTH(orders[[#This Row],[order_date]])</f>
        <v>8</v>
      </c>
      <c r="I439" s="4">
        <v>163388</v>
      </c>
      <c r="J439" t="str" cm="1">
        <f t="array" ref="J439">_xlfn.SWITCH(orders[[#This Row],[payment_method]],"Credit Card","CC","Bank Transfer","BT","Cash","CA","PayPal","PP","UN")</f>
        <v>BT</v>
      </c>
    </row>
    <row r="440" spans="1:10" x14ac:dyDescent="0.3">
      <c r="A440">
        <v>469</v>
      </c>
      <c r="B440">
        <v>158484</v>
      </c>
      <c r="C440" s="1">
        <v>45539</v>
      </c>
      <c r="D440">
        <v>26192</v>
      </c>
      <c r="E440" t="s">
        <v>10040</v>
      </c>
      <c r="F440" t="s">
        <v>308</v>
      </c>
      <c r="G440">
        <f>YEAR(orders[[#This Row],[order_date]])</f>
        <v>2024</v>
      </c>
      <c r="H440">
        <f>MONTH(orders[[#This Row],[order_date]])</f>
        <v>9</v>
      </c>
      <c r="I440" s="4">
        <v>26192</v>
      </c>
      <c r="J440" t="str" cm="1">
        <f t="array" ref="J440">_xlfn.SWITCH(orders[[#This Row],[payment_method]],"Credit Card","CC","Bank Transfer","BT","Cash","CA","PayPal","PP","UN")</f>
        <v>CC</v>
      </c>
    </row>
    <row r="441" spans="1:10" x14ac:dyDescent="0.3">
      <c r="A441">
        <v>470</v>
      </c>
      <c r="B441">
        <v>1929530</v>
      </c>
      <c r="C441" s="1">
        <v>45885</v>
      </c>
      <c r="D441">
        <v>471348</v>
      </c>
      <c r="E441" t="s">
        <v>10040</v>
      </c>
      <c r="F441" t="s">
        <v>1266</v>
      </c>
      <c r="G441">
        <f>YEAR(orders[[#This Row],[order_date]])</f>
        <v>2025</v>
      </c>
      <c r="H441">
        <f>MONTH(orders[[#This Row],[order_date]])</f>
        <v>8</v>
      </c>
      <c r="I441" s="4">
        <v>471348</v>
      </c>
      <c r="J441" t="str" cm="1">
        <f t="array" ref="J441">_xlfn.SWITCH(orders[[#This Row],[payment_method]],"Credit Card","CC","Bank Transfer","BT","Cash","CA","PayPal","PP","UN")</f>
        <v>CC</v>
      </c>
    </row>
    <row r="442" spans="1:10" x14ac:dyDescent="0.3">
      <c r="A442">
        <v>471</v>
      </c>
      <c r="B442">
        <v>1839890</v>
      </c>
      <c r="C442" s="1">
        <v>44965</v>
      </c>
      <c r="D442">
        <v>214635</v>
      </c>
      <c r="E442" t="s">
        <v>10040</v>
      </c>
      <c r="F442" t="s">
        <v>305</v>
      </c>
      <c r="G442">
        <f>YEAR(orders[[#This Row],[order_date]])</f>
        <v>2023</v>
      </c>
      <c r="H442">
        <f>MONTH(orders[[#This Row],[order_date]])</f>
        <v>2</v>
      </c>
      <c r="I442" s="4">
        <v>214635</v>
      </c>
      <c r="J442" t="str" cm="1">
        <f t="array" ref="J442">_xlfn.SWITCH(orders[[#This Row],[payment_method]],"Credit Card","CC","Bank Transfer","BT","Cash","CA","PayPal","PP","UN")</f>
        <v>CC</v>
      </c>
    </row>
    <row r="443" spans="1:10" x14ac:dyDescent="0.3">
      <c r="A443">
        <v>472</v>
      </c>
      <c r="B443">
        <v>216192</v>
      </c>
      <c r="C443" s="1">
        <v>44457</v>
      </c>
      <c r="D443">
        <v>186242</v>
      </c>
      <c r="E443" t="s">
        <v>10043</v>
      </c>
      <c r="F443" t="s">
        <v>855</v>
      </c>
      <c r="G443">
        <f>YEAR(orders[[#This Row],[order_date]])</f>
        <v>2021</v>
      </c>
      <c r="H443">
        <f>MONTH(orders[[#This Row],[order_date]])</f>
        <v>9</v>
      </c>
      <c r="I443" s="4">
        <v>186242</v>
      </c>
      <c r="J443" t="str" cm="1">
        <f t="array" ref="J443">_xlfn.SWITCH(orders[[#This Row],[payment_method]],"Credit Card","CC","Bank Transfer","BT","Cash","CA","PayPal","PP","UN")</f>
        <v>PP</v>
      </c>
    </row>
    <row r="444" spans="1:10" x14ac:dyDescent="0.3">
      <c r="A444">
        <v>473</v>
      </c>
      <c r="B444">
        <v>554606</v>
      </c>
      <c r="C444" s="1">
        <v>45465</v>
      </c>
      <c r="D444">
        <v>22105</v>
      </c>
      <c r="E444" t="s">
        <v>10043</v>
      </c>
      <c r="F444" t="s">
        <v>422</v>
      </c>
      <c r="G444">
        <f>YEAR(orders[[#This Row],[order_date]])</f>
        <v>2024</v>
      </c>
      <c r="H444">
        <f>MONTH(orders[[#This Row],[order_date]])</f>
        <v>6</v>
      </c>
      <c r="I444" s="4">
        <v>22105</v>
      </c>
      <c r="J444" t="str" cm="1">
        <f t="array" ref="J444">_xlfn.SWITCH(orders[[#This Row],[payment_method]],"Credit Card","CC","Bank Transfer","BT","Cash","CA","PayPal","PP","UN")</f>
        <v>PP</v>
      </c>
    </row>
    <row r="445" spans="1:10" x14ac:dyDescent="0.3">
      <c r="A445">
        <v>474</v>
      </c>
      <c r="B445">
        <v>1722038</v>
      </c>
      <c r="C445" s="1">
        <v>45418</v>
      </c>
      <c r="D445">
        <v>470128</v>
      </c>
      <c r="E445" t="s">
        <v>10041</v>
      </c>
      <c r="F445" t="s">
        <v>383</v>
      </c>
      <c r="G445">
        <f>YEAR(orders[[#This Row],[order_date]])</f>
        <v>2024</v>
      </c>
      <c r="H445">
        <f>MONTH(orders[[#This Row],[order_date]])</f>
        <v>5</v>
      </c>
      <c r="I445" s="4">
        <v>470128</v>
      </c>
      <c r="J445" t="str" cm="1">
        <f t="array" ref="J445">_xlfn.SWITCH(orders[[#This Row],[payment_method]],"Credit Card","CC","Bank Transfer","BT","Cash","CA","PayPal","PP","UN")</f>
        <v>BT</v>
      </c>
    </row>
    <row r="446" spans="1:10" x14ac:dyDescent="0.3">
      <c r="A446">
        <v>475</v>
      </c>
      <c r="B446">
        <v>189816</v>
      </c>
      <c r="C446" s="1">
        <v>44942</v>
      </c>
      <c r="D446">
        <v>68178</v>
      </c>
      <c r="E446" t="s">
        <v>10041</v>
      </c>
      <c r="F446" t="s">
        <v>1652</v>
      </c>
      <c r="G446">
        <f>YEAR(orders[[#This Row],[order_date]])</f>
        <v>2023</v>
      </c>
      <c r="H446">
        <f>MONTH(orders[[#This Row],[order_date]])</f>
        <v>1</v>
      </c>
      <c r="I446" s="4">
        <v>68178</v>
      </c>
      <c r="J446" t="str" cm="1">
        <f t="array" ref="J446">_xlfn.SWITCH(orders[[#This Row],[payment_method]],"Credit Card","CC","Bank Transfer","BT","Cash","CA","PayPal","PP","UN")</f>
        <v>BT</v>
      </c>
    </row>
    <row r="447" spans="1:10" x14ac:dyDescent="0.3">
      <c r="A447">
        <v>476</v>
      </c>
      <c r="B447">
        <v>1786032</v>
      </c>
      <c r="C447" s="1">
        <v>44977</v>
      </c>
      <c r="D447">
        <v>81296</v>
      </c>
      <c r="E447" t="s">
        <v>10043</v>
      </c>
      <c r="F447" t="s">
        <v>41</v>
      </c>
      <c r="G447">
        <f>YEAR(orders[[#This Row],[order_date]])</f>
        <v>2023</v>
      </c>
      <c r="H447">
        <f>MONTH(orders[[#This Row],[order_date]])</f>
        <v>2</v>
      </c>
      <c r="I447" s="4">
        <v>81296</v>
      </c>
      <c r="J447" t="str" cm="1">
        <f t="array" ref="J447">_xlfn.SWITCH(orders[[#This Row],[payment_method]],"Credit Card","CC","Bank Transfer","BT","Cash","CA","PayPal","PP","UN")</f>
        <v>PP</v>
      </c>
    </row>
    <row r="448" spans="1:10" x14ac:dyDescent="0.3">
      <c r="A448">
        <v>477</v>
      </c>
      <c r="B448">
        <v>1082091</v>
      </c>
      <c r="C448" s="1">
        <v>45013</v>
      </c>
      <c r="D448">
        <v>353377</v>
      </c>
      <c r="E448" t="s">
        <v>10041</v>
      </c>
      <c r="F448" t="s">
        <v>467</v>
      </c>
      <c r="G448">
        <f>YEAR(orders[[#This Row],[order_date]])</f>
        <v>2023</v>
      </c>
      <c r="H448">
        <f>MONTH(orders[[#This Row],[order_date]])</f>
        <v>3</v>
      </c>
      <c r="I448" s="4">
        <v>353377</v>
      </c>
      <c r="J448" t="str" cm="1">
        <f t="array" ref="J448">_xlfn.SWITCH(orders[[#This Row],[payment_method]],"Credit Card","CC","Bank Transfer","BT","Cash","CA","PayPal","PP","UN")</f>
        <v>BT</v>
      </c>
    </row>
    <row r="449" spans="1:10" x14ac:dyDescent="0.3">
      <c r="A449">
        <v>479</v>
      </c>
      <c r="B449">
        <v>502928</v>
      </c>
      <c r="C449" s="1">
        <v>45671</v>
      </c>
      <c r="D449">
        <v>52528</v>
      </c>
      <c r="E449" t="s">
        <v>10040</v>
      </c>
      <c r="F449" t="s">
        <v>111</v>
      </c>
      <c r="G449">
        <f>YEAR(orders[[#This Row],[order_date]])</f>
        <v>2025</v>
      </c>
      <c r="H449">
        <f>MONTH(orders[[#This Row],[order_date]])</f>
        <v>1</v>
      </c>
      <c r="I449" s="4">
        <v>52528</v>
      </c>
      <c r="J449" t="str" cm="1">
        <f t="array" ref="J449">_xlfn.SWITCH(orders[[#This Row],[payment_method]],"Credit Card","CC","Bank Transfer","BT","Cash","CA","PayPal","PP","UN")</f>
        <v>CC</v>
      </c>
    </row>
    <row r="450" spans="1:10" x14ac:dyDescent="0.3">
      <c r="A450">
        <v>480</v>
      </c>
      <c r="B450">
        <v>1154534</v>
      </c>
      <c r="C450" s="1">
        <v>44592</v>
      </c>
      <c r="D450">
        <v>251023</v>
      </c>
      <c r="E450" t="s">
        <v>10043</v>
      </c>
      <c r="F450" t="s">
        <v>1202</v>
      </c>
      <c r="G450">
        <f>YEAR(orders[[#This Row],[order_date]])</f>
        <v>2022</v>
      </c>
      <c r="H450">
        <f>MONTH(orders[[#This Row],[order_date]])</f>
        <v>1</v>
      </c>
      <c r="I450" s="4">
        <v>251023</v>
      </c>
      <c r="J450" t="str" cm="1">
        <f t="array" ref="J450">_xlfn.SWITCH(orders[[#This Row],[payment_method]],"Credit Card","CC","Bank Transfer","BT","Cash","CA","PayPal","PP","UN")</f>
        <v>PP</v>
      </c>
    </row>
    <row r="451" spans="1:10" x14ac:dyDescent="0.3">
      <c r="A451">
        <v>481</v>
      </c>
      <c r="B451">
        <v>659241</v>
      </c>
      <c r="C451" s="1">
        <v>44733</v>
      </c>
      <c r="D451">
        <v>337155</v>
      </c>
      <c r="E451" t="s">
        <v>10043</v>
      </c>
      <c r="F451" t="s">
        <v>1213</v>
      </c>
      <c r="G451">
        <f>YEAR(orders[[#This Row],[order_date]])</f>
        <v>2022</v>
      </c>
      <c r="H451">
        <f>MONTH(orders[[#This Row],[order_date]])</f>
        <v>6</v>
      </c>
      <c r="I451" s="4">
        <v>337155</v>
      </c>
      <c r="J451" t="str" cm="1">
        <f t="array" ref="J451">_xlfn.SWITCH(orders[[#This Row],[payment_method]],"Credit Card","CC","Bank Transfer","BT","Cash","CA","PayPal","PP","UN")</f>
        <v>PP</v>
      </c>
    </row>
    <row r="452" spans="1:10" x14ac:dyDescent="0.3">
      <c r="A452">
        <v>482</v>
      </c>
      <c r="B452">
        <v>1124117</v>
      </c>
      <c r="C452" s="1">
        <v>44785</v>
      </c>
      <c r="D452">
        <v>99687</v>
      </c>
      <c r="E452" t="s">
        <v>10042</v>
      </c>
      <c r="F452" t="s">
        <v>452</v>
      </c>
      <c r="G452">
        <f>YEAR(orders[[#This Row],[order_date]])</f>
        <v>2022</v>
      </c>
      <c r="H452">
        <f>MONTH(orders[[#This Row],[order_date]])</f>
        <v>8</v>
      </c>
      <c r="I452" s="4">
        <v>99687</v>
      </c>
      <c r="J452" t="str" cm="1">
        <f t="array" ref="J452">_xlfn.SWITCH(orders[[#This Row],[payment_method]],"Credit Card","CC","Bank Transfer","BT","Cash","CA","PayPal","PP","UN")</f>
        <v>CA</v>
      </c>
    </row>
    <row r="453" spans="1:10" x14ac:dyDescent="0.3">
      <c r="A453">
        <v>483</v>
      </c>
      <c r="B453">
        <v>1110287</v>
      </c>
      <c r="C453" s="1">
        <v>44992</v>
      </c>
      <c r="D453">
        <v>9269</v>
      </c>
      <c r="E453" t="s">
        <v>10041</v>
      </c>
      <c r="F453" t="s">
        <v>404</v>
      </c>
      <c r="G453">
        <f>YEAR(orders[[#This Row],[order_date]])</f>
        <v>2023</v>
      </c>
      <c r="H453">
        <f>MONTH(orders[[#This Row],[order_date]])</f>
        <v>3</v>
      </c>
      <c r="I453" s="4">
        <v>9269</v>
      </c>
      <c r="J453" t="str" cm="1">
        <f t="array" ref="J453">_xlfn.SWITCH(orders[[#This Row],[payment_method]],"Credit Card","CC","Bank Transfer","BT","Cash","CA","PayPal","PP","UN")</f>
        <v>BT</v>
      </c>
    </row>
    <row r="454" spans="1:10" x14ac:dyDescent="0.3">
      <c r="A454">
        <v>484</v>
      </c>
      <c r="B454">
        <v>870689</v>
      </c>
      <c r="C454" s="1">
        <v>45118</v>
      </c>
      <c r="D454">
        <v>206249</v>
      </c>
      <c r="E454" t="s">
        <v>10041</v>
      </c>
      <c r="F454" t="s">
        <v>108</v>
      </c>
      <c r="G454">
        <f>YEAR(orders[[#This Row],[order_date]])</f>
        <v>2023</v>
      </c>
      <c r="H454">
        <f>MONTH(orders[[#This Row],[order_date]])</f>
        <v>7</v>
      </c>
      <c r="I454" s="4">
        <v>206249</v>
      </c>
      <c r="J454" t="str" cm="1">
        <f t="array" ref="J454">_xlfn.SWITCH(orders[[#This Row],[payment_method]],"Credit Card","CC","Bank Transfer","BT","Cash","CA","PayPal","PP","UN")</f>
        <v>BT</v>
      </c>
    </row>
    <row r="455" spans="1:10" x14ac:dyDescent="0.3">
      <c r="A455">
        <v>485</v>
      </c>
      <c r="B455">
        <v>43335</v>
      </c>
      <c r="C455" s="1">
        <v>44915</v>
      </c>
      <c r="D455">
        <v>9549</v>
      </c>
      <c r="E455" t="s">
        <v>10042</v>
      </c>
      <c r="F455" t="s">
        <v>1303</v>
      </c>
      <c r="G455">
        <f>YEAR(orders[[#This Row],[order_date]])</f>
        <v>2022</v>
      </c>
      <c r="H455">
        <f>MONTH(orders[[#This Row],[order_date]])</f>
        <v>12</v>
      </c>
      <c r="I455" s="4">
        <v>9549</v>
      </c>
      <c r="J455" t="str" cm="1">
        <f t="array" ref="J455">_xlfn.SWITCH(orders[[#This Row],[payment_method]],"Credit Card","CC","Bank Transfer","BT","Cash","CA","PayPal","PP","UN")</f>
        <v>CA</v>
      </c>
    </row>
    <row r="456" spans="1:10" x14ac:dyDescent="0.3">
      <c r="A456">
        <v>486</v>
      </c>
      <c r="B456">
        <v>1254609</v>
      </c>
      <c r="C456" s="1">
        <v>45643</v>
      </c>
      <c r="D456">
        <v>24413</v>
      </c>
      <c r="E456" t="s">
        <v>10040</v>
      </c>
      <c r="F456" t="s">
        <v>743</v>
      </c>
      <c r="G456">
        <f>YEAR(orders[[#This Row],[order_date]])</f>
        <v>2024</v>
      </c>
      <c r="H456">
        <f>MONTH(orders[[#This Row],[order_date]])</f>
        <v>12</v>
      </c>
      <c r="I456" s="4">
        <v>24413</v>
      </c>
      <c r="J456" t="str" cm="1">
        <f t="array" ref="J456">_xlfn.SWITCH(orders[[#This Row],[payment_method]],"Credit Card","CC","Bank Transfer","BT","Cash","CA","PayPal","PP","UN")</f>
        <v>CC</v>
      </c>
    </row>
    <row r="457" spans="1:10" x14ac:dyDescent="0.3">
      <c r="A457">
        <v>487</v>
      </c>
      <c r="B457">
        <v>386951</v>
      </c>
      <c r="C457" s="1">
        <v>45066</v>
      </c>
      <c r="D457">
        <v>227601</v>
      </c>
      <c r="E457" t="s">
        <v>10043</v>
      </c>
      <c r="F457" t="s">
        <v>733</v>
      </c>
      <c r="G457">
        <f>YEAR(orders[[#This Row],[order_date]])</f>
        <v>2023</v>
      </c>
      <c r="H457">
        <f>MONTH(orders[[#This Row],[order_date]])</f>
        <v>5</v>
      </c>
      <c r="I457" s="4">
        <v>227601</v>
      </c>
      <c r="J457" t="str" cm="1">
        <f t="array" ref="J457">_xlfn.SWITCH(orders[[#This Row],[payment_method]],"Credit Card","CC","Bank Transfer","BT","Cash","CA","PayPal","PP","UN")</f>
        <v>PP</v>
      </c>
    </row>
    <row r="458" spans="1:10" x14ac:dyDescent="0.3">
      <c r="A458">
        <v>488</v>
      </c>
      <c r="B458">
        <v>1006920</v>
      </c>
      <c r="C458" s="1">
        <v>45792</v>
      </c>
      <c r="D458">
        <v>409277</v>
      </c>
      <c r="E458" t="s">
        <v>10041</v>
      </c>
      <c r="F458" t="s">
        <v>545</v>
      </c>
      <c r="G458">
        <f>YEAR(orders[[#This Row],[order_date]])</f>
        <v>2025</v>
      </c>
      <c r="H458">
        <f>MONTH(orders[[#This Row],[order_date]])</f>
        <v>5</v>
      </c>
      <c r="I458" s="4">
        <v>409277</v>
      </c>
      <c r="J458" t="str" cm="1">
        <f t="array" ref="J458">_xlfn.SWITCH(orders[[#This Row],[payment_method]],"Credit Card","CC","Bank Transfer","BT","Cash","CA","PayPal","PP","UN")</f>
        <v>BT</v>
      </c>
    </row>
    <row r="459" spans="1:10" x14ac:dyDescent="0.3">
      <c r="A459">
        <v>489</v>
      </c>
      <c r="B459">
        <v>1851053</v>
      </c>
      <c r="C459" s="1">
        <v>44716</v>
      </c>
      <c r="D459">
        <v>10459</v>
      </c>
      <c r="E459" t="s">
        <v>10043</v>
      </c>
      <c r="F459" t="s">
        <v>979</v>
      </c>
      <c r="G459">
        <f>YEAR(orders[[#This Row],[order_date]])</f>
        <v>2022</v>
      </c>
      <c r="H459">
        <f>MONTH(orders[[#This Row],[order_date]])</f>
        <v>6</v>
      </c>
      <c r="I459" s="4">
        <v>10459</v>
      </c>
      <c r="J459" t="str" cm="1">
        <f t="array" ref="J459">_xlfn.SWITCH(orders[[#This Row],[payment_method]],"Credit Card","CC","Bank Transfer","BT","Cash","CA","PayPal","PP","UN")</f>
        <v>PP</v>
      </c>
    </row>
    <row r="460" spans="1:10" x14ac:dyDescent="0.3">
      <c r="A460">
        <v>490</v>
      </c>
      <c r="B460">
        <v>1387772</v>
      </c>
      <c r="C460" s="1">
        <v>44981</v>
      </c>
      <c r="D460">
        <v>9098</v>
      </c>
      <c r="E460" t="s">
        <v>10043</v>
      </c>
      <c r="F460" t="s">
        <v>728</v>
      </c>
      <c r="G460">
        <f>YEAR(orders[[#This Row],[order_date]])</f>
        <v>2023</v>
      </c>
      <c r="H460">
        <f>MONTH(orders[[#This Row],[order_date]])</f>
        <v>2</v>
      </c>
      <c r="I460" s="4">
        <v>9098</v>
      </c>
      <c r="J460" t="str" cm="1">
        <f t="array" ref="J460">_xlfn.SWITCH(orders[[#This Row],[payment_method]],"Credit Card","CC","Bank Transfer","BT","Cash","CA","PayPal","PP","UN")</f>
        <v>PP</v>
      </c>
    </row>
    <row r="461" spans="1:10" x14ac:dyDescent="0.3">
      <c r="A461">
        <v>491</v>
      </c>
      <c r="B461">
        <v>1450404</v>
      </c>
      <c r="C461" s="1">
        <v>45646</v>
      </c>
      <c r="D461">
        <v>84492</v>
      </c>
      <c r="E461" t="s">
        <v>10041</v>
      </c>
      <c r="F461" t="s">
        <v>180</v>
      </c>
      <c r="G461">
        <f>YEAR(orders[[#This Row],[order_date]])</f>
        <v>2024</v>
      </c>
      <c r="H461">
        <f>MONTH(orders[[#This Row],[order_date]])</f>
        <v>12</v>
      </c>
      <c r="I461" s="4">
        <v>84492</v>
      </c>
      <c r="J461" t="str" cm="1">
        <f t="array" ref="J461">_xlfn.SWITCH(orders[[#This Row],[payment_method]],"Credit Card","CC","Bank Transfer","BT","Cash","CA","PayPal","PP","UN")</f>
        <v>BT</v>
      </c>
    </row>
    <row r="462" spans="1:10" x14ac:dyDescent="0.3">
      <c r="A462">
        <v>492</v>
      </c>
      <c r="B462">
        <v>869090</v>
      </c>
      <c r="C462" s="1">
        <v>44631</v>
      </c>
      <c r="D462">
        <v>227403</v>
      </c>
      <c r="E462" t="s">
        <v>10043</v>
      </c>
      <c r="F462" t="s">
        <v>44</v>
      </c>
      <c r="G462">
        <f>YEAR(orders[[#This Row],[order_date]])</f>
        <v>2022</v>
      </c>
      <c r="H462">
        <f>MONTH(orders[[#This Row],[order_date]])</f>
        <v>3</v>
      </c>
      <c r="I462" s="4">
        <v>227403</v>
      </c>
      <c r="J462" t="str" cm="1">
        <f t="array" ref="J462">_xlfn.SWITCH(orders[[#This Row],[payment_method]],"Credit Card","CC","Bank Transfer","BT","Cash","CA","PayPal","PP","UN")</f>
        <v>PP</v>
      </c>
    </row>
    <row r="463" spans="1:10" x14ac:dyDescent="0.3">
      <c r="A463">
        <v>493</v>
      </c>
      <c r="B463">
        <v>970534</v>
      </c>
      <c r="C463" s="1">
        <v>44600</v>
      </c>
      <c r="D463">
        <v>319356</v>
      </c>
      <c r="E463" t="s">
        <v>10042</v>
      </c>
      <c r="F463" t="s">
        <v>1426</v>
      </c>
      <c r="G463">
        <f>YEAR(orders[[#This Row],[order_date]])</f>
        <v>2022</v>
      </c>
      <c r="H463">
        <f>MONTH(orders[[#This Row],[order_date]])</f>
        <v>2</v>
      </c>
      <c r="I463" s="4">
        <v>319356</v>
      </c>
      <c r="J463" t="str" cm="1">
        <f t="array" ref="J463">_xlfn.SWITCH(orders[[#This Row],[payment_method]],"Credit Card","CC","Bank Transfer","BT","Cash","CA","PayPal","PP","UN")</f>
        <v>CA</v>
      </c>
    </row>
    <row r="464" spans="1:10" x14ac:dyDescent="0.3">
      <c r="A464">
        <v>494</v>
      </c>
      <c r="B464">
        <v>1660960</v>
      </c>
      <c r="C464" s="1">
        <v>44847</v>
      </c>
      <c r="D464">
        <v>22781</v>
      </c>
      <c r="E464" t="s">
        <v>10041</v>
      </c>
      <c r="F464" t="s">
        <v>225</v>
      </c>
      <c r="G464">
        <f>YEAR(orders[[#This Row],[order_date]])</f>
        <v>2022</v>
      </c>
      <c r="H464">
        <f>MONTH(orders[[#This Row],[order_date]])</f>
        <v>10</v>
      </c>
      <c r="I464" s="4">
        <v>22781</v>
      </c>
      <c r="J464" t="str" cm="1">
        <f t="array" ref="J464">_xlfn.SWITCH(orders[[#This Row],[payment_method]],"Credit Card","CC","Bank Transfer","BT","Cash","CA","PayPal","PP","UN")</f>
        <v>BT</v>
      </c>
    </row>
    <row r="465" spans="1:10" x14ac:dyDescent="0.3">
      <c r="A465">
        <v>495</v>
      </c>
      <c r="B465">
        <v>946995</v>
      </c>
      <c r="C465" s="1">
        <v>44892</v>
      </c>
      <c r="D465">
        <v>300852</v>
      </c>
      <c r="E465" t="s">
        <v>10043</v>
      </c>
      <c r="F465" t="s">
        <v>105</v>
      </c>
      <c r="G465">
        <f>YEAR(orders[[#This Row],[order_date]])</f>
        <v>2022</v>
      </c>
      <c r="H465">
        <f>MONTH(orders[[#This Row],[order_date]])</f>
        <v>11</v>
      </c>
      <c r="I465" s="4">
        <v>300852</v>
      </c>
      <c r="J465" t="str" cm="1">
        <f t="array" ref="J465">_xlfn.SWITCH(orders[[#This Row],[payment_method]],"Credit Card","CC","Bank Transfer","BT","Cash","CA","PayPal","PP","UN")</f>
        <v>PP</v>
      </c>
    </row>
    <row r="466" spans="1:10" x14ac:dyDescent="0.3">
      <c r="A466">
        <v>496</v>
      </c>
      <c r="B466">
        <v>1787943</v>
      </c>
      <c r="C466" s="1">
        <v>44969</v>
      </c>
      <c r="D466">
        <v>193362</v>
      </c>
      <c r="E466" t="s">
        <v>10043</v>
      </c>
      <c r="F466" t="s">
        <v>72</v>
      </c>
      <c r="G466">
        <f>YEAR(orders[[#This Row],[order_date]])</f>
        <v>2023</v>
      </c>
      <c r="H466">
        <f>MONTH(orders[[#This Row],[order_date]])</f>
        <v>2</v>
      </c>
      <c r="I466" s="4">
        <v>193362</v>
      </c>
      <c r="J466" t="str" cm="1">
        <f t="array" ref="J466">_xlfn.SWITCH(orders[[#This Row],[payment_method]],"Credit Card","CC","Bank Transfer","BT","Cash","CA","PayPal","PP","UN")</f>
        <v>PP</v>
      </c>
    </row>
    <row r="467" spans="1:10" x14ac:dyDescent="0.3">
      <c r="A467">
        <v>497</v>
      </c>
      <c r="B467">
        <v>643226</v>
      </c>
      <c r="C467" s="1">
        <v>45771</v>
      </c>
      <c r="D467">
        <v>78507</v>
      </c>
      <c r="E467" t="s">
        <v>10040</v>
      </c>
      <c r="F467" t="s">
        <v>243</v>
      </c>
      <c r="G467">
        <f>YEAR(orders[[#This Row],[order_date]])</f>
        <v>2025</v>
      </c>
      <c r="H467">
        <f>MONTH(orders[[#This Row],[order_date]])</f>
        <v>4</v>
      </c>
      <c r="I467" s="4">
        <v>78507</v>
      </c>
      <c r="J467" t="str" cm="1">
        <f t="array" ref="J467">_xlfn.SWITCH(orders[[#This Row],[payment_method]],"Credit Card","CC","Bank Transfer","BT","Cash","CA","PayPal","PP","UN")</f>
        <v>CC</v>
      </c>
    </row>
    <row r="468" spans="1:10" x14ac:dyDescent="0.3">
      <c r="A468">
        <v>498</v>
      </c>
      <c r="B468">
        <v>1242403</v>
      </c>
      <c r="C468" s="1">
        <v>44859</v>
      </c>
      <c r="D468">
        <v>108587</v>
      </c>
      <c r="E468" t="s">
        <v>10042</v>
      </c>
      <c r="F468" t="s">
        <v>1291</v>
      </c>
      <c r="G468">
        <f>YEAR(orders[[#This Row],[order_date]])</f>
        <v>2022</v>
      </c>
      <c r="H468">
        <f>MONTH(orders[[#This Row],[order_date]])</f>
        <v>10</v>
      </c>
      <c r="I468" s="4">
        <v>108587</v>
      </c>
      <c r="J468" t="str" cm="1">
        <f t="array" ref="J468">_xlfn.SWITCH(orders[[#This Row],[payment_method]],"Credit Card","CC","Bank Transfer","BT","Cash","CA","PayPal","PP","UN")</f>
        <v>CA</v>
      </c>
    </row>
    <row r="469" spans="1:10" x14ac:dyDescent="0.3">
      <c r="A469">
        <v>499</v>
      </c>
      <c r="B469">
        <v>1420673</v>
      </c>
      <c r="C469" s="1">
        <v>45250</v>
      </c>
      <c r="D469">
        <v>246058</v>
      </c>
      <c r="E469" t="s">
        <v>10042</v>
      </c>
      <c r="F469" t="s">
        <v>114</v>
      </c>
      <c r="G469">
        <f>YEAR(orders[[#This Row],[order_date]])</f>
        <v>2023</v>
      </c>
      <c r="H469">
        <f>MONTH(orders[[#This Row],[order_date]])</f>
        <v>11</v>
      </c>
      <c r="I469" s="4">
        <v>246058</v>
      </c>
      <c r="J469" t="str" cm="1">
        <f t="array" ref="J469">_xlfn.SWITCH(orders[[#This Row],[payment_method]],"Credit Card","CC","Bank Transfer","BT","Cash","CA","PayPal","PP","UN")</f>
        <v>CA</v>
      </c>
    </row>
    <row r="470" spans="1:10" x14ac:dyDescent="0.3">
      <c r="A470">
        <v>500</v>
      </c>
      <c r="B470">
        <v>1605247</v>
      </c>
      <c r="C470" s="1">
        <v>45464</v>
      </c>
      <c r="D470">
        <v>125323</v>
      </c>
      <c r="E470" t="s">
        <v>10043</v>
      </c>
      <c r="F470" t="s">
        <v>341</v>
      </c>
      <c r="G470">
        <f>YEAR(orders[[#This Row],[order_date]])</f>
        <v>2024</v>
      </c>
      <c r="H470">
        <f>MONTH(orders[[#This Row],[order_date]])</f>
        <v>6</v>
      </c>
      <c r="I470" s="4">
        <v>125323</v>
      </c>
      <c r="J470" t="str" cm="1">
        <f t="array" ref="J470">_xlfn.SWITCH(orders[[#This Row],[payment_method]],"Credit Card","CC","Bank Transfer","BT","Cash","CA","PayPal","PP","UN")</f>
        <v>PP</v>
      </c>
    </row>
    <row r="471" spans="1:10" x14ac:dyDescent="0.3">
      <c r="A471">
        <v>501</v>
      </c>
      <c r="B471">
        <v>1100016</v>
      </c>
      <c r="C471" s="1">
        <v>45449</v>
      </c>
      <c r="D471">
        <v>112992</v>
      </c>
      <c r="E471" t="s">
        <v>10040</v>
      </c>
      <c r="F471" t="s">
        <v>652</v>
      </c>
      <c r="G471">
        <f>YEAR(orders[[#This Row],[order_date]])</f>
        <v>2024</v>
      </c>
      <c r="H471">
        <f>MONTH(orders[[#This Row],[order_date]])</f>
        <v>6</v>
      </c>
      <c r="I471" s="4">
        <v>112992</v>
      </c>
      <c r="J471" t="str" cm="1">
        <f t="array" ref="J471">_xlfn.SWITCH(orders[[#This Row],[payment_method]],"Credit Card","CC","Bank Transfer","BT","Cash","CA","PayPal","PP","UN")</f>
        <v>CC</v>
      </c>
    </row>
    <row r="472" spans="1:10" x14ac:dyDescent="0.3">
      <c r="A472">
        <v>502</v>
      </c>
      <c r="B472">
        <v>634511</v>
      </c>
      <c r="C472" s="1">
        <v>45358</v>
      </c>
      <c r="D472">
        <v>83709</v>
      </c>
      <c r="E472" t="s">
        <v>10042</v>
      </c>
      <c r="F472" t="s">
        <v>1013</v>
      </c>
      <c r="G472">
        <f>YEAR(orders[[#This Row],[order_date]])</f>
        <v>2024</v>
      </c>
      <c r="H472">
        <f>MONTH(orders[[#This Row],[order_date]])</f>
        <v>3</v>
      </c>
      <c r="I472" s="4">
        <v>83709</v>
      </c>
      <c r="J472" t="str" cm="1">
        <f t="array" ref="J472">_xlfn.SWITCH(orders[[#This Row],[payment_method]],"Credit Card","CC","Bank Transfer","BT","Cash","CA","PayPal","PP","UN")</f>
        <v>CA</v>
      </c>
    </row>
    <row r="473" spans="1:10" x14ac:dyDescent="0.3">
      <c r="A473">
        <v>503</v>
      </c>
      <c r="B473">
        <v>1058988</v>
      </c>
      <c r="C473" s="1">
        <v>44931</v>
      </c>
      <c r="D473">
        <v>115348</v>
      </c>
      <c r="E473" t="s">
        <v>10041</v>
      </c>
      <c r="F473" t="s">
        <v>533</v>
      </c>
      <c r="G473">
        <f>YEAR(orders[[#This Row],[order_date]])</f>
        <v>2023</v>
      </c>
      <c r="H473">
        <f>MONTH(orders[[#This Row],[order_date]])</f>
        <v>1</v>
      </c>
      <c r="I473" s="4">
        <v>115348</v>
      </c>
      <c r="J473" t="str" cm="1">
        <f t="array" ref="J473">_xlfn.SWITCH(orders[[#This Row],[payment_method]],"Credit Card","CC","Bank Transfer","BT","Cash","CA","PayPal","PP","UN")</f>
        <v>BT</v>
      </c>
    </row>
    <row r="474" spans="1:10" x14ac:dyDescent="0.3">
      <c r="A474">
        <v>504</v>
      </c>
      <c r="B474">
        <v>1794019</v>
      </c>
      <c r="C474" s="1">
        <v>45409</v>
      </c>
      <c r="D474">
        <v>167665</v>
      </c>
      <c r="E474" t="s">
        <v>10040</v>
      </c>
      <c r="F474" t="s">
        <v>38</v>
      </c>
      <c r="G474">
        <f>YEAR(orders[[#This Row],[order_date]])</f>
        <v>2024</v>
      </c>
      <c r="H474">
        <f>MONTH(orders[[#This Row],[order_date]])</f>
        <v>4</v>
      </c>
      <c r="I474" s="4">
        <v>167665</v>
      </c>
      <c r="J474" t="str" cm="1">
        <f t="array" ref="J474">_xlfn.SWITCH(orders[[#This Row],[payment_method]],"Credit Card","CC","Bank Transfer","BT","Cash","CA","PayPal","PP","UN")</f>
        <v>CC</v>
      </c>
    </row>
    <row r="475" spans="1:10" x14ac:dyDescent="0.3">
      <c r="A475">
        <v>505</v>
      </c>
      <c r="B475">
        <v>1048424</v>
      </c>
      <c r="C475" s="1">
        <v>45532</v>
      </c>
      <c r="D475">
        <v>59757</v>
      </c>
      <c r="E475" t="s">
        <v>10042</v>
      </c>
      <c r="F475" t="s">
        <v>470</v>
      </c>
      <c r="G475">
        <f>YEAR(orders[[#This Row],[order_date]])</f>
        <v>2024</v>
      </c>
      <c r="H475">
        <f>MONTH(orders[[#This Row],[order_date]])</f>
        <v>8</v>
      </c>
      <c r="I475" s="4">
        <v>59757</v>
      </c>
      <c r="J475" t="str" cm="1">
        <f t="array" ref="J475">_xlfn.SWITCH(orders[[#This Row],[payment_method]],"Credit Card","CC","Bank Transfer","BT","Cash","CA","PayPal","PP","UN")</f>
        <v>CA</v>
      </c>
    </row>
    <row r="476" spans="1:10" x14ac:dyDescent="0.3">
      <c r="A476">
        <v>506</v>
      </c>
      <c r="B476">
        <v>677095</v>
      </c>
      <c r="C476" s="1">
        <v>45319</v>
      </c>
      <c r="D476">
        <v>256323</v>
      </c>
      <c r="E476" t="s">
        <v>10041</v>
      </c>
      <c r="F476" t="s">
        <v>102</v>
      </c>
      <c r="G476">
        <f>YEAR(orders[[#This Row],[order_date]])</f>
        <v>2024</v>
      </c>
      <c r="H476">
        <f>MONTH(orders[[#This Row],[order_date]])</f>
        <v>1</v>
      </c>
      <c r="I476" s="4">
        <v>256323</v>
      </c>
      <c r="J476" t="str" cm="1">
        <f t="array" ref="J476">_xlfn.SWITCH(orders[[#This Row],[payment_method]],"Credit Card","CC","Bank Transfer","BT","Cash","CA","PayPal","PP","UN")</f>
        <v>BT</v>
      </c>
    </row>
    <row r="477" spans="1:10" x14ac:dyDescent="0.3">
      <c r="A477">
        <v>507</v>
      </c>
      <c r="B477">
        <v>1465051</v>
      </c>
      <c r="C477" s="1">
        <v>45582</v>
      </c>
      <c r="D477">
        <v>28742</v>
      </c>
      <c r="E477" t="s">
        <v>10042</v>
      </c>
      <c r="F477" t="s">
        <v>49</v>
      </c>
      <c r="G477">
        <f>YEAR(orders[[#This Row],[order_date]])</f>
        <v>2024</v>
      </c>
      <c r="H477">
        <f>MONTH(orders[[#This Row],[order_date]])</f>
        <v>10</v>
      </c>
      <c r="I477" s="4">
        <v>28742</v>
      </c>
      <c r="J477" t="str" cm="1">
        <f t="array" ref="J477">_xlfn.SWITCH(orders[[#This Row],[payment_method]],"Credit Card","CC","Bank Transfer","BT","Cash","CA","PayPal","PP","UN")</f>
        <v>CA</v>
      </c>
    </row>
    <row r="478" spans="1:10" x14ac:dyDescent="0.3">
      <c r="A478">
        <v>508</v>
      </c>
      <c r="B478">
        <v>645385</v>
      </c>
      <c r="C478" s="1">
        <v>45056</v>
      </c>
      <c r="D478">
        <v>209392</v>
      </c>
      <c r="E478" t="s">
        <v>10042</v>
      </c>
      <c r="F478" t="s">
        <v>1115</v>
      </c>
      <c r="G478">
        <f>YEAR(orders[[#This Row],[order_date]])</f>
        <v>2023</v>
      </c>
      <c r="H478">
        <f>MONTH(orders[[#This Row],[order_date]])</f>
        <v>5</v>
      </c>
      <c r="I478" s="4">
        <v>209392</v>
      </c>
      <c r="J478" t="str" cm="1">
        <f t="array" ref="J478">_xlfn.SWITCH(orders[[#This Row],[payment_method]],"Credit Card","CC","Bank Transfer","BT","Cash","CA","PayPal","PP","UN")</f>
        <v>CA</v>
      </c>
    </row>
    <row r="479" spans="1:10" x14ac:dyDescent="0.3">
      <c r="A479">
        <v>509</v>
      </c>
      <c r="B479">
        <v>1075430</v>
      </c>
      <c r="C479" s="1">
        <v>45771</v>
      </c>
      <c r="D479">
        <v>276591</v>
      </c>
      <c r="E479" t="s">
        <v>10043</v>
      </c>
      <c r="F479" t="s">
        <v>657</v>
      </c>
      <c r="G479">
        <f>YEAR(orders[[#This Row],[order_date]])</f>
        <v>2025</v>
      </c>
      <c r="H479">
        <f>MONTH(orders[[#This Row],[order_date]])</f>
        <v>4</v>
      </c>
      <c r="I479" s="4">
        <v>276591</v>
      </c>
      <c r="J479" t="str" cm="1">
        <f t="array" ref="J479">_xlfn.SWITCH(orders[[#This Row],[payment_method]],"Credit Card","CC","Bank Transfer","BT","Cash","CA","PayPal","PP","UN")</f>
        <v>PP</v>
      </c>
    </row>
    <row r="480" spans="1:10" x14ac:dyDescent="0.3">
      <c r="A480">
        <v>510</v>
      </c>
      <c r="B480">
        <v>1703189</v>
      </c>
      <c r="C480" s="1">
        <v>45631</v>
      </c>
      <c r="D480">
        <v>210953</v>
      </c>
      <c r="E480" t="s">
        <v>10040</v>
      </c>
      <c r="F480" t="s">
        <v>618</v>
      </c>
      <c r="G480">
        <f>YEAR(orders[[#This Row],[order_date]])</f>
        <v>2024</v>
      </c>
      <c r="H480">
        <f>MONTH(orders[[#This Row],[order_date]])</f>
        <v>12</v>
      </c>
      <c r="I480" s="4">
        <v>210953</v>
      </c>
      <c r="J480" t="str" cm="1">
        <f t="array" ref="J480">_xlfn.SWITCH(orders[[#This Row],[payment_method]],"Credit Card","CC","Bank Transfer","BT","Cash","CA","PayPal","PP","UN")</f>
        <v>CC</v>
      </c>
    </row>
    <row r="481" spans="1:10" x14ac:dyDescent="0.3">
      <c r="A481">
        <v>511</v>
      </c>
      <c r="B481">
        <v>1459786</v>
      </c>
      <c r="C481" s="1">
        <v>45618</v>
      </c>
      <c r="D481">
        <v>172828</v>
      </c>
      <c r="E481" t="s">
        <v>10041</v>
      </c>
      <c r="F481" t="s">
        <v>289</v>
      </c>
      <c r="G481">
        <f>YEAR(orders[[#This Row],[order_date]])</f>
        <v>2024</v>
      </c>
      <c r="H481">
        <f>MONTH(orders[[#This Row],[order_date]])</f>
        <v>11</v>
      </c>
      <c r="I481" s="4">
        <v>172828</v>
      </c>
      <c r="J481" t="str" cm="1">
        <f t="array" ref="J481">_xlfn.SWITCH(orders[[#This Row],[payment_method]],"Credit Card","CC","Bank Transfer","BT","Cash","CA","PayPal","PP","UN")</f>
        <v>BT</v>
      </c>
    </row>
    <row r="482" spans="1:10" x14ac:dyDescent="0.3">
      <c r="A482">
        <v>512</v>
      </c>
      <c r="B482">
        <v>1155787</v>
      </c>
      <c r="C482" s="1">
        <v>45110</v>
      </c>
      <c r="D482">
        <v>260558</v>
      </c>
      <c r="E482" t="s">
        <v>10042</v>
      </c>
      <c r="F482" t="s">
        <v>1266</v>
      </c>
      <c r="G482">
        <f>YEAR(orders[[#This Row],[order_date]])</f>
        <v>2023</v>
      </c>
      <c r="H482">
        <f>MONTH(orders[[#This Row],[order_date]])</f>
        <v>7</v>
      </c>
      <c r="I482" s="4">
        <v>260558</v>
      </c>
      <c r="J482" t="str" cm="1">
        <f t="array" ref="J482">_xlfn.SWITCH(orders[[#This Row],[payment_method]],"Credit Card","CC","Bank Transfer","BT","Cash","CA","PayPal","PP","UN")</f>
        <v>CA</v>
      </c>
    </row>
    <row r="483" spans="1:10" x14ac:dyDescent="0.3">
      <c r="A483">
        <v>513</v>
      </c>
      <c r="B483">
        <v>270062</v>
      </c>
      <c r="C483" s="1">
        <v>45178</v>
      </c>
      <c r="D483">
        <v>319455</v>
      </c>
      <c r="E483" t="s">
        <v>10041</v>
      </c>
      <c r="F483" t="s">
        <v>511</v>
      </c>
      <c r="G483">
        <f>YEAR(orders[[#This Row],[order_date]])</f>
        <v>2023</v>
      </c>
      <c r="H483">
        <f>MONTH(orders[[#This Row],[order_date]])</f>
        <v>9</v>
      </c>
      <c r="I483" s="4">
        <v>319455</v>
      </c>
      <c r="J483" t="str" cm="1">
        <f t="array" ref="J483">_xlfn.SWITCH(orders[[#This Row],[payment_method]],"Credit Card","CC","Bank Transfer","BT","Cash","CA","PayPal","PP","UN")</f>
        <v>BT</v>
      </c>
    </row>
    <row r="484" spans="1:10" x14ac:dyDescent="0.3">
      <c r="A484">
        <v>514</v>
      </c>
      <c r="B484">
        <v>1370800</v>
      </c>
      <c r="C484" s="1">
        <v>44863</v>
      </c>
      <c r="D484">
        <v>585514</v>
      </c>
      <c r="E484" t="s">
        <v>10041</v>
      </c>
      <c r="F484" t="s">
        <v>72</v>
      </c>
      <c r="G484">
        <f>YEAR(orders[[#This Row],[order_date]])</f>
        <v>2022</v>
      </c>
      <c r="H484">
        <f>MONTH(orders[[#This Row],[order_date]])</f>
        <v>10</v>
      </c>
      <c r="I484" s="4">
        <v>585514</v>
      </c>
      <c r="J484" t="str" cm="1">
        <f t="array" ref="J484">_xlfn.SWITCH(orders[[#This Row],[payment_method]],"Credit Card","CC","Bank Transfer","BT","Cash","CA","PayPal","PP","UN")</f>
        <v>BT</v>
      </c>
    </row>
    <row r="485" spans="1:10" x14ac:dyDescent="0.3">
      <c r="A485">
        <v>515</v>
      </c>
      <c r="B485">
        <v>779022</v>
      </c>
      <c r="C485" s="1">
        <v>45140</v>
      </c>
      <c r="D485">
        <v>405566</v>
      </c>
      <c r="E485" t="s">
        <v>10043</v>
      </c>
      <c r="F485" t="s">
        <v>246</v>
      </c>
      <c r="G485">
        <f>YEAR(orders[[#This Row],[order_date]])</f>
        <v>2023</v>
      </c>
      <c r="H485">
        <f>MONTH(orders[[#This Row],[order_date]])</f>
        <v>8</v>
      </c>
      <c r="I485" s="4">
        <v>405566</v>
      </c>
      <c r="J485" t="str" cm="1">
        <f t="array" ref="J485">_xlfn.SWITCH(orders[[#This Row],[payment_method]],"Credit Card","CC","Bank Transfer","BT","Cash","CA","PayPal","PP","UN")</f>
        <v>PP</v>
      </c>
    </row>
    <row r="486" spans="1:10" x14ac:dyDescent="0.3">
      <c r="A486">
        <v>516</v>
      </c>
      <c r="B486">
        <v>1489646</v>
      </c>
      <c r="C486" s="1">
        <v>45032</v>
      </c>
      <c r="D486">
        <v>162677</v>
      </c>
      <c r="E486" t="s">
        <v>10043</v>
      </c>
      <c r="F486" t="s">
        <v>383</v>
      </c>
      <c r="G486">
        <f>YEAR(orders[[#This Row],[order_date]])</f>
        <v>2023</v>
      </c>
      <c r="H486">
        <f>MONTH(orders[[#This Row],[order_date]])</f>
        <v>4</v>
      </c>
      <c r="I486" s="4">
        <v>162677</v>
      </c>
      <c r="J486" t="str" cm="1">
        <f t="array" ref="J486">_xlfn.SWITCH(orders[[#This Row],[payment_method]],"Credit Card","CC","Bank Transfer","BT","Cash","CA","PayPal","PP","UN")</f>
        <v>PP</v>
      </c>
    </row>
    <row r="487" spans="1:10" x14ac:dyDescent="0.3">
      <c r="A487">
        <v>517</v>
      </c>
      <c r="B487">
        <v>1566473</v>
      </c>
      <c r="C487" s="1">
        <v>45645</v>
      </c>
      <c r="D487">
        <v>18313</v>
      </c>
      <c r="E487" t="s">
        <v>10041</v>
      </c>
      <c r="F487" t="s">
        <v>1278</v>
      </c>
      <c r="G487">
        <f>YEAR(orders[[#This Row],[order_date]])</f>
        <v>2024</v>
      </c>
      <c r="H487">
        <f>MONTH(orders[[#This Row],[order_date]])</f>
        <v>12</v>
      </c>
      <c r="I487" s="4">
        <v>18313</v>
      </c>
      <c r="J487" t="str" cm="1">
        <f t="array" ref="J487">_xlfn.SWITCH(orders[[#This Row],[payment_method]],"Credit Card","CC","Bank Transfer","BT","Cash","CA","PayPal","PP","UN")</f>
        <v>BT</v>
      </c>
    </row>
    <row r="488" spans="1:10" x14ac:dyDescent="0.3">
      <c r="A488">
        <v>518</v>
      </c>
      <c r="B488">
        <v>742846</v>
      </c>
      <c r="C488" s="1">
        <v>45772</v>
      </c>
      <c r="D488">
        <v>358861</v>
      </c>
      <c r="E488" t="s">
        <v>10042</v>
      </c>
      <c r="F488" t="s">
        <v>393</v>
      </c>
      <c r="G488">
        <f>YEAR(orders[[#This Row],[order_date]])</f>
        <v>2025</v>
      </c>
      <c r="H488">
        <f>MONTH(orders[[#This Row],[order_date]])</f>
        <v>4</v>
      </c>
      <c r="I488" s="4">
        <v>358861</v>
      </c>
      <c r="J488" t="str" cm="1">
        <f t="array" ref="J488">_xlfn.SWITCH(orders[[#This Row],[payment_method]],"Credit Card","CC","Bank Transfer","BT","Cash","CA","PayPal","PP","UN")</f>
        <v>CA</v>
      </c>
    </row>
    <row r="489" spans="1:10" x14ac:dyDescent="0.3">
      <c r="A489">
        <v>519</v>
      </c>
      <c r="B489">
        <v>1565760</v>
      </c>
      <c r="C489" s="1">
        <v>44806</v>
      </c>
      <c r="D489">
        <v>302541</v>
      </c>
      <c r="E489" t="s">
        <v>10041</v>
      </c>
      <c r="F489" t="s">
        <v>159</v>
      </c>
      <c r="G489">
        <f>YEAR(orders[[#This Row],[order_date]])</f>
        <v>2022</v>
      </c>
      <c r="H489">
        <f>MONTH(orders[[#This Row],[order_date]])</f>
        <v>9</v>
      </c>
      <c r="I489" s="4">
        <v>302541</v>
      </c>
      <c r="J489" t="str" cm="1">
        <f t="array" ref="J489">_xlfn.SWITCH(orders[[#This Row],[payment_method]],"Credit Card","CC","Bank Transfer","BT","Cash","CA","PayPal","PP","UN")</f>
        <v>BT</v>
      </c>
    </row>
    <row r="490" spans="1:10" x14ac:dyDescent="0.3">
      <c r="A490">
        <v>520</v>
      </c>
      <c r="B490">
        <v>716178</v>
      </c>
      <c r="C490" s="1">
        <v>44985</v>
      </c>
      <c r="D490">
        <v>607063</v>
      </c>
      <c r="E490" t="s">
        <v>10040</v>
      </c>
      <c r="F490" t="s">
        <v>142</v>
      </c>
      <c r="G490">
        <f>YEAR(orders[[#This Row],[order_date]])</f>
        <v>2023</v>
      </c>
      <c r="H490">
        <f>MONTH(orders[[#This Row],[order_date]])</f>
        <v>2</v>
      </c>
      <c r="I490" s="4">
        <v>607063</v>
      </c>
      <c r="J490" t="str" cm="1">
        <f t="array" ref="J490">_xlfn.SWITCH(orders[[#This Row],[payment_method]],"Credit Card","CC","Bank Transfer","BT","Cash","CA","PayPal","PP","UN")</f>
        <v>CC</v>
      </c>
    </row>
    <row r="491" spans="1:10" x14ac:dyDescent="0.3">
      <c r="A491">
        <v>521</v>
      </c>
      <c r="B491">
        <v>439627</v>
      </c>
      <c r="C491" s="1">
        <v>44645</v>
      </c>
      <c r="D491">
        <v>115016</v>
      </c>
      <c r="E491" t="s">
        <v>10043</v>
      </c>
      <c r="F491" t="s">
        <v>1183</v>
      </c>
      <c r="G491">
        <f>YEAR(orders[[#This Row],[order_date]])</f>
        <v>2022</v>
      </c>
      <c r="H491">
        <f>MONTH(orders[[#This Row],[order_date]])</f>
        <v>3</v>
      </c>
      <c r="I491" s="4">
        <v>115016</v>
      </c>
      <c r="J491" t="str" cm="1">
        <f t="array" ref="J491">_xlfn.SWITCH(orders[[#This Row],[payment_method]],"Credit Card","CC","Bank Transfer","BT","Cash","CA","PayPal","PP","UN")</f>
        <v>PP</v>
      </c>
    </row>
    <row r="492" spans="1:10" x14ac:dyDescent="0.3">
      <c r="A492">
        <v>522</v>
      </c>
      <c r="B492">
        <v>1885980</v>
      </c>
      <c r="C492" s="1">
        <v>44616</v>
      </c>
      <c r="D492">
        <v>36615</v>
      </c>
      <c r="E492" t="s">
        <v>10042</v>
      </c>
      <c r="F492" t="s">
        <v>503</v>
      </c>
      <c r="G492">
        <f>YEAR(orders[[#This Row],[order_date]])</f>
        <v>2022</v>
      </c>
      <c r="H492">
        <f>MONTH(orders[[#This Row],[order_date]])</f>
        <v>2</v>
      </c>
      <c r="I492" s="4">
        <v>36615</v>
      </c>
      <c r="J492" t="str" cm="1">
        <f t="array" ref="J492">_xlfn.SWITCH(orders[[#This Row],[payment_method]],"Credit Card","CC","Bank Transfer","BT","Cash","CA","PayPal","PP","UN")</f>
        <v>CA</v>
      </c>
    </row>
    <row r="493" spans="1:10" x14ac:dyDescent="0.3">
      <c r="A493">
        <v>523</v>
      </c>
      <c r="B493">
        <v>361497</v>
      </c>
      <c r="C493" s="1">
        <v>45112</v>
      </c>
      <c r="D493">
        <v>7912</v>
      </c>
      <c r="E493" t="s">
        <v>10041</v>
      </c>
      <c r="F493" t="s">
        <v>165</v>
      </c>
      <c r="G493">
        <f>YEAR(orders[[#This Row],[order_date]])</f>
        <v>2023</v>
      </c>
      <c r="H493">
        <f>MONTH(orders[[#This Row],[order_date]])</f>
        <v>7</v>
      </c>
      <c r="I493" s="4">
        <v>7912</v>
      </c>
      <c r="J493" t="str" cm="1">
        <f t="array" ref="J493">_xlfn.SWITCH(orders[[#This Row],[payment_method]],"Credit Card","CC","Bank Transfer","BT","Cash","CA","PayPal","PP","UN")</f>
        <v>BT</v>
      </c>
    </row>
    <row r="494" spans="1:10" x14ac:dyDescent="0.3">
      <c r="A494">
        <v>524</v>
      </c>
      <c r="B494">
        <v>1625051</v>
      </c>
      <c r="C494" s="1">
        <v>45735</v>
      </c>
      <c r="D494">
        <v>121293</v>
      </c>
      <c r="E494" t="s">
        <v>10042</v>
      </c>
      <c r="F494" t="s">
        <v>1291</v>
      </c>
      <c r="G494">
        <f>YEAR(orders[[#This Row],[order_date]])</f>
        <v>2025</v>
      </c>
      <c r="H494">
        <f>MONTH(orders[[#This Row],[order_date]])</f>
        <v>3</v>
      </c>
      <c r="I494" s="4">
        <v>121293</v>
      </c>
      <c r="J494" t="str" cm="1">
        <f t="array" ref="J494">_xlfn.SWITCH(orders[[#This Row],[payment_method]],"Credit Card","CC","Bank Transfer","BT","Cash","CA","PayPal","PP","UN")</f>
        <v>CA</v>
      </c>
    </row>
    <row r="495" spans="1:10" x14ac:dyDescent="0.3">
      <c r="A495">
        <v>525</v>
      </c>
      <c r="B495">
        <v>1546195</v>
      </c>
      <c r="C495" s="1">
        <v>45471</v>
      </c>
      <c r="D495">
        <v>309062</v>
      </c>
      <c r="E495" t="s">
        <v>10041</v>
      </c>
      <c r="F495" t="s">
        <v>29</v>
      </c>
      <c r="G495">
        <f>YEAR(orders[[#This Row],[order_date]])</f>
        <v>2024</v>
      </c>
      <c r="H495">
        <f>MONTH(orders[[#This Row],[order_date]])</f>
        <v>6</v>
      </c>
      <c r="I495" s="4">
        <v>309062</v>
      </c>
      <c r="J495" t="str" cm="1">
        <f t="array" ref="J495">_xlfn.SWITCH(orders[[#This Row],[payment_method]],"Credit Card","CC","Bank Transfer","BT","Cash","CA","PayPal","PP","UN")</f>
        <v>BT</v>
      </c>
    </row>
    <row r="496" spans="1:10" x14ac:dyDescent="0.3">
      <c r="A496">
        <v>526</v>
      </c>
      <c r="B496">
        <v>1953923</v>
      </c>
      <c r="C496" s="1">
        <v>45307</v>
      </c>
      <c r="D496">
        <v>47611</v>
      </c>
      <c r="E496" t="s">
        <v>10040</v>
      </c>
      <c r="F496" t="s">
        <v>1183</v>
      </c>
      <c r="G496">
        <f>YEAR(orders[[#This Row],[order_date]])</f>
        <v>2024</v>
      </c>
      <c r="H496">
        <f>MONTH(orders[[#This Row],[order_date]])</f>
        <v>1</v>
      </c>
      <c r="I496" s="4">
        <v>47611</v>
      </c>
      <c r="J496" t="str" cm="1">
        <f t="array" ref="J496">_xlfn.SWITCH(orders[[#This Row],[payment_method]],"Credit Card","CC","Bank Transfer","BT","Cash","CA","PayPal","PP","UN")</f>
        <v>CC</v>
      </c>
    </row>
    <row r="497" spans="1:10" x14ac:dyDescent="0.3">
      <c r="A497">
        <v>529</v>
      </c>
      <c r="B497">
        <v>590805</v>
      </c>
      <c r="C497" s="1">
        <v>44879</v>
      </c>
      <c r="D497">
        <v>143575</v>
      </c>
      <c r="E497" t="s">
        <v>10042</v>
      </c>
      <c r="F497" t="s">
        <v>344</v>
      </c>
      <c r="G497">
        <f>YEAR(orders[[#This Row],[order_date]])</f>
        <v>2022</v>
      </c>
      <c r="H497">
        <f>MONTH(orders[[#This Row],[order_date]])</f>
        <v>11</v>
      </c>
      <c r="I497" s="4">
        <v>143575</v>
      </c>
      <c r="J497" t="str" cm="1">
        <f t="array" ref="J497">_xlfn.SWITCH(orders[[#This Row],[payment_method]],"Credit Card","CC","Bank Transfer","BT","Cash","CA","PayPal","PP","UN")</f>
        <v>CA</v>
      </c>
    </row>
    <row r="498" spans="1:10" x14ac:dyDescent="0.3">
      <c r="A498">
        <v>530</v>
      </c>
      <c r="B498">
        <v>119233</v>
      </c>
      <c r="C498" s="1">
        <v>45164</v>
      </c>
      <c r="D498">
        <v>21489</v>
      </c>
      <c r="E498" t="s">
        <v>10042</v>
      </c>
      <c r="F498" t="s">
        <v>19</v>
      </c>
      <c r="G498">
        <f>YEAR(orders[[#This Row],[order_date]])</f>
        <v>2023</v>
      </c>
      <c r="H498">
        <f>MONTH(orders[[#This Row],[order_date]])</f>
        <v>8</v>
      </c>
      <c r="I498" s="4">
        <v>21489</v>
      </c>
      <c r="J498" t="str" cm="1">
        <f t="array" ref="J498">_xlfn.SWITCH(orders[[#This Row],[payment_method]],"Credit Card","CC","Bank Transfer","BT","Cash","CA","PayPal","PP","UN")</f>
        <v>CA</v>
      </c>
    </row>
    <row r="499" spans="1:10" x14ac:dyDescent="0.3">
      <c r="A499">
        <v>531</v>
      </c>
      <c r="B499">
        <v>1510454</v>
      </c>
      <c r="C499" s="1">
        <v>44818</v>
      </c>
      <c r="D499">
        <v>115365</v>
      </c>
      <c r="E499" t="s">
        <v>10042</v>
      </c>
      <c r="F499" t="s">
        <v>2596</v>
      </c>
      <c r="G499">
        <f>YEAR(orders[[#This Row],[order_date]])</f>
        <v>2022</v>
      </c>
      <c r="H499">
        <f>MONTH(orders[[#This Row],[order_date]])</f>
        <v>9</v>
      </c>
      <c r="I499" s="4">
        <v>115365</v>
      </c>
      <c r="J499" t="str" cm="1">
        <f t="array" ref="J499">_xlfn.SWITCH(orders[[#This Row],[payment_method]],"Credit Card","CC","Bank Transfer","BT","Cash","CA","PayPal","PP","UN")</f>
        <v>CA</v>
      </c>
    </row>
    <row r="500" spans="1:10" x14ac:dyDescent="0.3">
      <c r="A500">
        <v>532</v>
      </c>
      <c r="B500">
        <v>1199059</v>
      </c>
      <c r="C500" s="1">
        <v>44517</v>
      </c>
      <c r="D500">
        <v>306645</v>
      </c>
      <c r="E500" t="s">
        <v>10040</v>
      </c>
      <c r="F500" t="s">
        <v>1312</v>
      </c>
      <c r="G500">
        <f>YEAR(orders[[#This Row],[order_date]])</f>
        <v>2021</v>
      </c>
      <c r="H500">
        <f>MONTH(orders[[#This Row],[order_date]])</f>
        <v>11</v>
      </c>
      <c r="I500" s="4">
        <v>306645</v>
      </c>
      <c r="J500" t="str" cm="1">
        <f t="array" ref="J500">_xlfn.SWITCH(orders[[#This Row],[payment_method]],"Credit Card","CC","Bank Transfer","BT","Cash","CA","PayPal","PP","UN")</f>
        <v>CC</v>
      </c>
    </row>
    <row r="501" spans="1:10" x14ac:dyDescent="0.3">
      <c r="A501">
        <v>533</v>
      </c>
      <c r="B501">
        <v>991055</v>
      </c>
      <c r="C501" s="1">
        <v>45382</v>
      </c>
      <c r="D501">
        <v>60148</v>
      </c>
      <c r="E501" t="s">
        <v>10042</v>
      </c>
      <c r="F501" t="s">
        <v>756</v>
      </c>
      <c r="G501">
        <f>YEAR(orders[[#This Row],[order_date]])</f>
        <v>2024</v>
      </c>
      <c r="H501">
        <f>MONTH(orders[[#This Row],[order_date]])</f>
        <v>3</v>
      </c>
      <c r="I501" s="4">
        <v>60148</v>
      </c>
      <c r="J501" t="str" cm="1">
        <f t="array" ref="J501">_xlfn.SWITCH(orders[[#This Row],[payment_method]],"Credit Card","CC","Bank Transfer","BT","Cash","CA","PayPal","PP","UN")</f>
        <v>CA</v>
      </c>
    </row>
    <row r="502" spans="1:10" x14ac:dyDescent="0.3">
      <c r="A502">
        <v>534</v>
      </c>
      <c r="B502">
        <v>1384036</v>
      </c>
      <c r="C502" s="1">
        <v>45596</v>
      </c>
      <c r="D502">
        <v>602473</v>
      </c>
      <c r="E502" t="s">
        <v>10041</v>
      </c>
      <c r="F502" t="s">
        <v>1269</v>
      </c>
      <c r="G502">
        <f>YEAR(orders[[#This Row],[order_date]])</f>
        <v>2024</v>
      </c>
      <c r="H502">
        <f>MONTH(orders[[#This Row],[order_date]])</f>
        <v>10</v>
      </c>
      <c r="I502" s="4">
        <v>602473</v>
      </c>
      <c r="J502" t="str" cm="1">
        <f t="array" ref="J502">_xlfn.SWITCH(orders[[#This Row],[payment_method]],"Credit Card","CC","Bank Transfer","BT","Cash","CA","PayPal","PP","UN")</f>
        <v>BT</v>
      </c>
    </row>
    <row r="503" spans="1:10" x14ac:dyDescent="0.3">
      <c r="A503">
        <v>535</v>
      </c>
      <c r="B503">
        <v>964088</v>
      </c>
      <c r="C503" s="1">
        <v>44913</v>
      </c>
      <c r="D503">
        <v>44645</v>
      </c>
      <c r="E503" t="s">
        <v>10042</v>
      </c>
      <c r="F503" t="s">
        <v>756</v>
      </c>
      <c r="G503">
        <f>YEAR(orders[[#This Row],[order_date]])</f>
        <v>2022</v>
      </c>
      <c r="H503">
        <f>MONTH(orders[[#This Row],[order_date]])</f>
        <v>12</v>
      </c>
      <c r="I503" s="4">
        <v>44645</v>
      </c>
      <c r="J503" t="str" cm="1">
        <f t="array" ref="J503">_xlfn.SWITCH(orders[[#This Row],[payment_method]],"Credit Card","CC","Bank Transfer","BT","Cash","CA","PayPal","PP","UN")</f>
        <v>CA</v>
      </c>
    </row>
    <row r="504" spans="1:10" x14ac:dyDescent="0.3">
      <c r="A504">
        <v>536</v>
      </c>
      <c r="B504">
        <v>676764</v>
      </c>
      <c r="C504" s="1">
        <v>44797</v>
      </c>
      <c r="D504">
        <v>17449</v>
      </c>
      <c r="E504" t="s">
        <v>10042</v>
      </c>
      <c r="F504" t="s">
        <v>952</v>
      </c>
      <c r="G504">
        <f>YEAR(orders[[#This Row],[order_date]])</f>
        <v>2022</v>
      </c>
      <c r="H504">
        <f>MONTH(orders[[#This Row],[order_date]])</f>
        <v>8</v>
      </c>
      <c r="I504" s="4">
        <v>17449</v>
      </c>
      <c r="J504" t="str" cm="1">
        <f t="array" ref="J504">_xlfn.SWITCH(orders[[#This Row],[payment_method]],"Credit Card","CC","Bank Transfer","BT","Cash","CA","PayPal","PP","UN")</f>
        <v>CA</v>
      </c>
    </row>
    <row r="505" spans="1:10" x14ac:dyDescent="0.3">
      <c r="A505">
        <v>537</v>
      </c>
      <c r="B505">
        <v>1431023</v>
      </c>
      <c r="C505" s="1">
        <v>45018</v>
      </c>
      <c r="D505">
        <v>34665</v>
      </c>
      <c r="E505" t="s">
        <v>10041</v>
      </c>
      <c r="F505" t="s">
        <v>209</v>
      </c>
      <c r="G505">
        <f>YEAR(orders[[#This Row],[order_date]])</f>
        <v>2023</v>
      </c>
      <c r="H505">
        <f>MONTH(orders[[#This Row],[order_date]])</f>
        <v>4</v>
      </c>
      <c r="I505" s="4">
        <v>34665</v>
      </c>
      <c r="J505" t="str" cm="1">
        <f t="array" ref="J505">_xlfn.SWITCH(orders[[#This Row],[payment_method]],"Credit Card","CC","Bank Transfer","BT","Cash","CA","PayPal","PP","UN")</f>
        <v>BT</v>
      </c>
    </row>
    <row r="506" spans="1:10" x14ac:dyDescent="0.3">
      <c r="A506">
        <v>538</v>
      </c>
      <c r="B506">
        <v>1357269</v>
      </c>
      <c r="C506" s="1">
        <v>45260</v>
      </c>
      <c r="D506">
        <v>249501</v>
      </c>
      <c r="E506" t="s">
        <v>10040</v>
      </c>
      <c r="F506" t="s">
        <v>240</v>
      </c>
      <c r="G506">
        <f>YEAR(orders[[#This Row],[order_date]])</f>
        <v>2023</v>
      </c>
      <c r="H506">
        <f>MONTH(orders[[#This Row],[order_date]])</f>
        <v>11</v>
      </c>
      <c r="I506" s="4">
        <v>249501</v>
      </c>
      <c r="J506" t="str" cm="1">
        <f t="array" ref="J506">_xlfn.SWITCH(orders[[#This Row],[payment_method]],"Credit Card","CC","Bank Transfer","BT","Cash","CA","PayPal","PP","UN")</f>
        <v>CC</v>
      </c>
    </row>
    <row r="507" spans="1:10" x14ac:dyDescent="0.3">
      <c r="A507">
        <v>539</v>
      </c>
      <c r="B507">
        <v>1545525</v>
      </c>
      <c r="C507" s="1">
        <v>45359</v>
      </c>
      <c r="D507">
        <v>123743</v>
      </c>
      <c r="E507" t="s">
        <v>10042</v>
      </c>
      <c r="F507" t="s">
        <v>1387</v>
      </c>
      <c r="G507">
        <f>YEAR(orders[[#This Row],[order_date]])</f>
        <v>2024</v>
      </c>
      <c r="H507">
        <f>MONTH(orders[[#This Row],[order_date]])</f>
        <v>3</v>
      </c>
      <c r="I507" s="4">
        <v>123743</v>
      </c>
      <c r="J507" t="str" cm="1">
        <f t="array" ref="J507">_xlfn.SWITCH(orders[[#This Row],[payment_method]],"Credit Card","CC","Bank Transfer","BT","Cash","CA","PayPal","PP","UN")</f>
        <v>CA</v>
      </c>
    </row>
    <row r="508" spans="1:10" x14ac:dyDescent="0.3">
      <c r="A508">
        <v>540</v>
      </c>
      <c r="B508">
        <v>931279</v>
      </c>
      <c r="C508" s="1">
        <v>44554</v>
      </c>
      <c r="D508">
        <v>140298</v>
      </c>
      <c r="E508" t="s">
        <v>10040</v>
      </c>
      <c r="F508" t="s">
        <v>683</v>
      </c>
      <c r="G508">
        <f>YEAR(orders[[#This Row],[order_date]])</f>
        <v>2021</v>
      </c>
      <c r="H508">
        <f>MONTH(orders[[#This Row],[order_date]])</f>
        <v>12</v>
      </c>
      <c r="I508" s="4">
        <v>140298</v>
      </c>
      <c r="J508" t="str" cm="1">
        <f t="array" ref="J508">_xlfn.SWITCH(orders[[#This Row],[payment_method]],"Credit Card","CC","Bank Transfer","BT","Cash","CA","PayPal","PP","UN")</f>
        <v>CC</v>
      </c>
    </row>
    <row r="509" spans="1:10" x14ac:dyDescent="0.3">
      <c r="A509">
        <v>541</v>
      </c>
      <c r="B509">
        <v>309606</v>
      </c>
      <c r="C509" s="1">
        <v>45271</v>
      </c>
      <c r="D509">
        <v>430893</v>
      </c>
      <c r="E509" t="s">
        <v>10040</v>
      </c>
      <c r="F509" t="s">
        <v>898</v>
      </c>
      <c r="G509">
        <f>YEAR(orders[[#This Row],[order_date]])</f>
        <v>2023</v>
      </c>
      <c r="H509">
        <f>MONTH(orders[[#This Row],[order_date]])</f>
        <v>12</v>
      </c>
      <c r="I509" s="4">
        <v>430893</v>
      </c>
      <c r="J509" t="str" cm="1">
        <f t="array" ref="J509">_xlfn.SWITCH(orders[[#This Row],[payment_method]],"Credit Card","CC","Bank Transfer","BT","Cash","CA","PayPal","PP","UN")</f>
        <v>CC</v>
      </c>
    </row>
    <row r="510" spans="1:10" x14ac:dyDescent="0.3">
      <c r="A510">
        <v>542</v>
      </c>
      <c r="B510">
        <v>413679</v>
      </c>
      <c r="C510" s="1">
        <v>44860</v>
      </c>
      <c r="D510">
        <v>170815</v>
      </c>
      <c r="E510" t="s">
        <v>10040</v>
      </c>
      <c r="F510" t="s">
        <v>652</v>
      </c>
      <c r="G510">
        <f>YEAR(orders[[#This Row],[order_date]])</f>
        <v>2022</v>
      </c>
      <c r="H510">
        <f>MONTH(orders[[#This Row],[order_date]])</f>
        <v>10</v>
      </c>
      <c r="I510" s="4">
        <v>170815</v>
      </c>
      <c r="J510" t="str" cm="1">
        <f t="array" ref="J510">_xlfn.SWITCH(orders[[#This Row],[payment_method]],"Credit Card","CC","Bank Transfer","BT","Cash","CA","PayPal","PP","UN")</f>
        <v>CC</v>
      </c>
    </row>
    <row r="511" spans="1:10" x14ac:dyDescent="0.3">
      <c r="A511">
        <v>543</v>
      </c>
      <c r="B511">
        <v>493194</v>
      </c>
      <c r="C511" s="1">
        <v>44871</v>
      </c>
      <c r="D511">
        <v>133966</v>
      </c>
      <c r="E511" t="s">
        <v>10040</v>
      </c>
      <c r="F511" t="s">
        <v>180</v>
      </c>
      <c r="G511">
        <f>YEAR(orders[[#This Row],[order_date]])</f>
        <v>2022</v>
      </c>
      <c r="H511">
        <f>MONTH(orders[[#This Row],[order_date]])</f>
        <v>11</v>
      </c>
      <c r="I511" s="4">
        <v>133966</v>
      </c>
      <c r="J511" t="str" cm="1">
        <f t="array" ref="J511">_xlfn.SWITCH(orders[[#This Row],[payment_method]],"Credit Card","CC","Bank Transfer","BT","Cash","CA","PayPal","PP","UN")</f>
        <v>CC</v>
      </c>
    </row>
    <row r="512" spans="1:10" x14ac:dyDescent="0.3">
      <c r="A512">
        <v>544</v>
      </c>
      <c r="B512">
        <v>918332</v>
      </c>
      <c r="C512" s="1">
        <v>44748</v>
      </c>
      <c r="D512">
        <v>34458</v>
      </c>
      <c r="E512" t="s">
        <v>10043</v>
      </c>
      <c r="F512" t="s">
        <v>1115</v>
      </c>
      <c r="G512">
        <f>YEAR(orders[[#This Row],[order_date]])</f>
        <v>2022</v>
      </c>
      <c r="H512">
        <f>MONTH(orders[[#This Row],[order_date]])</f>
        <v>7</v>
      </c>
      <c r="I512" s="4">
        <v>34458</v>
      </c>
      <c r="J512" t="str" cm="1">
        <f t="array" ref="J512">_xlfn.SWITCH(orders[[#This Row],[payment_method]],"Credit Card","CC","Bank Transfer","BT","Cash","CA","PayPal","PP","UN")</f>
        <v>PP</v>
      </c>
    </row>
    <row r="513" spans="1:10" x14ac:dyDescent="0.3">
      <c r="A513">
        <v>545</v>
      </c>
      <c r="B513">
        <v>1643152</v>
      </c>
      <c r="C513" s="1">
        <v>44506</v>
      </c>
      <c r="D513">
        <v>658394</v>
      </c>
      <c r="E513" t="s">
        <v>10041</v>
      </c>
      <c r="F513" t="s">
        <v>329</v>
      </c>
      <c r="G513">
        <f>YEAR(orders[[#This Row],[order_date]])</f>
        <v>2021</v>
      </c>
      <c r="H513">
        <f>MONTH(orders[[#This Row],[order_date]])</f>
        <v>11</v>
      </c>
      <c r="I513" s="4">
        <v>658394</v>
      </c>
      <c r="J513" t="str" cm="1">
        <f t="array" ref="J513">_xlfn.SWITCH(orders[[#This Row],[payment_method]],"Credit Card","CC","Bank Transfer","BT","Cash","CA","PayPal","PP","UN")</f>
        <v>BT</v>
      </c>
    </row>
    <row r="514" spans="1:10" x14ac:dyDescent="0.3">
      <c r="A514">
        <v>546</v>
      </c>
      <c r="B514">
        <v>229410</v>
      </c>
      <c r="C514" s="1">
        <v>44909</v>
      </c>
      <c r="D514">
        <v>2841</v>
      </c>
      <c r="E514" t="s">
        <v>10042</v>
      </c>
      <c r="F514" t="s">
        <v>386</v>
      </c>
      <c r="G514">
        <f>YEAR(orders[[#This Row],[order_date]])</f>
        <v>2022</v>
      </c>
      <c r="H514">
        <f>MONTH(orders[[#This Row],[order_date]])</f>
        <v>12</v>
      </c>
      <c r="I514" s="4">
        <v>2841</v>
      </c>
      <c r="J514" t="str" cm="1">
        <f t="array" ref="J514">_xlfn.SWITCH(orders[[#This Row],[payment_method]],"Credit Card","CC","Bank Transfer","BT","Cash","CA","PayPal","PP","UN")</f>
        <v>CA</v>
      </c>
    </row>
    <row r="515" spans="1:10" x14ac:dyDescent="0.3">
      <c r="A515">
        <v>547</v>
      </c>
      <c r="B515">
        <v>101469</v>
      </c>
      <c r="C515" s="1">
        <v>44585</v>
      </c>
      <c r="D515">
        <v>19585</v>
      </c>
      <c r="E515" t="s">
        <v>10041</v>
      </c>
      <c r="F515" t="s">
        <v>736</v>
      </c>
      <c r="G515">
        <f>YEAR(orders[[#This Row],[order_date]])</f>
        <v>2022</v>
      </c>
      <c r="H515">
        <f>MONTH(orders[[#This Row],[order_date]])</f>
        <v>1</v>
      </c>
      <c r="I515" s="4">
        <v>19585</v>
      </c>
      <c r="J515" t="str" cm="1">
        <f t="array" ref="J515">_xlfn.SWITCH(orders[[#This Row],[payment_method]],"Credit Card","CC","Bank Transfer","BT","Cash","CA","PayPal","PP","UN")</f>
        <v>BT</v>
      </c>
    </row>
    <row r="516" spans="1:10" x14ac:dyDescent="0.3">
      <c r="A516">
        <v>549</v>
      </c>
      <c r="B516">
        <v>427481</v>
      </c>
      <c r="C516" s="1">
        <v>45493</v>
      </c>
      <c r="D516">
        <v>19172</v>
      </c>
      <c r="E516" t="s">
        <v>10040</v>
      </c>
      <c r="F516" t="s">
        <v>366</v>
      </c>
      <c r="G516">
        <f>YEAR(orders[[#This Row],[order_date]])</f>
        <v>2024</v>
      </c>
      <c r="H516">
        <f>MONTH(orders[[#This Row],[order_date]])</f>
        <v>7</v>
      </c>
      <c r="I516" s="4">
        <v>19172</v>
      </c>
      <c r="J516" t="str" cm="1">
        <f t="array" ref="J516">_xlfn.SWITCH(orders[[#This Row],[payment_method]],"Credit Card","CC","Bank Transfer","BT","Cash","CA","PayPal","PP","UN")</f>
        <v>CC</v>
      </c>
    </row>
    <row r="517" spans="1:10" x14ac:dyDescent="0.3">
      <c r="A517">
        <v>550</v>
      </c>
      <c r="B517">
        <v>538650</v>
      </c>
      <c r="C517" s="1">
        <v>44849</v>
      </c>
      <c r="D517">
        <v>178394</v>
      </c>
      <c r="E517" t="s">
        <v>10040</v>
      </c>
      <c r="F517" t="s">
        <v>386</v>
      </c>
      <c r="G517">
        <f>YEAR(orders[[#This Row],[order_date]])</f>
        <v>2022</v>
      </c>
      <c r="H517">
        <f>MONTH(orders[[#This Row],[order_date]])</f>
        <v>10</v>
      </c>
      <c r="I517" s="4">
        <v>178394</v>
      </c>
      <c r="J517" t="str" cm="1">
        <f t="array" ref="J517">_xlfn.SWITCH(orders[[#This Row],[payment_method]],"Credit Card","CC","Bank Transfer","BT","Cash","CA","PayPal","PP","UN")</f>
        <v>CC</v>
      </c>
    </row>
    <row r="518" spans="1:10" x14ac:dyDescent="0.3">
      <c r="A518">
        <v>551</v>
      </c>
      <c r="B518">
        <v>1446313</v>
      </c>
      <c r="C518" s="1">
        <v>45880</v>
      </c>
      <c r="D518">
        <v>105124</v>
      </c>
      <c r="E518" t="s">
        <v>10043</v>
      </c>
      <c r="F518" t="s">
        <v>1016</v>
      </c>
      <c r="G518">
        <f>YEAR(orders[[#This Row],[order_date]])</f>
        <v>2025</v>
      </c>
      <c r="H518">
        <f>MONTH(orders[[#This Row],[order_date]])</f>
        <v>8</v>
      </c>
      <c r="I518" s="4">
        <v>105124</v>
      </c>
      <c r="J518" t="str" cm="1">
        <f t="array" ref="J518">_xlfn.SWITCH(orders[[#This Row],[payment_method]],"Credit Card","CC","Bank Transfer","BT","Cash","CA","PayPal","PP","UN")</f>
        <v>PP</v>
      </c>
    </row>
    <row r="519" spans="1:10" x14ac:dyDescent="0.3">
      <c r="A519">
        <v>552</v>
      </c>
      <c r="B519">
        <v>169430</v>
      </c>
      <c r="C519" s="1">
        <v>44645</v>
      </c>
      <c r="D519">
        <v>13761</v>
      </c>
      <c r="E519" t="s">
        <v>10043</v>
      </c>
      <c r="F519" t="s">
        <v>380</v>
      </c>
      <c r="G519">
        <f>YEAR(orders[[#This Row],[order_date]])</f>
        <v>2022</v>
      </c>
      <c r="H519">
        <f>MONTH(orders[[#This Row],[order_date]])</f>
        <v>3</v>
      </c>
      <c r="I519" s="4">
        <v>13761</v>
      </c>
      <c r="J519" t="str" cm="1">
        <f t="array" ref="J519">_xlfn.SWITCH(orders[[#This Row],[payment_method]],"Credit Card","CC","Bank Transfer","BT","Cash","CA","PayPal","PP","UN")</f>
        <v>PP</v>
      </c>
    </row>
    <row r="520" spans="1:10" x14ac:dyDescent="0.3">
      <c r="A520">
        <v>553</v>
      </c>
      <c r="B520">
        <v>1607638</v>
      </c>
      <c r="C520" s="1">
        <v>45290</v>
      </c>
      <c r="D520">
        <v>604331</v>
      </c>
      <c r="E520" t="s">
        <v>10041</v>
      </c>
      <c r="F520" t="s">
        <v>608</v>
      </c>
      <c r="G520">
        <f>YEAR(orders[[#This Row],[order_date]])</f>
        <v>2023</v>
      </c>
      <c r="H520">
        <f>MONTH(orders[[#This Row],[order_date]])</f>
        <v>12</v>
      </c>
      <c r="I520" s="4">
        <v>604331</v>
      </c>
      <c r="J520" t="str" cm="1">
        <f t="array" ref="J520">_xlfn.SWITCH(orders[[#This Row],[payment_method]],"Credit Card","CC","Bank Transfer","BT","Cash","CA","PayPal","PP","UN")</f>
        <v>BT</v>
      </c>
    </row>
    <row r="521" spans="1:10" x14ac:dyDescent="0.3">
      <c r="A521">
        <v>554</v>
      </c>
      <c r="B521">
        <v>1440359</v>
      </c>
      <c r="C521" s="1">
        <v>45372</v>
      </c>
      <c r="D521">
        <v>215038</v>
      </c>
      <c r="E521" t="s">
        <v>10040</v>
      </c>
      <c r="F521" t="s">
        <v>258</v>
      </c>
      <c r="G521">
        <f>YEAR(orders[[#This Row],[order_date]])</f>
        <v>2024</v>
      </c>
      <c r="H521">
        <f>MONTH(orders[[#This Row],[order_date]])</f>
        <v>3</v>
      </c>
      <c r="I521" s="4">
        <v>215038</v>
      </c>
      <c r="J521" t="str" cm="1">
        <f t="array" ref="J521">_xlfn.SWITCH(orders[[#This Row],[payment_method]],"Credit Card","CC","Bank Transfer","BT","Cash","CA","PayPal","PP","UN")</f>
        <v>CC</v>
      </c>
    </row>
    <row r="522" spans="1:10" x14ac:dyDescent="0.3">
      <c r="A522">
        <v>555</v>
      </c>
      <c r="B522">
        <v>1682826</v>
      </c>
      <c r="C522" s="1">
        <v>45708</v>
      </c>
      <c r="D522">
        <v>445966</v>
      </c>
      <c r="E522" t="s">
        <v>10041</v>
      </c>
      <c r="F522" t="s">
        <v>228</v>
      </c>
      <c r="G522">
        <f>YEAR(orders[[#This Row],[order_date]])</f>
        <v>2025</v>
      </c>
      <c r="H522">
        <f>MONTH(orders[[#This Row],[order_date]])</f>
        <v>2</v>
      </c>
      <c r="I522" s="4">
        <v>445966</v>
      </c>
      <c r="J522" t="str" cm="1">
        <f t="array" ref="J522">_xlfn.SWITCH(orders[[#This Row],[payment_method]],"Credit Card","CC","Bank Transfer","BT","Cash","CA","PayPal","PP","UN")</f>
        <v>BT</v>
      </c>
    </row>
    <row r="523" spans="1:10" x14ac:dyDescent="0.3">
      <c r="A523">
        <v>556</v>
      </c>
      <c r="B523">
        <v>1478980</v>
      </c>
      <c r="C523" s="1">
        <v>45603</v>
      </c>
      <c r="D523">
        <v>44860</v>
      </c>
      <c r="E523" t="s">
        <v>10042</v>
      </c>
      <c r="F523" t="s">
        <v>2720</v>
      </c>
      <c r="G523">
        <f>YEAR(orders[[#This Row],[order_date]])</f>
        <v>2024</v>
      </c>
      <c r="H523">
        <f>MONTH(orders[[#This Row],[order_date]])</f>
        <v>11</v>
      </c>
      <c r="I523" s="4">
        <v>44860</v>
      </c>
      <c r="J523" t="str" cm="1">
        <f t="array" ref="J523">_xlfn.SWITCH(orders[[#This Row],[payment_method]],"Credit Card","CC","Bank Transfer","BT","Cash","CA","PayPal","PP","UN")</f>
        <v>CA</v>
      </c>
    </row>
    <row r="524" spans="1:10" x14ac:dyDescent="0.3">
      <c r="A524">
        <v>558</v>
      </c>
      <c r="B524">
        <v>1922454</v>
      </c>
      <c r="C524" s="1">
        <v>45746</v>
      </c>
      <c r="D524">
        <v>196845</v>
      </c>
      <c r="E524" t="s">
        <v>10040</v>
      </c>
      <c r="F524" t="s">
        <v>29</v>
      </c>
      <c r="G524">
        <f>YEAR(orders[[#This Row],[order_date]])</f>
        <v>2025</v>
      </c>
      <c r="H524">
        <f>MONTH(orders[[#This Row],[order_date]])</f>
        <v>3</v>
      </c>
      <c r="I524" s="4">
        <v>196845</v>
      </c>
      <c r="J524" t="str" cm="1">
        <f t="array" ref="J524">_xlfn.SWITCH(orders[[#This Row],[payment_method]],"Credit Card","CC","Bank Transfer","BT","Cash","CA","PayPal","PP","UN")</f>
        <v>CC</v>
      </c>
    </row>
    <row r="525" spans="1:10" x14ac:dyDescent="0.3">
      <c r="A525">
        <v>560</v>
      </c>
      <c r="B525">
        <v>845926</v>
      </c>
      <c r="C525" s="1">
        <v>45531</v>
      </c>
      <c r="D525">
        <v>31338</v>
      </c>
      <c r="E525" t="s">
        <v>10040</v>
      </c>
      <c r="F525" t="s">
        <v>302</v>
      </c>
      <c r="G525">
        <f>YEAR(orders[[#This Row],[order_date]])</f>
        <v>2024</v>
      </c>
      <c r="H525">
        <f>MONTH(orders[[#This Row],[order_date]])</f>
        <v>8</v>
      </c>
      <c r="I525" s="4">
        <v>31338</v>
      </c>
      <c r="J525" t="str" cm="1">
        <f t="array" ref="J525">_xlfn.SWITCH(orders[[#This Row],[payment_method]],"Credit Card","CC","Bank Transfer","BT","Cash","CA","PayPal","PP","UN")</f>
        <v>CC</v>
      </c>
    </row>
    <row r="526" spans="1:10" x14ac:dyDescent="0.3">
      <c r="A526">
        <v>561</v>
      </c>
      <c r="B526">
        <v>919675</v>
      </c>
      <c r="C526" s="1">
        <v>45247</v>
      </c>
      <c r="D526">
        <v>53169</v>
      </c>
      <c r="E526" t="s">
        <v>10040</v>
      </c>
      <c r="F526" t="s">
        <v>206</v>
      </c>
      <c r="G526">
        <f>YEAR(orders[[#This Row],[order_date]])</f>
        <v>2023</v>
      </c>
      <c r="H526">
        <f>MONTH(orders[[#This Row],[order_date]])</f>
        <v>11</v>
      </c>
      <c r="I526" s="4">
        <v>53169</v>
      </c>
      <c r="J526" t="str" cm="1">
        <f t="array" ref="J526">_xlfn.SWITCH(orders[[#This Row],[payment_method]],"Credit Card","CC","Bank Transfer","BT","Cash","CA","PayPal","PP","UN")</f>
        <v>CC</v>
      </c>
    </row>
    <row r="527" spans="1:10" x14ac:dyDescent="0.3">
      <c r="A527">
        <v>562</v>
      </c>
      <c r="B527">
        <v>635753</v>
      </c>
      <c r="C527" s="1">
        <v>44490</v>
      </c>
      <c r="D527">
        <v>321441</v>
      </c>
      <c r="E527" t="s">
        <v>10040</v>
      </c>
      <c r="F527" t="s">
        <v>1090</v>
      </c>
      <c r="G527">
        <f>YEAR(orders[[#This Row],[order_date]])</f>
        <v>2021</v>
      </c>
      <c r="H527">
        <f>MONTH(orders[[#This Row],[order_date]])</f>
        <v>10</v>
      </c>
      <c r="I527" s="4">
        <v>321441</v>
      </c>
      <c r="J527" t="str" cm="1">
        <f t="array" ref="J527">_xlfn.SWITCH(orders[[#This Row],[payment_method]],"Credit Card","CC","Bank Transfer","BT","Cash","CA","PayPal","PP","UN")</f>
        <v>CC</v>
      </c>
    </row>
    <row r="528" spans="1:10" x14ac:dyDescent="0.3">
      <c r="A528">
        <v>563</v>
      </c>
      <c r="B528">
        <v>1865196</v>
      </c>
      <c r="C528" s="1">
        <v>44998</v>
      </c>
      <c r="D528">
        <v>32640</v>
      </c>
      <c r="E528" t="s">
        <v>10042</v>
      </c>
      <c r="F528" t="s">
        <v>91</v>
      </c>
      <c r="G528">
        <f>YEAR(orders[[#This Row],[order_date]])</f>
        <v>2023</v>
      </c>
      <c r="H528">
        <f>MONTH(orders[[#This Row],[order_date]])</f>
        <v>3</v>
      </c>
      <c r="I528" s="4">
        <v>32640</v>
      </c>
      <c r="J528" t="str" cm="1">
        <f t="array" ref="J528">_xlfn.SWITCH(orders[[#This Row],[payment_method]],"Credit Card","CC","Bank Transfer","BT","Cash","CA","PayPal","PP","UN")</f>
        <v>CA</v>
      </c>
    </row>
    <row r="529" spans="1:10" x14ac:dyDescent="0.3">
      <c r="A529">
        <v>564</v>
      </c>
      <c r="B529">
        <v>1245945</v>
      </c>
      <c r="C529" s="1">
        <v>45324</v>
      </c>
      <c r="D529">
        <v>155594</v>
      </c>
      <c r="E529" t="s">
        <v>10043</v>
      </c>
      <c r="F529" t="s">
        <v>452</v>
      </c>
      <c r="G529">
        <f>YEAR(orders[[#This Row],[order_date]])</f>
        <v>2024</v>
      </c>
      <c r="H529">
        <f>MONTH(orders[[#This Row],[order_date]])</f>
        <v>2</v>
      </c>
      <c r="I529" s="4">
        <v>155594</v>
      </c>
      <c r="J529" t="str" cm="1">
        <f t="array" ref="J529">_xlfn.SWITCH(orders[[#This Row],[payment_method]],"Credit Card","CC","Bank Transfer","BT","Cash","CA","PayPal","PP","UN")</f>
        <v>PP</v>
      </c>
    </row>
    <row r="530" spans="1:10" x14ac:dyDescent="0.3">
      <c r="A530">
        <v>565</v>
      </c>
      <c r="B530">
        <v>1815442</v>
      </c>
      <c r="C530" s="1">
        <v>44703</v>
      </c>
      <c r="D530">
        <v>259247</v>
      </c>
      <c r="E530" t="s">
        <v>10043</v>
      </c>
      <c r="F530" t="s">
        <v>188</v>
      </c>
      <c r="G530">
        <f>YEAR(orders[[#This Row],[order_date]])</f>
        <v>2022</v>
      </c>
      <c r="H530">
        <f>MONTH(orders[[#This Row],[order_date]])</f>
        <v>5</v>
      </c>
      <c r="I530" s="4">
        <v>259247</v>
      </c>
      <c r="J530" t="str" cm="1">
        <f t="array" ref="J530">_xlfn.SWITCH(orders[[#This Row],[payment_method]],"Credit Card","CC","Bank Transfer","BT","Cash","CA","PayPal","PP","UN")</f>
        <v>PP</v>
      </c>
    </row>
    <row r="531" spans="1:10" x14ac:dyDescent="0.3">
      <c r="A531">
        <v>566</v>
      </c>
      <c r="B531">
        <v>434481</v>
      </c>
      <c r="C531" s="1">
        <v>45635</v>
      </c>
      <c r="D531">
        <v>21023</v>
      </c>
      <c r="E531" t="s">
        <v>10041</v>
      </c>
      <c r="F531" t="s">
        <v>556</v>
      </c>
      <c r="G531">
        <f>YEAR(orders[[#This Row],[order_date]])</f>
        <v>2024</v>
      </c>
      <c r="H531">
        <f>MONTH(orders[[#This Row],[order_date]])</f>
        <v>12</v>
      </c>
      <c r="I531" s="4">
        <v>21023</v>
      </c>
      <c r="J531" t="str" cm="1">
        <f t="array" ref="J531">_xlfn.SWITCH(orders[[#This Row],[payment_method]],"Credit Card","CC","Bank Transfer","BT","Cash","CA","PayPal","PP","UN")</f>
        <v>BT</v>
      </c>
    </row>
    <row r="532" spans="1:10" x14ac:dyDescent="0.3">
      <c r="A532">
        <v>567</v>
      </c>
      <c r="B532">
        <v>101400</v>
      </c>
      <c r="C532" s="1">
        <v>45577</v>
      </c>
      <c r="D532">
        <v>89266</v>
      </c>
      <c r="E532" t="s">
        <v>10040</v>
      </c>
      <c r="F532" t="s">
        <v>393</v>
      </c>
      <c r="G532">
        <f>YEAR(orders[[#This Row],[order_date]])</f>
        <v>2024</v>
      </c>
      <c r="H532">
        <f>MONTH(orders[[#This Row],[order_date]])</f>
        <v>10</v>
      </c>
      <c r="I532" s="4">
        <v>89266</v>
      </c>
      <c r="J532" t="str" cm="1">
        <f t="array" ref="J532">_xlfn.SWITCH(orders[[#This Row],[payment_method]],"Credit Card","CC","Bank Transfer","BT","Cash","CA","PayPal","PP","UN")</f>
        <v>CC</v>
      </c>
    </row>
    <row r="533" spans="1:10" x14ac:dyDescent="0.3">
      <c r="A533">
        <v>568</v>
      </c>
      <c r="B533">
        <v>945951</v>
      </c>
      <c r="C533" s="1">
        <v>44526</v>
      </c>
      <c r="D533">
        <v>593767</v>
      </c>
      <c r="E533" t="s">
        <v>10043</v>
      </c>
      <c r="F533" t="s">
        <v>191</v>
      </c>
      <c r="G533">
        <f>YEAR(orders[[#This Row],[order_date]])</f>
        <v>2021</v>
      </c>
      <c r="H533">
        <f>MONTH(orders[[#This Row],[order_date]])</f>
        <v>11</v>
      </c>
      <c r="I533" s="4">
        <v>593767</v>
      </c>
      <c r="J533" t="str" cm="1">
        <f t="array" ref="J533">_xlfn.SWITCH(orders[[#This Row],[payment_method]],"Credit Card","CC","Bank Transfer","BT","Cash","CA","PayPal","PP","UN")</f>
        <v>PP</v>
      </c>
    </row>
    <row r="534" spans="1:10" x14ac:dyDescent="0.3">
      <c r="A534">
        <v>569</v>
      </c>
      <c r="B534">
        <v>933280</v>
      </c>
      <c r="C534" s="1">
        <v>45470</v>
      </c>
      <c r="D534">
        <v>26655</v>
      </c>
      <c r="E534" t="s">
        <v>10041</v>
      </c>
      <c r="F534" t="s">
        <v>852</v>
      </c>
      <c r="G534">
        <f>YEAR(orders[[#This Row],[order_date]])</f>
        <v>2024</v>
      </c>
      <c r="H534">
        <f>MONTH(orders[[#This Row],[order_date]])</f>
        <v>6</v>
      </c>
      <c r="I534" s="4">
        <v>26655</v>
      </c>
      <c r="J534" t="str" cm="1">
        <f t="array" ref="J534">_xlfn.SWITCH(orders[[#This Row],[payment_method]],"Credit Card","CC","Bank Transfer","BT","Cash","CA","PayPal","PP","UN")</f>
        <v>BT</v>
      </c>
    </row>
    <row r="535" spans="1:10" x14ac:dyDescent="0.3">
      <c r="A535">
        <v>570</v>
      </c>
      <c r="B535">
        <v>513179</v>
      </c>
      <c r="C535" s="1">
        <v>45597</v>
      </c>
      <c r="D535">
        <v>21803</v>
      </c>
      <c r="E535" t="s">
        <v>10043</v>
      </c>
      <c r="F535" t="s">
        <v>436</v>
      </c>
      <c r="G535">
        <f>YEAR(orders[[#This Row],[order_date]])</f>
        <v>2024</v>
      </c>
      <c r="H535">
        <f>MONTH(orders[[#This Row],[order_date]])</f>
        <v>11</v>
      </c>
      <c r="I535" s="4">
        <v>21803</v>
      </c>
      <c r="J535" t="str" cm="1">
        <f t="array" ref="J535">_xlfn.SWITCH(orders[[#This Row],[payment_method]],"Credit Card","CC","Bank Transfer","BT","Cash","CA","PayPal","PP","UN")</f>
        <v>PP</v>
      </c>
    </row>
    <row r="536" spans="1:10" x14ac:dyDescent="0.3">
      <c r="A536">
        <v>571</v>
      </c>
      <c r="B536">
        <v>838452</v>
      </c>
      <c r="C536" s="1">
        <v>45148</v>
      </c>
      <c r="D536">
        <v>392594</v>
      </c>
      <c r="E536" t="s">
        <v>10041</v>
      </c>
      <c r="F536" t="s">
        <v>102</v>
      </c>
      <c r="G536">
        <f>YEAR(orders[[#This Row],[order_date]])</f>
        <v>2023</v>
      </c>
      <c r="H536">
        <f>MONTH(orders[[#This Row],[order_date]])</f>
        <v>8</v>
      </c>
      <c r="I536" s="4">
        <v>392594</v>
      </c>
      <c r="J536" t="str" cm="1">
        <f t="array" ref="J536">_xlfn.SWITCH(orders[[#This Row],[payment_method]],"Credit Card","CC","Bank Transfer","BT","Cash","CA","PayPal","PP","UN")</f>
        <v>BT</v>
      </c>
    </row>
    <row r="537" spans="1:10" x14ac:dyDescent="0.3">
      <c r="A537">
        <v>573</v>
      </c>
      <c r="B537">
        <v>682463</v>
      </c>
      <c r="C537" s="1">
        <v>44493</v>
      </c>
      <c r="D537">
        <v>238048</v>
      </c>
      <c r="E537" t="s">
        <v>10042</v>
      </c>
      <c r="F537" t="s">
        <v>759</v>
      </c>
      <c r="G537">
        <f>YEAR(orders[[#This Row],[order_date]])</f>
        <v>2021</v>
      </c>
      <c r="H537">
        <f>MONTH(orders[[#This Row],[order_date]])</f>
        <v>10</v>
      </c>
      <c r="I537" s="4">
        <v>238048</v>
      </c>
      <c r="J537" t="str" cm="1">
        <f t="array" ref="J537">_xlfn.SWITCH(orders[[#This Row],[payment_method]],"Credit Card","CC","Bank Transfer","BT","Cash","CA","PayPal","PP","UN")</f>
        <v>CA</v>
      </c>
    </row>
    <row r="538" spans="1:10" x14ac:dyDescent="0.3">
      <c r="A538">
        <v>574</v>
      </c>
      <c r="B538">
        <v>335125</v>
      </c>
      <c r="C538" s="1">
        <v>44898</v>
      </c>
      <c r="D538">
        <v>68254</v>
      </c>
      <c r="E538" t="s">
        <v>10042</v>
      </c>
      <c r="F538" t="s">
        <v>72</v>
      </c>
      <c r="G538">
        <f>YEAR(orders[[#This Row],[order_date]])</f>
        <v>2022</v>
      </c>
      <c r="H538">
        <f>MONTH(orders[[#This Row],[order_date]])</f>
        <v>12</v>
      </c>
      <c r="I538" s="4">
        <v>68254</v>
      </c>
      <c r="J538" t="str" cm="1">
        <f t="array" ref="J538">_xlfn.SWITCH(orders[[#This Row],[payment_method]],"Credit Card","CC","Bank Transfer","BT","Cash","CA","PayPal","PP","UN")</f>
        <v>CA</v>
      </c>
    </row>
    <row r="539" spans="1:10" x14ac:dyDescent="0.3">
      <c r="A539">
        <v>575</v>
      </c>
      <c r="B539">
        <v>560530</v>
      </c>
      <c r="C539" s="1">
        <v>45242</v>
      </c>
      <c r="D539">
        <v>505181</v>
      </c>
      <c r="E539" t="s">
        <v>10040</v>
      </c>
      <c r="F539" t="s">
        <v>120</v>
      </c>
      <c r="G539">
        <f>YEAR(orders[[#This Row],[order_date]])</f>
        <v>2023</v>
      </c>
      <c r="H539">
        <f>MONTH(orders[[#This Row],[order_date]])</f>
        <v>11</v>
      </c>
      <c r="I539" s="4">
        <v>505181</v>
      </c>
      <c r="J539" t="str" cm="1">
        <f t="array" ref="J539">_xlfn.SWITCH(orders[[#This Row],[payment_method]],"Credit Card","CC","Bank Transfer","BT","Cash","CA","PayPal","PP","UN")</f>
        <v>CC</v>
      </c>
    </row>
    <row r="540" spans="1:10" x14ac:dyDescent="0.3">
      <c r="A540">
        <v>576</v>
      </c>
      <c r="B540">
        <v>681297</v>
      </c>
      <c r="C540" s="1">
        <v>44607</v>
      </c>
      <c r="D540">
        <v>22312</v>
      </c>
      <c r="E540" t="s">
        <v>10041</v>
      </c>
      <c r="F540" t="s">
        <v>699</v>
      </c>
      <c r="G540">
        <f>YEAR(orders[[#This Row],[order_date]])</f>
        <v>2022</v>
      </c>
      <c r="H540">
        <f>MONTH(orders[[#This Row],[order_date]])</f>
        <v>2</v>
      </c>
      <c r="I540" s="4">
        <v>22312</v>
      </c>
      <c r="J540" t="str" cm="1">
        <f t="array" ref="J540">_xlfn.SWITCH(orders[[#This Row],[payment_method]],"Credit Card","CC","Bank Transfer","BT","Cash","CA","PayPal","PP","UN")</f>
        <v>BT</v>
      </c>
    </row>
    <row r="541" spans="1:10" x14ac:dyDescent="0.3">
      <c r="A541">
        <v>577</v>
      </c>
      <c r="B541">
        <v>1760757</v>
      </c>
      <c r="C541" s="1">
        <v>44629</v>
      </c>
      <c r="D541">
        <v>662232</v>
      </c>
      <c r="E541" t="s">
        <v>10042</v>
      </c>
      <c r="F541" t="s">
        <v>1122</v>
      </c>
      <c r="G541">
        <f>YEAR(orders[[#This Row],[order_date]])</f>
        <v>2022</v>
      </c>
      <c r="H541">
        <f>MONTH(orders[[#This Row],[order_date]])</f>
        <v>3</v>
      </c>
      <c r="I541" s="4">
        <v>662232</v>
      </c>
      <c r="J541" t="str" cm="1">
        <f t="array" ref="J541">_xlfn.SWITCH(orders[[#This Row],[payment_method]],"Credit Card","CC","Bank Transfer","BT","Cash","CA","PayPal","PP","UN")</f>
        <v>CA</v>
      </c>
    </row>
    <row r="542" spans="1:10" x14ac:dyDescent="0.3">
      <c r="A542">
        <v>578</v>
      </c>
      <c r="B542">
        <v>587009</v>
      </c>
      <c r="C542" s="1">
        <v>45475</v>
      </c>
      <c r="D542">
        <v>164157</v>
      </c>
      <c r="E542" t="s">
        <v>10043</v>
      </c>
      <c r="F542" t="s">
        <v>263</v>
      </c>
      <c r="G542">
        <f>YEAR(orders[[#This Row],[order_date]])</f>
        <v>2024</v>
      </c>
      <c r="H542">
        <f>MONTH(orders[[#This Row],[order_date]])</f>
        <v>7</v>
      </c>
      <c r="I542" s="4">
        <v>164157</v>
      </c>
      <c r="J542" t="str" cm="1">
        <f t="array" ref="J542">_xlfn.SWITCH(orders[[#This Row],[payment_method]],"Credit Card","CC","Bank Transfer","BT","Cash","CA","PayPal","PP","UN")</f>
        <v>PP</v>
      </c>
    </row>
    <row r="543" spans="1:10" x14ac:dyDescent="0.3">
      <c r="A543">
        <v>579</v>
      </c>
      <c r="B543">
        <v>1108098</v>
      </c>
      <c r="C543" s="1">
        <v>44459</v>
      </c>
      <c r="D543">
        <v>129036</v>
      </c>
      <c r="E543" t="s">
        <v>10040</v>
      </c>
      <c r="F543" t="s">
        <v>829</v>
      </c>
      <c r="G543">
        <f>YEAR(orders[[#This Row],[order_date]])</f>
        <v>2021</v>
      </c>
      <c r="H543">
        <f>MONTH(orders[[#This Row],[order_date]])</f>
        <v>9</v>
      </c>
      <c r="I543" s="4">
        <v>129036</v>
      </c>
      <c r="J543" t="str" cm="1">
        <f t="array" ref="J543">_xlfn.SWITCH(orders[[#This Row],[payment_method]],"Credit Card","CC","Bank Transfer","BT","Cash","CA","PayPal","PP","UN")</f>
        <v>CC</v>
      </c>
    </row>
    <row r="544" spans="1:10" x14ac:dyDescent="0.3">
      <c r="A544">
        <v>580</v>
      </c>
      <c r="B544">
        <v>283111</v>
      </c>
      <c r="C544" s="1">
        <v>44821</v>
      </c>
      <c r="D544">
        <v>457315</v>
      </c>
      <c r="E544" t="s">
        <v>10041</v>
      </c>
      <c r="F544" t="s">
        <v>2596</v>
      </c>
      <c r="G544">
        <f>YEAR(orders[[#This Row],[order_date]])</f>
        <v>2022</v>
      </c>
      <c r="H544">
        <f>MONTH(orders[[#This Row],[order_date]])</f>
        <v>9</v>
      </c>
      <c r="I544" s="4">
        <v>457315</v>
      </c>
      <c r="J544" t="str" cm="1">
        <f t="array" ref="J544">_xlfn.SWITCH(orders[[#This Row],[payment_method]],"Credit Card","CC","Bank Transfer","BT","Cash","CA","PayPal","PP","UN")</f>
        <v>BT</v>
      </c>
    </row>
    <row r="545" spans="1:10" x14ac:dyDescent="0.3">
      <c r="A545">
        <v>581</v>
      </c>
      <c r="B545">
        <v>1581521</v>
      </c>
      <c r="C545" s="1">
        <v>45352</v>
      </c>
      <c r="D545">
        <v>349668</v>
      </c>
      <c r="E545" t="s">
        <v>10040</v>
      </c>
      <c r="F545" t="s">
        <v>1415</v>
      </c>
      <c r="G545">
        <f>YEAR(orders[[#This Row],[order_date]])</f>
        <v>2024</v>
      </c>
      <c r="H545">
        <f>MONTH(orders[[#This Row],[order_date]])</f>
        <v>3</v>
      </c>
      <c r="I545" s="4">
        <v>349668</v>
      </c>
      <c r="J545" t="str" cm="1">
        <f t="array" ref="J545">_xlfn.SWITCH(orders[[#This Row],[payment_method]],"Credit Card","CC","Bank Transfer","BT","Cash","CA","PayPal","PP","UN")</f>
        <v>CC</v>
      </c>
    </row>
    <row r="546" spans="1:10" x14ac:dyDescent="0.3">
      <c r="A546">
        <v>582</v>
      </c>
      <c r="B546">
        <v>1133466</v>
      </c>
      <c r="C546" s="1">
        <v>44934</v>
      </c>
      <c r="D546">
        <v>501884</v>
      </c>
      <c r="E546" t="s">
        <v>10043</v>
      </c>
      <c r="F546" t="s">
        <v>660</v>
      </c>
      <c r="G546">
        <f>YEAR(orders[[#This Row],[order_date]])</f>
        <v>2023</v>
      </c>
      <c r="H546">
        <f>MONTH(orders[[#This Row],[order_date]])</f>
        <v>1</v>
      </c>
      <c r="I546" s="4">
        <v>501884</v>
      </c>
      <c r="J546" t="str" cm="1">
        <f t="array" ref="J546">_xlfn.SWITCH(orders[[#This Row],[payment_method]],"Credit Card","CC","Bank Transfer","BT","Cash","CA","PayPal","PP","UN")</f>
        <v>PP</v>
      </c>
    </row>
    <row r="547" spans="1:10" x14ac:dyDescent="0.3">
      <c r="A547">
        <v>583</v>
      </c>
      <c r="B547">
        <v>781481</v>
      </c>
      <c r="C547" s="1">
        <v>44579</v>
      </c>
      <c r="D547">
        <v>185153</v>
      </c>
      <c r="E547" t="s">
        <v>10040</v>
      </c>
      <c r="F547" t="s">
        <v>1374</v>
      </c>
      <c r="G547">
        <f>YEAR(orders[[#This Row],[order_date]])</f>
        <v>2022</v>
      </c>
      <c r="H547">
        <f>MONTH(orders[[#This Row],[order_date]])</f>
        <v>1</v>
      </c>
      <c r="I547" s="4">
        <v>185153</v>
      </c>
      <c r="J547" t="str" cm="1">
        <f t="array" ref="J547">_xlfn.SWITCH(orders[[#This Row],[payment_method]],"Credit Card","CC","Bank Transfer","BT","Cash","CA","PayPal","PP","UN")</f>
        <v>CC</v>
      </c>
    </row>
    <row r="548" spans="1:10" x14ac:dyDescent="0.3">
      <c r="A548">
        <v>584</v>
      </c>
      <c r="B548">
        <v>1801345</v>
      </c>
      <c r="C548" s="1">
        <v>45746</v>
      </c>
      <c r="D548">
        <v>44303</v>
      </c>
      <c r="E548" t="s">
        <v>10041</v>
      </c>
      <c r="F548" t="s">
        <v>1202</v>
      </c>
      <c r="G548">
        <f>YEAR(orders[[#This Row],[order_date]])</f>
        <v>2025</v>
      </c>
      <c r="H548">
        <f>MONTH(orders[[#This Row],[order_date]])</f>
        <v>3</v>
      </c>
      <c r="I548" s="4">
        <v>44303</v>
      </c>
      <c r="J548" t="str" cm="1">
        <f t="array" ref="J548">_xlfn.SWITCH(orders[[#This Row],[payment_method]],"Credit Card","CC","Bank Transfer","BT","Cash","CA","PayPal","PP","UN")</f>
        <v>BT</v>
      </c>
    </row>
    <row r="549" spans="1:10" x14ac:dyDescent="0.3">
      <c r="A549">
        <v>585</v>
      </c>
      <c r="B549">
        <v>1198652</v>
      </c>
      <c r="C549" s="1">
        <v>45686</v>
      </c>
      <c r="D549">
        <v>129684</v>
      </c>
      <c r="E549" t="s">
        <v>10043</v>
      </c>
      <c r="F549" t="s">
        <v>305</v>
      </c>
      <c r="G549">
        <f>YEAR(orders[[#This Row],[order_date]])</f>
        <v>2025</v>
      </c>
      <c r="H549">
        <f>MONTH(orders[[#This Row],[order_date]])</f>
        <v>1</v>
      </c>
      <c r="I549" s="4">
        <v>129684</v>
      </c>
      <c r="J549" t="str" cm="1">
        <f t="array" ref="J549">_xlfn.SWITCH(orders[[#This Row],[payment_method]],"Credit Card","CC","Bank Transfer","BT","Cash","CA","PayPal","PP","UN")</f>
        <v>PP</v>
      </c>
    </row>
    <row r="550" spans="1:10" x14ac:dyDescent="0.3">
      <c r="A550">
        <v>586</v>
      </c>
      <c r="B550">
        <v>660008</v>
      </c>
      <c r="C550" s="1">
        <v>45590</v>
      </c>
      <c r="D550">
        <v>417345</v>
      </c>
      <c r="E550" t="s">
        <v>10040</v>
      </c>
      <c r="F550" t="s">
        <v>479</v>
      </c>
      <c r="G550">
        <f>YEAR(orders[[#This Row],[order_date]])</f>
        <v>2024</v>
      </c>
      <c r="H550">
        <f>MONTH(orders[[#This Row],[order_date]])</f>
        <v>10</v>
      </c>
      <c r="I550" s="4">
        <v>417345</v>
      </c>
      <c r="J550" t="str" cm="1">
        <f t="array" ref="J550">_xlfn.SWITCH(orders[[#This Row],[payment_method]],"Credit Card","CC","Bank Transfer","BT","Cash","CA","PayPal","PP","UN")</f>
        <v>CC</v>
      </c>
    </row>
    <row r="551" spans="1:10" x14ac:dyDescent="0.3">
      <c r="A551">
        <v>587</v>
      </c>
      <c r="B551">
        <v>367762</v>
      </c>
      <c r="C551" s="1">
        <v>44932</v>
      </c>
      <c r="D551">
        <v>97718</v>
      </c>
      <c r="E551" t="s">
        <v>10041</v>
      </c>
      <c r="F551" t="s">
        <v>380</v>
      </c>
      <c r="G551">
        <f>YEAR(orders[[#This Row],[order_date]])</f>
        <v>2023</v>
      </c>
      <c r="H551">
        <f>MONTH(orders[[#This Row],[order_date]])</f>
        <v>1</v>
      </c>
      <c r="I551" s="4">
        <v>97718</v>
      </c>
      <c r="J551" t="str" cm="1">
        <f t="array" ref="J551">_xlfn.SWITCH(orders[[#This Row],[payment_method]],"Credit Card","CC","Bank Transfer","BT","Cash","CA","PayPal","PP","UN")</f>
        <v>BT</v>
      </c>
    </row>
    <row r="552" spans="1:10" x14ac:dyDescent="0.3">
      <c r="A552">
        <v>588</v>
      </c>
      <c r="B552">
        <v>1243881</v>
      </c>
      <c r="C552" s="1">
        <v>45035</v>
      </c>
      <c r="D552">
        <v>154344</v>
      </c>
      <c r="E552" t="s">
        <v>10042</v>
      </c>
      <c r="F552" t="s">
        <v>660</v>
      </c>
      <c r="G552">
        <f>YEAR(orders[[#This Row],[order_date]])</f>
        <v>2023</v>
      </c>
      <c r="H552">
        <f>MONTH(orders[[#This Row],[order_date]])</f>
        <v>4</v>
      </c>
      <c r="I552" s="4">
        <v>154344</v>
      </c>
      <c r="J552" t="str" cm="1">
        <f t="array" ref="J552">_xlfn.SWITCH(orders[[#This Row],[payment_method]],"Credit Card","CC","Bank Transfer","BT","Cash","CA","PayPal","PP","UN")</f>
        <v>CA</v>
      </c>
    </row>
    <row r="553" spans="1:10" x14ac:dyDescent="0.3">
      <c r="A553">
        <v>589</v>
      </c>
      <c r="B553">
        <v>376761</v>
      </c>
      <c r="C553" s="1">
        <v>45164</v>
      </c>
      <c r="D553">
        <v>12959</v>
      </c>
      <c r="E553" t="s">
        <v>10040</v>
      </c>
      <c r="F553" t="s">
        <v>23</v>
      </c>
      <c r="G553">
        <f>YEAR(orders[[#This Row],[order_date]])</f>
        <v>2023</v>
      </c>
      <c r="H553">
        <f>MONTH(orders[[#This Row],[order_date]])</f>
        <v>8</v>
      </c>
      <c r="I553" s="4">
        <v>12959</v>
      </c>
      <c r="J553" t="str" cm="1">
        <f t="array" ref="J553">_xlfn.SWITCH(orders[[#This Row],[payment_method]],"Credit Card","CC","Bank Transfer","BT","Cash","CA","PayPal","PP","UN")</f>
        <v>CC</v>
      </c>
    </row>
    <row r="554" spans="1:10" x14ac:dyDescent="0.3">
      <c r="A554">
        <v>590</v>
      </c>
      <c r="B554">
        <v>818632</v>
      </c>
      <c r="C554" s="1">
        <v>45235</v>
      </c>
      <c r="D554">
        <v>481287</v>
      </c>
      <c r="E554" t="s">
        <v>10040</v>
      </c>
      <c r="F554" t="s">
        <v>533</v>
      </c>
      <c r="G554">
        <f>YEAR(orders[[#This Row],[order_date]])</f>
        <v>2023</v>
      </c>
      <c r="H554">
        <f>MONTH(orders[[#This Row],[order_date]])</f>
        <v>11</v>
      </c>
      <c r="I554" s="4">
        <v>481287</v>
      </c>
      <c r="J554" t="str" cm="1">
        <f t="array" ref="J554">_xlfn.SWITCH(orders[[#This Row],[payment_method]],"Credit Card","CC","Bank Transfer","BT","Cash","CA","PayPal","PP","UN")</f>
        <v>CC</v>
      </c>
    </row>
    <row r="555" spans="1:10" x14ac:dyDescent="0.3">
      <c r="A555">
        <v>591</v>
      </c>
      <c r="B555">
        <v>1812328</v>
      </c>
      <c r="C555" s="1">
        <v>45592</v>
      </c>
      <c r="D555">
        <v>368834</v>
      </c>
      <c r="E555" t="s">
        <v>10042</v>
      </c>
      <c r="F555" t="s">
        <v>355</v>
      </c>
      <c r="G555">
        <f>YEAR(orders[[#This Row],[order_date]])</f>
        <v>2024</v>
      </c>
      <c r="H555">
        <f>MONTH(orders[[#This Row],[order_date]])</f>
        <v>10</v>
      </c>
      <c r="I555" s="4">
        <v>368834</v>
      </c>
      <c r="J555" t="str" cm="1">
        <f t="array" ref="J555">_xlfn.SWITCH(orders[[#This Row],[payment_method]],"Credit Card","CC","Bank Transfer","BT","Cash","CA","PayPal","PP","UN")</f>
        <v>CA</v>
      </c>
    </row>
    <row r="556" spans="1:10" x14ac:dyDescent="0.3">
      <c r="A556">
        <v>592</v>
      </c>
      <c r="B556">
        <v>1179655</v>
      </c>
      <c r="C556" s="1">
        <v>45395</v>
      </c>
      <c r="D556">
        <v>241015</v>
      </c>
      <c r="E556" t="s">
        <v>10041</v>
      </c>
      <c r="F556" t="s">
        <v>823</v>
      </c>
      <c r="G556">
        <f>YEAR(orders[[#This Row],[order_date]])</f>
        <v>2024</v>
      </c>
      <c r="H556">
        <f>MONTH(orders[[#This Row],[order_date]])</f>
        <v>4</v>
      </c>
      <c r="I556" s="4">
        <v>241015</v>
      </c>
      <c r="J556" t="str" cm="1">
        <f t="array" ref="J556">_xlfn.SWITCH(orders[[#This Row],[payment_method]],"Credit Card","CC","Bank Transfer","BT","Cash","CA","PayPal","PP","UN")</f>
        <v>BT</v>
      </c>
    </row>
    <row r="557" spans="1:10" x14ac:dyDescent="0.3">
      <c r="A557">
        <v>593</v>
      </c>
      <c r="B557">
        <v>1023889</v>
      </c>
      <c r="C557" s="1">
        <v>44972</v>
      </c>
      <c r="D557">
        <v>209802</v>
      </c>
      <c r="E557" t="s">
        <v>10040</v>
      </c>
      <c r="F557" t="s">
        <v>1630</v>
      </c>
      <c r="G557">
        <f>YEAR(orders[[#This Row],[order_date]])</f>
        <v>2023</v>
      </c>
      <c r="H557">
        <f>MONTH(orders[[#This Row],[order_date]])</f>
        <v>2</v>
      </c>
      <c r="I557" s="4">
        <v>209802</v>
      </c>
      <c r="J557" t="str" cm="1">
        <f t="array" ref="J557">_xlfn.SWITCH(orders[[#This Row],[payment_method]],"Credit Card","CC","Bank Transfer","BT","Cash","CA","PayPal","PP","UN")</f>
        <v>CC</v>
      </c>
    </row>
    <row r="558" spans="1:10" x14ac:dyDescent="0.3">
      <c r="A558">
        <v>594</v>
      </c>
      <c r="B558">
        <v>271600</v>
      </c>
      <c r="C558" s="1">
        <v>44483</v>
      </c>
      <c r="D558">
        <v>5576</v>
      </c>
      <c r="E558" t="s">
        <v>10042</v>
      </c>
      <c r="F558" t="s">
        <v>380</v>
      </c>
      <c r="G558">
        <f>YEAR(orders[[#This Row],[order_date]])</f>
        <v>2021</v>
      </c>
      <c r="H558">
        <f>MONTH(orders[[#This Row],[order_date]])</f>
        <v>10</v>
      </c>
      <c r="I558" s="4">
        <v>5576</v>
      </c>
      <c r="J558" t="str" cm="1">
        <f t="array" ref="J558">_xlfn.SWITCH(orders[[#This Row],[payment_method]],"Credit Card","CC","Bank Transfer","BT","Cash","CA","PayPal","PP","UN")</f>
        <v>CA</v>
      </c>
    </row>
    <row r="559" spans="1:10" x14ac:dyDescent="0.3">
      <c r="A559">
        <v>595</v>
      </c>
      <c r="B559">
        <v>112989</v>
      </c>
      <c r="C559" s="1">
        <v>44923</v>
      </c>
      <c r="D559">
        <v>223268</v>
      </c>
      <c r="E559" t="s">
        <v>10042</v>
      </c>
      <c r="F559" t="s">
        <v>1002</v>
      </c>
      <c r="G559">
        <f>YEAR(orders[[#This Row],[order_date]])</f>
        <v>2022</v>
      </c>
      <c r="H559">
        <f>MONTH(orders[[#This Row],[order_date]])</f>
        <v>12</v>
      </c>
      <c r="I559" s="4">
        <v>223268</v>
      </c>
      <c r="J559" t="str" cm="1">
        <f t="array" ref="J559">_xlfn.SWITCH(orders[[#This Row],[payment_method]],"Credit Card","CC","Bank Transfer","BT","Cash","CA","PayPal","PP","UN")</f>
        <v>CA</v>
      </c>
    </row>
    <row r="560" spans="1:10" x14ac:dyDescent="0.3">
      <c r="A560">
        <v>596</v>
      </c>
      <c r="B560">
        <v>975206</v>
      </c>
      <c r="C560" s="1">
        <v>45310</v>
      </c>
      <c r="D560">
        <v>943</v>
      </c>
      <c r="E560" t="s">
        <v>10041</v>
      </c>
      <c r="F560" t="s">
        <v>573</v>
      </c>
      <c r="G560">
        <f>YEAR(orders[[#This Row],[order_date]])</f>
        <v>2024</v>
      </c>
      <c r="H560">
        <f>MONTH(orders[[#This Row],[order_date]])</f>
        <v>1</v>
      </c>
      <c r="I560" s="4">
        <v>943</v>
      </c>
      <c r="J560" t="str" cm="1">
        <f t="array" ref="J560">_xlfn.SWITCH(orders[[#This Row],[payment_method]],"Credit Card","CC","Bank Transfer","BT","Cash","CA","PayPal","PP","UN")</f>
        <v>BT</v>
      </c>
    </row>
    <row r="561" spans="1:10" x14ac:dyDescent="0.3">
      <c r="A561">
        <v>597</v>
      </c>
      <c r="B561">
        <v>461469</v>
      </c>
      <c r="C561" s="1">
        <v>45732</v>
      </c>
      <c r="D561">
        <v>9905</v>
      </c>
      <c r="E561" t="s">
        <v>10040</v>
      </c>
      <c r="F561" t="s">
        <v>756</v>
      </c>
      <c r="G561">
        <f>YEAR(orders[[#This Row],[order_date]])</f>
        <v>2025</v>
      </c>
      <c r="H561">
        <f>MONTH(orders[[#This Row],[order_date]])</f>
        <v>3</v>
      </c>
      <c r="I561" s="4">
        <v>9905</v>
      </c>
      <c r="J561" t="str" cm="1">
        <f t="array" ref="J561">_xlfn.SWITCH(orders[[#This Row],[payment_method]],"Credit Card","CC","Bank Transfer","BT","Cash","CA","PayPal","PP","UN")</f>
        <v>CC</v>
      </c>
    </row>
    <row r="562" spans="1:10" x14ac:dyDescent="0.3">
      <c r="A562">
        <v>598</v>
      </c>
      <c r="B562">
        <v>382834</v>
      </c>
      <c r="C562" s="1">
        <v>44872</v>
      </c>
      <c r="D562">
        <v>153925</v>
      </c>
      <c r="E562" t="s">
        <v>10041</v>
      </c>
      <c r="F562" t="s">
        <v>693</v>
      </c>
      <c r="G562">
        <f>YEAR(orders[[#This Row],[order_date]])</f>
        <v>2022</v>
      </c>
      <c r="H562">
        <f>MONTH(orders[[#This Row],[order_date]])</f>
        <v>11</v>
      </c>
      <c r="I562" s="4">
        <v>153925</v>
      </c>
      <c r="J562" t="str" cm="1">
        <f t="array" ref="J562">_xlfn.SWITCH(orders[[#This Row],[payment_method]],"Credit Card","CC","Bank Transfer","BT","Cash","CA","PayPal","PP","UN")</f>
        <v>BT</v>
      </c>
    </row>
    <row r="563" spans="1:10" x14ac:dyDescent="0.3">
      <c r="A563">
        <v>600</v>
      </c>
      <c r="B563">
        <v>233121</v>
      </c>
      <c r="C563" s="1">
        <v>45285</v>
      </c>
      <c r="D563">
        <v>306474</v>
      </c>
      <c r="E563" t="s">
        <v>10040</v>
      </c>
      <c r="F563" t="s">
        <v>1583</v>
      </c>
      <c r="G563">
        <f>YEAR(orders[[#This Row],[order_date]])</f>
        <v>2023</v>
      </c>
      <c r="H563">
        <f>MONTH(orders[[#This Row],[order_date]])</f>
        <v>12</v>
      </c>
      <c r="I563" s="4">
        <v>306474</v>
      </c>
      <c r="J563" t="str" cm="1">
        <f t="array" ref="J563">_xlfn.SWITCH(orders[[#This Row],[payment_method]],"Credit Card","CC","Bank Transfer","BT","Cash","CA","PayPal","PP","UN")</f>
        <v>CC</v>
      </c>
    </row>
    <row r="564" spans="1:10" x14ac:dyDescent="0.3">
      <c r="A564">
        <v>601</v>
      </c>
      <c r="B564">
        <v>249644</v>
      </c>
      <c r="C564" s="1">
        <v>44622</v>
      </c>
      <c r="D564">
        <v>211009</v>
      </c>
      <c r="E564" t="s">
        <v>10043</v>
      </c>
      <c r="F564" t="s">
        <v>1779</v>
      </c>
      <c r="G564">
        <f>YEAR(orders[[#This Row],[order_date]])</f>
        <v>2022</v>
      </c>
      <c r="H564">
        <f>MONTH(orders[[#This Row],[order_date]])</f>
        <v>3</v>
      </c>
      <c r="I564" s="4">
        <v>211009</v>
      </c>
      <c r="J564" t="str" cm="1">
        <f t="array" ref="J564">_xlfn.SWITCH(orders[[#This Row],[payment_method]],"Credit Card","CC","Bank Transfer","BT","Cash","CA","PayPal","PP","UN")</f>
        <v>PP</v>
      </c>
    </row>
    <row r="565" spans="1:10" x14ac:dyDescent="0.3">
      <c r="A565">
        <v>602</v>
      </c>
      <c r="B565">
        <v>545308</v>
      </c>
      <c r="C565" s="1">
        <v>45076</v>
      </c>
      <c r="D565">
        <v>287607</v>
      </c>
      <c r="E565" t="s">
        <v>10043</v>
      </c>
      <c r="F565" t="s">
        <v>96</v>
      </c>
      <c r="G565">
        <f>YEAR(orders[[#This Row],[order_date]])</f>
        <v>2023</v>
      </c>
      <c r="H565">
        <f>MONTH(orders[[#This Row],[order_date]])</f>
        <v>5</v>
      </c>
      <c r="I565" s="4">
        <v>287607</v>
      </c>
      <c r="J565" t="str" cm="1">
        <f t="array" ref="J565">_xlfn.SWITCH(orders[[#This Row],[payment_method]],"Credit Card","CC","Bank Transfer","BT","Cash","CA","PayPal","PP","UN")</f>
        <v>PP</v>
      </c>
    </row>
    <row r="566" spans="1:10" x14ac:dyDescent="0.3">
      <c r="A566">
        <v>604</v>
      </c>
      <c r="B566">
        <v>1630958</v>
      </c>
      <c r="C566" s="1">
        <v>44838</v>
      </c>
      <c r="D566">
        <v>596796</v>
      </c>
      <c r="E566" t="s">
        <v>10040</v>
      </c>
      <c r="F566" t="s">
        <v>1101</v>
      </c>
      <c r="G566">
        <f>YEAR(orders[[#This Row],[order_date]])</f>
        <v>2022</v>
      </c>
      <c r="H566">
        <f>MONTH(orders[[#This Row],[order_date]])</f>
        <v>10</v>
      </c>
      <c r="I566" s="4">
        <v>596796</v>
      </c>
      <c r="J566" t="str" cm="1">
        <f t="array" ref="J566">_xlfn.SWITCH(orders[[#This Row],[payment_method]],"Credit Card","CC","Bank Transfer","BT","Cash","CA","PayPal","PP","UN")</f>
        <v>CC</v>
      </c>
    </row>
    <row r="567" spans="1:10" x14ac:dyDescent="0.3">
      <c r="A567">
        <v>605</v>
      </c>
      <c r="B567">
        <v>1218395</v>
      </c>
      <c r="C567" s="1">
        <v>45368</v>
      </c>
      <c r="D567">
        <v>2630</v>
      </c>
      <c r="E567" t="s">
        <v>10040</v>
      </c>
      <c r="F567" t="s">
        <v>414</v>
      </c>
      <c r="G567">
        <f>YEAR(orders[[#This Row],[order_date]])</f>
        <v>2024</v>
      </c>
      <c r="H567">
        <f>MONTH(orders[[#This Row],[order_date]])</f>
        <v>3</v>
      </c>
      <c r="I567" s="4">
        <v>2630</v>
      </c>
      <c r="J567" t="str" cm="1">
        <f t="array" ref="J567">_xlfn.SWITCH(orders[[#This Row],[payment_method]],"Credit Card","CC","Bank Transfer","BT","Cash","CA","PayPal","PP","UN")</f>
        <v>CC</v>
      </c>
    </row>
    <row r="568" spans="1:10" x14ac:dyDescent="0.3">
      <c r="A568">
        <v>606</v>
      </c>
      <c r="B568">
        <v>1782666</v>
      </c>
      <c r="C568" s="1">
        <v>44969</v>
      </c>
      <c r="D568">
        <v>273556</v>
      </c>
      <c r="E568" t="s">
        <v>10042</v>
      </c>
      <c r="F568" t="s">
        <v>1415</v>
      </c>
      <c r="G568">
        <f>YEAR(orders[[#This Row],[order_date]])</f>
        <v>2023</v>
      </c>
      <c r="H568">
        <f>MONTH(orders[[#This Row],[order_date]])</f>
        <v>2</v>
      </c>
      <c r="I568" s="4">
        <v>273556</v>
      </c>
      <c r="J568" t="str" cm="1">
        <f t="array" ref="J568">_xlfn.SWITCH(orders[[#This Row],[payment_method]],"Credit Card","CC","Bank Transfer","BT","Cash","CA","PayPal","PP","UN")</f>
        <v>CA</v>
      </c>
    </row>
    <row r="569" spans="1:10" x14ac:dyDescent="0.3">
      <c r="A569">
        <v>608</v>
      </c>
      <c r="B569">
        <v>718179</v>
      </c>
      <c r="C569" s="1">
        <v>44459</v>
      </c>
      <c r="D569">
        <v>10884</v>
      </c>
      <c r="E569" t="s">
        <v>10041</v>
      </c>
      <c r="F569" t="s">
        <v>366</v>
      </c>
      <c r="G569">
        <f>YEAR(orders[[#This Row],[order_date]])</f>
        <v>2021</v>
      </c>
      <c r="H569">
        <f>MONTH(orders[[#This Row],[order_date]])</f>
        <v>9</v>
      </c>
      <c r="I569" s="4">
        <v>10884</v>
      </c>
      <c r="J569" t="str" cm="1">
        <f t="array" ref="J569">_xlfn.SWITCH(orders[[#This Row],[payment_method]],"Credit Card","CC","Bank Transfer","BT","Cash","CA","PayPal","PP","UN")</f>
        <v>BT</v>
      </c>
    </row>
    <row r="570" spans="1:10" x14ac:dyDescent="0.3">
      <c r="A570">
        <v>609</v>
      </c>
      <c r="B570">
        <v>235250</v>
      </c>
      <c r="C570" s="1">
        <v>45176</v>
      </c>
      <c r="D570">
        <v>25790</v>
      </c>
      <c r="E570" t="s">
        <v>10041</v>
      </c>
      <c r="F570" t="s">
        <v>1269</v>
      </c>
      <c r="G570">
        <f>YEAR(orders[[#This Row],[order_date]])</f>
        <v>2023</v>
      </c>
      <c r="H570">
        <f>MONTH(orders[[#This Row],[order_date]])</f>
        <v>9</v>
      </c>
      <c r="I570" s="4">
        <v>25790</v>
      </c>
      <c r="J570" t="str" cm="1">
        <f t="array" ref="J570">_xlfn.SWITCH(orders[[#This Row],[payment_method]],"Credit Card","CC","Bank Transfer","BT","Cash","CA","PayPal","PP","UN")</f>
        <v>BT</v>
      </c>
    </row>
    <row r="571" spans="1:10" x14ac:dyDescent="0.3">
      <c r="A571">
        <v>610</v>
      </c>
      <c r="B571">
        <v>1421855</v>
      </c>
      <c r="C571" s="1">
        <v>45518</v>
      </c>
      <c r="D571">
        <v>86642</v>
      </c>
      <c r="E571" t="s">
        <v>10043</v>
      </c>
      <c r="F571" t="s">
        <v>102</v>
      </c>
      <c r="G571">
        <f>YEAR(orders[[#This Row],[order_date]])</f>
        <v>2024</v>
      </c>
      <c r="H571">
        <f>MONTH(orders[[#This Row],[order_date]])</f>
        <v>8</v>
      </c>
      <c r="I571" s="4">
        <v>86642</v>
      </c>
      <c r="J571" t="str" cm="1">
        <f t="array" ref="J571">_xlfn.SWITCH(orders[[#This Row],[payment_method]],"Credit Card","CC","Bank Transfer","BT","Cash","CA","PayPal","PP","UN")</f>
        <v>PP</v>
      </c>
    </row>
    <row r="572" spans="1:10" x14ac:dyDescent="0.3">
      <c r="A572">
        <v>611</v>
      </c>
      <c r="B572">
        <v>116276</v>
      </c>
      <c r="C572" s="1">
        <v>44746</v>
      </c>
      <c r="D572">
        <v>168388</v>
      </c>
      <c r="E572" t="s">
        <v>10043</v>
      </c>
      <c r="F572" t="s">
        <v>1415</v>
      </c>
      <c r="G572">
        <f>YEAR(orders[[#This Row],[order_date]])</f>
        <v>2022</v>
      </c>
      <c r="H572">
        <f>MONTH(orders[[#This Row],[order_date]])</f>
        <v>7</v>
      </c>
      <c r="I572" s="4">
        <v>168388</v>
      </c>
      <c r="J572" t="str" cm="1">
        <f t="array" ref="J572">_xlfn.SWITCH(orders[[#This Row],[payment_method]],"Credit Card","CC","Bank Transfer","BT","Cash","CA","PayPal","PP","UN")</f>
        <v>PP</v>
      </c>
    </row>
    <row r="573" spans="1:10" x14ac:dyDescent="0.3">
      <c r="A573">
        <v>613</v>
      </c>
      <c r="B573">
        <v>599627</v>
      </c>
      <c r="C573" s="1">
        <v>44541</v>
      </c>
      <c r="D573">
        <v>43608</v>
      </c>
      <c r="E573" t="s">
        <v>10042</v>
      </c>
      <c r="F573" t="s">
        <v>49</v>
      </c>
      <c r="G573">
        <f>YEAR(orders[[#This Row],[order_date]])</f>
        <v>2021</v>
      </c>
      <c r="H573">
        <f>MONTH(orders[[#This Row],[order_date]])</f>
        <v>12</v>
      </c>
      <c r="I573" s="4">
        <v>43608</v>
      </c>
      <c r="J573" t="str" cm="1">
        <f t="array" ref="J573">_xlfn.SWITCH(orders[[#This Row],[payment_method]],"Credit Card","CC","Bank Transfer","BT","Cash","CA","PayPal","PP","UN")</f>
        <v>CA</v>
      </c>
    </row>
    <row r="574" spans="1:10" x14ac:dyDescent="0.3">
      <c r="A574">
        <v>614</v>
      </c>
      <c r="B574">
        <v>835505</v>
      </c>
      <c r="C574" s="1">
        <v>45558</v>
      </c>
      <c r="D574">
        <v>153498</v>
      </c>
      <c r="E574" t="s">
        <v>10040</v>
      </c>
      <c r="F574" t="s">
        <v>234</v>
      </c>
      <c r="G574">
        <f>YEAR(orders[[#This Row],[order_date]])</f>
        <v>2024</v>
      </c>
      <c r="H574">
        <f>MONTH(orders[[#This Row],[order_date]])</f>
        <v>9</v>
      </c>
      <c r="I574" s="4">
        <v>153498</v>
      </c>
      <c r="J574" t="str" cm="1">
        <f t="array" ref="J574">_xlfn.SWITCH(orders[[#This Row],[payment_method]],"Credit Card","CC","Bank Transfer","BT","Cash","CA","PayPal","PP","UN")</f>
        <v>CC</v>
      </c>
    </row>
    <row r="575" spans="1:10" x14ac:dyDescent="0.3">
      <c r="A575">
        <v>615</v>
      </c>
      <c r="B575">
        <v>286542</v>
      </c>
      <c r="C575" s="1">
        <v>45766</v>
      </c>
      <c r="D575">
        <v>649284</v>
      </c>
      <c r="E575" t="s">
        <v>10042</v>
      </c>
      <c r="F575" t="s">
        <v>414</v>
      </c>
      <c r="G575">
        <f>YEAR(orders[[#This Row],[order_date]])</f>
        <v>2025</v>
      </c>
      <c r="H575">
        <f>MONTH(orders[[#This Row],[order_date]])</f>
        <v>4</v>
      </c>
      <c r="I575" s="4">
        <v>649284</v>
      </c>
      <c r="J575" t="str" cm="1">
        <f t="array" ref="J575">_xlfn.SWITCH(orders[[#This Row],[payment_method]],"Credit Card","CC","Bank Transfer","BT","Cash","CA","PayPal","PP","UN")</f>
        <v>CA</v>
      </c>
    </row>
    <row r="576" spans="1:10" x14ac:dyDescent="0.3">
      <c r="A576">
        <v>616</v>
      </c>
      <c r="B576">
        <v>1427912</v>
      </c>
      <c r="C576" s="1">
        <v>44471</v>
      </c>
      <c r="D576">
        <v>181354</v>
      </c>
      <c r="E576" t="s">
        <v>10043</v>
      </c>
      <c r="F576" t="s">
        <v>292</v>
      </c>
      <c r="G576">
        <f>YEAR(orders[[#This Row],[order_date]])</f>
        <v>2021</v>
      </c>
      <c r="H576">
        <f>MONTH(orders[[#This Row],[order_date]])</f>
        <v>10</v>
      </c>
      <c r="I576" s="4">
        <v>181354</v>
      </c>
      <c r="J576" t="str" cm="1">
        <f t="array" ref="J576">_xlfn.SWITCH(orders[[#This Row],[payment_method]],"Credit Card","CC","Bank Transfer","BT","Cash","CA","PayPal","PP","UN")</f>
        <v>PP</v>
      </c>
    </row>
    <row r="577" spans="1:10" x14ac:dyDescent="0.3">
      <c r="A577">
        <v>617</v>
      </c>
      <c r="B577">
        <v>1176171</v>
      </c>
      <c r="C577" s="1">
        <v>45673</v>
      </c>
      <c r="D577">
        <v>43305</v>
      </c>
      <c r="E577" t="s">
        <v>10043</v>
      </c>
      <c r="F577" t="s">
        <v>1374</v>
      </c>
      <c r="G577">
        <f>YEAR(orders[[#This Row],[order_date]])</f>
        <v>2025</v>
      </c>
      <c r="H577">
        <f>MONTH(orders[[#This Row],[order_date]])</f>
        <v>1</v>
      </c>
      <c r="I577" s="4">
        <v>43305</v>
      </c>
      <c r="J577" t="str" cm="1">
        <f t="array" ref="J577">_xlfn.SWITCH(orders[[#This Row],[payment_method]],"Credit Card","CC","Bank Transfer","BT","Cash","CA","PayPal","PP","UN")</f>
        <v>PP</v>
      </c>
    </row>
    <row r="578" spans="1:10" x14ac:dyDescent="0.3">
      <c r="A578">
        <v>619</v>
      </c>
      <c r="B578">
        <v>1347412</v>
      </c>
      <c r="C578" s="1">
        <v>45245</v>
      </c>
      <c r="D578">
        <v>30116</v>
      </c>
      <c r="E578" t="s">
        <v>10043</v>
      </c>
      <c r="F578" t="s">
        <v>409</v>
      </c>
      <c r="G578">
        <f>YEAR(orders[[#This Row],[order_date]])</f>
        <v>2023</v>
      </c>
      <c r="H578">
        <f>MONTH(orders[[#This Row],[order_date]])</f>
        <v>11</v>
      </c>
      <c r="I578" s="4">
        <v>30116</v>
      </c>
      <c r="J578" t="str" cm="1">
        <f t="array" ref="J578">_xlfn.SWITCH(orders[[#This Row],[payment_method]],"Credit Card","CC","Bank Transfer","BT","Cash","CA","PayPal","PP","UN")</f>
        <v>PP</v>
      </c>
    </row>
    <row r="579" spans="1:10" x14ac:dyDescent="0.3">
      <c r="A579">
        <v>620</v>
      </c>
      <c r="B579">
        <v>231577</v>
      </c>
      <c r="C579" s="1">
        <v>45284</v>
      </c>
      <c r="D579">
        <v>220312</v>
      </c>
      <c r="E579" t="s">
        <v>10040</v>
      </c>
      <c r="F579" t="s">
        <v>329</v>
      </c>
      <c r="G579">
        <f>YEAR(orders[[#This Row],[order_date]])</f>
        <v>2023</v>
      </c>
      <c r="H579">
        <f>MONTH(orders[[#This Row],[order_date]])</f>
        <v>12</v>
      </c>
      <c r="I579" s="4">
        <v>220312</v>
      </c>
      <c r="J579" t="str" cm="1">
        <f t="array" ref="J579">_xlfn.SWITCH(orders[[#This Row],[payment_method]],"Credit Card","CC","Bank Transfer","BT","Cash","CA","PayPal","PP","UN")</f>
        <v>CC</v>
      </c>
    </row>
    <row r="580" spans="1:10" x14ac:dyDescent="0.3">
      <c r="A580">
        <v>621</v>
      </c>
      <c r="B580">
        <v>1470044</v>
      </c>
      <c r="C580" s="1">
        <v>45610</v>
      </c>
      <c r="D580">
        <v>170454</v>
      </c>
      <c r="E580" t="s">
        <v>10041</v>
      </c>
      <c r="F580" t="s">
        <v>1013</v>
      </c>
      <c r="G580">
        <f>YEAR(orders[[#This Row],[order_date]])</f>
        <v>2024</v>
      </c>
      <c r="H580">
        <f>MONTH(orders[[#This Row],[order_date]])</f>
        <v>11</v>
      </c>
      <c r="I580" s="4">
        <v>170454</v>
      </c>
      <c r="J580" t="str" cm="1">
        <f t="array" ref="J580">_xlfn.SWITCH(orders[[#This Row],[payment_method]],"Credit Card","CC","Bank Transfer","BT","Cash","CA","PayPal","PP","UN")</f>
        <v>BT</v>
      </c>
    </row>
    <row r="581" spans="1:10" x14ac:dyDescent="0.3">
      <c r="A581">
        <v>622</v>
      </c>
      <c r="B581">
        <v>1446678</v>
      </c>
      <c r="C581" s="1">
        <v>44625</v>
      </c>
      <c r="D581">
        <v>18856</v>
      </c>
      <c r="E581" t="s">
        <v>10043</v>
      </c>
      <c r="F581" t="s">
        <v>449</v>
      </c>
      <c r="G581">
        <f>YEAR(orders[[#This Row],[order_date]])</f>
        <v>2022</v>
      </c>
      <c r="H581">
        <f>MONTH(orders[[#This Row],[order_date]])</f>
        <v>3</v>
      </c>
      <c r="I581" s="4">
        <v>18856</v>
      </c>
      <c r="J581" t="str" cm="1">
        <f t="array" ref="J581">_xlfn.SWITCH(orders[[#This Row],[payment_method]],"Credit Card","CC","Bank Transfer","BT","Cash","CA","PayPal","PP","UN")</f>
        <v>PP</v>
      </c>
    </row>
    <row r="582" spans="1:10" x14ac:dyDescent="0.3">
      <c r="A582">
        <v>623</v>
      </c>
      <c r="B582">
        <v>1709154</v>
      </c>
      <c r="C582" s="1">
        <v>45810</v>
      </c>
      <c r="D582">
        <v>90475</v>
      </c>
      <c r="E582" t="s">
        <v>10040</v>
      </c>
      <c r="F582" t="s">
        <v>1202</v>
      </c>
      <c r="G582">
        <f>YEAR(orders[[#This Row],[order_date]])</f>
        <v>2025</v>
      </c>
      <c r="H582">
        <f>MONTH(orders[[#This Row],[order_date]])</f>
        <v>6</v>
      </c>
      <c r="I582" s="4">
        <v>90475</v>
      </c>
      <c r="J582" t="str" cm="1">
        <f t="array" ref="J582">_xlfn.SWITCH(orders[[#This Row],[payment_method]],"Credit Card","CC","Bank Transfer","BT","Cash","CA","PayPal","PP","UN")</f>
        <v>CC</v>
      </c>
    </row>
    <row r="583" spans="1:10" x14ac:dyDescent="0.3">
      <c r="A583">
        <v>624</v>
      </c>
      <c r="B583">
        <v>488928</v>
      </c>
      <c r="C583" s="1">
        <v>44778</v>
      </c>
      <c r="D583">
        <v>2784</v>
      </c>
      <c r="E583" t="s">
        <v>10041</v>
      </c>
      <c r="F583" t="s">
        <v>1016</v>
      </c>
      <c r="G583">
        <f>YEAR(orders[[#This Row],[order_date]])</f>
        <v>2022</v>
      </c>
      <c r="H583">
        <f>MONTH(orders[[#This Row],[order_date]])</f>
        <v>8</v>
      </c>
      <c r="I583" s="4">
        <v>2784</v>
      </c>
      <c r="J583" t="str" cm="1">
        <f t="array" ref="J583">_xlfn.SWITCH(orders[[#This Row],[payment_method]],"Credit Card","CC","Bank Transfer","BT","Cash","CA","PayPal","PP","UN")</f>
        <v>BT</v>
      </c>
    </row>
    <row r="584" spans="1:10" x14ac:dyDescent="0.3">
      <c r="A584">
        <v>625</v>
      </c>
      <c r="B584">
        <v>144845</v>
      </c>
      <c r="C584" s="1">
        <v>45489</v>
      </c>
      <c r="D584">
        <v>233107</v>
      </c>
      <c r="E584" t="s">
        <v>10043</v>
      </c>
      <c r="F584" t="s">
        <v>1583</v>
      </c>
      <c r="G584">
        <f>YEAR(orders[[#This Row],[order_date]])</f>
        <v>2024</v>
      </c>
      <c r="H584">
        <f>MONTH(orders[[#This Row],[order_date]])</f>
        <v>7</v>
      </c>
      <c r="I584" s="4">
        <v>233107</v>
      </c>
      <c r="J584" t="str" cm="1">
        <f t="array" ref="J584">_xlfn.SWITCH(orders[[#This Row],[payment_method]],"Credit Card","CC","Bank Transfer","BT","Cash","CA","PayPal","PP","UN")</f>
        <v>PP</v>
      </c>
    </row>
    <row r="585" spans="1:10" x14ac:dyDescent="0.3">
      <c r="A585">
        <v>626</v>
      </c>
      <c r="B585">
        <v>53385</v>
      </c>
      <c r="C585" s="1">
        <v>45201</v>
      </c>
      <c r="D585">
        <v>14584</v>
      </c>
      <c r="E585" t="s">
        <v>10040</v>
      </c>
      <c r="F585" t="s">
        <v>669</v>
      </c>
      <c r="G585">
        <f>YEAR(orders[[#This Row],[order_date]])</f>
        <v>2023</v>
      </c>
      <c r="H585">
        <f>MONTH(orders[[#This Row],[order_date]])</f>
        <v>10</v>
      </c>
      <c r="I585" s="4">
        <v>14584</v>
      </c>
      <c r="J585" t="str" cm="1">
        <f t="array" ref="J585">_xlfn.SWITCH(orders[[#This Row],[payment_method]],"Credit Card","CC","Bank Transfer","BT","Cash","CA","PayPal","PP","UN")</f>
        <v>CC</v>
      </c>
    </row>
    <row r="586" spans="1:10" x14ac:dyDescent="0.3">
      <c r="A586">
        <v>627</v>
      </c>
      <c r="B586">
        <v>1459018</v>
      </c>
      <c r="C586" s="1">
        <v>44941</v>
      </c>
      <c r="D586">
        <v>6830</v>
      </c>
      <c r="E586" t="s">
        <v>10040</v>
      </c>
      <c r="F586" t="s">
        <v>162</v>
      </c>
      <c r="G586">
        <f>YEAR(orders[[#This Row],[order_date]])</f>
        <v>2023</v>
      </c>
      <c r="H586">
        <f>MONTH(orders[[#This Row],[order_date]])</f>
        <v>1</v>
      </c>
      <c r="I586" s="4">
        <v>6830</v>
      </c>
      <c r="J586" t="str" cm="1">
        <f t="array" ref="J586">_xlfn.SWITCH(orders[[#This Row],[payment_method]],"Credit Card","CC","Bank Transfer","BT","Cash","CA","PayPal","PP","UN")</f>
        <v>CC</v>
      </c>
    </row>
    <row r="587" spans="1:10" x14ac:dyDescent="0.3">
      <c r="A587">
        <v>628</v>
      </c>
      <c r="B587">
        <v>963150</v>
      </c>
      <c r="C587" s="1">
        <v>45457</v>
      </c>
      <c r="D587">
        <v>299245</v>
      </c>
      <c r="E587" t="s">
        <v>10042</v>
      </c>
      <c r="F587" t="s">
        <v>1115</v>
      </c>
      <c r="G587">
        <f>YEAR(orders[[#This Row],[order_date]])</f>
        <v>2024</v>
      </c>
      <c r="H587">
        <f>MONTH(orders[[#This Row],[order_date]])</f>
        <v>6</v>
      </c>
      <c r="I587" s="4">
        <v>299245</v>
      </c>
      <c r="J587" t="str" cm="1">
        <f t="array" ref="J587">_xlfn.SWITCH(orders[[#This Row],[payment_method]],"Credit Card","CC","Bank Transfer","BT","Cash","CA","PayPal","PP","UN")</f>
        <v>CA</v>
      </c>
    </row>
    <row r="588" spans="1:10" x14ac:dyDescent="0.3">
      <c r="A588">
        <v>629</v>
      </c>
      <c r="B588">
        <v>1895500</v>
      </c>
      <c r="C588" s="1">
        <v>44622</v>
      </c>
      <c r="D588">
        <v>237525</v>
      </c>
      <c r="E588" t="s">
        <v>10043</v>
      </c>
      <c r="F588" t="s">
        <v>2720</v>
      </c>
      <c r="G588">
        <f>YEAR(orders[[#This Row],[order_date]])</f>
        <v>2022</v>
      </c>
      <c r="H588">
        <f>MONTH(orders[[#This Row],[order_date]])</f>
        <v>3</v>
      </c>
      <c r="I588" s="4">
        <v>237525</v>
      </c>
      <c r="J588" t="str" cm="1">
        <f t="array" ref="J588">_xlfn.SWITCH(orders[[#This Row],[payment_method]],"Credit Card","CC","Bank Transfer","BT","Cash","CA","PayPal","PP","UN")</f>
        <v>PP</v>
      </c>
    </row>
    <row r="589" spans="1:10" x14ac:dyDescent="0.3">
      <c r="A589">
        <v>630</v>
      </c>
      <c r="B589">
        <v>1309038</v>
      </c>
      <c r="C589" s="1">
        <v>45709</v>
      </c>
      <c r="D589">
        <v>82509</v>
      </c>
      <c r="E589" t="s">
        <v>10042</v>
      </c>
      <c r="F589" t="s">
        <v>1710</v>
      </c>
      <c r="G589">
        <f>YEAR(orders[[#This Row],[order_date]])</f>
        <v>2025</v>
      </c>
      <c r="H589">
        <f>MONTH(orders[[#This Row],[order_date]])</f>
        <v>2</v>
      </c>
      <c r="I589" s="4">
        <v>82509</v>
      </c>
      <c r="J589" t="str" cm="1">
        <f t="array" ref="J589">_xlfn.SWITCH(orders[[#This Row],[payment_method]],"Credit Card","CC","Bank Transfer","BT","Cash","CA","PayPal","PP","UN")</f>
        <v>CA</v>
      </c>
    </row>
    <row r="590" spans="1:10" x14ac:dyDescent="0.3">
      <c r="A590">
        <v>631</v>
      </c>
      <c r="B590">
        <v>724304</v>
      </c>
      <c r="C590" s="1">
        <v>45152</v>
      </c>
      <c r="D590">
        <v>163449</v>
      </c>
      <c r="E590" t="s">
        <v>10041</v>
      </c>
      <c r="F590" t="s">
        <v>449</v>
      </c>
      <c r="G590">
        <f>YEAR(orders[[#This Row],[order_date]])</f>
        <v>2023</v>
      </c>
      <c r="H590">
        <f>MONTH(orders[[#This Row],[order_date]])</f>
        <v>8</v>
      </c>
      <c r="I590" s="4">
        <v>163449</v>
      </c>
      <c r="J590" t="str" cm="1">
        <f t="array" ref="J590">_xlfn.SWITCH(orders[[#This Row],[payment_method]],"Credit Card","CC","Bank Transfer","BT","Cash","CA","PayPal","PP","UN")</f>
        <v>BT</v>
      </c>
    </row>
    <row r="591" spans="1:10" x14ac:dyDescent="0.3">
      <c r="A591">
        <v>632</v>
      </c>
      <c r="B591">
        <v>208088</v>
      </c>
      <c r="C591" s="1">
        <v>45620</v>
      </c>
      <c r="D591">
        <v>311519</v>
      </c>
      <c r="E591" t="s">
        <v>10040</v>
      </c>
      <c r="F591" t="s">
        <v>366</v>
      </c>
      <c r="G591">
        <f>YEAR(orders[[#This Row],[order_date]])</f>
        <v>2024</v>
      </c>
      <c r="H591">
        <f>MONTH(orders[[#This Row],[order_date]])</f>
        <v>11</v>
      </c>
      <c r="I591" s="4">
        <v>311519</v>
      </c>
      <c r="J591" t="str" cm="1">
        <f t="array" ref="J591">_xlfn.SWITCH(orders[[#This Row],[payment_method]],"Credit Card","CC","Bank Transfer","BT","Cash","CA","PayPal","PP","UN")</f>
        <v>CC</v>
      </c>
    </row>
    <row r="592" spans="1:10" x14ac:dyDescent="0.3">
      <c r="A592">
        <v>633</v>
      </c>
      <c r="B592">
        <v>741685</v>
      </c>
      <c r="C592" s="1">
        <v>44910</v>
      </c>
      <c r="D592">
        <v>105078</v>
      </c>
      <c r="E592" t="s">
        <v>10042</v>
      </c>
      <c r="F592" t="s">
        <v>377</v>
      </c>
      <c r="G592">
        <f>YEAR(orders[[#This Row],[order_date]])</f>
        <v>2022</v>
      </c>
      <c r="H592">
        <f>MONTH(orders[[#This Row],[order_date]])</f>
        <v>12</v>
      </c>
      <c r="I592" s="4">
        <v>105078</v>
      </c>
      <c r="J592" t="str" cm="1">
        <f t="array" ref="J592">_xlfn.SWITCH(orders[[#This Row],[payment_method]],"Credit Card","CC","Bank Transfer","BT","Cash","CA","PayPal","PP","UN")</f>
        <v>CA</v>
      </c>
    </row>
    <row r="593" spans="1:10" x14ac:dyDescent="0.3">
      <c r="A593">
        <v>634</v>
      </c>
      <c r="B593">
        <v>1187722</v>
      </c>
      <c r="C593" s="1">
        <v>45010</v>
      </c>
      <c r="D593">
        <v>14703</v>
      </c>
      <c r="E593" t="s">
        <v>10041</v>
      </c>
      <c r="F593" t="s">
        <v>240</v>
      </c>
      <c r="G593">
        <f>YEAR(orders[[#This Row],[order_date]])</f>
        <v>2023</v>
      </c>
      <c r="H593">
        <f>MONTH(orders[[#This Row],[order_date]])</f>
        <v>3</v>
      </c>
      <c r="I593" s="4">
        <v>14703</v>
      </c>
      <c r="J593" t="str" cm="1">
        <f t="array" ref="J593">_xlfn.SWITCH(orders[[#This Row],[payment_method]],"Credit Card","CC","Bank Transfer","BT","Cash","CA","PayPal","PP","UN")</f>
        <v>BT</v>
      </c>
    </row>
    <row r="594" spans="1:10" x14ac:dyDescent="0.3">
      <c r="A594">
        <v>635</v>
      </c>
      <c r="B594">
        <v>1757672</v>
      </c>
      <c r="C594" s="1">
        <v>44924</v>
      </c>
      <c r="D594">
        <v>127241</v>
      </c>
      <c r="E594" t="s">
        <v>10043</v>
      </c>
      <c r="F594" t="s">
        <v>759</v>
      </c>
      <c r="G594">
        <f>YEAR(orders[[#This Row],[order_date]])</f>
        <v>2022</v>
      </c>
      <c r="H594">
        <f>MONTH(orders[[#This Row],[order_date]])</f>
        <v>12</v>
      </c>
      <c r="I594" s="4">
        <v>127241</v>
      </c>
      <c r="J594" t="str" cm="1">
        <f t="array" ref="J594">_xlfn.SWITCH(orders[[#This Row],[payment_method]],"Credit Card","CC","Bank Transfer","BT","Cash","CA","PayPal","PP","UN")</f>
        <v>PP</v>
      </c>
    </row>
    <row r="595" spans="1:10" x14ac:dyDescent="0.3">
      <c r="A595">
        <v>636</v>
      </c>
      <c r="B595">
        <v>477691</v>
      </c>
      <c r="C595" s="1">
        <v>45289</v>
      </c>
      <c r="D595">
        <v>334585</v>
      </c>
      <c r="E595" t="s">
        <v>10040</v>
      </c>
      <c r="F595" t="s">
        <v>52</v>
      </c>
      <c r="G595">
        <f>YEAR(orders[[#This Row],[order_date]])</f>
        <v>2023</v>
      </c>
      <c r="H595">
        <f>MONTH(orders[[#This Row],[order_date]])</f>
        <v>12</v>
      </c>
      <c r="I595" s="4">
        <v>334585</v>
      </c>
      <c r="J595" t="str" cm="1">
        <f t="array" ref="J595">_xlfn.SWITCH(orders[[#This Row],[payment_method]],"Credit Card","CC","Bank Transfer","BT","Cash","CA","PayPal","PP","UN")</f>
        <v>CC</v>
      </c>
    </row>
    <row r="596" spans="1:10" x14ac:dyDescent="0.3">
      <c r="A596">
        <v>638</v>
      </c>
      <c r="B596">
        <v>834759</v>
      </c>
      <c r="C596" s="1">
        <v>44490</v>
      </c>
      <c r="D596">
        <v>332327</v>
      </c>
      <c r="E596" t="s">
        <v>10042</v>
      </c>
      <c r="F596" t="s">
        <v>399</v>
      </c>
      <c r="G596">
        <f>YEAR(orders[[#This Row],[order_date]])</f>
        <v>2021</v>
      </c>
      <c r="H596">
        <f>MONTH(orders[[#This Row],[order_date]])</f>
        <v>10</v>
      </c>
      <c r="I596" s="4">
        <v>332327</v>
      </c>
      <c r="J596" t="str" cm="1">
        <f t="array" ref="J596">_xlfn.SWITCH(orders[[#This Row],[payment_method]],"Credit Card","CC","Bank Transfer","BT","Cash","CA","PayPal","PP","UN")</f>
        <v>CA</v>
      </c>
    </row>
    <row r="597" spans="1:10" x14ac:dyDescent="0.3">
      <c r="A597">
        <v>639</v>
      </c>
      <c r="B597">
        <v>1605899</v>
      </c>
      <c r="C597" s="1">
        <v>45472</v>
      </c>
      <c r="D597">
        <v>207138</v>
      </c>
      <c r="E597" t="s">
        <v>10042</v>
      </c>
      <c r="F597" t="s">
        <v>793</v>
      </c>
      <c r="G597">
        <f>YEAR(orders[[#This Row],[order_date]])</f>
        <v>2024</v>
      </c>
      <c r="H597">
        <f>MONTH(orders[[#This Row],[order_date]])</f>
        <v>6</v>
      </c>
      <c r="I597" s="4">
        <v>207138</v>
      </c>
      <c r="J597" t="str" cm="1">
        <f t="array" ref="J597">_xlfn.SWITCH(orders[[#This Row],[payment_method]],"Credit Card","CC","Bank Transfer","BT","Cash","CA","PayPal","PP","UN")</f>
        <v>CA</v>
      </c>
    </row>
    <row r="598" spans="1:10" x14ac:dyDescent="0.3">
      <c r="A598">
        <v>640</v>
      </c>
      <c r="B598">
        <v>469939</v>
      </c>
      <c r="C598" s="1">
        <v>44815</v>
      </c>
      <c r="D598">
        <v>339365</v>
      </c>
      <c r="E598" t="s">
        <v>10042</v>
      </c>
      <c r="F598" t="s">
        <v>352</v>
      </c>
      <c r="G598">
        <f>YEAR(orders[[#This Row],[order_date]])</f>
        <v>2022</v>
      </c>
      <c r="H598">
        <f>MONTH(orders[[#This Row],[order_date]])</f>
        <v>9</v>
      </c>
      <c r="I598" s="4">
        <v>339365</v>
      </c>
      <c r="J598" t="str" cm="1">
        <f t="array" ref="J598">_xlfn.SWITCH(orders[[#This Row],[payment_method]],"Credit Card","CC","Bank Transfer","BT","Cash","CA","PayPal","PP","UN")</f>
        <v>CA</v>
      </c>
    </row>
    <row r="599" spans="1:10" x14ac:dyDescent="0.3">
      <c r="A599">
        <v>641</v>
      </c>
      <c r="B599">
        <v>829803</v>
      </c>
      <c r="C599" s="1">
        <v>45801</v>
      </c>
      <c r="D599">
        <v>152814</v>
      </c>
      <c r="E599" t="s">
        <v>10042</v>
      </c>
      <c r="F599" t="s">
        <v>533</v>
      </c>
      <c r="G599">
        <f>YEAR(orders[[#This Row],[order_date]])</f>
        <v>2025</v>
      </c>
      <c r="H599">
        <f>MONTH(orders[[#This Row],[order_date]])</f>
        <v>5</v>
      </c>
      <c r="I599" s="4">
        <v>152814</v>
      </c>
      <c r="J599" t="str" cm="1">
        <f t="array" ref="J599">_xlfn.SWITCH(orders[[#This Row],[payment_method]],"Credit Card","CC","Bank Transfer","BT","Cash","CA","PayPal","PP","UN")</f>
        <v>CA</v>
      </c>
    </row>
    <row r="600" spans="1:10" x14ac:dyDescent="0.3">
      <c r="A600">
        <v>642</v>
      </c>
      <c r="B600">
        <v>266603</v>
      </c>
      <c r="C600" s="1">
        <v>44856</v>
      </c>
      <c r="D600">
        <v>530345</v>
      </c>
      <c r="E600" t="s">
        <v>10041</v>
      </c>
      <c r="F600" t="s">
        <v>249</v>
      </c>
      <c r="G600">
        <f>YEAR(orders[[#This Row],[order_date]])</f>
        <v>2022</v>
      </c>
      <c r="H600">
        <f>MONTH(orders[[#This Row],[order_date]])</f>
        <v>10</v>
      </c>
      <c r="I600" s="4">
        <v>530345</v>
      </c>
      <c r="J600" t="str" cm="1">
        <f t="array" ref="J600">_xlfn.SWITCH(orders[[#This Row],[payment_method]],"Credit Card","CC","Bank Transfer","BT","Cash","CA","PayPal","PP","UN")</f>
        <v>BT</v>
      </c>
    </row>
    <row r="601" spans="1:10" x14ac:dyDescent="0.3">
      <c r="A601">
        <v>644</v>
      </c>
      <c r="B601">
        <v>1118016</v>
      </c>
      <c r="C601" s="1">
        <v>44904</v>
      </c>
      <c r="D601">
        <v>48585</v>
      </c>
      <c r="E601" t="s">
        <v>10043</v>
      </c>
      <c r="F601" t="s">
        <v>1745</v>
      </c>
      <c r="G601">
        <f>YEAR(orders[[#This Row],[order_date]])</f>
        <v>2022</v>
      </c>
      <c r="H601">
        <f>MONTH(orders[[#This Row],[order_date]])</f>
        <v>12</v>
      </c>
      <c r="I601" s="4">
        <v>48585</v>
      </c>
      <c r="J601" t="str" cm="1">
        <f t="array" ref="J601">_xlfn.SWITCH(orders[[#This Row],[payment_method]],"Credit Card","CC","Bank Transfer","BT","Cash","CA","PayPal","PP","UN")</f>
        <v>PP</v>
      </c>
    </row>
    <row r="602" spans="1:10" x14ac:dyDescent="0.3">
      <c r="A602">
        <v>645</v>
      </c>
      <c r="B602">
        <v>728512</v>
      </c>
      <c r="C602" s="1">
        <v>45748</v>
      </c>
      <c r="D602">
        <v>50366</v>
      </c>
      <c r="E602" t="s">
        <v>10043</v>
      </c>
      <c r="F602" t="s">
        <v>511</v>
      </c>
      <c r="G602">
        <f>YEAR(orders[[#This Row],[order_date]])</f>
        <v>2025</v>
      </c>
      <c r="H602">
        <f>MONTH(orders[[#This Row],[order_date]])</f>
        <v>4</v>
      </c>
      <c r="I602" s="4">
        <v>50366</v>
      </c>
      <c r="J602" t="str" cm="1">
        <f t="array" ref="J602">_xlfn.SWITCH(orders[[#This Row],[payment_method]],"Credit Card","CC","Bank Transfer","BT","Cash","CA","PayPal","PP","UN")</f>
        <v>PP</v>
      </c>
    </row>
    <row r="603" spans="1:10" x14ac:dyDescent="0.3">
      <c r="A603">
        <v>646</v>
      </c>
      <c r="B603">
        <v>1628070</v>
      </c>
      <c r="C603" s="1">
        <v>45607</v>
      </c>
      <c r="D603">
        <v>57814</v>
      </c>
      <c r="E603" t="s">
        <v>10041</v>
      </c>
      <c r="F603" t="s">
        <v>82</v>
      </c>
      <c r="G603">
        <f>YEAR(orders[[#This Row],[order_date]])</f>
        <v>2024</v>
      </c>
      <c r="H603">
        <f>MONTH(orders[[#This Row],[order_date]])</f>
        <v>11</v>
      </c>
      <c r="I603" s="4">
        <v>57814</v>
      </c>
      <c r="J603" t="str" cm="1">
        <f t="array" ref="J603">_xlfn.SWITCH(orders[[#This Row],[payment_method]],"Credit Card","CC","Bank Transfer","BT","Cash","CA","PayPal","PP","UN")</f>
        <v>BT</v>
      </c>
    </row>
    <row r="604" spans="1:10" x14ac:dyDescent="0.3">
      <c r="A604">
        <v>647</v>
      </c>
      <c r="B604">
        <v>128651</v>
      </c>
      <c r="C604" s="1">
        <v>44871</v>
      </c>
      <c r="D604">
        <v>381481</v>
      </c>
      <c r="E604" t="s">
        <v>10042</v>
      </c>
      <c r="F604" t="s">
        <v>444</v>
      </c>
      <c r="G604">
        <f>YEAR(orders[[#This Row],[order_date]])</f>
        <v>2022</v>
      </c>
      <c r="H604">
        <f>MONTH(orders[[#This Row],[order_date]])</f>
        <v>11</v>
      </c>
      <c r="I604" s="4">
        <v>381481</v>
      </c>
      <c r="J604" t="str" cm="1">
        <f t="array" ref="J604">_xlfn.SWITCH(orders[[#This Row],[payment_method]],"Credit Card","CC","Bank Transfer","BT","Cash","CA","PayPal","PP","UN")</f>
        <v>CA</v>
      </c>
    </row>
    <row r="605" spans="1:10" x14ac:dyDescent="0.3">
      <c r="A605">
        <v>648</v>
      </c>
      <c r="B605">
        <v>1984972</v>
      </c>
      <c r="C605" s="1">
        <v>44941</v>
      </c>
      <c r="D605">
        <v>155216</v>
      </c>
      <c r="E605" t="s">
        <v>10043</v>
      </c>
      <c r="F605" t="s">
        <v>366</v>
      </c>
      <c r="G605">
        <f>YEAR(orders[[#This Row],[order_date]])</f>
        <v>2023</v>
      </c>
      <c r="H605">
        <f>MONTH(orders[[#This Row],[order_date]])</f>
        <v>1</v>
      </c>
      <c r="I605" s="4">
        <v>155216</v>
      </c>
      <c r="J605" t="str" cm="1">
        <f t="array" ref="J605">_xlfn.SWITCH(orders[[#This Row],[payment_method]],"Credit Card","CC","Bank Transfer","BT","Cash","CA","PayPal","PP","UN")</f>
        <v>PP</v>
      </c>
    </row>
    <row r="606" spans="1:10" x14ac:dyDescent="0.3">
      <c r="A606">
        <v>649</v>
      </c>
      <c r="B606">
        <v>1290551</v>
      </c>
      <c r="C606" s="1">
        <v>45747</v>
      </c>
      <c r="D606">
        <v>614056</v>
      </c>
      <c r="E606" t="s">
        <v>10041</v>
      </c>
      <c r="F606" t="s">
        <v>798</v>
      </c>
      <c r="G606">
        <f>YEAR(orders[[#This Row],[order_date]])</f>
        <v>2025</v>
      </c>
      <c r="H606">
        <f>MONTH(orders[[#This Row],[order_date]])</f>
        <v>3</v>
      </c>
      <c r="I606" s="4">
        <v>614056</v>
      </c>
      <c r="J606" t="str" cm="1">
        <f t="array" ref="J606">_xlfn.SWITCH(orders[[#This Row],[payment_method]],"Credit Card","CC","Bank Transfer","BT","Cash","CA","PayPal","PP","UN")</f>
        <v>BT</v>
      </c>
    </row>
    <row r="607" spans="1:10" x14ac:dyDescent="0.3">
      <c r="A607">
        <v>650</v>
      </c>
      <c r="B607">
        <v>197470</v>
      </c>
      <c r="C607" s="1">
        <v>45485</v>
      </c>
      <c r="D607">
        <v>51489</v>
      </c>
      <c r="E607" t="s">
        <v>10043</v>
      </c>
      <c r="F607" t="s">
        <v>289</v>
      </c>
      <c r="G607">
        <f>YEAR(orders[[#This Row],[order_date]])</f>
        <v>2024</v>
      </c>
      <c r="H607">
        <f>MONTH(orders[[#This Row],[order_date]])</f>
        <v>7</v>
      </c>
      <c r="I607" s="4">
        <v>51489</v>
      </c>
      <c r="J607" t="str" cm="1">
        <f t="array" ref="J607">_xlfn.SWITCH(orders[[#This Row],[payment_method]],"Credit Card","CC","Bank Transfer","BT","Cash","CA","PayPal","PP","UN")</f>
        <v>PP</v>
      </c>
    </row>
    <row r="608" spans="1:10" x14ac:dyDescent="0.3">
      <c r="A608">
        <v>651</v>
      </c>
      <c r="B608">
        <v>567742</v>
      </c>
      <c r="C608" s="1">
        <v>44460</v>
      </c>
      <c r="D608">
        <v>41992</v>
      </c>
      <c r="E608" t="s">
        <v>10043</v>
      </c>
      <c r="F608" t="s">
        <v>69</v>
      </c>
      <c r="G608">
        <f>YEAR(orders[[#This Row],[order_date]])</f>
        <v>2021</v>
      </c>
      <c r="H608">
        <f>MONTH(orders[[#This Row],[order_date]])</f>
        <v>9</v>
      </c>
      <c r="I608" s="4">
        <v>41992</v>
      </c>
      <c r="J608" t="str" cm="1">
        <f t="array" ref="J608">_xlfn.SWITCH(orders[[#This Row],[payment_method]],"Credit Card","CC","Bank Transfer","BT","Cash","CA","PayPal","PP","UN")</f>
        <v>PP</v>
      </c>
    </row>
    <row r="609" spans="1:10" x14ac:dyDescent="0.3">
      <c r="A609">
        <v>652</v>
      </c>
      <c r="B609">
        <v>1789620</v>
      </c>
      <c r="C609" s="1">
        <v>44856</v>
      </c>
      <c r="D609">
        <v>193546</v>
      </c>
      <c r="E609" t="s">
        <v>10041</v>
      </c>
      <c r="F609" t="s">
        <v>583</v>
      </c>
      <c r="G609">
        <f>YEAR(orders[[#This Row],[order_date]])</f>
        <v>2022</v>
      </c>
      <c r="H609">
        <f>MONTH(orders[[#This Row],[order_date]])</f>
        <v>10</v>
      </c>
      <c r="I609" s="4">
        <v>193546</v>
      </c>
      <c r="J609" t="str" cm="1">
        <f t="array" ref="J609">_xlfn.SWITCH(orders[[#This Row],[payment_method]],"Credit Card","CC","Bank Transfer","BT","Cash","CA","PayPal","PP","UN")</f>
        <v>BT</v>
      </c>
    </row>
    <row r="610" spans="1:10" x14ac:dyDescent="0.3">
      <c r="A610">
        <v>653</v>
      </c>
      <c r="B610">
        <v>801744</v>
      </c>
      <c r="C610" s="1">
        <v>45730</v>
      </c>
      <c r="D610">
        <v>273968</v>
      </c>
      <c r="E610" t="s">
        <v>10041</v>
      </c>
      <c r="F610" t="s">
        <v>611</v>
      </c>
      <c r="G610">
        <f>YEAR(orders[[#This Row],[order_date]])</f>
        <v>2025</v>
      </c>
      <c r="H610">
        <f>MONTH(orders[[#This Row],[order_date]])</f>
        <v>3</v>
      </c>
      <c r="I610" s="4">
        <v>273968</v>
      </c>
      <c r="J610" t="str" cm="1">
        <f t="array" ref="J610">_xlfn.SWITCH(orders[[#This Row],[payment_method]],"Credit Card","CC","Bank Transfer","BT","Cash","CA","PayPal","PP","UN")</f>
        <v>BT</v>
      </c>
    </row>
    <row r="611" spans="1:10" x14ac:dyDescent="0.3">
      <c r="A611">
        <v>654</v>
      </c>
      <c r="B611">
        <v>1515915</v>
      </c>
      <c r="C611" s="1">
        <v>45381</v>
      </c>
      <c r="D611">
        <v>592</v>
      </c>
      <c r="E611" t="s">
        <v>10042</v>
      </c>
      <c r="F611" t="s">
        <v>623</v>
      </c>
      <c r="G611">
        <f>YEAR(orders[[#This Row],[order_date]])</f>
        <v>2024</v>
      </c>
      <c r="H611">
        <f>MONTH(orders[[#This Row],[order_date]])</f>
        <v>3</v>
      </c>
      <c r="I611" s="4">
        <v>592</v>
      </c>
      <c r="J611" t="str" cm="1">
        <f t="array" ref="J611">_xlfn.SWITCH(orders[[#This Row],[payment_method]],"Credit Card","CC","Bank Transfer","BT","Cash","CA","PayPal","PP","UN")</f>
        <v>CA</v>
      </c>
    </row>
    <row r="612" spans="1:10" x14ac:dyDescent="0.3">
      <c r="A612">
        <v>655</v>
      </c>
      <c r="B612">
        <v>1143624</v>
      </c>
      <c r="C612" s="1">
        <v>45061</v>
      </c>
      <c r="D612">
        <v>553305</v>
      </c>
      <c r="E612" t="s">
        <v>10041</v>
      </c>
      <c r="F612" t="s">
        <v>49</v>
      </c>
      <c r="G612">
        <f>YEAR(orders[[#This Row],[order_date]])</f>
        <v>2023</v>
      </c>
      <c r="H612">
        <f>MONTH(orders[[#This Row],[order_date]])</f>
        <v>5</v>
      </c>
      <c r="I612" s="4">
        <v>553305</v>
      </c>
      <c r="J612" t="str" cm="1">
        <f t="array" ref="J612">_xlfn.SWITCH(orders[[#This Row],[payment_method]],"Credit Card","CC","Bank Transfer","BT","Cash","CA","PayPal","PP","UN")</f>
        <v>BT</v>
      </c>
    </row>
    <row r="613" spans="1:10" x14ac:dyDescent="0.3">
      <c r="A613">
        <v>656</v>
      </c>
      <c r="B613">
        <v>1887967</v>
      </c>
      <c r="C613" s="1">
        <v>44880</v>
      </c>
      <c r="D613">
        <v>401768</v>
      </c>
      <c r="E613" t="s">
        <v>10040</v>
      </c>
      <c r="F613" t="s">
        <v>214</v>
      </c>
      <c r="G613">
        <f>YEAR(orders[[#This Row],[order_date]])</f>
        <v>2022</v>
      </c>
      <c r="H613">
        <f>MONTH(orders[[#This Row],[order_date]])</f>
        <v>11</v>
      </c>
      <c r="I613" s="4">
        <v>401768</v>
      </c>
      <c r="J613" t="str" cm="1">
        <f t="array" ref="J613">_xlfn.SWITCH(orders[[#This Row],[payment_method]],"Credit Card","CC","Bank Transfer","BT","Cash","CA","PayPal","PP","UN")</f>
        <v>CC</v>
      </c>
    </row>
    <row r="614" spans="1:10" x14ac:dyDescent="0.3">
      <c r="A614">
        <v>657</v>
      </c>
      <c r="B614">
        <v>1138285</v>
      </c>
      <c r="C614" s="1">
        <v>45435</v>
      </c>
      <c r="D614">
        <v>2134</v>
      </c>
      <c r="E614" t="s">
        <v>10042</v>
      </c>
      <c r="F614" t="s">
        <v>839</v>
      </c>
      <c r="G614">
        <f>YEAR(orders[[#This Row],[order_date]])</f>
        <v>2024</v>
      </c>
      <c r="H614">
        <f>MONTH(orders[[#This Row],[order_date]])</f>
        <v>5</v>
      </c>
      <c r="I614" s="4">
        <v>2134</v>
      </c>
      <c r="J614" t="str" cm="1">
        <f t="array" ref="J614">_xlfn.SWITCH(orders[[#This Row],[payment_method]],"Credit Card","CC","Bank Transfer","BT","Cash","CA","PayPal","PP","UN")</f>
        <v>CA</v>
      </c>
    </row>
    <row r="615" spans="1:10" x14ac:dyDescent="0.3">
      <c r="A615">
        <v>658</v>
      </c>
      <c r="B615">
        <v>1202893</v>
      </c>
      <c r="C615" s="1">
        <v>44841</v>
      </c>
      <c r="D615">
        <v>12362</v>
      </c>
      <c r="E615" t="s">
        <v>10042</v>
      </c>
      <c r="F615" t="s">
        <v>660</v>
      </c>
      <c r="G615">
        <f>YEAR(orders[[#This Row],[order_date]])</f>
        <v>2022</v>
      </c>
      <c r="H615">
        <f>MONTH(orders[[#This Row],[order_date]])</f>
        <v>10</v>
      </c>
      <c r="I615" s="4">
        <v>12362</v>
      </c>
      <c r="J615" t="str" cm="1">
        <f t="array" ref="J615">_xlfn.SWITCH(orders[[#This Row],[payment_method]],"Credit Card","CC","Bank Transfer","BT","Cash","CA","PayPal","PP","UN")</f>
        <v>CA</v>
      </c>
    </row>
    <row r="616" spans="1:10" x14ac:dyDescent="0.3">
      <c r="A616">
        <v>659</v>
      </c>
      <c r="B616">
        <v>1657343</v>
      </c>
      <c r="C616" s="1">
        <v>44692</v>
      </c>
      <c r="D616">
        <v>290604</v>
      </c>
      <c r="E616" t="s">
        <v>10040</v>
      </c>
      <c r="F616" t="s">
        <v>759</v>
      </c>
      <c r="G616">
        <f>YEAR(orders[[#This Row],[order_date]])</f>
        <v>2022</v>
      </c>
      <c r="H616">
        <f>MONTH(orders[[#This Row],[order_date]])</f>
        <v>5</v>
      </c>
      <c r="I616" s="4">
        <v>290604</v>
      </c>
      <c r="J616" t="str" cm="1">
        <f t="array" ref="J616">_xlfn.SWITCH(orders[[#This Row],[payment_method]],"Credit Card","CC","Bank Transfer","BT","Cash","CA","PayPal","PP","UN")</f>
        <v>CC</v>
      </c>
    </row>
    <row r="617" spans="1:10" x14ac:dyDescent="0.3">
      <c r="A617">
        <v>660</v>
      </c>
      <c r="B617">
        <v>1715458</v>
      </c>
      <c r="C617" s="1">
        <v>45553</v>
      </c>
      <c r="D617">
        <v>148608</v>
      </c>
      <c r="E617" t="s">
        <v>10040</v>
      </c>
      <c r="F617" t="s">
        <v>185</v>
      </c>
      <c r="G617">
        <f>YEAR(orders[[#This Row],[order_date]])</f>
        <v>2024</v>
      </c>
      <c r="H617">
        <f>MONTH(orders[[#This Row],[order_date]])</f>
        <v>9</v>
      </c>
      <c r="I617" s="4">
        <v>148608</v>
      </c>
      <c r="J617" t="str" cm="1">
        <f t="array" ref="J617">_xlfn.SWITCH(orders[[#This Row],[payment_method]],"Credit Card","CC","Bank Transfer","BT","Cash","CA","PayPal","PP","UN")</f>
        <v>CC</v>
      </c>
    </row>
    <row r="618" spans="1:10" x14ac:dyDescent="0.3">
      <c r="A618">
        <v>661</v>
      </c>
      <c r="B618">
        <v>650761</v>
      </c>
      <c r="C618" s="1">
        <v>44716</v>
      </c>
      <c r="D618">
        <v>258945</v>
      </c>
      <c r="E618" t="s">
        <v>10042</v>
      </c>
      <c r="F618" t="s">
        <v>35</v>
      </c>
      <c r="G618">
        <f>YEAR(orders[[#This Row],[order_date]])</f>
        <v>2022</v>
      </c>
      <c r="H618">
        <f>MONTH(orders[[#This Row],[order_date]])</f>
        <v>6</v>
      </c>
      <c r="I618" s="4">
        <v>258945</v>
      </c>
      <c r="J618" t="str" cm="1">
        <f t="array" ref="J618">_xlfn.SWITCH(orders[[#This Row],[payment_method]],"Credit Card","CC","Bank Transfer","BT","Cash","CA","PayPal","PP","UN")</f>
        <v>CA</v>
      </c>
    </row>
    <row r="619" spans="1:10" x14ac:dyDescent="0.3">
      <c r="A619">
        <v>662</v>
      </c>
      <c r="B619">
        <v>155573</v>
      </c>
      <c r="C619" s="1">
        <v>44805</v>
      </c>
      <c r="D619">
        <v>862857</v>
      </c>
      <c r="E619" t="s">
        <v>10040</v>
      </c>
      <c r="F619" t="s">
        <v>153</v>
      </c>
      <c r="G619">
        <f>YEAR(orders[[#This Row],[order_date]])</f>
        <v>2022</v>
      </c>
      <c r="H619">
        <f>MONTH(orders[[#This Row],[order_date]])</f>
        <v>9</v>
      </c>
      <c r="I619" s="4">
        <v>862857</v>
      </c>
      <c r="J619" t="str" cm="1">
        <f t="array" ref="J619">_xlfn.SWITCH(orders[[#This Row],[payment_method]],"Credit Card","CC","Bank Transfer","BT","Cash","CA","PayPal","PP","UN")</f>
        <v>CC</v>
      </c>
    </row>
    <row r="620" spans="1:10" x14ac:dyDescent="0.3">
      <c r="A620">
        <v>663</v>
      </c>
      <c r="B620">
        <v>79546</v>
      </c>
      <c r="C620" s="1">
        <v>45471</v>
      </c>
      <c r="D620">
        <v>162888</v>
      </c>
      <c r="E620" t="s">
        <v>10040</v>
      </c>
      <c r="F620" t="s">
        <v>444</v>
      </c>
      <c r="G620">
        <f>YEAR(orders[[#This Row],[order_date]])</f>
        <v>2024</v>
      </c>
      <c r="H620">
        <f>MONTH(orders[[#This Row],[order_date]])</f>
        <v>6</v>
      </c>
      <c r="I620" s="4">
        <v>162888</v>
      </c>
      <c r="J620" t="str" cm="1">
        <f t="array" ref="J620">_xlfn.SWITCH(orders[[#This Row],[payment_method]],"Credit Card","CC","Bank Transfer","BT","Cash","CA","PayPal","PP","UN")</f>
        <v>CC</v>
      </c>
    </row>
    <row r="621" spans="1:10" x14ac:dyDescent="0.3">
      <c r="A621">
        <v>664</v>
      </c>
      <c r="B621">
        <v>1174179</v>
      </c>
      <c r="C621" s="1">
        <v>45847</v>
      </c>
      <c r="D621">
        <v>157677</v>
      </c>
      <c r="E621" t="s">
        <v>10040</v>
      </c>
      <c r="F621" t="s">
        <v>683</v>
      </c>
      <c r="G621">
        <f>YEAR(orders[[#This Row],[order_date]])</f>
        <v>2025</v>
      </c>
      <c r="H621">
        <f>MONTH(orders[[#This Row],[order_date]])</f>
        <v>7</v>
      </c>
      <c r="I621" s="4">
        <v>157677</v>
      </c>
      <c r="J621" t="str" cm="1">
        <f t="array" ref="J621">_xlfn.SWITCH(orders[[#This Row],[payment_method]],"Credit Card","CC","Bank Transfer","BT","Cash","CA","PayPal","PP","UN")</f>
        <v>CC</v>
      </c>
    </row>
    <row r="622" spans="1:10" x14ac:dyDescent="0.3">
      <c r="A622">
        <v>665</v>
      </c>
      <c r="B622">
        <v>833365</v>
      </c>
      <c r="C622" s="1">
        <v>45286</v>
      </c>
      <c r="D622">
        <v>506453</v>
      </c>
      <c r="E622" t="s">
        <v>10043</v>
      </c>
      <c r="F622" t="s">
        <v>518</v>
      </c>
      <c r="G622">
        <f>YEAR(orders[[#This Row],[order_date]])</f>
        <v>2023</v>
      </c>
      <c r="H622">
        <f>MONTH(orders[[#This Row],[order_date]])</f>
        <v>12</v>
      </c>
      <c r="I622" s="4">
        <v>506453</v>
      </c>
      <c r="J622" t="str" cm="1">
        <f t="array" ref="J622">_xlfn.SWITCH(orders[[#This Row],[payment_method]],"Credit Card","CC","Bank Transfer","BT","Cash","CA","PayPal","PP","UN")</f>
        <v>PP</v>
      </c>
    </row>
    <row r="623" spans="1:10" x14ac:dyDescent="0.3">
      <c r="A623">
        <v>666</v>
      </c>
      <c r="B623">
        <v>1323270</v>
      </c>
      <c r="C623" s="1">
        <v>45019</v>
      </c>
      <c r="D623">
        <v>49314</v>
      </c>
      <c r="E623" t="s">
        <v>10043</v>
      </c>
      <c r="F623" t="s">
        <v>669</v>
      </c>
      <c r="G623">
        <f>YEAR(orders[[#This Row],[order_date]])</f>
        <v>2023</v>
      </c>
      <c r="H623">
        <f>MONTH(orders[[#This Row],[order_date]])</f>
        <v>4</v>
      </c>
      <c r="I623" s="4">
        <v>49314</v>
      </c>
      <c r="J623" t="str" cm="1">
        <f t="array" ref="J623">_xlfn.SWITCH(orders[[#This Row],[payment_method]],"Credit Card","CC","Bank Transfer","BT","Cash","CA","PayPal","PP","UN")</f>
        <v>PP</v>
      </c>
    </row>
    <row r="624" spans="1:10" x14ac:dyDescent="0.3">
      <c r="A624">
        <v>667</v>
      </c>
      <c r="B624">
        <v>1900542</v>
      </c>
      <c r="C624" s="1">
        <v>45541</v>
      </c>
      <c r="D624">
        <v>3890</v>
      </c>
      <c r="E624" t="s">
        <v>10040</v>
      </c>
      <c r="F624" t="s">
        <v>759</v>
      </c>
      <c r="G624">
        <f>YEAR(orders[[#This Row],[order_date]])</f>
        <v>2024</v>
      </c>
      <c r="H624">
        <f>MONTH(orders[[#This Row],[order_date]])</f>
        <v>9</v>
      </c>
      <c r="I624" s="4">
        <v>3890</v>
      </c>
      <c r="J624" t="str" cm="1">
        <f t="array" ref="J624">_xlfn.SWITCH(orders[[#This Row],[payment_method]],"Credit Card","CC","Bank Transfer","BT","Cash","CA","PayPal","PP","UN")</f>
        <v>CC</v>
      </c>
    </row>
    <row r="625" spans="1:10" x14ac:dyDescent="0.3">
      <c r="A625">
        <v>669</v>
      </c>
      <c r="B625">
        <v>250749</v>
      </c>
      <c r="C625" s="1">
        <v>44716</v>
      </c>
      <c r="D625">
        <v>172554</v>
      </c>
      <c r="E625" t="s">
        <v>10042</v>
      </c>
      <c r="F625" t="s">
        <v>891</v>
      </c>
      <c r="G625">
        <f>YEAR(orders[[#This Row],[order_date]])</f>
        <v>2022</v>
      </c>
      <c r="H625">
        <f>MONTH(orders[[#This Row],[order_date]])</f>
        <v>6</v>
      </c>
      <c r="I625" s="4">
        <v>172554</v>
      </c>
      <c r="J625" t="str" cm="1">
        <f t="array" ref="J625">_xlfn.SWITCH(orders[[#This Row],[payment_method]],"Credit Card","CC","Bank Transfer","BT","Cash","CA","PayPal","PP","UN")</f>
        <v>CA</v>
      </c>
    </row>
    <row r="626" spans="1:10" x14ac:dyDescent="0.3">
      <c r="A626">
        <v>670</v>
      </c>
      <c r="B626">
        <v>22401</v>
      </c>
      <c r="C626" s="1">
        <v>45769</v>
      </c>
      <c r="D626">
        <v>125786</v>
      </c>
      <c r="E626" t="s">
        <v>10040</v>
      </c>
      <c r="F626" t="s">
        <v>334</v>
      </c>
      <c r="G626">
        <f>YEAR(orders[[#This Row],[order_date]])</f>
        <v>2025</v>
      </c>
      <c r="H626">
        <f>MONTH(orders[[#This Row],[order_date]])</f>
        <v>4</v>
      </c>
      <c r="I626" s="4">
        <v>125786</v>
      </c>
      <c r="J626" t="str" cm="1">
        <f t="array" ref="J626">_xlfn.SWITCH(orders[[#This Row],[payment_method]],"Credit Card","CC","Bank Transfer","BT","Cash","CA","PayPal","PP","UN")</f>
        <v>CC</v>
      </c>
    </row>
    <row r="627" spans="1:10" x14ac:dyDescent="0.3">
      <c r="A627">
        <v>671</v>
      </c>
      <c r="B627">
        <v>1756768</v>
      </c>
      <c r="C627" s="1">
        <v>45558</v>
      </c>
      <c r="D627">
        <v>479246</v>
      </c>
      <c r="E627" t="s">
        <v>10042</v>
      </c>
      <c r="F627" t="s">
        <v>139</v>
      </c>
      <c r="G627">
        <f>YEAR(orders[[#This Row],[order_date]])</f>
        <v>2024</v>
      </c>
      <c r="H627">
        <f>MONTH(orders[[#This Row],[order_date]])</f>
        <v>9</v>
      </c>
      <c r="I627" s="4">
        <v>479246</v>
      </c>
      <c r="J627" t="str" cm="1">
        <f t="array" ref="J627">_xlfn.SWITCH(orders[[#This Row],[payment_method]],"Credit Card","CC","Bank Transfer","BT","Cash","CA","PayPal","PP","UN")</f>
        <v>CA</v>
      </c>
    </row>
    <row r="628" spans="1:10" x14ac:dyDescent="0.3">
      <c r="A628">
        <v>672</v>
      </c>
      <c r="B628">
        <v>490590</v>
      </c>
      <c r="C628" s="1">
        <v>44537</v>
      </c>
      <c r="D628">
        <v>174161</v>
      </c>
      <c r="E628" t="s">
        <v>10041</v>
      </c>
      <c r="F628" t="s">
        <v>676</v>
      </c>
      <c r="G628">
        <f>YEAR(orders[[#This Row],[order_date]])</f>
        <v>2021</v>
      </c>
      <c r="H628">
        <f>MONTH(orders[[#This Row],[order_date]])</f>
        <v>12</v>
      </c>
      <c r="I628" s="4">
        <v>174161</v>
      </c>
      <c r="J628" t="str" cm="1">
        <f t="array" ref="J628">_xlfn.SWITCH(orders[[#This Row],[payment_method]],"Credit Card","CC","Bank Transfer","BT","Cash","CA","PayPal","PP","UN")</f>
        <v>BT</v>
      </c>
    </row>
    <row r="629" spans="1:10" x14ac:dyDescent="0.3">
      <c r="A629">
        <v>673</v>
      </c>
      <c r="B629">
        <v>970693</v>
      </c>
      <c r="C629" s="1">
        <v>45886</v>
      </c>
      <c r="D629">
        <v>151777</v>
      </c>
      <c r="E629" t="s">
        <v>10042</v>
      </c>
      <c r="F629" t="s">
        <v>102</v>
      </c>
      <c r="G629">
        <f>YEAR(orders[[#This Row],[order_date]])</f>
        <v>2025</v>
      </c>
      <c r="H629">
        <f>MONTH(orders[[#This Row],[order_date]])</f>
        <v>8</v>
      </c>
      <c r="I629" s="4">
        <v>151777</v>
      </c>
      <c r="J629" t="str" cm="1">
        <f t="array" ref="J629">_xlfn.SWITCH(orders[[#This Row],[payment_method]],"Credit Card","CC","Bank Transfer","BT","Cash","CA","PayPal","PP","UN")</f>
        <v>CA</v>
      </c>
    </row>
    <row r="630" spans="1:10" x14ac:dyDescent="0.3">
      <c r="A630">
        <v>674</v>
      </c>
      <c r="B630">
        <v>39550</v>
      </c>
      <c r="C630" s="1">
        <v>45702</v>
      </c>
      <c r="D630">
        <v>498128</v>
      </c>
      <c r="E630" t="s">
        <v>10041</v>
      </c>
      <c r="F630" t="s">
        <v>436</v>
      </c>
      <c r="G630">
        <f>YEAR(orders[[#This Row],[order_date]])</f>
        <v>2025</v>
      </c>
      <c r="H630">
        <f>MONTH(orders[[#This Row],[order_date]])</f>
        <v>2</v>
      </c>
      <c r="I630" s="4">
        <v>498128</v>
      </c>
      <c r="J630" t="str" cm="1">
        <f t="array" ref="J630">_xlfn.SWITCH(orders[[#This Row],[payment_method]],"Credit Card","CC","Bank Transfer","BT","Cash","CA","PayPal","PP","UN")</f>
        <v>BT</v>
      </c>
    </row>
    <row r="631" spans="1:10" x14ac:dyDescent="0.3">
      <c r="A631">
        <v>676</v>
      </c>
      <c r="B631">
        <v>533964</v>
      </c>
      <c r="C631" s="1">
        <v>45542</v>
      </c>
      <c r="D631">
        <v>294793</v>
      </c>
      <c r="E631" t="s">
        <v>10040</v>
      </c>
      <c r="F631" t="s">
        <v>1101</v>
      </c>
      <c r="G631">
        <f>YEAR(orders[[#This Row],[order_date]])</f>
        <v>2024</v>
      </c>
      <c r="H631">
        <f>MONTH(orders[[#This Row],[order_date]])</f>
        <v>9</v>
      </c>
      <c r="I631" s="4">
        <v>294793</v>
      </c>
      <c r="J631" t="str" cm="1">
        <f t="array" ref="J631">_xlfn.SWITCH(orders[[#This Row],[payment_method]],"Credit Card","CC","Bank Transfer","BT","Cash","CA","PayPal","PP","UN")</f>
        <v>CC</v>
      </c>
    </row>
    <row r="632" spans="1:10" x14ac:dyDescent="0.3">
      <c r="A632">
        <v>677</v>
      </c>
      <c r="B632">
        <v>306231</v>
      </c>
      <c r="C632" s="1">
        <v>44949</v>
      </c>
      <c r="D632">
        <v>267759</v>
      </c>
      <c r="E632" t="s">
        <v>10043</v>
      </c>
      <c r="F632" t="s">
        <v>1329</v>
      </c>
      <c r="G632">
        <f>YEAR(orders[[#This Row],[order_date]])</f>
        <v>2023</v>
      </c>
      <c r="H632">
        <f>MONTH(orders[[#This Row],[order_date]])</f>
        <v>1</v>
      </c>
      <c r="I632" s="4">
        <v>267759</v>
      </c>
      <c r="J632" t="str" cm="1">
        <f t="array" ref="J632">_xlfn.SWITCH(orders[[#This Row],[payment_method]],"Credit Card","CC","Bank Transfer","BT","Cash","CA","PayPal","PP","UN")</f>
        <v>PP</v>
      </c>
    </row>
    <row r="633" spans="1:10" x14ac:dyDescent="0.3">
      <c r="A633">
        <v>678</v>
      </c>
      <c r="B633">
        <v>859900</v>
      </c>
      <c r="C633" s="1">
        <v>44955</v>
      </c>
      <c r="D633">
        <v>2712</v>
      </c>
      <c r="E633" t="s">
        <v>10042</v>
      </c>
      <c r="F633" t="s">
        <v>696</v>
      </c>
      <c r="G633">
        <f>YEAR(orders[[#This Row],[order_date]])</f>
        <v>2023</v>
      </c>
      <c r="H633">
        <f>MONTH(orders[[#This Row],[order_date]])</f>
        <v>1</v>
      </c>
      <c r="I633" s="4">
        <v>2712</v>
      </c>
      <c r="J633" t="str" cm="1">
        <f t="array" ref="J633">_xlfn.SWITCH(orders[[#This Row],[payment_method]],"Credit Card","CC","Bank Transfer","BT","Cash","CA","PayPal","PP","UN")</f>
        <v>CA</v>
      </c>
    </row>
    <row r="634" spans="1:10" x14ac:dyDescent="0.3">
      <c r="A634">
        <v>679</v>
      </c>
      <c r="B634">
        <v>1805401</v>
      </c>
      <c r="C634" s="1">
        <v>44456</v>
      </c>
      <c r="D634">
        <v>252279</v>
      </c>
      <c r="E634" t="s">
        <v>10042</v>
      </c>
      <c r="F634" t="s">
        <v>871</v>
      </c>
      <c r="G634">
        <f>YEAR(orders[[#This Row],[order_date]])</f>
        <v>2021</v>
      </c>
      <c r="H634">
        <f>MONTH(orders[[#This Row],[order_date]])</f>
        <v>9</v>
      </c>
      <c r="I634" s="4">
        <v>252279</v>
      </c>
      <c r="J634" t="str" cm="1">
        <f t="array" ref="J634">_xlfn.SWITCH(orders[[#This Row],[payment_method]],"Credit Card","CC","Bank Transfer","BT","Cash","CA","PayPal","PP","UN")</f>
        <v>CA</v>
      </c>
    </row>
    <row r="635" spans="1:10" x14ac:dyDescent="0.3">
      <c r="A635">
        <v>680</v>
      </c>
      <c r="B635">
        <v>417533</v>
      </c>
      <c r="C635" s="1">
        <v>45409</v>
      </c>
      <c r="D635">
        <v>363206</v>
      </c>
      <c r="E635" t="s">
        <v>10041</v>
      </c>
      <c r="F635" t="s">
        <v>139</v>
      </c>
      <c r="G635">
        <f>YEAR(orders[[#This Row],[order_date]])</f>
        <v>2024</v>
      </c>
      <c r="H635">
        <f>MONTH(orders[[#This Row],[order_date]])</f>
        <v>4</v>
      </c>
      <c r="I635" s="4">
        <v>363206</v>
      </c>
      <c r="J635" t="str" cm="1">
        <f t="array" ref="J635">_xlfn.SWITCH(orders[[#This Row],[payment_method]],"Credit Card","CC","Bank Transfer","BT","Cash","CA","PayPal","PP","UN")</f>
        <v>BT</v>
      </c>
    </row>
    <row r="636" spans="1:10" x14ac:dyDescent="0.3">
      <c r="A636">
        <v>681</v>
      </c>
      <c r="B636">
        <v>1176664</v>
      </c>
      <c r="C636" s="1">
        <v>44447</v>
      </c>
      <c r="D636">
        <v>166204</v>
      </c>
      <c r="E636" t="s">
        <v>10043</v>
      </c>
      <c r="F636" t="s">
        <v>839</v>
      </c>
      <c r="G636">
        <f>YEAR(orders[[#This Row],[order_date]])</f>
        <v>2021</v>
      </c>
      <c r="H636">
        <f>MONTH(orders[[#This Row],[order_date]])</f>
        <v>9</v>
      </c>
      <c r="I636" s="4">
        <v>166204</v>
      </c>
      <c r="J636" t="str" cm="1">
        <f t="array" ref="J636">_xlfn.SWITCH(orders[[#This Row],[payment_method]],"Credit Card","CC","Bank Transfer","BT","Cash","CA","PayPal","PP","UN")</f>
        <v>PP</v>
      </c>
    </row>
    <row r="637" spans="1:10" x14ac:dyDescent="0.3">
      <c r="A637">
        <v>682</v>
      </c>
      <c r="B637">
        <v>687861</v>
      </c>
      <c r="C637" s="1">
        <v>45697</v>
      </c>
      <c r="D637">
        <v>312086</v>
      </c>
      <c r="E637" t="s">
        <v>10043</v>
      </c>
      <c r="F637" t="s">
        <v>1543</v>
      </c>
      <c r="G637">
        <f>YEAR(orders[[#This Row],[order_date]])</f>
        <v>2025</v>
      </c>
      <c r="H637">
        <f>MONTH(orders[[#This Row],[order_date]])</f>
        <v>2</v>
      </c>
      <c r="I637" s="4">
        <v>312086</v>
      </c>
      <c r="J637" t="str" cm="1">
        <f t="array" ref="J637">_xlfn.SWITCH(orders[[#This Row],[payment_method]],"Credit Card","CC","Bank Transfer","BT","Cash","CA","PayPal","PP","UN")</f>
        <v>PP</v>
      </c>
    </row>
    <row r="638" spans="1:10" x14ac:dyDescent="0.3">
      <c r="A638">
        <v>683</v>
      </c>
      <c r="B638">
        <v>1289115</v>
      </c>
      <c r="C638" s="1">
        <v>45882</v>
      </c>
      <c r="D638">
        <v>101186</v>
      </c>
      <c r="E638" t="s">
        <v>10042</v>
      </c>
      <c r="F638" t="s">
        <v>274</v>
      </c>
      <c r="G638">
        <f>YEAR(orders[[#This Row],[order_date]])</f>
        <v>2025</v>
      </c>
      <c r="H638">
        <f>MONTH(orders[[#This Row],[order_date]])</f>
        <v>8</v>
      </c>
      <c r="I638" s="4">
        <v>101186</v>
      </c>
      <c r="J638" t="str" cm="1">
        <f t="array" ref="J638">_xlfn.SWITCH(orders[[#This Row],[payment_method]],"Credit Card","CC","Bank Transfer","BT","Cash","CA","PayPal","PP","UN")</f>
        <v>CA</v>
      </c>
    </row>
    <row r="639" spans="1:10" x14ac:dyDescent="0.3">
      <c r="A639">
        <v>684</v>
      </c>
      <c r="B639">
        <v>581859</v>
      </c>
      <c r="C639" s="1">
        <v>45729</v>
      </c>
      <c r="D639">
        <v>80808</v>
      </c>
      <c r="E639" t="s">
        <v>10041</v>
      </c>
      <c r="F639" t="s">
        <v>422</v>
      </c>
      <c r="G639">
        <f>YEAR(orders[[#This Row],[order_date]])</f>
        <v>2025</v>
      </c>
      <c r="H639">
        <f>MONTH(orders[[#This Row],[order_date]])</f>
        <v>3</v>
      </c>
      <c r="I639" s="4">
        <v>80808</v>
      </c>
      <c r="J639" t="str" cm="1">
        <f t="array" ref="J639">_xlfn.SWITCH(orders[[#This Row],[payment_method]],"Credit Card","CC","Bank Transfer","BT","Cash","CA","PayPal","PP","UN")</f>
        <v>BT</v>
      </c>
    </row>
    <row r="640" spans="1:10" x14ac:dyDescent="0.3">
      <c r="A640">
        <v>685</v>
      </c>
      <c r="B640">
        <v>1482359</v>
      </c>
      <c r="C640" s="1">
        <v>44806</v>
      </c>
      <c r="D640">
        <v>166713</v>
      </c>
      <c r="E640" t="s">
        <v>10043</v>
      </c>
      <c r="F640" t="s">
        <v>133</v>
      </c>
      <c r="G640">
        <f>YEAR(orders[[#This Row],[order_date]])</f>
        <v>2022</v>
      </c>
      <c r="H640">
        <f>MONTH(orders[[#This Row],[order_date]])</f>
        <v>9</v>
      </c>
      <c r="I640" s="4">
        <v>166713</v>
      </c>
      <c r="J640" t="str" cm="1">
        <f t="array" ref="J640">_xlfn.SWITCH(orders[[#This Row],[payment_method]],"Credit Card","CC","Bank Transfer","BT","Cash","CA","PayPal","PP","UN")</f>
        <v>PP</v>
      </c>
    </row>
    <row r="641" spans="1:10" x14ac:dyDescent="0.3">
      <c r="A641">
        <v>686</v>
      </c>
      <c r="B641">
        <v>338772</v>
      </c>
      <c r="C641" s="1">
        <v>45341</v>
      </c>
      <c r="D641">
        <v>644268</v>
      </c>
      <c r="E641" t="s">
        <v>10042</v>
      </c>
      <c r="F641" t="s">
        <v>759</v>
      </c>
      <c r="G641">
        <f>YEAR(orders[[#This Row],[order_date]])</f>
        <v>2024</v>
      </c>
      <c r="H641">
        <f>MONTH(orders[[#This Row],[order_date]])</f>
        <v>2</v>
      </c>
      <c r="I641" s="4">
        <v>644268</v>
      </c>
      <c r="J641" t="str" cm="1">
        <f t="array" ref="J641">_xlfn.SWITCH(orders[[#This Row],[payment_method]],"Credit Card","CC","Bank Transfer","BT","Cash","CA","PayPal","PP","UN")</f>
        <v>CA</v>
      </c>
    </row>
    <row r="642" spans="1:10" x14ac:dyDescent="0.3">
      <c r="A642">
        <v>687</v>
      </c>
      <c r="B642">
        <v>746689</v>
      </c>
      <c r="C642" s="1">
        <v>44881</v>
      </c>
      <c r="D642">
        <v>116763</v>
      </c>
      <c r="E642" t="s">
        <v>10043</v>
      </c>
      <c r="F642" t="s">
        <v>728</v>
      </c>
      <c r="G642">
        <f>YEAR(orders[[#This Row],[order_date]])</f>
        <v>2022</v>
      </c>
      <c r="H642">
        <f>MONTH(orders[[#This Row],[order_date]])</f>
        <v>11</v>
      </c>
      <c r="I642" s="4">
        <v>116763</v>
      </c>
      <c r="J642" t="str" cm="1">
        <f t="array" ref="J642">_xlfn.SWITCH(orders[[#This Row],[payment_method]],"Credit Card","CC","Bank Transfer","BT","Cash","CA","PayPal","PP","UN")</f>
        <v>PP</v>
      </c>
    </row>
    <row r="643" spans="1:10" x14ac:dyDescent="0.3">
      <c r="A643">
        <v>688</v>
      </c>
      <c r="B643">
        <v>849529</v>
      </c>
      <c r="C643" s="1">
        <v>45152</v>
      </c>
      <c r="D643">
        <v>68731</v>
      </c>
      <c r="E643" t="s">
        <v>10042</v>
      </c>
      <c r="F643" t="s">
        <v>243</v>
      </c>
      <c r="G643">
        <f>YEAR(orders[[#This Row],[order_date]])</f>
        <v>2023</v>
      </c>
      <c r="H643">
        <f>MONTH(orders[[#This Row],[order_date]])</f>
        <v>8</v>
      </c>
      <c r="I643" s="4">
        <v>68731</v>
      </c>
      <c r="J643" t="str" cm="1">
        <f t="array" ref="J643">_xlfn.SWITCH(orders[[#This Row],[payment_method]],"Credit Card","CC","Bank Transfer","BT","Cash","CA","PayPal","PP","UN")</f>
        <v>CA</v>
      </c>
    </row>
    <row r="644" spans="1:10" x14ac:dyDescent="0.3">
      <c r="A644">
        <v>690</v>
      </c>
      <c r="B644">
        <v>974696</v>
      </c>
      <c r="C644" s="1">
        <v>45265</v>
      </c>
      <c r="D644">
        <v>192844</v>
      </c>
      <c r="E644" t="s">
        <v>10043</v>
      </c>
      <c r="F644" t="s">
        <v>57</v>
      </c>
      <c r="G644">
        <f>YEAR(orders[[#This Row],[order_date]])</f>
        <v>2023</v>
      </c>
      <c r="H644">
        <f>MONTH(orders[[#This Row],[order_date]])</f>
        <v>12</v>
      </c>
      <c r="I644" s="4">
        <v>192844</v>
      </c>
      <c r="J644" t="str" cm="1">
        <f t="array" ref="J644">_xlfn.SWITCH(orders[[#This Row],[payment_method]],"Credit Card","CC","Bank Transfer","BT","Cash","CA","PayPal","PP","UN")</f>
        <v>PP</v>
      </c>
    </row>
    <row r="645" spans="1:10" x14ac:dyDescent="0.3">
      <c r="A645">
        <v>691</v>
      </c>
      <c r="B645">
        <v>1618742</v>
      </c>
      <c r="C645" s="1">
        <v>45520</v>
      </c>
      <c r="D645">
        <v>338689</v>
      </c>
      <c r="E645" t="s">
        <v>10043</v>
      </c>
      <c r="F645" t="s">
        <v>924</v>
      </c>
      <c r="G645">
        <f>YEAR(orders[[#This Row],[order_date]])</f>
        <v>2024</v>
      </c>
      <c r="H645">
        <f>MONTH(orders[[#This Row],[order_date]])</f>
        <v>8</v>
      </c>
      <c r="I645" s="4">
        <v>338689</v>
      </c>
      <c r="J645" t="str" cm="1">
        <f t="array" ref="J645">_xlfn.SWITCH(orders[[#This Row],[payment_method]],"Credit Card","CC","Bank Transfer","BT","Cash","CA","PayPal","PP","UN")</f>
        <v>PP</v>
      </c>
    </row>
    <row r="646" spans="1:10" x14ac:dyDescent="0.3">
      <c r="A646">
        <v>692</v>
      </c>
      <c r="B646">
        <v>805059</v>
      </c>
      <c r="C646" s="1">
        <v>44889</v>
      </c>
      <c r="D646">
        <v>136079</v>
      </c>
      <c r="E646" t="s">
        <v>10042</v>
      </c>
      <c r="F646" t="s">
        <v>1312</v>
      </c>
      <c r="G646">
        <f>YEAR(orders[[#This Row],[order_date]])</f>
        <v>2022</v>
      </c>
      <c r="H646">
        <f>MONTH(orders[[#This Row],[order_date]])</f>
        <v>11</v>
      </c>
      <c r="I646" s="4">
        <v>136079</v>
      </c>
      <c r="J646" t="str" cm="1">
        <f t="array" ref="J646">_xlfn.SWITCH(orders[[#This Row],[payment_method]],"Credit Card","CC","Bank Transfer","BT","Cash","CA","PayPal","PP","UN")</f>
        <v>CA</v>
      </c>
    </row>
    <row r="647" spans="1:10" x14ac:dyDescent="0.3">
      <c r="A647">
        <v>693</v>
      </c>
      <c r="B647">
        <v>1432851</v>
      </c>
      <c r="C647" s="1">
        <v>45430</v>
      </c>
      <c r="D647">
        <v>338681</v>
      </c>
      <c r="E647" t="s">
        <v>10040</v>
      </c>
      <c r="F647" t="s">
        <v>756</v>
      </c>
      <c r="G647">
        <f>YEAR(orders[[#This Row],[order_date]])</f>
        <v>2024</v>
      </c>
      <c r="H647">
        <f>MONTH(orders[[#This Row],[order_date]])</f>
        <v>5</v>
      </c>
      <c r="I647" s="4">
        <v>338681</v>
      </c>
      <c r="J647" t="str" cm="1">
        <f t="array" ref="J647">_xlfn.SWITCH(orders[[#This Row],[payment_method]],"Credit Card","CC","Bank Transfer","BT","Cash","CA","PayPal","PP","UN")</f>
        <v>CC</v>
      </c>
    </row>
    <row r="648" spans="1:10" x14ac:dyDescent="0.3">
      <c r="A648">
        <v>694</v>
      </c>
      <c r="B648">
        <v>1598785</v>
      </c>
      <c r="C648" s="1">
        <v>44634</v>
      </c>
      <c r="D648">
        <v>105151</v>
      </c>
      <c r="E648" t="s">
        <v>10040</v>
      </c>
      <c r="F648" t="s">
        <v>29</v>
      </c>
      <c r="G648">
        <f>YEAR(orders[[#This Row],[order_date]])</f>
        <v>2022</v>
      </c>
      <c r="H648">
        <f>MONTH(orders[[#This Row],[order_date]])</f>
        <v>3</v>
      </c>
      <c r="I648" s="4">
        <v>105151</v>
      </c>
      <c r="J648" t="str" cm="1">
        <f t="array" ref="J648">_xlfn.SWITCH(orders[[#This Row],[payment_method]],"Credit Card","CC","Bank Transfer","BT","Cash","CA","PayPal","PP","UN")</f>
        <v>CC</v>
      </c>
    </row>
    <row r="649" spans="1:10" x14ac:dyDescent="0.3">
      <c r="A649">
        <v>695</v>
      </c>
      <c r="B649">
        <v>691838</v>
      </c>
      <c r="C649" s="1">
        <v>45780</v>
      </c>
      <c r="D649">
        <v>319595</v>
      </c>
      <c r="E649" t="s">
        <v>10043</v>
      </c>
      <c r="F649" t="s">
        <v>1043</v>
      </c>
      <c r="G649">
        <f>YEAR(orders[[#This Row],[order_date]])</f>
        <v>2025</v>
      </c>
      <c r="H649">
        <f>MONTH(orders[[#This Row],[order_date]])</f>
        <v>5</v>
      </c>
      <c r="I649" s="4">
        <v>319595</v>
      </c>
      <c r="J649" t="str" cm="1">
        <f t="array" ref="J649">_xlfn.SWITCH(orders[[#This Row],[payment_method]],"Credit Card","CC","Bank Transfer","BT","Cash","CA","PayPal","PP","UN")</f>
        <v>PP</v>
      </c>
    </row>
    <row r="650" spans="1:10" x14ac:dyDescent="0.3">
      <c r="A650">
        <v>696</v>
      </c>
      <c r="B650">
        <v>1947972</v>
      </c>
      <c r="C650" s="1">
        <v>45284</v>
      </c>
      <c r="D650">
        <v>185453</v>
      </c>
      <c r="E650" t="s">
        <v>10043</v>
      </c>
      <c r="F650" t="s">
        <v>457</v>
      </c>
      <c r="G650">
        <f>YEAR(orders[[#This Row],[order_date]])</f>
        <v>2023</v>
      </c>
      <c r="H650">
        <f>MONTH(orders[[#This Row],[order_date]])</f>
        <v>12</v>
      </c>
      <c r="I650" s="4">
        <v>185453</v>
      </c>
      <c r="J650" t="str" cm="1">
        <f t="array" ref="J650">_xlfn.SWITCH(orders[[#This Row],[payment_method]],"Credit Card","CC","Bank Transfer","BT","Cash","CA","PayPal","PP","UN")</f>
        <v>PP</v>
      </c>
    </row>
    <row r="651" spans="1:10" x14ac:dyDescent="0.3">
      <c r="A651">
        <v>697</v>
      </c>
      <c r="B651">
        <v>949497</v>
      </c>
      <c r="C651" s="1">
        <v>44761</v>
      </c>
      <c r="D651">
        <v>451467</v>
      </c>
      <c r="E651" t="s">
        <v>10042</v>
      </c>
      <c r="F651" t="s">
        <v>1374</v>
      </c>
      <c r="G651">
        <f>YEAR(orders[[#This Row],[order_date]])</f>
        <v>2022</v>
      </c>
      <c r="H651">
        <f>MONTH(orders[[#This Row],[order_date]])</f>
        <v>7</v>
      </c>
      <c r="I651" s="4">
        <v>451467</v>
      </c>
      <c r="J651" t="str" cm="1">
        <f t="array" ref="J651">_xlfn.SWITCH(orders[[#This Row],[payment_method]],"Credit Card","CC","Bank Transfer","BT","Cash","CA","PayPal","PP","UN")</f>
        <v>CA</v>
      </c>
    </row>
    <row r="652" spans="1:10" x14ac:dyDescent="0.3">
      <c r="A652">
        <v>698</v>
      </c>
      <c r="B652">
        <v>1205759</v>
      </c>
      <c r="C652" s="1">
        <v>45548</v>
      </c>
      <c r="D652">
        <v>227901</v>
      </c>
      <c r="E652" t="s">
        <v>10043</v>
      </c>
      <c r="F652" t="s">
        <v>580</v>
      </c>
      <c r="G652">
        <f>YEAR(orders[[#This Row],[order_date]])</f>
        <v>2024</v>
      </c>
      <c r="H652">
        <f>MONTH(orders[[#This Row],[order_date]])</f>
        <v>9</v>
      </c>
      <c r="I652" s="4">
        <v>227901</v>
      </c>
      <c r="J652" t="str" cm="1">
        <f t="array" ref="J652">_xlfn.SWITCH(orders[[#This Row],[payment_method]],"Credit Card","CC","Bank Transfer","BT","Cash","CA","PayPal","PP","UN")</f>
        <v>PP</v>
      </c>
    </row>
    <row r="653" spans="1:10" x14ac:dyDescent="0.3">
      <c r="A653">
        <v>699</v>
      </c>
      <c r="B653">
        <v>1539270</v>
      </c>
      <c r="C653" s="1">
        <v>44500</v>
      </c>
      <c r="D653">
        <v>8808</v>
      </c>
      <c r="E653" t="s">
        <v>10042</v>
      </c>
      <c r="F653" t="s">
        <v>924</v>
      </c>
      <c r="G653">
        <f>YEAR(orders[[#This Row],[order_date]])</f>
        <v>2021</v>
      </c>
      <c r="H653">
        <f>MONTH(orders[[#This Row],[order_date]])</f>
        <v>10</v>
      </c>
      <c r="I653" s="4">
        <v>8808</v>
      </c>
      <c r="J653" t="str" cm="1">
        <f t="array" ref="J653">_xlfn.SWITCH(orders[[#This Row],[payment_method]],"Credit Card","CC","Bank Transfer","BT","Cash","CA","PayPal","PP","UN")</f>
        <v>CA</v>
      </c>
    </row>
    <row r="654" spans="1:10" x14ac:dyDescent="0.3">
      <c r="A654">
        <v>700</v>
      </c>
      <c r="B654">
        <v>1238503</v>
      </c>
      <c r="C654" s="1">
        <v>44482</v>
      </c>
      <c r="D654">
        <v>270712</v>
      </c>
      <c r="E654" t="s">
        <v>10040</v>
      </c>
      <c r="F654" t="s">
        <v>1435</v>
      </c>
      <c r="G654">
        <f>YEAR(orders[[#This Row],[order_date]])</f>
        <v>2021</v>
      </c>
      <c r="H654">
        <f>MONTH(orders[[#This Row],[order_date]])</f>
        <v>10</v>
      </c>
      <c r="I654" s="4">
        <v>270712</v>
      </c>
      <c r="J654" t="str" cm="1">
        <f t="array" ref="J654">_xlfn.SWITCH(orders[[#This Row],[payment_method]],"Credit Card","CC","Bank Transfer","BT","Cash","CA","PayPal","PP","UN")</f>
        <v>CC</v>
      </c>
    </row>
    <row r="655" spans="1:10" x14ac:dyDescent="0.3">
      <c r="A655">
        <v>701</v>
      </c>
      <c r="B655">
        <v>241771</v>
      </c>
      <c r="C655" s="1">
        <v>44672</v>
      </c>
      <c r="D655">
        <v>187884</v>
      </c>
      <c r="E655" t="s">
        <v>10040</v>
      </c>
      <c r="F655" t="s">
        <v>162</v>
      </c>
      <c r="G655">
        <f>YEAR(orders[[#This Row],[order_date]])</f>
        <v>2022</v>
      </c>
      <c r="H655">
        <f>MONTH(orders[[#This Row],[order_date]])</f>
        <v>4</v>
      </c>
      <c r="I655" s="4">
        <v>187884</v>
      </c>
      <c r="J655" t="str" cm="1">
        <f t="array" ref="J655">_xlfn.SWITCH(orders[[#This Row],[payment_method]],"Credit Card","CC","Bank Transfer","BT","Cash","CA","PayPal","PP","UN")</f>
        <v>CC</v>
      </c>
    </row>
    <row r="656" spans="1:10" x14ac:dyDescent="0.3">
      <c r="A656">
        <v>702</v>
      </c>
      <c r="B656">
        <v>349867</v>
      </c>
      <c r="C656" s="1">
        <v>45526</v>
      </c>
      <c r="D656">
        <v>452113</v>
      </c>
      <c r="E656" t="s">
        <v>10040</v>
      </c>
      <c r="F656" t="s">
        <v>91</v>
      </c>
      <c r="G656">
        <f>YEAR(orders[[#This Row],[order_date]])</f>
        <v>2024</v>
      </c>
      <c r="H656">
        <f>MONTH(orders[[#This Row],[order_date]])</f>
        <v>8</v>
      </c>
      <c r="I656" s="4">
        <v>452113</v>
      </c>
      <c r="J656" t="str" cm="1">
        <f t="array" ref="J656">_xlfn.SWITCH(orders[[#This Row],[payment_method]],"Credit Card","CC","Bank Transfer","BT","Cash","CA","PayPal","PP","UN")</f>
        <v>CC</v>
      </c>
    </row>
    <row r="657" spans="1:10" x14ac:dyDescent="0.3">
      <c r="A657">
        <v>703</v>
      </c>
      <c r="B657">
        <v>894592</v>
      </c>
      <c r="C657" s="1">
        <v>44601</v>
      </c>
      <c r="D657">
        <v>391237</v>
      </c>
      <c r="E657" t="s">
        <v>10040</v>
      </c>
      <c r="F657" t="s">
        <v>136</v>
      </c>
      <c r="G657">
        <f>YEAR(orders[[#This Row],[order_date]])</f>
        <v>2022</v>
      </c>
      <c r="H657">
        <f>MONTH(orders[[#This Row],[order_date]])</f>
        <v>2</v>
      </c>
      <c r="I657" s="4">
        <v>391237</v>
      </c>
      <c r="J657" t="str" cm="1">
        <f t="array" ref="J657">_xlfn.SWITCH(orders[[#This Row],[payment_method]],"Credit Card","CC","Bank Transfer","BT","Cash","CA","PayPal","PP","UN")</f>
        <v>CC</v>
      </c>
    </row>
    <row r="658" spans="1:10" x14ac:dyDescent="0.3">
      <c r="A658">
        <v>704</v>
      </c>
      <c r="B658">
        <v>722091</v>
      </c>
      <c r="C658" s="1">
        <v>44972</v>
      </c>
      <c r="D658">
        <v>300068</v>
      </c>
      <c r="E658" t="s">
        <v>10041</v>
      </c>
      <c r="F658" t="s">
        <v>1183</v>
      </c>
      <c r="G658">
        <f>YEAR(orders[[#This Row],[order_date]])</f>
        <v>2023</v>
      </c>
      <c r="H658">
        <f>MONTH(orders[[#This Row],[order_date]])</f>
        <v>2</v>
      </c>
      <c r="I658" s="4">
        <v>300068</v>
      </c>
      <c r="J658" t="str" cm="1">
        <f t="array" ref="J658">_xlfn.SWITCH(orders[[#This Row],[payment_method]],"Credit Card","CC","Bank Transfer","BT","Cash","CA","PayPal","PP","UN")</f>
        <v>BT</v>
      </c>
    </row>
    <row r="659" spans="1:10" x14ac:dyDescent="0.3">
      <c r="A659">
        <v>705</v>
      </c>
      <c r="B659">
        <v>546741</v>
      </c>
      <c r="C659" s="1">
        <v>44926</v>
      </c>
      <c r="D659">
        <v>185702</v>
      </c>
      <c r="E659" t="s">
        <v>10041</v>
      </c>
      <c r="F659" t="s">
        <v>676</v>
      </c>
      <c r="G659">
        <f>YEAR(orders[[#This Row],[order_date]])</f>
        <v>2022</v>
      </c>
      <c r="H659">
        <f>MONTH(orders[[#This Row],[order_date]])</f>
        <v>12</v>
      </c>
      <c r="I659" s="4">
        <v>185702</v>
      </c>
      <c r="J659" t="str" cm="1">
        <f t="array" ref="J659">_xlfn.SWITCH(orders[[#This Row],[payment_method]],"Credit Card","CC","Bank Transfer","BT","Cash","CA","PayPal","PP","UN")</f>
        <v>BT</v>
      </c>
    </row>
    <row r="660" spans="1:10" x14ac:dyDescent="0.3">
      <c r="A660">
        <v>706</v>
      </c>
      <c r="B660">
        <v>400145</v>
      </c>
      <c r="C660" s="1">
        <v>45860</v>
      </c>
      <c r="D660">
        <v>40743</v>
      </c>
      <c r="E660" t="s">
        <v>10041</v>
      </c>
      <c r="F660" t="s">
        <v>355</v>
      </c>
      <c r="G660">
        <f>YEAR(orders[[#This Row],[order_date]])</f>
        <v>2025</v>
      </c>
      <c r="H660">
        <f>MONTH(orders[[#This Row],[order_date]])</f>
        <v>7</v>
      </c>
      <c r="I660" s="4">
        <v>40743</v>
      </c>
      <c r="J660" t="str" cm="1">
        <f t="array" ref="J660">_xlfn.SWITCH(orders[[#This Row],[payment_method]],"Credit Card","CC","Bank Transfer","BT","Cash","CA","PayPal","PP","UN")</f>
        <v>BT</v>
      </c>
    </row>
    <row r="661" spans="1:10" x14ac:dyDescent="0.3">
      <c r="A661">
        <v>707</v>
      </c>
      <c r="B661">
        <v>426783</v>
      </c>
      <c r="C661" s="1">
        <v>44563</v>
      </c>
      <c r="D661">
        <v>228673</v>
      </c>
      <c r="E661" t="s">
        <v>10043</v>
      </c>
      <c r="F661" t="s">
        <v>608</v>
      </c>
      <c r="G661">
        <f>YEAR(orders[[#This Row],[order_date]])</f>
        <v>2022</v>
      </c>
      <c r="H661">
        <f>MONTH(orders[[#This Row],[order_date]])</f>
        <v>1</v>
      </c>
      <c r="I661" s="4">
        <v>228673</v>
      </c>
      <c r="J661" t="str" cm="1">
        <f t="array" ref="J661">_xlfn.SWITCH(orders[[#This Row],[payment_method]],"Credit Card","CC","Bank Transfer","BT","Cash","CA","PayPal","PP","UN")</f>
        <v>PP</v>
      </c>
    </row>
    <row r="662" spans="1:10" x14ac:dyDescent="0.3">
      <c r="A662">
        <v>708</v>
      </c>
      <c r="B662">
        <v>735008</v>
      </c>
      <c r="C662" s="1">
        <v>45418</v>
      </c>
      <c r="D662">
        <v>288403</v>
      </c>
      <c r="E662" t="s">
        <v>10042</v>
      </c>
      <c r="F662" t="s">
        <v>482</v>
      </c>
      <c r="G662">
        <f>YEAR(orders[[#This Row],[order_date]])</f>
        <v>2024</v>
      </c>
      <c r="H662">
        <f>MONTH(orders[[#This Row],[order_date]])</f>
        <v>5</v>
      </c>
      <c r="I662" s="4">
        <v>288403</v>
      </c>
      <c r="J662" t="str" cm="1">
        <f t="array" ref="J662">_xlfn.SWITCH(orders[[#This Row],[payment_method]],"Credit Card","CC","Bank Transfer","BT","Cash","CA","PayPal","PP","UN")</f>
        <v>CA</v>
      </c>
    </row>
    <row r="663" spans="1:10" x14ac:dyDescent="0.3">
      <c r="A663">
        <v>709</v>
      </c>
      <c r="B663">
        <v>195195</v>
      </c>
      <c r="C663" s="1">
        <v>44852</v>
      </c>
      <c r="D663">
        <v>31973</v>
      </c>
      <c r="E663" t="s">
        <v>10043</v>
      </c>
      <c r="F663" t="s">
        <v>57</v>
      </c>
      <c r="G663">
        <f>YEAR(orders[[#This Row],[order_date]])</f>
        <v>2022</v>
      </c>
      <c r="H663">
        <f>MONTH(orders[[#This Row],[order_date]])</f>
        <v>10</v>
      </c>
      <c r="I663" s="4">
        <v>31973</v>
      </c>
      <c r="J663" t="str" cm="1">
        <f t="array" ref="J663">_xlfn.SWITCH(orders[[#This Row],[payment_method]],"Credit Card","CC","Bank Transfer","BT","Cash","CA","PayPal","PP","UN")</f>
        <v>PP</v>
      </c>
    </row>
    <row r="664" spans="1:10" x14ac:dyDescent="0.3">
      <c r="A664">
        <v>710</v>
      </c>
      <c r="B664">
        <v>769965</v>
      </c>
      <c r="C664" s="1">
        <v>45096</v>
      </c>
      <c r="D664">
        <v>161308</v>
      </c>
      <c r="E664" t="s">
        <v>10040</v>
      </c>
      <c r="F664" t="s">
        <v>252</v>
      </c>
      <c r="G664">
        <f>YEAR(orders[[#This Row],[order_date]])</f>
        <v>2023</v>
      </c>
      <c r="H664">
        <f>MONTH(orders[[#This Row],[order_date]])</f>
        <v>6</v>
      </c>
      <c r="I664" s="4">
        <v>161308</v>
      </c>
      <c r="J664" t="str" cm="1">
        <f t="array" ref="J664">_xlfn.SWITCH(orders[[#This Row],[payment_method]],"Credit Card","CC","Bank Transfer","BT","Cash","CA","PayPal","PP","UN")</f>
        <v>CC</v>
      </c>
    </row>
    <row r="665" spans="1:10" x14ac:dyDescent="0.3">
      <c r="A665">
        <v>711</v>
      </c>
      <c r="B665">
        <v>1243044</v>
      </c>
      <c r="C665" s="1">
        <v>45271</v>
      </c>
      <c r="D665">
        <v>285349</v>
      </c>
      <c r="E665" t="s">
        <v>10040</v>
      </c>
      <c r="F665" t="s">
        <v>1234</v>
      </c>
      <c r="G665">
        <f>YEAR(orders[[#This Row],[order_date]])</f>
        <v>2023</v>
      </c>
      <c r="H665">
        <f>MONTH(orders[[#This Row],[order_date]])</f>
        <v>12</v>
      </c>
      <c r="I665" s="4">
        <v>285349</v>
      </c>
      <c r="J665" t="str" cm="1">
        <f t="array" ref="J665">_xlfn.SWITCH(orders[[#This Row],[payment_method]],"Credit Card","CC","Bank Transfer","BT","Cash","CA","PayPal","PP","UN")</f>
        <v>CC</v>
      </c>
    </row>
    <row r="666" spans="1:10" x14ac:dyDescent="0.3">
      <c r="A666">
        <v>712</v>
      </c>
      <c r="B666">
        <v>1265815</v>
      </c>
      <c r="C666" s="1">
        <v>45464</v>
      </c>
      <c r="D666">
        <v>242815</v>
      </c>
      <c r="E666" t="s">
        <v>10040</v>
      </c>
      <c r="F666" t="s">
        <v>1291</v>
      </c>
      <c r="G666">
        <f>YEAR(orders[[#This Row],[order_date]])</f>
        <v>2024</v>
      </c>
      <c r="H666">
        <f>MONTH(orders[[#This Row],[order_date]])</f>
        <v>6</v>
      </c>
      <c r="I666" s="4">
        <v>242815</v>
      </c>
      <c r="J666" t="str" cm="1">
        <f t="array" ref="J666">_xlfn.SWITCH(orders[[#This Row],[payment_method]],"Credit Card","CC","Bank Transfer","BT","Cash","CA","PayPal","PP","UN")</f>
        <v>CC</v>
      </c>
    </row>
    <row r="667" spans="1:10" x14ac:dyDescent="0.3">
      <c r="A667">
        <v>713</v>
      </c>
      <c r="B667">
        <v>1820750</v>
      </c>
      <c r="C667" s="1">
        <v>44888</v>
      </c>
      <c r="D667">
        <v>243403</v>
      </c>
      <c r="E667" t="s">
        <v>10042</v>
      </c>
      <c r="F667" t="s">
        <v>63</v>
      </c>
      <c r="G667">
        <f>YEAR(orders[[#This Row],[order_date]])</f>
        <v>2022</v>
      </c>
      <c r="H667">
        <f>MONTH(orders[[#This Row],[order_date]])</f>
        <v>11</v>
      </c>
      <c r="I667" s="4">
        <v>243403</v>
      </c>
      <c r="J667" t="str" cm="1">
        <f t="array" ref="J667">_xlfn.SWITCH(orders[[#This Row],[payment_method]],"Credit Card","CC","Bank Transfer","BT","Cash","CA","PayPal","PP","UN")</f>
        <v>CA</v>
      </c>
    </row>
    <row r="668" spans="1:10" x14ac:dyDescent="0.3">
      <c r="A668">
        <v>714</v>
      </c>
      <c r="B668">
        <v>1500984</v>
      </c>
      <c r="C668" s="1">
        <v>45856</v>
      </c>
      <c r="D668">
        <v>255647</v>
      </c>
      <c r="E668" t="s">
        <v>10041</v>
      </c>
      <c r="F668" t="s">
        <v>643</v>
      </c>
      <c r="G668">
        <f>YEAR(orders[[#This Row],[order_date]])</f>
        <v>2025</v>
      </c>
      <c r="H668">
        <f>MONTH(orders[[#This Row],[order_date]])</f>
        <v>7</v>
      </c>
      <c r="I668" s="4">
        <v>255647</v>
      </c>
      <c r="J668" t="str" cm="1">
        <f t="array" ref="J668">_xlfn.SWITCH(orders[[#This Row],[payment_method]],"Credit Card","CC","Bank Transfer","BT","Cash","CA","PayPal","PP","UN")</f>
        <v>BT</v>
      </c>
    </row>
    <row r="669" spans="1:10" x14ac:dyDescent="0.3">
      <c r="A669">
        <v>715</v>
      </c>
      <c r="B669">
        <v>913255</v>
      </c>
      <c r="C669" s="1">
        <v>44933</v>
      </c>
      <c r="D669">
        <v>52324</v>
      </c>
      <c r="E669" t="s">
        <v>10042</v>
      </c>
      <c r="F669" t="s">
        <v>114</v>
      </c>
      <c r="G669">
        <f>YEAR(orders[[#This Row],[order_date]])</f>
        <v>2023</v>
      </c>
      <c r="H669">
        <f>MONTH(orders[[#This Row],[order_date]])</f>
        <v>1</v>
      </c>
      <c r="I669" s="4">
        <v>52324</v>
      </c>
      <c r="J669" t="str" cm="1">
        <f t="array" ref="J669">_xlfn.SWITCH(orders[[#This Row],[payment_method]],"Credit Card","CC","Bank Transfer","BT","Cash","CA","PayPal","PP","UN")</f>
        <v>CA</v>
      </c>
    </row>
    <row r="670" spans="1:10" x14ac:dyDescent="0.3">
      <c r="A670">
        <v>716</v>
      </c>
      <c r="B670">
        <v>663346</v>
      </c>
      <c r="C670" s="1">
        <v>45133</v>
      </c>
      <c r="D670">
        <v>349722</v>
      </c>
      <c r="E670" t="s">
        <v>10041</v>
      </c>
      <c r="F670" t="s">
        <v>159</v>
      </c>
      <c r="G670">
        <f>YEAR(orders[[#This Row],[order_date]])</f>
        <v>2023</v>
      </c>
      <c r="H670">
        <f>MONTH(orders[[#This Row],[order_date]])</f>
        <v>7</v>
      </c>
      <c r="I670" s="4">
        <v>349722</v>
      </c>
      <c r="J670" t="str" cm="1">
        <f t="array" ref="J670">_xlfn.SWITCH(orders[[#This Row],[payment_method]],"Credit Card","CC","Bank Transfer","BT","Cash","CA","PayPal","PP","UN")</f>
        <v>BT</v>
      </c>
    </row>
    <row r="671" spans="1:10" x14ac:dyDescent="0.3">
      <c r="A671">
        <v>717</v>
      </c>
      <c r="B671">
        <v>158353</v>
      </c>
      <c r="C671" s="1">
        <v>44683</v>
      </c>
      <c r="D671">
        <v>260457</v>
      </c>
      <c r="E671" t="s">
        <v>10040</v>
      </c>
      <c r="F671" t="s">
        <v>386</v>
      </c>
      <c r="G671">
        <f>YEAR(orders[[#This Row],[order_date]])</f>
        <v>2022</v>
      </c>
      <c r="H671">
        <f>MONTH(orders[[#This Row],[order_date]])</f>
        <v>5</v>
      </c>
      <c r="I671" s="4">
        <v>260457</v>
      </c>
      <c r="J671" t="str" cm="1">
        <f t="array" ref="J671">_xlfn.SWITCH(orders[[#This Row],[payment_method]],"Credit Card","CC","Bank Transfer","BT","Cash","CA","PayPal","PP","UN")</f>
        <v>CC</v>
      </c>
    </row>
    <row r="672" spans="1:10" x14ac:dyDescent="0.3">
      <c r="A672">
        <v>718</v>
      </c>
      <c r="B672">
        <v>1987845</v>
      </c>
      <c r="C672" s="1">
        <v>45096</v>
      </c>
      <c r="D672">
        <v>136265</v>
      </c>
      <c r="E672" t="s">
        <v>10042</v>
      </c>
      <c r="F672" t="s">
        <v>237</v>
      </c>
      <c r="G672">
        <f>YEAR(orders[[#This Row],[order_date]])</f>
        <v>2023</v>
      </c>
      <c r="H672">
        <f>MONTH(orders[[#This Row],[order_date]])</f>
        <v>6</v>
      </c>
      <c r="I672" s="4">
        <v>136265</v>
      </c>
      <c r="J672" t="str" cm="1">
        <f t="array" ref="J672">_xlfn.SWITCH(orders[[#This Row],[payment_method]],"Credit Card","CC","Bank Transfer","BT","Cash","CA","PayPal","PP","UN")</f>
        <v>CA</v>
      </c>
    </row>
    <row r="673" spans="1:10" x14ac:dyDescent="0.3">
      <c r="A673">
        <v>719</v>
      </c>
      <c r="B673">
        <v>1126304</v>
      </c>
      <c r="C673" s="1">
        <v>45003</v>
      </c>
      <c r="D673">
        <v>1941</v>
      </c>
      <c r="E673" t="s">
        <v>10042</v>
      </c>
      <c r="F673" t="s">
        <v>1016</v>
      </c>
      <c r="G673">
        <f>YEAR(orders[[#This Row],[order_date]])</f>
        <v>2023</v>
      </c>
      <c r="H673">
        <f>MONTH(orders[[#This Row],[order_date]])</f>
        <v>3</v>
      </c>
      <c r="I673" s="4">
        <v>1941</v>
      </c>
      <c r="J673" t="str" cm="1">
        <f t="array" ref="J673">_xlfn.SWITCH(orders[[#This Row],[payment_method]],"Credit Card","CC","Bank Transfer","BT","Cash","CA","PayPal","PP","UN")</f>
        <v>CA</v>
      </c>
    </row>
    <row r="674" spans="1:10" x14ac:dyDescent="0.3">
      <c r="A674">
        <v>720</v>
      </c>
      <c r="B674">
        <v>379943</v>
      </c>
      <c r="C674" s="1">
        <v>45367</v>
      </c>
      <c r="D674">
        <v>211064</v>
      </c>
      <c r="E674" t="s">
        <v>10041</v>
      </c>
      <c r="F674" t="s">
        <v>798</v>
      </c>
      <c r="G674">
        <f>YEAR(orders[[#This Row],[order_date]])</f>
        <v>2024</v>
      </c>
      <c r="H674">
        <f>MONTH(orders[[#This Row],[order_date]])</f>
        <v>3</v>
      </c>
      <c r="I674" s="4">
        <v>211064</v>
      </c>
      <c r="J674" t="str" cm="1">
        <f t="array" ref="J674">_xlfn.SWITCH(orders[[#This Row],[payment_method]],"Credit Card","CC","Bank Transfer","BT","Cash","CA","PayPal","PP","UN")</f>
        <v>BT</v>
      </c>
    </row>
    <row r="675" spans="1:10" x14ac:dyDescent="0.3">
      <c r="A675">
        <v>723</v>
      </c>
      <c r="B675">
        <v>520996</v>
      </c>
      <c r="C675" s="1">
        <v>44736</v>
      </c>
      <c r="D675">
        <v>191329</v>
      </c>
      <c r="E675" t="s">
        <v>10043</v>
      </c>
      <c r="F675" t="s">
        <v>41</v>
      </c>
      <c r="G675">
        <f>YEAR(orders[[#This Row],[order_date]])</f>
        <v>2022</v>
      </c>
      <c r="H675">
        <f>MONTH(orders[[#This Row],[order_date]])</f>
        <v>6</v>
      </c>
      <c r="I675" s="4">
        <v>191329</v>
      </c>
      <c r="J675" t="str" cm="1">
        <f t="array" ref="J675">_xlfn.SWITCH(orders[[#This Row],[payment_method]],"Credit Card","CC","Bank Transfer","BT","Cash","CA","PayPal","PP","UN")</f>
        <v>PP</v>
      </c>
    </row>
    <row r="676" spans="1:10" x14ac:dyDescent="0.3">
      <c r="A676">
        <v>724</v>
      </c>
      <c r="B676">
        <v>476166</v>
      </c>
      <c r="C676" s="1">
        <v>45018</v>
      </c>
      <c r="D676">
        <v>357883</v>
      </c>
      <c r="E676" t="s">
        <v>10042</v>
      </c>
      <c r="F676" t="s">
        <v>198</v>
      </c>
      <c r="G676">
        <f>YEAR(orders[[#This Row],[order_date]])</f>
        <v>2023</v>
      </c>
      <c r="H676">
        <f>MONTH(orders[[#This Row],[order_date]])</f>
        <v>4</v>
      </c>
      <c r="I676" s="4">
        <v>357883</v>
      </c>
      <c r="J676" t="str" cm="1">
        <f t="array" ref="J676">_xlfn.SWITCH(orders[[#This Row],[payment_method]],"Credit Card","CC","Bank Transfer","BT","Cash","CA","PayPal","PP","UN")</f>
        <v>CA</v>
      </c>
    </row>
    <row r="677" spans="1:10" x14ac:dyDescent="0.3">
      <c r="A677">
        <v>725</v>
      </c>
      <c r="B677">
        <v>89241</v>
      </c>
      <c r="C677" s="1">
        <v>45497</v>
      </c>
      <c r="D677">
        <v>112422</v>
      </c>
      <c r="E677" t="s">
        <v>10040</v>
      </c>
      <c r="F677" t="s">
        <v>706</v>
      </c>
      <c r="G677">
        <f>YEAR(orders[[#This Row],[order_date]])</f>
        <v>2024</v>
      </c>
      <c r="H677">
        <f>MONTH(orders[[#This Row],[order_date]])</f>
        <v>7</v>
      </c>
      <c r="I677" s="4">
        <v>112422</v>
      </c>
      <c r="J677" t="str" cm="1">
        <f t="array" ref="J677">_xlfn.SWITCH(orders[[#This Row],[payment_method]],"Credit Card","CC","Bank Transfer","BT","Cash","CA","PayPal","PP","UN")</f>
        <v>CC</v>
      </c>
    </row>
    <row r="678" spans="1:10" x14ac:dyDescent="0.3">
      <c r="A678">
        <v>726</v>
      </c>
      <c r="B678">
        <v>1290261</v>
      </c>
      <c r="C678" s="1">
        <v>45026</v>
      </c>
      <c r="D678">
        <v>270008</v>
      </c>
      <c r="E678" t="s">
        <v>10041</v>
      </c>
      <c r="F678" t="s">
        <v>289</v>
      </c>
      <c r="G678">
        <f>YEAR(orders[[#This Row],[order_date]])</f>
        <v>2023</v>
      </c>
      <c r="H678">
        <f>MONTH(orders[[#This Row],[order_date]])</f>
        <v>4</v>
      </c>
      <c r="I678" s="4">
        <v>270008</v>
      </c>
      <c r="J678" t="str" cm="1">
        <f t="array" ref="J678">_xlfn.SWITCH(orders[[#This Row],[payment_method]],"Credit Card","CC","Bank Transfer","BT","Cash","CA","PayPal","PP","UN")</f>
        <v>BT</v>
      </c>
    </row>
    <row r="679" spans="1:10" x14ac:dyDescent="0.3">
      <c r="A679">
        <v>728</v>
      </c>
      <c r="B679">
        <v>1406785</v>
      </c>
      <c r="C679" s="1">
        <v>45866</v>
      </c>
      <c r="D679">
        <v>217104</v>
      </c>
      <c r="E679" t="s">
        <v>10043</v>
      </c>
      <c r="F679" t="s">
        <v>733</v>
      </c>
      <c r="G679">
        <f>YEAR(orders[[#This Row],[order_date]])</f>
        <v>2025</v>
      </c>
      <c r="H679">
        <f>MONTH(orders[[#This Row],[order_date]])</f>
        <v>7</v>
      </c>
      <c r="I679" s="4">
        <v>217104</v>
      </c>
      <c r="J679" t="str" cm="1">
        <f t="array" ref="J679">_xlfn.SWITCH(orders[[#This Row],[payment_method]],"Credit Card","CC","Bank Transfer","BT","Cash","CA","PayPal","PP","UN")</f>
        <v>PP</v>
      </c>
    </row>
    <row r="680" spans="1:10" x14ac:dyDescent="0.3">
      <c r="A680">
        <v>729</v>
      </c>
      <c r="B680">
        <v>504112</v>
      </c>
      <c r="C680" s="1">
        <v>45405</v>
      </c>
      <c r="D680">
        <v>120701</v>
      </c>
      <c r="E680" t="s">
        <v>10040</v>
      </c>
      <c r="F680" t="s">
        <v>1213</v>
      </c>
      <c r="G680">
        <f>YEAR(orders[[#This Row],[order_date]])</f>
        <v>2024</v>
      </c>
      <c r="H680">
        <f>MONTH(orders[[#This Row],[order_date]])</f>
        <v>4</v>
      </c>
      <c r="I680" s="4">
        <v>120701</v>
      </c>
      <c r="J680" t="str" cm="1">
        <f t="array" ref="J680">_xlfn.SWITCH(orders[[#This Row],[payment_method]],"Credit Card","CC","Bank Transfer","BT","Cash","CA","PayPal","PP","UN")</f>
        <v>CC</v>
      </c>
    </row>
    <row r="681" spans="1:10" x14ac:dyDescent="0.3">
      <c r="A681">
        <v>730</v>
      </c>
      <c r="B681">
        <v>1855449</v>
      </c>
      <c r="C681" s="1">
        <v>44695</v>
      </c>
      <c r="D681">
        <v>314169</v>
      </c>
      <c r="E681" t="s">
        <v>10042</v>
      </c>
      <c r="F681" t="s">
        <v>1580</v>
      </c>
      <c r="G681">
        <f>YEAR(orders[[#This Row],[order_date]])</f>
        <v>2022</v>
      </c>
      <c r="H681">
        <f>MONTH(orders[[#This Row],[order_date]])</f>
        <v>5</v>
      </c>
      <c r="I681" s="4">
        <v>314169</v>
      </c>
      <c r="J681" t="str" cm="1">
        <f t="array" ref="J681">_xlfn.SWITCH(orders[[#This Row],[payment_method]],"Credit Card","CC","Bank Transfer","BT","Cash","CA","PayPal","PP","UN")</f>
        <v>CA</v>
      </c>
    </row>
    <row r="682" spans="1:10" x14ac:dyDescent="0.3">
      <c r="A682">
        <v>731</v>
      </c>
      <c r="B682">
        <v>1011042</v>
      </c>
      <c r="C682" s="1">
        <v>44989</v>
      </c>
      <c r="D682">
        <v>145092</v>
      </c>
      <c r="E682" t="s">
        <v>10042</v>
      </c>
      <c r="F682" t="s">
        <v>1266</v>
      </c>
      <c r="G682">
        <f>YEAR(orders[[#This Row],[order_date]])</f>
        <v>2023</v>
      </c>
      <c r="H682">
        <f>MONTH(orders[[#This Row],[order_date]])</f>
        <v>3</v>
      </c>
      <c r="I682" s="4">
        <v>145092</v>
      </c>
      <c r="J682" t="str" cm="1">
        <f t="array" ref="J682">_xlfn.SWITCH(orders[[#This Row],[payment_method]],"Credit Card","CC","Bank Transfer","BT","Cash","CA","PayPal","PP","UN")</f>
        <v>CA</v>
      </c>
    </row>
    <row r="683" spans="1:10" x14ac:dyDescent="0.3">
      <c r="A683">
        <v>732</v>
      </c>
      <c r="B683">
        <v>205776</v>
      </c>
      <c r="C683" s="1">
        <v>44772</v>
      </c>
      <c r="D683">
        <v>365875</v>
      </c>
      <c r="E683" t="s">
        <v>10042</v>
      </c>
      <c r="F683" t="s">
        <v>150</v>
      </c>
      <c r="G683">
        <f>YEAR(orders[[#This Row],[order_date]])</f>
        <v>2022</v>
      </c>
      <c r="H683">
        <f>MONTH(orders[[#This Row],[order_date]])</f>
        <v>7</v>
      </c>
      <c r="I683" s="4">
        <v>365875</v>
      </c>
      <c r="J683" t="str" cm="1">
        <f t="array" ref="J683">_xlfn.SWITCH(orders[[#This Row],[payment_method]],"Credit Card","CC","Bank Transfer","BT","Cash","CA","PayPal","PP","UN")</f>
        <v>CA</v>
      </c>
    </row>
    <row r="684" spans="1:10" x14ac:dyDescent="0.3">
      <c r="A684">
        <v>733</v>
      </c>
      <c r="B684">
        <v>785081</v>
      </c>
      <c r="C684" s="1">
        <v>45011</v>
      </c>
      <c r="D684">
        <v>562013</v>
      </c>
      <c r="E684" t="s">
        <v>10040</v>
      </c>
      <c r="F684" t="s">
        <v>457</v>
      </c>
      <c r="G684">
        <f>YEAR(orders[[#This Row],[order_date]])</f>
        <v>2023</v>
      </c>
      <c r="H684">
        <f>MONTH(orders[[#This Row],[order_date]])</f>
        <v>3</v>
      </c>
      <c r="I684" s="4">
        <v>562013</v>
      </c>
      <c r="J684" t="str" cm="1">
        <f t="array" ref="J684">_xlfn.SWITCH(orders[[#This Row],[payment_method]],"Credit Card","CC","Bank Transfer","BT","Cash","CA","PayPal","PP","UN")</f>
        <v>CC</v>
      </c>
    </row>
    <row r="685" spans="1:10" x14ac:dyDescent="0.3">
      <c r="A685">
        <v>734</v>
      </c>
      <c r="B685">
        <v>718207</v>
      </c>
      <c r="C685" s="1">
        <v>44675</v>
      </c>
      <c r="D685">
        <v>551957</v>
      </c>
      <c r="E685" t="s">
        <v>10041</v>
      </c>
      <c r="F685" t="s">
        <v>470</v>
      </c>
      <c r="G685">
        <f>YEAR(orders[[#This Row],[order_date]])</f>
        <v>2022</v>
      </c>
      <c r="H685">
        <f>MONTH(orders[[#This Row],[order_date]])</f>
        <v>4</v>
      </c>
      <c r="I685" s="4">
        <v>551957</v>
      </c>
      <c r="J685" t="str" cm="1">
        <f t="array" ref="J685">_xlfn.SWITCH(orders[[#This Row],[payment_method]],"Credit Card","CC","Bank Transfer","BT","Cash","CA","PayPal","PP","UN")</f>
        <v>BT</v>
      </c>
    </row>
    <row r="686" spans="1:10" x14ac:dyDescent="0.3">
      <c r="A686">
        <v>735</v>
      </c>
      <c r="B686">
        <v>1541604</v>
      </c>
      <c r="C686" s="1">
        <v>44463</v>
      </c>
      <c r="D686">
        <v>176104</v>
      </c>
      <c r="E686" t="s">
        <v>10040</v>
      </c>
      <c r="F686" t="s">
        <v>120</v>
      </c>
      <c r="G686">
        <f>YEAR(orders[[#This Row],[order_date]])</f>
        <v>2021</v>
      </c>
      <c r="H686">
        <f>MONTH(orders[[#This Row],[order_date]])</f>
        <v>9</v>
      </c>
      <c r="I686" s="4">
        <v>176104</v>
      </c>
      <c r="J686" t="str" cm="1">
        <f t="array" ref="J686">_xlfn.SWITCH(orders[[#This Row],[payment_method]],"Credit Card","CC","Bank Transfer","BT","Cash","CA","PayPal","PP","UN")</f>
        <v>CC</v>
      </c>
    </row>
    <row r="687" spans="1:10" x14ac:dyDescent="0.3">
      <c r="A687">
        <v>736</v>
      </c>
      <c r="B687">
        <v>1928505</v>
      </c>
      <c r="C687" s="1">
        <v>45182</v>
      </c>
      <c r="D687">
        <v>252333</v>
      </c>
      <c r="E687" t="s">
        <v>10043</v>
      </c>
      <c r="F687" t="s">
        <v>177</v>
      </c>
      <c r="G687">
        <f>YEAR(orders[[#This Row],[order_date]])</f>
        <v>2023</v>
      </c>
      <c r="H687">
        <f>MONTH(orders[[#This Row],[order_date]])</f>
        <v>9</v>
      </c>
      <c r="I687" s="4">
        <v>252333</v>
      </c>
      <c r="J687" t="str" cm="1">
        <f t="array" ref="J687">_xlfn.SWITCH(orders[[#This Row],[payment_method]],"Credit Card","CC","Bank Transfer","BT","Cash","CA","PayPal","PP","UN")</f>
        <v>PP</v>
      </c>
    </row>
    <row r="688" spans="1:10" x14ac:dyDescent="0.3">
      <c r="A688">
        <v>737</v>
      </c>
      <c r="B688">
        <v>581873</v>
      </c>
      <c r="C688" s="1">
        <v>44984</v>
      </c>
      <c r="D688">
        <v>156684</v>
      </c>
      <c r="E688" t="s">
        <v>10042</v>
      </c>
      <c r="F688" t="s">
        <v>1580</v>
      </c>
      <c r="G688">
        <f>YEAR(orders[[#This Row],[order_date]])</f>
        <v>2023</v>
      </c>
      <c r="H688">
        <f>MONTH(orders[[#This Row],[order_date]])</f>
        <v>2</v>
      </c>
      <c r="I688" s="4">
        <v>156684</v>
      </c>
      <c r="J688" t="str" cm="1">
        <f t="array" ref="J688">_xlfn.SWITCH(orders[[#This Row],[payment_method]],"Credit Card","CC","Bank Transfer","BT","Cash","CA","PayPal","PP","UN")</f>
        <v>CA</v>
      </c>
    </row>
    <row r="689" spans="1:10" x14ac:dyDescent="0.3">
      <c r="A689">
        <v>738</v>
      </c>
      <c r="B689">
        <v>1012894</v>
      </c>
      <c r="C689" s="1">
        <v>45278</v>
      </c>
      <c r="D689">
        <v>140675</v>
      </c>
      <c r="E689" t="s">
        <v>10041</v>
      </c>
      <c r="F689" t="s">
        <v>1213</v>
      </c>
      <c r="G689">
        <f>YEAR(orders[[#This Row],[order_date]])</f>
        <v>2023</v>
      </c>
      <c r="H689">
        <f>MONTH(orders[[#This Row],[order_date]])</f>
        <v>12</v>
      </c>
      <c r="I689" s="4">
        <v>140675</v>
      </c>
      <c r="J689" t="str" cm="1">
        <f t="array" ref="J689">_xlfn.SWITCH(orders[[#This Row],[payment_method]],"Credit Card","CC","Bank Transfer","BT","Cash","CA","PayPal","PP","UN")</f>
        <v>BT</v>
      </c>
    </row>
    <row r="690" spans="1:10" x14ac:dyDescent="0.3">
      <c r="A690">
        <v>739</v>
      </c>
      <c r="B690">
        <v>197631</v>
      </c>
      <c r="C690" s="1">
        <v>44526</v>
      </c>
      <c r="D690">
        <v>92077</v>
      </c>
      <c r="E690" t="s">
        <v>10041</v>
      </c>
      <c r="F690" t="s">
        <v>355</v>
      </c>
      <c r="G690">
        <f>YEAR(orders[[#This Row],[order_date]])</f>
        <v>2021</v>
      </c>
      <c r="H690">
        <f>MONTH(orders[[#This Row],[order_date]])</f>
        <v>11</v>
      </c>
      <c r="I690" s="4">
        <v>92077</v>
      </c>
      <c r="J690" t="str" cm="1">
        <f t="array" ref="J690">_xlfn.SWITCH(orders[[#This Row],[payment_method]],"Credit Card","CC","Bank Transfer","BT","Cash","CA","PayPal","PP","UN")</f>
        <v>BT</v>
      </c>
    </row>
    <row r="691" spans="1:10" x14ac:dyDescent="0.3">
      <c r="A691">
        <v>740</v>
      </c>
      <c r="B691">
        <v>1757277</v>
      </c>
      <c r="C691" s="1">
        <v>44971</v>
      </c>
      <c r="D691">
        <v>303376</v>
      </c>
      <c r="E691" t="s">
        <v>10043</v>
      </c>
      <c r="F691" t="s">
        <v>66</v>
      </c>
      <c r="G691">
        <f>YEAR(orders[[#This Row],[order_date]])</f>
        <v>2023</v>
      </c>
      <c r="H691">
        <f>MONTH(orders[[#This Row],[order_date]])</f>
        <v>2</v>
      </c>
      <c r="I691" s="4">
        <v>303376</v>
      </c>
      <c r="J691" t="str" cm="1">
        <f t="array" ref="J691">_xlfn.SWITCH(orders[[#This Row],[payment_method]],"Credit Card","CC","Bank Transfer","BT","Cash","CA","PayPal","PP","UN")</f>
        <v>PP</v>
      </c>
    </row>
    <row r="692" spans="1:10" x14ac:dyDescent="0.3">
      <c r="A692">
        <v>741</v>
      </c>
      <c r="B692">
        <v>356732</v>
      </c>
      <c r="C692" s="1">
        <v>44467</v>
      </c>
      <c r="D692">
        <v>167936</v>
      </c>
      <c r="E692" t="s">
        <v>10043</v>
      </c>
      <c r="F692" t="s">
        <v>165</v>
      </c>
      <c r="G692">
        <f>YEAR(orders[[#This Row],[order_date]])</f>
        <v>2021</v>
      </c>
      <c r="H692">
        <f>MONTH(orders[[#This Row],[order_date]])</f>
        <v>9</v>
      </c>
      <c r="I692" s="4">
        <v>167936</v>
      </c>
      <c r="J692" t="str" cm="1">
        <f t="array" ref="J692">_xlfn.SWITCH(orders[[#This Row],[payment_method]],"Credit Card","CC","Bank Transfer","BT","Cash","CA","PayPal","PP","UN")</f>
        <v>PP</v>
      </c>
    </row>
    <row r="693" spans="1:10" x14ac:dyDescent="0.3">
      <c r="A693">
        <v>742</v>
      </c>
      <c r="B693">
        <v>1805543</v>
      </c>
      <c r="C693" s="1">
        <v>44961</v>
      </c>
      <c r="D693">
        <v>2842</v>
      </c>
      <c r="E693" t="s">
        <v>10042</v>
      </c>
      <c r="F693" t="s">
        <v>1266</v>
      </c>
      <c r="G693">
        <f>YEAR(orders[[#This Row],[order_date]])</f>
        <v>2023</v>
      </c>
      <c r="H693">
        <f>MONTH(orders[[#This Row],[order_date]])</f>
        <v>2</v>
      </c>
      <c r="I693" s="4">
        <v>2842</v>
      </c>
      <c r="J693" t="str" cm="1">
        <f t="array" ref="J693">_xlfn.SWITCH(orders[[#This Row],[payment_method]],"Credit Card","CC","Bank Transfer","BT","Cash","CA","PayPal","PP","UN")</f>
        <v>CA</v>
      </c>
    </row>
    <row r="694" spans="1:10" x14ac:dyDescent="0.3">
      <c r="A694">
        <v>743</v>
      </c>
      <c r="B694">
        <v>424234</v>
      </c>
      <c r="C694" s="1">
        <v>44563</v>
      </c>
      <c r="D694">
        <v>328965</v>
      </c>
      <c r="E694" t="s">
        <v>10041</v>
      </c>
      <c r="F694" t="s">
        <v>1090</v>
      </c>
      <c r="G694">
        <f>YEAR(orders[[#This Row],[order_date]])</f>
        <v>2022</v>
      </c>
      <c r="H694">
        <f>MONTH(orders[[#This Row],[order_date]])</f>
        <v>1</v>
      </c>
      <c r="I694" s="4">
        <v>328965</v>
      </c>
      <c r="J694" t="str" cm="1">
        <f t="array" ref="J694">_xlfn.SWITCH(orders[[#This Row],[payment_method]],"Credit Card","CC","Bank Transfer","BT","Cash","CA","PayPal","PP","UN")</f>
        <v>BT</v>
      </c>
    </row>
    <row r="695" spans="1:10" x14ac:dyDescent="0.3">
      <c r="A695">
        <v>744</v>
      </c>
      <c r="B695">
        <v>1730881</v>
      </c>
      <c r="C695" s="1">
        <v>44650</v>
      </c>
      <c r="D695">
        <v>79058</v>
      </c>
      <c r="E695" t="s">
        <v>10040</v>
      </c>
      <c r="F695" t="s">
        <v>297</v>
      </c>
      <c r="G695">
        <f>YEAR(orders[[#This Row],[order_date]])</f>
        <v>2022</v>
      </c>
      <c r="H695">
        <f>MONTH(orders[[#This Row],[order_date]])</f>
        <v>3</v>
      </c>
      <c r="I695" s="4">
        <v>79058</v>
      </c>
      <c r="J695" t="str" cm="1">
        <f t="array" ref="J695">_xlfn.SWITCH(orders[[#This Row],[payment_method]],"Credit Card","CC","Bank Transfer","BT","Cash","CA","PayPal","PP","UN")</f>
        <v>CC</v>
      </c>
    </row>
    <row r="696" spans="1:10" x14ac:dyDescent="0.3">
      <c r="A696">
        <v>745</v>
      </c>
      <c r="B696">
        <v>1059580</v>
      </c>
      <c r="C696" s="1">
        <v>45564</v>
      </c>
      <c r="D696">
        <v>152343</v>
      </c>
      <c r="E696" t="s">
        <v>10043</v>
      </c>
      <c r="F696" t="s">
        <v>1036</v>
      </c>
      <c r="G696">
        <f>YEAR(orders[[#This Row],[order_date]])</f>
        <v>2024</v>
      </c>
      <c r="H696">
        <f>MONTH(orders[[#This Row],[order_date]])</f>
        <v>9</v>
      </c>
      <c r="I696" s="4">
        <v>152343</v>
      </c>
      <c r="J696" t="str" cm="1">
        <f t="array" ref="J696">_xlfn.SWITCH(orders[[#This Row],[payment_method]],"Credit Card","CC","Bank Transfer","BT","Cash","CA","PayPal","PP","UN")</f>
        <v>PP</v>
      </c>
    </row>
    <row r="697" spans="1:10" x14ac:dyDescent="0.3">
      <c r="A697">
        <v>746</v>
      </c>
      <c r="B697">
        <v>627875</v>
      </c>
      <c r="C697" s="1">
        <v>45788</v>
      </c>
      <c r="D697">
        <v>34935</v>
      </c>
      <c r="E697" t="s">
        <v>10040</v>
      </c>
      <c r="F697" t="s">
        <v>839</v>
      </c>
      <c r="G697">
        <f>YEAR(orders[[#This Row],[order_date]])</f>
        <v>2025</v>
      </c>
      <c r="H697">
        <f>MONTH(orders[[#This Row],[order_date]])</f>
        <v>5</v>
      </c>
      <c r="I697" s="4">
        <v>34935</v>
      </c>
      <c r="J697" t="str" cm="1">
        <f t="array" ref="J697">_xlfn.SWITCH(orders[[#This Row],[payment_method]],"Credit Card","CC","Bank Transfer","BT","Cash","CA","PayPal","PP","UN")</f>
        <v>CC</v>
      </c>
    </row>
    <row r="698" spans="1:10" x14ac:dyDescent="0.3">
      <c r="A698">
        <v>747</v>
      </c>
      <c r="B698">
        <v>1990904</v>
      </c>
      <c r="C698" s="1">
        <v>45366</v>
      </c>
      <c r="D698">
        <v>228587</v>
      </c>
      <c r="E698" t="s">
        <v>10041</v>
      </c>
      <c r="F698" t="s">
        <v>266</v>
      </c>
      <c r="G698">
        <f>YEAR(orders[[#This Row],[order_date]])</f>
        <v>2024</v>
      </c>
      <c r="H698">
        <f>MONTH(orders[[#This Row],[order_date]])</f>
        <v>3</v>
      </c>
      <c r="I698" s="4">
        <v>228587</v>
      </c>
      <c r="J698" t="str" cm="1">
        <f t="array" ref="J698">_xlfn.SWITCH(orders[[#This Row],[payment_method]],"Credit Card","CC","Bank Transfer","BT","Cash","CA","PayPal","PP","UN")</f>
        <v>BT</v>
      </c>
    </row>
    <row r="699" spans="1:10" x14ac:dyDescent="0.3">
      <c r="A699">
        <v>748</v>
      </c>
      <c r="B699">
        <v>414173</v>
      </c>
      <c r="C699" s="1">
        <v>45169</v>
      </c>
      <c r="D699">
        <v>69916</v>
      </c>
      <c r="E699" t="s">
        <v>10041</v>
      </c>
      <c r="F699" t="s">
        <v>297</v>
      </c>
      <c r="G699">
        <f>YEAR(orders[[#This Row],[order_date]])</f>
        <v>2023</v>
      </c>
      <c r="H699">
        <f>MONTH(orders[[#This Row],[order_date]])</f>
        <v>8</v>
      </c>
      <c r="I699" s="4">
        <v>69916</v>
      </c>
      <c r="J699" t="str" cm="1">
        <f t="array" ref="J699">_xlfn.SWITCH(orders[[#This Row],[payment_method]],"Credit Card","CC","Bank Transfer","BT","Cash","CA","PayPal","PP","UN")</f>
        <v>BT</v>
      </c>
    </row>
    <row r="700" spans="1:10" x14ac:dyDescent="0.3">
      <c r="A700">
        <v>749</v>
      </c>
      <c r="B700">
        <v>1252678</v>
      </c>
      <c r="C700" s="1">
        <v>45192</v>
      </c>
      <c r="D700">
        <v>79563</v>
      </c>
      <c r="E700" t="s">
        <v>10040</v>
      </c>
      <c r="F700" t="s">
        <v>393</v>
      </c>
      <c r="G700">
        <f>YEAR(orders[[#This Row],[order_date]])</f>
        <v>2023</v>
      </c>
      <c r="H700">
        <f>MONTH(orders[[#This Row],[order_date]])</f>
        <v>9</v>
      </c>
      <c r="I700" s="4">
        <v>79563</v>
      </c>
      <c r="J700" t="str" cm="1">
        <f t="array" ref="J700">_xlfn.SWITCH(orders[[#This Row],[payment_method]],"Credit Card","CC","Bank Transfer","BT","Cash","CA","PayPal","PP","UN")</f>
        <v>CC</v>
      </c>
    </row>
    <row r="701" spans="1:10" x14ac:dyDescent="0.3">
      <c r="A701">
        <v>750</v>
      </c>
      <c r="B701">
        <v>81026</v>
      </c>
      <c r="C701" s="1">
        <v>44672</v>
      </c>
      <c r="D701">
        <v>130496</v>
      </c>
      <c r="E701" t="s">
        <v>10042</v>
      </c>
      <c r="F701" t="s">
        <v>1677</v>
      </c>
      <c r="G701">
        <f>YEAR(orders[[#This Row],[order_date]])</f>
        <v>2022</v>
      </c>
      <c r="H701">
        <f>MONTH(orders[[#This Row],[order_date]])</f>
        <v>4</v>
      </c>
      <c r="I701" s="4">
        <v>130496</v>
      </c>
      <c r="J701" t="str" cm="1">
        <f t="array" ref="J701">_xlfn.SWITCH(orders[[#This Row],[payment_method]],"Credit Card","CC","Bank Transfer","BT","Cash","CA","PayPal","PP","UN")</f>
        <v>CA</v>
      </c>
    </row>
    <row r="702" spans="1:10" x14ac:dyDescent="0.3">
      <c r="A702">
        <v>751</v>
      </c>
      <c r="B702">
        <v>943067</v>
      </c>
      <c r="C702" s="1">
        <v>45486</v>
      </c>
      <c r="D702">
        <v>307516</v>
      </c>
      <c r="E702" t="s">
        <v>10042</v>
      </c>
      <c r="F702" t="s">
        <v>201</v>
      </c>
      <c r="G702">
        <f>YEAR(orders[[#This Row],[order_date]])</f>
        <v>2024</v>
      </c>
      <c r="H702">
        <f>MONTH(orders[[#This Row],[order_date]])</f>
        <v>7</v>
      </c>
      <c r="I702" s="4">
        <v>307516</v>
      </c>
      <c r="J702" t="str" cm="1">
        <f t="array" ref="J702">_xlfn.SWITCH(orders[[#This Row],[payment_method]],"Credit Card","CC","Bank Transfer","BT","Cash","CA","PayPal","PP","UN")</f>
        <v>CA</v>
      </c>
    </row>
    <row r="703" spans="1:10" x14ac:dyDescent="0.3">
      <c r="A703">
        <v>752</v>
      </c>
      <c r="B703">
        <v>1036216</v>
      </c>
      <c r="C703" s="1">
        <v>45045</v>
      </c>
      <c r="D703">
        <v>7517</v>
      </c>
      <c r="E703" t="s">
        <v>10040</v>
      </c>
      <c r="F703" t="s">
        <v>334</v>
      </c>
      <c r="G703">
        <f>YEAR(orders[[#This Row],[order_date]])</f>
        <v>2023</v>
      </c>
      <c r="H703">
        <f>MONTH(orders[[#This Row],[order_date]])</f>
        <v>4</v>
      </c>
      <c r="I703" s="4">
        <v>7517</v>
      </c>
      <c r="J703" t="str" cm="1">
        <f t="array" ref="J703">_xlfn.SWITCH(orders[[#This Row],[payment_method]],"Credit Card","CC","Bank Transfer","BT","Cash","CA","PayPal","PP","UN")</f>
        <v>CC</v>
      </c>
    </row>
    <row r="704" spans="1:10" x14ac:dyDescent="0.3">
      <c r="A704">
        <v>753</v>
      </c>
      <c r="B704">
        <v>1981653</v>
      </c>
      <c r="C704" s="1">
        <v>45045</v>
      </c>
      <c r="D704">
        <v>141988</v>
      </c>
      <c r="E704" t="s">
        <v>10041</v>
      </c>
      <c r="F704" t="s">
        <v>377</v>
      </c>
      <c r="G704">
        <f>YEAR(orders[[#This Row],[order_date]])</f>
        <v>2023</v>
      </c>
      <c r="H704">
        <f>MONTH(orders[[#This Row],[order_date]])</f>
        <v>4</v>
      </c>
      <c r="I704" s="4">
        <v>141988</v>
      </c>
      <c r="J704" t="str" cm="1">
        <f t="array" ref="J704">_xlfn.SWITCH(orders[[#This Row],[payment_method]],"Credit Card","CC","Bank Transfer","BT","Cash","CA","PayPal","PP","UN")</f>
        <v>BT</v>
      </c>
    </row>
    <row r="705" spans="1:10" x14ac:dyDescent="0.3">
      <c r="A705">
        <v>755</v>
      </c>
      <c r="B705">
        <v>1248344</v>
      </c>
      <c r="C705" s="1">
        <v>45537</v>
      </c>
      <c r="D705">
        <v>174434</v>
      </c>
      <c r="E705" t="s">
        <v>10042</v>
      </c>
      <c r="F705" t="s">
        <v>503</v>
      </c>
      <c r="G705">
        <f>YEAR(orders[[#This Row],[order_date]])</f>
        <v>2024</v>
      </c>
      <c r="H705">
        <f>MONTH(orders[[#This Row],[order_date]])</f>
        <v>9</v>
      </c>
      <c r="I705" s="4">
        <v>174434</v>
      </c>
      <c r="J705" t="str" cm="1">
        <f t="array" ref="J705">_xlfn.SWITCH(orders[[#This Row],[payment_method]],"Credit Card","CC","Bank Transfer","BT","Cash","CA","PayPal","PP","UN")</f>
        <v>CA</v>
      </c>
    </row>
    <row r="706" spans="1:10" x14ac:dyDescent="0.3">
      <c r="A706">
        <v>756</v>
      </c>
      <c r="B706">
        <v>1329389</v>
      </c>
      <c r="C706" s="1">
        <v>45562</v>
      </c>
      <c r="D706">
        <v>12378</v>
      </c>
      <c r="E706" t="s">
        <v>10041</v>
      </c>
      <c r="F706" t="s">
        <v>96</v>
      </c>
      <c r="G706">
        <f>YEAR(orders[[#This Row],[order_date]])</f>
        <v>2024</v>
      </c>
      <c r="H706">
        <f>MONTH(orders[[#This Row],[order_date]])</f>
        <v>9</v>
      </c>
      <c r="I706" s="4">
        <v>12378</v>
      </c>
      <c r="J706" t="str" cm="1">
        <f t="array" ref="J706">_xlfn.SWITCH(orders[[#This Row],[payment_method]],"Credit Card","CC","Bank Transfer","BT","Cash","CA","PayPal","PP","UN")</f>
        <v>BT</v>
      </c>
    </row>
    <row r="707" spans="1:10" x14ac:dyDescent="0.3">
      <c r="A707">
        <v>757</v>
      </c>
      <c r="B707">
        <v>642870</v>
      </c>
      <c r="C707" s="1">
        <v>45292</v>
      </c>
      <c r="D707">
        <v>166324</v>
      </c>
      <c r="E707" t="s">
        <v>10042</v>
      </c>
      <c r="F707" t="s">
        <v>66</v>
      </c>
      <c r="G707">
        <f>YEAR(orders[[#This Row],[order_date]])</f>
        <v>2024</v>
      </c>
      <c r="H707">
        <f>MONTH(orders[[#This Row],[order_date]])</f>
        <v>1</v>
      </c>
      <c r="I707" s="4">
        <v>166324</v>
      </c>
      <c r="J707" t="str" cm="1">
        <f t="array" ref="J707">_xlfn.SWITCH(orders[[#This Row],[payment_method]],"Credit Card","CC","Bank Transfer","BT","Cash","CA","PayPal","PP","UN")</f>
        <v>CA</v>
      </c>
    </row>
    <row r="708" spans="1:10" x14ac:dyDescent="0.3">
      <c r="A708">
        <v>758</v>
      </c>
      <c r="B708">
        <v>831679</v>
      </c>
      <c r="C708" s="1">
        <v>45721</v>
      </c>
      <c r="D708">
        <v>442915</v>
      </c>
      <c r="E708" t="s">
        <v>10040</v>
      </c>
      <c r="F708" t="s">
        <v>308</v>
      </c>
      <c r="G708">
        <f>YEAR(orders[[#This Row],[order_date]])</f>
        <v>2025</v>
      </c>
      <c r="H708">
        <f>MONTH(orders[[#This Row],[order_date]])</f>
        <v>3</v>
      </c>
      <c r="I708" s="4">
        <v>442915</v>
      </c>
      <c r="J708" t="str" cm="1">
        <f t="array" ref="J708">_xlfn.SWITCH(orders[[#This Row],[payment_method]],"Credit Card","CC","Bank Transfer","BT","Cash","CA","PayPal","PP","UN")</f>
        <v>CC</v>
      </c>
    </row>
    <row r="709" spans="1:10" x14ac:dyDescent="0.3">
      <c r="A709">
        <v>759</v>
      </c>
      <c r="B709">
        <v>1711734</v>
      </c>
      <c r="C709" s="1">
        <v>44995</v>
      </c>
      <c r="D709">
        <v>240536</v>
      </c>
      <c r="E709" t="s">
        <v>10043</v>
      </c>
      <c r="F709" t="s">
        <v>66</v>
      </c>
      <c r="G709">
        <f>YEAR(orders[[#This Row],[order_date]])</f>
        <v>2023</v>
      </c>
      <c r="H709">
        <f>MONTH(orders[[#This Row],[order_date]])</f>
        <v>3</v>
      </c>
      <c r="I709" s="4">
        <v>240536</v>
      </c>
      <c r="J709" t="str" cm="1">
        <f t="array" ref="J709">_xlfn.SWITCH(orders[[#This Row],[payment_method]],"Credit Card","CC","Bank Transfer","BT","Cash","CA","PayPal","PP","UN")</f>
        <v>PP</v>
      </c>
    </row>
    <row r="710" spans="1:10" x14ac:dyDescent="0.3">
      <c r="A710">
        <v>760</v>
      </c>
      <c r="B710">
        <v>1136853</v>
      </c>
      <c r="C710" s="1">
        <v>45867</v>
      </c>
      <c r="D710">
        <v>303753</v>
      </c>
      <c r="E710" t="s">
        <v>10043</v>
      </c>
      <c r="F710" t="s">
        <v>369</v>
      </c>
      <c r="G710">
        <f>YEAR(orders[[#This Row],[order_date]])</f>
        <v>2025</v>
      </c>
      <c r="H710">
        <f>MONTH(orders[[#This Row],[order_date]])</f>
        <v>7</v>
      </c>
      <c r="I710" s="4">
        <v>303753</v>
      </c>
      <c r="J710" t="str" cm="1">
        <f t="array" ref="J710">_xlfn.SWITCH(orders[[#This Row],[payment_method]],"Credit Card","CC","Bank Transfer","BT","Cash","CA","PayPal","PP","UN")</f>
        <v>PP</v>
      </c>
    </row>
    <row r="711" spans="1:10" x14ac:dyDescent="0.3">
      <c r="A711">
        <v>761</v>
      </c>
      <c r="B711">
        <v>536178</v>
      </c>
      <c r="C711" s="1">
        <v>44523</v>
      </c>
      <c r="D711">
        <v>42906</v>
      </c>
      <c r="E711" t="s">
        <v>10040</v>
      </c>
      <c r="F711" t="s">
        <v>49</v>
      </c>
      <c r="G711">
        <f>YEAR(orders[[#This Row],[order_date]])</f>
        <v>2021</v>
      </c>
      <c r="H711">
        <f>MONTH(orders[[#This Row],[order_date]])</f>
        <v>11</v>
      </c>
      <c r="I711" s="4">
        <v>42906</v>
      </c>
      <c r="J711" t="str" cm="1">
        <f t="array" ref="J711">_xlfn.SWITCH(orders[[#This Row],[payment_method]],"Credit Card","CC","Bank Transfer","BT","Cash","CA","PayPal","PP","UN")</f>
        <v>CC</v>
      </c>
    </row>
    <row r="712" spans="1:10" x14ac:dyDescent="0.3">
      <c r="A712">
        <v>762</v>
      </c>
      <c r="B712">
        <v>869542</v>
      </c>
      <c r="C712" s="1">
        <v>44556</v>
      </c>
      <c r="D712">
        <v>131268</v>
      </c>
      <c r="E712" t="s">
        <v>10042</v>
      </c>
      <c r="F712" t="s">
        <v>214</v>
      </c>
      <c r="G712">
        <f>YEAR(orders[[#This Row],[order_date]])</f>
        <v>2021</v>
      </c>
      <c r="H712">
        <f>MONTH(orders[[#This Row],[order_date]])</f>
        <v>12</v>
      </c>
      <c r="I712" s="4">
        <v>131268</v>
      </c>
      <c r="J712" t="str" cm="1">
        <f t="array" ref="J712">_xlfn.SWITCH(orders[[#This Row],[payment_method]],"Credit Card","CC","Bank Transfer","BT","Cash","CA","PayPal","PP","UN")</f>
        <v>CA</v>
      </c>
    </row>
    <row r="713" spans="1:10" x14ac:dyDescent="0.3">
      <c r="A713">
        <v>763</v>
      </c>
      <c r="B713">
        <v>1206512</v>
      </c>
      <c r="C713" s="1">
        <v>44489</v>
      </c>
      <c r="D713">
        <v>157214</v>
      </c>
      <c r="E713" t="s">
        <v>10041</v>
      </c>
      <c r="F713" t="s">
        <v>228</v>
      </c>
      <c r="G713">
        <f>YEAR(orders[[#This Row],[order_date]])</f>
        <v>2021</v>
      </c>
      <c r="H713">
        <f>MONTH(orders[[#This Row],[order_date]])</f>
        <v>10</v>
      </c>
      <c r="I713" s="4">
        <v>157214</v>
      </c>
      <c r="J713" t="str" cm="1">
        <f t="array" ref="J713">_xlfn.SWITCH(orders[[#This Row],[payment_method]],"Credit Card","CC","Bank Transfer","BT","Cash","CA","PayPal","PP","UN")</f>
        <v>BT</v>
      </c>
    </row>
    <row r="714" spans="1:10" x14ac:dyDescent="0.3">
      <c r="A714">
        <v>764</v>
      </c>
      <c r="B714">
        <v>520264</v>
      </c>
      <c r="C714" s="1">
        <v>45445</v>
      </c>
      <c r="D714">
        <v>223668</v>
      </c>
      <c r="E714" t="s">
        <v>10041</v>
      </c>
      <c r="F714" t="s">
        <v>714</v>
      </c>
      <c r="G714">
        <f>YEAR(orders[[#This Row],[order_date]])</f>
        <v>2024</v>
      </c>
      <c r="H714">
        <f>MONTH(orders[[#This Row],[order_date]])</f>
        <v>6</v>
      </c>
      <c r="I714" s="4">
        <v>223668</v>
      </c>
      <c r="J714" t="str" cm="1">
        <f t="array" ref="J714">_xlfn.SWITCH(orders[[#This Row],[payment_method]],"Credit Card","CC","Bank Transfer","BT","Cash","CA","PayPal","PP","UN")</f>
        <v>BT</v>
      </c>
    </row>
    <row r="715" spans="1:10" x14ac:dyDescent="0.3">
      <c r="A715">
        <v>765</v>
      </c>
      <c r="B715">
        <v>574928</v>
      </c>
      <c r="C715" s="1">
        <v>45244</v>
      </c>
      <c r="D715">
        <v>178964</v>
      </c>
      <c r="E715" t="s">
        <v>10043</v>
      </c>
      <c r="F715" t="s">
        <v>404</v>
      </c>
      <c r="G715">
        <f>YEAR(orders[[#This Row],[order_date]])</f>
        <v>2023</v>
      </c>
      <c r="H715">
        <f>MONTH(orders[[#This Row],[order_date]])</f>
        <v>11</v>
      </c>
      <c r="I715" s="4">
        <v>178964</v>
      </c>
      <c r="J715" t="str" cm="1">
        <f t="array" ref="J715">_xlfn.SWITCH(orders[[#This Row],[payment_method]],"Credit Card","CC","Bank Transfer","BT","Cash","CA","PayPal","PP","UN")</f>
        <v>PP</v>
      </c>
    </row>
    <row r="716" spans="1:10" x14ac:dyDescent="0.3">
      <c r="A716">
        <v>766</v>
      </c>
      <c r="B716">
        <v>904083</v>
      </c>
      <c r="C716" s="1">
        <v>45550</v>
      </c>
      <c r="D716">
        <v>25584</v>
      </c>
      <c r="E716" t="s">
        <v>10041</v>
      </c>
      <c r="F716" t="s">
        <v>99</v>
      </c>
      <c r="G716">
        <f>YEAR(orders[[#This Row],[order_date]])</f>
        <v>2024</v>
      </c>
      <c r="H716">
        <f>MONTH(orders[[#This Row],[order_date]])</f>
        <v>9</v>
      </c>
      <c r="I716" s="4">
        <v>25584</v>
      </c>
      <c r="J716" t="str" cm="1">
        <f t="array" ref="J716">_xlfn.SWITCH(orders[[#This Row],[payment_method]],"Credit Card","CC","Bank Transfer","BT","Cash","CA","PayPal","PP","UN")</f>
        <v>BT</v>
      </c>
    </row>
    <row r="717" spans="1:10" x14ac:dyDescent="0.3">
      <c r="A717">
        <v>767</v>
      </c>
      <c r="B717">
        <v>1298508</v>
      </c>
      <c r="C717" s="1">
        <v>44723</v>
      </c>
      <c r="D717">
        <v>1970</v>
      </c>
      <c r="E717" t="s">
        <v>10042</v>
      </c>
      <c r="F717" t="s">
        <v>823</v>
      </c>
      <c r="G717">
        <f>YEAR(orders[[#This Row],[order_date]])</f>
        <v>2022</v>
      </c>
      <c r="H717">
        <f>MONTH(orders[[#This Row],[order_date]])</f>
        <v>6</v>
      </c>
      <c r="I717" s="4">
        <v>1970</v>
      </c>
      <c r="J717" t="str" cm="1">
        <f t="array" ref="J717">_xlfn.SWITCH(orders[[#This Row],[payment_method]],"Credit Card","CC","Bank Transfer","BT","Cash","CA","PayPal","PP","UN")</f>
        <v>CA</v>
      </c>
    </row>
    <row r="718" spans="1:10" x14ac:dyDescent="0.3">
      <c r="A718">
        <v>768</v>
      </c>
      <c r="B718">
        <v>713206</v>
      </c>
      <c r="C718" s="1">
        <v>45254</v>
      </c>
      <c r="D718">
        <v>50404</v>
      </c>
      <c r="E718" t="s">
        <v>10040</v>
      </c>
      <c r="F718" t="s">
        <v>344</v>
      </c>
      <c r="G718">
        <f>YEAR(orders[[#This Row],[order_date]])</f>
        <v>2023</v>
      </c>
      <c r="H718">
        <f>MONTH(orders[[#This Row],[order_date]])</f>
        <v>11</v>
      </c>
      <c r="I718" s="4">
        <v>50404</v>
      </c>
      <c r="J718" t="str" cm="1">
        <f t="array" ref="J718">_xlfn.SWITCH(orders[[#This Row],[payment_method]],"Credit Card","CC","Bank Transfer","BT","Cash","CA","PayPal","PP","UN")</f>
        <v>CC</v>
      </c>
    </row>
    <row r="719" spans="1:10" x14ac:dyDescent="0.3">
      <c r="A719">
        <v>769</v>
      </c>
      <c r="B719">
        <v>354420</v>
      </c>
      <c r="C719" s="1">
        <v>45487</v>
      </c>
      <c r="D719">
        <v>142269</v>
      </c>
      <c r="E719" t="s">
        <v>10043</v>
      </c>
      <c r="F719" t="s">
        <v>318</v>
      </c>
      <c r="G719">
        <f>YEAR(orders[[#This Row],[order_date]])</f>
        <v>2024</v>
      </c>
      <c r="H719">
        <f>MONTH(orders[[#This Row],[order_date]])</f>
        <v>7</v>
      </c>
      <c r="I719" s="4">
        <v>142269</v>
      </c>
      <c r="J719" t="str" cm="1">
        <f t="array" ref="J719">_xlfn.SWITCH(orders[[#This Row],[payment_method]],"Credit Card","CC","Bank Transfer","BT","Cash","CA","PayPal","PP","UN")</f>
        <v>PP</v>
      </c>
    </row>
    <row r="720" spans="1:10" x14ac:dyDescent="0.3">
      <c r="A720">
        <v>770</v>
      </c>
      <c r="B720">
        <v>716114</v>
      </c>
      <c r="C720" s="1">
        <v>44871</v>
      </c>
      <c r="D720">
        <v>79998</v>
      </c>
      <c r="E720" t="s">
        <v>10042</v>
      </c>
      <c r="F720" t="s">
        <v>114</v>
      </c>
      <c r="G720">
        <f>YEAR(orders[[#This Row],[order_date]])</f>
        <v>2022</v>
      </c>
      <c r="H720">
        <f>MONTH(orders[[#This Row],[order_date]])</f>
        <v>11</v>
      </c>
      <c r="I720" s="4">
        <v>79998</v>
      </c>
      <c r="J720" t="str" cm="1">
        <f t="array" ref="J720">_xlfn.SWITCH(orders[[#This Row],[payment_method]],"Credit Card","CC","Bank Transfer","BT","Cash","CA","PayPal","PP","UN")</f>
        <v>CA</v>
      </c>
    </row>
    <row r="721" spans="1:10" x14ac:dyDescent="0.3">
      <c r="A721">
        <v>771</v>
      </c>
      <c r="B721">
        <v>285226</v>
      </c>
      <c r="C721" s="1">
        <v>44453</v>
      </c>
      <c r="D721">
        <v>518269</v>
      </c>
      <c r="E721" t="s">
        <v>10041</v>
      </c>
      <c r="F721" t="s">
        <v>9</v>
      </c>
      <c r="G721">
        <f>YEAR(orders[[#This Row],[order_date]])</f>
        <v>2021</v>
      </c>
      <c r="H721">
        <f>MONTH(orders[[#This Row],[order_date]])</f>
        <v>9</v>
      </c>
      <c r="I721" s="4">
        <v>518269</v>
      </c>
      <c r="J721" t="str" cm="1">
        <f t="array" ref="J721">_xlfn.SWITCH(orders[[#This Row],[payment_method]],"Credit Card","CC","Bank Transfer","BT","Cash","CA","PayPal","PP","UN")</f>
        <v>BT</v>
      </c>
    </row>
    <row r="722" spans="1:10" x14ac:dyDescent="0.3">
      <c r="A722">
        <v>772</v>
      </c>
      <c r="B722">
        <v>263823</v>
      </c>
      <c r="C722" s="1">
        <v>45388</v>
      </c>
      <c r="D722">
        <v>222875</v>
      </c>
      <c r="E722" t="s">
        <v>10041</v>
      </c>
      <c r="F722" t="s">
        <v>136</v>
      </c>
      <c r="G722">
        <f>YEAR(orders[[#This Row],[order_date]])</f>
        <v>2024</v>
      </c>
      <c r="H722">
        <f>MONTH(orders[[#This Row],[order_date]])</f>
        <v>4</v>
      </c>
      <c r="I722" s="4">
        <v>222875</v>
      </c>
      <c r="J722" t="str" cm="1">
        <f t="array" ref="J722">_xlfn.SWITCH(orders[[#This Row],[payment_method]],"Credit Card","CC","Bank Transfer","BT","Cash","CA","PayPal","PP","UN")</f>
        <v>BT</v>
      </c>
    </row>
    <row r="723" spans="1:10" x14ac:dyDescent="0.3">
      <c r="A723">
        <v>773</v>
      </c>
      <c r="B723">
        <v>1017528</v>
      </c>
      <c r="C723" s="1">
        <v>45045</v>
      </c>
      <c r="D723">
        <v>278284</v>
      </c>
      <c r="E723" t="s">
        <v>10043</v>
      </c>
      <c r="F723" t="s">
        <v>79</v>
      </c>
      <c r="G723">
        <f>YEAR(orders[[#This Row],[order_date]])</f>
        <v>2023</v>
      </c>
      <c r="H723">
        <f>MONTH(orders[[#This Row],[order_date]])</f>
        <v>4</v>
      </c>
      <c r="I723" s="4">
        <v>278284</v>
      </c>
      <c r="J723" t="str" cm="1">
        <f t="array" ref="J723">_xlfn.SWITCH(orders[[#This Row],[payment_method]],"Credit Card","CC","Bank Transfer","BT","Cash","CA","PayPal","PP","UN")</f>
        <v>PP</v>
      </c>
    </row>
    <row r="724" spans="1:10" x14ac:dyDescent="0.3">
      <c r="A724">
        <v>774</v>
      </c>
      <c r="B724">
        <v>961849</v>
      </c>
      <c r="C724" s="1">
        <v>45274</v>
      </c>
      <c r="D724">
        <v>168635</v>
      </c>
      <c r="E724" t="s">
        <v>10041</v>
      </c>
      <c r="F724" t="s">
        <v>528</v>
      </c>
      <c r="G724">
        <f>YEAR(orders[[#This Row],[order_date]])</f>
        <v>2023</v>
      </c>
      <c r="H724">
        <f>MONTH(orders[[#This Row],[order_date]])</f>
        <v>12</v>
      </c>
      <c r="I724" s="4">
        <v>168635</v>
      </c>
      <c r="J724" t="str" cm="1">
        <f t="array" ref="J724">_xlfn.SWITCH(orders[[#This Row],[payment_method]],"Credit Card","CC","Bank Transfer","BT","Cash","CA","PayPal","PP","UN")</f>
        <v>BT</v>
      </c>
    </row>
    <row r="725" spans="1:10" x14ac:dyDescent="0.3">
      <c r="A725">
        <v>775</v>
      </c>
      <c r="B725">
        <v>1398603</v>
      </c>
      <c r="C725" s="1">
        <v>44978</v>
      </c>
      <c r="D725">
        <v>191597</v>
      </c>
      <c r="E725" t="s">
        <v>10043</v>
      </c>
      <c r="F725" t="s">
        <v>214</v>
      </c>
      <c r="G725">
        <f>YEAR(orders[[#This Row],[order_date]])</f>
        <v>2023</v>
      </c>
      <c r="H725">
        <f>MONTH(orders[[#This Row],[order_date]])</f>
        <v>2</v>
      </c>
      <c r="I725" s="4">
        <v>191597</v>
      </c>
      <c r="J725" t="str" cm="1">
        <f t="array" ref="J725">_xlfn.SWITCH(orders[[#This Row],[payment_method]],"Credit Card","CC","Bank Transfer","BT","Cash","CA","PayPal","PP","UN")</f>
        <v>PP</v>
      </c>
    </row>
    <row r="726" spans="1:10" x14ac:dyDescent="0.3">
      <c r="A726">
        <v>776</v>
      </c>
      <c r="B726">
        <v>390999</v>
      </c>
      <c r="C726" s="1">
        <v>45246</v>
      </c>
      <c r="D726">
        <v>69592</v>
      </c>
      <c r="E726" t="s">
        <v>10040</v>
      </c>
      <c r="F726" t="s">
        <v>1074</v>
      </c>
      <c r="G726">
        <f>YEAR(orders[[#This Row],[order_date]])</f>
        <v>2023</v>
      </c>
      <c r="H726">
        <f>MONTH(orders[[#This Row],[order_date]])</f>
        <v>11</v>
      </c>
      <c r="I726" s="4">
        <v>69592</v>
      </c>
      <c r="J726" t="str" cm="1">
        <f t="array" ref="J726">_xlfn.SWITCH(orders[[#This Row],[payment_method]],"Credit Card","CC","Bank Transfer","BT","Cash","CA","PayPal","PP","UN")</f>
        <v>CC</v>
      </c>
    </row>
    <row r="727" spans="1:10" x14ac:dyDescent="0.3">
      <c r="A727">
        <v>777</v>
      </c>
      <c r="B727">
        <v>1527463</v>
      </c>
      <c r="C727" s="1">
        <v>45149</v>
      </c>
      <c r="D727">
        <v>713305</v>
      </c>
      <c r="E727" t="s">
        <v>10040</v>
      </c>
      <c r="F727" t="s">
        <v>1580</v>
      </c>
      <c r="G727">
        <f>YEAR(orders[[#This Row],[order_date]])</f>
        <v>2023</v>
      </c>
      <c r="H727">
        <f>MONTH(orders[[#This Row],[order_date]])</f>
        <v>8</v>
      </c>
      <c r="I727" s="4">
        <v>713305</v>
      </c>
      <c r="J727" t="str" cm="1">
        <f t="array" ref="J727">_xlfn.SWITCH(orders[[#This Row],[payment_method]],"Credit Card","CC","Bank Transfer","BT","Cash","CA","PayPal","PP","UN")</f>
        <v>CC</v>
      </c>
    </row>
    <row r="728" spans="1:10" x14ac:dyDescent="0.3">
      <c r="A728">
        <v>778</v>
      </c>
      <c r="B728">
        <v>1195984</v>
      </c>
      <c r="C728" s="1">
        <v>45318</v>
      </c>
      <c r="D728">
        <v>257096</v>
      </c>
      <c r="E728" t="s">
        <v>10042</v>
      </c>
      <c r="F728" t="s">
        <v>1580</v>
      </c>
      <c r="G728">
        <f>YEAR(orders[[#This Row],[order_date]])</f>
        <v>2024</v>
      </c>
      <c r="H728">
        <f>MONTH(orders[[#This Row],[order_date]])</f>
        <v>1</v>
      </c>
      <c r="I728" s="4">
        <v>257096</v>
      </c>
      <c r="J728" t="str" cm="1">
        <f t="array" ref="J728">_xlfn.SWITCH(orders[[#This Row],[payment_method]],"Credit Card","CC","Bank Transfer","BT","Cash","CA","PayPal","PP","UN")</f>
        <v>CA</v>
      </c>
    </row>
    <row r="729" spans="1:10" x14ac:dyDescent="0.3">
      <c r="A729">
        <v>779</v>
      </c>
      <c r="B729">
        <v>117152</v>
      </c>
      <c r="C729" s="1">
        <v>44995</v>
      </c>
      <c r="D729">
        <v>177323</v>
      </c>
      <c r="E729" t="s">
        <v>10041</v>
      </c>
      <c r="F729" t="s">
        <v>815</v>
      </c>
      <c r="G729">
        <f>YEAR(orders[[#This Row],[order_date]])</f>
        <v>2023</v>
      </c>
      <c r="H729">
        <f>MONTH(orders[[#This Row],[order_date]])</f>
        <v>3</v>
      </c>
      <c r="I729" s="4">
        <v>177323</v>
      </c>
      <c r="J729" t="str" cm="1">
        <f t="array" ref="J729">_xlfn.SWITCH(orders[[#This Row],[payment_method]],"Credit Card","CC","Bank Transfer","BT","Cash","CA","PayPal","PP","UN")</f>
        <v>BT</v>
      </c>
    </row>
    <row r="730" spans="1:10" x14ac:dyDescent="0.3">
      <c r="A730">
        <v>780</v>
      </c>
      <c r="B730">
        <v>1069353</v>
      </c>
      <c r="C730" s="1">
        <v>45156</v>
      </c>
      <c r="D730">
        <v>227064</v>
      </c>
      <c r="E730" t="s">
        <v>10041</v>
      </c>
      <c r="F730" t="s">
        <v>1278</v>
      </c>
      <c r="G730">
        <f>YEAR(orders[[#This Row],[order_date]])</f>
        <v>2023</v>
      </c>
      <c r="H730">
        <f>MONTH(orders[[#This Row],[order_date]])</f>
        <v>8</v>
      </c>
      <c r="I730" s="4">
        <v>227064</v>
      </c>
      <c r="J730" t="str" cm="1">
        <f t="array" ref="J730">_xlfn.SWITCH(orders[[#This Row],[payment_method]],"Credit Card","CC","Bank Transfer","BT","Cash","CA","PayPal","PP","UN")</f>
        <v>BT</v>
      </c>
    </row>
    <row r="731" spans="1:10" x14ac:dyDescent="0.3">
      <c r="A731">
        <v>781</v>
      </c>
      <c r="B731">
        <v>566481</v>
      </c>
      <c r="C731" s="1">
        <v>44501</v>
      </c>
      <c r="D731">
        <v>169972</v>
      </c>
      <c r="E731" t="s">
        <v>10041</v>
      </c>
      <c r="F731" t="s">
        <v>206</v>
      </c>
      <c r="G731">
        <f>YEAR(orders[[#This Row],[order_date]])</f>
        <v>2021</v>
      </c>
      <c r="H731">
        <f>MONTH(orders[[#This Row],[order_date]])</f>
        <v>11</v>
      </c>
      <c r="I731" s="4">
        <v>169972</v>
      </c>
      <c r="J731" t="str" cm="1">
        <f t="array" ref="J731">_xlfn.SWITCH(orders[[#This Row],[payment_method]],"Credit Card","CC","Bank Transfer","BT","Cash","CA","PayPal","PP","UN")</f>
        <v>BT</v>
      </c>
    </row>
    <row r="732" spans="1:10" x14ac:dyDescent="0.3">
      <c r="A732">
        <v>782</v>
      </c>
      <c r="B732">
        <v>1261948</v>
      </c>
      <c r="C732" s="1">
        <v>45583</v>
      </c>
      <c r="D732">
        <v>275136</v>
      </c>
      <c r="E732" t="s">
        <v>10043</v>
      </c>
      <c r="F732" t="s">
        <v>1329</v>
      </c>
      <c r="G732">
        <f>YEAR(orders[[#This Row],[order_date]])</f>
        <v>2024</v>
      </c>
      <c r="H732">
        <f>MONTH(orders[[#This Row],[order_date]])</f>
        <v>10</v>
      </c>
      <c r="I732" s="4">
        <v>275136</v>
      </c>
      <c r="J732" t="str" cm="1">
        <f t="array" ref="J732">_xlfn.SWITCH(orders[[#This Row],[payment_method]],"Credit Card","CC","Bank Transfer","BT","Cash","CA","PayPal","PP","UN")</f>
        <v>PP</v>
      </c>
    </row>
    <row r="733" spans="1:10" x14ac:dyDescent="0.3">
      <c r="A733">
        <v>783</v>
      </c>
      <c r="B733">
        <v>1687722</v>
      </c>
      <c r="C733" s="1">
        <v>45643</v>
      </c>
      <c r="D733">
        <v>44063</v>
      </c>
      <c r="E733" t="s">
        <v>10043</v>
      </c>
      <c r="F733" t="s">
        <v>764</v>
      </c>
      <c r="G733">
        <f>YEAR(orders[[#This Row],[order_date]])</f>
        <v>2024</v>
      </c>
      <c r="H733">
        <f>MONTH(orders[[#This Row],[order_date]])</f>
        <v>12</v>
      </c>
      <c r="I733" s="4">
        <v>44063</v>
      </c>
      <c r="J733" t="str" cm="1">
        <f t="array" ref="J733">_xlfn.SWITCH(orders[[#This Row],[payment_method]],"Credit Card","CC","Bank Transfer","BT","Cash","CA","PayPal","PP","UN")</f>
        <v>PP</v>
      </c>
    </row>
    <row r="734" spans="1:10" x14ac:dyDescent="0.3">
      <c r="A734">
        <v>784</v>
      </c>
      <c r="B734">
        <v>1252080</v>
      </c>
      <c r="C734" s="1">
        <v>44750</v>
      </c>
      <c r="D734">
        <v>63083</v>
      </c>
      <c r="E734" t="s">
        <v>10041</v>
      </c>
      <c r="F734" t="s">
        <v>470</v>
      </c>
      <c r="G734">
        <f>YEAR(orders[[#This Row],[order_date]])</f>
        <v>2022</v>
      </c>
      <c r="H734">
        <f>MONTH(orders[[#This Row],[order_date]])</f>
        <v>7</v>
      </c>
      <c r="I734" s="4">
        <v>63083</v>
      </c>
      <c r="J734" t="str" cm="1">
        <f t="array" ref="J734">_xlfn.SWITCH(orders[[#This Row],[payment_method]],"Credit Card","CC","Bank Transfer","BT","Cash","CA","PayPal","PP","UN")</f>
        <v>BT</v>
      </c>
    </row>
    <row r="735" spans="1:10" x14ac:dyDescent="0.3">
      <c r="A735">
        <v>785</v>
      </c>
      <c r="B735">
        <v>1977229</v>
      </c>
      <c r="C735" s="1">
        <v>45287</v>
      </c>
      <c r="D735">
        <v>316469</v>
      </c>
      <c r="E735" t="s">
        <v>10040</v>
      </c>
      <c r="F735" t="s">
        <v>790</v>
      </c>
      <c r="G735">
        <f>YEAR(orders[[#This Row],[order_date]])</f>
        <v>2023</v>
      </c>
      <c r="H735">
        <f>MONTH(orders[[#This Row],[order_date]])</f>
        <v>12</v>
      </c>
      <c r="I735" s="4">
        <v>316469</v>
      </c>
      <c r="J735" t="str" cm="1">
        <f t="array" ref="J735">_xlfn.SWITCH(orders[[#This Row],[payment_method]],"Credit Card","CC","Bank Transfer","BT","Cash","CA","PayPal","PP","UN")</f>
        <v>CC</v>
      </c>
    </row>
    <row r="736" spans="1:10" x14ac:dyDescent="0.3">
      <c r="A736">
        <v>786</v>
      </c>
      <c r="B736">
        <v>1032219</v>
      </c>
      <c r="C736" s="1">
        <v>45450</v>
      </c>
      <c r="D736">
        <v>107831</v>
      </c>
      <c r="E736" t="s">
        <v>10043</v>
      </c>
      <c r="F736" t="s">
        <v>1543</v>
      </c>
      <c r="G736">
        <f>YEAR(orders[[#This Row],[order_date]])</f>
        <v>2024</v>
      </c>
      <c r="H736">
        <f>MONTH(orders[[#This Row],[order_date]])</f>
        <v>6</v>
      </c>
      <c r="I736" s="4">
        <v>107831</v>
      </c>
      <c r="J736" t="str" cm="1">
        <f t="array" ref="J736">_xlfn.SWITCH(orders[[#This Row],[payment_method]],"Credit Card","CC","Bank Transfer","BT","Cash","CA","PayPal","PP","UN")</f>
        <v>PP</v>
      </c>
    </row>
    <row r="737" spans="1:10" x14ac:dyDescent="0.3">
      <c r="A737">
        <v>787</v>
      </c>
      <c r="B737">
        <v>1344487</v>
      </c>
      <c r="C737" s="1">
        <v>44737</v>
      </c>
      <c r="D737">
        <v>113582</v>
      </c>
      <c r="E737" t="s">
        <v>10042</v>
      </c>
      <c r="F737" t="s">
        <v>2720</v>
      </c>
      <c r="G737">
        <f>YEAR(orders[[#This Row],[order_date]])</f>
        <v>2022</v>
      </c>
      <c r="H737">
        <f>MONTH(orders[[#This Row],[order_date]])</f>
        <v>6</v>
      </c>
      <c r="I737" s="4">
        <v>113582</v>
      </c>
      <c r="J737" t="str" cm="1">
        <f t="array" ref="J737">_xlfn.SWITCH(orders[[#This Row],[payment_method]],"Credit Card","CC","Bank Transfer","BT","Cash","CA","PayPal","PP","UN")</f>
        <v>CA</v>
      </c>
    </row>
    <row r="738" spans="1:10" x14ac:dyDescent="0.3">
      <c r="A738">
        <v>788</v>
      </c>
      <c r="B738">
        <v>217099</v>
      </c>
      <c r="C738" s="1">
        <v>44552</v>
      </c>
      <c r="D738">
        <v>127101</v>
      </c>
      <c r="E738" t="s">
        <v>10041</v>
      </c>
      <c r="F738" t="s">
        <v>470</v>
      </c>
      <c r="G738">
        <f>YEAR(orders[[#This Row],[order_date]])</f>
        <v>2021</v>
      </c>
      <c r="H738">
        <f>MONTH(orders[[#This Row],[order_date]])</f>
        <v>12</v>
      </c>
      <c r="I738" s="4">
        <v>127101</v>
      </c>
      <c r="J738" t="str" cm="1">
        <f t="array" ref="J738">_xlfn.SWITCH(orders[[#This Row],[payment_method]],"Credit Card","CC","Bank Transfer","BT","Cash","CA","PayPal","PP","UN")</f>
        <v>BT</v>
      </c>
    </row>
    <row r="739" spans="1:10" x14ac:dyDescent="0.3">
      <c r="A739">
        <v>789</v>
      </c>
      <c r="B739">
        <v>415747</v>
      </c>
      <c r="C739" s="1">
        <v>45209</v>
      </c>
      <c r="D739">
        <v>285391</v>
      </c>
      <c r="E739" t="s">
        <v>10043</v>
      </c>
      <c r="F739" t="s">
        <v>709</v>
      </c>
      <c r="G739">
        <f>YEAR(orders[[#This Row],[order_date]])</f>
        <v>2023</v>
      </c>
      <c r="H739">
        <f>MONTH(orders[[#This Row],[order_date]])</f>
        <v>10</v>
      </c>
      <c r="I739" s="4">
        <v>285391</v>
      </c>
      <c r="J739" t="str" cm="1">
        <f t="array" ref="J739">_xlfn.SWITCH(orders[[#This Row],[payment_method]],"Credit Card","CC","Bank Transfer","BT","Cash","CA","PayPal","PP","UN")</f>
        <v>PP</v>
      </c>
    </row>
    <row r="740" spans="1:10" x14ac:dyDescent="0.3">
      <c r="A740">
        <v>790</v>
      </c>
      <c r="B740">
        <v>823811</v>
      </c>
      <c r="C740" s="1">
        <v>45281</v>
      </c>
      <c r="D740">
        <v>443608</v>
      </c>
      <c r="E740" t="s">
        <v>10041</v>
      </c>
      <c r="F740" t="s">
        <v>839</v>
      </c>
      <c r="G740">
        <f>YEAR(orders[[#This Row],[order_date]])</f>
        <v>2023</v>
      </c>
      <c r="H740">
        <f>MONTH(orders[[#This Row],[order_date]])</f>
        <v>12</v>
      </c>
      <c r="I740" s="4">
        <v>443608</v>
      </c>
      <c r="J740" t="str" cm="1">
        <f t="array" ref="J740">_xlfn.SWITCH(orders[[#This Row],[payment_method]],"Credit Card","CC","Bank Transfer","BT","Cash","CA","PayPal","PP","UN")</f>
        <v>BT</v>
      </c>
    </row>
    <row r="741" spans="1:10" x14ac:dyDescent="0.3">
      <c r="A741">
        <v>791</v>
      </c>
      <c r="B741">
        <v>281599</v>
      </c>
      <c r="C741" s="1">
        <v>45693</v>
      </c>
      <c r="D741">
        <v>26593</v>
      </c>
      <c r="E741" t="s">
        <v>10041</v>
      </c>
      <c r="F741" t="s">
        <v>142</v>
      </c>
      <c r="G741">
        <f>YEAR(orders[[#This Row],[order_date]])</f>
        <v>2025</v>
      </c>
      <c r="H741">
        <f>MONTH(orders[[#This Row],[order_date]])</f>
        <v>2</v>
      </c>
      <c r="I741" s="4">
        <v>26593</v>
      </c>
      <c r="J741" t="str" cm="1">
        <f t="array" ref="J741">_xlfn.SWITCH(orders[[#This Row],[payment_method]],"Credit Card","CC","Bank Transfer","BT","Cash","CA","PayPal","PP","UN")</f>
        <v>BT</v>
      </c>
    </row>
    <row r="742" spans="1:10" x14ac:dyDescent="0.3">
      <c r="A742">
        <v>792</v>
      </c>
      <c r="B742">
        <v>643159</v>
      </c>
      <c r="C742" s="1">
        <v>45010</v>
      </c>
      <c r="D742">
        <v>190057</v>
      </c>
      <c r="E742" t="s">
        <v>10042</v>
      </c>
      <c r="F742" t="s">
        <v>82</v>
      </c>
      <c r="G742">
        <f>YEAR(orders[[#This Row],[order_date]])</f>
        <v>2023</v>
      </c>
      <c r="H742">
        <f>MONTH(orders[[#This Row],[order_date]])</f>
        <v>3</v>
      </c>
      <c r="I742" s="4">
        <v>190057</v>
      </c>
      <c r="J742" t="str" cm="1">
        <f t="array" ref="J742">_xlfn.SWITCH(orders[[#This Row],[payment_method]],"Credit Card","CC","Bank Transfer","BT","Cash","CA","PayPal","PP","UN")</f>
        <v>CA</v>
      </c>
    </row>
    <row r="743" spans="1:10" x14ac:dyDescent="0.3">
      <c r="A743">
        <v>794</v>
      </c>
      <c r="B743">
        <v>1264071</v>
      </c>
      <c r="C743" s="1">
        <v>44752</v>
      </c>
      <c r="D743">
        <v>188505</v>
      </c>
      <c r="E743" t="s">
        <v>10040</v>
      </c>
      <c r="F743" t="s">
        <v>743</v>
      </c>
      <c r="G743">
        <f>YEAR(orders[[#This Row],[order_date]])</f>
        <v>2022</v>
      </c>
      <c r="H743">
        <f>MONTH(orders[[#This Row],[order_date]])</f>
        <v>7</v>
      </c>
      <c r="I743" s="4">
        <v>188505</v>
      </c>
      <c r="J743" t="str" cm="1">
        <f t="array" ref="J743">_xlfn.SWITCH(orders[[#This Row],[payment_method]],"Credit Card","CC","Bank Transfer","BT","Cash","CA","PayPal","PP","UN")</f>
        <v>CC</v>
      </c>
    </row>
    <row r="744" spans="1:10" x14ac:dyDescent="0.3">
      <c r="A744">
        <v>795</v>
      </c>
      <c r="B744">
        <v>1249111</v>
      </c>
      <c r="C744" s="1">
        <v>45443</v>
      </c>
      <c r="D744">
        <v>415313</v>
      </c>
      <c r="E744" t="s">
        <v>10041</v>
      </c>
      <c r="F744" t="s">
        <v>815</v>
      </c>
      <c r="G744">
        <f>YEAR(orders[[#This Row],[order_date]])</f>
        <v>2024</v>
      </c>
      <c r="H744">
        <f>MONTH(orders[[#This Row],[order_date]])</f>
        <v>5</v>
      </c>
      <c r="I744" s="4">
        <v>415313</v>
      </c>
      <c r="J744" t="str" cm="1">
        <f t="array" ref="J744">_xlfn.SWITCH(orders[[#This Row],[payment_method]],"Credit Card","CC","Bank Transfer","BT","Cash","CA","PayPal","PP","UN")</f>
        <v>BT</v>
      </c>
    </row>
    <row r="745" spans="1:10" x14ac:dyDescent="0.3">
      <c r="A745">
        <v>796</v>
      </c>
      <c r="B745">
        <v>1962813</v>
      </c>
      <c r="C745" s="1">
        <v>45556</v>
      </c>
      <c r="D745">
        <v>58153</v>
      </c>
      <c r="E745" t="s">
        <v>10041</v>
      </c>
      <c r="F745" t="s">
        <v>618</v>
      </c>
      <c r="G745">
        <f>YEAR(orders[[#This Row],[order_date]])</f>
        <v>2024</v>
      </c>
      <c r="H745">
        <f>MONTH(orders[[#This Row],[order_date]])</f>
        <v>9</v>
      </c>
      <c r="I745" s="4">
        <v>58153</v>
      </c>
      <c r="J745" t="str" cm="1">
        <f t="array" ref="J745">_xlfn.SWITCH(orders[[#This Row],[payment_method]],"Credit Card","CC","Bank Transfer","BT","Cash","CA","PayPal","PP","UN")</f>
        <v>BT</v>
      </c>
    </row>
    <row r="746" spans="1:10" x14ac:dyDescent="0.3">
      <c r="A746">
        <v>797</v>
      </c>
      <c r="B746">
        <v>581013</v>
      </c>
      <c r="C746" s="1">
        <v>44928</v>
      </c>
      <c r="D746">
        <v>11577</v>
      </c>
      <c r="E746" t="s">
        <v>10041</v>
      </c>
      <c r="F746" t="s">
        <v>297</v>
      </c>
      <c r="G746">
        <f>YEAR(orders[[#This Row],[order_date]])</f>
        <v>2023</v>
      </c>
      <c r="H746">
        <f>MONTH(orders[[#This Row],[order_date]])</f>
        <v>1</v>
      </c>
      <c r="I746" s="4">
        <v>11577</v>
      </c>
      <c r="J746" t="str" cm="1">
        <f t="array" ref="J746">_xlfn.SWITCH(orders[[#This Row],[payment_method]],"Credit Card","CC","Bank Transfer","BT","Cash","CA","PayPal","PP","UN")</f>
        <v>BT</v>
      </c>
    </row>
    <row r="747" spans="1:10" x14ac:dyDescent="0.3">
      <c r="A747">
        <v>798</v>
      </c>
      <c r="B747">
        <v>1344549</v>
      </c>
      <c r="C747" s="1">
        <v>45874</v>
      </c>
      <c r="D747">
        <v>374702</v>
      </c>
      <c r="E747" t="s">
        <v>10042</v>
      </c>
      <c r="F747" t="s">
        <v>693</v>
      </c>
      <c r="G747">
        <f>YEAR(orders[[#This Row],[order_date]])</f>
        <v>2025</v>
      </c>
      <c r="H747">
        <f>MONTH(orders[[#This Row],[order_date]])</f>
        <v>8</v>
      </c>
      <c r="I747" s="4">
        <v>374702</v>
      </c>
      <c r="J747" t="str" cm="1">
        <f t="array" ref="J747">_xlfn.SWITCH(orders[[#This Row],[payment_method]],"Credit Card","CC","Bank Transfer","BT","Cash","CA","PayPal","PP","UN")</f>
        <v>CA</v>
      </c>
    </row>
    <row r="748" spans="1:10" x14ac:dyDescent="0.3">
      <c r="A748">
        <v>799</v>
      </c>
      <c r="B748">
        <v>1910436</v>
      </c>
      <c r="C748" s="1">
        <v>44479</v>
      </c>
      <c r="D748">
        <v>196426</v>
      </c>
      <c r="E748" t="s">
        <v>10043</v>
      </c>
      <c r="F748" t="s">
        <v>2720</v>
      </c>
      <c r="G748">
        <f>YEAR(orders[[#This Row],[order_date]])</f>
        <v>2021</v>
      </c>
      <c r="H748">
        <f>MONTH(orders[[#This Row],[order_date]])</f>
        <v>10</v>
      </c>
      <c r="I748" s="4">
        <v>196426</v>
      </c>
      <c r="J748" t="str" cm="1">
        <f t="array" ref="J748">_xlfn.SWITCH(orders[[#This Row],[payment_method]],"Credit Card","CC","Bank Transfer","BT","Cash","CA","PayPal","PP","UN")</f>
        <v>PP</v>
      </c>
    </row>
    <row r="749" spans="1:10" x14ac:dyDescent="0.3">
      <c r="A749">
        <v>800</v>
      </c>
      <c r="B749">
        <v>1553853</v>
      </c>
      <c r="C749" s="1">
        <v>45439</v>
      </c>
      <c r="D749">
        <v>22224</v>
      </c>
      <c r="E749" t="s">
        <v>10043</v>
      </c>
      <c r="F749" t="s">
        <v>823</v>
      </c>
      <c r="G749">
        <f>YEAR(orders[[#This Row],[order_date]])</f>
        <v>2024</v>
      </c>
      <c r="H749">
        <f>MONTH(orders[[#This Row],[order_date]])</f>
        <v>5</v>
      </c>
      <c r="I749" s="4">
        <v>22224</v>
      </c>
      <c r="J749" t="str" cm="1">
        <f t="array" ref="J749">_xlfn.SWITCH(orders[[#This Row],[payment_method]],"Credit Card","CC","Bank Transfer","BT","Cash","CA","PayPal","PP","UN")</f>
        <v>PP</v>
      </c>
    </row>
    <row r="750" spans="1:10" x14ac:dyDescent="0.3">
      <c r="A750">
        <v>801</v>
      </c>
      <c r="B750">
        <v>1323814</v>
      </c>
      <c r="C750" s="1">
        <v>44549</v>
      </c>
      <c r="D750">
        <v>113945</v>
      </c>
      <c r="E750" t="s">
        <v>10041</v>
      </c>
      <c r="F750" t="s">
        <v>496</v>
      </c>
      <c r="G750">
        <f>YEAR(orders[[#This Row],[order_date]])</f>
        <v>2021</v>
      </c>
      <c r="H750">
        <f>MONTH(orders[[#This Row],[order_date]])</f>
        <v>12</v>
      </c>
      <c r="I750" s="4">
        <v>113945</v>
      </c>
      <c r="J750" t="str" cm="1">
        <f t="array" ref="J750">_xlfn.SWITCH(orders[[#This Row],[payment_method]],"Credit Card","CC","Bank Transfer","BT","Cash","CA","PayPal","PP","UN")</f>
        <v>BT</v>
      </c>
    </row>
    <row r="751" spans="1:10" x14ac:dyDescent="0.3">
      <c r="A751">
        <v>802</v>
      </c>
      <c r="B751">
        <v>337909</v>
      </c>
      <c r="C751" s="1">
        <v>45280</v>
      </c>
      <c r="D751">
        <v>243265</v>
      </c>
      <c r="E751" t="s">
        <v>10040</v>
      </c>
      <c r="F751" t="s">
        <v>292</v>
      </c>
      <c r="G751">
        <f>YEAR(orders[[#This Row],[order_date]])</f>
        <v>2023</v>
      </c>
      <c r="H751">
        <f>MONTH(orders[[#This Row],[order_date]])</f>
        <v>12</v>
      </c>
      <c r="I751" s="4">
        <v>243265</v>
      </c>
      <c r="J751" t="str" cm="1">
        <f t="array" ref="J751">_xlfn.SWITCH(orders[[#This Row],[payment_method]],"Credit Card","CC","Bank Transfer","BT","Cash","CA","PayPal","PP","UN")</f>
        <v>CC</v>
      </c>
    </row>
    <row r="752" spans="1:10" x14ac:dyDescent="0.3">
      <c r="A752">
        <v>803</v>
      </c>
      <c r="B752">
        <v>1953193</v>
      </c>
      <c r="C752" s="1">
        <v>45263</v>
      </c>
      <c r="D752">
        <v>114133</v>
      </c>
      <c r="E752" t="s">
        <v>10040</v>
      </c>
      <c r="F752" t="s">
        <v>344</v>
      </c>
      <c r="G752">
        <f>YEAR(orders[[#This Row],[order_date]])</f>
        <v>2023</v>
      </c>
      <c r="H752">
        <f>MONTH(orders[[#This Row],[order_date]])</f>
        <v>12</v>
      </c>
      <c r="I752" s="4">
        <v>114133</v>
      </c>
      <c r="J752" t="str" cm="1">
        <f t="array" ref="J752">_xlfn.SWITCH(orders[[#This Row],[payment_method]],"Credit Card","CC","Bank Transfer","BT","Cash","CA","PayPal","PP","UN")</f>
        <v>CC</v>
      </c>
    </row>
    <row r="753" spans="1:10" x14ac:dyDescent="0.3">
      <c r="A753">
        <v>804</v>
      </c>
      <c r="B753">
        <v>1265285</v>
      </c>
      <c r="C753" s="1">
        <v>45845</v>
      </c>
      <c r="D753">
        <v>90282</v>
      </c>
      <c r="E753" t="s">
        <v>10041</v>
      </c>
      <c r="F753" t="s">
        <v>874</v>
      </c>
      <c r="G753">
        <f>YEAR(orders[[#This Row],[order_date]])</f>
        <v>2025</v>
      </c>
      <c r="H753">
        <f>MONTH(orders[[#This Row],[order_date]])</f>
        <v>7</v>
      </c>
      <c r="I753" s="4">
        <v>90282</v>
      </c>
      <c r="J753" t="str" cm="1">
        <f t="array" ref="J753">_xlfn.SWITCH(orders[[#This Row],[payment_method]],"Credit Card","CC","Bank Transfer","BT","Cash","CA","PayPal","PP","UN")</f>
        <v>BT</v>
      </c>
    </row>
    <row r="754" spans="1:10" x14ac:dyDescent="0.3">
      <c r="A754">
        <v>805</v>
      </c>
      <c r="B754">
        <v>1232090</v>
      </c>
      <c r="C754" s="1">
        <v>45315</v>
      </c>
      <c r="D754">
        <v>319563</v>
      </c>
      <c r="E754" t="s">
        <v>10043</v>
      </c>
      <c r="F754" t="s">
        <v>580</v>
      </c>
      <c r="G754">
        <f>YEAR(orders[[#This Row],[order_date]])</f>
        <v>2024</v>
      </c>
      <c r="H754">
        <f>MONTH(orders[[#This Row],[order_date]])</f>
        <v>1</v>
      </c>
      <c r="I754" s="4">
        <v>319563</v>
      </c>
      <c r="J754" t="str" cm="1">
        <f t="array" ref="J754">_xlfn.SWITCH(orders[[#This Row],[payment_method]],"Credit Card","CC","Bank Transfer","BT","Cash","CA","PayPal","PP","UN")</f>
        <v>PP</v>
      </c>
    </row>
    <row r="755" spans="1:10" x14ac:dyDescent="0.3">
      <c r="A755">
        <v>806</v>
      </c>
      <c r="B755">
        <v>738390</v>
      </c>
      <c r="C755" s="1">
        <v>45778</v>
      </c>
      <c r="D755">
        <v>93337</v>
      </c>
      <c r="E755" t="s">
        <v>10040</v>
      </c>
      <c r="F755" t="s">
        <v>409</v>
      </c>
      <c r="G755">
        <f>YEAR(orders[[#This Row],[order_date]])</f>
        <v>2025</v>
      </c>
      <c r="H755">
        <f>MONTH(orders[[#This Row],[order_date]])</f>
        <v>5</v>
      </c>
      <c r="I755" s="4">
        <v>93337</v>
      </c>
      <c r="J755" t="str" cm="1">
        <f t="array" ref="J755">_xlfn.SWITCH(orders[[#This Row],[payment_method]],"Credit Card","CC","Bank Transfer","BT","Cash","CA","PayPal","PP","UN")</f>
        <v>CC</v>
      </c>
    </row>
    <row r="756" spans="1:10" x14ac:dyDescent="0.3">
      <c r="A756">
        <v>807</v>
      </c>
      <c r="B756">
        <v>1176841</v>
      </c>
      <c r="C756" s="1">
        <v>45473</v>
      </c>
      <c r="D756">
        <v>229753</v>
      </c>
      <c r="E756" t="s">
        <v>10040</v>
      </c>
      <c r="F756" t="s">
        <v>1652</v>
      </c>
      <c r="G756">
        <f>YEAR(orders[[#This Row],[order_date]])</f>
        <v>2024</v>
      </c>
      <c r="H756">
        <f>MONTH(orders[[#This Row],[order_date]])</f>
        <v>6</v>
      </c>
      <c r="I756" s="4">
        <v>229753</v>
      </c>
      <c r="J756" t="str" cm="1">
        <f t="array" ref="J756">_xlfn.SWITCH(orders[[#This Row],[payment_method]],"Credit Card","CC","Bank Transfer","BT","Cash","CA","PayPal","PP","UN")</f>
        <v>CC</v>
      </c>
    </row>
    <row r="757" spans="1:10" x14ac:dyDescent="0.3">
      <c r="A757">
        <v>808</v>
      </c>
      <c r="B757">
        <v>1876166</v>
      </c>
      <c r="C757" s="1">
        <v>44752</v>
      </c>
      <c r="D757">
        <v>4322</v>
      </c>
      <c r="E757" t="s">
        <v>10042</v>
      </c>
      <c r="F757" t="s">
        <v>355</v>
      </c>
      <c r="G757">
        <f>YEAR(orders[[#This Row],[order_date]])</f>
        <v>2022</v>
      </c>
      <c r="H757">
        <f>MONTH(orders[[#This Row],[order_date]])</f>
        <v>7</v>
      </c>
      <c r="I757" s="4">
        <v>4322</v>
      </c>
      <c r="J757" t="str" cm="1">
        <f t="array" ref="J757">_xlfn.SWITCH(orders[[#This Row],[payment_method]],"Credit Card","CC","Bank Transfer","BT","Cash","CA","PayPal","PP","UN")</f>
        <v>CA</v>
      </c>
    </row>
    <row r="758" spans="1:10" x14ac:dyDescent="0.3">
      <c r="A758">
        <v>809</v>
      </c>
      <c r="B758">
        <v>1694586</v>
      </c>
      <c r="C758" s="1">
        <v>45671</v>
      </c>
      <c r="D758">
        <v>143504</v>
      </c>
      <c r="E758" t="s">
        <v>10040</v>
      </c>
      <c r="F758" t="s">
        <v>156</v>
      </c>
      <c r="G758">
        <f>YEAR(orders[[#This Row],[order_date]])</f>
        <v>2025</v>
      </c>
      <c r="H758">
        <f>MONTH(orders[[#This Row],[order_date]])</f>
        <v>1</v>
      </c>
      <c r="I758" s="4">
        <v>143504</v>
      </c>
      <c r="J758" t="str" cm="1">
        <f t="array" ref="J758">_xlfn.SWITCH(orders[[#This Row],[payment_method]],"Credit Card","CC","Bank Transfer","BT","Cash","CA","PayPal","PP","UN")</f>
        <v>CC</v>
      </c>
    </row>
    <row r="759" spans="1:10" x14ac:dyDescent="0.3">
      <c r="A759">
        <v>810</v>
      </c>
      <c r="B759">
        <v>292873</v>
      </c>
      <c r="C759" s="1">
        <v>45819</v>
      </c>
      <c r="D759">
        <v>174003</v>
      </c>
      <c r="E759" t="s">
        <v>10041</v>
      </c>
      <c r="F759" t="s">
        <v>292</v>
      </c>
      <c r="G759">
        <f>YEAR(orders[[#This Row],[order_date]])</f>
        <v>2025</v>
      </c>
      <c r="H759">
        <f>MONTH(orders[[#This Row],[order_date]])</f>
        <v>6</v>
      </c>
      <c r="I759" s="4">
        <v>174003</v>
      </c>
      <c r="J759" t="str" cm="1">
        <f t="array" ref="J759">_xlfn.SWITCH(orders[[#This Row],[payment_method]],"Credit Card","CC","Bank Transfer","BT","Cash","CA","PayPal","PP","UN")</f>
        <v>BT</v>
      </c>
    </row>
    <row r="760" spans="1:10" x14ac:dyDescent="0.3">
      <c r="A760">
        <v>811</v>
      </c>
      <c r="B760">
        <v>1116060</v>
      </c>
      <c r="C760" s="1">
        <v>44487</v>
      </c>
      <c r="D760">
        <v>23915</v>
      </c>
      <c r="E760" t="s">
        <v>10042</v>
      </c>
      <c r="F760" t="s">
        <v>165</v>
      </c>
      <c r="G760">
        <f>YEAR(orders[[#This Row],[order_date]])</f>
        <v>2021</v>
      </c>
      <c r="H760">
        <f>MONTH(orders[[#This Row],[order_date]])</f>
        <v>10</v>
      </c>
      <c r="I760" s="4">
        <v>23915</v>
      </c>
      <c r="J760" t="str" cm="1">
        <f t="array" ref="J760">_xlfn.SWITCH(orders[[#This Row],[payment_method]],"Credit Card","CC","Bank Transfer","BT","Cash","CA","PayPal","PP","UN")</f>
        <v>CA</v>
      </c>
    </row>
    <row r="761" spans="1:10" x14ac:dyDescent="0.3">
      <c r="A761">
        <v>812</v>
      </c>
      <c r="B761">
        <v>387385</v>
      </c>
      <c r="C761" s="1">
        <v>45145</v>
      </c>
      <c r="D761">
        <v>49705</v>
      </c>
      <c r="E761" t="s">
        <v>10040</v>
      </c>
      <c r="F761" t="s">
        <v>237</v>
      </c>
      <c r="G761">
        <f>YEAR(orders[[#This Row],[order_date]])</f>
        <v>2023</v>
      </c>
      <c r="H761">
        <f>MONTH(orders[[#This Row],[order_date]])</f>
        <v>8</v>
      </c>
      <c r="I761" s="4">
        <v>49705</v>
      </c>
      <c r="J761" t="str" cm="1">
        <f t="array" ref="J761">_xlfn.SWITCH(orders[[#This Row],[payment_method]],"Credit Card","CC","Bank Transfer","BT","Cash","CA","PayPal","PP","UN")</f>
        <v>CC</v>
      </c>
    </row>
    <row r="762" spans="1:10" x14ac:dyDescent="0.3">
      <c r="A762">
        <v>813</v>
      </c>
      <c r="B762">
        <v>1749135</v>
      </c>
      <c r="C762" s="1">
        <v>45226</v>
      </c>
      <c r="D762">
        <v>292906</v>
      </c>
      <c r="E762" t="s">
        <v>10040</v>
      </c>
      <c r="F762" t="s">
        <v>191</v>
      </c>
      <c r="G762">
        <f>YEAR(orders[[#This Row],[order_date]])</f>
        <v>2023</v>
      </c>
      <c r="H762">
        <f>MONTH(orders[[#This Row],[order_date]])</f>
        <v>10</v>
      </c>
      <c r="I762" s="4">
        <v>292906</v>
      </c>
      <c r="J762" t="str" cm="1">
        <f t="array" ref="J762">_xlfn.SWITCH(orders[[#This Row],[payment_method]],"Credit Card","CC","Bank Transfer","BT","Cash","CA","PayPal","PP","UN")</f>
        <v>CC</v>
      </c>
    </row>
    <row r="763" spans="1:10" x14ac:dyDescent="0.3">
      <c r="A763">
        <v>814</v>
      </c>
      <c r="B763">
        <v>658049</v>
      </c>
      <c r="C763" s="1">
        <v>45196</v>
      </c>
      <c r="D763">
        <v>304694</v>
      </c>
      <c r="E763" t="s">
        <v>10040</v>
      </c>
      <c r="F763" t="s">
        <v>1296</v>
      </c>
      <c r="G763">
        <f>YEAR(orders[[#This Row],[order_date]])</f>
        <v>2023</v>
      </c>
      <c r="H763">
        <f>MONTH(orders[[#This Row],[order_date]])</f>
        <v>9</v>
      </c>
      <c r="I763" s="4">
        <v>304694</v>
      </c>
      <c r="J763" t="str" cm="1">
        <f t="array" ref="J763">_xlfn.SWITCH(orders[[#This Row],[payment_method]],"Credit Card","CC","Bank Transfer","BT","Cash","CA","PayPal","PP","UN")</f>
        <v>CC</v>
      </c>
    </row>
    <row r="764" spans="1:10" x14ac:dyDescent="0.3">
      <c r="A764">
        <v>815</v>
      </c>
      <c r="B764">
        <v>1781234</v>
      </c>
      <c r="C764" s="1">
        <v>44551</v>
      </c>
      <c r="D764">
        <v>163556</v>
      </c>
      <c r="E764" t="s">
        <v>10040</v>
      </c>
      <c r="F764" t="s">
        <v>1583</v>
      </c>
      <c r="G764">
        <f>YEAR(orders[[#This Row],[order_date]])</f>
        <v>2021</v>
      </c>
      <c r="H764">
        <f>MONTH(orders[[#This Row],[order_date]])</f>
        <v>12</v>
      </c>
      <c r="I764" s="4">
        <v>163556</v>
      </c>
      <c r="J764" t="str" cm="1">
        <f t="array" ref="J764">_xlfn.SWITCH(orders[[#This Row],[payment_method]],"Credit Card","CC","Bank Transfer","BT","Cash","CA","PayPal","PP","UN")</f>
        <v>CC</v>
      </c>
    </row>
    <row r="765" spans="1:10" x14ac:dyDescent="0.3">
      <c r="A765">
        <v>816</v>
      </c>
      <c r="B765">
        <v>1571705</v>
      </c>
      <c r="C765" s="1">
        <v>45748</v>
      </c>
      <c r="D765">
        <v>396473</v>
      </c>
      <c r="E765" t="s">
        <v>10042</v>
      </c>
      <c r="F765" t="s">
        <v>26</v>
      </c>
      <c r="G765">
        <f>YEAR(orders[[#This Row],[order_date]])</f>
        <v>2025</v>
      </c>
      <c r="H765">
        <f>MONTH(orders[[#This Row],[order_date]])</f>
        <v>4</v>
      </c>
      <c r="I765" s="4">
        <v>396473</v>
      </c>
      <c r="J765" t="str" cm="1">
        <f t="array" ref="J765">_xlfn.SWITCH(orders[[#This Row],[payment_method]],"Credit Card","CC","Bank Transfer","BT","Cash","CA","PayPal","PP","UN")</f>
        <v>CA</v>
      </c>
    </row>
    <row r="766" spans="1:10" x14ac:dyDescent="0.3">
      <c r="A766">
        <v>818</v>
      </c>
      <c r="B766">
        <v>548930</v>
      </c>
      <c r="C766" s="1">
        <v>44867</v>
      </c>
      <c r="D766">
        <v>287408</v>
      </c>
      <c r="E766" t="s">
        <v>10042</v>
      </c>
      <c r="F766" t="s">
        <v>49</v>
      </c>
      <c r="G766">
        <f>YEAR(orders[[#This Row],[order_date]])</f>
        <v>2022</v>
      </c>
      <c r="H766">
        <f>MONTH(orders[[#This Row],[order_date]])</f>
        <v>11</v>
      </c>
      <c r="I766" s="4">
        <v>287408</v>
      </c>
      <c r="J766" t="str" cm="1">
        <f t="array" ref="J766">_xlfn.SWITCH(orders[[#This Row],[payment_method]],"Credit Card","CC","Bank Transfer","BT","Cash","CA","PayPal","PP","UN")</f>
        <v>CA</v>
      </c>
    </row>
    <row r="767" spans="1:10" x14ac:dyDescent="0.3">
      <c r="A767">
        <v>819</v>
      </c>
      <c r="B767">
        <v>192951</v>
      </c>
      <c r="C767" s="1">
        <v>45102</v>
      </c>
      <c r="D767">
        <v>112501</v>
      </c>
      <c r="E767" t="s">
        <v>10040</v>
      </c>
      <c r="F767" t="s">
        <v>924</v>
      </c>
      <c r="G767">
        <f>YEAR(orders[[#This Row],[order_date]])</f>
        <v>2023</v>
      </c>
      <c r="H767">
        <f>MONTH(orders[[#This Row],[order_date]])</f>
        <v>6</v>
      </c>
      <c r="I767" s="4">
        <v>112501</v>
      </c>
      <c r="J767" t="str" cm="1">
        <f t="array" ref="J767">_xlfn.SWITCH(orders[[#This Row],[payment_method]],"Credit Card","CC","Bank Transfer","BT","Cash","CA","PayPal","PP","UN")</f>
        <v>CC</v>
      </c>
    </row>
    <row r="768" spans="1:10" x14ac:dyDescent="0.3">
      <c r="A768">
        <v>820</v>
      </c>
      <c r="B768">
        <v>764001</v>
      </c>
      <c r="C768" s="1">
        <v>45199</v>
      </c>
      <c r="D768">
        <v>3426</v>
      </c>
      <c r="E768" t="s">
        <v>10040</v>
      </c>
      <c r="F768" t="s">
        <v>790</v>
      </c>
      <c r="G768">
        <f>YEAR(orders[[#This Row],[order_date]])</f>
        <v>2023</v>
      </c>
      <c r="H768">
        <f>MONTH(orders[[#This Row],[order_date]])</f>
        <v>9</v>
      </c>
      <c r="I768" s="4">
        <v>3426</v>
      </c>
      <c r="J768" t="str" cm="1">
        <f t="array" ref="J768">_xlfn.SWITCH(orders[[#This Row],[payment_method]],"Credit Card","CC","Bank Transfer","BT","Cash","CA","PayPal","PP","UN")</f>
        <v>CC</v>
      </c>
    </row>
    <row r="769" spans="1:10" x14ac:dyDescent="0.3">
      <c r="A769">
        <v>821</v>
      </c>
      <c r="B769">
        <v>1009114</v>
      </c>
      <c r="C769" s="1">
        <v>45188</v>
      </c>
      <c r="D769">
        <v>125604</v>
      </c>
      <c r="E769" t="s">
        <v>10041</v>
      </c>
      <c r="F769" t="s">
        <v>156</v>
      </c>
      <c r="G769">
        <f>YEAR(orders[[#This Row],[order_date]])</f>
        <v>2023</v>
      </c>
      <c r="H769">
        <f>MONTH(orders[[#This Row],[order_date]])</f>
        <v>9</v>
      </c>
      <c r="I769" s="4">
        <v>125604</v>
      </c>
      <c r="J769" t="str" cm="1">
        <f t="array" ref="J769">_xlfn.SWITCH(orders[[#This Row],[payment_method]],"Credit Card","CC","Bank Transfer","BT","Cash","CA","PayPal","PP","UN")</f>
        <v>BT</v>
      </c>
    </row>
    <row r="770" spans="1:10" x14ac:dyDescent="0.3">
      <c r="A770">
        <v>822</v>
      </c>
      <c r="B770">
        <v>277193</v>
      </c>
      <c r="C770" s="1">
        <v>44818</v>
      </c>
      <c r="D770">
        <v>330053</v>
      </c>
      <c r="E770" t="s">
        <v>10041</v>
      </c>
      <c r="F770" t="s">
        <v>839</v>
      </c>
      <c r="G770">
        <f>YEAR(orders[[#This Row],[order_date]])</f>
        <v>2022</v>
      </c>
      <c r="H770">
        <f>MONTH(orders[[#This Row],[order_date]])</f>
        <v>9</v>
      </c>
      <c r="I770" s="4">
        <v>330053</v>
      </c>
      <c r="J770" t="str" cm="1">
        <f t="array" ref="J770">_xlfn.SWITCH(orders[[#This Row],[payment_method]],"Credit Card","CC","Bank Transfer","BT","Cash","CA","PayPal","PP","UN")</f>
        <v>BT</v>
      </c>
    </row>
    <row r="771" spans="1:10" x14ac:dyDescent="0.3">
      <c r="A771">
        <v>823</v>
      </c>
      <c r="B771">
        <v>1005392</v>
      </c>
      <c r="C771" s="1">
        <v>44548</v>
      </c>
      <c r="D771">
        <v>292628</v>
      </c>
      <c r="E771" t="s">
        <v>10040</v>
      </c>
      <c r="F771" t="s">
        <v>366</v>
      </c>
      <c r="G771">
        <f>YEAR(orders[[#This Row],[order_date]])</f>
        <v>2021</v>
      </c>
      <c r="H771">
        <f>MONTH(orders[[#This Row],[order_date]])</f>
        <v>12</v>
      </c>
      <c r="I771" s="4">
        <v>292628</v>
      </c>
      <c r="J771" t="str" cm="1">
        <f t="array" ref="J771">_xlfn.SWITCH(orders[[#This Row],[payment_method]],"Credit Card","CC","Bank Transfer","BT","Cash","CA","PayPal","PP","UN")</f>
        <v>CC</v>
      </c>
    </row>
    <row r="772" spans="1:10" x14ac:dyDescent="0.3">
      <c r="A772">
        <v>824</v>
      </c>
      <c r="B772">
        <v>508820</v>
      </c>
      <c r="C772" s="1">
        <v>44682</v>
      </c>
      <c r="D772">
        <v>292135</v>
      </c>
      <c r="E772" t="s">
        <v>10043</v>
      </c>
      <c r="F772" t="s">
        <v>162</v>
      </c>
      <c r="G772">
        <f>YEAR(orders[[#This Row],[order_date]])</f>
        <v>2022</v>
      </c>
      <c r="H772">
        <f>MONTH(orders[[#This Row],[order_date]])</f>
        <v>5</v>
      </c>
      <c r="I772" s="4">
        <v>292135</v>
      </c>
      <c r="J772" t="str" cm="1">
        <f t="array" ref="J772">_xlfn.SWITCH(orders[[#This Row],[payment_method]],"Credit Card","CC","Bank Transfer","BT","Cash","CA","PayPal","PP","UN")</f>
        <v>PP</v>
      </c>
    </row>
    <row r="773" spans="1:10" x14ac:dyDescent="0.3">
      <c r="A773">
        <v>825</v>
      </c>
      <c r="B773">
        <v>1052460</v>
      </c>
      <c r="C773" s="1">
        <v>44824</v>
      </c>
      <c r="D773">
        <v>17678</v>
      </c>
      <c r="E773" t="s">
        <v>10040</v>
      </c>
      <c r="F773" t="s">
        <v>289</v>
      </c>
      <c r="G773">
        <f>YEAR(orders[[#This Row],[order_date]])</f>
        <v>2022</v>
      </c>
      <c r="H773">
        <f>MONTH(orders[[#This Row],[order_date]])</f>
        <v>9</v>
      </c>
      <c r="I773" s="4">
        <v>17678</v>
      </c>
      <c r="J773" t="str" cm="1">
        <f t="array" ref="J773">_xlfn.SWITCH(orders[[#This Row],[payment_method]],"Credit Card","CC","Bank Transfer","BT","Cash","CA","PayPal","PP","UN")</f>
        <v>CC</v>
      </c>
    </row>
    <row r="774" spans="1:10" x14ac:dyDescent="0.3">
      <c r="A774">
        <v>826</v>
      </c>
      <c r="B774">
        <v>1478332</v>
      </c>
      <c r="C774" s="1">
        <v>45897</v>
      </c>
      <c r="D774">
        <v>146625</v>
      </c>
      <c r="E774" t="s">
        <v>10043</v>
      </c>
      <c r="F774" t="s">
        <v>82</v>
      </c>
      <c r="G774">
        <f>YEAR(orders[[#This Row],[order_date]])</f>
        <v>2025</v>
      </c>
      <c r="H774">
        <f>MONTH(orders[[#This Row],[order_date]])</f>
        <v>8</v>
      </c>
      <c r="I774" s="4">
        <v>146625</v>
      </c>
      <c r="J774" t="str" cm="1">
        <f t="array" ref="J774">_xlfn.SWITCH(orders[[#This Row],[payment_method]],"Credit Card","CC","Bank Transfer","BT","Cash","CA","PayPal","PP","UN")</f>
        <v>PP</v>
      </c>
    </row>
    <row r="775" spans="1:10" x14ac:dyDescent="0.3">
      <c r="A775">
        <v>827</v>
      </c>
      <c r="B775">
        <v>844589</v>
      </c>
      <c r="C775" s="1">
        <v>44666</v>
      </c>
      <c r="D775">
        <v>198597</v>
      </c>
      <c r="E775" t="s">
        <v>10043</v>
      </c>
      <c r="F775" t="s">
        <v>156</v>
      </c>
      <c r="G775">
        <f>YEAR(orders[[#This Row],[order_date]])</f>
        <v>2022</v>
      </c>
      <c r="H775">
        <f>MONTH(orders[[#This Row],[order_date]])</f>
        <v>4</v>
      </c>
      <c r="I775" s="4">
        <v>198597</v>
      </c>
      <c r="J775" t="str" cm="1">
        <f t="array" ref="J775">_xlfn.SWITCH(orders[[#This Row],[payment_method]],"Credit Card","CC","Bank Transfer","BT","Cash","CA","PayPal","PP","UN")</f>
        <v>PP</v>
      </c>
    </row>
    <row r="776" spans="1:10" x14ac:dyDescent="0.3">
      <c r="A776">
        <v>828</v>
      </c>
      <c r="B776">
        <v>1513925</v>
      </c>
      <c r="C776" s="1">
        <v>44641</v>
      </c>
      <c r="D776">
        <v>266876</v>
      </c>
      <c r="E776" t="s">
        <v>10040</v>
      </c>
      <c r="F776" t="s">
        <v>496</v>
      </c>
      <c r="G776">
        <f>YEAR(orders[[#This Row],[order_date]])</f>
        <v>2022</v>
      </c>
      <c r="H776">
        <f>MONTH(orders[[#This Row],[order_date]])</f>
        <v>3</v>
      </c>
      <c r="I776" s="4">
        <v>266876</v>
      </c>
      <c r="J776" t="str" cm="1">
        <f t="array" ref="J776">_xlfn.SWITCH(orders[[#This Row],[payment_method]],"Credit Card","CC","Bank Transfer","BT","Cash","CA","PayPal","PP","UN")</f>
        <v>CC</v>
      </c>
    </row>
    <row r="777" spans="1:10" x14ac:dyDescent="0.3">
      <c r="A777">
        <v>829</v>
      </c>
      <c r="B777">
        <v>710382</v>
      </c>
      <c r="C777" s="1">
        <v>45634</v>
      </c>
      <c r="D777">
        <v>25973</v>
      </c>
      <c r="E777" t="s">
        <v>10040</v>
      </c>
      <c r="F777" t="s">
        <v>719</v>
      </c>
      <c r="G777">
        <f>YEAR(orders[[#This Row],[order_date]])</f>
        <v>2024</v>
      </c>
      <c r="H777">
        <f>MONTH(orders[[#This Row],[order_date]])</f>
        <v>12</v>
      </c>
      <c r="I777" s="4">
        <v>25973</v>
      </c>
      <c r="J777" t="str" cm="1">
        <f t="array" ref="J777">_xlfn.SWITCH(orders[[#This Row],[payment_method]],"Credit Card","CC","Bank Transfer","BT","Cash","CA","PayPal","PP","UN")</f>
        <v>CC</v>
      </c>
    </row>
    <row r="778" spans="1:10" x14ac:dyDescent="0.3">
      <c r="A778">
        <v>830</v>
      </c>
      <c r="B778">
        <v>56291</v>
      </c>
      <c r="C778" s="1">
        <v>44902</v>
      </c>
      <c r="D778">
        <v>13422</v>
      </c>
      <c r="E778" t="s">
        <v>10043</v>
      </c>
      <c r="F778" t="s">
        <v>503</v>
      </c>
      <c r="G778">
        <f>YEAR(orders[[#This Row],[order_date]])</f>
        <v>2022</v>
      </c>
      <c r="H778">
        <f>MONTH(orders[[#This Row],[order_date]])</f>
        <v>12</v>
      </c>
      <c r="I778" s="4">
        <v>13422</v>
      </c>
      <c r="J778" t="str" cm="1">
        <f t="array" ref="J778">_xlfn.SWITCH(orders[[#This Row],[payment_method]],"Credit Card","CC","Bank Transfer","BT","Cash","CA","PayPal","PP","UN")</f>
        <v>PP</v>
      </c>
    </row>
    <row r="779" spans="1:10" x14ac:dyDescent="0.3">
      <c r="A779">
        <v>831</v>
      </c>
      <c r="B779">
        <v>1112810</v>
      </c>
      <c r="C779" s="1">
        <v>44619</v>
      </c>
      <c r="D779">
        <v>23592</v>
      </c>
      <c r="E779" t="s">
        <v>10042</v>
      </c>
      <c r="F779" t="s">
        <v>240</v>
      </c>
      <c r="G779">
        <f>YEAR(orders[[#This Row],[order_date]])</f>
        <v>2022</v>
      </c>
      <c r="H779">
        <f>MONTH(orders[[#This Row],[order_date]])</f>
        <v>2</v>
      </c>
      <c r="I779" s="4">
        <v>23592</v>
      </c>
      <c r="J779" t="str" cm="1">
        <f t="array" ref="J779">_xlfn.SWITCH(orders[[#This Row],[payment_method]],"Credit Card","CC","Bank Transfer","BT","Cash","CA","PayPal","PP","UN")</f>
        <v>CA</v>
      </c>
    </row>
    <row r="780" spans="1:10" x14ac:dyDescent="0.3">
      <c r="A780">
        <v>832</v>
      </c>
      <c r="B780">
        <v>1645698</v>
      </c>
      <c r="C780" s="1">
        <v>44573</v>
      </c>
      <c r="D780">
        <v>9876</v>
      </c>
      <c r="E780" t="s">
        <v>10040</v>
      </c>
      <c r="F780" t="s">
        <v>1090</v>
      </c>
      <c r="G780">
        <f>YEAR(orders[[#This Row],[order_date]])</f>
        <v>2022</v>
      </c>
      <c r="H780">
        <f>MONTH(orders[[#This Row],[order_date]])</f>
        <v>1</v>
      </c>
      <c r="I780" s="4">
        <v>9876</v>
      </c>
      <c r="J780" t="str" cm="1">
        <f t="array" ref="J780">_xlfn.SWITCH(orders[[#This Row],[payment_method]],"Credit Card","CC","Bank Transfer","BT","Cash","CA","PayPal","PP","UN")</f>
        <v>CC</v>
      </c>
    </row>
    <row r="781" spans="1:10" x14ac:dyDescent="0.3">
      <c r="A781">
        <v>833</v>
      </c>
      <c r="B781">
        <v>178844</v>
      </c>
      <c r="C781" s="1">
        <v>45136</v>
      </c>
      <c r="D781">
        <v>67082</v>
      </c>
      <c r="E781" t="s">
        <v>10040</v>
      </c>
      <c r="F781" t="s">
        <v>643</v>
      </c>
      <c r="G781">
        <f>YEAR(orders[[#This Row],[order_date]])</f>
        <v>2023</v>
      </c>
      <c r="H781">
        <f>MONTH(orders[[#This Row],[order_date]])</f>
        <v>7</v>
      </c>
      <c r="I781" s="4">
        <v>67082</v>
      </c>
      <c r="J781" t="str" cm="1">
        <f t="array" ref="J781">_xlfn.SWITCH(orders[[#This Row],[payment_method]],"Credit Card","CC","Bank Transfer","BT","Cash","CA","PayPal","PP","UN")</f>
        <v>CC</v>
      </c>
    </row>
    <row r="782" spans="1:10" x14ac:dyDescent="0.3">
      <c r="A782">
        <v>835</v>
      </c>
      <c r="B782">
        <v>1017527</v>
      </c>
      <c r="C782" s="1">
        <v>45081</v>
      </c>
      <c r="D782">
        <v>25708</v>
      </c>
      <c r="E782" t="s">
        <v>10040</v>
      </c>
      <c r="F782" t="s">
        <v>399</v>
      </c>
      <c r="G782">
        <f>YEAR(orders[[#This Row],[order_date]])</f>
        <v>2023</v>
      </c>
      <c r="H782">
        <f>MONTH(orders[[#This Row],[order_date]])</f>
        <v>6</v>
      </c>
      <c r="I782" s="4">
        <v>25708</v>
      </c>
      <c r="J782" t="str" cm="1">
        <f t="array" ref="J782">_xlfn.SWITCH(orders[[#This Row],[payment_method]],"Credit Card","CC","Bank Transfer","BT","Cash","CA","PayPal","PP","UN")</f>
        <v>CC</v>
      </c>
    </row>
    <row r="783" spans="1:10" x14ac:dyDescent="0.3">
      <c r="A783">
        <v>837</v>
      </c>
      <c r="B783">
        <v>1423717</v>
      </c>
      <c r="C783" s="1">
        <v>44959</v>
      </c>
      <c r="D783">
        <v>87762</v>
      </c>
      <c r="E783" t="s">
        <v>10042</v>
      </c>
      <c r="F783" t="s">
        <v>1291</v>
      </c>
      <c r="G783">
        <f>YEAR(orders[[#This Row],[order_date]])</f>
        <v>2023</v>
      </c>
      <c r="H783">
        <f>MONTH(orders[[#This Row],[order_date]])</f>
        <v>2</v>
      </c>
      <c r="I783" s="4">
        <v>87762</v>
      </c>
      <c r="J783" t="str" cm="1">
        <f t="array" ref="J783">_xlfn.SWITCH(orders[[#This Row],[payment_method]],"Credit Card","CC","Bank Transfer","BT","Cash","CA","PayPal","PP","UN")</f>
        <v>CA</v>
      </c>
    </row>
    <row r="784" spans="1:10" x14ac:dyDescent="0.3">
      <c r="A784">
        <v>838</v>
      </c>
      <c r="B784">
        <v>773654</v>
      </c>
      <c r="C784" s="1">
        <v>45034</v>
      </c>
      <c r="D784">
        <v>197896</v>
      </c>
      <c r="E784" t="s">
        <v>10040</v>
      </c>
      <c r="F784" t="s">
        <v>156</v>
      </c>
      <c r="G784">
        <f>YEAR(orders[[#This Row],[order_date]])</f>
        <v>2023</v>
      </c>
      <c r="H784">
        <f>MONTH(orders[[#This Row],[order_date]])</f>
        <v>4</v>
      </c>
      <c r="I784" s="4">
        <v>197896</v>
      </c>
      <c r="J784" t="str" cm="1">
        <f t="array" ref="J784">_xlfn.SWITCH(orders[[#This Row],[payment_method]],"Credit Card","CC","Bank Transfer","BT","Cash","CA","PayPal","PP","UN")</f>
        <v>CC</v>
      </c>
    </row>
    <row r="785" spans="1:10" x14ac:dyDescent="0.3">
      <c r="A785">
        <v>839</v>
      </c>
      <c r="B785">
        <v>1074925</v>
      </c>
      <c r="C785" s="1">
        <v>45386</v>
      </c>
      <c r="D785">
        <v>46244</v>
      </c>
      <c r="E785" t="s">
        <v>10043</v>
      </c>
      <c r="F785" t="s">
        <v>460</v>
      </c>
      <c r="G785">
        <f>YEAR(orders[[#This Row],[order_date]])</f>
        <v>2024</v>
      </c>
      <c r="H785">
        <f>MONTH(orders[[#This Row],[order_date]])</f>
        <v>4</v>
      </c>
      <c r="I785" s="4">
        <v>46244</v>
      </c>
      <c r="J785" t="str" cm="1">
        <f t="array" ref="J785">_xlfn.SWITCH(orders[[#This Row],[payment_method]],"Credit Card","CC","Bank Transfer","BT","Cash","CA","PayPal","PP","UN")</f>
        <v>PP</v>
      </c>
    </row>
    <row r="786" spans="1:10" x14ac:dyDescent="0.3">
      <c r="A786">
        <v>840</v>
      </c>
      <c r="B786">
        <v>1509781</v>
      </c>
      <c r="C786" s="1">
        <v>44485</v>
      </c>
      <c r="D786">
        <v>71562</v>
      </c>
      <c r="E786" t="s">
        <v>10043</v>
      </c>
      <c r="F786" t="s">
        <v>13</v>
      </c>
      <c r="G786">
        <f>YEAR(orders[[#This Row],[order_date]])</f>
        <v>2021</v>
      </c>
      <c r="H786">
        <f>MONTH(orders[[#This Row],[order_date]])</f>
        <v>10</v>
      </c>
      <c r="I786" s="4">
        <v>71562</v>
      </c>
      <c r="J786" t="str" cm="1">
        <f t="array" ref="J786">_xlfn.SWITCH(orders[[#This Row],[payment_method]],"Credit Card","CC","Bank Transfer","BT","Cash","CA","PayPal","PP","UN")</f>
        <v>PP</v>
      </c>
    </row>
    <row r="787" spans="1:10" x14ac:dyDescent="0.3">
      <c r="A787">
        <v>841</v>
      </c>
      <c r="B787">
        <v>1516538</v>
      </c>
      <c r="C787" s="1">
        <v>44960</v>
      </c>
      <c r="D787">
        <v>4502</v>
      </c>
      <c r="E787" t="s">
        <v>10043</v>
      </c>
      <c r="F787" t="s">
        <v>611</v>
      </c>
      <c r="G787">
        <f>YEAR(orders[[#This Row],[order_date]])</f>
        <v>2023</v>
      </c>
      <c r="H787">
        <f>MONTH(orders[[#This Row],[order_date]])</f>
        <v>2</v>
      </c>
      <c r="I787" s="4">
        <v>4502</v>
      </c>
      <c r="J787" t="str" cm="1">
        <f t="array" ref="J787">_xlfn.SWITCH(orders[[#This Row],[payment_method]],"Credit Card","CC","Bank Transfer","BT","Cash","CA","PayPal","PP","UN")</f>
        <v>PP</v>
      </c>
    </row>
    <row r="788" spans="1:10" x14ac:dyDescent="0.3">
      <c r="A788">
        <v>842</v>
      </c>
      <c r="B788">
        <v>362844</v>
      </c>
      <c r="C788" s="1">
        <v>44541</v>
      </c>
      <c r="D788">
        <v>506181</v>
      </c>
      <c r="E788" t="s">
        <v>10043</v>
      </c>
      <c r="F788" t="s">
        <v>993</v>
      </c>
      <c r="G788">
        <f>YEAR(orders[[#This Row],[order_date]])</f>
        <v>2021</v>
      </c>
      <c r="H788">
        <f>MONTH(orders[[#This Row],[order_date]])</f>
        <v>12</v>
      </c>
      <c r="I788" s="4">
        <v>506181</v>
      </c>
      <c r="J788" t="str" cm="1">
        <f t="array" ref="J788">_xlfn.SWITCH(orders[[#This Row],[payment_method]],"Credit Card","CC","Bank Transfer","BT","Cash","CA","PayPal","PP","UN")</f>
        <v>PP</v>
      </c>
    </row>
    <row r="789" spans="1:10" x14ac:dyDescent="0.3">
      <c r="A789">
        <v>843</v>
      </c>
      <c r="B789">
        <v>94771</v>
      </c>
      <c r="C789" s="1">
        <v>44923</v>
      </c>
      <c r="D789">
        <v>242101</v>
      </c>
      <c r="E789" t="s">
        <v>10043</v>
      </c>
      <c r="F789" t="s">
        <v>728</v>
      </c>
      <c r="G789">
        <f>YEAR(orders[[#This Row],[order_date]])</f>
        <v>2022</v>
      </c>
      <c r="H789">
        <f>MONTH(orders[[#This Row],[order_date]])</f>
        <v>12</v>
      </c>
      <c r="I789" s="4">
        <v>242101</v>
      </c>
      <c r="J789" t="str" cm="1">
        <f t="array" ref="J789">_xlfn.SWITCH(orders[[#This Row],[payment_method]],"Credit Card","CC","Bank Transfer","BT","Cash","CA","PayPal","PP","UN")</f>
        <v>PP</v>
      </c>
    </row>
    <row r="790" spans="1:10" x14ac:dyDescent="0.3">
      <c r="A790">
        <v>844</v>
      </c>
      <c r="B790">
        <v>496604</v>
      </c>
      <c r="C790" s="1">
        <v>44954</v>
      </c>
      <c r="D790">
        <v>676002</v>
      </c>
      <c r="E790" t="s">
        <v>10043</v>
      </c>
      <c r="F790" t="s">
        <v>714</v>
      </c>
      <c r="G790">
        <f>YEAR(orders[[#This Row],[order_date]])</f>
        <v>2023</v>
      </c>
      <c r="H790">
        <f>MONTH(orders[[#This Row],[order_date]])</f>
        <v>1</v>
      </c>
      <c r="I790" s="4">
        <v>676002</v>
      </c>
      <c r="J790" t="str" cm="1">
        <f t="array" ref="J790">_xlfn.SWITCH(orders[[#This Row],[payment_method]],"Credit Card","CC","Bank Transfer","BT","Cash","CA","PayPal","PP","UN")</f>
        <v>PP</v>
      </c>
    </row>
    <row r="791" spans="1:10" x14ac:dyDescent="0.3">
      <c r="A791">
        <v>846</v>
      </c>
      <c r="B791">
        <v>612149</v>
      </c>
      <c r="C791" s="1">
        <v>44667</v>
      </c>
      <c r="D791">
        <v>101898</v>
      </c>
      <c r="E791" t="s">
        <v>10042</v>
      </c>
      <c r="F791" t="s">
        <v>26</v>
      </c>
      <c r="G791">
        <f>YEAR(orders[[#This Row],[order_date]])</f>
        <v>2022</v>
      </c>
      <c r="H791">
        <f>MONTH(orders[[#This Row],[order_date]])</f>
        <v>4</v>
      </c>
      <c r="I791" s="4">
        <v>101898</v>
      </c>
      <c r="J791" t="str" cm="1">
        <f t="array" ref="J791">_xlfn.SWITCH(orders[[#This Row],[payment_method]],"Credit Card","CC","Bank Transfer","BT","Cash","CA","PayPal","PP","UN")</f>
        <v>CA</v>
      </c>
    </row>
    <row r="792" spans="1:10" x14ac:dyDescent="0.3">
      <c r="A792">
        <v>848</v>
      </c>
      <c r="B792">
        <v>154490</v>
      </c>
      <c r="C792" s="1">
        <v>45191</v>
      </c>
      <c r="D792">
        <v>237951</v>
      </c>
      <c r="E792" t="s">
        <v>10043</v>
      </c>
      <c r="F792" t="s">
        <v>1074</v>
      </c>
      <c r="G792">
        <f>YEAR(orders[[#This Row],[order_date]])</f>
        <v>2023</v>
      </c>
      <c r="H792">
        <f>MONTH(orders[[#This Row],[order_date]])</f>
        <v>9</v>
      </c>
      <c r="I792" s="4">
        <v>237951</v>
      </c>
      <c r="J792" t="str" cm="1">
        <f t="array" ref="J792">_xlfn.SWITCH(orders[[#This Row],[payment_method]],"Credit Card","CC","Bank Transfer","BT","Cash","CA","PayPal","PP","UN")</f>
        <v>PP</v>
      </c>
    </row>
    <row r="793" spans="1:10" x14ac:dyDescent="0.3">
      <c r="A793">
        <v>849</v>
      </c>
      <c r="B793">
        <v>1890191</v>
      </c>
      <c r="C793" s="1">
        <v>44581</v>
      </c>
      <c r="D793">
        <v>189076</v>
      </c>
      <c r="E793" t="s">
        <v>10042</v>
      </c>
      <c r="F793" t="s">
        <v>237</v>
      </c>
      <c r="G793">
        <f>YEAR(orders[[#This Row],[order_date]])</f>
        <v>2022</v>
      </c>
      <c r="H793">
        <f>MONTH(orders[[#This Row],[order_date]])</f>
        <v>1</v>
      </c>
      <c r="I793" s="4">
        <v>189076</v>
      </c>
      <c r="J793" t="str" cm="1">
        <f t="array" ref="J793">_xlfn.SWITCH(orders[[#This Row],[payment_method]],"Credit Card","CC","Bank Transfer","BT","Cash","CA","PayPal","PP","UN")</f>
        <v>CA</v>
      </c>
    </row>
    <row r="794" spans="1:10" x14ac:dyDescent="0.3">
      <c r="A794">
        <v>851</v>
      </c>
      <c r="B794">
        <v>194320</v>
      </c>
      <c r="C794" s="1">
        <v>44873</v>
      </c>
      <c r="D794">
        <v>210042</v>
      </c>
      <c r="E794" t="s">
        <v>10040</v>
      </c>
      <c r="F794" t="s">
        <v>88</v>
      </c>
      <c r="G794">
        <f>YEAR(orders[[#This Row],[order_date]])</f>
        <v>2022</v>
      </c>
      <c r="H794">
        <f>MONTH(orders[[#This Row],[order_date]])</f>
        <v>11</v>
      </c>
      <c r="I794" s="4">
        <v>210042</v>
      </c>
      <c r="J794" t="str" cm="1">
        <f t="array" ref="J794">_xlfn.SWITCH(orders[[#This Row],[payment_method]],"Credit Card","CC","Bank Transfer","BT","Cash","CA","PayPal","PP","UN")</f>
        <v>CC</v>
      </c>
    </row>
    <row r="795" spans="1:10" x14ac:dyDescent="0.3">
      <c r="A795">
        <v>852</v>
      </c>
      <c r="B795">
        <v>1352797</v>
      </c>
      <c r="C795" s="1">
        <v>44503</v>
      </c>
      <c r="D795">
        <v>130959</v>
      </c>
      <c r="E795" t="s">
        <v>10043</v>
      </c>
      <c r="F795" t="s">
        <v>374</v>
      </c>
      <c r="G795">
        <f>YEAR(orders[[#This Row],[order_date]])</f>
        <v>2021</v>
      </c>
      <c r="H795">
        <f>MONTH(orders[[#This Row],[order_date]])</f>
        <v>11</v>
      </c>
      <c r="I795" s="4">
        <v>130959</v>
      </c>
      <c r="J795" t="str" cm="1">
        <f t="array" ref="J795">_xlfn.SWITCH(orders[[#This Row],[payment_method]],"Credit Card","CC","Bank Transfer","BT","Cash","CA","PayPal","PP","UN")</f>
        <v>PP</v>
      </c>
    </row>
    <row r="796" spans="1:10" x14ac:dyDescent="0.3">
      <c r="A796">
        <v>853</v>
      </c>
      <c r="B796">
        <v>1244356</v>
      </c>
      <c r="C796" s="1">
        <v>45683</v>
      </c>
      <c r="D796">
        <v>150825</v>
      </c>
      <c r="E796" t="s">
        <v>10043</v>
      </c>
      <c r="F796" t="s">
        <v>764</v>
      </c>
      <c r="G796">
        <f>YEAR(orders[[#This Row],[order_date]])</f>
        <v>2025</v>
      </c>
      <c r="H796">
        <f>MONTH(orders[[#This Row],[order_date]])</f>
        <v>1</v>
      </c>
      <c r="I796" s="4">
        <v>150825</v>
      </c>
      <c r="J796" t="str" cm="1">
        <f t="array" ref="J796">_xlfn.SWITCH(orders[[#This Row],[payment_method]],"Credit Card","CC","Bank Transfer","BT","Cash","CA","PayPal","PP","UN")</f>
        <v>PP</v>
      </c>
    </row>
    <row r="797" spans="1:10" x14ac:dyDescent="0.3">
      <c r="A797">
        <v>854</v>
      </c>
      <c r="B797">
        <v>1042530</v>
      </c>
      <c r="C797" s="1">
        <v>45321</v>
      </c>
      <c r="D797">
        <v>52615</v>
      </c>
      <c r="E797" t="s">
        <v>10043</v>
      </c>
      <c r="F797" t="s">
        <v>756</v>
      </c>
      <c r="G797">
        <f>YEAR(orders[[#This Row],[order_date]])</f>
        <v>2024</v>
      </c>
      <c r="H797">
        <f>MONTH(orders[[#This Row],[order_date]])</f>
        <v>1</v>
      </c>
      <c r="I797" s="4">
        <v>52615</v>
      </c>
      <c r="J797" t="str" cm="1">
        <f t="array" ref="J797">_xlfn.SWITCH(orders[[#This Row],[payment_method]],"Credit Card","CC","Bank Transfer","BT","Cash","CA","PayPal","PP","UN")</f>
        <v>PP</v>
      </c>
    </row>
    <row r="798" spans="1:10" x14ac:dyDescent="0.3">
      <c r="A798">
        <v>855</v>
      </c>
      <c r="B798">
        <v>937279</v>
      </c>
      <c r="C798" s="1">
        <v>45422</v>
      </c>
      <c r="D798">
        <v>178848</v>
      </c>
      <c r="E798" t="s">
        <v>10040</v>
      </c>
      <c r="F798" t="s">
        <v>1016</v>
      </c>
      <c r="G798">
        <f>YEAR(orders[[#This Row],[order_date]])</f>
        <v>2024</v>
      </c>
      <c r="H798">
        <f>MONTH(orders[[#This Row],[order_date]])</f>
        <v>5</v>
      </c>
      <c r="I798" s="4">
        <v>178848</v>
      </c>
      <c r="J798" t="str" cm="1">
        <f t="array" ref="J798">_xlfn.SWITCH(orders[[#This Row],[payment_method]],"Credit Card","CC","Bank Transfer","BT","Cash","CA","PayPal","PP","UN")</f>
        <v>CC</v>
      </c>
    </row>
    <row r="799" spans="1:10" x14ac:dyDescent="0.3">
      <c r="A799">
        <v>856</v>
      </c>
      <c r="B799">
        <v>1232675</v>
      </c>
      <c r="C799" s="1">
        <v>44467</v>
      </c>
      <c r="D799">
        <v>5926</v>
      </c>
      <c r="E799" t="s">
        <v>10040</v>
      </c>
      <c r="F799" t="s">
        <v>898</v>
      </c>
      <c r="G799">
        <f>YEAR(orders[[#This Row],[order_date]])</f>
        <v>2021</v>
      </c>
      <c r="H799">
        <f>MONTH(orders[[#This Row],[order_date]])</f>
        <v>9</v>
      </c>
      <c r="I799" s="4">
        <v>5926</v>
      </c>
      <c r="J799" t="str" cm="1">
        <f t="array" ref="J799">_xlfn.SWITCH(orders[[#This Row],[payment_method]],"Credit Card","CC","Bank Transfer","BT","Cash","CA","PayPal","PP","UN")</f>
        <v>CC</v>
      </c>
    </row>
    <row r="800" spans="1:10" x14ac:dyDescent="0.3">
      <c r="A800">
        <v>857</v>
      </c>
      <c r="B800">
        <v>1642586</v>
      </c>
      <c r="C800" s="1">
        <v>45842</v>
      </c>
      <c r="D800">
        <v>456143</v>
      </c>
      <c r="E800" t="s">
        <v>10043</v>
      </c>
      <c r="F800" t="s">
        <v>452</v>
      </c>
      <c r="G800">
        <f>YEAR(orders[[#This Row],[order_date]])</f>
        <v>2025</v>
      </c>
      <c r="H800">
        <f>MONTH(orders[[#This Row],[order_date]])</f>
        <v>7</v>
      </c>
      <c r="I800" s="4">
        <v>456143</v>
      </c>
      <c r="J800" t="str" cm="1">
        <f t="array" ref="J800">_xlfn.SWITCH(orders[[#This Row],[payment_method]],"Credit Card","CC","Bank Transfer","BT","Cash","CA","PayPal","PP","UN")</f>
        <v>PP</v>
      </c>
    </row>
    <row r="801" spans="1:10" x14ac:dyDescent="0.3">
      <c r="A801">
        <v>858</v>
      </c>
      <c r="B801">
        <v>763892</v>
      </c>
      <c r="C801" s="1">
        <v>44539</v>
      </c>
      <c r="D801">
        <v>114066</v>
      </c>
      <c r="E801" t="s">
        <v>10041</v>
      </c>
      <c r="F801" t="s">
        <v>91</v>
      </c>
      <c r="G801">
        <f>YEAR(orders[[#This Row],[order_date]])</f>
        <v>2021</v>
      </c>
      <c r="H801">
        <f>MONTH(orders[[#This Row],[order_date]])</f>
        <v>12</v>
      </c>
      <c r="I801" s="4">
        <v>114066</v>
      </c>
      <c r="J801" t="str" cm="1">
        <f t="array" ref="J801">_xlfn.SWITCH(orders[[#This Row],[payment_method]],"Credit Card","CC","Bank Transfer","BT","Cash","CA","PayPal","PP","UN")</f>
        <v>BT</v>
      </c>
    </row>
    <row r="802" spans="1:10" x14ac:dyDescent="0.3">
      <c r="A802">
        <v>859</v>
      </c>
      <c r="B802">
        <v>1477</v>
      </c>
      <c r="C802" s="1">
        <v>45202</v>
      </c>
      <c r="D802">
        <v>448659</v>
      </c>
      <c r="E802" t="s">
        <v>10043</v>
      </c>
      <c r="F802" t="s">
        <v>709</v>
      </c>
      <c r="G802">
        <f>YEAR(orders[[#This Row],[order_date]])</f>
        <v>2023</v>
      </c>
      <c r="H802">
        <f>MONTH(orders[[#This Row],[order_date]])</f>
        <v>10</v>
      </c>
      <c r="I802" s="4">
        <v>448659</v>
      </c>
      <c r="J802" t="str" cm="1">
        <f t="array" ref="J802">_xlfn.SWITCH(orders[[#This Row],[payment_method]],"Credit Card","CC","Bank Transfer","BT","Cash","CA","PayPal","PP","UN")</f>
        <v>PP</v>
      </c>
    </row>
    <row r="803" spans="1:10" x14ac:dyDescent="0.3">
      <c r="A803">
        <v>860</v>
      </c>
      <c r="B803">
        <v>366685</v>
      </c>
      <c r="C803" s="1">
        <v>45857</v>
      </c>
      <c r="D803">
        <v>221206</v>
      </c>
      <c r="E803" t="s">
        <v>10041</v>
      </c>
      <c r="F803" t="s">
        <v>545</v>
      </c>
      <c r="G803">
        <f>YEAR(orders[[#This Row],[order_date]])</f>
        <v>2025</v>
      </c>
      <c r="H803">
        <f>MONTH(orders[[#This Row],[order_date]])</f>
        <v>7</v>
      </c>
      <c r="I803" s="4">
        <v>221206</v>
      </c>
      <c r="J803" t="str" cm="1">
        <f t="array" ref="J803">_xlfn.SWITCH(orders[[#This Row],[payment_method]],"Credit Card","CC","Bank Transfer","BT","Cash","CA","PayPal","PP","UN")</f>
        <v>BT</v>
      </c>
    </row>
    <row r="804" spans="1:10" x14ac:dyDescent="0.3">
      <c r="A804">
        <v>861</v>
      </c>
      <c r="B804">
        <v>1912983</v>
      </c>
      <c r="C804" s="1">
        <v>45297</v>
      </c>
      <c r="D804">
        <v>392605</v>
      </c>
      <c r="E804" t="s">
        <v>10041</v>
      </c>
      <c r="F804" t="s">
        <v>793</v>
      </c>
      <c r="G804">
        <f>YEAR(orders[[#This Row],[order_date]])</f>
        <v>2024</v>
      </c>
      <c r="H804">
        <f>MONTH(orders[[#This Row],[order_date]])</f>
        <v>1</v>
      </c>
      <c r="I804" s="4">
        <v>392605</v>
      </c>
      <c r="J804" t="str" cm="1">
        <f t="array" ref="J804">_xlfn.SWITCH(orders[[#This Row],[payment_method]],"Credit Card","CC","Bank Transfer","BT","Cash","CA","PayPal","PP","UN")</f>
        <v>BT</v>
      </c>
    </row>
    <row r="805" spans="1:10" x14ac:dyDescent="0.3">
      <c r="A805">
        <v>862</v>
      </c>
      <c r="B805">
        <v>1676991</v>
      </c>
      <c r="C805" s="1">
        <v>45004</v>
      </c>
      <c r="D805">
        <v>187649</v>
      </c>
      <c r="E805" t="s">
        <v>10043</v>
      </c>
      <c r="F805" t="s">
        <v>736</v>
      </c>
      <c r="G805">
        <f>YEAR(orders[[#This Row],[order_date]])</f>
        <v>2023</v>
      </c>
      <c r="H805">
        <f>MONTH(orders[[#This Row],[order_date]])</f>
        <v>3</v>
      </c>
      <c r="I805" s="4">
        <v>187649</v>
      </c>
      <c r="J805" t="str" cm="1">
        <f t="array" ref="J805">_xlfn.SWITCH(orders[[#This Row],[payment_method]],"Credit Card","CC","Bank Transfer","BT","Cash","CA","PayPal","PP","UN")</f>
        <v>PP</v>
      </c>
    </row>
    <row r="806" spans="1:10" x14ac:dyDescent="0.3">
      <c r="A806">
        <v>863</v>
      </c>
      <c r="B806">
        <v>1493248</v>
      </c>
      <c r="C806" s="1">
        <v>44762</v>
      </c>
      <c r="D806">
        <v>311715</v>
      </c>
      <c r="E806" t="s">
        <v>10040</v>
      </c>
      <c r="F806" t="s">
        <v>657</v>
      </c>
      <c r="G806">
        <f>YEAR(orders[[#This Row],[order_date]])</f>
        <v>2022</v>
      </c>
      <c r="H806">
        <f>MONTH(orders[[#This Row],[order_date]])</f>
        <v>7</v>
      </c>
      <c r="I806" s="4">
        <v>311715</v>
      </c>
      <c r="J806" t="str" cm="1">
        <f t="array" ref="J806">_xlfn.SWITCH(orders[[#This Row],[payment_method]],"Credit Card","CC","Bank Transfer","BT","Cash","CA","PayPal","PP","UN")</f>
        <v>CC</v>
      </c>
    </row>
    <row r="807" spans="1:10" x14ac:dyDescent="0.3">
      <c r="A807">
        <v>865</v>
      </c>
      <c r="B807">
        <v>582033</v>
      </c>
      <c r="C807" s="1">
        <v>45808</v>
      </c>
      <c r="D807">
        <v>283512</v>
      </c>
      <c r="E807" t="s">
        <v>10041</v>
      </c>
      <c r="F807" t="s">
        <v>289</v>
      </c>
      <c r="G807">
        <f>YEAR(orders[[#This Row],[order_date]])</f>
        <v>2025</v>
      </c>
      <c r="H807">
        <f>MONTH(orders[[#This Row],[order_date]])</f>
        <v>5</v>
      </c>
      <c r="I807" s="4">
        <v>283512</v>
      </c>
      <c r="J807" t="str" cm="1">
        <f t="array" ref="J807">_xlfn.SWITCH(orders[[#This Row],[payment_method]],"Credit Card","CC","Bank Transfer","BT","Cash","CA","PayPal","PP","UN")</f>
        <v>BT</v>
      </c>
    </row>
    <row r="808" spans="1:10" x14ac:dyDescent="0.3">
      <c r="A808">
        <v>867</v>
      </c>
      <c r="B808">
        <v>48260</v>
      </c>
      <c r="C808" s="1">
        <v>45665</v>
      </c>
      <c r="D808">
        <v>249651</v>
      </c>
      <c r="E808" t="s">
        <v>10041</v>
      </c>
      <c r="F808" t="s">
        <v>165</v>
      </c>
      <c r="G808">
        <f>YEAR(orders[[#This Row],[order_date]])</f>
        <v>2025</v>
      </c>
      <c r="H808">
        <f>MONTH(orders[[#This Row],[order_date]])</f>
        <v>1</v>
      </c>
      <c r="I808" s="4">
        <v>249651</v>
      </c>
      <c r="J808" t="str" cm="1">
        <f t="array" ref="J808">_xlfn.SWITCH(orders[[#This Row],[payment_method]],"Credit Card","CC","Bank Transfer","BT","Cash","CA","PayPal","PP","UN")</f>
        <v>BT</v>
      </c>
    </row>
    <row r="809" spans="1:10" x14ac:dyDescent="0.3">
      <c r="A809">
        <v>868</v>
      </c>
      <c r="B809">
        <v>548276</v>
      </c>
      <c r="C809" s="1">
        <v>45390</v>
      </c>
      <c r="D809">
        <v>26414</v>
      </c>
      <c r="E809" t="s">
        <v>10042</v>
      </c>
      <c r="F809" t="s">
        <v>214</v>
      </c>
      <c r="G809">
        <f>YEAR(orders[[#This Row],[order_date]])</f>
        <v>2024</v>
      </c>
      <c r="H809">
        <f>MONTH(orders[[#This Row],[order_date]])</f>
        <v>4</v>
      </c>
      <c r="I809" s="4">
        <v>26414</v>
      </c>
      <c r="J809" t="str" cm="1">
        <f t="array" ref="J809">_xlfn.SWITCH(orders[[#This Row],[payment_method]],"Credit Card","CC","Bank Transfer","BT","Cash","CA","PayPal","PP","UN")</f>
        <v>CA</v>
      </c>
    </row>
    <row r="810" spans="1:10" x14ac:dyDescent="0.3">
      <c r="A810">
        <v>869</v>
      </c>
      <c r="B810">
        <v>1916580</v>
      </c>
      <c r="C810" s="1">
        <v>44747</v>
      </c>
      <c r="D810">
        <v>182504</v>
      </c>
      <c r="E810" t="s">
        <v>10043</v>
      </c>
      <c r="F810" t="s">
        <v>96</v>
      </c>
      <c r="G810">
        <f>YEAR(orders[[#This Row],[order_date]])</f>
        <v>2022</v>
      </c>
      <c r="H810">
        <f>MONTH(orders[[#This Row],[order_date]])</f>
        <v>7</v>
      </c>
      <c r="I810" s="4">
        <v>182504</v>
      </c>
      <c r="J810" t="str" cm="1">
        <f t="array" ref="J810">_xlfn.SWITCH(orders[[#This Row],[payment_method]],"Credit Card","CC","Bank Transfer","BT","Cash","CA","PayPal","PP","UN")</f>
        <v>PP</v>
      </c>
    </row>
    <row r="811" spans="1:10" x14ac:dyDescent="0.3">
      <c r="A811">
        <v>870</v>
      </c>
      <c r="B811">
        <v>1551146</v>
      </c>
      <c r="C811" s="1">
        <v>44996</v>
      </c>
      <c r="D811">
        <v>11206</v>
      </c>
      <c r="E811" t="s">
        <v>10040</v>
      </c>
      <c r="F811" t="s">
        <v>222</v>
      </c>
      <c r="G811">
        <f>YEAR(orders[[#This Row],[order_date]])</f>
        <v>2023</v>
      </c>
      <c r="H811">
        <f>MONTH(orders[[#This Row],[order_date]])</f>
        <v>3</v>
      </c>
      <c r="I811" s="4">
        <v>11206</v>
      </c>
      <c r="J811" t="str" cm="1">
        <f t="array" ref="J811">_xlfn.SWITCH(orders[[#This Row],[payment_method]],"Credit Card","CC","Bank Transfer","BT","Cash","CA","PayPal","PP","UN")</f>
        <v>CC</v>
      </c>
    </row>
    <row r="812" spans="1:10" x14ac:dyDescent="0.3">
      <c r="A812">
        <v>871</v>
      </c>
      <c r="B812">
        <v>1405827</v>
      </c>
      <c r="C812" s="1">
        <v>45556</v>
      </c>
      <c r="D812">
        <v>240942</v>
      </c>
      <c r="E812" t="s">
        <v>10042</v>
      </c>
      <c r="F812" t="s">
        <v>1677</v>
      </c>
      <c r="G812">
        <f>YEAR(orders[[#This Row],[order_date]])</f>
        <v>2024</v>
      </c>
      <c r="H812">
        <f>MONTH(orders[[#This Row],[order_date]])</f>
        <v>9</v>
      </c>
      <c r="I812" s="4">
        <v>240942</v>
      </c>
      <c r="J812" t="str" cm="1">
        <f t="array" ref="J812">_xlfn.SWITCH(orders[[#This Row],[payment_method]],"Credit Card","CC","Bank Transfer","BT","Cash","CA","PayPal","PP","UN")</f>
        <v>CA</v>
      </c>
    </row>
    <row r="813" spans="1:10" x14ac:dyDescent="0.3">
      <c r="A813">
        <v>872</v>
      </c>
      <c r="B813">
        <v>850852</v>
      </c>
      <c r="C813" s="1">
        <v>45364</v>
      </c>
      <c r="D813">
        <v>201775</v>
      </c>
      <c r="E813" t="s">
        <v>10042</v>
      </c>
      <c r="F813" t="s">
        <v>180</v>
      </c>
      <c r="G813">
        <f>YEAR(orders[[#This Row],[order_date]])</f>
        <v>2024</v>
      </c>
      <c r="H813">
        <f>MONTH(orders[[#This Row],[order_date]])</f>
        <v>3</v>
      </c>
      <c r="I813" s="4">
        <v>201775</v>
      </c>
      <c r="J813" t="str" cm="1">
        <f t="array" ref="J813">_xlfn.SWITCH(orders[[#This Row],[payment_method]],"Credit Card","CC","Bank Transfer","BT","Cash","CA","PayPal","PP","UN")</f>
        <v>CA</v>
      </c>
    </row>
    <row r="814" spans="1:10" x14ac:dyDescent="0.3">
      <c r="A814">
        <v>873</v>
      </c>
      <c r="B814">
        <v>23733</v>
      </c>
      <c r="C814" s="1">
        <v>45806</v>
      </c>
      <c r="D814">
        <v>153444</v>
      </c>
      <c r="E814" t="s">
        <v>10041</v>
      </c>
      <c r="F814" t="s">
        <v>171</v>
      </c>
      <c r="G814">
        <f>YEAR(orders[[#This Row],[order_date]])</f>
        <v>2025</v>
      </c>
      <c r="H814">
        <f>MONTH(orders[[#This Row],[order_date]])</f>
        <v>5</v>
      </c>
      <c r="I814" s="4">
        <v>153444</v>
      </c>
      <c r="J814" t="str" cm="1">
        <f t="array" ref="J814">_xlfn.SWITCH(orders[[#This Row],[payment_method]],"Credit Card","CC","Bank Transfer","BT","Cash","CA","PayPal","PP","UN")</f>
        <v>BT</v>
      </c>
    </row>
    <row r="815" spans="1:10" x14ac:dyDescent="0.3">
      <c r="A815">
        <v>874</v>
      </c>
      <c r="B815">
        <v>1543554</v>
      </c>
      <c r="C815" s="1">
        <v>44759</v>
      </c>
      <c r="D815">
        <v>99893</v>
      </c>
      <c r="E815" t="s">
        <v>10040</v>
      </c>
      <c r="F815" t="s">
        <v>1710</v>
      </c>
      <c r="G815">
        <f>YEAR(orders[[#This Row],[order_date]])</f>
        <v>2022</v>
      </c>
      <c r="H815">
        <f>MONTH(orders[[#This Row],[order_date]])</f>
        <v>7</v>
      </c>
      <c r="I815" s="4">
        <v>99893</v>
      </c>
      <c r="J815" t="str" cm="1">
        <f t="array" ref="J815">_xlfn.SWITCH(orders[[#This Row],[payment_method]],"Credit Card","CC","Bank Transfer","BT","Cash","CA","PayPal","PP","UN")</f>
        <v>CC</v>
      </c>
    </row>
    <row r="816" spans="1:10" x14ac:dyDescent="0.3">
      <c r="A816">
        <v>875</v>
      </c>
      <c r="B816">
        <v>1684621</v>
      </c>
      <c r="C816" s="1">
        <v>45777</v>
      </c>
      <c r="D816">
        <v>195041</v>
      </c>
      <c r="E816" t="s">
        <v>10041</v>
      </c>
      <c r="F816" t="s">
        <v>29</v>
      </c>
      <c r="G816">
        <f>YEAR(orders[[#This Row],[order_date]])</f>
        <v>2025</v>
      </c>
      <c r="H816">
        <f>MONTH(orders[[#This Row],[order_date]])</f>
        <v>4</v>
      </c>
      <c r="I816" s="4">
        <v>195041</v>
      </c>
      <c r="J816" t="str" cm="1">
        <f t="array" ref="J816">_xlfn.SWITCH(orders[[#This Row],[payment_method]],"Credit Card","CC","Bank Transfer","BT","Cash","CA","PayPal","PP","UN")</f>
        <v>BT</v>
      </c>
    </row>
    <row r="817" spans="1:10" x14ac:dyDescent="0.3">
      <c r="A817">
        <v>876</v>
      </c>
      <c r="B817">
        <v>543553</v>
      </c>
      <c r="C817" s="1">
        <v>44494</v>
      </c>
      <c r="D817">
        <v>199976</v>
      </c>
      <c r="E817" t="s">
        <v>10041</v>
      </c>
      <c r="F817" t="s">
        <v>72</v>
      </c>
      <c r="G817">
        <f>YEAR(orders[[#This Row],[order_date]])</f>
        <v>2021</v>
      </c>
      <c r="H817">
        <f>MONTH(orders[[#This Row],[order_date]])</f>
        <v>10</v>
      </c>
      <c r="I817" s="4">
        <v>199976</v>
      </c>
      <c r="J817" t="str" cm="1">
        <f t="array" ref="J817">_xlfn.SWITCH(orders[[#This Row],[payment_method]],"Credit Card","CC","Bank Transfer","BT","Cash","CA","PayPal","PP","UN")</f>
        <v>BT</v>
      </c>
    </row>
    <row r="818" spans="1:10" x14ac:dyDescent="0.3">
      <c r="A818">
        <v>877</v>
      </c>
      <c r="B818">
        <v>165294</v>
      </c>
      <c r="C818" s="1">
        <v>45822</v>
      </c>
      <c r="D818">
        <v>362383</v>
      </c>
      <c r="E818" t="s">
        <v>10042</v>
      </c>
      <c r="F818" t="s">
        <v>201</v>
      </c>
      <c r="G818">
        <f>YEAR(orders[[#This Row],[order_date]])</f>
        <v>2025</v>
      </c>
      <c r="H818">
        <f>MONTH(orders[[#This Row],[order_date]])</f>
        <v>6</v>
      </c>
      <c r="I818" s="4">
        <v>362383</v>
      </c>
      <c r="J818" t="str" cm="1">
        <f t="array" ref="J818">_xlfn.SWITCH(orders[[#This Row],[payment_method]],"Credit Card","CC","Bank Transfer","BT","Cash","CA","PayPal","PP","UN")</f>
        <v>CA</v>
      </c>
    </row>
    <row r="819" spans="1:10" x14ac:dyDescent="0.3">
      <c r="A819">
        <v>878</v>
      </c>
      <c r="B819">
        <v>390700</v>
      </c>
      <c r="C819" s="1">
        <v>44745</v>
      </c>
      <c r="D819">
        <v>11670</v>
      </c>
      <c r="E819" t="s">
        <v>10043</v>
      </c>
      <c r="F819" t="s">
        <v>139</v>
      </c>
      <c r="G819">
        <f>YEAR(orders[[#This Row],[order_date]])</f>
        <v>2022</v>
      </c>
      <c r="H819">
        <f>MONTH(orders[[#This Row],[order_date]])</f>
        <v>7</v>
      </c>
      <c r="I819" s="4">
        <v>11670</v>
      </c>
      <c r="J819" t="str" cm="1">
        <f t="array" ref="J819">_xlfn.SWITCH(orders[[#This Row],[payment_method]],"Credit Card","CC","Bank Transfer","BT","Cash","CA","PayPal","PP","UN")</f>
        <v>PP</v>
      </c>
    </row>
    <row r="820" spans="1:10" x14ac:dyDescent="0.3">
      <c r="A820">
        <v>879</v>
      </c>
      <c r="B820">
        <v>1832043</v>
      </c>
      <c r="C820" s="1">
        <v>44996</v>
      </c>
      <c r="D820">
        <v>18694</v>
      </c>
      <c r="E820" t="s">
        <v>10043</v>
      </c>
      <c r="F820" t="s">
        <v>1266</v>
      </c>
      <c r="G820">
        <f>YEAR(orders[[#This Row],[order_date]])</f>
        <v>2023</v>
      </c>
      <c r="H820">
        <f>MONTH(orders[[#This Row],[order_date]])</f>
        <v>3</v>
      </c>
      <c r="I820" s="4">
        <v>18694</v>
      </c>
      <c r="J820" t="str" cm="1">
        <f t="array" ref="J820">_xlfn.SWITCH(orders[[#This Row],[payment_method]],"Credit Card","CC","Bank Transfer","BT","Cash","CA","PayPal","PP","UN")</f>
        <v>PP</v>
      </c>
    </row>
    <row r="821" spans="1:10" x14ac:dyDescent="0.3">
      <c r="A821">
        <v>880</v>
      </c>
      <c r="B821">
        <v>264607</v>
      </c>
      <c r="C821" s="1">
        <v>45437</v>
      </c>
      <c r="D821">
        <v>97501</v>
      </c>
      <c r="E821" t="s">
        <v>10040</v>
      </c>
      <c r="F821" t="s">
        <v>63</v>
      </c>
      <c r="G821">
        <f>YEAR(orders[[#This Row],[order_date]])</f>
        <v>2024</v>
      </c>
      <c r="H821">
        <f>MONTH(orders[[#This Row],[order_date]])</f>
        <v>5</v>
      </c>
      <c r="I821" s="4">
        <v>97501</v>
      </c>
      <c r="J821" t="str" cm="1">
        <f t="array" ref="J821">_xlfn.SWITCH(orders[[#This Row],[payment_method]],"Credit Card","CC","Bank Transfer","BT","Cash","CA","PayPal","PP","UN")</f>
        <v>CC</v>
      </c>
    </row>
    <row r="822" spans="1:10" x14ac:dyDescent="0.3">
      <c r="A822">
        <v>882</v>
      </c>
      <c r="B822">
        <v>680514</v>
      </c>
      <c r="C822" s="1">
        <v>45887</v>
      </c>
      <c r="D822">
        <v>377099</v>
      </c>
      <c r="E822" t="s">
        <v>10041</v>
      </c>
      <c r="F822" t="s">
        <v>156</v>
      </c>
      <c r="G822">
        <f>YEAR(orders[[#This Row],[order_date]])</f>
        <v>2025</v>
      </c>
      <c r="H822">
        <f>MONTH(orders[[#This Row],[order_date]])</f>
        <v>8</v>
      </c>
      <c r="I822" s="4">
        <v>377099</v>
      </c>
      <c r="J822" t="str" cm="1">
        <f t="array" ref="J822">_xlfn.SWITCH(orders[[#This Row],[payment_method]],"Credit Card","CC","Bank Transfer","BT","Cash","CA","PayPal","PP","UN")</f>
        <v>BT</v>
      </c>
    </row>
    <row r="823" spans="1:10" x14ac:dyDescent="0.3">
      <c r="A823">
        <v>884</v>
      </c>
      <c r="B823">
        <v>1702196</v>
      </c>
      <c r="C823" s="1">
        <v>44813</v>
      </c>
      <c r="D823">
        <v>60352</v>
      </c>
      <c r="E823" t="s">
        <v>10043</v>
      </c>
      <c r="F823" t="s">
        <v>165</v>
      </c>
      <c r="G823">
        <f>YEAR(orders[[#This Row],[order_date]])</f>
        <v>2022</v>
      </c>
      <c r="H823">
        <f>MONTH(orders[[#This Row],[order_date]])</f>
        <v>9</v>
      </c>
      <c r="I823" s="4">
        <v>60352</v>
      </c>
      <c r="J823" t="str" cm="1">
        <f t="array" ref="J823">_xlfn.SWITCH(orders[[#This Row],[payment_method]],"Credit Card","CC","Bank Transfer","BT","Cash","CA","PayPal","PP","UN")</f>
        <v>PP</v>
      </c>
    </row>
    <row r="824" spans="1:10" x14ac:dyDescent="0.3">
      <c r="A824">
        <v>885</v>
      </c>
      <c r="B824">
        <v>1390543</v>
      </c>
      <c r="C824" s="1">
        <v>45341</v>
      </c>
      <c r="D824">
        <v>681521</v>
      </c>
      <c r="E824" t="s">
        <v>10043</v>
      </c>
      <c r="F824" t="s">
        <v>891</v>
      </c>
      <c r="G824">
        <f>YEAR(orders[[#This Row],[order_date]])</f>
        <v>2024</v>
      </c>
      <c r="H824">
        <f>MONTH(orders[[#This Row],[order_date]])</f>
        <v>2</v>
      </c>
      <c r="I824" s="4">
        <v>681521</v>
      </c>
      <c r="J824" t="str" cm="1">
        <f t="array" ref="J824">_xlfn.SWITCH(orders[[#This Row],[payment_method]],"Credit Card","CC","Bank Transfer","BT","Cash","CA","PayPal","PP","UN")</f>
        <v>PP</v>
      </c>
    </row>
    <row r="825" spans="1:10" x14ac:dyDescent="0.3">
      <c r="A825">
        <v>886</v>
      </c>
      <c r="B825">
        <v>514637</v>
      </c>
      <c r="C825" s="1">
        <v>44669</v>
      </c>
      <c r="D825">
        <v>121413</v>
      </c>
      <c r="E825" t="s">
        <v>10043</v>
      </c>
      <c r="F825" t="s">
        <v>383</v>
      </c>
      <c r="G825">
        <f>YEAR(orders[[#This Row],[order_date]])</f>
        <v>2022</v>
      </c>
      <c r="H825">
        <f>MONTH(orders[[#This Row],[order_date]])</f>
        <v>4</v>
      </c>
      <c r="I825" s="4">
        <v>121413</v>
      </c>
      <c r="J825" t="str" cm="1">
        <f t="array" ref="J825">_xlfn.SWITCH(orders[[#This Row],[payment_method]],"Credit Card","CC","Bank Transfer","BT","Cash","CA","PayPal","PP","UN")</f>
        <v>PP</v>
      </c>
    </row>
    <row r="826" spans="1:10" x14ac:dyDescent="0.3">
      <c r="A826">
        <v>887</v>
      </c>
      <c r="B826">
        <v>765810</v>
      </c>
      <c r="C826" s="1">
        <v>44550</v>
      </c>
      <c r="D826">
        <v>376179</v>
      </c>
      <c r="E826" t="s">
        <v>10041</v>
      </c>
      <c r="F826" t="s">
        <v>1847</v>
      </c>
      <c r="G826">
        <f>YEAR(orders[[#This Row],[order_date]])</f>
        <v>2021</v>
      </c>
      <c r="H826">
        <f>MONTH(orders[[#This Row],[order_date]])</f>
        <v>12</v>
      </c>
      <c r="I826" s="4">
        <v>376179</v>
      </c>
      <c r="J826" t="str" cm="1">
        <f t="array" ref="J826">_xlfn.SWITCH(orders[[#This Row],[payment_method]],"Credit Card","CC","Bank Transfer","BT","Cash","CA","PayPal","PP","UN")</f>
        <v>BT</v>
      </c>
    </row>
    <row r="827" spans="1:10" x14ac:dyDescent="0.3">
      <c r="A827">
        <v>888</v>
      </c>
      <c r="B827">
        <v>981929</v>
      </c>
      <c r="C827" s="1">
        <v>44538</v>
      </c>
      <c r="D827">
        <v>265685</v>
      </c>
      <c r="E827" t="s">
        <v>10043</v>
      </c>
      <c r="F827" t="s">
        <v>1435</v>
      </c>
      <c r="G827">
        <f>YEAR(orders[[#This Row],[order_date]])</f>
        <v>2021</v>
      </c>
      <c r="H827">
        <f>MONTH(orders[[#This Row],[order_date]])</f>
        <v>12</v>
      </c>
      <c r="I827" s="4">
        <v>265685</v>
      </c>
      <c r="J827" t="str" cm="1">
        <f t="array" ref="J827">_xlfn.SWITCH(orders[[#This Row],[payment_method]],"Credit Card","CC","Bank Transfer","BT","Cash","CA","PayPal","PP","UN")</f>
        <v>PP</v>
      </c>
    </row>
    <row r="828" spans="1:10" x14ac:dyDescent="0.3">
      <c r="A828">
        <v>889</v>
      </c>
      <c r="B828">
        <v>367558</v>
      </c>
      <c r="C828" s="1">
        <v>45539</v>
      </c>
      <c r="D828">
        <v>38658</v>
      </c>
      <c r="E828" t="s">
        <v>10043</v>
      </c>
      <c r="F828" t="s">
        <v>479</v>
      </c>
      <c r="G828">
        <f>YEAR(orders[[#This Row],[order_date]])</f>
        <v>2024</v>
      </c>
      <c r="H828">
        <f>MONTH(orders[[#This Row],[order_date]])</f>
        <v>9</v>
      </c>
      <c r="I828" s="4">
        <v>38658</v>
      </c>
      <c r="J828" t="str" cm="1">
        <f t="array" ref="J828">_xlfn.SWITCH(orders[[#This Row],[payment_method]],"Credit Card","CC","Bank Transfer","BT","Cash","CA","PayPal","PP","UN")</f>
        <v>PP</v>
      </c>
    </row>
    <row r="829" spans="1:10" x14ac:dyDescent="0.3">
      <c r="A829">
        <v>890</v>
      </c>
      <c r="B829">
        <v>156962</v>
      </c>
      <c r="C829" s="1">
        <v>45854</v>
      </c>
      <c r="D829">
        <v>202772</v>
      </c>
      <c r="E829" t="s">
        <v>10043</v>
      </c>
      <c r="F829" t="s">
        <v>993</v>
      </c>
      <c r="G829">
        <f>YEAR(orders[[#This Row],[order_date]])</f>
        <v>2025</v>
      </c>
      <c r="H829">
        <f>MONTH(orders[[#This Row],[order_date]])</f>
        <v>7</v>
      </c>
      <c r="I829" s="4">
        <v>202772</v>
      </c>
      <c r="J829" t="str" cm="1">
        <f t="array" ref="J829">_xlfn.SWITCH(orders[[#This Row],[payment_method]],"Credit Card","CC","Bank Transfer","BT","Cash","CA","PayPal","PP","UN")</f>
        <v>PP</v>
      </c>
    </row>
    <row r="830" spans="1:10" x14ac:dyDescent="0.3">
      <c r="A830">
        <v>891</v>
      </c>
      <c r="B830">
        <v>1187791</v>
      </c>
      <c r="C830" s="1">
        <v>44788</v>
      </c>
      <c r="D830">
        <v>186071</v>
      </c>
      <c r="E830" t="s">
        <v>10043</v>
      </c>
      <c r="F830" t="s">
        <v>180</v>
      </c>
      <c r="G830">
        <f>YEAR(orders[[#This Row],[order_date]])</f>
        <v>2022</v>
      </c>
      <c r="H830">
        <f>MONTH(orders[[#This Row],[order_date]])</f>
        <v>8</v>
      </c>
      <c r="I830" s="4">
        <v>186071</v>
      </c>
      <c r="J830" t="str" cm="1">
        <f t="array" ref="J830">_xlfn.SWITCH(orders[[#This Row],[payment_method]],"Credit Card","CC","Bank Transfer","BT","Cash","CA","PayPal","PP","UN")</f>
        <v>PP</v>
      </c>
    </row>
    <row r="831" spans="1:10" x14ac:dyDescent="0.3">
      <c r="A831">
        <v>892</v>
      </c>
      <c r="B831">
        <v>1970521</v>
      </c>
      <c r="C831" s="1">
        <v>45189</v>
      </c>
      <c r="D831">
        <v>99383</v>
      </c>
      <c r="E831" t="s">
        <v>10040</v>
      </c>
      <c r="F831" t="s">
        <v>1002</v>
      </c>
      <c r="G831">
        <f>YEAR(orders[[#This Row],[order_date]])</f>
        <v>2023</v>
      </c>
      <c r="H831">
        <f>MONTH(orders[[#This Row],[order_date]])</f>
        <v>9</v>
      </c>
      <c r="I831" s="4">
        <v>99383</v>
      </c>
      <c r="J831" t="str" cm="1">
        <f t="array" ref="J831">_xlfn.SWITCH(orders[[#This Row],[payment_method]],"Credit Card","CC","Bank Transfer","BT","Cash","CA","PayPal","PP","UN")</f>
        <v>CC</v>
      </c>
    </row>
    <row r="832" spans="1:10" x14ac:dyDescent="0.3">
      <c r="A832">
        <v>894</v>
      </c>
      <c r="B832">
        <v>255785</v>
      </c>
      <c r="C832" s="1">
        <v>45555</v>
      </c>
      <c r="D832">
        <v>80345</v>
      </c>
      <c r="E832" t="s">
        <v>10041</v>
      </c>
      <c r="F832" t="s">
        <v>860</v>
      </c>
      <c r="G832">
        <f>YEAR(orders[[#This Row],[order_date]])</f>
        <v>2024</v>
      </c>
      <c r="H832">
        <f>MONTH(orders[[#This Row],[order_date]])</f>
        <v>9</v>
      </c>
      <c r="I832" s="4">
        <v>80345</v>
      </c>
      <c r="J832" t="str" cm="1">
        <f t="array" ref="J832">_xlfn.SWITCH(orders[[#This Row],[payment_method]],"Credit Card","CC","Bank Transfer","BT","Cash","CA","PayPal","PP","UN")</f>
        <v>BT</v>
      </c>
    </row>
    <row r="833" spans="1:10" x14ac:dyDescent="0.3">
      <c r="A833">
        <v>895</v>
      </c>
      <c r="B833">
        <v>1286404</v>
      </c>
      <c r="C833" s="1">
        <v>44549</v>
      </c>
      <c r="D833">
        <v>697544</v>
      </c>
      <c r="E833" t="s">
        <v>10043</v>
      </c>
      <c r="F833" t="s">
        <v>860</v>
      </c>
      <c r="G833">
        <f>YEAR(orders[[#This Row],[order_date]])</f>
        <v>2021</v>
      </c>
      <c r="H833">
        <f>MONTH(orders[[#This Row],[order_date]])</f>
        <v>12</v>
      </c>
      <c r="I833" s="4">
        <v>697544</v>
      </c>
      <c r="J833" t="str" cm="1">
        <f t="array" ref="J833">_xlfn.SWITCH(orders[[#This Row],[payment_method]],"Credit Card","CC","Bank Transfer","BT","Cash","CA","PayPal","PP","UN")</f>
        <v>PP</v>
      </c>
    </row>
    <row r="834" spans="1:10" x14ac:dyDescent="0.3">
      <c r="A834">
        <v>896</v>
      </c>
      <c r="B834">
        <v>1366201</v>
      </c>
      <c r="C834" s="1">
        <v>44833</v>
      </c>
      <c r="D834">
        <v>299708</v>
      </c>
      <c r="E834" t="s">
        <v>10041</v>
      </c>
      <c r="F834" t="s">
        <v>225</v>
      </c>
      <c r="G834">
        <f>YEAR(orders[[#This Row],[order_date]])</f>
        <v>2022</v>
      </c>
      <c r="H834">
        <f>MONTH(orders[[#This Row],[order_date]])</f>
        <v>9</v>
      </c>
      <c r="I834" s="4">
        <v>299708</v>
      </c>
      <c r="J834" t="str" cm="1">
        <f t="array" ref="J834">_xlfn.SWITCH(orders[[#This Row],[payment_method]],"Credit Card","CC","Bank Transfer","BT","Cash","CA","PayPal","PP","UN")</f>
        <v>BT</v>
      </c>
    </row>
    <row r="835" spans="1:10" x14ac:dyDescent="0.3">
      <c r="A835">
        <v>897</v>
      </c>
      <c r="B835">
        <v>1134530</v>
      </c>
      <c r="C835" s="1">
        <v>45142</v>
      </c>
      <c r="D835">
        <v>54734</v>
      </c>
      <c r="E835" t="s">
        <v>10040</v>
      </c>
      <c r="F835" t="s">
        <v>102</v>
      </c>
      <c r="G835">
        <f>YEAR(orders[[#This Row],[order_date]])</f>
        <v>2023</v>
      </c>
      <c r="H835">
        <f>MONTH(orders[[#This Row],[order_date]])</f>
        <v>8</v>
      </c>
      <c r="I835" s="4">
        <v>54734</v>
      </c>
      <c r="J835" t="str" cm="1">
        <f t="array" ref="J835">_xlfn.SWITCH(orders[[#This Row],[payment_method]],"Credit Card","CC","Bank Transfer","BT","Cash","CA","PayPal","PP","UN")</f>
        <v>CC</v>
      </c>
    </row>
    <row r="836" spans="1:10" x14ac:dyDescent="0.3">
      <c r="A836">
        <v>899</v>
      </c>
      <c r="B836">
        <v>1096036</v>
      </c>
      <c r="C836" s="1">
        <v>44702</v>
      </c>
      <c r="D836">
        <v>139439</v>
      </c>
      <c r="E836" t="s">
        <v>10040</v>
      </c>
      <c r="F836" t="s">
        <v>1779</v>
      </c>
      <c r="G836">
        <f>YEAR(orders[[#This Row],[order_date]])</f>
        <v>2022</v>
      </c>
      <c r="H836">
        <f>MONTH(orders[[#This Row],[order_date]])</f>
        <v>5</v>
      </c>
      <c r="I836" s="4">
        <v>139439</v>
      </c>
      <c r="J836" t="str" cm="1">
        <f t="array" ref="J836">_xlfn.SWITCH(orders[[#This Row],[payment_method]],"Credit Card","CC","Bank Transfer","BT","Cash","CA","PayPal","PP","UN")</f>
        <v>CC</v>
      </c>
    </row>
    <row r="837" spans="1:10" x14ac:dyDescent="0.3">
      <c r="A837">
        <v>900</v>
      </c>
      <c r="B837">
        <v>1028385</v>
      </c>
      <c r="C837" s="1">
        <v>45577</v>
      </c>
      <c r="D837">
        <v>96735</v>
      </c>
      <c r="E837" t="s">
        <v>10041</v>
      </c>
      <c r="F837" t="s">
        <v>871</v>
      </c>
      <c r="G837">
        <f>YEAR(orders[[#This Row],[order_date]])</f>
        <v>2024</v>
      </c>
      <c r="H837">
        <f>MONTH(orders[[#This Row],[order_date]])</f>
        <v>10</v>
      </c>
      <c r="I837" s="4">
        <v>96735</v>
      </c>
      <c r="J837" t="str" cm="1">
        <f t="array" ref="J837">_xlfn.SWITCH(orders[[#This Row],[payment_method]],"Credit Card","CC","Bank Transfer","BT","Cash","CA","PayPal","PP","UN")</f>
        <v>BT</v>
      </c>
    </row>
    <row r="838" spans="1:10" x14ac:dyDescent="0.3">
      <c r="A838">
        <v>903</v>
      </c>
      <c r="B838">
        <v>1059974</v>
      </c>
      <c r="C838" s="1">
        <v>45638</v>
      </c>
      <c r="D838">
        <v>413332</v>
      </c>
      <c r="E838" t="s">
        <v>10043</v>
      </c>
      <c r="F838" t="s">
        <v>1183</v>
      </c>
      <c r="G838">
        <f>YEAR(orders[[#This Row],[order_date]])</f>
        <v>2024</v>
      </c>
      <c r="H838">
        <f>MONTH(orders[[#This Row],[order_date]])</f>
        <v>12</v>
      </c>
      <c r="I838" s="4">
        <v>413332</v>
      </c>
      <c r="J838" t="str" cm="1">
        <f t="array" ref="J838">_xlfn.SWITCH(orders[[#This Row],[payment_method]],"Credit Card","CC","Bank Transfer","BT","Cash","CA","PayPal","PP","UN")</f>
        <v>PP</v>
      </c>
    </row>
    <row r="839" spans="1:10" x14ac:dyDescent="0.3">
      <c r="A839">
        <v>905</v>
      </c>
      <c r="B839">
        <v>416441</v>
      </c>
      <c r="C839" s="1">
        <v>44996</v>
      </c>
      <c r="D839">
        <v>120907</v>
      </c>
      <c r="E839" t="s">
        <v>10040</v>
      </c>
      <c r="F839" t="s">
        <v>1580</v>
      </c>
      <c r="G839">
        <f>YEAR(orders[[#This Row],[order_date]])</f>
        <v>2023</v>
      </c>
      <c r="H839">
        <f>MONTH(orders[[#This Row],[order_date]])</f>
        <v>3</v>
      </c>
      <c r="I839" s="4">
        <v>120907</v>
      </c>
      <c r="J839" t="str" cm="1">
        <f t="array" ref="J839">_xlfn.SWITCH(orders[[#This Row],[payment_method]],"Credit Card","CC","Bank Transfer","BT","Cash","CA","PayPal","PP","UN")</f>
        <v>CC</v>
      </c>
    </row>
    <row r="840" spans="1:10" x14ac:dyDescent="0.3">
      <c r="A840">
        <v>906</v>
      </c>
      <c r="B840">
        <v>422379</v>
      </c>
      <c r="C840" s="1">
        <v>45078</v>
      </c>
      <c r="D840">
        <v>79736</v>
      </c>
      <c r="E840" t="s">
        <v>10043</v>
      </c>
      <c r="F840" t="s">
        <v>1158</v>
      </c>
      <c r="G840">
        <f>YEAR(orders[[#This Row],[order_date]])</f>
        <v>2023</v>
      </c>
      <c r="H840">
        <f>MONTH(orders[[#This Row],[order_date]])</f>
        <v>6</v>
      </c>
      <c r="I840" s="4">
        <v>79736</v>
      </c>
      <c r="J840" t="str" cm="1">
        <f t="array" ref="J840">_xlfn.SWITCH(orders[[#This Row],[payment_method]],"Credit Card","CC","Bank Transfer","BT","Cash","CA","PayPal","PP","UN")</f>
        <v>PP</v>
      </c>
    </row>
    <row r="841" spans="1:10" x14ac:dyDescent="0.3">
      <c r="A841">
        <v>907</v>
      </c>
      <c r="B841">
        <v>481070</v>
      </c>
      <c r="C841" s="1">
        <v>44675</v>
      </c>
      <c r="D841">
        <v>407702</v>
      </c>
      <c r="E841" t="s">
        <v>10043</v>
      </c>
      <c r="F841" t="s">
        <v>511</v>
      </c>
      <c r="G841">
        <f>YEAR(orders[[#This Row],[order_date]])</f>
        <v>2022</v>
      </c>
      <c r="H841">
        <f>MONTH(orders[[#This Row],[order_date]])</f>
        <v>4</v>
      </c>
      <c r="I841" s="4">
        <v>407702</v>
      </c>
      <c r="J841" t="str" cm="1">
        <f t="array" ref="J841">_xlfn.SWITCH(orders[[#This Row],[payment_method]],"Credit Card","CC","Bank Transfer","BT","Cash","CA","PayPal","PP","UN")</f>
        <v>PP</v>
      </c>
    </row>
    <row r="842" spans="1:10" x14ac:dyDescent="0.3">
      <c r="A842">
        <v>908</v>
      </c>
      <c r="B842">
        <v>1102073</v>
      </c>
      <c r="C842" s="1">
        <v>45488</v>
      </c>
      <c r="D842">
        <v>201985</v>
      </c>
      <c r="E842" t="s">
        <v>10041</v>
      </c>
      <c r="F842" t="s">
        <v>217</v>
      </c>
      <c r="G842">
        <f>YEAR(orders[[#This Row],[order_date]])</f>
        <v>2024</v>
      </c>
      <c r="H842">
        <f>MONTH(orders[[#This Row],[order_date]])</f>
        <v>7</v>
      </c>
      <c r="I842" s="4">
        <v>201985</v>
      </c>
      <c r="J842" t="str" cm="1">
        <f t="array" ref="J842">_xlfn.SWITCH(orders[[#This Row],[payment_method]],"Credit Card","CC","Bank Transfer","BT","Cash","CA","PayPal","PP","UN")</f>
        <v>BT</v>
      </c>
    </row>
    <row r="843" spans="1:10" x14ac:dyDescent="0.3">
      <c r="A843">
        <v>909</v>
      </c>
      <c r="B843">
        <v>1699113</v>
      </c>
      <c r="C843" s="1">
        <v>45448</v>
      </c>
      <c r="D843">
        <v>291406</v>
      </c>
      <c r="E843" t="s">
        <v>10040</v>
      </c>
      <c r="F843" t="s">
        <v>237</v>
      </c>
      <c r="G843">
        <f>YEAR(orders[[#This Row],[order_date]])</f>
        <v>2024</v>
      </c>
      <c r="H843">
        <f>MONTH(orders[[#This Row],[order_date]])</f>
        <v>6</v>
      </c>
      <c r="I843" s="4">
        <v>291406</v>
      </c>
      <c r="J843" t="str" cm="1">
        <f t="array" ref="J843">_xlfn.SWITCH(orders[[#This Row],[payment_method]],"Credit Card","CC","Bank Transfer","BT","Cash","CA","PayPal","PP","UN")</f>
        <v>CC</v>
      </c>
    </row>
    <row r="844" spans="1:10" x14ac:dyDescent="0.3">
      <c r="A844">
        <v>910</v>
      </c>
      <c r="B844">
        <v>79132</v>
      </c>
      <c r="C844" s="1">
        <v>44646</v>
      </c>
      <c r="D844">
        <v>38612</v>
      </c>
      <c r="E844" t="s">
        <v>10041</v>
      </c>
      <c r="F844" t="s">
        <v>120</v>
      </c>
      <c r="G844">
        <f>YEAR(orders[[#This Row],[order_date]])</f>
        <v>2022</v>
      </c>
      <c r="H844">
        <f>MONTH(orders[[#This Row],[order_date]])</f>
        <v>3</v>
      </c>
      <c r="I844" s="4">
        <v>38612</v>
      </c>
      <c r="J844" t="str" cm="1">
        <f t="array" ref="J844">_xlfn.SWITCH(orders[[#This Row],[payment_method]],"Credit Card","CC","Bank Transfer","BT","Cash","CA","PayPal","PP","UN")</f>
        <v>BT</v>
      </c>
    </row>
    <row r="845" spans="1:10" x14ac:dyDescent="0.3">
      <c r="A845">
        <v>911</v>
      </c>
      <c r="B845">
        <v>1591404</v>
      </c>
      <c r="C845" s="1">
        <v>44641</v>
      </c>
      <c r="D845">
        <v>298065</v>
      </c>
      <c r="E845" t="s">
        <v>10042</v>
      </c>
      <c r="F845" t="s">
        <v>284</v>
      </c>
      <c r="G845">
        <f>YEAR(orders[[#This Row],[order_date]])</f>
        <v>2022</v>
      </c>
      <c r="H845">
        <f>MONTH(orders[[#This Row],[order_date]])</f>
        <v>3</v>
      </c>
      <c r="I845" s="4">
        <v>298065</v>
      </c>
      <c r="J845" t="str" cm="1">
        <f t="array" ref="J845">_xlfn.SWITCH(orders[[#This Row],[payment_method]],"Credit Card","CC","Bank Transfer","BT","Cash","CA","PayPal","PP","UN")</f>
        <v>CA</v>
      </c>
    </row>
    <row r="846" spans="1:10" x14ac:dyDescent="0.3">
      <c r="A846">
        <v>912</v>
      </c>
      <c r="B846">
        <v>1490452</v>
      </c>
      <c r="C846" s="1">
        <v>45032</v>
      </c>
      <c r="D846">
        <v>2361</v>
      </c>
      <c r="E846" t="s">
        <v>10043</v>
      </c>
      <c r="F846" t="s">
        <v>383</v>
      </c>
      <c r="G846">
        <f>YEAR(orders[[#This Row],[order_date]])</f>
        <v>2023</v>
      </c>
      <c r="H846">
        <f>MONTH(orders[[#This Row],[order_date]])</f>
        <v>4</v>
      </c>
      <c r="I846" s="4">
        <v>2361</v>
      </c>
      <c r="J846" t="str" cm="1">
        <f t="array" ref="J846">_xlfn.SWITCH(orders[[#This Row],[payment_method]],"Credit Card","CC","Bank Transfer","BT","Cash","CA","PayPal","PP","UN")</f>
        <v>PP</v>
      </c>
    </row>
    <row r="847" spans="1:10" x14ac:dyDescent="0.3">
      <c r="A847">
        <v>913</v>
      </c>
      <c r="B847">
        <v>1266888</v>
      </c>
      <c r="C847" s="1">
        <v>44553</v>
      </c>
      <c r="D847">
        <v>203728</v>
      </c>
      <c r="E847" t="s">
        <v>10041</v>
      </c>
      <c r="F847" t="s">
        <v>188</v>
      </c>
      <c r="G847">
        <f>YEAR(orders[[#This Row],[order_date]])</f>
        <v>2021</v>
      </c>
      <c r="H847">
        <f>MONTH(orders[[#This Row],[order_date]])</f>
        <v>12</v>
      </c>
      <c r="I847" s="4">
        <v>203728</v>
      </c>
      <c r="J847" t="str" cm="1">
        <f t="array" ref="J847">_xlfn.SWITCH(orders[[#This Row],[payment_method]],"Credit Card","CC","Bank Transfer","BT","Cash","CA","PayPal","PP","UN")</f>
        <v>BT</v>
      </c>
    </row>
    <row r="848" spans="1:10" x14ac:dyDescent="0.3">
      <c r="A848">
        <v>914</v>
      </c>
      <c r="B848">
        <v>141214</v>
      </c>
      <c r="C848" s="1">
        <v>45399</v>
      </c>
      <c r="D848">
        <v>172142</v>
      </c>
      <c r="E848" t="s">
        <v>10042</v>
      </c>
      <c r="F848" t="s">
        <v>366</v>
      </c>
      <c r="G848">
        <f>YEAR(orders[[#This Row],[order_date]])</f>
        <v>2024</v>
      </c>
      <c r="H848">
        <f>MONTH(orders[[#This Row],[order_date]])</f>
        <v>4</v>
      </c>
      <c r="I848" s="4">
        <v>172142</v>
      </c>
      <c r="J848" t="str" cm="1">
        <f t="array" ref="J848">_xlfn.SWITCH(orders[[#This Row],[payment_method]],"Credit Card","CC","Bank Transfer","BT","Cash","CA","PayPal","PP","UN")</f>
        <v>CA</v>
      </c>
    </row>
    <row r="849" spans="1:10" x14ac:dyDescent="0.3">
      <c r="A849">
        <v>915</v>
      </c>
      <c r="B849">
        <v>1494433</v>
      </c>
      <c r="C849" s="1">
        <v>45668</v>
      </c>
      <c r="D849">
        <v>402751</v>
      </c>
      <c r="E849" t="s">
        <v>10043</v>
      </c>
      <c r="F849" t="s">
        <v>142</v>
      </c>
      <c r="G849">
        <f>YEAR(orders[[#This Row],[order_date]])</f>
        <v>2025</v>
      </c>
      <c r="H849">
        <f>MONTH(orders[[#This Row],[order_date]])</f>
        <v>1</v>
      </c>
      <c r="I849" s="4">
        <v>402751</v>
      </c>
      <c r="J849" t="str" cm="1">
        <f t="array" ref="J849">_xlfn.SWITCH(orders[[#This Row],[payment_method]],"Credit Card","CC","Bank Transfer","BT","Cash","CA","PayPal","PP","UN")</f>
        <v>PP</v>
      </c>
    </row>
    <row r="850" spans="1:10" x14ac:dyDescent="0.3">
      <c r="A850">
        <v>916</v>
      </c>
      <c r="B850">
        <v>1139561</v>
      </c>
      <c r="C850" s="1">
        <v>45426</v>
      </c>
      <c r="D850">
        <v>155688</v>
      </c>
      <c r="E850" t="s">
        <v>10043</v>
      </c>
      <c r="F850" t="s">
        <v>1036</v>
      </c>
      <c r="G850">
        <f>YEAR(orders[[#This Row],[order_date]])</f>
        <v>2024</v>
      </c>
      <c r="H850">
        <f>MONTH(orders[[#This Row],[order_date]])</f>
        <v>5</v>
      </c>
      <c r="I850" s="4">
        <v>155688</v>
      </c>
      <c r="J850" t="str" cm="1">
        <f t="array" ref="J850">_xlfn.SWITCH(orders[[#This Row],[payment_method]],"Credit Card","CC","Bank Transfer","BT","Cash","CA","PayPal","PP","UN")</f>
        <v>PP</v>
      </c>
    </row>
    <row r="851" spans="1:10" x14ac:dyDescent="0.3">
      <c r="A851">
        <v>917</v>
      </c>
      <c r="B851">
        <v>558371</v>
      </c>
      <c r="C851" s="1">
        <v>44637</v>
      </c>
      <c r="D851">
        <v>236825</v>
      </c>
      <c r="E851" t="s">
        <v>10041</v>
      </c>
      <c r="F851" t="s">
        <v>1002</v>
      </c>
      <c r="G851">
        <f>YEAR(orders[[#This Row],[order_date]])</f>
        <v>2022</v>
      </c>
      <c r="H851">
        <f>MONTH(orders[[#This Row],[order_date]])</f>
        <v>3</v>
      </c>
      <c r="I851" s="4">
        <v>236825</v>
      </c>
      <c r="J851" t="str" cm="1">
        <f t="array" ref="J851">_xlfn.SWITCH(orders[[#This Row],[payment_method]],"Credit Card","CC","Bank Transfer","BT","Cash","CA","PayPal","PP","UN")</f>
        <v>BT</v>
      </c>
    </row>
    <row r="852" spans="1:10" x14ac:dyDescent="0.3">
      <c r="A852">
        <v>918</v>
      </c>
      <c r="B852">
        <v>1200365</v>
      </c>
      <c r="C852" s="1">
        <v>45051</v>
      </c>
      <c r="D852">
        <v>148969</v>
      </c>
      <c r="E852" t="s">
        <v>10042</v>
      </c>
      <c r="F852" t="s">
        <v>898</v>
      </c>
      <c r="G852">
        <f>YEAR(orders[[#This Row],[order_date]])</f>
        <v>2023</v>
      </c>
      <c r="H852">
        <f>MONTH(orders[[#This Row],[order_date]])</f>
        <v>5</v>
      </c>
      <c r="I852" s="4">
        <v>148969</v>
      </c>
      <c r="J852" t="str" cm="1">
        <f t="array" ref="J852">_xlfn.SWITCH(orders[[#This Row],[payment_method]],"Credit Card","CC","Bank Transfer","BT","Cash","CA","PayPal","PP","UN")</f>
        <v>CA</v>
      </c>
    </row>
    <row r="853" spans="1:10" x14ac:dyDescent="0.3">
      <c r="A853">
        <v>919</v>
      </c>
      <c r="B853">
        <v>462248</v>
      </c>
      <c r="C853" s="1">
        <v>44745</v>
      </c>
      <c r="D853">
        <v>244651</v>
      </c>
      <c r="E853" t="s">
        <v>10041</v>
      </c>
      <c r="F853" t="s">
        <v>414</v>
      </c>
      <c r="G853">
        <f>YEAR(orders[[#This Row],[order_date]])</f>
        <v>2022</v>
      </c>
      <c r="H853">
        <f>MONTH(orders[[#This Row],[order_date]])</f>
        <v>7</v>
      </c>
      <c r="I853" s="4">
        <v>244651</v>
      </c>
      <c r="J853" t="str" cm="1">
        <f t="array" ref="J853">_xlfn.SWITCH(orders[[#This Row],[payment_method]],"Credit Card","CC","Bank Transfer","BT","Cash","CA","PayPal","PP","UN")</f>
        <v>BT</v>
      </c>
    </row>
    <row r="854" spans="1:10" x14ac:dyDescent="0.3">
      <c r="A854">
        <v>920</v>
      </c>
      <c r="B854">
        <v>1093061</v>
      </c>
      <c r="C854" s="1">
        <v>45364</v>
      </c>
      <c r="D854">
        <v>323233</v>
      </c>
      <c r="E854" t="s">
        <v>10043</v>
      </c>
      <c r="F854" t="s">
        <v>1374</v>
      </c>
      <c r="G854">
        <f>YEAR(orders[[#This Row],[order_date]])</f>
        <v>2024</v>
      </c>
      <c r="H854">
        <f>MONTH(orders[[#This Row],[order_date]])</f>
        <v>3</v>
      </c>
      <c r="I854" s="4">
        <v>323233</v>
      </c>
      <c r="J854" t="str" cm="1">
        <f t="array" ref="J854">_xlfn.SWITCH(orders[[#This Row],[payment_method]],"Credit Card","CC","Bank Transfer","BT","Cash","CA","PayPal","PP","UN")</f>
        <v>PP</v>
      </c>
    </row>
    <row r="855" spans="1:10" x14ac:dyDescent="0.3">
      <c r="A855">
        <v>921</v>
      </c>
      <c r="B855">
        <v>596891</v>
      </c>
      <c r="C855" s="1">
        <v>45358</v>
      </c>
      <c r="D855">
        <v>171522</v>
      </c>
      <c r="E855" t="s">
        <v>10041</v>
      </c>
      <c r="F855" t="s">
        <v>1266</v>
      </c>
      <c r="G855">
        <f>YEAR(orders[[#This Row],[order_date]])</f>
        <v>2024</v>
      </c>
      <c r="H855">
        <f>MONTH(orders[[#This Row],[order_date]])</f>
        <v>3</v>
      </c>
      <c r="I855" s="4">
        <v>171522</v>
      </c>
      <c r="J855" t="str" cm="1">
        <f t="array" ref="J855">_xlfn.SWITCH(orders[[#This Row],[payment_method]],"Credit Card","CC","Bank Transfer","BT","Cash","CA","PayPal","PP","UN")</f>
        <v>BT</v>
      </c>
    </row>
    <row r="856" spans="1:10" x14ac:dyDescent="0.3">
      <c r="A856">
        <v>922</v>
      </c>
      <c r="B856">
        <v>321652</v>
      </c>
      <c r="C856" s="1">
        <v>45284</v>
      </c>
      <c r="D856">
        <v>39478</v>
      </c>
      <c r="E856" t="s">
        <v>10040</v>
      </c>
      <c r="F856" t="s">
        <v>13</v>
      </c>
      <c r="G856">
        <f>YEAR(orders[[#This Row],[order_date]])</f>
        <v>2023</v>
      </c>
      <c r="H856">
        <f>MONTH(orders[[#This Row],[order_date]])</f>
        <v>12</v>
      </c>
      <c r="I856" s="4">
        <v>39478</v>
      </c>
      <c r="J856" t="str" cm="1">
        <f t="array" ref="J856">_xlfn.SWITCH(orders[[#This Row],[payment_method]],"Credit Card","CC","Bank Transfer","BT","Cash","CA","PayPal","PP","UN")</f>
        <v>CC</v>
      </c>
    </row>
    <row r="857" spans="1:10" x14ac:dyDescent="0.3">
      <c r="A857">
        <v>923</v>
      </c>
      <c r="B857">
        <v>1035282</v>
      </c>
      <c r="C857" s="1">
        <v>45628</v>
      </c>
      <c r="D857">
        <v>257805</v>
      </c>
      <c r="E857" t="s">
        <v>10042</v>
      </c>
      <c r="F857" t="s">
        <v>38</v>
      </c>
      <c r="G857">
        <f>YEAR(orders[[#This Row],[order_date]])</f>
        <v>2024</v>
      </c>
      <c r="H857">
        <f>MONTH(orders[[#This Row],[order_date]])</f>
        <v>12</v>
      </c>
      <c r="I857" s="4">
        <v>257805</v>
      </c>
      <c r="J857" t="str" cm="1">
        <f t="array" ref="J857">_xlfn.SWITCH(orders[[#This Row],[payment_method]],"Credit Card","CC","Bank Transfer","BT","Cash","CA","PayPal","PP","UN")</f>
        <v>CA</v>
      </c>
    </row>
    <row r="858" spans="1:10" x14ac:dyDescent="0.3">
      <c r="A858">
        <v>924</v>
      </c>
      <c r="B858">
        <v>609972</v>
      </c>
      <c r="C858" s="1">
        <v>44901</v>
      </c>
      <c r="D858">
        <v>166476</v>
      </c>
      <c r="E858" t="s">
        <v>10043</v>
      </c>
      <c r="F858" t="s">
        <v>19</v>
      </c>
      <c r="G858">
        <f>YEAR(orders[[#This Row],[order_date]])</f>
        <v>2022</v>
      </c>
      <c r="H858">
        <f>MONTH(orders[[#This Row],[order_date]])</f>
        <v>12</v>
      </c>
      <c r="I858" s="4">
        <v>166476</v>
      </c>
      <c r="J858" t="str" cm="1">
        <f t="array" ref="J858">_xlfn.SWITCH(orders[[#This Row],[payment_method]],"Credit Card","CC","Bank Transfer","BT","Cash","CA","PayPal","PP","UN")</f>
        <v>PP</v>
      </c>
    </row>
    <row r="859" spans="1:10" x14ac:dyDescent="0.3">
      <c r="A859">
        <v>925</v>
      </c>
      <c r="B859">
        <v>1464140</v>
      </c>
      <c r="C859" s="1">
        <v>45075</v>
      </c>
      <c r="D859">
        <v>80696</v>
      </c>
      <c r="E859" t="s">
        <v>10041</v>
      </c>
      <c r="F859" t="s">
        <v>764</v>
      </c>
      <c r="G859">
        <f>YEAR(orders[[#This Row],[order_date]])</f>
        <v>2023</v>
      </c>
      <c r="H859">
        <f>MONTH(orders[[#This Row],[order_date]])</f>
        <v>5</v>
      </c>
      <c r="I859" s="4">
        <v>80696</v>
      </c>
      <c r="J859" t="str" cm="1">
        <f t="array" ref="J859">_xlfn.SWITCH(orders[[#This Row],[payment_method]],"Credit Card","CC","Bank Transfer","BT","Cash","CA","PayPal","PP","UN")</f>
        <v>BT</v>
      </c>
    </row>
    <row r="860" spans="1:10" x14ac:dyDescent="0.3">
      <c r="A860">
        <v>926</v>
      </c>
      <c r="B860">
        <v>836068</v>
      </c>
      <c r="C860" s="1">
        <v>45149</v>
      </c>
      <c r="D860">
        <v>198916</v>
      </c>
      <c r="E860" t="s">
        <v>10040</v>
      </c>
      <c r="F860" t="s">
        <v>924</v>
      </c>
      <c r="G860">
        <f>YEAR(orders[[#This Row],[order_date]])</f>
        <v>2023</v>
      </c>
      <c r="H860">
        <f>MONTH(orders[[#This Row],[order_date]])</f>
        <v>8</v>
      </c>
      <c r="I860" s="4">
        <v>198916</v>
      </c>
      <c r="J860" t="str" cm="1">
        <f t="array" ref="J860">_xlfn.SWITCH(orders[[#This Row],[payment_method]],"Credit Card","CC","Bank Transfer","BT","Cash","CA","PayPal","PP","UN")</f>
        <v>CC</v>
      </c>
    </row>
    <row r="861" spans="1:10" x14ac:dyDescent="0.3">
      <c r="A861">
        <v>927</v>
      </c>
      <c r="B861">
        <v>509669</v>
      </c>
      <c r="C861" s="1">
        <v>45430</v>
      </c>
      <c r="D861">
        <v>357043</v>
      </c>
      <c r="E861" t="s">
        <v>10043</v>
      </c>
      <c r="F861" t="s">
        <v>608</v>
      </c>
      <c r="G861">
        <f>YEAR(orders[[#This Row],[order_date]])</f>
        <v>2024</v>
      </c>
      <c r="H861">
        <f>MONTH(orders[[#This Row],[order_date]])</f>
        <v>5</v>
      </c>
      <c r="I861" s="4">
        <v>357043</v>
      </c>
      <c r="J861" t="str" cm="1">
        <f t="array" ref="J861">_xlfn.SWITCH(orders[[#This Row],[payment_method]],"Credit Card","CC","Bank Transfer","BT","Cash","CA","PayPal","PP","UN")</f>
        <v>PP</v>
      </c>
    </row>
    <row r="862" spans="1:10" x14ac:dyDescent="0.3">
      <c r="A862">
        <v>928</v>
      </c>
      <c r="B862">
        <v>1643788</v>
      </c>
      <c r="C862" s="1">
        <v>45676</v>
      </c>
      <c r="D862">
        <v>223427</v>
      </c>
      <c r="E862" t="s">
        <v>10043</v>
      </c>
      <c r="F862" t="s">
        <v>231</v>
      </c>
      <c r="G862">
        <f>YEAR(orders[[#This Row],[order_date]])</f>
        <v>2025</v>
      </c>
      <c r="H862">
        <f>MONTH(orders[[#This Row],[order_date]])</f>
        <v>1</v>
      </c>
      <c r="I862" s="4">
        <v>223427</v>
      </c>
      <c r="J862" t="str" cm="1">
        <f t="array" ref="J862">_xlfn.SWITCH(orders[[#This Row],[payment_method]],"Credit Card","CC","Bank Transfer","BT","Cash","CA","PayPal","PP","UN")</f>
        <v>PP</v>
      </c>
    </row>
    <row r="863" spans="1:10" x14ac:dyDescent="0.3">
      <c r="A863">
        <v>929</v>
      </c>
      <c r="B863">
        <v>1334275</v>
      </c>
      <c r="C863" s="1">
        <v>45122</v>
      </c>
      <c r="D863">
        <v>207123</v>
      </c>
      <c r="E863" t="s">
        <v>10041</v>
      </c>
      <c r="F863" t="s">
        <v>102</v>
      </c>
      <c r="G863">
        <f>YEAR(orders[[#This Row],[order_date]])</f>
        <v>2023</v>
      </c>
      <c r="H863">
        <f>MONTH(orders[[#This Row],[order_date]])</f>
        <v>7</v>
      </c>
      <c r="I863" s="4">
        <v>207123</v>
      </c>
      <c r="J863" t="str" cm="1">
        <f t="array" ref="J863">_xlfn.SWITCH(orders[[#This Row],[payment_method]],"Credit Card","CC","Bank Transfer","BT","Cash","CA","PayPal","PP","UN")</f>
        <v>BT</v>
      </c>
    </row>
    <row r="864" spans="1:10" x14ac:dyDescent="0.3">
      <c r="A864">
        <v>930</v>
      </c>
      <c r="B864">
        <v>1669828</v>
      </c>
      <c r="C864" s="1">
        <v>44479</v>
      </c>
      <c r="D864">
        <v>394348</v>
      </c>
      <c r="E864" t="s">
        <v>10042</v>
      </c>
      <c r="F864" t="s">
        <v>959</v>
      </c>
      <c r="G864">
        <f>YEAR(orders[[#This Row],[order_date]])</f>
        <v>2021</v>
      </c>
      <c r="H864">
        <f>MONTH(orders[[#This Row],[order_date]])</f>
        <v>10</v>
      </c>
      <c r="I864" s="4">
        <v>394348</v>
      </c>
      <c r="J864" t="str" cm="1">
        <f t="array" ref="J864">_xlfn.SWITCH(orders[[#This Row],[payment_method]],"Credit Card","CC","Bank Transfer","BT","Cash","CA","PayPal","PP","UN")</f>
        <v>CA</v>
      </c>
    </row>
    <row r="865" spans="1:10" x14ac:dyDescent="0.3">
      <c r="A865">
        <v>931</v>
      </c>
      <c r="B865">
        <v>7040</v>
      </c>
      <c r="C865" s="1">
        <v>45120</v>
      </c>
      <c r="D865">
        <v>241715</v>
      </c>
      <c r="E865" t="s">
        <v>10043</v>
      </c>
      <c r="F865" t="s">
        <v>225</v>
      </c>
      <c r="G865">
        <f>YEAR(orders[[#This Row],[order_date]])</f>
        <v>2023</v>
      </c>
      <c r="H865">
        <f>MONTH(orders[[#This Row],[order_date]])</f>
        <v>7</v>
      </c>
      <c r="I865" s="4">
        <v>241715</v>
      </c>
      <c r="J865" t="str" cm="1">
        <f t="array" ref="J865">_xlfn.SWITCH(orders[[#This Row],[payment_method]],"Credit Card","CC","Bank Transfer","BT","Cash","CA","PayPal","PP","UN")</f>
        <v>PP</v>
      </c>
    </row>
    <row r="866" spans="1:10" x14ac:dyDescent="0.3">
      <c r="A866">
        <v>932</v>
      </c>
      <c r="B866">
        <v>371712</v>
      </c>
      <c r="C866" s="1">
        <v>45476</v>
      </c>
      <c r="D866">
        <v>31345</v>
      </c>
      <c r="E866" t="s">
        <v>10042</v>
      </c>
      <c r="F866" t="s">
        <v>479</v>
      </c>
      <c r="G866">
        <f>YEAR(orders[[#This Row],[order_date]])</f>
        <v>2024</v>
      </c>
      <c r="H866">
        <f>MONTH(orders[[#This Row],[order_date]])</f>
        <v>7</v>
      </c>
      <c r="I866" s="4">
        <v>31345</v>
      </c>
      <c r="J866" t="str" cm="1">
        <f t="array" ref="J866">_xlfn.SWITCH(orders[[#This Row],[payment_method]],"Credit Card","CC","Bank Transfer","BT","Cash","CA","PayPal","PP","UN")</f>
        <v>CA</v>
      </c>
    </row>
    <row r="867" spans="1:10" x14ac:dyDescent="0.3">
      <c r="A867">
        <v>933</v>
      </c>
      <c r="B867">
        <v>617301</v>
      </c>
      <c r="C867" s="1">
        <v>44939</v>
      </c>
      <c r="D867">
        <v>460686</v>
      </c>
      <c r="E867" t="s">
        <v>10042</v>
      </c>
      <c r="F867" t="s">
        <v>2596</v>
      </c>
      <c r="G867">
        <f>YEAR(orders[[#This Row],[order_date]])</f>
        <v>2023</v>
      </c>
      <c r="H867">
        <f>MONTH(orders[[#This Row],[order_date]])</f>
        <v>1</v>
      </c>
      <c r="I867" s="4">
        <v>460686</v>
      </c>
      <c r="J867" t="str" cm="1">
        <f t="array" ref="J867">_xlfn.SWITCH(orders[[#This Row],[payment_method]],"Credit Card","CC","Bank Transfer","BT","Cash","CA","PayPal","PP","UN")</f>
        <v>CA</v>
      </c>
    </row>
    <row r="868" spans="1:10" x14ac:dyDescent="0.3">
      <c r="A868">
        <v>934</v>
      </c>
      <c r="B868">
        <v>1386614</v>
      </c>
      <c r="C868" s="1">
        <v>45589</v>
      </c>
      <c r="D868">
        <v>85282</v>
      </c>
      <c r="E868" t="s">
        <v>10040</v>
      </c>
      <c r="F868" t="s">
        <v>1543</v>
      </c>
      <c r="G868">
        <f>YEAR(orders[[#This Row],[order_date]])</f>
        <v>2024</v>
      </c>
      <c r="H868">
        <f>MONTH(orders[[#This Row],[order_date]])</f>
        <v>10</v>
      </c>
      <c r="I868" s="4">
        <v>85282</v>
      </c>
      <c r="J868" t="str" cm="1">
        <f t="array" ref="J868">_xlfn.SWITCH(orders[[#This Row],[payment_method]],"Credit Card","CC","Bank Transfer","BT","Cash","CA","PayPal","PP","UN")</f>
        <v>CC</v>
      </c>
    </row>
    <row r="869" spans="1:10" x14ac:dyDescent="0.3">
      <c r="A869">
        <v>935</v>
      </c>
      <c r="B869">
        <v>127129</v>
      </c>
      <c r="C869" s="1">
        <v>45628</v>
      </c>
      <c r="D869">
        <v>21994</v>
      </c>
      <c r="E869" t="s">
        <v>10043</v>
      </c>
      <c r="F869" t="s">
        <v>1677</v>
      </c>
      <c r="G869">
        <f>YEAR(orders[[#This Row],[order_date]])</f>
        <v>2024</v>
      </c>
      <c r="H869">
        <f>MONTH(orders[[#This Row],[order_date]])</f>
        <v>12</v>
      </c>
      <c r="I869" s="4">
        <v>21994</v>
      </c>
      <c r="J869" t="str" cm="1">
        <f t="array" ref="J869">_xlfn.SWITCH(orders[[#This Row],[payment_method]],"Credit Card","CC","Bank Transfer","BT","Cash","CA","PayPal","PP","UN")</f>
        <v>PP</v>
      </c>
    </row>
    <row r="870" spans="1:10" x14ac:dyDescent="0.3">
      <c r="A870">
        <v>936</v>
      </c>
      <c r="B870">
        <v>70404</v>
      </c>
      <c r="C870" s="1">
        <v>44738</v>
      </c>
      <c r="D870">
        <v>268914</v>
      </c>
      <c r="E870" t="s">
        <v>10042</v>
      </c>
      <c r="F870" t="s">
        <v>728</v>
      </c>
      <c r="G870">
        <f>YEAR(orders[[#This Row],[order_date]])</f>
        <v>2022</v>
      </c>
      <c r="H870">
        <f>MONTH(orders[[#This Row],[order_date]])</f>
        <v>6</v>
      </c>
      <c r="I870" s="4">
        <v>268914</v>
      </c>
      <c r="J870" t="str" cm="1">
        <f t="array" ref="J870">_xlfn.SWITCH(orders[[#This Row],[payment_method]],"Credit Card","CC","Bank Transfer","BT","Cash","CA","PayPal","PP","UN")</f>
        <v>CA</v>
      </c>
    </row>
    <row r="871" spans="1:10" x14ac:dyDescent="0.3">
      <c r="A871">
        <v>937</v>
      </c>
      <c r="B871">
        <v>1207720</v>
      </c>
      <c r="C871" s="1">
        <v>44684</v>
      </c>
      <c r="D871">
        <v>55004</v>
      </c>
      <c r="E871" t="s">
        <v>10042</v>
      </c>
      <c r="F871" t="s">
        <v>903</v>
      </c>
      <c r="G871">
        <f>YEAR(orders[[#This Row],[order_date]])</f>
        <v>2022</v>
      </c>
      <c r="H871">
        <f>MONTH(orders[[#This Row],[order_date]])</f>
        <v>5</v>
      </c>
      <c r="I871" s="4">
        <v>55004</v>
      </c>
      <c r="J871" t="str" cm="1">
        <f t="array" ref="J871">_xlfn.SWITCH(orders[[#This Row],[payment_method]],"Credit Card","CC","Bank Transfer","BT","Cash","CA","PayPal","PP","UN")</f>
        <v>CA</v>
      </c>
    </row>
    <row r="872" spans="1:10" x14ac:dyDescent="0.3">
      <c r="A872">
        <v>938</v>
      </c>
      <c r="B872">
        <v>1396829</v>
      </c>
      <c r="C872" s="1">
        <v>44531</v>
      </c>
      <c r="D872">
        <v>701216</v>
      </c>
      <c r="E872" t="s">
        <v>10042</v>
      </c>
      <c r="F872" t="s">
        <v>449</v>
      </c>
      <c r="G872">
        <f>YEAR(orders[[#This Row],[order_date]])</f>
        <v>2021</v>
      </c>
      <c r="H872">
        <f>MONTH(orders[[#This Row],[order_date]])</f>
        <v>12</v>
      </c>
      <c r="I872" s="4">
        <v>701216</v>
      </c>
      <c r="J872" t="str" cm="1">
        <f t="array" ref="J872">_xlfn.SWITCH(orders[[#This Row],[payment_method]],"Credit Card","CC","Bank Transfer","BT","Cash","CA","PayPal","PP","UN")</f>
        <v>CA</v>
      </c>
    </row>
    <row r="873" spans="1:10" x14ac:dyDescent="0.3">
      <c r="A873">
        <v>939</v>
      </c>
      <c r="B873">
        <v>1894149</v>
      </c>
      <c r="C873" s="1">
        <v>45392</v>
      </c>
      <c r="D873">
        <v>356472</v>
      </c>
      <c r="E873" t="s">
        <v>10040</v>
      </c>
      <c r="F873" t="s">
        <v>274</v>
      </c>
      <c r="G873">
        <f>YEAR(orders[[#This Row],[order_date]])</f>
        <v>2024</v>
      </c>
      <c r="H873">
        <f>MONTH(orders[[#This Row],[order_date]])</f>
        <v>4</v>
      </c>
      <c r="I873" s="4">
        <v>356472</v>
      </c>
      <c r="J873" t="str" cm="1">
        <f t="array" ref="J873">_xlfn.SWITCH(orders[[#This Row],[payment_method]],"Credit Card","CC","Bank Transfer","BT","Cash","CA","PayPal","PP","UN")</f>
        <v>CC</v>
      </c>
    </row>
    <row r="874" spans="1:10" x14ac:dyDescent="0.3">
      <c r="A874">
        <v>940</v>
      </c>
      <c r="B874">
        <v>1270435</v>
      </c>
      <c r="C874" s="1">
        <v>45443</v>
      </c>
      <c r="D874">
        <v>420931</v>
      </c>
      <c r="E874" t="s">
        <v>10042</v>
      </c>
      <c r="F874" t="s">
        <v>1435</v>
      </c>
      <c r="G874">
        <f>YEAR(orders[[#This Row],[order_date]])</f>
        <v>2024</v>
      </c>
      <c r="H874">
        <f>MONTH(orders[[#This Row],[order_date]])</f>
        <v>5</v>
      </c>
      <c r="I874" s="4">
        <v>420931</v>
      </c>
      <c r="J874" t="str" cm="1">
        <f t="array" ref="J874">_xlfn.SWITCH(orders[[#This Row],[payment_method]],"Credit Card","CC","Bank Transfer","BT","Cash","CA","PayPal","PP","UN")</f>
        <v>CA</v>
      </c>
    </row>
    <row r="875" spans="1:10" x14ac:dyDescent="0.3">
      <c r="A875">
        <v>941</v>
      </c>
      <c r="B875">
        <v>949991</v>
      </c>
      <c r="C875" s="1">
        <v>44704</v>
      </c>
      <c r="D875">
        <v>414688</v>
      </c>
      <c r="E875" t="s">
        <v>10041</v>
      </c>
      <c r="F875" t="s">
        <v>736</v>
      </c>
      <c r="G875">
        <f>YEAR(orders[[#This Row],[order_date]])</f>
        <v>2022</v>
      </c>
      <c r="H875">
        <f>MONTH(orders[[#This Row],[order_date]])</f>
        <v>5</v>
      </c>
      <c r="I875" s="4">
        <v>414688</v>
      </c>
      <c r="J875" t="str" cm="1">
        <f t="array" ref="J875">_xlfn.SWITCH(orders[[#This Row],[payment_method]],"Credit Card","CC","Bank Transfer","BT","Cash","CA","PayPal","PP","UN")</f>
        <v>BT</v>
      </c>
    </row>
    <row r="876" spans="1:10" x14ac:dyDescent="0.3">
      <c r="A876">
        <v>942</v>
      </c>
      <c r="B876">
        <v>474794</v>
      </c>
      <c r="C876" s="1">
        <v>44509</v>
      </c>
      <c r="D876">
        <v>29699</v>
      </c>
      <c r="E876" t="s">
        <v>10042</v>
      </c>
      <c r="F876" t="s">
        <v>545</v>
      </c>
      <c r="G876">
        <f>YEAR(orders[[#This Row],[order_date]])</f>
        <v>2021</v>
      </c>
      <c r="H876">
        <f>MONTH(orders[[#This Row],[order_date]])</f>
        <v>11</v>
      </c>
      <c r="I876" s="4">
        <v>29699</v>
      </c>
      <c r="J876" t="str" cm="1">
        <f t="array" ref="J876">_xlfn.SWITCH(orders[[#This Row],[payment_method]],"Credit Card","CC","Bank Transfer","BT","Cash","CA","PayPal","PP","UN")</f>
        <v>CA</v>
      </c>
    </row>
    <row r="877" spans="1:10" x14ac:dyDescent="0.3">
      <c r="A877">
        <v>943</v>
      </c>
      <c r="B877">
        <v>1623459</v>
      </c>
      <c r="C877" s="1">
        <v>45571</v>
      </c>
      <c r="D877">
        <v>3263</v>
      </c>
      <c r="E877" t="s">
        <v>10042</v>
      </c>
      <c r="F877" t="s">
        <v>1677</v>
      </c>
      <c r="G877">
        <f>YEAR(orders[[#This Row],[order_date]])</f>
        <v>2024</v>
      </c>
      <c r="H877">
        <f>MONTH(orders[[#This Row],[order_date]])</f>
        <v>10</v>
      </c>
      <c r="I877" s="4">
        <v>3263</v>
      </c>
      <c r="J877" t="str" cm="1">
        <f t="array" ref="J877">_xlfn.SWITCH(orders[[#This Row],[payment_method]],"Credit Card","CC","Bank Transfer","BT","Cash","CA","PayPal","PP","UN")</f>
        <v>CA</v>
      </c>
    </row>
    <row r="878" spans="1:10" x14ac:dyDescent="0.3">
      <c r="A878">
        <v>944</v>
      </c>
      <c r="B878">
        <v>1535465</v>
      </c>
      <c r="C878" s="1">
        <v>44506</v>
      </c>
      <c r="D878">
        <v>228094</v>
      </c>
      <c r="E878" t="s">
        <v>10040</v>
      </c>
      <c r="F878" t="s">
        <v>1016</v>
      </c>
      <c r="G878">
        <f>YEAR(orders[[#This Row],[order_date]])</f>
        <v>2021</v>
      </c>
      <c r="H878">
        <f>MONTH(orders[[#This Row],[order_date]])</f>
        <v>11</v>
      </c>
      <c r="I878" s="4">
        <v>228094</v>
      </c>
      <c r="J878" t="str" cm="1">
        <f t="array" ref="J878">_xlfn.SWITCH(orders[[#This Row],[payment_method]],"Credit Card","CC","Bank Transfer","BT","Cash","CA","PayPal","PP","UN")</f>
        <v>CC</v>
      </c>
    </row>
    <row r="879" spans="1:10" x14ac:dyDescent="0.3">
      <c r="A879">
        <v>945</v>
      </c>
      <c r="B879">
        <v>59266</v>
      </c>
      <c r="C879" s="1">
        <v>44752</v>
      </c>
      <c r="D879">
        <v>102249</v>
      </c>
      <c r="E879" t="s">
        <v>10040</v>
      </c>
      <c r="F879" t="s">
        <v>79</v>
      </c>
      <c r="G879">
        <f>YEAR(orders[[#This Row],[order_date]])</f>
        <v>2022</v>
      </c>
      <c r="H879">
        <f>MONTH(orders[[#This Row],[order_date]])</f>
        <v>7</v>
      </c>
      <c r="I879" s="4">
        <v>102249</v>
      </c>
      <c r="J879" t="str" cm="1">
        <f t="array" ref="J879">_xlfn.SWITCH(orders[[#This Row],[payment_method]],"Credit Card","CC","Bank Transfer","BT","Cash","CA","PayPal","PP","UN")</f>
        <v>CC</v>
      </c>
    </row>
    <row r="880" spans="1:10" x14ac:dyDescent="0.3">
      <c r="A880">
        <v>946</v>
      </c>
      <c r="B880">
        <v>633490</v>
      </c>
      <c r="C880" s="1">
        <v>45184</v>
      </c>
      <c r="D880">
        <v>157778</v>
      </c>
      <c r="E880" t="s">
        <v>10040</v>
      </c>
      <c r="F880" t="s">
        <v>1269</v>
      </c>
      <c r="G880">
        <f>YEAR(orders[[#This Row],[order_date]])</f>
        <v>2023</v>
      </c>
      <c r="H880">
        <f>MONTH(orders[[#This Row],[order_date]])</f>
        <v>9</v>
      </c>
      <c r="I880" s="4">
        <v>157778</v>
      </c>
      <c r="J880" t="str" cm="1">
        <f t="array" ref="J880">_xlfn.SWITCH(orders[[#This Row],[payment_method]],"Credit Card","CC","Bank Transfer","BT","Cash","CA","PayPal","PP","UN")</f>
        <v>CC</v>
      </c>
    </row>
    <row r="881" spans="1:10" x14ac:dyDescent="0.3">
      <c r="A881">
        <v>947</v>
      </c>
      <c r="B881">
        <v>21657</v>
      </c>
      <c r="C881" s="1">
        <v>45637</v>
      </c>
      <c r="D881">
        <v>185053</v>
      </c>
      <c r="E881" t="s">
        <v>10041</v>
      </c>
      <c r="F881" t="s">
        <v>719</v>
      </c>
      <c r="G881">
        <f>YEAR(orders[[#This Row],[order_date]])</f>
        <v>2024</v>
      </c>
      <c r="H881">
        <f>MONTH(orders[[#This Row],[order_date]])</f>
        <v>12</v>
      </c>
      <c r="I881" s="4">
        <v>185053</v>
      </c>
      <c r="J881" t="str" cm="1">
        <f t="array" ref="J881">_xlfn.SWITCH(orders[[#This Row],[payment_method]],"Credit Card","CC","Bank Transfer","BT","Cash","CA","PayPal","PP","UN")</f>
        <v>BT</v>
      </c>
    </row>
    <row r="882" spans="1:10" x14ac:dyDescent="0.3">
      <c r="A882">
        <v>948</v>
      </c>
      <c r="B882">
        <v>692268</v>
      </c>
      <c r="C882" s="1">
        <v>44815</v>
      </c>
      <c r="D882">
        <v>381416</v>
      </c>
      <c r="E882" t="s">
        <v>10043</v>
      </c>
      <c r="F882" t="s">
        <v>252</v>
      </c>
      <c r="G882">
        <f>YEAR(orders[[#This Row],[order_date]])</f>
        <v>2022</v>
      </c>
      <c r="H882">
        <f>MONTH(orders[[#This Row],[order_date]])</f>
        <v>9</v>
      </c>
      <c r="I882" s="4">
        <v>381416</v>
      </c>
      <c r="J882" t="str" cm="1">
        <f t="array" ref="J882">_xlfn.SWITCH(orders[[#This Row],[payment_method]],"Credit Card","CC","Bank Transfer","BT","Cash","CA","PayPal","PP","UN")</f>
        <v>PP</v>
      </c>
    </row>
    <row r="883" spans="1:10" x14ac:dyDescent="0.3">
      <c r="A883">
        <v>949</v>
      </c>
      <c r="B883">
        <v>465576</v>
      </c>
      <c r="C883" s="1">
        <v>45371</v>
      </c>
      <c r="D883">
        <v>61688</v>
      </c>
      <c r="E883" t="s">
        <v>10043</v>
      </c>
      <c r="F883" t="s">
        <v>363</v>
      </c>
      <c r="G883">
        <f>YEAR(orders[[#This Row],[order_date]])</f>
        <v>2024</v>
      </c>
      <c r="H883">
        <f>MONTH(orders[[#This Row],[order_date]])</f>
        <v>3</v>
      </c>
      <c r="I883" s="4">
        <v>61688</v>
      </c>
      <c r="J883" t="str" cm="1">
        <f t="array" ref="J883">_xlfn.SWITCH(orders[[#This Row],[payment_method]],"Credit Card","CC","Bank Transfer","BT","Cash","CA","PayPal","PP","UN")</f>
        <v>PP</v>
      </c>
    </row>
    <row r="884" spans="1:10" x14ac:dyDescent="0.3">
      <c r="A884">
        <v>950</v>
      </c>
      <c r="B884">
        <v>1784414</v>
      </c>
      <c r="C884" s="1">
        <v>45098</v>
      </c>
      <c r="D884">
        <v>164473</v>
      </c>
      <c r="E884" t="s">
        <v>10040</v>
      </c>
      <c r="F884" t="s">
        <v>1202</v>
      </c>
      <c r="G884">
        <f>YEAR(orders[[#This Row],[order_date]])</f>
        <v>2023</v>
      </c>
      <c r="H884">
        <f>MONTH(orders[[#This Row],[order_date]])</f>
        <v>6</v>
      </c>
      <c r="I884" s="4">
        <v>164473</v>
      </c>
      <c r="J884" t="str" cm="1">
        <f t="array" ref="J884">_xlfn.SWITCH(orders[[#This Row],[payment_method]],"Credit Card","CC","Bank Transfer","BT","Cash","CA","PayPal","PP","UN")</f>
        <v>CC</v>
      </c>
    </row>
    <row r="885" spans="1:10" x14ac:dyDescent="0.3">
      <c r="A885">
        <v>952</v>
      </c>
      <c r="B885">
        <v>312207</v>
      </c>
      <c r="C885" s="1">
        <v>45865</v>
      </c>
      <c r="D885">
        <v>157912</v>
      </c>
      <c r="E885" t="s">
        <v>10040</v>
      </c>
      <c r="F885" t="s">
        <v>243</v>
      </c>
      <c r="G885">
        <f>YEAR(orders[[#This Row],[order_date]])</f>
        <v>2025</v>
      </c>
      <c r="H885">
        <f>MONTH(orders[[#This Row],[order_date]])</f>
        <v>7</v>
      </c>
      <c r="I885" s="4">
        <v>157912</v>
      </c>
      <c r="J885" t="str" cm="1">
        <f t="array" ref="J885">_xlfn.SWITCH(orders[[#This Row],[payment_method]],"Credit Card","CC","Bank Transfer","BT","Cash","CA","PayPal","PP","UN")</f>
        <v>CC</v>
      </c>
    </row>
    <row r="886" spans="1:10" x14ac:dyDescent="0.3">
      <c r="A886">
        <v>954</v>
      </c>
      <c r="B886">
        <v>35326</v>
      </c>
      <c r="C886" s="1">
        <v>45728</v>
      </c>
      <c r="D886">
        <v>333173</v>
      </c>
      <c r="E886" t="s">
        <v>10041</v>
      </c>
      <c r="F886" t="s">
        <v>736</v>
      </c>
      <c r="G886">
        <f>YEAR(orders[[#This Row],[order_date]])</f>
        <v>2025</v>
      </c>
      <c r="H886">
        <f>MONTH(orders[[#This Row],[order_date]])</f>
        <v>3</v>
      </c>
      <c r="I886" s="4">
        <v>333173</v>
      </c>
      <c r="J886" t="str" cm="1">
        <f t="array" ref="J886">_xlfn.SWITCH(orders[[#This Row],[payment_method]],"Credit Card","CC","Bank Transfer","BT","Cash","CA","PayPal","PP","UN")</f>
        <v>BT</v>
      </c>
    </row>
    <row r="887" spans="1:10" x14ac:dyDescent="0.3">
      <c r="A887">
        <v>955</v>
      </c>
      <c r="B887">
        <v>866427</v>
      </c>
      <c r="C887" s="1">
        <v>44874</v>
      </c>
      <c r="D887">
        <v>32882</v>
      </c>
      <c r="E887" t="s">
        <v>10041</v>
      </c>
      <c r="F887" t="s">
        <v>1087</v>
      </c>
      <c r="G887">
        <f>YEAR(orders[[#This Row],[order_date]])</f>
        <v>2022</v>
      </c>
      <c r="H887">
        <f>MONTH(orders[[#This Row],[order_date]])</f>
        <v>11</v>
      </c>
      <c r="I887" s="4">
        <v>32882</v>
      </c>
      <c r="J887" t="str" cm="1">
        <f t="array" ref="J887">_xlfn.SWITCH(orders[[#This Row],[payment_method]],"Credit Card","CC","Bank Transfer","BT","Cash","CA","PayPal","PP","UN")</f>
        <v>BT</v>
      </c>
    </row>
    <row r="888" spans="1:10" x14ac:dyDescent="0.3">
      <c r="A888">
        <v>956</v>
      </c>
      <c r="B888">
        <v>1134457</v>
      </c>
      <c r="C888" s="1">
        <v>45110</v>
      </c>
      <c r="D888">
        <v>155447</v>
      </c>
      <c r="E888" t="s">
        <v>10040</v>
      </c>
      <c r="F888" t="s">
        <v>23</v>
      </c>
      <c r="G888">
        <f>YEAR(orders[[#This Row],[order_date]])</f>
        <v>2023</v>
      </c>
      <c r="H888">
        <f>MONTH(orders[[#This Row],[order_date]])</f>
        <v>7</v>
      </c>
      <c r="I888" s="4">
        <v>155447</v>
      </c>
      <c r="J888" t="str" cm="1">
        <f t="array" ref="J888">_xlfn.SWITCH(orders[[#This Row],[payment_method]],"Credit Card","CC","Bank Transfer","BT","Cash","CA","PayPal","PP","UN")</f>
        <v>CC</v>
      </c>
    </row>
    <row r="889" spans="1:10" x14ac:dyDescent="0.3">
      <c r="A889">
        <v>957</v>
      </c>
      <c r="B889">
        <v>1610017</v>
      </c>
      <c r="C889" s="1">
        <v>45071</v>
      </c>
      <c r="D889">
        <v>245122</v>
      </c>
      <c r="E889" t="s">
        <v>10043</v>
      </c>
      <c r="F889" t="s">
        <v>82</v>
      </c>
      <c r="G889">
        <f>YEAR(orders[[#This Row],[order_date]])</f>
        <v>2023</v>
      </c>
      <c r="H889">
        <f>MONTH(orders[[#This Row],[order_date]])</f>
        <v>5</v>
      </c>
      <c r="I889" s="4">
        <v>245122</v>
      </c>
      <c r="J889" t="str" cm="1">
        <f t="array" ref="J889">_xlfn.SWITCH(orders[[#This Row],[payment_method]],"Credit Card","CC","Bank Transfer","BT","Cash","CA","PayPal","PP","UN")</f>
        <v>PP</v>
      </c>
    </row>
    <row r="890" spans="1:10" x14ac:dyDescent="0.3">
      <c r="A890">
        <v>958</v>
      </c>
      <c r="B890">
        <v>666785</v>
      </c>
      <c r="C890" s="1">
        <v>45576</v>
      </c>
      <c r="D890">
        <v>463906</v>
      </c>
      <c r="E890" t="s">
        <v>10043</v>
      </c>
      <c r="F890" t="s">
        <v>258</v>
      </c>
      <c r="G890">
        <f>YEAR(orders[[#This Row],[order_date]])</f>
        <v>2024</v>
      </c>
      <c r="H890">
        <f>MONTH(orders[[#This Row],[order_date]])</f>
        <v>10</v>
      </c>
      <c r="I890" s="4">
        <v>463906</v>
      </c>
      <c r="J890" t="str" cm="1">
        <f t="array" ref="J890">_xlfn.SWITCH(orders[[#This Row],[payment_method]],"Credit Card","CC","Bank Transfer","BT","Cash","CA","PayPal","PP","UN")</f>
        <v>PP</v>
      </c>
    </row>
    <row r="891" spans="1:10" x14ac:dyDescent="0.3">
      <c r="A891">
        <v>959</v>
      </c>
      <c r="B891">
        <v>1550636</v>
      </c>
      <c r="C891" s="1">
        <v>45514</v>
      </c>
      <c r="D891">
        <v>438338</v>
      </c>
      <c r="E891" t="s">
        <v>10043</v>
      </c>
      <c r="F891" t="s">
        <v>608</v>
      </c>
      <c r="G891">
        <f>YEAR(orders[[#This Row],[order_date]])</f>
        <v>2024</v>
      </c>
      <c r="H891">
        <f>MONTH(orders[[#This Row],[order_date]])</f>
        <v>8</v>
      </c>
      <c r="I891" s="4">
        <v>438338</v>
      </c>
      <c r="J891" t="str" cm="1">
        <f t="array" ref="J891">_xlfn.SWITCH(orders[[#This Row],[payment_method]],"Credit Card","CC","Bank Transfer","BT","Cash","CA","PayPal","PP","UN")</f>
        <v>PP</v>
      </c>
    </row>
    <row r="892" spans="1:10" x14ac:dyDescent="0.3">
      <c r="A892">
        <v>960</v>
      </c>
      <c r="B892">
        <v>1045095</v>
      </c>
      <c r="C892" s="1">
        <v>44653</v>
      </c>
      <c r="D892">
        <v>37644</v>
      </c>
      <c r="E892" t="s">
        <v>10043</v>
      </c>
      <c r="F892" t="s">
        <v>1540</v>
      </c>
      <c r="G892">
        <f>YEAR(orders[[#This Row],[order_date]])</f>
        <v>2022</v>
      </c>
      <c r="H892">
        <f>MONTH(orders[[#This Row],[order_date]])</f>
        <v>4</v>
      </c>
      <c r="I892" s="4">
        <v>37644</v>
      </c>
      <c r="J892" t="str" cm="1">
        <f t="array" ref="J892">_xlfn.SWITCH(orders[[#This Row],[payment_method]],"Credit Card","CC","Bank Transfer","BT","Cash","CA","PayPal","PP","UN")</f>
        <v>PP</v>
      </c>
    </row>
    <row r="893" spans="1:10" x14ac:dyDescent="0.3">
      <c r="A893">
        <v>961</v>
      </c>
      <c r="B893">
        <v>557374</v>
      </c>
      <c r="C893" s="1">
        <v>45235</v>
      </c>
      <c r="D893">
        <v>11431</v>
      </c>
      <c r="E893" t="s">
        <v>10040</v>
      </c>
      <c r="F893" t="s">
        <v>767</v>
      </c>
      <c r="G893">
        <f>YEAR(orders[[#This Row],[order_date]])</f>
        <v>2023</v>
      </c>
      <c r="H893">
        <f>MONTH(orders[[#This Row],[order_date]])</f>
        <v>11</v>
      </c>
      <c r="I893" s="4">
        <v>11431</v>
      </c>
      <c r="J893" t="str" cm="1">
        <f t="array" ref="J893">_xlfn.SWITCH(orders[[#This Row],[payment_method]],"Credit Card","CC","Bank Transfer","BT","Cash","CA","PayPal","PP","UN")</f>
        <v>CC</v>
      </c>
    </row>
    <row r="894" spans="1:10" x14ac:dyDescent="0.3">
      <c r="A894">
        <v>962</v>
      </c>
      <c r="B894">
        <v>438184</v>
      </c>
      <c r="C894" s="1">
        <v>44722</v>
      </c>
      <c r="D894">
        <v>121906</v>
      </c>
      <c r="E894" t="s">
        <v>10043</v>
      </c>
      <c r="F894" t="s">
        <v>1312</v>
      </c>
      <c r="G894">
        <f>YEAR(orders[[#This Row],[order_date]])</f>
        <v>2022</v>
      </c>
      <c r="H894">
        <f>MONTH(orders[[#This Row],[order_date]])</f>
        <v>6</v>
      </c>
      <c r="I894" s="4">
        <v>121906</v>
      </c>
      <c r="J894" t="str" cm="1">
        <f t="array" ref="J894">_xlfn.SWITCH(orders[[#This Row],[payment_method]],"Credit Card","CC","Bank Transfer","BT","Cash","CA","PayPal","PP","UN")</f>
        <v>PP</v>
      </c>
    </row>
    <row r="895" spans="1:10" x14ac:dyDescent="0.3">
      <c r="A895">
        <v>963</v>
      </c>
      <c r="B895">
        <v>1926190</v>
      </c>
      <c r="C895" s="1">
        <v>45269</v>
      </c>
      <c r="D895">
        <v>304695</v>
      </c>
      <c r="E895" t="s">
        <v>10040</v>
      </c>
      <c r="F895" t="s">
        <v>1329</v>
      </c>
      <c r="G895">
        <f>YEAR(orders[[#This Row],[order_date]])</f>
        <v>2023</v>
      </c>
      <c r="H895">
        <f>MONTH(orders[[#This Row],[order_date]])</f>
        <v>12</v>
      </c>
      <c r="I895" s="4">
        <v>304695</v>
      </c>
      <c r="J895" t="str" cm="1">
        <f t="array" ref="J895">_xlfn.SWITCH(orders[[#This Row],[payment_method]],"Credit Card","CC","Bank Transfer","BT","Cash","CA","PayPal","PP","UN")</f>
        <v>CC</v>
      </c>
    </row>
    <row r="896" spans="1:10" x14ac:dyDescent="0.3">
      <c r="A896">
        <v>964</v>
      </c>
      <c r="B896">
        <v>859432</v>
      </c>
      <c r="C896" s="1">
        <v>45412</v>
      </c>
      <c r="D896">
        <v>19668</v>
      </c>
      <c r="E896" t="s">
        <v>10041</v>
      </c>
      <c r="F896" t="s">
        <v>693</v>
      </c>
      <c r="G896">
        <f>YEAR(orders[[#This Row],[order_date]])</f>
        <v>2024</v>
      </c>
      <c r="H896">
        <f>MONTH(orders[[#This Row],[order_date]])</f>
        <v>4</v>
      </c>
      <c r="I896" s="4">
        <v>19668</v>
      </c>
      <c r="J896" t="str" cm="1">
        <f t="array" ref="J896">_xlfn.SWITCH(orders[[#This Row],[payment_method]],"Credit Card","CC","Bank Transfer","BT","Cash","CA","PayPal","PP","UN")</f>
        <v>BT</v>
      </c>
    </row>
    <row r="897" spans="1:10" x14ac:dyDescent="0.3">
      <c r="A897">
        <v>965</v>
      </c>
      <c r="B897">
        <v>1561247</v>
      </c>
      <c r="C897" s="1">
        <v>45613</v>
      </c>
      <c r="D897">
        <v>460822</v>
      </c>
      <c r="E897" t="s">
        <v>10043</v>
      </c>
      <c r="F897" t="s">
        <v>903</v>
      </c>
      <c r="G897">
        <f>YEAR(orders[[#This Row],[order_date]])</f>
        <v>2024</v>
      </c>
      <c r="H897">
        <f>MONTH(orders[[#This Row],[order_date]])</f>
        <v>11</v>
      </c>
      <c r="I897" s="4">
        <v>460822</v>
      </c>
      <c r="J897" t="str" cm="1">
        <f t="array" ref="J897">_xlfn.SWITCH(orders[[#This Row],[payment_method]],"Credit Card","CC","Bank Transfer","BT","Cash","CA","PayPal","PP","UN")</f>
        <v>PP</v>
      </c>
    </row>
    <row r="898" spans="1:10" x14ac:dyDescent="0.3">
      <c r="A898">
        <v>966</v>
      </c>
      <c r="B898">
        <v>484859</v>
      </c>
      <c r="C898" s="1">
        <v>45654</v>
      </c>
      <c r="D898">
        <v>112875</v>
      </c>
      <c r="E898" t="s">
        <v>10042</v>
      </c>
      <c r="F898" t="s">
        <v>159</v>
      </c>
      <c r="G898">
        <f>YEAR(orders[[#This Row],[order_date]])</f>
        <v>2024</v>
      </c>
      <c r="H898">
        <f>MONTH(orders[[#This Row],[order_date]])</f>
        <v>12</v>
      </c>
      <c r="I898" s="4">
        <v>112875</v>
      </c>
      <c r="J898" t="str" cm="1">
        <f t="array" ref="J898">_xlfn.SWITCH(orders[[#This Row],[payment_method]],"Credit Card","CC","Bank Transfer","BT","Cash","CA","PayPal","PP","UN")</f>
        <v>CA</v>
      </c>
    </row>
    <row r="899" spans="1:10" x14ac:dyDescent="0.3">
      <c r="A899">
        <v>967</v>
      </c>
      <c r="B899">
        <v>1970346</v>
      </c>
      <c r="C899" s="1">
        <v>44531</v>
      </c>
      <c r="D899">
        <v>5805</v>
      </c>
      <c r="E899" t="s">
        <v>10043</v>
      </c>
      <c r="F899" t="s">
        <v>252</v>
      </c>
      <c r="G899">
        <f>YEAR(orders[[#This Row],[order_date]])</f>
        <v>2021</v>
      </c>
      <c r="H899">
        <f>MONTH(orders[[#This Row],[order_date]])</f>
        <v>12</v>
      </c>
      <c r="I899" s="4">
        <v>5805</v>
      </c>
      <c r="J899" t="str" cm="1">
        <f t="array" ref="J899">_xlfn.SWITCH(orders[[#This Row],[payment_method]],"Credit Card","CC","Bank Transfer","BT","Cash","CA","PayPal","PP","UN")</f>
        <v>PP</v>
      </c>
    </row>
    <row r="900" spans="1:10" x14ac:dyDescent="0.3">
      <c r="A900">
        <v>968</v>
      </c>
      <c r="B900">
        <v>230107</v>
      </c>
      <c r="C900" s="1">
        <v>44692</v>
      </c>
      <c r="D900">
        <v>409115</v>
      </c>
      <c r="E900" t="s">
        <v>10040</v>
      </c>
      <c r="F900" t="s">
        <v>496</v>
      </c>
      <c r="G900">
        <f>YEAR(orders[[#This Row],[order_date]])</f>
        <v>2022</v>
      </c>
      <c r="H900">
        <f>MONTH(orders[[#This Row],[order_date]])</f>
        <v>5</v>
      </c>
      <c r="I900" s="4">
        <v>409115</v>
      </c>
      <c r="J900" t="str" cm="1">
        <f t="array" ref="J900">_xlfn.SWITCH(orders[[#This Row],[payment_method]],"Credit Card","CC","Bank Transfer","BT","Cash","CA","PayPal","PP","UN")</f>
        <v>CC</v>
      </c>
    </row>
    <row r="901" spans="1:10" x14ac:dyDescent="0.3">
      <c r="A901">
        <v>969</v>
      </c>
      <c r="B901">
        <v>1696624</v>
      </c>
      <c r="C901" s="1">
        <v>45327</v>
      </c>
      <c r="D901">
        <v>450008</v>
      </c>
      <c r="E901" t="s">
        <v>10042</v>
      </c>
      <c r="F901" t="s">
        <v>1016</v>
      </c>
      <c r="G901">
        <f>YEAR(orders[[#This Row],[order_date]])</f>
        <v>2024</v>
      </c>
      <c r="H901">
        <f>MONTH(orders[[#This Row],[order_date]])</f>
        <v>2</v>
      </c>
      <c r="I901" s="4">
        <v>450008</v>
      </c>
      <c r="J901" t="str" cm="1">
        <f t="array" ref="J901">_xlfn.SWITCH(orders[[#This Row],[payment_method]],"Credit Card","CC","Bank Transfer","BT","Cash","CA","PayPal","PP","UN")</f>
        <v>CA</v>
      </c>
    </row>
    <row r="902" spans="1:10" x14ac:dyDescent="0.3">
      <c r="A902">
        <v>970</v>
      </c>
      <c r="B902">
        <v>1769977</v>
      </c>
      <c r="C902" s="1">
        <v>45743</v>
      </c>
      <c r="D902">
        <v>373435</v>
      </c>
      <c r="E902" t="s">
        <v>10042</v>
      </c>
      <c r="F902" t="s">
        <v>85</v>
      </c>
      <c r="G902">
        <f>YEAR(orders[[#This Row],[order_date]])</f>
        <v>2025</v>
      </c>
      <c r="H902">
        <f>MONTH(orders[[#This Row],[order_date]])</f>
        <v>3</v>
      </c>
      <c r="I902" s="4">
        <v>373435</v>
      </c>
      <c r="J902" t="str" cm="1">
        <f t="array" ref="J902">_xlfn.SWITCH(orders[[#This Row],[payment_method]],"Credit Card","CC","Bank Transfer","BT","Cash","CA","PayPal","PP","UN")</f>
        <v>CA</v>
      </c>
    </row>
    <row r="903" spans="1:10" x14ac:dyDescent="0.3">
      <c r="A903">
        <v>971</v>
      </c>
      <c r="B903">
        <v>446092</v>
      </c>
      <c r="C903" s="1">
        <v>45121</v>
      </c>
      <c r="D903">
        <v>176088</v>
      </c>
      <c r="E903" t="s">
        <v>10041</v>
      </c>
      <c r="F903" t="s">
        <v>234</v>
      </c>
      <c r="G903">
        <f>YEAR(orders[[#This Row],[order_date]])</f>
        <v>2023</v>
      </c>
      <c r="H903">
        <f>MONTH(orders[[#This Row],[order_date]])</f>
        <v>7</v>
      </c>
      <c r="I903" s="4">
        <v>176088</v>
      </c>
      <c r="J903" t="str" cm="1">
        <f t="array" ref="J903">_xlfn.SWITCH(orders[[#This Row],[payment_method]],"Credit Card","CC","Bank Transfer","BT","Cash","CA","PayPal","PP","UN")</f>
        <v>BT</v>
      </c>
    </row>
    <row r="904" spans="1:10" x14ac:dyDescent="0.3">
      <c r="A904">
        <v>972</v>
      </c>
      <c r="B904">
        <v>1524924</v>
      </c>
      <c r="C904" s="1">
        <v>45855</v>
      </c>
      <c r="D904">
        <v>145705</v>
      </c>
      <c r="E904" t="s">
        <v>10042</v>
      </c>
      <c r="F904" t="s">
        <v>1213</v>
      </c>
      <c r="G904">
        <f>YEAR(orders[[#This Row],[order_date]])</f>
        <v>2025</v>
      </c>
      <c r="H904">
        <f>MONTH(orders[[#This Row],[order_date]])</f>
        <v>7</v>
      </c>
      <c r="I904" s="4">
        <v>145705</v>
      </c>
      <c r="J904" t="str" cm="1">
        <f t="array" ref="J904">_xlfn.SWITCH(orders[[#This Row],[payment_method]],"Credit Card","CC","Bank Transfer","BT","Cash","CA","PayPal","PP","UN")</f>
        <v>CA</v>
      </c>
    </row>
    <row r="905" spans="1:10" x14ac:dyDescent="0.3">
      <c r="A905">
        <v>973</v>
      </c>
      <c r="B905">
        <v>1512516</v>
      </c>
      <c r="C905" s="1">
        <v>45361</v>
      </c>
      <c r="D905">
        <v>35722</v>
      </c>
      <c r="E905" t="s">
        <v>10040</v>
      </c>
      <c r="F905" t="s">
        <v>318</v>
      </c>
      <c r="G905">
        <f>YEAR(orders[[#This Row],[order_date]])</f>
        <v>2024</v>
      </c>
      <c r="H905">
        <f>MONTH(orders[[#This Row],[order_date]])</f>
        <v>3</v>
      </c>
      <c r="I905" s="4">
        <v>35722</v>
      </c>
      <c r="J905" t="str" cm="1">
        <f t="array" ref="J905">_xlfn.SWITCH(orders[[#This Row],[payment_method]],"Credit Card","CC","Bank Transfer","BT","Cash","CA","PayPal","PP","UN")</f>
        <v>CC</v>
      </c>
    </row>
    <row r="906" spans="1:10" x14ac:dyDescent="0.3">
      <c r="A906">
        <v>974</v>
      </c>
      <c r="B906">
        <v>692909</v>
      </c>
      <c r="C906" s="1">
        <v>45482</v>
      </c>
      <c r="D906">
        <v>223223</v>
      </c>
      <c r="E906" t="s">
        <v>10040</v>
      </c>
      <c r="F906" t="s">
        <v>503</v>
      </c>
      <c r="G906">
        <f>YEAR(orders[[#This Row],[order_date]])</f>
        <v>2024</v>
      </c>
      <c r="H906">
        <f>MONTH(orders[[#This Row],[order_date]])</f>
        <v>7</v>
      </c>
      <c r="I906" s="4">
        <v>223223</v>
      </c>
      <c r="J906" t="str" cm="1">
        <f t="array" ref="J906">_xlfn.SWITCH(orders[[#This Row],[payment_method]],"Credit Card","CC","Bank Transfer","BT","Cash","CA","PayPal","PP","UN")</f>
        <v>CC</v>
      </c>
    </row>
    <row r="907" spans="1:10" x14ac:dyDescent="0.3">
      <c r="A907">
        <v>976</v>
      </c>
      <c r="B907">
        <v>108660</v>
      </c>
      <c r="C907" s="1">
        <v>45113</v>
      </c>
      <c r="D907">
        <v>109288</v>
      </c>
      <c r="E907" t="s">
        <v>10040</v>
      </c>
      <c r="F907" t="s">
        <v>269</v>
      </c>
      <c r="G907">
        <f>YEAR(orders[[#This Row],[order_date]])</f>
        <v>2023</v>
      </c>
      <c r="H907">
        <f>MONTH(orders[[#This Row],[order_date]])</f>
        <v>7</v>
      </c>
      <c r="I907" s="4">
        <v>109288</v>
      </c>
      <c r="J907" t="str" cm="1">
        <f t="array" ref="J907">_xlfn.SWITCH(orders[[#This Row],[payment_method]],"Credit Card","CC","Bank Transfer","BT","Cash","CA","PayPal","PP","UN")</f>
        <v>CC</v>
      </c>
    </row>
    <row r="908" spans="1:10" x14ac:dyDescent="0.3">
      <c r="A908">
        <v>977</v>
      </c>
      <c r="B908">
        <v>1410416</v>
      </c>
      <c r="C908" s="1">
        <v>44650</v>
      </c>
      <c r="D908">
        <v>366402</v>
      </c>
      <c r="E908" t="s">
        <v>10043</v>
      </c>
      <c r="F908" t="s">
        <v>1002</v>
      </c>
      <c r="G908">
        <f>YEAR(orders[[#This Row],[order_date]])</f>
        <v>2022</v>
      </c>
      <c r="H908">
        <f>MONTH(orders[[#This Row],[order_date]])</f>
        <v>3</v>
      </c>
      <c r="I908" s="4">
        <v>366402</v>
      </c>
      <c r="J908" t="str" cm="1">
        <f t="array" ref="J908">_xlfn.SWITCH(orders[[#This Row],[payment_method]],"Credit Card","CC","Bank Transfer","BT","Cash","CA","PayPal","PP","UN")</f>
        <v>PP</v>
      </c>
    </row>
    <row r="909" spans="1:10" x14ac:dyDescent="0.3">
      <c r="A909">
        <v>978</v>
      </c>
      <c r="B909">
        <v>117663</v>
      </c>
      <c r="C909" s="1">
        <v>45171</v>
      </c>
      <c r="D909">
        <v>284281</v>
      </c>
      <c r="E909" t="s">
        <v>10043</v>
      </c>
      <c r="F909" t="s">
        <v>308</v>
      </c>
      <c r="G909">
        <f>YEAR(orders[[#This Row],[order_date]])</f>
        <v>2023</v>
      </c>
      <c r="H909">
        <f>MONTH(orders[[#This Row],[order_date]])</f>
        <v>9</v>
      </c>
      <c r="I909" s="4">
        <v>284281</v>
      </c>
      <c r="J909" t="str" cm="1">
        <f t="array" ref="J909">_xlfn.SWITCH(orders[[#This Row],[payment_method]],"Credit Card","CC","Bank Transfer","BT","Cash","CA","PayPal","PP","UN")</f>
        <v>PP</v>
      </c>
    </row>
    <row r="910" spans="1:10" x14ac:dyDescent="0.3">
      <c r="A910">
        <v>979</v>
      </c>
      <c r="B910">
        <v>1187285</v>
      </c>
      <c r="C910" s="1">
        <v>45866</v>
      </c>
      <c r="D910">
        <v>302146</v>
      </c>
      <c r="E910" t="s">
        <v>10040</v>
      </c>
      <c r="F910" t="s">
        <v>237</v>
      </c>
      <c r="G910">
        <f>YEAR(orders[[#This Row],[order_date]])</f>
        <v>2025</v>
      </c>
      <c r="H910">
        <f>MONTH(orders[[#This Row],[order_date]])</f>
        <v>7</v>
      </c>
      <c r="I910" s="4">
        <v>302146</v>
      </c>
      <c r="J910" t="str" cm="1">
        <f t="array" ref="J910">_xlfn.SWITCH(orders[[#This Row],[payment_method]],"Credit Card","CC","Bank Transfer","BT","Cash","CA","PayPal","PP","UN")</f>
        <v>CC</v>
      </c>
    </row>
    <row r="911" spans="1:10" x14ac:dyDescent="0.3">
      <c r="A911">
        <v>980</v>
      </c>
      <c r="B911">
        <v>1496348</v>
      </c>
      <c r="C911" s="1">
        <v>45583</v>
      </c>
      <c r="D911">
        <v>375917</v>
      </c>
      <c r="E911" t="s">
        <v>10043</v>
      </c>
      <c r="F911" t="s">
        <v>246</v>
      </c>
      <c r="G911">
        <f>YEAR(orders[[#This Row],[order_date]])</f>
        <v>2024</v>
      </c>
      <c r="H911">
        <f>MONTH(orders[[#This Row],[order_date]])</f>
        <v>10</v>
      </c>
      <c r="I911" s="4">
        <v>375917</v>
      </c>
      <c r="J911" t="str" cm="1">
        <f t="array" ref="J911">_xlfn.SWITCH(orders[[#This Row],[payment_method]],"Credit Card","CC","Bank Transfer","BT","Cash","CA","PayPal","PP","UN")</f>
        <v>PP</v>
      </c>
    </row>
    <row r="912" spans="1:10" x14ac:dyDescent="0.3">
      <c r="A912">
        <v>982</v>
      </c>
      <c r="B912">
        <v>1142700</v>
      </c>
      <c r="C912" s="1">
        <v>44770</v>
      </c>
      <c r="D912">
        <v>115668</v>
      </c>
      <c r="E912" t="s">
        <v>10043</v>
      </c>
      <c r="F912" t="s">
        <v>352</v>
      </c>
      <c r="G912">
        <f>YEAR(orders[[#This Row],[order_date]])</f>
        <v>2022</v>
      </c>
      <c r="H912">
        <f>MONTH(orders[[#This Row],[order_date]])</f>
        <v>7</v>
      </c>
      <c r="I912" s="4">
        <v>115668</v>
      </c>
      <c r="J912" t="str" cm="1">
        <f t="array" ref="J912">_xlfn.SWITCH(orders[[#This Row],[payment_method]],"Credit Card","CC","Bank Transfer","BT","Cash","CA","PayPal","PP","UN")</f>
        <v>PP</v>
      </c>
    </row>
    <row r="913" spans="1:10" x14ac:dyDescent="0.3">
      <c r="A913">
        <v>983</v>
      </c>
      <c r="B913">
        <v>582574</v>
      </c>
      <c r="C913" s="1">
        <v>45180</v>
      </c>
      <c r="D913">
        <v>5744</v>
      </c>
      <c r="E913" t="s">
        <v>10042</v>
      </c>
      <c r="F913" t="s">
        <v>393</v>
      </c>
      <c r="G913">
        <f>YEAR(orders[[#This Row],[order_date]])</f>
        <v>2023</v>
      </c>
      <c r="H913">
        <f>MONTH(orders[[#This Row],[order_date]])</f>
        <v>9</v>
      </c>
      <c r="I913" s="4">
        <v>5744</v>
      </c>
      <c r="J913" t="str" cm="1">
        <f t="array" ref="J913">_xlfn.SWITCH(orders[[#This Row],[payment_method]],"Credit Card","CC","Bank Transfer","BT","Cash","CA","PayPal","PP","UN")</f>
        <v>CA</v>
      </c>
    </row>
    <row r="914" spans="1:10" x14ac:dyDescent="0.3">
      <c r="A914">
        <v>985</v>
      </c>
      <c r="B914">
        <v>1328392</v>
      </c>
      <c r="C914" s="1">
        <v>45110</v>
      </c>
      <c r="D914">
        <v>42618</v>
      </c>
      <c r="E914" t="s">
        <v>10040</v>
      </c>
      <c r="F914" t="s">
        <v>523</v>
      </c>
      <c r="G914">
        <f>YEAR(orders[[#This Row],[order_date]])</f>
        <v>2023</v>
      </c>
      <c r="H914">
        <f>MONTH(orders[[#This Row],[order_date]])</f>
        <v>7</v>
      </c>
      <c r="I914" s="4">
        <v>42618</v>
      </c>
      <c r="J914" t="str" cm="1">
        <f t="array" ref="J914">_xlfn.SWITCH(orders[[#This Row],[payment_method]],"Credit Card","CC","Bank Transfer","BT","Cash","CA","PayPal","PP","UN")</f>
        <v>CC</v>
      </c>
    </row>
    <row r="915" spans="1:10" x14ac:dyDescent="0.3">
      <c r="A915">
        <v>987</v>
      </c>
      <c r="B915">
        <v>1161169</v>
      </c>
      <c r="C915" s="1">
        <v>45828</v>
      </c>
      <c r="D915">
        <v>1610</v>
      </c>
      <c r="E915" t="s">
        <v>10040</v>
      </c>
      <c r="F915" t="s">
        <v>347</v>
      </c>
      <c r="G915">
        <f>YEAR(orders[[#This Row],[order_date]])</f>
        <v>2025</v>
      </c>
      <c r="H915">
        <f>MONTH(orders[[#This Row],[order_date]])</f>
        <v>6</v>
      </c>
      <c r="I915" s="4">
        <v>1610</v>
      </c>
      <c r="J915" t="str" cm="1">
        <f t="array" ref="J915">_xlfn.SWITCH(orders[[#This Row],[payment_method]],"Credit Card","CC","Bank Transfer","BT","Cash","CA","PayPal","PP","UN")</f>
        <v>CC</v>
      </c>
    </row>
    <row r="916" spans="1:10" x14ac:dyDescent="0.3">
      <c r="A916">
        <v>988</v>
      </c>
      <c r="B916">
        <v>755821</v>
      </c>
      <c r="C916" s="1">
        <v>45711</v>
      </c>
      <c r="D916">
        <v>260373</v>
      </c>
      <c r="E916" t="s">
        <v>10040</v>
      </c>
      <c r="F916" t="s">
        <v>1122</v>
      </c>
      <c r="G916">
        <f>YEAR(orders[[#This Row],[order_date]])</f>
        <v>2025</v>
      </c>
      <c r="H916">
        <f>MONTH(orders[[#This Row],[order_date]])</f>
        <v>2</v>
      </c>
      <c r="I916" s="4">
        <v>260373</v>
      </c>
      <c r="J916" t="str" cm="1">
        <f t="array" ref="J916">_xlfn.SWITCH(orders[[#This Row],[payment_method]],"Credit Card","CC","Bank Transfer","BT","Cash","CA","PayPal","PP","UN")</f>
        <v>CC</v>
      </c>
    </row>
    <row r="917" spans="1:10" x14ac:dyDescent="0.3">
      <c r="A917">
        <v>989</v>
      </c>
      <c r="B917">
        <v>1717423</v>
      </c>
      <c r="C917" s="1">
        <v>45732</v>
      </c>
      <c r="D917">
        <v>243519</v>
      </c>
      <c r="E917" t="s">
        <v>10043</v>
      </c>
      <c r="F917" t="s">
        <v>289</v>
      </c>
      <c r="G917">
        <f>YEAR(orders[[#This Row],[order_date]])</f>
        <v>2025</v>
      </c>
      <c r="H917">
        <f>MONTH(orders[[#This Row],[order_date]])</f>
        <v>3</v>
      </c>
      <c r="I917" s="4">
        <v>243519</v>
      </c>
      <c r="J917" t="str" cm="1">
        <f t="array" ref="J917">_xlfn.SWITCH(orders[[#This Row],[payment_method]],"Credit Card","CC","Bank Transfer","BT","Cash","CA","PayPal","PP","UN")</f>
        <v>PP</v>
      </c>
    </row>
    <row r="918" spans="1:10" x14ac:dyDescent="0.3">
      <c r="A918">
        <v>990</v>
      </c>
      <c r="B918">
        <v>1862838</v>
      </c>
      <c r="C918" s="1">
        <v>44470</v>
      </c>
      <c r="D918">
        <v>10308</v>
      </c>
      <c r="E918" t="s">
        <v>10042</v>
      </c>
      <c r="F918" t="s">
        <v>258</v>
      </c>
      <c r="G918">
        <f>YEAR(orders[[#This Row],[order_date]])</f>
        <v>2021</v>
      </c>
      <c r="H918">
        <f>MONTH(orders[[#This Row],[order_date]])</f>
        <v>10</v>
      </c>
      <c r="I918" s="4">
        <v>10308</v>
      </c>
      <c r="J918" t="str" cm="1">
        <f t="array" ref="J918">_xlfn.SWITCH(orders[[#This Row],[payment_method]],"Credit Card","CC","Bank Transfer","BT","Cash","CA","PayPal","PP","UN")</f>
        <v>CA</v>
      </c>
    </row>
    <row r="919" spans="1:10" x14ac:dyDescent="0.3">
      <c r="A919">
        <v>991</v>
      </c>
      <c r="B919">
        <v>991616</v>
      </c>
      <c r="C919" s="1">
        <v>44558</v>
      </c>
      <c r="D919">
        <v>162472</v>
      </c>
      <c r="E919" t="s">
        <v>10042</v>
      </c>
      <c r="F919" t="s">
        <v>29</v>
      </c>
      <c r="G919">
        <f>YEAR(orders[[#This Row],[order_date]])</f>
        <v>2021</v>
      </c>
      <c r="H919">
        <f>MONTH(orders[[#This Row],[order_date]])</f>
        <v>12</v>
      </c>
      <c r="I919" s="4">
        <v>162472</v>
      </c>
      <c r="J919" t="str" cm="1">
        <f t="array" ref="J919">_xlfn.SWITCH(orders[[#This Row],[payment_method]],"Credit Card","CC","Bank Transfer","BT","Cash","CA","PayPal","PP","UN")</f>
        <v>CA</v>
      </c>
    </row>
    <row r="920" spans="1:10" x14ac:dyDescent="0.3">
      <c r="A920">
        <v>992</v>
      </c>
      <c r="B920">
        <v>582920</v>
      </c>
      <c r="C920" s="1">
        <v>44492</v>
      </c>
      <c r="D920">
        <v>380102</v>
      </c>
      <c r="E920" t="s">
        <v>10042</v>
      </c>
      <c r="F920" t="s">
        <v>66</v>
      </c>
      <c r="G920">
        <f>YEAR(orders[[#This Row],[order_date]])</f>
        <v>2021</v>
      </c>
      <c r="H920">
        <f>MONTH(orders[[#This Row],[order_date]])</f>
        <v>10</v>
      </c>
      <c r="I920" s="4">
        <v>380102</v>
      </c>
      <c r="J920" t="str" cm="1">
        <f t="array" ref="J920">_xlfn.SWITCH(orders[[#This Row],[payment_method]],"Credit Card","CC","Bank Transfer","BT","Cash","CA","PayPal","PP","UN")</f>
        <v>CA</v>
      </c>
    </row>
    <row r="921" spans="1:10" x14ac:dyDescent="0.3">
      <c r="A921">
        <v>993</v>
      </c>
      <c r="B921">
        <v>1642702</v>
      </c>
      <c r="C921" s="1">
        <v>44966</v>
      </c>
      <c r="D921">
        <v>55826</v>
      </c>
      <c r="E921" t="s">
        <v>10041</v>
      </c>
      <c r="F921" t="s">
        <v>823</v>
      </c>
      <c r="G921">
        <f>YEAR(orders[[#This Row],[order_date]])</f>
        <v>2023</v>
      </c>
      <c r="H921">
        <f>MONTH(orders[[#This Row],[order_date]])</f>
        <v>2</v>
      </c>
      <c r="I921" s="4">
        <v>55826</v>
      </c>
      <c r="J921" t="str" cm="1">
        <f t="array" ref="J921">_xlfn.SWITCH(orders[[#This Row],[payment_method]],"Credit Card","CC","Bank Transfer","BT","Cash","CA","PayPal","PP","UN")</f>
        <v>BT</v>
      </c>
    </row>
    <row r="922" spans="1:10" x14ac:dyDescent="0.3">
      <c r="A922">
        <v>994</v>
      </c>
      <c r="B922">
        <v>1182658</v>
      </c>
      <c r="C922" s="1">
        <v>44865</v>
      </c>
      <c r="D922">
        <v>187347</v>
      </c>
      <c r="E922" t="s">
        <v>10040</v>
      </c>
      <c r="F922" t="s">
        <v>2596</v>
      </c>
      <c r="G922">
        <f>YEAR(orders[[#This Row],[order_date]])</f>
        <v>2022</v>
      </c>
      <c r="H922">
        <f>MONTH(orders[[#This Row],[order_date]])</f>
        <v>10</v>
      </c>
      <c r="I922" s="4">
        <v>187347</v>
      </c>
      <c r="J922" t="str" cm="1">
        <f t="array" ref="J922">_xlfn.SWITCH(orders[[#This Row],[payment_method]],"Credit Card","CC","Bank Transfer","BT","Cash","CA","PayPal","PP","UN")</f>
        <v>CC</v>
      </c>
    </row>
    <row r="923" spans="1:10" x14ac:dyDescent="0.3">
      <c r="A923">
        <v>995</v>
      </c>
      <c r="B923">
        <v>1338419</v>
      </c>
      <c r="C923" s="1">
        <v>45647</v>
      </c>
      <c r="D923">
        <v>247236</v>
      </c>
      <c r="E923" t="s">
        <v>10043</v>
      </c>
      <c r="F923" t="s">
        <v>72</v>
      </c>
      <c r="G923">
        <f>YEAR(orders[[#This Row],[order_date]])</f>
        <v>2024</v>
      </c>
      <c r="H923">
        <f>MONTH(orders[[#This Row],[order_date]])</f>
        <v>12</v>
      </c>
      <c r="I923" s="4">
        <v>247236</v>
      </c>
      <c r="J923" t="str" cm="1">
        <f t="array" ref="J923">_xlfn.SWITCH(orders[[#This Row],[payment_method]],"Credit Card","CC","Bank Transfer","BT","Cash","CA","PayPal","PP","UN")</f>
        <v>PP</v>
      </c>
    </row>
    <row r="924" spans="1:10" x14ac:dyDescent="0.3">
      <c r="A924">
        <v>996</v>
      </c>
      <c r="B924">
        <v>1967541</v>
      </c>
      <c r="C924" s="1">
        <v>44791</v>
      </c>
      <c r="D924">
        <v>239151</v>
      </c>
      <c r="E924" t="s">
        <v>10040</v>
      </c>
      <c r="F924" t="s">
        <v>188</v>
      </c>
      <c r="G924">
        <f>YEAR(orders[[#This Row],[order_date]])</f>
        <v>2022</v>
      </c>
      <c r="H924">
        <f>MONTH(orders[[#This Row],[order_date]])</f>
        <v>8</v>
      </c>
      <c r="I924" s="4">
        <v>239151</v>
      </c>
      <c r="J924" t="str" cm="1">
        <f t="array" ref="J924">_xlfn.SWITCH(orders[[#This Row],[payment_method]],"Credit Card","CC","Bank Transfer","BT","Cash","CA","PayPal","PP","UN")</f>
        <v>CC</v>
      </c>
    </row>
    <row r="925" spans="1:10" x14ac:dyDescent="0.3">
      <c r="A925">
        <v>997</v>
      </c>
      <c r="B925">
        <v>356758</v>
      </c>
      <c r="C925" s="1">
        <v>44698</v>
      </c>
      <c r="D925">
        <v>430281</v>
      </c>
      <c r="E925" t="s">
        <v>10042</v>
      </c>
      <c r="F925" t="s">
        <v>523</v>
      </c>
      <c r="G925">
        <f>YEAR(orders[[#This Row],[order_date]])</f>
        <v>2022</v>
      </c>
      <c r="H925">
        <f>MONTH(orders[[#This Row],[order_date]])</f>
        <v>5</v>
      </c>
      <c r="I925" s="4">
        <v>430281</v>
      </c>
      <c r="J925" t="str" cm="1">
        <f t="array" ref="J925">_xlfn.SWITCH(orders[[#This Row],[payment_method]],"Credit Card","CC","Bank Transfer","BT","Cash","CA","PayPal","PP","UN")</f>
        <v>CA</v>
      </c>
    </row>
    <row r="926" spans="1:10" x14ac:dyDescent="0.3">
      <c r="A926">
        <v>998</v>
      </c>
      <c r="B926">
        <v>722451</v>
      </c>
      <c r="C926" s="1">
        <v>44955</v>
      </c>
      <c r="D926">
        <v>461862</v>
      </c>
      <c r="E926" t="s">
        <v>10041</v>
      </c>
      <c r="F926" t="s">
        <v>246</v>
      </c>
      <c r="G926">
        <f>YEAR(orders[[#This Row],[order_date]])</f>
        <v>2023</v>
      </c>
      <c r="H926">
        <f>MONTH(orders[[#This Row],[order_date]])</f>
        <v>1</v>
      </c>
      <c r="I926" s="4">
        <v>461862</v>
      </c>
      <c r="J926" t="str" cm="1">
        <f t="array" ref="J926">_xlfn.SWITCH(orders[[#This Row],[payment_method]],"Credit Card","CC","Bank Transfer","BT","Cash","CA","PayPal","PP","UN")</f>
        <v>BT</v>
      </c>
    </row>
    <row r="927" spans="1:10" x14ac:dyDescent="0.3">
      <c r="A927">
        <v>999</v>
      </c>
      <c r="B927">
        <v>1206362</v>
      </c>
      <c r="C927" s="1">
        <v>45060</v>
      </c>
      <c r="D927">
        <v>223929</v>
      </c>
      <c r="E927" t="s">
        <v>10043</v>
      </c>
      <c r="F927" t="s">
        <v>369</v>
      </c>
      <c r="G927">
        <f>YEAR(orders[[#This Row],[order_date]])</f>
        <v>2023</v>
      </c>
      <c r="H927">
        <f>MONTH(orders[[#This Row],[order_date]])</f>
        <v>5</v>
      </c>
      <c r="I927" s="4">
        <v>223929</v>
      </c>
      <c r="J927" t="str" cm="1">
        <f t="array" ref="J927">_xlfn.SWITCH(orders[[#This Row],[payment_method]],"Credit Card","CC","Bank Transfer","BT","Cash","CA","PayPal","PP","UN")</f>
        <v>PP</v>
      </c>
    </row>
    <row r="928" spans="1:10" x14ac:dyDescent="0.3">
      <c r="A928">
        <v>1000</v>
      </c>
      <c r="B928">
        <v>1585010</v>
      </c>
      <c r="C928" s="1">
        <v>45559</v>
      </c>
      <c r="D928">
        <v>242835</v>
      </c>
      <c r="E928" t="s">
        <v>10042</v>
      </c>
      <c r="F928" t="s">
        <v>409</v>
      </c>
      <c r="G928">
        <f>YEAR(orders[[#This Row],[order_date]])</f>
        <v>2024</v>
      </c>
      <c r="H928">
        <f>MONTH(orders[[#This Row],[order_date]])</f>
        <v>9</v>
      </c>
      <c r="I928" s="4">
        <v>242835</v>
      </c>
      <c r="J928" t="str" cm="1">
        <f t="array" ref="J928">_xlfn.SWITCH(orders[[#This Row],[payment_method]],"Credit Card","CC","Bank Transfer","BT","Cash","CA","PayPal","PP","UN")</f>
        <v>CA</v>
      </c>
    </row>
    <row r="929" spans="1:10" x14ac:dyDescent="0.3">
      <c r="A929">
        <v>1001</v>
      </c>
      <c r="B929">
        <v>946934</v>
      </c>
      <c r="C929" s="1">
        <v>45493</v>
      </c>
      <c r="D929">
        <v>279086</v>
      </c>
      <c r="E929" t="s">
        <v>10040</v>
      </c>
      <c r="F929" t="s">
        <v>360</v>
      </c>
      <c r="G929">
        <f>YEAR(orders[[#This Row],[order_date]])</f>
        <v>2024</v>
      </c>
      <c r="H929">
        <f>MONTH(orders[[#This Row],[order_date]])</f>
        <v>7</v>
      </c>
      <c r="I929" s="4">
        <v>279086</v>
      </c>
      <c r="J929" t="str" cm="1">
        <f t="array" ref="J929">_xlfn.SWITCH(orders[[#This Row],[payment_method]],"Credit Card","CC","Bank Transfer","BT","Cash","CA","PayPal","PP","UN")</f>
        <v>CC</v>
      </c>
    </row>
    <row r="930" spans="1:10" x14ac:dyDescent="0.3">
      <c r="A930">
        <v>1002</v>
      </c>
      <c r="B930">
        <v>1675593</v>
      </c>
      <c r="C930" s="1">
        <v>45548</v>
      </c>
      <c r="D930">
        <v>199403</v>
      </c>
      <c r="E930" t="s">
        <v>10041</v>
      </c>
      <c r="F930" t="s">
        <v>790</v>
      </c>
      <c r="G930">
        <f>YEAR(orders[[#This Row],[order_date]])</f>
        <v>2024</v>
      </c>
      <c r="H930">
        <f>MONTH(orders[[#This Row],[order_date]])</f>
        <v>9</v>
      </c>
      <c r="I930" s="4">
        <v>199403</v>
      </c>
      <c r="J930" t="str" cm="1">
        <f t="array" ref="J930">_xlfn.SWITCH(orders[[#This Row],[payment_method]],"Credit Card","CC","Bank Transfer","BT","Cash","CA","PayPal","PP","UN")</f>
        <v>BT</v>
      </c>
    </row>
    <row r="931" spans="1:10" x14ac:dyDescent="0.3">
      <c r="A931">
        <v>1003</v>
      </c>
      <c r="B931">
        <v>788689</v>
      </c>
      <c r="C931" s="1">
        <v>45790</v>
      </c>
      <c r="D931">
        <v>65525</v>
      </c>
      <c r="E931" t="s">
        <v>10041</v>
      </c>
      <c r="F931" t="s">
        <v>1002</v>
      </c>
      <c r="G931">
        <f>YEAR(orders[[#This Row],[order_date]])</f>
        <v>2025</v>
      </c>
      <c r="H931">
        <f>MONTH(orders[[#This Row],[order_date]])</f>
        <v>5</v>
      </c>
      <c r="I931" s="4">
        <v>65525</v>
      </c>
      <c r="J931" t="str" cm="1">
        <f t="array" ref="J931">_xlfn.SWITCH(orders[[#This Row],[payment_method]],"Credit Card","CC","Bank Transfer","BT","Cash","CA","PayPal","PP","UN")</f>
        <v>BT</v>
      </c>
    </row>
    <row r="932" spans="1:10" x14ac:dyDescent="0.3">
      <c r="A932">
        <v>1004</v>
      </c>
      <c r="B932">
        <v>817827</v>
      </c>
      <c r="C932" s="1">
        <v>45737</v>
      </c>
      <c r="D932">
        <v>15767</v>
      </c>
      <c r="E932" t="s">
        <v>10043</v>
      </c>
      <c r="F932" t="s">
        <v>168</v>
      </c>
      <c r="G932">
        <f>YEAR(orders[[#This Row],[order_date]])</f>
        <v>2025</v>
      </c>
      <c r="H932">
        <f>MONTH(orders[[#This Row],[order_date]])</f>
        <v>3</v>
      </c>
      <c r="I932" s="4">
        <v>15767</v>
      </c>
      <c r="J932" t="str" cm="1">
        <f t="array" ref="J932">_xlfn.SWITCH(orders[[#This Row],[payment_method]],"Credit Card","CC","Bank Transfer","BT","Cash","CA","PayPal","PP","UN")</f>
        <v>PP</v>
      </c>
    </row>
    <row r="933" spans="1:10" x14ac:dyDescent="0.3">
      <c r="A933">
        <v>1006</v>
      </c>
      <c r="B933">
        <v>1274870</v>
      </c>
      <c r="C933" s="1">
        <v>45587</v>
      </c>
      <c r="D933">
        <v>71004</v>
      </c>
      <c r="E933" t="s">
        <v>10042</v>
      </c>
      <c r="F933" t="s">
        <v>32</v>
      </c>
      <c r="G933">
        <f>YEAR(orders[[#This Row],[order_date]])</f>
        <v>2024</v>
      </c>
      <c r="H933">
        <f>MONTH(orders[[#This Row],[order_date]])</f>
        <v>10</v>
      </c>
      <c r="I933" s="4">
        <v>71004</v>
      </c>
      <c r="J933" t="str" cm="1">
        <f t="array" ref="J933">_xlfn.SWITCH(orders[[#This Row],[payment_method]],"Credit Card","CC","Bank Transfer","BT","Cash","CA","PayPal","PP","UN")</f>
        <v>CA</v>
      </c>
    </row>
    <row r="934" spans="1:10" x14ac:dyDescent="0.3">
      <c r="A934">
        <v>1007</v>
      </c>
      <c r="B934">
        <v>504578</v>
      </c>
      <c r="C934" s="1">
        <v>44579</v>
      </c>
      <c r="D934">
        <v>46406</v>
      </c>
      <c r="E934" t="s">
        <v>10040</v>
      </c>
      <c r="F934" t="s">
        <v>123</v>
      </c>
      <c r="G934">
        <f>YEAR(orders[[#This Row],[order_date]])</f>
        <v>2022</v>
      </c>
      <c r="H934">
        <f>MONTH(orders[[#This Row],[order_date]])</f>
        <v>1</v>
      </c>
      <c r="I934" s="4">
        <v>46406</v>
      </c>
      <c r="J934" t="str" cm="1">
        <f t="array" ref="J934">_xlfn.SWITCH(orders[[#This Row],[payment_method]],"Credit Card","CC","Bank Transfer","BT","Cash","CA","PayPal","PP","UN")</f>
        <v>CC</v>
      </c>
    </row>
    <row r="935" spans="1:10" x14ac:dyDescent="0.3">
      <c r="A935">
        <v>1008</v>
      </c>
      <c r="B935">
        <v>1116173</v>
      </c>
      <c r="C935" s="1">
        <v>45264</v>
      </c>
      <c r="D935">
        <v>367375</v>
      </c>
      <c r="E935" t="s">
        <v>10042</v>
      </c>
      <c r="F935" t="s">
        <v>111</v>
      </c>
      <c r="G935">
        <f>YEAR(orders[[#This Row],[order_date]])</f>
        <v>2023</v>
      </c>
      <c r="H935">
        <f>MONTH(orders[[#This Row],[order_date]])</f>
        <v>12</v>
      </c>
      <c r="I935" s="4">
        <v>367375</v>
      </c>
      <c r="J935" t="str" cm="1">
        <f t="array" ref="J935">_xlfn.SWITCH(orders[[#This Row],[payment_method]],"Credit Card","CC","Bank Transfer","BT","Cash","CA","PayPal","PP","UN")</f>
        <v>CA</v>
      </c>
    </row>
    <row r="936" spans="1:10" x14ac:dyDescent="0.3">
      <c r="A936">
        <v>1009</v>
      </c>
      <c r="B936">
        <v>1326315</v>
      </c>
      <c r="C936" s="1">
        <v>44479</v>
      </c>
      <c r="D936">
        <v>470388</v>
      </c>
      <c r="E936" t="s">
        <v>10043</v>
      </c>
      <c r="F936" t="s">
        <v>344</v>
      </c>
      <c r="G936">
        <f>YEAR(orders[[#This Row],[order_date]])</f>
        <v>2021</v>
      </c>
      <c r="H936">
        <f>MONTH(orders[[#This Row],[order_date]])</f>
        <v>10</v>
      </c>
      <c r="I936" s="4">
        <v>470388</v>
      </c>
      <c r="J936" t="str" cm="1">
        <f t="array" ref="J936">_xlfn.SWITCH(orders[[#This Row],[payment_method]],"Credit Card","CC","Bank Transfer","BT","Cash","CA","PayPal","PP","UN")</f>
        <v>PP</v>
      </c>
    </row>
    <row r="937" spans="1:10" x14ac:dyDescent="0.3">
      <c r="A937">
        <v>1010</v>
      </c>
      <c r="B937">
        <v>1621303</v>
      </c>
      <c r="C937" s="1">
        <v>44553</v>
      </c>
      <c r="D937">
        <v>171026</v>
      </c>
      <c r="E937" t="s">
        <v>10041</v>
      </c>
      <c r="F937" t="s">
        <v>13</v>
      </c>
      <c r="G937">
        <f>YEAR(orders[[#This Row],[order_date]])</f>
        <v>2021</v>
      </c>
      <c r="H937">
        <f>MONTH(orders[[#This Row],[order_date]])</f>
        <v>12</v>
      </c>
      <c r="I937" s="4">
        <v>171026</v>
      </c>
      <c r="J937" t="str" cm="1">
        <f t="array" ref="J937">_xlfn.SWITCH(orders[[#This Row],[payment_method]],"Credit Card","CC","Bank Transfer","BT","Cash","CA","PayPal","PP","UN")</f>
        <v>BT</v>
      </c>
    </row>
    <row r="938" spans="1:10" x14ac:dyDescent="0.3">
      <c r="A938">
        <v>1011</v>
      </c>
      <c r="B938">
        <v>1741626</v>
      </c>
      <c r="C938" s="1">
        <v>45606</v>
      </c>
      <c r="D938">
        <v>63759</v>
      </c>
      <c r="E938" t="s">
        <v>10041</v>
      </c>
      <c r="F938" t="s">
        <v>313</v>
      </c>
      <c r="G938">
        <f>YEAR(orders[[#This Row],[order_date]])</f>
        <v>2024</v>
      </c>
      <c r="H938">
        <f>MONTH(orders[[#This Row],[order_date]])</f>
        <v>11</v>
      </c>
      <c r="I938" s="4">
        <v>63759</v>
      </c>
      <c r="J938" t="str" cm="1">
        <f t="array" ref="J938">_xlfn.SWITCH(orders[[#This Row],[payment_method]],"Credit Card","CC","Bank Transfer","BT","Cash","CA","PayPal","PP","UN")</f>
        <v>BT</v>
      </c>
    </row>
    <row r="939" spans="1:10" x14ac:dyDescent="0.3">
      <c r="A939">
        <v>1012</v>
      </c>
      <c r="B939">
        <v>270489</v>
      </c>
      <c r="C939" s="1">
        <v>45288</v>
      </c>
      <c r="D939">
        <v>457462</v>
      </c>
      <c r="E939" t="s">
        <v>10041</v>
      </c>
      <c r="F939" t="s">
        <v>855</v>
      </c>
      <c r="G939">
        <f>YEAR(orders[[#This Row],[order_date]])</f>
        <v>2023</v>
      </c>
      <c r="H939">
        <f>MONTH(orders[[#This Row],[order_date]])</f>
        <v>12</v>
      </c>
      <c r="I939" s="4">
        <v>457462</v>
      </c>
      <c r="J939" t="str" cm="1">
        <f t="array" ref="J939">_xlfn.SWITCH(orders[[#This Row],[payment_method]],"Credit Card","CC","Bank Transfer","BT","Cash","CA","PayPal","PP","UN")</f>
        <v>BT</v>
      </c>
    </row>
    <row r="940" spans="1:10" x14ac:dyDescent="0.3">
      <c r="A940">
        <v>1013</v>
      </c>
      <c r="B940">
        <v>1751090</v>
      </c>
      <c r="C940" s="1">
        <v>45576</v>
      </c>
      <c r="D940">
        <v>73852</v>
      </c>
      <c r="E940" t="s">
        <v>10043</v>
      </c>
      <c r="F940" t="s">
        <v>188</v>
      </c>
      <c r="G940">
        <f>YEAR(orders[[#This Row],[order_date]])</f>
        <v>2024</v>
      </c>
      <c r="H940">
        <f>MONTH(orders[[#This Row],[order_date]])</f>
        <v>10</v>
      </c>
      <c r="I940" s="4">
        <v>73852</v>
      </c>
      <c r="J940" t="str" cm="1">
        <f t="array" ref="J940">_xlfn.SWITCH(orders[[#This Row],[payment_method]],"Credit Card","CC","Bank Transfer","BT","Cash","CA","PayPal","PP","UN")</f>
        <v>PP</v>
      </c>
    </row>
    <row r="941" spans="1:10" x14ac:dyDescent="0.3">
      <c r="A941">
        <v>1014</v>
      </c>
      <c r="B941">
        <v>1034348</v>
      </c>
      <c r="C941" s="1">
        <v>45165</v>
      </c>
      <c r="D941">
        <v>636479</v>
      </c>
      <c r="E941" t="s">
        <v>10041</v>
      </c>
      <c r="F941" t="s">
        <v>414</v>
      </c>
      <c r="G941">
        <f>YEAR(orders[[#This Row],[order_date]])</f>
        <v>2023</v>
      </c>
      <c r="H941">
        <f>MONTH(orders[[#This Row],[order_date]])</f>
        <v>8</v>
      </c>
      <c r="I941" s="4">
        <v>636479</v>
      </c>
      <c r="J941" t="str" cm="1">
        <f t="array" ref="J941">_xlfn.SWITCH(orders[[#This Row],[payment_method]],"Credit Card","CC","Bank Transfer","BT","Cash","CA","PayPal","PP","UN")</f>
        <v>BT</v>
      </c>
    </row>
    <row r="942" spans="1:10" x14ac:dyDescent="0.3">
      <c r="A942">
        <v>1015</v>
      </c>
      <c r="B942">
        <v>1629046</v>
      </c>
      <c r="C942" s="1">
        <v>45785</v>
      </c>
      <c r="D942">
        <v>242071</v>
      </c>
      <c r="E942" t="s">
        <v>10040</v>
      </c>
      <c r="F942" t="s">
        <v>16</v>
      </c>
      <c r="G942">
        <f>YEAR(orders[[#This Row],[order_date]])</f>
        <v>2025</v>
      </c>
      <c r="H942">
        <f>MONTH(orders[[#This Row],[order_date]])</f>
        <v>5</v>
      </c>
      <c r="I942" s="4">
        <v>242071</v>
      </c>
      <c r="J942" t="str" cm="1">
        <f t="array" ref="J942">_xlfn.SWITCH(orders[[#This Row],[payment_method]],"Credit Card","CC","Bank Transfer","BT","Cash","CA","PayPal","PP","UN")</f>
        <v>CC</v>
      </c>
    </row>
    <row r="943" spans="1:10" x14ac:dyDescent="0.3">
      <c r="A943">
        <v>1016</v>
      </c>
      <c r="B943">
        <v>302906</v>
      </c>
      <c r="C943" s="1">
        <v>45565</v>
      </c>
      <c r="D943">
        <v>253715</v>
      </c>
      <c r="E943" t="s">
        <v>10040</v>
      </c>
      <c r="F943" t="s">
        <v>829</v>
      </c>
      <c r="G943">
        <f>YEAR(orders[[#This Row],[order_date]])</f>
        <v>2024</v>
      </c>
      <c r="H943">
        <f>MONTH(orders[[#This Row],[order_date]])</f>
        <v>9</v>
      </c>
      <c r="I943" s="4">
        <v>253715</v>
      </c>
      <c r="J943" t="str" cm="1">
        <f t="array" ref="J943">_xlfn.SWITCH(orders[[#This Row],[payment_method]],"Credit Card","CC","Bank Transfer","BT","Cash","CA","PayPal","PP","UN")</f>
        <v>CC</v>
      </c>
    </row>
    <row r="944" spans="1:10" x14ac:dyDescent="0.3">
      <c r="A944">
        <v>1017</v>
      </c>
      <c r="B944">
        <v>1598517</v>
      </c>
      <c r="C944" s="1">
        <v>44827</v>
      </c>
      <c r="D944">
        <v>221609</v>
      </c>
      <c r="E944" t="s">
        <v>10041</v>
      </c>
      <c r="F944" t="s">
        <v>506</v>
      </c>
      <c r="G944">
        <f>YEAR(orders[[#This Row],[order_date]])</f>
        <v>2022</v>
      </c>
      <c r="H944">
        <f>MONTH(orders[[#This Row],[order_date]])</f>
        <v>9</v>
      </c>
      <c r="I944" s="4">
        <v>221609</v>
      </c>
      <c r="J944" t="str" cm="1">
        <f t="array" ref="J944">_xlfn.SWITCH(orders[[#This Row],[payment_method]],"Credit Card","CC","Bank Transfer","BT","Cash","CA","PayPal","PP","UN")</f>
        <v>BT</v>
      </c>
    </row>
    <row r="945" spans="1:10" x14ac:dyDescent="0.3">
      <c r="A945">
        <v>1018</v>
      </c>
      <c r="B945">
        <v>938415</v>
      </c>
      <c r="C945" s="1">
        <v>45673</v>
      </c>
      <c r="D945">
        <v>171666</v>
      </c>
      <c r="E945" t="s">
        <v>10041</v>
      </c>
      <c r="F945" t="s">
        <v>688</v>
      </c>
      <c r="G945">
        <f>YEAR(orders[[#This Row],[order_date]])</f>
        <v>2025</v>
      </c>
      <c r="H945">
        <f>MONTH(orders[[#This Row],[order_date]])</f>
        <v>1</v>
      </c>
      <c r="I945" s="4">
        <v>171666</v>
      </c>
      <c r="J945" t="str" cm="1">
        <f t="array" ref="J945">_xlfn.SWITCH(orders[[#This Row],[payment_method]],"Credit Card","CC","Bank Transfer","BT","Cash","CA","PayPal","PP","UN")</f>
        <v>BT</v>
      </c>
    </row>
    <row r="946" spans="1:10" x14ac:dyDescent="0.3">
      <c r="A946">
        <v>1019</v>
      </c>
      <c r="B946">
        <v>1950470</v>
      </c>
      <c r="C946" s="1">
        <v>45611</v>
      </c>
      <c r="D946">
        <v>428915</v>
      </c>
      <c r="E946" t="s">
        <v>10042</v>
      </c>
      <c r="F946" t="s">
        <v>128</v>
      </c>
      <c r="G946">
        <f>YEAR(orders[[#This Row],[order_date]])</f>
        <v>2024</v>
      </c>
      <c r="H946">
        <f>MONTH(orders[[#This Row],[order_date]])</f>
        <v>11</v>
      </c>
      <c r="I946" s="4">
        <v>428915</v>
      </c>
      <c r="J946" t="str" cm="1">
        <f t="array" ref="J946">_xlfn.SWITCH(orders[[#This Row],[payment_method]],"Credit Card","CC","Bank Transfer","BT","Cash","CA","PayPal","PP","UN")</f>
        <v>CA</v>
      </c>
    </row>
    <row r="947" spans="1:10" x14ac:dyDescent="0.3">
      <c r="A947">
        <v>1020</v>
      </c>
      <c r="B947">
        <v>1903000</v>
      </c>
      <c r="C947" s="1">
        <v>44975</v>
      </c>
      <c r="D947">
        <v>97669</v>
      </c>
      <c r="E947" t="s">
        <v>10043</v>
      </c>
      <c r="F947" t="s">
        <v>767</v>
      </c>
      <c r="G947">
        <f>YEAR(orders[[#This Row],[order_date]])</f>
        <v>2023</v>
      </c>
      <c r="H947">
        <f>MONTH(orders[[#This Row],[order_date]])</f>
        <v>2</v>
      </c>
      <c r="I947" s="4">
        <v>97669</v>
      </c>
      <c r="J947" t="str" cm="1">
        <f t="array" ref="J947">_xlfn.SWITCH(orders[[#This Row],[payment_method]],"Credit Card","CC","Bank Transfer","BT","Cash","CA","PayPal","PP","UN")</f>
        <v>PP</v>
      </c>
    </row>
    <row r="948" spans="1:10" x14ac:dyDescent="0.3">
      <c r="A948">
        <v>1021</v>
      </c>
      <c r="B948">
        <v>1404376</v>
      </c>
      <c r="C948" s="1">
        <v>45553</v>
      </c>
      <c r="D948">
        <v>125867</v>
      </c>
      <c r="E948" t="s">
        <v>10041</v>
      </c>
      <c r="F948" t="s">
        <v>714</v>
      </c>
      <c r="G948">
        <f>YEAR(orders[[#This Row],[order_date]])</f>
        <v>2024</v>
      </c>
      <c r="H948">
        <f>MONTH(orders[[#This Row],[order_date]])</f>
        <v>9</v>
      </c>
      <c r="I948" s="4">
        <v>125867</v>
      </c>
      <c r="J948" t="str" cm="1">
        <f t="array" ref="J948">_xlfn.SWITCH(orders[[#This Row],[payment_method]],"Credit Card","CC","Bank Transfer","BT","Cash","CA","PayPal","PP","UN")</f>
        <v>BT</v>
      </c>
    </row>
    <row r="949" spans="1:10" x14ac:dyDescent="0.3">
      <c r="A949">
        <v>1022</v>
      </c>
      <c r="B949">
        <v>1291396</v>
      </c>
      <c r="C949" s="1">
        <v>45264</v>
      </c>
      <c r="D949">
        <v>377944</v>
      </c>
      <c r="E949" t="s">
        <v>10043</v>
      </c>
      <c r="F949" t="s">
        <v>159</v>
      </c>
      <c r="G949">
        <f>YEAR(orders[[#This Row],[order_date]])</f>
        <v>2023</v>
      </c>
      <c r="H949">
        <f>MONTH(orders[[#This Row],[order_date]])</f>
        <v>12</v>
      </c>
      <c r="I949" s="4">
        <v>377944</v>
      </c>
      <c r="J949" t="str" cm="1">
        <f t="array" ref="J949">_xlfn.SWITCH(orders[[#This Row],[payment_method]],"Credit Card","CC","Bank Transfer","BT","Cash","CA","PayPal","PP","UN")</f>
        <v>PP</v>
      </c>
    </row>
    <row r="950" spans="1:10" x14ac:dyDescent="0.3">
      <c r="A950">
        <v>1023</v>
      </c>
      <c r="B950">
        <v>429385</v>
      </c>
      <c r="C950" s="1">
        <v>45276</v>
      </c>
      <c r="D950">
        <v>373523</v>
      </c>
      <c r="E950" t="s">
        <v>10041</v>
      </c>
      <c r="F950" t="s">
        <v>383</v>
      </c>
      <c r="G950">
        <f>YEAR(orders[[#This Row],[order_date]])</f>
        <v>2023</v>
      </c>
      <c r="H950">
        <f>MONTH(orders[[#This Row],[order_date]])</f>
        <v>12</v>
      </c>
      <c r="I950" s="4">
        <v>373523</v>
      </c>
      <c r="J950" t="str" cm="1">
        <f t="array" ref="J950">_xlfn.SWITCH(orders[[#This Row],[payment_method]],"Credit Card","CC","Bank Transfer","BT","Cash","CA","PayPal","PP","UN")</f>
        <v>BT</v>
      </c>
    </row>
    <row r="951" spans="1:10" x14ac:dyDescent="0.3">
      <c r="A951">
        <v>1024</v>
      </c>
      <c r="B951">
        <v>895001</v>
      </c>
      <c r="C951" s="1">
        <v>44795</v>
      </c>
      <c r="D951">
        <v>35209</v>
      </c>
      <c r="E951" t="s">
        <v>10042</v>
      </c>
      <c r="F951" t="s">
        <v>772</v>
      </c>
      <c r="G951">
        <f>YEAR(orders[[#This Row],[order_date]])</f>
        <v>2022</v>
      </c>
      <c r="H951">
        <f>MONTH(orders[[#This Row],[order_date]])</f>
        <v>8</v>
      </c>
      <c r="I951" s="4">
        <v>35209</v>
      </c>
      <c r="J951" t="str" cm="1">
        <f t="array" ref="J951">_xlfn.SWITCH(orders[[#This Row],[payment_method]],"Credit Card","CC","Bank Transfer","BT","Cash","CA","PayPal","PP","UN")</f>
        <v>CA</v>
      </c>
    </row>
    <row r="952" spans="1:10" x14ac:dyDescent="0.3">
      <c r="A952">
        <v>1025</v>
      </c>
      <c r="B952">
        <v>1798356</v>
      </c>
      <c r="C952" s="1">
        <v>44962</v>
      </c>
      <c r="D952">
        <v>47674</v>
      </c>
      <c r="E952" t="s">
        <v>10040</v>
      </c>
      <c r="F952" t="s">
        <v>924</v>
      </c>
      <c r="G952">
        <f>YEAR(orders[[#This Row],[order_date]])</f>
        <v>2023</v>
      </c>
      <c r="H952">
        <f>MONTH(orders[[#This Row],[order_date]])</f>
        <v>2</v>
      </c>
      <c r="I952" s="4">
        <v>47674</v>
      </c>
      <c r="J952" t="str" cm="1">
        <f t="array" ref="J952">_xlfn.SWITCH(orders[[#This Row],[payment_method]],"Credit Card","CC","Bank Transfer","BT","Cash","CA","PayPal","PP","UN")</f>
        <v>CC</v>
      </c>
    </row>
    <row r="953" spans="1:10" x14ac:dyDescent="0.3">
      <c r="A953">
        <v>1026</v>
      </c>
      <c r="B953">
        <v>873043</v>
      </c>
      <c r="C953" s="1">
        <v>45537</v>
      </c>
      <c r="D953">
        <v>261544</v>
      </c>
      <c r="E953" t="s">
        <v>10040</v>
      </c>
      <c r="F953" t="s">
        <v>669</v>
      </c>
      <c r="G953">
        <f>YEAR(orders[[#This Row],[order_date]])</f>
        <v>2024</v>
      </c>
      <c r="H953">
        <f>MONTH(orders[[#This Row],[order_date]])</f>
        <v>9</v>
      </c>
      <c r="I953" s="4">
        <v>261544</v>
      </c>
      <c r="J953" t="str" cm="1">
        <f t="array" ref="J953">_xlfn.SWITCH(orders[[#This Row],[payment_method]],"Credit Card","CC","Bank Transfer","BT","Cash","CA","PayPal","PP","UN")</f>
        <v>CC</v>
      </c>
    </row>
    <row r="954" spans="1:10" x14ac:dyDescent="0.3">
      <c r="A954">
        <v>1027</v>
      </c>
      <c r="B954">
        <v>1435434</v>
      </c>
      <c r="C954" s="1">
        <v>44541</v>
      </c>
      <c r="D954">
        <v>104758</v>
      </c>
      <c r="E954" t="s">
        <v>10042</v>
      </c>
      <c r="F954" t="s">
        <v>360</v>
      </c>
      <c r="G954">
        <f>YEAR(orders[[#This Row],[order_date]])</f>
        <v>2021</v>
      </c>
      <c r="H954">
        <f>MONTH(orders[[#This Row],[order_date]])</f>
        <v>12</v>
      </c>
      <c r="I954" s="4">
        <v>104758</v>
      </c>
      <c r="J954" t="str" cm="1">
        <f t="array" ref="J954">_xlfn.SWITCH(orders[[#This Row],[payment_method]],"Credit Card","CC","Bank Transfer","BT","Cash","CA","PayPal","PP","UN")</f>
        <v>CA</v>
      </c>
    </row>
    <row r="955" spans="1:10" x14ac:dyDescent="0.3">
      <c r="A955">
        <v>1028</v>
      </c>
      <c r="B955">
        <v>1869096</v>
      </c>
      <c r="C955" s="1">
        <v>45891</v>
      </c>
      <c r="D955">
        <v>277725</v>
      </c>
      <c r="E955" t="s">
        <v>10040</v>
      </c>
      <c r="F955" t="s">
        <v>396</v>
      </c>
      <c r="G955">
        <f>YEAR(orders[[#This Row],[order_date]])</f>
        <v>2025</v>
      </c>
      <c r="H955">
        <f>MONTH(orders[[#This Row],[order_date]])</f>
        <v>8</v>
      </c>
      <c r="I955" s="4">
        <v>277725</v>
      </c>
      <c r="J955" t="str" cm="1">
        <f t="array" ref="J955">_xlfn.SWITCH(orders[[#This Row],[payment_method]],"Credit Card","CC","Bank Transfer","BT","Cash","CA","PayPal","PP","UN")</f>
        <v>CC</v>
      </c>
    </row>
    <row r="956" spans="1:10" x14ac:dyDescent="0.3">
      <c r="A956">
        <v>1029</v>
      </c>
      <c r="B956">
        <v>972817</v>
      </c>
      <c r="C956" s="1">
        <v>45412</v>
      </c>
      <c r="D956">
        <v>7059</v>
      </c>
      <c r="E956" t="s">
        <v>10040</v>
      </c>
      <c r="F956" t="s">
        <v>696</v>
      </c>
      <c r="G956">
        <f>YEAR(orders[[#This Row],[order_date]])</f>
        <v>2024</v>
      </c>
      <c r="H956">
        <f>MONTH(orders[[#This Row],[order_date]])</f>
        <v>4</v>
      </c>
      <c r="I956" s="4">
        <v>7059</v>
      </c>
      <c r="J956" t="str" cm="1">
        <f t="array" ref="J956">_xlfn.SWITCH(orders[[#This Row],[payment_method]],"Credit Card","CC","Bank Transfer","BT","Cash","CA","PayPal","PP","UN")</f>
        <v>CC</v>
      </c>
    </row>
    <row r="957" spans="1:10" x14ac:dyDescent="0.3">
      <c r="A957">
        <v>1030</v>
      </c>
      <c r="B957">
        <v>1942407</v>
      </c>
      <c r="C957" s="1">
        <v>44729</v>
      </c>
      <c r="D957">
        <v>271204</v>
      </c>
      <c r="E957" t="s">
        <v>10040</v>
      </c>
      <c r="F957" t="s">
        <v>1677</v>
      </c>
      <c r="G957">
        <f>YEAR(orders[[#This Row],[order_date]])</f>
        <v>2022</v>
      </c>
      <c r="H957">
        <f>MONTH(orders[[#This Row],[order_date]])</f>
        <v>6</v>
      </c>
      <c r="I957" s="4">
        <v>271204</v>
      </c>
      <c r="J957" t="str" cm="1">
        <f t="array" ref="J957">_xlfn.SWITCH(orders[[#This Row],[payment_method]],"Credit Card","CC","Bank Transfer","BT","Cash","CA","PayPal","PP","UN")</f>
        <v>CC</v>
      </c>
    </row>
    <row r="958" spans="1:10" x14ac:dyDescent="0.3">
      <c r="A958">
        <v>1031</v>
      </c>
      <c r="B958">
        <v>1934422</v>
      </c>
      <c r="C958" s="1">
        <v>44709</v>
      </c>
      <c r="D958">
        <v>403917</v>
      </c>
      <c r="E958" t="s">
        <v>10041</v>
      </c>
      <c r="F958" t="s">
        <v>108</v>
      </c>
      <c r="G958">
        <f>YEAR(orders[[#This Row],[order_date]])</f>
        <v>2022</v>
      </c>
      <c r="H958">
        <f>MONTH(orders[[#This Row],[order_date]])</f>
        <v>5</v>
      </c>
      <c r="I958" s="4">
        <v>403917</v>
      </c>
      <c r="J958" t="str" cm="1">
        <f t="array" ref="J958">_xlfn.SWITCH(orders[[#This Row],[payment_method]],"Credit Card","CC","Bank Transfer","BT","Cash","CA","PayPal","PP","UN")</f>
        <v>BT</v>
      </c>
    </row>
    <row r="959" spans="1:10" x14ac:dyDescent="0.3">
      <c r="A959">
        <v>1034</v>
      </c>
      <c r="B959">
        <v>1535674</v>
      </c>
      <c r="C959" s="1">
        <v>45596</v>
      </c>
      <c r="D959">
        <v>216305</v>
      </c>
      <c r="E959" t="s">
        <v>10043</v>
      </c>
      <c r="F959" t="s">
        <v>305</v>
      </c>
      <c r="G959">
        <f>YEAR(orders[[#This Row],[order_date]])</f>
        <v>2024</v>
      </c>
      <c r="H959">
        <f>MONTH(orders[[#This Row],[order_date]])</f>
        <v>10</v>
      </c>
      <c r="I959" s="4">
        <v>216305</v>
      </c>
      <c r="J959" t="str" cm="1">
        <f t="array" ref="J959">_xlfn.SWITCH(orders[[#This Row],[payment_method]],"Credit Card","CC","Bank Transfer","BT","Cash","CA","PayPal","PP","UN")</f>
        <v>PP</v>
      </c>
    </row>
    <row r="960" spans="1:10" x14ac:dyDescent="0.3">
      <c r="A960">
        <v>1035</v>
      </c>
      <c r="B960">
        <v>140979</v>
      </c>
      <c r="C960" s="1">
        <v>45799</v>
      </c>
      <c r="D960">
        <v>219742</v>
      </c>
      <c r="E960" t="s">
        <v>10040</v>
      </c>
      <c r="F960" t="s">
        <v>898</v>
      </c>
      <c r="G960">
        <f>YEAR(orders[[#This Row],[order_date]])</f>
        <v>2025</v>
      </c>
      <c r="H960">
        <f>MONTH(orders[[#This Row],[order_date]])</f>
        <v>5</v>
      </c>
      <c r="I960" s="4">
        <v>219742</v>
      </c>
      <c r="J960" t="str" cm="1">
        <f t="array" ref="J960">_xlfn.SWITCH(orders[[#This Row],[payment_method]],"Credit Card","CC","Bank Transfer","BT","Cash","CA","PayPal","PP","UN")</f>
        <v>CC</v>
      </c>
    </row>
    <row r="961" spans="1:10" x14ac:dyDescent="0.3">
      <c r="A961">
        <v>1036</v>
      </c>
      <c r="B961">
        <v>1416117</v>
      </c>
      <c r="C961" s="1">
        <v>44799</v>
      </c>
      <c r="D961">
        <v>254997</v>
      </c>
      <c r="E961" t="s">
        <v>10041</v>
      </c>
      <c r="F961" t="s">
        <v>1101</v>
      </c>
      <c r="G961">
        <f>YEAR(orders[[#This Row],[order_date]])</f>
        <v>2022</v>
      </c>
      <c r="H961">
        <f>MONTH(orders[[#This Row],[order_date]])</f>
        <v>8</v>
      </c>
      <c r="I961" s="4">
        <v>254997</v>
      </c>
      <c r="J961" t="str" cm="1">
        <f t="array" ref="J961">_xlfn.SWITCH(orders[[#This Row],[payment_method]],"Credit Card","CC","Bank Transfer","BT","Cash","CA","PayPal","PP","UN")</f>
        <v>BT</v>
      </c>
    </row>
    <row r="962" spans="1:10" x14ac:dyDescent="0.3">
      <c r="A962">
        <v>1037</v>
      </c>
      <c r="B962">
        <v>1503714</v>
      </c>
      <c r="C962" s="1">
        <v>45880</v>
      </c>
      <c r="D962">
        <v>437294</v>
      </c>
      <c r="E962" t="s">
        <v>10042</v>
      </c>
      <c r="F962" t="s">
        <v>518</v>
      </c>
      <c r="G962">
        <f>YEAR(orders[[#This Row],[order_date]])</f>
        <v>2025</v>
      </c>
      <c r="H962">
        <f>MONTH(orders[[#This Row],[order_date]])</f>
        <v>8</v>
      </c>
      <c r="I962" s="4">
        <v>437294</v>
      </c>
      <c r="J962" t="str" cm="1">
        <f t="array" ref="J962">_xlfn.SWITCH(orders[[#This Row],[payment_method]],"Credit Card","CC","Bank Transfer","BT","Cash","CA","PayPal","PP","UN")</f>
        <v>CA</v>
      </c>
    </row>
    <row r="963" spans="1:10" x14ac:dyDescent="0.3">
      <c r="A963">
        <v>1038</v>
      </c>
      <c r="B963">
        <v>1865723</v>
      </c>
      <c r="C963" s="1">
        <v>45864</v>
      </c>
      <c r="D963">
        <v>431522</v>
      </c>
      <c r="E963" t="s">
        <v>10042</v>
      </c>
      <c r="F963" t="s">
        <v>826</v>
      </c>
      <c r="G963">
        <f>YEAR(orders[[#This Row],[order_date]])</f>
        <v>2025</v>
      </c>
      <c r="H963">
        <f>MONTH(orders[[#This Row],[order_date]])</f>
        <v>7</v>
      </c>
      <c r="I963" s="4">
        <v>431522</v>
      </c>
      <c r="J963" t="str" cm="1">
        <f t="array" ref="J963">_xlfn.SWITCH(orders[[#This Row],[payment_method]],"Credit Card","CC","Bank Transfer","BT","Cash","CA","PayPal","PP","UN")</f>
        <v>CA</v>
      </c>
    </row>
    <row r="964" spans="1:10" x14ac:dyDescent="0.3">
      <c r="A964">
        <v>1039</v>
      </c>
      <c r="B964">
        <v>806091</v>
      </c>
      <c r="C964" s="1">
        <v>45598</v>
      </c>
      <c r="D964">
        <v>85861</v>
      </c>
      <c r="E964" t="s">
        <v>10040</v>
      </c>
      <c r="F964" t="s">
        <v>396</v>
      </c>
      <c r="G964">
        <f>YEAR(orders[[#This Row],[order_date]])</f>
        <v>2024</v>
      </c>
      <c r="H964">
        <f>MONTH(orders[[#This Row],[order_date]])</f>
        <v>11</v>
      </c>
      <c r="I964" s="4">
        <v>85861</v>
      </c>
      <c r="J964" t="str" cm="1">
        <f t="array" ref="J964">_xlfn.SWITCH(orders[[#This Row],[payment_method]],"Credit Card","CC","Bank Transfer","BT","Cash","CA","PayPal","PP","UN")</f>
        <v>CC</v>
      </c>
    </row>
    <row r="965" spans="1:10" x14ac:dyDescent="0.3">
      <c r="A965">
        <v>1040</v>
      </c>
      <c r="B965">
        <v>1317029</v>
      </c>
      <c r="C965" s="1">
        <v>44932</v>
      </c>
      <c r="D965">
        <v>429043</v>
      </c>
      <c r="E965" t="s">
        <v>10040</v>
      </c>
      <c r="F965" t="s">
        <v>383</v>
      </c>
      <c r="G965">
        <f>YEAR(orders[[#This Row],[order_date]])</f>
        <v>2023</v>
      </c>
      <c r="H965">
        <f>MONTH(orders[[#This Row],[order_date]])</f>
        <v>1</v>
      </c>
      <c r="I965" s="4">
        <v>429043</v>
      </c>
      <c r="J965" t="str" cm="1">
        <f t="array" ref="J965">_xlfn.SWITCH(orders[[#This Row],[payment_method]],"Credit Card","CC","Bank Transfer","BT","Cash","CA","PayPal","PP","UN")</f>
        <v>CC</v>
      </c>
    </row>
    <row r="966" spans="1:10" x14ac:dyDescent="0.3">
      <c r="A966">
        <v>1041</v>
      </c>
      <c r="B966">
        <v>1059014</v>
      </c>
      <c r="C966" s="1">
        <v>45034</v>
      </c>
      <c r="D966">
        <v>219299</v>
      </c>
      <c r="E966" t="s">
        <v>10042</v>
      </c>
      <c r="F966" t="s">
        <v>79</v>
      </c>
      <c r="G966">
        <f>YEAR(orders[[#This Row],[order_date]])</f>
        <v>2023</v>
      </c>
      <c r="H966">
        <f>MONTH(orders[[#This Row],[order_date]])</f>
        <v>4</v>
      </c>
      <c r="I966" s="4">
        <v>219299</v>
      </c>
      <c r="J966" t="str" cm="1">
        <f t="array" ref="J966">_xlfn.SWITCH(orders[[#This Row],[payment_method]],"Credit Card","CC","Bank Transfer","BT","Cash","CA","PayPal","PP","UN")</f>
        <v>CA</v>
      </c>
    </row>
    <row r="967" spans="1:10" x14ac:dyDescent="0.3">
      <c r="A967">
        <v>1042</v>
      </c>
      <c r="B967">
        <v>955000</v>
      </c>
      <c r="C967" s="1">
        <v>44614</v>
      </c>
      <c r="D967">
        <v>178438</v>
      </c>
      <c r="E967" t="s">
        <v>10041</v>
      </c>
      <c r="F967" t="s">
        <v>2720</v>
      </c>
      <c r="G967">
        <f>YEAR(orders[[#This Row],[order_date]])</f>
        <v>2022</v>
      </c>
      <c r="H967">
        <f>MONTH(orders[[#This Row],[order_date]])</f>
        <v>2</v>
      </c>
      <c r="I967" s="4">
        <v>178438</v>
      </c>
      <c r="J967" t="str" cm="1">
        <f t="array" ref="J967">_xlfn.SWITCH(orders[[#This Row],[payment_method]],"Credit Card","CC","Bank Transfer","BT","Cash","CA","PayPal","PP","UN")</f>
        <v>BT</v>
      </c>
    </row>
    <row r="968" spans="1:10" x14ac:dyDescent="0.3">
      <c r="A968">
        <v>1043</v>
      </c>
      <c r="B968">
        <v>1275955</v>
      </c>
      <c r="C968" s="1">
        <v>45857</v>
      </c>
      <c r="D968">
        <v>179301</v>
      </c>
      <c r="E968" t="s">
        <v>10040</v>
      </c>
      <c r="F968" t="s">
        <v>979</v>
      </c>
      <c r="G968">
        <f>YEAR(orders[[#This Row],[order_date]])</f>
        <v>2025</v>
      </c>
      <c r="H968">
        <f>MONTH(orders[[#This Row],[order_date]])</f>
        <v>7</v>
      </c>
      <c r="I968" s="4">
        <v>179301</v>
      </c>
      <c r="J968" t="str" cm="1">
        <f t="array" ref="J968">_xlfn.SWITCH(orders[[#This Row],[payment_method]],"Credit Card","CC","Bank Transfer","BT","Cash","CA","PayPal","PP","UN")</f>
        <v>CC</v>
      </c>
    </row>
    <row r="969" spans="1:10" x14ac:dyDescent="0.3">
      <c r="A969">
        <v>1044</v>
      </c>
      <c r="B969">
        <v>1357770</v>
      </c>
      <c r="C969" s="1">
        <v>45838</v>
      </c>
      <c r="D969">
        <v>22915</v>
      </c>
      <c r="E969" t="s">
        <v>10042</v>
      </c>
      <c r="F969" t="s">
        <v>360</v>
      </c>
      <c r="G969">
        <f>YEAR(orders[[#This Row],[order_date]])</f>
        <v>2025</v>
      </c>
      <c r="H969">
        <f>MONTH(orders[[#This Row],[order_date]])</f>
        <v>6</v>
      </c>
      <c r="I969" s="4">
        <v>22915</v>
      </c>
      <c r="J969" t="str" cm="1">
        <f t="array" ref="J969">_xlfn.SWITCH(orders[[#This Row],[payment_method]],"Credit Card","CC","Bank Transfer","BT","Cash","CA","PayPal","PP","UN")</f>
        <v>CA</v>
      </c>
    </row>
    <row r="970" spans="1:10" x14ac:dyDescent="0.3">
      <c r="A970">
        <v>1045</v>
      </c>
      <c r="B970">
        <v>993803</v>
      </c>
      <c r="C970" s="1">
        <v>44757</v>
      </c>
      <c r="D970">
        <v>197218</v>
      </c>
      <c r="E970" t="s">
        <v>10040</v>
      </c>
      <c r="F970" t="s">
        <v>252</v>
      </c>
      <c r="G970">
        <f>YEAR(orders[[#This Row],[order_date]])</f>
        <v>2022</v>
      </c>
      <c r="H970">
        <f>MONTH(orders[[#This Row],[order_date]])</f>
        <v>7</v>
      </c>
      <c r="I970" s="4">
        <v>197218</v>
      </c>
      <c r="J970" t="str" cm="1">
        <f t="array" ref="J970">_xlfn.SWITCH(orders[[#This Row],[payment_method]],"Credit Card","CC","Bank Transfer","BT","Cash","CA","PayPal","PP","UN")</f>
        <v>CC</v>
      </c>
    </row>
    <row r="971" spans="1:10" x14ac:dyDescent="0.3">
      <c r="A971">
        <v>1046</v>
      </c>
      <c r="B971">
        <v>379116</v>
      </c>
      <c r="C971" s="1">
        <v>45630</v>
      </c>
      <c r="D971">
        <v>311605</v>
      </c>
      <c r="E971" t="s">
        <v>10043</v>
      </c>
      <c r="F971" t="s">
        <v>470</v>
      </c>
      <c r="G971">
        <f>YEAR(orders[[#This Row],[order_date]])</f>
        <v>2024</v>
      </c>
      <c r="H971">
        <f>MONTH(orders[[#This Row],[order_date]])</f>
        <v>12</v>
      </c>
      <c r="I971" s="4">
        <v>311605</v>
      </c>
      <c r="J971" t="str" cm="1">
        <f t="array" ref="J971">_xlfn.SWITCH(orders[[#This Row],[payment_method]],"Credit Card","CC","Bank Transfer","BT","Cash","CA","PayPal","PP","UN")</f>
        <v>PP</v>
      </c>
    </row>
    <row r="972" spans="1:10" x14ac:dyDescent="0.3">
      <c r="A972">
        <v>1047</v>
      </c>
      <c r="B972">
        <v>1125421</v>
      </c>
      <c r="C972" s="1">
        <v>44855</v>
      </c>
      <c r="D972">
        <v>41155</v>
      </c>
      <c r="E972" t="s">
        <v>10043</v>
      </c>
      <c r="F972" t="s">
        <v>136</v>
      </c>
      <c r="G972">
        <f>YEAR(orders[[#This Row],[order_date]])</f>
        <v>2022</v>
      </c>
      <c r="H972">
        <f>MONTH(orders[[#This Row],[order_date]])</f>
        <v>10</v>
      </c>
      <c r="I972" s="4">
        <v>41155</v>
      </c>
      <c r="J972" t="str" cm="1">
        <f t="array" ref="J972">_xlfn.SWITCH(orders[[#This Row],[payment_method]],"Credit Card","CC","Bank Transfer","BT","Cash","CA","PayPal","PP","UN")</f>
        <v>PP</v>
      </c>
    </row>
    <row r="973" spans="1:10" x14ac:dyDescent="0.3">
      <c r="A973">
        <v>1048</v>
      </c>
      <c r="B973">
        <v>994460</v>
      </c>
      <c r="C973" s="1">
        <v>44828</v>
      </c>
      <c r="D973">
        <v>10938</v>
      </c>
      <c r="E973" t="s">
        <v>10040</v>
      </c>
      <c r="F973" t="s">
        <v>292</v>
      </c>
      <c r="G973">
        <f>YEAR(orders[[#This Row],[order_date]])</f>
        <v>2022</v>
      </c>
      <c r="H973">
        <f>MONTH(orders[[#This Row],[order_date]])</f>
        <v>9</v>
      </c>
      <c r="I973" s="4">
        <v>10938</v>
      </c>
      <c r="J973" t="str" cm="1">
        <f t="array" ref="J973">_xlfn.SWITCH(orders[[#This Row],[payment_method]],"Credit Card","CC","Bank Transfer","BT","Cash","CA","PayPal","PP","UN")</f>
        <v>CC</v>
      </c>
    </row>
    <row r="974" spans="1:10" x14ac:dyDescent="0.3">
      <c r="A974">
        <v>1049</v>
      </c>
      <c r="B974">
        <v>1167733</v>
      </c>
      <c r="C974" s="1">
        <v>44517</v>
      </c>
      <c r="D974">
        <v>242943</v>
      </c>
      <c r="E974" t="s">
        <v>10042</v>
      </c>
      <c r="F974" t="s">
        <v>1213</v>
      </c>
      <c r="G974">
        <f>YEAR(orders[[#This Row],[order_date]])</f>
        <v>2021</v>
      </c>
      <c r="H974">
        <f>MONTH(orders[[#This Row],[order_date]])</f>
        <v>11</v>
      </c>
      <c r="I974" s="4">
        <v>242943</v>
      </c>
      <c r="J974" t="str" cm="1">
        <f t="array" ref="J974">_xlfn.SWITCH(orders[[#This Row],[payment_method]],"Credit Card","CC","Bank Transfer","BT","Cash","CA","PayPal","PP","UN")</f>
        <v>CA</v>
      </c>
    </row>
    <row r="975" spans="1:10" x14ac:dyDescent="0.3">
      <c r="A975">
        <v>1050</v>
      </c>
      <c r="B975">
        <v>1053996</v>
      </c>
      <c r="C975" s="1">
        <v>45202</v>
      </c>
      <c r="D975">
        <v>151758</v>
      </c>
      <c r="E975" t="s">
        <v>10043</v>
      </c>
      <c r="F975" t="s">
        <v>1115</v>
      </c>
      <c r="G975">
        <f>YEAR(orders[[#This Row],[order_date]])</f>
        <v>2023</v>
      </c>
      <c r="H975">
        <f>MONTH(orders[[#This Row],[order_date]])</f>
        <v>10</v>
      </c>
      <c r="I975" s="4">
        <v>151758</v>
      </c>
      <c r="J975" t="str" cm="1">
        <f t="array" ref="J975">_xlfn.SWITCH(orders[[#This Row],[payment_method]],"Credit Card","CC","Bank Transfer","BT","Cash","CA","PayPal","PP","UN")</f>
        <v>PP</v>
      </c>
    </row>
    <row r="976" spans="1:10" x14ac:dyDescent="0.3">
      <c r="A976">
        <v>1051</v>
      </c>
      <c r="B976">
        <v>679766</v>
      </c>
      <c r="C976" s="1">
        <v>44907</v>
      </c>
      <c r="D976">
        <v>43986</v>
      </c>
      <c r="E976" t="s">
        <v>10043</v>
      </c>
      <c r="F976" t="s">
        <v>38</v>
      </c>
      <c r="G976">
        <f>YEAR(orders[[#This Row],[order_date]])</f>
        <v>2022</v>
      </c>
      <c r="H976">
        <f>MONTH(orders[[#This Row],[order_date]])</f>
        <v>12</v>
      </c>
      <c r="I976" s="4">
        <v>43986</v>
      </c>
      <c r="J976" t="str" cm="1">
        <f t="array" ref="J976">_xlfn.SWITCH(orders[[#This Row],[payment_method]],"Credit Card","CC","Bank Transfer","BT","Cash","CA","PayPal","PP","UN")</f>
        <v>PP</v>
      </c>
    </row>
    <row r="977" spans="1:10" x14ac:dyDescent="0.3">
      <c r="A977">
        <v>1053</v>
      </c>
      <c r="B977">
        <v>596877</v>
      </c>
      <c r="C977" s="1">
        <v>45090</v>
      </c>
      <c r="D977">
        <v>126632</v>
      </c>
      <c r="E977" t="s">
        <v>10043</v>
      </c>
      <c r="F977" t="s">
        <v>1013</v>
      </c>
      <c r="G977">
        <f>YEAR(orders[[#This Row],[order_date]])</f>
        <v>2023</v>
      </c>
      <c r="H977">
        <f>MONTH(orders[[#This Row],[order_date]])</f>
        <v>6</v>
      </c>
      <c r="I977" s="4">
        <v>126632</v>
      </c>
      <c r="J977" t="str" cm="1">
        <f t="array" ref="J977">_xlfn.SWITCH(orders[[#This Row],[payment_method]],"Credit Card","CC","Bank Transfer","BT","Cash","CA","PayPal","PP","UN")</f>
        <v>PP</v>
      </c>
    </row>
    <row r="978" spans="1:10" x14ac:dyDescent="0.3">
      <c r="A978">
        <v>1054</v>
      </c>
      <c r="B978">
        <v>964197</v>
      </c>
      <c r="C978" s="1">
        <v>45022</v>
      </c>
      <c r="D978">
        <v>496847</v>
      </c>
      <c r="E978" t="s">
        <v>10042</v>
      </c>
      <c r="F978" t="s">
        <v>108</v>
      </c>
      <c r="G978">
        <f>YEAR(orders[[#This Row],[order_date]])</f>
        <v>2023</v>
      </c>
      <c r="H978">
        <f>MONTH(orders[[#This Row],[order_date]])</f>
        <v>4</v>
      </c>
      <c r="I978" s="4">
        <v>496847</v>
      </c>
      <c r="J978" t="str" cm="1">
        <f t="array" ref="J978">_xlfn.SWITCH(orders[[#This Row],[payment_method]],"Credit Card","CC","Bank Transfer","BT","Cash","CA","PayPal","PP","UN")</f>
        <v>CA</v>
      </c>
    </row>
    <row r="979" spans="1:10" x14ac:dyDescent="0.3">
      <c r="A979">
        <v>1055</v>
      </c>
      <c r="B979">
        <v>1107450</v>
      </c>
      <c r="C979" s="1">
        <v>45758</v>
      </c>
      <c r="D979">
        <v>60546</v>
      </c>
      <c r="E979" t="s">
        <v>10042</v>
      </c>
      <c r="F979" t="s">
        <v>1043</v>
      </c>
      <c r="G979">
        <f>YEAR(orders[[#This Row],[order_date]])</f>
        <v>2025</v>
      </c>
      <c r="H979">
        <f>MONTH(orders[[#This Row],[order_date]])</f>
        <v>4</v>
      </c>
      <c r="I979" s="4">
        <v>60546</v>
      </c>
      <c r="J979" t="str" cm="1">
        <f t="array" ref="J979">_xlfn.SWITCH(orders[[#This Row],[payment_method]],"Credit Card","CC","Bank Transfer","BT","Cash","CA","PayPal","PP","UN")</f>
        <v>CA</v>
      </c>
    </row>
    <row r="980" spans="1:10" x14ac:dyDescent="0.3">
      <c r="A980">
        <v>1056</v>
      </c>
      <c r="B980">
        <v>1757757</v>
      </c>
      <c r="C980" s="1">
        <v>45648</v>
      </c>
      <c r="D980">
        <v>26516</v>
      </c>
      <c r="E980" t="s">
        <v>10043</v>
      </c>
      <c r="F980" t="s">
        <v>222</v>
      </c>
      <c r="G980">
        <f>YEAR(orders[[#This Row],[order_date]])</f>
        <v>2024</v>
      </c>
      <c r="H980">
        <f>MONTH(orders[[#This Row],[order_date]])</f>
        <v>12</v>
      </c>
      <c r="I980" s="4">
        <v>26516</v>
      </c>
      <c r="J980" t="str" cm="1">
        <f t="array" ref="J980">_xlfn.SWITCH(orders[[#This Row],[payment_method]],"Credit Card","CC","Bank Transfer","BT","Cash","CA","PayPal","PP","UN")</f>
        <v>PP</v>
      </c>
    </row>
    <row r="981" spans="1:10" x14ac:dyDescent="0.3">
      <c r="A981">
        <v>1057</v>
      </c>
      <c r="B981">
        <v>1374766</v>
      </c>
      <c r="C981" s="1">
        <v>45726</v>
      </c>
      <c r="D981">
        <v>36157</v>
      </c>
      <c r="E981" t="s">
        <v>10040</v>
      </c>
      <c r="F981" t="s">
        <v>217</v>
      </c>
      <c r="G981">
        <f>YEAR(orders[[#This Row],[order_date]])</f>
        <v>2025</v>
      </c>
      <c r="H981">
        <f>MONTH(orders[[#This Row],[order_date]])</f>
        <v>3</v>
      </c>
      <c r="I981" s="4">
        <v>36157</v>
      </c>
      <c r="J981" t="str" cm="1">
        <f t="array" ref="J981">_xlfn.SWITCH(orders[[#This Row],[payment_method]],"Credit Card","CC","Bank Transfer","BT","Cash","CA","PayPal","PP","UN")</f>
        <v>CC</v>
      </c>
    </row>
    <row r="982" spans="1:10" x14ac:dyDescent="0.3">
      <c r="A982">
        <v>1058</v>
      </c>
      <c r="B982">
        <v>112693</v>
      </c>
      <c r="C982" s="1">
        <v>44683</v>
      </c>
      <c r="D982">
        <v>372668</v>
      </c>
      <c r="E982" t="s">
        <v>10042</v>
      </c>
      <c r="F982" t="s">
        <v>979</v>
      </c>
      <c r="G982">
        <f>YEAR(orders[[#This Row],[order_date]])</f>
        <v>2022</v>
      </c>
      <c r="H982">
        <f>MONTH(orders[[#This Row],[order_date]])</f>
        <v>5</v>
      </c>
      <c r="I982" s="4">
        <v>372668</v>
      </c>
      <c r="J982" t="str" cm="1">
        <f t="array" ref="J982">_xlfn.SWITCH(orders[[#This Row],[payment_method]],"Credit Card","CC","Bank Transfer","BT","Cash","CA","PayPal","PP","UN")</f>
        <v>CA</v>
      </c>
    </row>
    <row r="983" spans="1:10" x14ac:dyDescent="0.3">
      <c r="A983">
        <v>1059</v>
      </c>
      <c r="B983">
        <v>1902724</v>
      </c>
      <c r="C983" s="1">
        <v>44976</v>
      </c>
      <c r="D983">
        <v>45947</v>
      </c>
      <c r="E983" t="s">
        <v>10041</v>
      </c>
      <c r="F983" t="s">
        <v>1115</v>
      </c>
      <c r="G983">
        <f>YEAR(orders[[#This Row],[order_date]])</f>
        <v>2023</v>
      </c>
      <c r="H983">
        <f>MONTH(orders[[#This Row],[order_date]])</f>
        <v>2</v>
      </c>
      <c r="I983" s="4">
        <v>45947</v>
      </c>
      <c r="J983" t="str" cm="1">
        <f t="array" ref="J983">_xlfn.SWITCH(orders[[#This Row],[payment_method]],"Credit Card","CC","Bank Transfer","BT","Cash","CA","PayPal","PP","UN")</f>
        <v>BT</v>
      </c>
    </row>
    <row r="984" spans="1:10" x14ac:dyDescent="0.3">
      <c r="A984">
        <v>1060</v>
      </c>
      <c r="B984">
        <v>365338</v>
      </c>
      <c r="C984" s="1">
        <v>44665</v>
      </c>
      <c r="D984">
        <v>8758</v>
      </c>
      <c r="E984" t="s">
        <v>10042</v>
      </c>
      <c r="F984" t="s">
        <v>891</v>
      </c>
      <c r="G984">
        <f>YEAR(orders[[#This Row],[order_date]])</f>
        <v>2022</v>
      </c>
      <c r="H984">
        <f>MONTH(orders[[#This Row],[order_date]])</f>
        <v>4</v>
      </c>
      <c r="I984" s="4">
        <v>8758</v>
      </c>
      <c r="J984" t="str" cm="1">
        <f t="array" ref="J984">_xlfn.SWITCH(orders[[#This Row],[payment_method]],"Credit Card","CC","Bank Transfer","BT","Cash","CA","PayPal","PP","UN")</f>
        <v>CA</v>
      </c>
    </row>
    <row r="985" spans="1:10" x14ac:dyDescent="0.3">
      <c r="A985">
        <v>1061</v>
      </c>
      <c r="B985">
        <v>1822051</v>
      </c>
      <c r="C985" s="1">
        <v>45834</v>
      </c>
      <c r="D985">
        <v>22965</v>
      </c>
      <c r="E985" t="s">
        <v>10043</v>
      </c>
      <c r="F985" t="s">
        <v>111</v>
      </c>
      <c r="G985">
        <f>YEAR(orders[[#This Row],[order_date]])</f>
        <v>2025</v>
      </c>
      <c r="H985">
        <f>MONTH(orders[[#This Row],[order_date]])</f>
        <v>6</v>
      </c>
      <c r="I985" s="4">
        <v>22965</v>
      </c>
      <c r="J985" t="str" cm="1">
        <f t="array" ref="J985">_xlfn.SWITCH(orders[[#This Row],[payment_method]],"Credit Card","CC","Bank Transfer","BT","Cash","CA","PayPal","PP","UN")</f>
        <v>PP</v>
      </c>
    </row>
    <row r="986" spans="1:10" x14ac:dyDescent="0.3">
      <c r="A986">
        <v>1062</v>
      </c>
      <c r="B986">
        <v>1066755</v>
      </c>
      <c r="C986" s="1">
        <v>44897</v>
      </c>
      <c r="D986">
        <v>586958</v>
      </c>
      <c r="E986" t="s">
        <v>10040</v>
      </c>
      <c r="F986" t="s">
        <v>1580</v>
      </c>
      <c r="G986">
        <f>YEAR(orders[[#This Row],[order_date]])</f>
        <v>2022</v>
      </c>
      <c r="H986">
        <f>MONTH(orders[[#This Row],[order_date]])</f>
        <v>12</v>
      </c>
      <c r="I986" s="4">
        <v>586958</v>
      </c>
      <c r="J986" t="str" cm="1">
        <f t="array" ref="J986">_xlfn.SWITCH(orders[[#This Row],[payment_method]],"Credit Card","CC","Bank Transfer","BT","Cash","CA","PayPal","PP","UN")</f>
        <v>CC</v>
      </c>
    </row>
    <row r="987" spans="1:10" x14ac:dyDescent="0.3">
      <c r="A987">
        <v>1063</v>
      </c>
      <c r="B987">
        <v>1322132</v>
      </c>
      <c r="C987" s="1">
        <v>45764</v>
      </c>
      <c r="D987">
        <v>242487</v>
      </c>
      <c r="E987" t="s">
        <v>10043</v>
      </c>
      <c r="F987" t="s">
        <v>676</v>
      </c>
      <c r="G987">
        <f>YEAR(orders[[#This Row],[order_date]])</f>
        <v>2025</v>
      </c>
      <c r="H987">
        <f>MONTH(orders[[#This Row],[order_date]])</f>
        <v>4</v>
      </c>
      <c r="I987" s="4">
        <v>242487</v>
      </c>
      <c r="J987" t="str" cm="1">
        <f t="array" ref="J987">_xlfn.SWITCH(orders[[#This Row],[payment_method]],"Credit Card","CC","Bank Transfer","BT","Cash","CA","PayPal","PP","UN")</f>
        <v>PP</v>
      </c>
    </row>
    <row r="988" spans="1:10" x14ac:dyDescent="0.3">
      <c r="A988">
        <v>1064</v>
      </c>
      <c r="B988">
        <v>1919088</v>
      </c>
      <c r="C988" s="1">
        <v>45497</v>
      </c>
      <c r="D988">
        <v>8655</v>
      </c>
      <c r="E988" t="s">
        <v>10041</v>
      </c>
      <c r="F988" t="s">
        <v>35</v>
      </c>
      <c r="G988">
        <f>YEAR(orders[[#This Row],[order_date]])</f>
        <v>2024</v>
      </c>
      <c r="H988">
        <f>MONTH(orders[[#This Row],[order_date]])</f>
        <v>7</v>
      </c>
      <c r="I988" s="4">
        <v>8655</v>
      </c>
      <c r="J988" t="str" cm="1">
        <f t="array" ref="J988">_xlfn.SWITCH(orders[[#This Row],[payment_method]],"Credit Card","CC","Bank Transfer","BT","Cash","CA","PayPal","PP","UN")</f>
        <v>BT</v>
      </c>
    </row>
    <row r="989" spans="1:10" x14ac:dyDescent="0.3">
      <c r="A989">
        <v>1065</v>
      </c>
      <c r="B989">
        <v>1900984</v>
      </c>
      <c r="C989" s="1">
        <v>44948</v>
      </c>
      <c r="D989">
        <v>188152</v>
      </c>
      <c r="E989" t="s">
        <v>10042</v>
      </c>
      <c r="F989" t="s">
        <v>714</v>
      </c>
      <c r="G989">
        <f>YEAR(orders[[#This Row],[order_date]])</f>
        <v>2023</v>
      </c>
      <c r="H989">
        <f>MONTH(orders[[#This Row],[order_date]])</f>
        <v>1</v>
      </c>
      <c r="I989" s="4">
        <v>188152</v>
      </c>
      <c r="J989" t="str" cm="1">
        <f t="array" ref="J989">_xlfn.SWITCH(orders[[#This Row],[payment_method]],"Credit Card","CC","Bank Transfer","BT","Cash","CA","PayPal","PP","UN")</f>
        <v>CA</v>
      </c>
    </row>
    <row r="990" spans="1:10" x14ac:dyDescent="0.3">
      <c r="A990">
        <v>1066</v>
      </c>
      <c r="B990">
        <v>815623</v>
      </c>
      <c r="C990" s="1">
        <v>45883</v>
      </c>
      <c r="D990">
        <v>222863</v>
      </c>
      <c r="E990" t="s">
        <v>10041</v>
      </c>
      <c r="F990" t="s">
        <v>1074</v>
      </c>
      <c r="G990">
        <f>YEAR(orders[[#This Row],[order_date]])</f>
        <v>2025</v>
      </c>
      <c r="H990">
        <f>MONTH(orders[[#This Row],[order_date]])</f>
        <v>8</v>
      </c>
      <c r="I990" s="4">
        <v>222863</v>
      </c>
      <c r="J990" t="str" cm="1">
        <f t="array" ref="J990">_xlfn.SWITCH(orders[[#This Row],[payment_method]],"Credit Card","CC","Bank Transfer","BT","Cash","CA","PayPal","PP","UN")</f>
        <v>BT</v>
      </c>
    </row>
    <row r="991" spans="1:10" x14ac:dyDescent="0.3">
      <c r="A991">
        <v>1067</v>
      </c>
      <c r="B991">
        <v>527248</v>
      </c>
      <c r="C991" s="1">
        <v>45534</v>
      </c>
      <c r="D991">
        <v>174415</v>
      </c>
      <c r="E991" t="s">
        <v>10042</v>
      </c>
      <c r="F991" t="s">
        <v>217</v>
      </c>
      <c r="G991">
        <f>YEAR(orders[[#This Row],[order_date]])</f>
        <v>2024</v>
      </c>
      <c r="H991">
        <f>MONTH(orders[[#This Row],[order_date]])</f>
        <v>8</v>
      </c>
      <c r="I991" s="4">
        <v>174415</v>
      </c>
      <c r="J991" t="str" cm="1">
        <f t="array" ref="J991">_xlfn.SWITCH(orders[[#This Row],[payment_method]],"Credit Card","CC","Bank Transfer","BT","Cash","CA","PayPal","PP","UN")</f>
        <v>CA</v>
      </c>
    </row>
    <row r="992" spans="1:10" x14ac:dyDescent="0.3">
      <c r="A992">
        <v>1068</v>
      </c>
      <c r="B992">
        <v>983148</v>
      </c>
      <c r="C992" s="1">
        <v>44656</v>
      </c>
      <c r="D992">
        <v>67373</v>
      </c>
      <c r="E992" t="s">
        <v>10041</v>
      </c>
      <c r="F992" t="s">
        <v>1652</v>
      </c>
      <c r="G992">
        <f>YEAR(orders[[#This Row],[order_date]])</f>
        <v>2022</v>
      </c>
      <c r="H992">
        <f>MONTH(orders[[#This Row],[order_date]])</f>
        <v>4</v>
      </c>
      <c r="I992" s="4">
        <v>67373</v>
      </c>
      <c r="J992" t="str" cm="1">
        <f t="array" ref="J992">_xlfn.SWITCH(orders[[#This Row],[payment_method]],"Credit Card","CC","Bank Transfer","BT","Cash","CA","PayPal","PP","UN")</f>
        <v>BT</v>
      </c>
    </row>
    <row r="993" spans="1:10" x14ac:dyDescent="0.3">
      <c r="A993">
        <v>1069</v>
      </c>
      <c r="B993">
        <v>822371</v>
      </c>
      <c r="C993" s="1">
        <v>45581</v>
      </c>
      <c r="D993">
        <v>292311</v>
      </c>
      <c r="E993" t="s">
        <v>10041</v>
      </c>
      <c r="F993" t="s">
        <v>1633</v>
      </c>
      <c r="G993">
        <f>YEAR(orders[[#This Row],[order_date]])</f>
        <v>2024</v>
      </c>
      <c r="H993">
        <f>MONTH(orders[[#This Row],[order_date]])</f>
        <v>10</v>
      </c>
      <c r="I993" s="4">
        <v>292311</v>
      </c>
      <c r="J993" t="str" cm="1">
        <f t="array" ref="J993">_xlfn.SWITCH(orders[[#This Row],[payment_method]],"Credit Card","CC","Bank Transfer","BT","Cash","CA","PayPal","PP","UN")</f>
        <v>BT</v>
      </c>
    </row>
    <row r="994" spans="1:10" x14ac:dyDescent="0.3">
      <c r="A994">
        <v>1070</v>
      </c>
      <c r="B994">
        <v>995166</v>
      </c>
      <c r="C994" s="1">
        <v>44461</v>
      </c>
      <c r="D994">
        <v>129081</v>
      </c>
      <c r="E994" t="s">
        <v>10042</v>
      </c>
      <c r="F994" t="s">
        <v>798</v>
      </c>
      <c r="G994">
        <f>YEAR(orders[[#This Row],[order_date]])</f>
        <v>2021</v>
      </c>
      <c r="H994">
        <f>MONTH(orders[[#This Row],[order_date]])</f>
        <v>9</v>
      </c>
      <c r="I994" s="4">
        <v>129081</v>
      </c>
      <c r="J994" t="str" cm="1">
        <f t="array" ref="J994">_xlfn.SWITCH(orders[[#This Row],[payment_method]],"Credit Card","CC","Bank Transfer","BT","Cash","CA","PayPal","PP","UN")</f>
        <v>CA</v>
      </c>
    </row>
    <row r="995" spans="1:10" x14ac:dyDescent="0.3">
      <c r="A995">
        <v>1071</v>
      </c>
      <c r="B995">
        <v>298602</v>
      </c>
      <c r="C995" s="1">
        <v>44697</v>
      </c>
      <c r="D995">
        <v>51252</v>
      </c>
      <c r="E995" t="s">
        <v>10041</v>
      </c>
      <c r="F995" t="s">
        <v>1013</v>
      </c>
      <c r="G995">
        <f>YEAR(orders[[#This Row],[order_date]])</f>
        <v>2022</v>
      </c>
      <c r="H995">
        <f>MONTH(orders[[#This Row],[order_date]])</f>
        <v>5</v>
      </c>
      <c r="I995" s="4">
        <v>51252</v>
      </c>
      <c r="J995" t="str" cm="1">
        <f t="array" ref="J995">_xlfn.SWITCH(orders[[#This Row],[payment_method]],"Credit Card","CC","Bank Transfer","BT","Cash","CA","PayPal","PP","UN")</f>
        <v>BT</v>
      </c>
    </row>
    <row r="996" spans="1:10" x14ac:dyDescent="0.3">
      <c r="A996">
        <v>1072</v>
      </c>
      <c r="B996">
        <v>1557323</v>
      </c>
      <c r="C996" s="1">
        <v>45388</v>
      </c>
      <c r="D996">
        <v>156105</v>
      </c>
      <c r="E996" t="s">
        <v>10042</v>
      </c>
      <c r="F996" t="s">
        <v>269</v>
      </c>
      <c r="G996">
        <f>YEAR(orders[[#This Row],[order_date]])</f>
        <v>2024</v>
      </c>
      <c r="H996">
        <f>MONTH(orders[[#This Row],[order_date]])</f>
        <v>4</v>
      </c>
      <c r="I996" s="4">
        <v>156105</v>
      </c>
      <c r="J996" t="str" cm="1">
        <f t="array" ref="J996">_xlfn.SWITCH(orders[[#This Row],[payment_method]],"Credit Card","CC","Bank Transfer","BT","Cash","CA","PayPal","PP","UN")</f>
        <v>CA</v>
      </c>
    </row>
    <row r="997" spans="1:10" x14ac:dyDescent="0.3">
      <c r="A997">
        <v>1073</v>
      </c>
      <c r="B997">
        <v>1961120</v>
      </c>
      <c r="C997" s="1">
        <v>45068</v>
      </c>
      <c r="D997">
        <v>81899</v>
      </c>
      <c r="E997" t="s">
        <v>10042</v>
      </c>
      <c r="F997" t="s">
        <v>360</v>
      </c>
      <c r="G997">
        <f>YEAR(orders[[#This Row],[order_date]])</f>
        <v>2023</v>
      </c>
      <c r="H997">
        <f>MONTH(orders[[#This Row],[order_date]])</f>
        <v>5</v>
      </c>
      <c r="I997" s="4">
        <v>81899</v>
      </c>
      <c r="J997" t="str" cm="1">
        <f t="array" ref="J997">_xlfn.SWITCH(orders[[#This Row],[payment_method]],"Credit Card","CC","Bank Transfer","BT","Cash","CA","PayPal","PP","UN")</f>
        <v>CA</v>
      </c>
    </row>
    <row r="998" spans="1:10" x14ac:dyDescent="0.3">
      <c r="A998">
        <v>1075</v>
      </c>
      <c r="B998">
        <v>661675</v>
      </c>
      <c r="C998" s="1">
        <v>45369</v>
      </c>
      <c r="D998">
        <v>300344</v>
      </c>
      <c r="E998" t="s">
        <v>10040</v>
      </c>
      <c r="F998" t="s">
        <v>793</v>
      </c>
      <c r="G998">
        <f>YEAR(orders[[#This Row],[order_date]])</f>
        <v>2024</v>
      </c>
      <c r="H998">
        <f>MONTH(orders[[#This Row],[order_date]])</f>
        <v>3</v>
      </c>
      <c r="I998" s="4">
        <v>300344</v>
      </c>
      <c r="J998" t="str" cm="1">
        <f t="array" ref="J998">_xlfn.SWITCH(orders[[#This Row],[payment_method]],"Credit Card","CC","Bank Transfer","BT","Cash","CA","PayPal","PP","UN")</f>
        <v>CC</v>
      </c>
    </row>
    <row r="999" spans="1:10" x14ac:dyDescent="0.3">
      <c r="A999">
        <v>1076</v>
      </c>
      <c r="B999">
        <v>1560808</v>
      </c>
      <c r="C999" s="1">
        <v>45143</v>
      </c>
      <c r="D999">
        <v>596579</v>
      </c>
      <c r="E999" t="s">
        <v>10041</v>
      </c>
      <c r="F999" t="s">
        <v>1043</v>
      </c>
      <c r="G999">
        <f>YEAR(orders[[#This Row],[order_date]])</f>
        <v>2023</v>
      </c>
      <c r="H999">
        <f>MONTH(orders[[#This Row],[order_date]])</f>
        <v>8</v>
      </c>
      <c r="I999" s="4">
        <v>596579</v>
      </c>
      <c r="J999" t="str" cm="1">
        <f t="array" ref="J999">_xlfn.SWITCH(orders[[#This Row],[payment_method]],"Credit Card","CC","Bank Transfer","BT","Cash","CA","PayPal","PP","UN")</f>
        <v>BT</v>
      </c>
    </row>
    <row r="1000" spans="1:10" x14ac:dyDescent="0.3">
      <c r="A1000">
        <v>1077</v>
      </c>
      <c r="B1000">
        <v>33263</v>
      </c>
      <c r="C1000" s="1">
        <v>44758</v>
      </c>
      <c r="D1000">
        <v>14507</v>
      </c>
      <c r="E1000" t="s">
        <v>10040</v>
      </c>
      <c r="F1000" t="s">
        <v>1202</v>
      </c>
      <c r="G1000">
        <f>YEAR(orders[[#This Row],[order_date]])</f>
        <v>2022</v>
      </c>
      <c r="H1000">
        <f>MONTH(orders[[#This Row],[order_date]])</f>
        <v>7</v>
      </c>
      <c r="I1000" s="4">
        <v>14507</v>
      </c>
      <c r="J1000" t="str" cm="1">
        <f t="array" ref="J1000">_xlfn.SWITCH(orders[[#This Row],[payment_method]],"Credit Card","CC","Bank Transfer","BT","Cash","CA","PayPal","PP","UN")</f>
        <v>CC</v>
      </c>
    </row>
    <row r="1001" spans="1:10" x14ac:dyDescent="0.3">
      <c r="A1001">
        <v>1078</v>
      </c>
      <c r="B1001">
        <v>1595703</v>
      </c>
      <c r="C1001" s="1">
        <v>45127</v>
      </c>
      <c r="D1001">
        <v>3354</v>
      </c>
      <c r="E1001" t="s">
        <v>10040</v>
      </c>
      <c r="F1001" t="s">
        <v>49</v>
      </c>
      <c r="G1001">
        <f>YEAR(orders[[#This Row],[order_date]])</f>
        <v>2023</v>
      </c>
      <c r="H1001">
        <f>MONTH(orders[[#This Row],[order_date]])</f>
        <v>7</v>
      </c>
      <c r="I1001" s="4">
        <v>3354</v>
      </c>
      <c r="J1001" t="str" cm="1">
        <f t="array" ref="J1001">_xlfn.SWITCH(orders[[#This Row],[payment_method]],"Credit Card","CC","Bank Transfer","BT","Cash","CA","PayPal","PP","UN")</f>
        <v>CC</v>
      </c>
    </row>
    <row r="1002" spans="1:10" x14ac:dyDescent="0.3">
      <c r="A1002">
        <v>1079</v>
      </c>
      <c r="B1002">
        <v>1890157</v>
      </c>
      <c r="C1002" s="1">
        <v>44557</v>
      </c>
      <c r="D1002">
        <v>76858</v>
      </c>
      <c r="E1002" t="s">
        <v>10040</v>
      </c>
      <c r="F1002" t="s">
        <v>363</v>
      </c>
      <c r="G1002">
        <f>YEAR(orders[[#This Row],[order_date]])</f>
        <v>2021</v>
      </c>
      <c r="H1002">
        <f>MONTH(orders[[#This Row],[order_date]])</f>
        <v>12</v>
      </c>
      <c r="I1002" s="4">
        <v>76858</v>
      </c>
      <c r="J1002" t="str" cm="1">
        <f t="array" ref="J1002">_xlfn.SWITCH(orders[[#This Row],[payment_method]],"Credit Card","CC","Bank Transfer","BT","Cash","CA","PayPal","PP","UN")</f>
        <v>CC</v>
      </c>
    </row>
    <row r="1003" spans="1:10" x14ac:dyDescent="0.3">
      <c r="A1003">
        <v>1080</v>
      </c>
      <c r="B1003">
        <v>1536491</v>
      </c>
      <c r="C1003" s="1">
        <v>45421</v>
      </c>
      <c r="D1003">
        <v>179955</v>
      </c>
      <c r="E1003" t="s">
        <v>10043</v>
      </c>
      <c r="F1003" t="s">
        <v>49</v>
      </c>
      <c r="G1003">
        <f>YEAR(orders[[#This Row],[order_date]])</f>
        <v>2024</v>
      </c>
      <c r="H1003">
        <f>MONTH(orders[[#This Row],[order_date]])</f>
        <v>5</v>
      </c>
      <c r="I1003" s="4">
        <v>179955</v>
      </c>
      <c r="J1003" t="str" cm="1">
        <f t="array" ref="J1003">_xlfn.SWITCH(orders[[#This Row],[payment_method]],"Credit Card","CC","Bank Transfer","BT","Cash","CA","PayPal","PP","UN")</f>
        <v>PP</v>
      </c>
    </row>
    <row r="1004" spans="1:10" x14ac:dyDescent="0.3">
      <c r="A1004">
        <v>1081</v>
      </c>
      <c r="B1004">
        <v>1515271</v>
      </c>
      <c r="C1004" s="1">
        <v>45730</v>
      </c>
      <c r="D1004">
        <v>209858</v>
      </c>
      <c r="E1004" t="s">
        <v>10041</v>
      </c>
      <c r="F1004" t="s">
        <v>874</v>
      </c>
      <c r="G1004">
        <f>YEAR(orders[[#This Row],[order_date]])</f>
        <v>2025</v>
      </c>
      <c r="H1004">
        <f>MONTH(orders[[#This Row],[order_date]])</f>
        <v>3</v>
      </c>
      <c r="I1004" s="4">
        <v>209858</v>
      </c>
      <c r="J1004" t="str" cm="1">
        <f t="array" ref="J1004">_xlfn.SWITCH(orders[[#This Row],[payment_method]],"Credit Card","CC","Bank Transfer","BT","Cash","CA","PayPal","PP","UN")</f>
        <v>BT</v>
      </c>
    </row>
    <row r="1005" spans="1:10" x14ac:dyDescent="0.3">
      <c r="A1005">
        <v>1082</v>
      </c>
      <c r="B1005">
        <v>1695119</v>
      </c>
      <c r="C1005" s="1">
        <v>44622</v>
      </c>
      <c r="D1005">
        <v>120369</v>
      </c>
      <c r="E1005" t="s">
        <v>10041</v>
      </c>
      <c r="F1005" t="s">
        <v>1580</v>
      </c>
      <c r="G1005">
        <f>YEAR(orders[[#This Row],[order_date]])</f>
        <v>2022</v>
      </c>
      <c r="H1005">
        <f>MONTH(orders[[#This Row],[order_date]])</f>
        <v>3</v>
      </c>
      <c r="I1005" s="4">
        <v>120369</v>
      </c>
      <c r="J1005" t="str" cm="1">
        <f t="array" ref="J1005">_xlfn.SWITCH(orders[[#This Row],[payment_method]],"Credit Card","CC","Bank Transfer","BT","Cash","CA","PayPal","PP","UN")</f>
        <v>BT</v>
      </c>
    </row>
    <row r="1006" spans="1:10" x14ac:dyDescent="0.3">
      <c r="A1006">
        <v>1083</v>
      </c>
      <c r="B1006">
        <v>1339877</v>
      </c>
      <c r="C1006" s="1">
        <v>44876</v>
      </c>
      <c r="D1006">
        <v>307833</v>
      </c>
      <c r="E1006" t="s">
        <v>10043</v>
      </c>
      <c r="F1006" t="s">
        <v>1426</v>
      </c>
      <c r="G1006">
        <f>YEAR(orders[[#This Row],[order_date]])</f>
        <v>2022</v>
      </c>
      <c r="H1006">
        <f>MONTH(orders[[#This Row],[order_date]])</f>
        <v>11</v>
      </c>
      <c r="I1006" s="4">
        <v>307833</v>
      </c>
      <c r="J1006" t="str" cm="1">
        <f t="array" ref="J1006">_xlfn.SWITCH(orders[[#This Row],[payment_method]],"Credit Card","CC","Bank Transfer","BT","Cash","CA","PayPal","PP","UN")</f>
        <v>PP</v>
      </c>
    </row>
    <row r="1007" spans="1:10" x14ac:dyDescent="0.3">
      <c r="A1007">
        <v>1084</v>
      </c>
      <c r="B1007">
        <v>1336590</v>
      </c>
      <c r="C1007" s="1">
        <v>44665</v>
      </c>
      <c r="D1007">
        <v>27278</v>
      </c>
      <c r="E1007" t="s">
        <v>10040</v>
      </c>
      <c r="F1007" t="s">
        <v>409</v>
      </c>
      <c r="G1007">
        <f>YEAR(orders[[#This Row],[order_date]])</f>
        <v>2022</v>
      </c>
      <c r="H1007">
        <f>MONTH(orders[[#This Row],[order_date]])</f>
        <v>4</v>
      </c>
      <c r="I1007" s="4">
        <v>27278</v>
      </c>
      <c r="J1007" t="str" cm="1">
        <f t="array" ref="J1007">_xlfn.SWITCH(orders[[#This Row],[payment_method]],"Credit Card","CC","Bank Transfer","BT","Cash","CA","PayPal","PP","UN")</f>
        <v>CC</v>
      </c>
    </row>
    <row r="1008" spans="1:10" x14ac:dyDescent="0.3">
      <c r="A1008">
        <v>1085</v>
      </c>
      <c r="B1008">
        <v>1463123</v>
      </c>
      <c r="C1008" s="1">
        <v>45414</v>
      </c>
      <c r="D1008">
        <v>465889</v>
      </c>
      <c r="E1008" t="s">
        <v>10040</v>
      </c>
      <c r="F1008" t="s">
        <v>1101</v>
      </c>
      <c r="G1008">
        <f>YEAR(orders[[#This Row],[order_date]])</f>
        <v>2024</v>
      </c>
      <c r="H1008">
        <f>MONTH(orders[[#This Row],[order_date]])</f>
        <v>5</v>
      </c>
      <c r="I1008" s="4">
        <v>465889</v>
      </c>
      <c r="J1008" t="str" cm="1">
        <f t="array" ref="J1008">_xlfn.SWITCH(orders[[#This Row],[payment_method]],"Credit Card","CC","Bank Transfer","BT","Cash","CA","PayPal","PP","UN")</f>
        <v>CC</v>
      </c>
    </row>
    <row r="1009" spans="1:10" x14ac:dyDescent="0.3">
      <c r="A1009">
        <v>1087</v>
      </c>
      <c r="B1009">
        <v>1805131</v>
      </c>
      <c r="C1009" s="1">
        <v>44498</v>
      </c>
      <c r="D1009">
        <v>109634</v>
      </c>
      <c r="E1009" t="s">
        <v>10043</v>
      </c>
      <c r="F1009" t="s">
        <v>511</v>
      </c>
      <c r="G1009">
        <f>YEAR(orders[[#This Row],[order_date]])</f>
        <v>2021</v>
      </c>
      <c r="H1009">
        <f>MONTH(orders[[#This Row],[order_date]])</f>
        <v>10</v>
      </c>
      <c r="I1009" s="4">
        <v>109634</v>
      </c>
      <c r="J1009" t="str" cm="1">
        <f t="array" ref="J1009">_xlfn.SWITCH(orders[[#This Row],[payment_method]],"Credit Card","CC","Bank Transfer","BT","Cash","CA","PayPal","PP","UN")</f>
        <v>PP</v>
      </c>
    </row>
    <row r="1010" spans="1:10" x14ac:dyDescent="0.3">
      <c r="A1010">
        <v>1088</v>
      </c>
      <c r="B1010">
        <v>1160273</v>
      </c>
      <c r="C1010" s="1">
        <v>44674</v>
      </c>
      <c r="D1010">
        <v>24608</v>
      </c>
      <c r="E1010" t="s">
        <v>10041</v>
      </c>
      <c r="F1010" t="s">
        <v>246</v>
      </c>
      <c r="G1010">
        <f>YEAR(orders[[#This Row],[order_date]])</f>
        <v>2022</v>
      </c>
      <c r="H1010">
        <f>MONTH(orders[[#This Row],[order_date]])</f>
        <v>4</v>
      </c>
      <c r="I1010" s="4">
        <v>24608</v>
      </c>
      <c r="J1010" t="str" cm="1">
        <f t="array" ref="J1010">_xlfn.SWITCH(orders[[#This Row],[payment_method]],"Credit Card","CC","Bank Transfer","BT","Cash","CA","PayPal","PP","UN")</f>
        <v>BT</v>
      </c>
    </row>
    <row r="1011" spans="1:10" x14ac:dyDescent="0.3">
      <c r="A1011">
        <v>1089</v>
      </c>
      <c r="B1011">
        <v>1472476</v>
      </c>
      <c r="C1011" s="1">
        <v>44710</v>
      </c>
      <c r="D1011">
        <v>367869</v>
      </c>
      <c r="E1011" t="s">
        <v>10042</v>
      </c>
      <c r="F1011" t="s">
        <v>1633</v>
      </c>
      <c r="G1011">
        <f>YEAR(orders[[#This Row],[order_date]])</f>
        <v>2022</v>
      </c>
      <c r="H1011">
        <f>MONTH(orders[[#This Row],[order_date]])</f>
        <v>5</v>
      </c>
      <c r="I1011" s="4">
        <v>367869</v>
      </c>
      <c r="J1011" t="str" cm="1">
        <f t="array" ref="J1011">_xlfn.SWITCH(orders[[#This Row],[payment_method]],"Credit Card","CC","Bank Transfer","BT","Cash","CA","PayPal","PP","UN")</f>
        <v>CA</v>
      </c>
    </row>
    <row r="1012" spans="1:10" x14ac:dyDescent="0.3">
      <c r="A1012">
        <v>1090</v>
      </c>
      <c r="B1012">
        <v>745803</v>
      </c>
      <c r="C1012" s="1">
        <v>45251</v>
      </c>
      <c r="D1012">
        <v>35466</v>
      </c>
      <c r="E1012" t="s">
        <v>10041</v>
      </c>
      <c r="F1012" t="s">
        <v>1090</v>
      </c>
      <c r="G1012">
        <f>YEAR(orders[[#This Row],[order_date]])</f>
        <v>2023</v>
      </c>
      <c r="H1012">
        <f>MONTH(orders[[#This Row],[order_date]])</f>
        <v>11</v>
      </c>
      <c r="I1012" s="4">
        <v>35466</v>
      </c>
      <c r="J1012" t="str" cm="1">
        <f t="array" ref="J1012">_xlfn.SWITCH(orders[[#This Row],[payment_method]],"Credit Card","CC","Bank Transfer","BT","Cash","CA","PayPal","PP","UN")</f>
        <v>BT</v>
      </c>
    </row>
    <row r="1013" spans="1:10" x14ac:dyDescent="0.3">
      <c r="A1013">
        <v>1091</v>
      </c>
      <c r="B1013">
        <v>679962</v>
      </c>
      <c r="C1013" s="1">
        <v>45315</v>
      </c>
      <c r="D1013">
        <v>75831</v>
      </c>
      <c r="E1013" t="s">
        <v>10041</v>
      </c>
      <c r="F1013" t="s">
        <v>467</v>
      </c>
      <c r="G1013">
        <f>YEAR(orders[[#This Row],[order_date]])</f>
        <v>2024</v>
      </c>
      <c r="H1013">
        <f>MONTH(orders[[#This Row],[order_date]])</f>
        <v>1</v>
      </c>
      <c r="I1013" s="4">
        <v>75831</v>
      </c>
      <c r="J1013" t="str" cm="1">
        <f t="array" ref="J1013">_xlfn.SWITCH(orders[[#This Row],[payment_method]],"Credit Card","CC","Bank Transfer","BT","Cash","CA","PayPal","PP","UN")</f>
        <v>BT</v>
      </c>
    </row>
    <row r="1014" spans="1:10" x14ac:dyDescent="0.3">
      <c r="A1014">
        <v>1092</v>
      </c>
      <c r="B1014">
        <v>1391953</v>
      </c>
      <c r="C1014" s="1">
        <v>45087</v>
      </c>
      <c r="D1014">
        <v>6816</v>
      </c>
      <c r="E1014" t="s">
        <v>10043</v>
      </c>
      <c r="F1014" t="s">
        <v>764</v>
      </c>
      <c r="G1014">
        <f>YEAR(orders[[#This Row],[order_date]])</f>
        <v>2023</v>
      </c>
      <c r="H1014">
        <f>MONTH(orders[[#This Row],[order_date]])</f>
        <v>6</v>
      </c>
      <c r="I1014" s="4">
        <v>6816</v>
      </c>
      <c r="J1014" t="str" cm="1">
        <f t="array" ref="J1014">_xlfn.SWITCH(orders[[#This Row],[payment_method]],"Credit Card","CC","Bank Transfer","BT","Cash","CA","PayPal","PP","UN")</f>
        <v>PP</v>
      </c>
    </row>
    <row r="1015" spans="1:10" x14ac:dyDescent="0.3">
      <c r="A1015">
        <v>1093</v>
      </c>
      <c r="B1015">
        <v>294071</v>
      </c>
      <c r="C1015" s="1">
        <v>45830</v>
      </c>
      <c r="D1015">
        <v>150061</v>
      </c>
      <c r="E1015" t="s">
        <v>10041</v>
      </c>
      <c r="F1015" t="s">
        <v>460</v>
      </c>
      <c r="G1015">
        <f>YEAR(orders[[#This Row],[order_date]])</f>
        <v>2025</v>
      </c>
      <c r="H1015">
        <f>MONTH(orders[[#This Row],[order_date]])</f>
        <v>6</v>
      </c>
      <c r="I1015" s="4">
        <v>150061</v>
      </c>
      <c r="J1015" t="str" cm="1">
        <f t="array" ref="J1015">_xlfn.SWITCH(orders[[#This Row],[payment_method]],"Credit Card","CC","Bank Transfer","BT","Cash","CA","PayPal","PP","UN")</f>
        <v>BT</v>
      </c>
    </row>
    <row r="1016" spans="1:10" x14ac:dyDescent="0.3">
      <c r="A1016">
        <v>1094</v>
      </c>
      <c r="B1016">
        <v>890277</v>
      </c>
      <c r="C1016" s="1">
        <v>45269</v>
      </c>
      <c r="D1016">
        <v>3797</v>
      </c>
      <c r="E1016" t="s">
        <v>10040</v>
      </c>
      <c r="F1016" t="s">
        <v>479</v>
      </c>
      <c r="G1016">
        <f>YEAR(orders[[#This Row],[order_date]])</f>
        <v>2023</v>
      </c>
      <c r="H1016">
        <f>MONTH(orders[[#This Row],[order_date]])</f>
        <v>12</v>
      </c>
      <c r="I1016" s="4">
        <v>3797</v>
      </c>
      <c r="J1016" t="str" cm="1">
        <f t="array" ref="J1016">_xlfn.SWITCH(orders[[#This Row],[payment_method]],"Credit Card","CC","Bank Transfer","BT","Cash","CA","PayPal","PP","UN")</f>
        <v>CC</v>
      </c>
    </row>
    <row r="1017" spans="1:10" x14ac:dyDescent="0.3">
      <c r="A1017">
        <v>1095</v>
      </c>
      <c r="B1017">
        <v>1308421</v>
      </c>
      <c r="C1017" s="1">
        <v>45465</v>
      </c>
      <c r="D1017">
        <v>355639</v>
      </c>
      <c r="E1017" t="s">
        <v>10041</v>
      </c>
      <c r="F1017" t="s">
        <v>198</v>
      </c>
      <c r="G1017">
        <f>YEAR(orders[[#This Row],[order_date]])</f>
        <v>2024</v>
      </c>
      <c r="H1017">
        <f>MONTH(orders[[#This Row],[order_date]])</f>
        <v>6</v>
      </c>
      <c r="I1017" s="4">
        <v>355639</v>
      </c>
      <c r="J1017" t="str" cm="1">
        <f t="array" ref="J1017">_xlfn.SWITCH(orders[[#This Row],[payment_method]],"Credit Card","CC","Bank Transfer","BT","Cash","CA","PayPal","PP","UN")</f>
        <v>BT</v>
      </c>
    </row>
    <row r="1018" spans="1:10" x14ac:dyDescent="0.3">
      <c r="A1018">
        <v>1096</v>
      </c>
      <c r="B1018">
        <v>885098</v>
      </c>
      <c r="C1018" s="1">
        <v>44817</v>
      </c>
      <c r="D1018">
        <v>256814</v>
      </c>
      <c r="E1018" t="s">
        <v>10040</v>
      </c>
      <c r="F1018" t="s">
        <v>852</v>
      </c>
      <c r="G1018">
        <f>YEAR(orders[[#This Row],[order_date]])</f>
        <v>2022</v>
      </c>
      <c r="H1018">
        <f>MONTH(orders[[#This Row],[order_date]])</f>
        <v>9</v>
      </c>
      <c r="I1018" s="4">
        <v>256814</v>
      </c>
      <c r="J1018" t="str" cm="1">
        <f t="array" ref="J1018">_xlfn.SWITCH(orders[[#This Row],[payment_method]],"Credit Card","CC","Bank Transfer","BT","Cash","CA","PayPal","PP","UN")</f>
        <v>CC</v>
      </c>
    </row>
    <row r="1019" spans="1:10" x14ac:dyDescent="0.3">
      <c r="A1019">
        <v>1097</v>
      </c>
      <c r="B1019">
        <v>1441790</v>
      </c>
      <c r="C1019" s="1">
        <v>44800</v>
      </c>
      <c r="D1019">
        <v>130968</v>
      </c>
      <c r="E1019" t="s">
        <v>10041</v>
      </c>
      <c r="F1019" t="s">
        <v>225</v>
      </c>
      <c r="G1019">
        <f>YEAR(orders[[#This Row],[order_date]])</f>
        <v>2022</v>
      </c>
      <c r="H1019">
        <f>MONTH(orders[[#This Row],[order_date]])</f>
        <v>8</v>
      </c>
      <c r="I1019" s="4">
        <v>130968</v>
      </c>
      <c r="J1019" t="str" cm="1">
        <f t="array" ref="J1019">_xlfn.SWITCH(orders[[#This Row],[payment_method]],"Credit Card","CC","Bank Transfer","BT","Cash","CA","PayPal","PP","UN")</f>
        <v>BT</v>
      </c>
    </row>
    <row r="1020" spans="1:10" x14ac:dyDescent="0.3">
      <c r="A1020">
        <v>1098</v>
      </c>
      <c r="B1020">
        <v>1670498</v>
      </c>
      <c r="C1020" s="1">
        <v>44980</v>
      </c>
      <c r="D1020">
        <v>112285</v>
      </c>
      <c r="E1020" t="s">
        <v>10040</v>
      </c>
      <c r="F1020" t="s">
        <v>139</v>
      </c>
      <c r="G1020">
        <f>YEAR(orders[[#This Row],[order_date]])</f>
        <v>2023</v>
      </c>
      <c r="H1020">
        <f>MONTH(orders[[#This Row],[order_date]])</f>
        <v>2</v>
      </c>
      <c r="I1020" s="4">
        <v>112285</v>
      </c>
      <c r="J1020" t="str" cm="1">
        <f t="array" ref="J1020">_xlfn.SWITCH(orders[[#This Row],[payment_method]],"Credit Card","CC","Bank Transfer","BT","Cash","CA","PayPal","PP","UN")</f>
        <v>CC</v>
      </c>
    </row>
    <row r="1021" spans="1:10" x14ac:dyDescent="0.3">
      <c r="A1021">
        <v>1099</v>
      </c>
      <c r="B1021">
        <v>1837276</v>
      </c>
      <c r="C1021" s="1">
        <v>44799</v>
      </c>
      <c r="D1021">
        <v>255166</v>
      </c>
      <c r="E1021" t="s">
        <v>10041</v>
      </c>
      <c r="F1021" t="s">
        <v>308</v>
      </c>
      <c r="G1021">
        <f>YEAR(orders[[#This Row],[order_date]])</f>
        <v>2022</v>
      </c>
      <c r="H1021">
        <f>MONTH(orders[[#This Row],[order_date]])</f>
        <v>8</v>
      </c>
      <c r="I1021" s="4">
        <v>255166</v>
      </c>
      <c r="J1021" t="str" cm="1">
        <f t="array" ref="J1021">_xlfn.SWITCH(orders[[#This Row],[payment_method]],"Credit Card","CC","Bank Transfer","BT","Cash","CA","PayPal","PP","UN")</f>
        <v>BT</v>
      </c>
    </row>
    <row r="1022" spans="1:10" x14ac:dyDescent="0.3">
      <c r="A1022">
        <v>1100</v>
      </c>
      <c r="B1022">
        <v>526770</v>
      </c>
      <c r="C1022" s="1">
        <v>44657</v>
      </c>
      <c r="D1022">
        <v>180631</v>
      </c>
      <c r="E1022" t="s">
        <v>10042</v>
      </c>
      <c r="F1022" t="s">
        <v>764</v>
      </c>
      <c r="G1022">
        <f>YEAR(orders[[#This Row],[order_date]])</f>
        <v>2022</v>
      </c>
      <c r="H1022">
        <f>MONTH(orders[[#This Row],[order_date]])</f>
        <v>4</v>
      </c>
      <c r="I1022" s="4">
        <v>180631</v>
      </c>
      <c r="J1022" t="str" cm="1">
        <f t="array" ref="J1022">_xlfn.SWITCH(orders[[#This Row],[payment_method]],"Credit Card","CC","Bank Transfer","BT","Cash","CA","PayPal","PP","UN")</f>
        <v>CA</v>
      </c>
    </row>
    <row r="1023" spans="1:10" x14ac:dyDescent="0.3">
      <c r="A1023">
        <v>1101</v>
      </c>
      <c r="B1023">
        <v>1431905</v>
      </c>
      <c r="C1023" s="1">
        <v>44848</v>
      </c>
      <c r="D1023">
        <v>662759</v>
      </c>
      <c r="E1023" t="s">
        <v>10043</v>
      </c>
      <c r="F1023" t="s">
        <v>1108</v>
      </c>
      <c r="G1023">
        <f>YEAR(orders[[#This Row],[order_date]])</f>
        <v>2022</v>
      </c>
      <c r="H1023">
        <f>MONTH(orders[[#This Row],[order_date]])</f>
        <v>10</v>
      </c>
      <c r="I1023" s="4">
        <v>662759</v>
      </c>
      <c r="J1023" t="str" cm="1">
        <f t="array" ref="J1023">_xlfn.SWITCH(orders[[#This Row],[payment_method]],"Credit Card","CC","Bank Transfer","BT","Cash","CA","PayPal","PP","UN")</f>
        <v>PP</v>
      </c>
    </row>
    <row r="1024" spans="1:10" x14ac:dyDescent="0.3">
      <c r="A1024">
        <v>1102</v>
      </c>
      <c r="B1024">
        <v>223391</v>
      </c>
      <c r="C1024" s="1">
        <v>45070</v>
      </c>
      <c r="D1024">
        <v>322731</v>
      </c>
      <c r="E1024" t="s">
        <v>10041</v>
      </c>
      <c r="F1024" t="s">
        <v>759</v>
      </c>
      <c r="G1024">
        <f>YEAR(orders[[#This Row],[order_date]])</f>
        <v>2023</v>
      </c>
      <c r="H1024">
        <f>MONTH(orders[[#This Row],[order_date]])</f>
        <v>5</v>
      </c>
      <c r="I1024" s="4">
        <v>322731</v>
      </c>
      <c r="J1024" t="str" cm="1">
        <f t="array" ref="J1024">_xlfn.SWITCH(orders[[#This Row],[payment_method]],"Credit Card","CC","Bank Transfer","BT","Cash","CA","PayPal","PP","UN")</f>
        <v>BT</v>
      </c>
    </row>
    <row r="1025" spans="1:10" x14ac:dyDescent="0.3">
      <c r="A1025">
        <v>1103</v>
      </c>
      <c r="B1025">
        <v>1769175</v>
      </c>
      <c r="C1025" s="1">
        <v>44891</v>
      </c>
      <c r="D1025">
        <v>87132</v>
      </c>
      <c r="E1025" t="s">
        <v>10040</v>
      </c>
      <c r="F1025" t="s">
        <v>1108</v>
      </c>
      <c r="G1025">
        <f>YEAR(orders[[#This Row],[order_date]])</f>
        <v>2022</v>
      </c>
      <c r="H1025">
        <f>MONTH(orders[[#This Row],[order_date]])</f>
        <v>11</v>
      </c>
      <c r="I1025" s="4">
        <v>87132</v>
      </c>
      <c r="J1025" t="str" cm="1">
        <f t="array" ref="J1025">_xlfn.SWITCH(orders[[#This Row],[payment_method]],"Credit Card","CC","Bank Transfer","BT","Cash","CA","PayPal","PP","UN")</f>
        <v>CC</v>
      </c>
    </row>
    <row r="1026" spans="1:10" x14ac:dyDescent="0.3">
      <c r="A1026">
        <v>1104</v>
      </c>
      <c r="B1026">
        <v>329655</v>
      </c>
      <c r="C1026" s="1">
        <v>44840</v>
      </c>
      <c r="D1026">
        <v>418803</v>
      </c>
      <c r="E1026" t="s">
        <v>10040</v>
      </c>
      <c r="F1026" t="s">
        <v>225</v>
      </c>
      <c r="G1026">
        <f>YEAR(orders[[#This Row],[order_date]])</f>
        <v>2022</v>
      </c>
      <c r="H1026">
        <f>MONTH(orders[[#This Row],[order_date]])</f>
        <v>10</v>
      </c>
      <c r="I1026" s="4">
        <v>418803</v>
      </c>
      <c r="J1026" t="str" cm="1">
        <f t="array" ref="J1026">_xlfn.SWITCH(orders[[#This Row],[payment_method]],"Credit Card","CC","Bank Transfer","BT","Cash","CA","PayPal","PP","UN")</f>
        <v>CC</v>
      </c>
    </row>
    <row r="1027" spans="1:10" x14ac:dyDescent="0.3">
      <c r="A1027">
        <v>1105</v>
      </c>
      <c r="B1027">
        <v>296599</v>
      </c>
      <c r="C1027" s="1">
        <v>45759</v>
      </c>
      <c r="D1027">
        <v>40204</v>
      </c>
      <c r="E1027" t="s">
        <v>10043</v>
      </c>
      <c r="F1027" t="s">
        <v>580</v>
      </c>
      <c r="G1027">
        <f>YEAR(orders[[#This Row],[order_date]])</f>
        <v>2025</v>
      </c>
      <c r="H1027">
        <f>MONTH(orders[[#This Row],[order_date]])</f>
        <v>4</v>
      </c>
      <c r="I1027" s="4">
        <v>40204</v>
      </c>
      <c r="J1027" t="str" cm="1">
        <f t="array" ref="J1027">_xlfn.SWITCH(orders[[#This Row],[payment_method]],"Credit Card","CC","Bank Transfer","BT","Cash","CA","PayPal","PP","UN")</f>
        <v>PP</v>
      </c>
    </row>
    <row r="1028" spans="1:10" x14ac:dyDescent="0.3">
      <c r="A1028">
        <v>1107</v>
      </c>
      <c r="B1028">
        <v>1757394</v>
      </c>
      <c r="C1028" s="1">
        <v>45100</v>
      </c>
      <c r="D1028">
        <v>92885</v>
      </c>
      <c r="E1028" t="s">
        <v>10040</v>
      </c>
      <c r="F1028" t="s">
        <v>366</v>
      </c>
      <c r="G1028">
        <f>YEAR(orders[[#This Row],[order_date]])</f>
        <v>2023</v>
      </c>
      <c r="H1028">
        <f>MONTH(orders[[#This Row],[order_date]])</f>
        <v>6</v>
      </c>
      <c r="I1028" s="4">
        <v>92885</v>
      </c>
      <c r="J1028" t="str" cm="1">
        <f t="array" ref="J1028">_xlfn.SWITCH(orders[[#This Row],[payment_method]],"Credit Card","CC","Bank Transfer","BT","Cash","CA","PayPal","PP","UN")</f>
        <v>CC</v>
      </c>
    </row>
    <row r="1029" spans="1:10" x14ac:dyDescent="0.3">
      <c r="A1029">
        <v>1108</v>
      </c>
      <c r="B1029">
        <v>744682</v>
      </c>
      <c r="C1029" s="1">
        <v>44690</v>
      </c>
      <c r="D1029">
        <v>348094</v>
      </c>
      <c r="E1029" t="s">
        <v>10040</v>
      </c>
      <c r="F1029" t="s">
        <v>243</v>
      </c>
      <c r="G1029">
        <f>YEAR(orders[[#This Row],[order_date]])</f>
        <v>2022</v>
      </c>
      <c r="H1029">
        <f>MONTH(orders[[#This Row],[order_date]])</f>
        <v>5</v>
      </c>
      <c r="I1029" s="4">
        <v>348094</v>
      </c>
      <c r="J1029" t="str" cm="1">
        <f t="array" ref="J1029">_xlfn.SWITCH(orders[[#This Row],[payment_method]],"Credit Card","CC","Bank Transfer","BT","Cash","CA","PayPal","PP","UN")</f>
        <v>CC</v>
      </c>
    </row>
    <row r="1030" spans="1:10" x14ac:dyDescent="0.3">
      <c r="A1030">
        <v>1109</v>
      </c>
      <c r="B1030">
        <v>534248</v>
      </c>
      <c r="C1030" s="1">
        <v>45665</v>
      </c>
      <c r="D1030">
        <v>57816</v>
      </c>
      <c r="E1030" t="s">
        <v>10041</v>
      </c>
      <c r="F1030" t="s">
        <v>984</v>
      </c>
      <c r="G1030">
        <f>YEAR(orders[[#This Row],[order_date]])</f>
        <v>2025</v>
      </c>
      <c r="H1030">
        <f>MONTH(orders[[#This Row],[order_date]])</f>
        <v>1</v>
      </c>
      <c r="I1030" s="4">
        <v>57816</v>
      </c>
      <c r="J1030" t="str" cm="1">
        <f t="array" ref="J1030">_xlfn.SWITCH(orders[[#This Row],[payment_method]],"Credit Card","CC","Bank Transfer","BT","Cash","CA","PayPal","PP","UN")</f>
        <v>BT</v>
      </c>
    </row>
    <row r="1031" spans="1:10" x14ac:dyDescent="0.3">
      <c r="A1031">
        <v>1110</v>
      </c>
      <c r="B1031">
        <v>540654</v>
      </c>
      <c r="C1031" s="1">
        <v>45725</v>
      </c>
      <c r="D1031">
        <v>439837</v>
      </c>
      <c r="E1031" t="s">
        <v>10041</v>
      </c>
      <c r="F1031" t="s">
        <v>676</v>
      </c>
      <c r="G1031">
        <f>YEAR(orders[[#This Row],[order_date]])</f>
        <v>2025</v>
      </c>
      <c r="H1031">
        <f>MONTH(orders[[#This Row],[order_date]])</f>
        <v>3</v>
      </c>
      <c r="I1031" s="4">
        <v>439837</v>
      </c>
      <c r="J1031" t="str" cm="1">
        <f t="array" ref="J1031">_xlfn.SWITCH(orders[[#This Row],[payment_method]],"Credit Card","CC","Bank Transfer","BT","Cash","CA","PayPal","PP","UN")</f>
        <v>BT</v>
      </c>
    </row>
    <row r="1032" spans="1:10" x14ac:dyDescent="0.3">
      <c r="A1032">
        <v>1111</v>
      </c>
      <c r="B1032">
        <v>95415</v>
      </c>
      <c r="C1032" s="1">
        <v>44471</v>
      </c>
      <c r="D1032">
        <v>113344</v>
      </c>
      <c r="E1032" t="s">
        <v>10042</v>
      </c>
      <c r="F1032" t="s">
        <v>237</v>
      </c>
      <c r="G1032">
        <f>YEAR(orders[[#This Row],[order_date]])</f>
        <v>2021</v>
      </c>
      <c r="H1032">
        <f>MONTH(orders[[#This Row],[order_date]])</f>
        <v>10</v>
      </c>
      <c r="I1032" s="4">
        <v>113344</v>
      </c>
      <c r="J1032" t="str" cm="1">
        <f t="array" ref="J1032">_xlfn.SWITCH(orders[[#This Row],[payment_method]],"Credit Card","CC","Bank Transfer","BT","Cash","CA","PayPal","PP","UN")</f>
        <v>CA</v>
      </c>
    </row>
    <row r="1033" spans="1:10" x14ac:dyDescent="0.3">
      <c r="A1033">
        <v>1112</v>
      </c>
      <c r="B1033">
        <v>504949</v>
      </c>
      <c r="C1033" s="1">
        <v>45157</v>
      </c>
      <c r="D1033">
        <v>7344</v>
      </c>
      <c r="E1033" t="s">
        <v>10040</v>
      </c>
      <c r="F1033" t="s">
        <v>676</v>
      </c>
      <c r="G1033">
        <f>YEAR(orders[[#This Row],[order_date]])</f>
        <v>2023</v>
      </c>
      <c r="H1033">
        <f>MONTH(orders[[#This Row],[order_date]])</f>
        <v>8</v>
      </c>
      <c r="I1033" s="4">
        <v>7344</v>
      </c>
      <c r="J1033" t="str" cm="1">
        <f t="array" ref="J1033">_xlfn.SWITCH(orders[[#This Row],[payment_method]],"Credit Card","CC","Bank Transfer","BT","Cash","CA","PayPal","PP","UN")</f>
        <v>CC</v>
      </c>
    </row>
    <row r="1034" spans="1:10" x14ac:dyDescent="0.3">
      <c r="A1034">
        <v>1113</v>
      </c>
      <c r="B1034">
        <v>1686604</v>
      </c>
      <c r="C1034" s="1">
        <v>45106</v>
      </c>
      <c r="D1034">
        <v>280293</v>
      </c>
      <c r="E1034" t="s">
        <v>10040</v>
      </c>
      <c r="F1034" t="s">
        <v>102</v>
      </c>
      <c r="G1034">
        <f>YEAR(orders[[#This Row],[order_date]])</f>
        <v>2023</v>
      </c>
      <c r="H1034">
        <f>MONTH(orders[[#This Row],[order_date]])</f>
        <v>6</v>
      </c>
      <c r="I1034" s="4">
        <v>280293</v>
      </c>
      <c r="J1034" t="str" cm="1">
        <f t="array" ref="J1034">_xlfn.SWITCH(orders[[#This Row],[payment_method]],"Credit Card","CC","Bank Transfer","BT","Cash","CA","PayPal","PP","UN")</f>
        <v>CC</v>
      </c>
    </row>
    <row r="1035" spans="1:10" x14ac:dyDescent="0.3">
      <c r="A1035">
        <v>1114</v>
      </c>
      <c r="B1035">
        <v>980902</v>
      </c>
      <c r="C1035" s="1">
        <v>45394</v>
      </c>
      <c r="D1035">
        <v>6628</v>
      </c>
      <c r="E1035" t="s">
        <v>10040</v>
      </c>
      <c r="F1035" t="s">
        <v>1312</v>
      </c>
      <c r="G1035">
        <f>YEAR(orders[[#This Row],[order_date]])</f>
        <v>2024</v>
      </c>
      <c r="H1035">
        <f>MONTH(orders[[#This Row],[order_date]])</f>
        <v>4</v>
      </c>
      <c r="I1035" s="4">
        <v>6628</v>
      </c>
      <c r="J1035" t="str" cm="1">
        <f t="array" ref="J1035">_xlfn.SWITCH(orders[[#This Row],[payment_method]],"Credit Card","CC","Bank Transfer","BT","Cash","CA","PayPal","PP","UN")</f>
        <v>CC</v>
      </c>
    </row>
    <row r="1036" spans="1:10" x14ac:dyDescent="0.3">
      <c r="A1036">
        <v>1115</v>
      </c>
      <c r="B1036">
        <v>42298</v>
      </c>
      <c r="C1036" s="1">
        <v>45011</v>
      </c>
      <c r="D1036">
        <v>102633</v>
      </c>
      <c r="E1036" t="s">
        <v>10040</v>
      </c>
      <c r="F1036" t="s">
        <v>1225</v>
      </c>
      <c r="G1036">
        <f>YEAR(orders[[#This Row],[order_date]])</f>
        <v>2023</v>
      </c>
      <c r="H1036">
        <f>MONTH(orders[[#This Row],[order_date]])</f>
        <v>3</v>
      </c>
      <c r="I1036" s="4">
        <v>102633</v>
      </c>
      <c r="J1036" t="str" cm="1">
        <f t="array" ref="J1036">_xlfn.SWITCH(orders[[#This Row],[payment_method]],"Credit Card","CC","Bank Transfer","BT","Cash","CA","PayPal","PP","UN")</f>
        <v>CC</v>
      </c>
    </row>
    <row r="1037" spans="1:10" x14ac:dyDescent="0.3">
      <c r="A1037">
        <v>1116</v>
      </c>
      <c r="B1037">
        <v>634518</v>
      </c>
      <c r="C1037" s="1">
        <v>45889</v>
      </c>
      <c r="D1037">
        <v>267326</v>
      </c>
      <c r="E1037" t="s">
        <v>10042</v>
      </c>
      <c r="F1037" t="s">
        <v>444</v>
      </c>
      <c r="G1037">
        <f>YEAR(orders[[#This Row],[order_date]])</f>
        <v>2025</v>
      </c>
      <c r="H1037">
        <f>MONTH(orders[[#This Row],[order_date]])</f>
        <v>8</v>
      </c>
      <c r="I1037" s="4">
        <v>267326</v>
      </c>
      <c r="J1037" t="str" cm="1">
        <f t="array" ref="J1037">_xlfn.SWITCH(orders[[#This Row],[payment_method]],"Credit Card","CC","Bank Transfer","BT","Cash","CA","PayPal","PP","UN")</f>
        <v>CA</v>
      </c>
    </row>
    <row r="1038" spans="1:10" x14ac:dyDescent="0.3">
      <c r="A1038">
        <v>1117</v>
      </c>
      <c r="B1038">
        <v>1753662</v>
      </c>
      <c r="C1038" s="1">
        <v>45676</v>
      </c>
      <c r="D1038">
        <v>184709</v>
      </c>
      <c r="E1038" t="s">
        <v>10043</v>
      </c>
      <c r="F1038" t="s">
        <v>696</v>
      </c>
      <c r="G1038">
        <f>YEAR(orders[[#This Row],[order_date]])</f>
        <v>2025</v>
      </c>
      <c r="H1038">
        <f>MONTH(orders[[#This Row],[order_date]])</f>
        <v>1</v>
      </c>
      <c r="I1038" s="4">
        <v>184709</v>
      </c>
      <c r="J1038" t="str" cm="1">
        <f t="array" ref="J1038">_xlfn.SWITCH(orders[[#This Row],[payment_method]],"Credit Card","CC","Bank Transfer","BT","Cash","CA","PayPal","PP","UN")</f>
        <v>PP</v>
      </c>
    </row>
    <row r="1039" spans="1:10" x14ac:dyDescent="0.3">
      <c r="A1039">
        <v>1118</v>
      </c>
      <c r="B1039">
        <v>1856987</v>
      </c>
      <c r="C1039" s="1">
        <v>45070</v>
      </c>
      <c r="D1039">
        <v>6902</v>
      </c>
      <c r="E1039" t="s">
        <v>10043</v>
      </c>
      <c r="F1039" t="s">
        <v>258</v>
      </c>
      <c r="G1039">
        <f>YEAR(orders[[#This Row],[order_date]])</f>
        <v>2023</v>
      </c>
      <c r="H1039">
        <f>MONTH(orders[[#This Row],[order_date]])</f>
        <v>5</v>
      </c>
      <c r="I1039" s="4">
        <v>6902</v>
      </c>
      <c r="J1039" t="str" cm="1">
        <f t="array" ref="J1039">_xlfn.SWITCH(orders[[#This Row],[payment_method]],"Credit Card","CC","Bank Transfer","BT","Cash","CA","PayPal","PP","UN")</f>
        <v>PP</v>
      </c>
    </row>
    <row r="1040" spans="1:10" x14ac:dyDescent="0.3">
      <c r="A1040">
        <v>1119</v>
      </c>
      <c r="B1040">
        <v>1524048</v>
      </c>
      <c r="C1040" s="1">
        <v>45398</v>
      </c>
      <c r="D1040">
        <v>7769</v>
      </c>
      <c r="E1040" t="s">
        <v>10043</v>
      </c>
      <c r="F1040" t="s">
        <v>457</v>
      </c>
      <c r="G1040">
        <f>YEAR(orders[[#This Row],[order_date]])</f>
        <v>2024</v>
      </c>
      <c r="H1040">
        <f>MONTH(orders[[#This Row],[order_date]])</f>
        <v>4</v>
      </c>
      <c r="I1040" s="4">
        <v>7769</v>
      </c>
      <c r="J1040" t="str" cm="1">
        <f t="array" ref="J1040">_xlfn.SWITCH(orders[[#This Row],[payment_method]],"Credit Card","CC","Bank Transfer","BT","Cash","CA","PayPal","PP","UN")</f>
        <v>PP</v>
      </c>
    </row>
    <row r="1041" spans="1:10" x14ac:dyDescent="0.3">
      <c r="A1041">
        <v>1120</v>
      </c>
      <c r="B1041">
        <v>298100</v>
      </c>
      <c r="C1041" s="1">
        <v>45511</v>
      </c>
      <c r="D1041">
        <v>16038</v>
      </c>
      <c r="E1041" t="s">
        <v>10043</v>
      </c>
      <c r="F1041" t="s">
        <v>903</v>
      </c>
      <c r="G1041">
        <f>YEAR(orders[[#This Row],[order_date]])</f>
        <v>2024</v>
      </c>
      <c r="H1041">
        <f>MONTH(orders[[#This Row],[order_date]])</f>
        <v>8</v>
      </c>
      <c r="I1041" s="4">
        <v>16038</v>
      </c>
      <c r="J1041" t="str" cm="1">
        <f t="array" ref="J1041">_xlfn.SWITCH(orders[[#This Row],[payment_method]],"Credit Card","CC","Bank Transfer","BT","Cash","CA","PayPal","PP","UN")</f>
        <v>PP</v>
      </c>
    </row>
    <row r="1042" spans="1:10" x14ac:dyDescent="0.3">
      <c r="A1042">
        <v>1121</v>
      </c>
      <c r="B1042">
        <v>1292143</v>
      </c>
      <c r="C1042" s="1">
        <v>45855</v>
      </c>
      <c r="D1042">
        <v>37244</v>
      </c>
      <c r="E1042" t="s">
        <v>10041</v>
      </c>
      <c r="F1042" t="s">
        <v>377</v>
      </c>
      <c r="G1042">
        <f>YEAR(orders[[#This Row],[order_date]])</f>
        <v>2025</v>
      </c>
      <c r="H1042">
        <f>MONTH(orders[[#This Row],[order_date]])</f>
        <v>7</v>
      </c>
      <c r="I1042" s="4">
        <v>37244</v>
      </c>
      <c r="J1042" t="str" cm="1">
        <f t="array" ref="J1042">_xlfn.SWITCH(orders[[#This Row],[payment_method]],"Credit Card","CC","Bank Transfer","BT","Cash","CA","PayPal","PP","UN")</f>
        <v>BT</v>
      </c>
    </row>
    <row r="1043" spans="1:10" x14ac:dyDescent="0.3">
      <c r="A1043">
        <v>1122</v>
      </c>
      <c r="B1043">
        <v>1515534</v>
      </c>
      <c r="C1043" s="1">
        <v>44880</v>
      </c>
      <c r="D1043">
        <v>486134</v>
      </c>
      <c r="E1043" t="s">
        <v>10042</v>
      </c>
      <c r="F1043" t="s">
        <v>852</v>
      </c>
      <c r="G1043">
        <f>YEAR(orders[[#This Row],[order_date]])</f>
        <v>2022</v>
      </c>
      <c r="H1043">
        <f>MONTH(orders[[#This Row],[order_date]])</f>
        <v>11</v>
      </c>
      <c r="I1043" s="4">
        <v>486134</v>
      </c>
      <c r="J1043" t="str" cm="1">
        <f t="array" ref="J1043">_xlfn.SWITCH(orders[[#This Row],[payment_method]],"Credit Card","CC","Bank Transfer","BT","Cash","CA","PayPal","PP","UN")</f>
        <v>CA</v>
      </c>
    </row>
    <row r="1044" spans="1:10" x14ac:dyDescent="0.3">
      <c r="A1044">
        <v>1123</v>
      </c>
      <c r="B1044">
        <v>833516</v>
      </c>
      <c r="C1044" s="1">
        <v>45672</v>
      </c>
      <c r="D1044">
        <v>19251</v>
      </c>
      <c r="E1044" t="s">
        <v>10042</v>
      </c>
      <c r="F1044" t="s">
        <v>855</v>
      </c>
      <c r="G1044">
        <f>YEAR(orders[[#This Row],[order_date]])</f>
        <v>2025</v>
      </c>
      <c r="H1044">
        <f>MONTH(orders[[#This Row],[order_date]])</f>
        <v>1</v>
      </c>
      <c r="I1044" s="4">
        <v>19251</v>
      </c>
      <c r="J1044" t="str" cm="1">
        <f t="array" ref="J1044">_xlfn.SWITCH(orders[[#This Row],[payment_method]],"Credit Card","CC","Bank Transfer","BT","Cash","CA","PayPal","PP","UN")</f>
        <v>CA</v>
      </c>
    </row>
    <row r="1045" spans="1:10" x14ac:dyDescent="0.3">
      <c r="A1045">
        <v>1124</v>
      </c>
      <c r="B1045">
        <v>571770</v>
      </c>
      <c r="C1045" s="1">
        <v>44852</v>
      </c>
      <c r="D1045">
        <v>244292</v>
      </c>
      <c r="E1045" t="s">
        <v>10043</v>
      </c>
      <c r="F1045" t="s">
        <v>399</v>
      </c>
      <c r="G1045">
        <f>YEAR(orders[[#This Row],[order_date]])</f>
        <v>2022</v>
      </c>
      <c r="H1045">
        <f>MONTH(orders[[#This Row],[order_date]])</f>
        <v>10</v>
      </c>
      <c r="I1045" s="4">
        <v>244292</v>
      </c>
      <c r="J1045" t="str" cm="1">
        <f t="array" ref="J1045">_xlfn.SWITCH(orders[[#This Row],[payment_method]],"Credit Card","CC","Bank Transfer","BT","Cash","CA","PayPal","PP","UN")</f>
        <v>PP</v>
      </c>
    </row>
    <row r="1046" spans="1:10" x14ac:dyDescent="0.3">
      <c r="A1046">
        <v>1125</v>
      </c>
      <c r="B1046">
        <v>910249</v>
      </c>
      <c r="C1046" s="1">
        <v>44726</v>
      </c>
      <c r="D1046">
        <v>319893</v>
      </c>
      <c r="E1046" t="s">
        <v>10040</v>
      </c>
      <c r="F1046" t="s">
        <v>611</v>
      </c>
      <c r="G1046">
        <f>YEAR(orders[[#This Row],[order_date]])</f>
        <v>2022</v>
      </c>
      <c r="H1046">
        <f>MONTH(orders[[#This Row],[order_date]])</f>
        <v>6</v>
      </c>
      <c r="I1046" s="4">
        <v>319893</v>
      </c>
      <c r="J1046" t="str" cm="1">
        <f t="array" ref="J1046">_xlfn.SWITCH(orders[[#This Row],[payment_method]],"Credit Card","CC","Bank Transfer","BT","Cash","CA","PayPal","PP","UN")</f>
        <v>CC</v>
      </c>
    </row>
    <row r="1047" spans="1:10" x14ac:dyDescent="0.3">
      <c r="A1047">
        <v>1127</v>
      </c>
      <c r="B1047">
        <v>1622778</v>
      </c>
      <c r="C1047" s="1">
        <v>45668</v>
      </c>
      <c r="D1047">
        <v>20771</v>
      </c>
      <c r="E1047" t="s">
        <v>10043</v>
      </c>
      <c r="F1047" t="s">
        <v>414</v>
      </c>
      <c r="G1047">
        <f>YEAR(orders[[#This Row],[order_date]])</f>
        <v>2025</v>
      </c>
      <c r="H1047">
        <f>MONTH(orders[[#This Row],[order_date]])</f>
        <v>1</v>
      </c>
      <c r="I1047" s="4">
        <v>20771</v>
      </c>
      <c r="J1047" t="str" cm="1">
        <f t="array" ref="J1047">_xlfn.SWITCH(orders[[#This Row],[payment_method]],"Credit Card","CC","Bank Transfer","BT","Cash","CA","PayPal","PP","UN")</f>
        <v>PP</v>
      </c>
    </row>
    <row r="1048" spans="1:10" x14ac:dyDescent="0.3">
      <c r="A1048">
        <v>1128</v>
      </c>
      <c r="B1048">
        <v>171396</v>
      </c>
      <c r="C1048" s="1">
        <v>44818</v>
      </c>
      <c r="D1048">
        <v>84712</v>
      </c>
      <c r="E1048" t="s">
        <v>10041</v>
      </c>
      <c r="F1048" t="s">
        <v>709</v>
      </c>
      <c r="G1048">
        <f>YEAR(orders[[#This Row],[order_date]])</f>
        <v>2022</v>
      </c>
      <c r="H1048">
        <f>MONTH(orders[[#This Row],[order_date]])</f>
        <v>9</v>
      </c>
      <c r="I1048" s="4">
        <v>84712</v>
      </c>
      <c r="J1048" t="str" cm="1">
        <f t="array" ref="J1048">_xlfn.SWITCH(orders[[#This Row],[payment_method]],"Credit Card","CC","Bank Transfer","BT","Cash","CA","PayPal","PP","UN")</f>
        <v>BT</v>
      </c>
    </row>
    <row r="1049" spans="1:10" x14ac:dyDescent="0.3">
      <c r="A1049">
        <v>1129</v>
      </c>
      <c r="B1049">
        <v>374131</v>
      </c>
      <c r="C1049" s="1">
        <v>44768</v>
      </c>
      <c r="D1049">
        <v>147579</v>
      </c>
      <c r="E1049" t="s">
        <v>10041</v>
      </c>
      <c r="F1049" t="s">
        <v>344</v>
      </c>
      <c r="G1049">
        <f>YEAR(orders[[#This Row],[order_date]])</f>
        <v>2022</v>
      </c>
      <c r="H1049">
        <f>MONTH(orders[[#This Row],[order_date]])</f>
        <v>7</v>
      </c>
      <c r="I1049" s="4">
        <v>147579</v>
      </c>
      <c r="J1049" t="str" cm="1">
        <f t="array" ref="J1049">_xlfn.SWITCH(orders[[#This Row],[payment_method]],"Credit Card","CC","Bank Transfer","BT","Cash","CA","PayPal","PP","UN")</f>
        <v>BT</v>
      </c>
    </row>
    <row r="1050" spans="1:10" x14ac:dyDescent="0.3">
      <c r="A1050">
        <v>1130</v>
      </c>
      <c r="B1050">
        <v>59114</v>
      </c>
      <c r="C1050" s="1">
        <v>44582</v>
      </c>
      <c r="D1050">
        <v>63174</v>
      </c>
      <c r="E1050" t="s">
        <v>10043</v>
      </c>
      <c r="F1050" t="s">
        <v>41</v>
      </c>
      <c r="G1050">
        <f>YEAR(orders[[#This Row],[order_date]])</f>
        <v>2022</v>
      </c>
      <c r="H1050">
        <f>MONTH(orders[[#This Row],[order_date]])</f>
        <v>1</v>
      </c>
      <c r="I1050" s="4">
        <v>63174</v>
      </c>
      <c r="J1050" t="str" cm="1">
        <f t="array" ref="J1050">_xlfn.SWITCH(orders[[#This Row],[payment_method]],"Credit Card","CC","Bank Transfer","BT","Cash","CA","PayPal","PP","UN")</f>
        <v>PP</v>
      </c>
    </row>
    <row r="1051" spans="1:10" x14ac:dyDescent="0.3">
      <c r="A1051">
        <v>1131</v>
      </c>
      <c r="B1051">
        <v>638058</v>
      </c>
      <c r="C1051" s="1">
        <v>44728</v>
      </c>
      <c r="D1051">
        <v>67731</v>
      </c>
      <c r="E1051" t="s">
        <v>10040</v>
      </c>
      <c r="F1051" t="s">
        <v>1115</v>
      </c>
      <c r="G1051">
        <f>YEAR(orders[[#This Row],[order_date]])</f>
        <v>2022</v>
      </c>
      <c r="H1051">
        <f>MONTH(orders[[#This Row],[order_date]])</f>
        <v>6</v>
      </c>
      <c r="I1051" s="4">
        <v>67731</v>
      </c>
      <c r="J1051" t="str" cm="1">
        <f t="array" ref="J1051">_xlfn.SWITCH(orders[[#This Row],[payment_method]],"Credit Card","CC","Bank Transfer","BT","Cash","CA","PayPal","PP","UN")</f>
        <v>CC</v>
      </c>
    </row>
    <row r="1052" spans="1:10" x14ac:dyDescent="0.3">
      <c r="A1052">
        <v>1132</v>
      </c>
      <c r="B1052">
        <v>127023</v>
      </c>
      <c r="C1052" s="1">
        <v>44591</v>
      </c>
      <c r="D1052">
        <v>103901</v>
      </c>
      <c r="E1052" t="s">
        <v>10040</v>
      </c>
      <c r="F1052" t="s">
        <v>506</v>
      </c>
      <c r="G1052">
        <f>YEAR(orders[[#This Row],[order_date]])</f>
        <v>2022</v>
      </c>
      <c r="H1052">
        <f>MONTH(orders[[#This Row],[order_date]])</f>
        <v>1</v>
      </c>
      <c r="I1052" s="4">
        <v>103901</v>
      </c>
      <c r="J1052" t="str" cm="1">
        <f t="array" ref="J1052">_xlfn.SWITCH(orders[[#This Row],[payment_method]],"Credit Card","CC","Bank Transfer","BT","Cash","CA","PayPal","PP","UN")</f>
        <v>CC</v>
      </c>
    </row>
    <row r="1053" spans="1:10" x14ac:dyDescent="0.3">
      <c r="A1053">
        <v>1133</v>
      </c>
      <c r="B1053">
        <v>282966</v>
      </c>
      <c r="C1053" s="1">
        <v>44914</v>
      </c>
      <c r="D1053">
        <v>143445</v>
      </c>
      <c r="E1053" t="s">
        <v>10041</v>
      </c>
      <c r="F1053" t="s">
        <v>1303</v>
      </c>
      <c r="G1053">
        <f>YEAR(orders[[#This Row],[order_date]])</f>
        <v>2022</v>
      </c>
      <c r="H1053">
        <f>MONTH(orders[[#This Row],[order_date]])</f>
        <v>12</v>
      </c>
      <c r="I1053" s="4">
        <v>143445</v>
      </c>
      <c r="J1053" t="str" cm="1">
        <f t="array" ref="J1053">_xlfn.SWITCH(orders[[#This Row],[payment_method]],"Credit Card","CC","Bank Transfer","BT","Cash","CA","PayPal","PP","UN")</f>
        <v>BT</v>
      </c>
    </row>
    <row r="1054" spans="1:10" x14ac:dyDescent="0.3">
      <c r="A1054">
        <v>1135</v>
      </c>
      <c r="B1054">
        <v>1333626</v>
      </c>
      <c r="C1054" s="1">
        <v>44710</v>
      </c>
      <c r="D1054">
        <v>265725</v>
      </c>
      <c r="E1054" t="s">
        <v>10041</v>
      </c>
      <c r="F1054" t="s">
        <v>96</v>
      </c>
      <c r="G1054">
        <f>YEAR(orders[[#This Row],[order_date]])</f>
        <v>2022</v>
      </c>
      <c r="H1054">
        <f>MONTH(orders[[#This Row],[order_date]])</f>
        <v>5</v>
      </c>
      <c r="I1054" s="4">
        <v>265725</v>
      </c>
      <c r="J1054" t="str" cm="1">
        <f t="array" ref="J1054">_xlfn.SWITCH(orders[[#This Row],[payment_method]],"Credit Card","CC","Bank Transfer","BT","Cash","CA","PayPal","PP","UN")</f>
        <v>BT</v>
      </c>
    </row>
    <row r="1055" spans="1:10" x14ac:dyDescent="0.3">
      <c r="A1055">
        <v>1136</v>
      </c>
      <c r="B1055">
        <v>337365</v>
      </c>
      <c r="C1055" s="1">
        <v>44524</v>
      </c>
      <c r="D1055">
        <v>248985</v>
      </c>
      <c r="E1055" t="s">
        <v>10040</v>
      </c>
      <c r="F1055" t="s">
        <v>128</v>
      </c>
      <c r="G1055">
        <f>YEAR(orders[[#This Row],[order_date]])</f>
        <v>2021</v>
      </c>
      <c r="H1055">
        <f>MONTH(orders[[#This Row],[order_date]])</f>
        <v>11</v>
      </c>
      <c r="I1055" s="4">
        <v>248985</v>
      </c>
      <c r="J1055" t="str" cm="1">
        <f t="array" ref="J1055">_xlfn.SWITCH(orders[[#This Row],[payment_method]],"Credit Card","CC","Bank Transfer","BT","Cash","CA","PayPal","PP","UN")</f>
        <v>CC</v>
      </c>
    </row>
    <row r="1056" spans="1:10" x14ac:dyDescent="0.3">
      <c r="A1056">
        <v>1137</v>
      </c>
      <c r="B1056">
        <v>41334</v>
      </c>
      <c r="C1056" s="1">
        <v>45640</v>
      </c>
      <c r="D1056">
        <v>118215</v>
      </c>
      <c r="E1056" t="s">
        <v>10041</v>
      </c>
      <c r="F1056" t="s">
        <v>108</v>
      </c>
      <c r="G1056">
        <f>YEAR(orders[[#This Row],[order_date]])</f>
        <v>2024</v>
      </c>
      <c r="H1056">
        <f>MONTH(orders[[#This Row],[order_date]])</f>
        <v>12</v>
      </c>
      <c r="I1056" s="4">
        <v>118215</v>
      </c>
      <c r="J1056" t="str" cm="1">
        <f t="array" ref="J1056">_xlfn.SWITCH(orders[[#This Row],[payment_method]],"Credit Card","CC","Bank Transfer","BT","Cash","CA","PayPal","PP","UN")</f>
        <v>BT</v>
      </c>
    </row>
    <row r="1057" spans="1:10" x14ac:dyDescent="0.3">
      <c r="A1057">
        <v>1138</v>
      </c>
      <c r="B1057">
        <v>1742485</v>
      </c>
      <c r="C1057" s="1">
        <v>44943</v>
      </c>
      <c r="D1057">
        <v>288388</v>
      </c>
      <c r="E1057" t="s">
        <v>10040</v>
      </c>
      <c r="F1057" t="s">
        <v>714</v>
      </c>
      <c r="G1057">
        <f>YEAR(orders[[#This Row],[order_date]])</f>
        <v>2023</v>
      </c>
      <c r="H1057">
        <f>MONTH(orders[[#This Row],[order_date]])</f>
        <v>1</v>
      </c>
      <c r="I1057" s="4">
        <v>288388</v>
      </c>
      <c r="J1057" t="str" cm="1">
        <f t="array" ref="J1057">_xlfn.SWITCH(orders[[#This Row],[payment_method]],"Credit Card","CC","Bank Transfer","BT","Cash","CA","PayPal","PP","UN")</f>
        <v>CC</v>
      </c>
    </row>
    <row r="1058" spans="1:10" x14ac:dyDescent="0.3">
      <c r="A1058">
        <v>1139</v>
      </c>
      <c r="B1058">
        <v>1516751</v>
      </c>
      <c r="C1058" s="1">
        <v>45681</v>
      </c>
      <c r="D1058">
        <v>648927</v>
      </c>
      <c r="E1058" t="s">
        <v>10041</v>
      </c>
      <c r="F1058" t="s">
        <v>479</v>
      </c>
      <c r="G1058">
        <f>YEAR(orders[[#This Row],[order_date]])</f>
        <v>2025</v>
      </c>
      <c r="H1058">
        <f>MONTH(orders[[#This Row],[order_date]])</f>
        <v>1</v>
      </c>
      <c r="I1058" s="4">
        <v>648927</v>
      </c>
      <c r="J1058" t="str" cm="1">
        <f t="array" ref="J1058">_xlfn.SWITCH(orders[[#This Row],[payment_method]],"Credit Card","CC","Bank Transfer","BT","Cash","CA","PayPal","PP","UN")</f>
        <v>BT</v>
      </c>
    </row>
    <row r="1059" spans="1:10" x14ac:dyDescent="0.3">
      <c r="A1059">
        <v>1140</v>
      </c>
      <c r="B1059">
        <v>197241</v>
      </c>
      <c r="C1059" s="1">
        <v>44779</v>
      </c>
      <c r="D1059">
        <v>33768</v>
      </c>
      <c r="E1059" t="s">
        <v>10040</v>
      </c>
      <c r="F1059" t="s">
        <v>528</v>
      </c>
      <c r="G1059">
        <f>YEAR(orders[[#This Row],[order_date]])</f>
        <v>2022</v>
      </c>
      <c r="H1059">
        <f>MONTH(orders[[#This Row],[order_date]])</f>
        <v>8</v>
      </c>
      <c r="I1059" s="4">
        <v>33768</v>
      </c>
      <c r="J1059" t="str" cm="1">
        <f t="array" ref="J1059">_xlfn.SWITCH(orders[[#This Row],[payment_method]],"Credit Card","CC","Bank Transfer","BT","Cash","CA","PayPal","PP","UN")</f>
        <v>CC</v>
      </c>
    </row>
    <row r="1060" spans="1:10" x14ac:dyDescent="0.3">
      <c r="A1060">
        <v>1141</v>
      </c>
      <c r="B1060">
        <v>926143</v>
      </c>
      <c r="C1060" s="1">
        <v>44480</v>
      </c>
      <c r="D1060">
        <v>24756</v>
      </c>
      <c r="E1060" t="s">
        <v>10043</v>
      </c>
      <c r="F1060" t="s">
        <v>793</v>
      </c>
      <c r="G1060">
        <f>YEAR(orders[[#This Row],[order_date]])</f>
        <v>2021</v>
      </c>
      <c r="H1060">
        <f>MONTH(orders[[#This Row],[order_date]])</f>
        <v>10</v>
      </c>
      <c r="I1060" s="4">
        <v>24756</v>
      </c>
      <c r="J1060" t="str" cm="1">
        <f t="array" ref="J1060">_xlfn.SWITCH(orders[[#This Row],[payment_method]],"Credit Card","CC","Bank Transfer","BT","Cash","CA","PayPal","PP","UN")</f>
        <v>PP</v>
      </c>
    </row>
    <row r="1061" spans="1:10" x14ac:dyDescent="0.3">
      <c r="A1061">
        <v>1142</v>
      </c>
      <c r="B1061">
        <v>63578</v>
      </c>
      <c r="C1061" s="1">
        <v>45898</v>
      </c>
      <c r="D1061">
        <v>40174</v>
      </c>
      <c r="E1061" t="s">
        <v>10041</v>
      </c>
      <c r="F1061" t="s">
        <v>482</v>
      </c>
      <c r="G1061">
        <f>YEAR(orders[[#This Row],[order_date]])</f>
        <v>2025</v>
      </c>
      <c r="H1061">
        <f>MONTH(orders[[#This Row],[order_date]])</f>
        <v>8</v>
      </c>
      <c r="I1061" s="4">
        <v>40174</v>
      </c>
      <c r="J1061" t="str" cm="1">
        <f t="array" ref="J1061">_xlfn.SWITCH(orders[[#This Row],[payment_method]],"Credit Card","CC","Bank Transfer","BT","Cash","CA","PayPal","PP","UN")</f>
        <v>BT</v>
      </c>
    </row>
    <row r="1062" spans="1:10" x14ac:dyDescent="0.3">
      <c r="A1062">
        <v>1143</v>
      </c>
      <c r="B1062">
        <v>1605523</v>
      </c>
      <c r="C1062" s="1">
        <v>44560</v>
      </c>
      <c r="D1062">
        <v>87244</v>
      </c>
      <c r="E1062" t="s">
        <v>10041</v>
      </c>
      <c r="F1062" t="s">
        <v>177</v>
      </c>
      <c r="G1062">
        <f>YEAR(orders[[#This Row],[order_date]])</f>
        <v>2021</v>
      </c>
      <c r="H1062">
        <f>MONTH(orders[[#This Row],[order_date]])</f>
        <v>12</v>
      </c>
      <c r="I1062" s="4">
        <v>87244</v>
      </c>
      <c r="J1062" t="str" cm="1">
        <f t="array" ref="J1062">_xlfn.SWITCH(orders[[#This Row],[payment_method]],"Credit Card","CC","Bank Transfer","BT","Cash","CA","PayPal","PP","UN")</f>
        <v>BT</v>
      </c>
    </row>
    <row r="1063" spans="1:10" x14ac:dyDescent="0.3">
      <c r="A1063">
        <v>1144</v>
      </c>
      <c r="B1063">
        <v>1603375</v>
      </c>
      <c r="C1063" s="1">
        <v>45320</v>
      </c>
      <c r="D1063">
        <v>154311</v>
      </c>
      <c r="E1063" t="s">
        <v>10041</v>
      </c>
      <c r="F1063" t="s">
        <v>1312</v>
      </c>
      <c r="G1063">
        <f>YEAR(orders[[#This Row],[order_date]])</f>
        <v>2024</v>
      </c>
      <c r="H1063">
        <f>MONTH(orders[[#This Row],[order_date]])</f>
        <v>1</v>
      </c>
      <c r="I1063" s="4">
        <v>154311</v>
      </c>
      <c r="J1063" t="str" cm="1">
        <f t="array" ref="J1063">_xlfn.SWITCH(orders[[#This Row],[payment_method]],"Credit Card","CC","Bank Transfer","BT","Cash","CA","PayPal","PP","UN")</f>
        <v>BT</v>
      </c>
    </row>
    <row r="1064" spans="1:10" x14ac:dyDescent="0.3">
      <c r="A1064">
        <v>1145</v>
      </c>
      <c r="B1064">
        <v>1861217</v>
      </c>
      <c r="C1064" s="1">
        <v>45236</v>
      </c>
      <c r="D1064">
        <v>510568</v>
      </c>
      <c r="E1064" t="s">
        <v>10041</v>
      </c>
      <c r="F1064" t="s">
        <v>274</v>
      </c>
      <c r="G1064">
        <f>YEAR(orders[[#This Row],[order_date]])</f>
        <v>2023</v>
      </c>
      <c r="H1064">
        <f>MONTH(orders[[#This Row],[order_date]])</f>
        <v>11</v>
      </c>
      <c r="I1064" s="4">
        <v>510568</v>
      </c>
      <c r="J1064" t="str" cm="1">
        <f t="array" ref="J1064">_xlfn.SWITCH(orders[[#This Row],[payment_method]],"Credit Card","CC","Bank Transfer","BT","Cash","CA","PayPal","PP","UN")</f>
        <v>BT</v>
      </c>
    </row>
    <row r="1065" spans="1:10" x14ac:dyDescent="0.3">
      <c r="A1065">
        <v>1146</v>
      </c>
      <c r="B1065">
        <v>1807556</v>
      </c>
      <c r="C1065" s="1">
        <v>44874</v>
      </c>
      <c r="D1065">
        <v>302947</v>
      </c>
      <c r="E1065" t="s">
        <v>10042</v>
      </c>
      <c r="F1065" t="s">
        <v>305</v>
      </c>
      <c r="G1065">
        <f>YEAR(orders[[#This Row],[order_date]])</f>
        <v>2022</v>
      </c>
      <c r="H1065">
        <f>MONTH(orders[[#This Row],[order_date]])</f>
        <v>11</v>
      </c>
      <c r="I1065" s="4">
        <v>302947</v>
      </c>
      <c r="J1065" t="str" cm="1">
        <f t="array" ref="J1065">_xlfn.SWITCH(orders[[#This Row],[payment_method]],"Credit Card","CC","Bank Transfer","BT","Cash","CA","PayPal","PP","UN")</f>
        <v>CA</v>
      </c>
    </row>
    <row r="1066" spans="1:10" x14ac:dyDescent="0.3">
      <c r="A1066">
        <v>1147</v>
      </c>
      <c r="B1066">
        <v>1775788</v>
      </c>
      <c r="C1066" s="1">
        <v>45301</v>
      </c>
      <c r="D1066">
        <v>294848</v>
      </c>
      <c r="E1066" t="s">
        <v>10041</v>
      </c>
      <c r="F1066" t="s">
        <v>369</v>
      </c>
      <c r="G1066">
        <f>YEAR(orders[[#This Row],[order_date]])</f>
        <v>2024</v>
      </c>
      <c r="H1066">
        <f>MONTH(orders[[#This Row],[order_date]])</f>
        <v>1</v>
      </c>
      <c r="I1066" s="4">
        <v>294848</v>
      </c>
      <c r="J1066" t="str" cm="1">
        <f t="array" ref="J1066">_xlfn.SWITCH(orders[[#This Row],[payment_method]],"Credit Card","CC","Bank Transfer","BT","Cash","CA","PayPal","PP","UN")</f>
        <v>BT</v>
      </c>
    </row>
    <row r="1067" spans="1:10" x14ac:dyDescent="0.3">
      <c r="A1067">
        <v>1148</v>
      </c>
      <c r="B1067">
        <v>1512100</v>
      </c>
      <c r="C1067" s="1">
        <v>45108</v>
      </c>
      <c r="D1067">
        <v>741072</v>
      </c>
      <c r="E1067" t="s">
        <v>10041</v>
      </c>
      <c r="F1067" t="s">
        <v>503</v>
      </c>
      <c r="G1067">
        <f>YEAR(orders[[#This Row],[order_date]])</f>
        <v>2023</v>
      </c>
      <c r="H1067">
        <f>MONTH(orders[[#This Row],[order_date]])</f>
        <v>7</v>
      </c>
      <c r="I1067" s="4">
        <v>741072</v>
      </c>
      <c r="J1067" t="str" cm="1">
        <f t="array" ref="J1067">_xlfn.SWITCH(orders[[#This Row],[payment_method]],"Credit Card","CC","Bank Transfer","BT","Cash","CA","PayPal","PP","UN")</f>
        <v>BT</v>
      </c>
    </row>
    <row r="1068" spans="1:10" x14ac:dyDescent="0.3">
      <c r="A1068">
        <v>1149</v>
      </c>
      <c r="B1068">
        <v>1509680</v>
      </c>
      <c r="C1068" s="1">
        <v>45225</v>
      </c>
      <c r="D1068">
        <v>24473</v>
      </c>
      <c r="E1068" t="s">
        <v>10041</v>
      </c>
      <c r="F1068" t="s">
        <v>608</v>
      </c>
      <c r="G1068">
        <f>YEAR(orders[[#This Row],[order_date]])</f>
        <v>2023</v>
      </c>
      <c r="H1068">
        <f>MONTH(orders[[#This Row],[order_date]])</f>
        <v>10</v>
      </c>
      <c r="I1068" s="4">
        <v>24473</v>
      </c>
      <c r="J1068" t="str" cm="1">
        <f t="array" ref="J1068">_xlfn.SWITCH(orders[[#This Row],[payment_method]],"Credit Card","CC","Bank Transfer","BT","Cash","CA","PayPal","PP","UN")</f>
        <v>BT</v>
      </c>
    </row>
    <row r="1069" spans="1:10" x14ac:dyDescent="0.3">
      <c r="A1069">
        <v>1150</v>
      </c>
      <c r="B1069">
        <v>1592946</v>
      </c>
      <c r="C1069" s="1">
        <v>45634</v>
      </c>
      <c r="D1069">
        <v>28611</v>
      </c>
      <c r="E1069" t="s">
        <v>10043</v>
      </c>
      <c r="F1069" t="s">
        <v>274</v>
      </c>
      <c r="G1069">
        <f>YEAR(orders[[#This Row],[order_date]])</f>
        <v>2024</v>
      </c>
      <c r="H1069">
        <f>MONTH(orders[[#This Row],[order_date]])</f>
        <v>12</v>
      </c>
      <c r="I1069" s="4">
        <v>28611</v>
      </c>
      <c r="J1069" t="str" cm="1">
        <f t="array" ref="J1069">_xlfn.SWITCH(orders[[#This Row],[payment_method]],"Credit Card","CC","Bank Transfer","BT","Cash","CA","PayPal","PP","UN")</f>
        <v>PP</v>
      </c>
    </row>
    <row r="1070" spans="1:10" x14ac:dyDescent="0.3">
      <c r="A1070">
        <v>1151</v>
      </c>
      <c r="B1070">
        <v>519445</v>
      </c>
      <c r="C1070" s="1">
        <v>44576</v>
      </c>
      <c r="D1070">
        <v>135455</v>
      </c>
      <c r="E1070" t="s">
        <v>10041</v>
      </c>
      <c r="F1070" t="s">
        <v>105</v>
      </c>
      <c r="G1070">
        <f>YEAR(orders[[#This Row],[order_date]])</f>
        <v>2022</v>
      </c>
      <c r="H1070">
        <f>MONTH(orders[[#This Row],[order_date]])</f>
        <v>1</v>
      </c>
      <c r="I1070" s="4">
        <v>135455</v>
      </c>
      <c r="J1070" t="str" cm="1">
        <f t="array" ref="J1070">_xlfn.SWITCH(orders[[#This Row],[payment_method]],"Credit Card","CC","Bank Transfer","BT","Cash","CA","PayPal","PP","UN")</f>
        <v>BT</v>
      </c>
    </row>
    <row r="1071" spans="1:10" x14ac:dyDescent="0.3">
      <c r="A1071">
        <v>1152</v>
      </c>
      <c r="B1071">
        <v>905702</v>
      </c>
      <c r="C1071" s="1">
        <v>44902</v>
      </c>
      <c r="D1071">
        <v>350802</v>
      </c>
      <c r="E1071" t="s">
        <v>10041</v>
      </c>
      <c r="F1071" t="s">
        <v>206</v>
      </c>
      <c r="G1071">
        <f>YEAR(orders[[#This Row],[order_date]])</f>
        <v>2022</v>
      </c>
      <c r="H1071">
        <f>MONTH(orders[[#This Row],[order_date]])</f>
        <v>12</v>
      </c>
      <c r="I1071" s="4">
        <v>350802</v>
      </c>
      <c r="J1071" t="str" cm="1">
        <f t="array" ref="J1071">_xlfn.SWITCH(orders[[#This Row],[payment_method]],"Credit Card","CC","Bank Transfer","BT","Cash","CA","PayPal","PP","UN")</f>
        <v>BT</v>
      </c>
    </row>
    <row r="1072" spans="1:10" x14ac:dyDescent="0.3">
      <c r="A1072">
        <v>1153</v>
      </c>
      <c r="B1072">
        <v>1640436</v>
      </c>
      <c r="C1072" s="1">
        <v>45311</v>
      </c>
      <c r="D1072">
        <v>61959</v>
      </c>
      <c r="E1072" t="s">
        <v>10041</v>
      </c>
      <c r="F1072" t="s">
        <v>206</v>
      </c>
      <c r="G1072">
        <f>YEAR(orders[[#This Row],[order_date]])</f>
        <v>2024</v>
      </c>
      <c r="H1072">
        <f>MONTH(orders[[#This Row],[order_date]])</f>
        <v>1</v>
      </c>
      <c r="I1072" s="4">
        <v>61959</v>
      </c>
      <c r="J1072" t="str" cm="1">
        <f t="array" ref="J1072">_xlfn.SWITCH(orders[[#This Row],[payment_method]],"Credit Card","CC","Bank Transfer","BT","Cash","CA","PayPal","PP","UN")</f>
        <v>BT</v>
      </c>
    </row>
    <row r="1073" spans="1:10" x14ac:dyDescent="0.3">
      <c r="A1073">
        <v>1154</v>
      </c>
      <c r="B1073">
        <v>1606662</v>
      </c>
      <c r="C1073" s="1">
        <v>45457</v>
      </c>
      <c r="D1073">
        <v>115672</v>
      </c>
      <c r="E1073" t="s">
        <v>10043</v>
      </c>
      <c r="F1073" t="s">
        <v>924</v>
      </c>
      <c r="G1073">
        <f>YEAR(orders[[#This Row],[order_date]])</f>
        <v>2024</v>
      </c>
      <c r="H1073">
        <f>MONTH(orders[[#This Row],[order_date]])</f>
        <v>6</v>
      </c>
      <c r="I1073" s="4">
        <v>115672</v>
      </c>
      <c r="J1073" t="str" cm="1">
        <f t="array" ref="J1073">_xlfn.SWITCH(orders[[#This Row],[payment_method]],"Credit Card","CC","Bank Transfer","BT","Cash","CA","PayPal","PP","UN")</f>
        <v>PP</v>
      </c>
    </row>
    <row r="1074" spans="1:10" x14ac:dyDescent="0.3">
      <c r="A1074">
        <v>1155</v>
      </c>
      <c r="B1074">
        <v>515176</v>
      </c>
      <c r="C1074" s="1">
        <v>45456</v>
      </c>
      <c r="D1074">
        <v>30674</v>
      </c>
      <c r="E1074" t="s">
        <v>10040</v>
      </c>
      <c r="F1074" t="s">
        <v>168</v>
      </c>
      <c r="G1074">
        <f>YEAR(orders[[#This Row],[order_date]])</f>
        <v>2024</v>
      </c>
      <c r="H1074">
        <f>MONTH(orders[[#This Row],[order_date]])</f>
        <v>6</v>
      </c>
      <c r="I1074" s="4">
        <v>30674</v>
      </c>
      <c r="J1074" t="str" cm="1">
        <f t="array" ref="J1074">_xlfn.SWITCH(orders[[#This Row],[payment_method]],"Credit Card","CC","Bank Transfer","BT","Cash","CA","PayPal","PP","UN")</f>
        <v>CC</v>
      </c>
    </row>
    <row r="1075" spans="1:10" x14ac:dyDescent="0.3">
      <c r="A1075">
        <v>1156</v>
      </c>
      <c r="B1075">
        <v>484099</v>
      </c>
      <c r="C1075" s="1">
        <v>45670</v>
      </c>
      <c r="D1075">
        <v>497922</v>
      </c>
      <c r="E1075" t="s">
        <v>10041</v>
      </c>
      <c r="F1075" t="s">
        <v>133</v>
      </c>
      <c r="G1075">
        <f>YEAR(orders[[#This Row],[order_date]])</f>
        <v>2025</v>
      </c>
      <c r="H1075">
        <f>MONTH(orders[[#This Row],[order_date]])</f>
        <v>1</v>
      </c>
      <c r="I1075" s="4">
        <v>497922</v>
      </c>
      <c r="J1075" t="str" cm="1">
        <f t="array" ref="J1075">_xlfn.SWITCH(orders[[#This Row],[payment_method]],"Credit Card","CC","Bank Transfer","BT","Cash","CA","PayPal","PP","UN")</f>
        <v>BT</v>
      </c>
    </row>
    <row r="1076" spans="1:10" x14ac:dyDescent="0.3">
      <c r="A1076">
        <v>1157</v>
      </c>
      <c r="B1076">
        <v>1211176</v>
      </c>
      <c r="C1076" s="1">
        <v>45241</v>
      </c>
      <c r="D1076">
        <v>272026</v>
      </c>
      <c r="E1076" t="s">
        <v>10043</v>
      </c>
      <c r="F1076" t="s">
        <v>441</v>
      </c>
      <c r="G1076">
        <f>YEAR(orders[[#This Row],[order_date]])</f>
        <v>2023</v>
      </c>
      <c r="H1076">
        <f>MONTH(orders[[#This Row],[order_date]])</f>
        <v>11</v>
      </c>
      <c r="I1076" s="4">
        <v>272026</v>
      </c>
      <c r="J1076" t="str" cm="1">
        <f t="array" ref="J1076">_xlfn.SWITCH(orders[[#This Row],[payment_method]],"Credit Card","CC","Bank Transfer","BT","Cash","CA","PayPal","PP","UN")</f>
        <v>PP</v>
      </c>
    </row>
    <row r="1077" spans="1:10" x14ac:dyDescent="0.3">
      <c r="A1077">
        <v>1158</v>
      </c>
      <c r="B1077">
        <v>895408</v>
      </c>
      <c r="C1077" s="1">
        <v>45774</v>
      </c>
      <c r="D1077">
        <v>249923</v>
      </c>
      <c r="E1077" t="s">
        <v>10042</v>
      </c>
      <c r="F1077" t="s">
        <v>823</v>
      </c>
      <c r="G1077">
        <f>YEAR(orders[[#This Row],[order_date]])</f>
        <v>2025</v>
      </c>
      <c r="H1077">
        <f>MONTH(orders[[#This Row],[order_date]])</f>
        <v>4</v>
      </c>
      <c r="I1077" s="4">
        <v>249923</v>
      </c>
      <c r="J1077" t="str" cm="1">
        <f t="array" ref="J1077">_xlfn.SWITCH(orders[[#This Row],[payment_method]],"Credit Card","CC","Bank Transfer","BT","Cash","CA","PayPal","PP","UN")</f>
        <v>CA</v>
      </c>
    </row>
    <row r="1078" spans="1:10" x14ac:dyDescent="0.3">
      <c r="A1078">
        <v>1159</v>
      </c>
      <c r="B1078">
        <v>1637470</v>
      </c>
      <c r="C1078" s="1">
        <v>44583</v>
      </c>
      <c r="D1078">
        <v>18050</v>
      </c>
      <c r="E1078" t="s">
        <v>10041</v>
      </c>
      <c r="F1078" t="s">
        <v>719</v>
      </c>
      <c r="G1078">
        <f>YEAR(orders[[#This Row],[order_date]])</f>
        <v>2022</v>
      </c>
      <c r="H1078">
        <f>MONTH(orders[[#This Row],[order_date]])</f>
        <v>1</v>
      </c>
      <c r="I1078" s="4">
        <v>18050</v>
      </c>
      <c r="J1078" t="str" cm="1">
        <f t="array" ref="J1078">_xlfn.SWITCH(orders[[#This Row],[payment_method]],"Credit Card","CC","Bank Transfer","BT","Cash","CA","PayPal","PP","UN")</f>
        <v>BT</v>
      </c>
    </row>
    <row r="1079" spans="1:10" x14ac:dyDescent="0.3">
      <c r="A1079">
        <v>1160</v>
      </c>
      <c r="B1079">
        <v>838644</v>
      </c>
      <c r="C1079" s="1">
        <v>45616</v>
      </c>
      <c r="D1079">
        <v>70638</v>
      </c>
      <c r="E1079" t="s">
        <v>10040</v>
      </c>
      <c r="F1079" t="s">
        <v>231</v>
      </c>
      <c r="G1079">
        <f>YEAR(orders[[#This Row],[order_date]])</f>
        <v>2024</v>
      </c>
      <c r="H1079">
        <f>MONTH(orders[[#This Row],[order_date]])</f>
        <v>11</v>
      </c>
      <c r="I1079" s="4">
        <v>70638</v>
      </c>
      <c r="J1079" t="str" cm="1">
        <f t="array" ref="J1079">_xlfn.SWITCH(orders[[#This Row],[payment_method]],"Credit Card","CC","Bank Transfer","BT","Cash","CA","PayPal","PP","UN")</f>
        <v>CC</v>
      </c>
    </row>
    <row r="1080" spans="1:10" x14ac:dyDescent="0.3">
      <c r="A1080">
        <v>1161</v>
      </c>
      <c r="B1080">
        <v>391693</v>
      </c>
      <c r="C1080" s="1">
        <v>45426</v>
      </c>
      <c r="D1080">
        <v>207228</v>
      </c>
      <c r="E1080" t="s">
        <v>10042</v>
      </c>
      <c r="F1080" t="s">
        <v>102</v>
      </c>
      <c r="G1080">
        <f>YEAR(orders[[#This Row],[order_date]])</f>
        <v>2024</v>
      </c>
      <c r="H1080">
        <f>MONTH(orders[[#This Row],[order_date]])</f>
        <v>5</v>
      </c>
      <c r="I1080" s="4">
        <v>207228</v>
      </c>
      <c r="J1080" t="str" cm="1">
        <f t="array" ref="J1080">_xlfn.SWITCH(orders[[#This Row],[payment_method]],"Credit Card","CC","Bank Transfer","BT","Cash","CA","PayPal","PP","UN")</f>
        <v>CA</v>
      </c>
    </row>
    <row r="1081" spans="1:10" x14ac:dyDescent="0.3">
      <c r="A1081">
        <v>1162</v>
      </c>
      <c r="B1081">
        <v>1766639</v>
      </c>
      <c r="C1081" s="1">
        <v>44717</v>
      </c>
      <c r="D1081">
        <v>3336</v>
      </c>
      <c r="E1081" t="s">
        <v>10042</v>
      </c>
      <c r="F1081" t="s">
        <v>399</v>
      </c>
      <c r="G1081">
        <f>YEAR(orders[[#This Row],[order_date]])</f>
        <v>2022</v>
      </c>
      <c r="H1081">
        <f>MONTH(orders[[#This Row],[order_date]])</f>
        <v>6</v>
      </c>
      <c r="I1081" s="4">
        <v>3336</v>
      </c>
      <c r="J1081" t="str" cm="1">
        <f t="array" ref="J1081">_xlfn.SWITCH(orders[[#This Row],[payment_method]],"Credit Card","CC","Bank Transfer","BT","Cash","CA","PayPal","PP","UN")</f>
        <v>CA</v>
      </c>
    </row>
    <row r="1082" spans="1:10" x14ac:dyDescent="0.3">
      <c r="A1082">
        <v>1164</v>
      </c>
      <c r="B1082">
        <v>612834</v>
      </c>
      <c r="C1082" s="1">
        <v>45056</v>
      </c>
      <c r="D1082">
        <v>344921</v>
      </c>
      <c r="E1082" t="s">
        <v>10042</v>
      </c>
      <c r="F1082" t="s">
        <v>274</v>
      </c>
      <c r="G1082">
        <f>YEAR(orders[[#This Row],[order_date]])</f>
        <v>2023</v>
      </c>
      <c r="H1082">
        <f>MONTH(orders[[#This Row],[order_date]])</f>
        <v>5</v>
      </c>
      <c r="I1082" s="4">
        <v>344921</v>
      </c>
      <c r="J1082" t="str" cm="1">
        <f t="array" ref="J1082">_xlfn.SWITCH(orders[[#This Row],[payment_method]],"Credit Card","CC","Bank Transfer","BT","Cash","CA","PayPal","PP","UN")</f>
        <v>CA</v>
      </c>
    </row>
    <row r="1083" spans="1:10" x14ac:dyDescent="0.3">
      <c r="A1083">
        <v>1165</v>
      </c>
      <c r="B1083">
        <v>354266</v>
      </c>
      <c r="C1083" s="1">
        <v>45442</v>
      </c>
      <c r="D1083">
        <v>58883</v>
      </c>
      <c r="E1083" t="s">
        <v>10042</v>
      </c>
      <c r="F1083" t="s">
        <v>1278</v>
      </c>
      <c r="G1083">
        <f>YEAR(orders[[#This Row],[order_date]])</f>
        <v>2024</v>
      </c>
      <c r="H1083">
        <f>MONTH(orders[[#This Row],[order_date]])</f>
        <v>5</v>
      </c>
      <c r="I1083" s="4">
        <v>58883</v>
      </c>
      <c r="J1083" t="str" cm="1">
        <f t="array" ref="J1083">_xlfn.SWITCH(orders[[#This Row],[payment_method]],"Credit Card","CC","Bank Transfer","BT","Cash","CA","PayPal","PP","UN")</f>
        <v>CA</v>
      </c>
    </row>
    <row r="1084" spans="1:10" x14ac:dyDescent="0.3">
      <c r="A1084">
        <v>1166</v>
      </c>
      <c r="B1084">
        <v>440880</v>
      </c>
      <c r="C1084" s="1">
        <v>44487</v>
      </c>
      <c r="D1084">
        <v>285625</v>
      </c>
      <c r="E1084" t="s">
        <v>10041</v>
      </c>
      <c r="F1084" t="s">
        <v>728</v>
      </c>
      <c r="G1084">
        <f>YEAR(orders[[#This Row],[order_date]])</f>
        <v>2021</v>
      </c>
      <c r="H1084">
        <f>MONTH(orders[[#This Row],[order_date]])</f>
        <v>10</v>
      </c>
      <c r="I1084" s="4">
        <v>285625</v>
      </c>
      <c r="J1084" t="str" cm="1">
        <f t="array" ref="J1084">_xlfn.SWITCH(orders[[#This Row],[payment_method]],"Credit Card","CC","Bank Transfer","BT","Cash","CA","PayPal","PP","UN")</f>
        <v>BT</v>
      </c>
    </row>
    <row r="1085" spans="1:10" x14ac:dyDescent="0.3">
      <c r="A1085">
        <v>1167</v>
      </c>
      <c r="B1085">
        <v>892178</v>
      </c>
      <c r="C1085" s="1">
        <v>45500</v>
      </c>
      <c r="D1085">
        <v>277196</v>
      </c>
      <c r="E1085" t="s">
        <v>10040</v>
      </c>
      <c r="F1085" t="s">
        <v>540</v>
      </c>
      <c r="G1085">
        <f>YEAR(orders[[#This Row],[order_date]])</f>
        <v>2024</v>
      </c>
      <c r="H1085">
        <f>MONTH(orders[[#This Row],[order_date]])</f>
        <v>7</v>
      </c>
      <c r="I1085" s="4">
        <v>277196</v>
      </c>
      <c r="J1085" t="str" cm="1">
        <f t="array" ref="J1085">_xlfn.SWITCH(orders[[#This Row],[payment_method]],"Credit Card","CC","Bank Transfer","BT","Cash","CA","PayPal","PP","UN")</f>
        <v>CC</v>
      </c>
    </row>
    <row r="1086" spans="1:10" x14ac:dyDescent="0.3">
      <c r="A1086">
        <v>1168</v>
      </c>
      <c r="B1086">
        <v>1494644</v>
      </c>
      <c r="C1086" s="1">
        <v>45061</v>
      </c>
      <c r="D1086">
        <v>126352</v>
      </c>
      <c r="E1086" t="s">
        <v>10041</v>
      </c>
      <c r="F1086" t="s">
        <v>540</v>
      </c>
      <c r="G1086">
        <f>YEAR(orders[[#This Row],[order_date]])</f>
        <v>2023</v>
      </c>
      <c r="H1086">
        <f>MONTH(orders[[#This Row],[order_date]])</f>
        <v>5</v>
      </c>
      <c r="I1086" s="4">
        <v>126352</v>
      </c>
      <c r="J1086" t="str" cm="1">
        <f t="array" ref="J1086">_xlfn.SWITCH(orders[[#This Row],[payment_method]],"Credit Card","CC","Bank Transfer","BT","Cash","CA","PayPal","PP","UN")</f>
        <v>BT</v>
      </c>
    </row>
    <row r="1087" spans="1:10" x14ac:dyDescent="0.3">
      <c r="A1087">
        <v>1169</v>
      </c>
      <c r="B1087">
        <v>527925</v>
      </c>
      <c r="C1087" s="1">
        <v>44779</v>
      </c>
      <c r="D1087">
        <v>192193</v>
      </c>
      <c r="E1087" t="s">
        <v>10042</v>
      </c>
      <c r="F1087" t="s">
        <v>580</v>
      </c>
      <c r="G1087">
        <f>YEAR(orders[[#This Row],[order_date]])</f>
        <v>2022</v>
      </c>
      <c r="H1087">
        <f>MONTH(orders[[#This Row],[order_date]])</f>
        <v>8</v>
      </c>
      <c r="I1087" s="4">
        <v>192193</v>
      </c>
      <c r="J1087" t="str" cm="1">
        <f t="array" ref="J1087">_xlfn.SWITCH(orders[[#This Row],[payment_method]],"Credit Card","CC","Bank Transfer","BT","Cash","CA","PayPal","PP","UN")</f>
        <v>CA</v>
      </c>
    </row>
    <row r="1088" spans="1:10" x14ac:dyDescent="0.3">
      <c r="A1088">
        <v>1170</v>
      </c>
      <c r="B1088">
        <v>160129</v>
      </c>
      <c r="C1088" s="1">
        <v>44922</v>
      </c>
      <c r="D1088">
        <v>11596</v>
      </c>
      <c r="E1088" t="s">
        <v>10041</v>
      </c>
      <c r="F1088" t="s">
        <v>669</v>
      </c>
      <c r="G1088">
        <f>YEAR(orders[[#This Row],[order_date]])</f>
        <v>2022</v>
      </c>
      <c r="H1088">
        <f>MONTH(orders[[#This Row],[order_date]])</f>
        <v>12</v>
      </c>
      <c r="I1088" s="4">
        <v>11596</v>
      </c>
      <c r="J1088" t="str" cm="1">
        <f t="array" ref="J1088">_xlfn.SWITCH(orders[[#This Row],[payment_method]],"Credit Card","CC","Bank Transfer","BT","Cash","CA","PayPal","PP","UN")</f>
        <v>BT</v>
      </c>
    </row>
    <row r="1089" spans="1:10" x14ac:dyDescent="0.3">
      <c r="A1089">
        <v>1171</v>
      </c>
      <c r="B1089">
        <v>971714</v>
      </c>
      <c r="C1089" s="1">
        <v>45286</v>
      </c>
      <c r="D1089">
        <v>148867</v>
      </c>
      <c r="E1089" t="s">
        <v>10042</v>
      </c>
      <c r="F1089" t="s">
        <v>88</v>
      </c>
      <c r="G1089">
        <f>YEAR(orders[[#This Row],[order_date]])</f>
        <v>2023</v>
      </c>
      <c r="H1089">
        <f>MONTH(orders[[#This Row],[order_date]])</f>
        <v>12</v>
      </c>
      <c r="I1089" s="4">
        <v>148867</v>
      </c>
      <c r="J1089" t="str" cm="1">
        <f t="array" ref="J1089">_xlfn.SWITCH(orders[[#This Row],[payment_method]],"Credit Card","CC","Bank Transfer","BT","Cash","CA","PayPal","PP","UN")</f>
        <v>CA</v>
      </c>
    </row>
    <row r="1090" spans="1:10" x14ac:dyDescent="0.3">
      <c r="A1090">
        <v>1172</v>
      </c>
      <c r="B1090">
        <v>662070</v>
      </c>
      <c r="C1090" s="1">
        <v>44470</v>
      </c>
      <c r="D1090">
        <v>458155</v>
      </c>
      <c r="E1090" t="s">
        <v>10040</v>
      </c>
      <c r="F1090" t="s">
        <v>360</v>
      </c>
      <c r="G1090">
        <f>YEAR(orders[[#This Row],[order_date]])</f>
        <v>2021</v>
      </c>
      <c r="H1090">
        <f>MONTH(orders[[#This Row],[order_date]])</f>
        <v>10</v>
      </c>
      <c r="I1090" s="4">
        <v>458155</v>
      </c>
      <c r="J1090" t="str" cm="1">
        <f t="array" ref="J1090">_xlfn.SWITCH(orders[[#This Row],[payment_method]],"Credit Card","CC","Bank Transfer","BT","Cash","CA","PayPal","PP","UN")</f>
        <v>CC</v>
      </c>
    </row>
    <row r="1091" spans="1:10" x14ac:dyDescent="0.3">
      <c r="A1091">
        <v>1173</v>
      </c>
      <c r="B1091">
        <v>677531</v>
      </c>
      <c r="C1091" s="1">
        <v>44984</v>
      </c>
      <c r="D1091">
        <v>16586</v>
      </c>
      <c r="E1091" t="s">
        <v>10041</v>
      </c>
      <c r="F1091" t="s">
        <v>764</v>
      </c>
      <c r="G1091">
        <f>YEAR(orders[[#This Row],[order_date]])</f>
        <v>2023</v>
      </c>
      <c r="H1091">
        <f>MONTH(orders[[#This Row],[order_date]])</f>
        <v>2</v>
      </c>
      <c r="I1091" s="4">
        <v>16586</v>
      </c>
      <c r="J1091" t="str" cm="1">
        <f t="array" ref="J1091">_xlfn.SWITCH(orders[[#This Row],[payment_method]],"Credit Card","CC","Bank Transfer","BT","Cash","CA","PayPal","PP","UN")</f>
        <v>BT</v>
      </c>
    </row>
    <row r="1092" spans="1:10" x14ac:dyDescent="0.3">
      <c r="A1092">
        <v>1174</v>
      </c>
      <c r="B1092">
        <v>1597086</v>
      </c>
      <c r="C1092" s="1">
        <v>45055</v>
      </c>
      <c r="D1092">
        <v>250482</v>
      </c>
      <c r="E1092" t="s">
        <v>10040</v>
      </c>
      <c r="F1092" t="s">
        <v>618</v>
      </c>
      <c r="G1092">
        <f>YEAR(orders[[#This Row],[order_date]])</f>
        <v>2023</v>
      </c>
      <c r="H1092">
        <f>MONTH(orders[[#This Row],[order_date]])</f>
        <v>5</v>
      </c>
      <c r="I1092" s="4">
        <v>250482</v>
      </c>
      <c r="J1092" t="str" cm="1">
        <f t="array" ref="J1092">_xlfn.SWITCH(orders[[#This Row],[payment_method]],"Credit Card","CC","Bank Transfer","BT","Cash","CA","PayPal","PP","UN")</f>
        <v>CC</v>
      </c>
    </row>
    <row r="1093" spans="1:10" x14ac:dyDescent="0.3">
      <c r="A1093">
        <v>1175</v>
      </c>
      <c r="B1093">
        <v>1002543</v>
      </c>
      <c r="C1093" s="1">
        <v>45396</v>
      </c>
      <c r="D1093">
        <v>9750</v>
      </c>
      <c r="E1093" t="s">
        <v>10040</v>
      </c>
      <c r="F1093" t="s">
        <v>781</v>
      </c>
      <c r="G1093">
        <f>YEAR(orders[[#This Row],[order_date]])</f>
        <v>2024</v>
      </c>
      <c r="H1093">
        <f>MONTH(orders[[#This Row],[order_date]])</f>
        <v>4</v>
      </c>
      <c r="I1093" s="4">
        <v>9750</v>
      </c>
      <c r="J1093" t="str" cm="1">
        <f t="array" ref="J1093">_xlfn.SWITCH(orders[[#This Row],[payment_method]],"Credit Card","CC","Bank Transfer","BT","Cash","CA","PayPal","PP","UN")</f>
        <v>CC</v>
      </c>
    </row>
    <row r="1094" spans="1:10" x14ac:dyDescent="0.3">
      <c r="A1094">
        <v>1176</v>
      </c>
      <c r="B1094">
        <v>1207852</v>
      </c>
      <c r="C1094" s="1">
        <v>45494</v>
      </c>
      <c r="D1094">
        <v>103641</v>
      </c>
      <c r="E1094" t="s">
        <v>10041</v>
      </c>
      <c r="F1094" t="s">
        <v>1543</v>
      </c>
      <c r="G1094">
        <f>YEAR(orders[[#This Row],[order_date]])</f>
        <v>2024</v>
      </c>
      <c r="H1094">
        <f>MONTH(orders[[#This Row],[order_date]])</f>
        <v>7</v>
      </c>
      <c r="I1094" s="4">
        <v>103641</v>
      </c>
      <c r="J1094" t="str" cm="1">
        <f t="array" ref="J1094">_xlfn.SWITCH(orders[[#This Row],[payment_method]],"Credit Card","CC","Bank Transfer","BT","Cash","CA","PayPal","PP","UN")</f>
        <v>BT</v>
      </c>
    </row>
    <row r="1095" spans="1:10" x14ac:dyDescent="0.3">
      <c r="A1095">
        <v>1177</v>
      </c>
      <c r="B1095">
        <v>167423</v>
      </c>
      <c r="C1095" s="1">
        <v>45577</v>
      </c>
      <c r="D1095">
        <v>26334</v>
      </c>
      <c r="E1095" t="s">
        <v>10043</v>
      </c>
      <c r="F1095" t="s">
        <v>1633</v>
      </c>
      <c r="G1095">
        <f>YEAR(orders[[#This Row],[order_date]])</f>
        <v>2024</v>
      </c>
      <c r="H1095">
        <f>MONTH(orders[[#This Row],[order_date]])</f>
        <v>10</v>
      </c>
      <c r="I1095" s="4">
        <v>26334</v>
      </c>
      <c r="J1095" t="str" cm="1">
        <f t="array" ref="J1095">_xlfn.SWITCH(orders[[#This Row],[payment_method]],"Credit Card","CC","Bank Transfer","BT","Cash","CA","PayPal","PP","UN")</f>
        <v>PP</v>
      </c>
    </row>
    <row r="1096" spans="1:10" x14ac:dyDescent="0.3">
      <c r="A1096">
        <v>1178</v>
      </c>
      <c r="B1096">
        <v>1858699</v>
      </c>
      <c r="C1096" s="1">
        <v>45535</v>
      </c>
      <c r="D1096">
        <v>347634</v>
      </c>
      <c r="E1096" t="s">
        <v>10042</v>
      </c>
      <c r="F1096" t="s">
        <v>852</v>
      </c>
      <c r="G1096">
        <f>YEAR(orders[[#This Row],[order_date]])</f>
        <v>2024</v>
      </c>
      <c r="H1096">
        <f>MONTH(orders[[#This Row],[order_date]])</f>
        <v>8</v>
      </c>
      <c r="I1096" s="4">
        <v>347634</v>
      </c>
      <c r="J1096" t="str" cm="1">
        <f t="array" ref="J1096">_xlfn.SWITCH(orders[[#This Row],[payment_method]],"Credit Card","CC","Bank Transfer","BT","Cash","CA","PayPal","PP","UN")</f>
        <v>CA</v>
      </c>
    </row>
    <row r="1097" spans="1:10" x14ac:dyDescent="0.3">
      <c r="A1097">
        <v>1179</v>
      </c>
      <c r="B1097">
        <v>1926237</v>
      </c>
      <c r="C1097" s="1">
        <v>45462</v>
      </c>
      <c r="D1097">
        <v>61453</v>
      </c>
      <c r="E1097" t="s">
        <v>10043</v>
      </c>
      <c r="F1097" t="s">
        <v>9</v>
      </c>
      <c r="G1097">
        <f>YEAR(orders[[#This Row],[order_date]])</f>
        <v>2024</v>
      </c>
      <c r="H1097">
        <f>MONTH(orders[[#This Row],[order_date]])</f>
        <v>6</v>
      </c>
      <c r="I1097" s="4">
        <v>61453</v>
      </c>
      <c r="J1097" t="str" cm="1">
        <f t="array" ref="J1097">_xlfn.SWITCH(orders[[#This Row],[payment_method]],"Credit Card","CC","Bank Transfer","BT","Cash","CA","PayPal","PP","UN")</f>
        <v>PP</v>
      </c>
    </row>
    <row r="1098" spans="1:10" x14ac:dyDescent="0.3">
      <c r="A1098">
        <v>1180</v>
      </c>
      <c r="B1098">
        <v>1991614</v>
      </c>
      <c r="C1098" s="1">
        <v>44682</v>
      </c>
      <c r="D1098">
        <v>489901</v>
      </c>
      <c r="E1098" t="s">
        <v>10041</v>
      </c>
      <c r="F1098" t="s">
        <v>949</v>
      </c>
      <c r="G1098">
        <f>YEAR(orders[[#This Row],[order_date]])</f>
        <v>2022</v>
      </c>
      <c r="H1098">
        <f>MONTH(orders[[#This Row],[order_date]])</f>
        <v>5</v>
      </c>
      <c r="I1098" s="4">
        <v>489901</v>
      </c>
      <c r="J1098" t="str" cm="1">
        <f t="array" ref="J1098">_xlfn.SWITCH(orders[[#This Row],[payment_method]],"Credit Card","CC","Bank Transfer","BT","Cash","CA","PayPal","PP","UN")</f>
        <v>BT</v>
      </c>
    </row>
    <row r="1099" spans="1:10" x14ac:dyDescent="0.3">
      <c r="A1099">
        <v>1181</v>
      </c>
      <c r="B1099">
        <v>1896757</v>
      </c>
      <c r="C1099" s="1">
        <v>45882</v>
      </c>
      <c r="D1099">
        <v>2193</v>
      </c>
      <c r="E1099" t="s">
        <v>10040</v>
      </c>
      <c r="F1099" t="s">
        <v>269</v>
      </c>
      <c r="G1099">
        <f>YEAR(orders[[#This Row],[order_date]])</f>
        <v>2025</v>
      </c>
      <c r="H1099">
        <f>MONTH(orders[[#This Row],[order_date]])</f>
        <v>8</v>
      </c>
      <c r="I1099" s="4">
        <v>2193</v>
      </c>
      <c r="J1099" t="str" cm="1">
        <f t="array" ref="J1099">_xlfn.SWITCH(orders[[#This Row],[payment_method]],"Credit Card","CC","Bank Transfer","BT","Cash","CA","PayPal","PP","UN")</f>
        <v>CC</v>
      </c>
    </row>
    <row r="1100" spans="1:10" x14ac:dyDescent="0.3">
      <c r="A1100">
        <v>1182</v>
      </c>
      <c r="B1100">
        <v>1200296</v>
      </c>
      <c r="C1100" s="1">
        <v>44728</v>
      </c>
      <c r="D1100">
        <v>275643</v>
      </c>
      <c r="E1100" t="s">
        <v>10040</v>
      </c>
      <c r="F1100" t="s">
        <v>714</v>
      </c>
      <c r="G1100">
        <f>YEAR(orders[[#This Row],[order_date]])</f>
        <v>2022</v>
      </c>
      <c r="H1100">
        <f>MONTH(orders[[#This Row],[order_date]])</f>
        <v>6</v>
      </c>
      <c r="I1100" s="4">
        <v>275643</v>
      </c>
      <c r="J1100" t="str" cm="1">
        <f t="array" ref="J1100">_xlfn.SWITCH(orders[[#This Row],[payment_method]],"Credit Card","CC","Bank Transfer","BT","Cash","CA","PayPal","PP","UN")</f>
        <v>CC</v>
      </c>
    </row>
    <row r="1101" spans="1:10" x14ac:dyDescent="0.3">
      <c r="A1101">
        <v>1183</v>
      </c>
      <c r="B1101">
        <v>1200404</v>
      </c>
      <c r="C1101" s="1">
        <v>44532</v>
      </c>
      <c r="D1101">
        <v>140152</v>
      </c>
      <c r="E1101" t="s">
        <v>10040</v>
      </c>
      <c r="F1101" t="s">
        <v>683</v>
      </c>
      <c r="G1101">
        <f>YEAR(orders[[#This Row],[order_date]])</f>
        <v>2021</v>
      </c>
      <c r="H1101">
        <f>MONTH(orders[[#This Row],[order_date]])</f>
        <v>12</v>
      </c>
      <c r="I1101" s="4">
        <v>140152</v>
      </c>
      <c r="J1101" t="str" cm="1">
        <f t="array" ref="J1101">_xlfn.SWITCH(orders[[#This Row],[payment_method]],"Credit Card","CC","Bank Transfer","BT","Cash","CA","PayPal","PP","UN")</f>
        <v>CC</v>
      </c>
    </row>
    <row r="1102" spans="1:10" x14ac:dyDescent="0.3">
      <c r="A1102">
        <v>1184</v>
      </c>
      <c r="B1102">
        <v>1125165</v>
      </c>
      <c r="C1102" s="1">
        <v>45833</v>
      </c>
      <c r="D1102">
        <v>606669</v>
      </c>
      <c r="E1102" t="s">
        <v>10041</v>
      </c>
      <c r="F1102" t="s">
        <v>2596</v>
      </c>
      <c r="G1102">
        <f>YEAR(orders[[#This Row],[order_date]])</f>
        <v>2025</v>
      </c>
      <c r="H1102">
        <f>MONTH(orders[[#This Row],[order_date]])</f>
        <v>6</v>
      </c>
      <c r="I1102" s="4">
        <v>606669</v>
      </c>
      <c r="J1102" t="str" cm="1">
        <f t="array" ref="J1102">_xlfn.SWITCH(orders[[#This Row],[payment_method]],"Credit Card","CC","Bank Transfer","BT","Cash","CA","PayPal","PP","UN")</f>
        <v>BT</v>
      </c>
    </row>
    <row r="1103" spans="1:10" x14ac:dyDescent="0.3">
      <c r="A1103">
        <v>1185</v>
      </c>
      <c r="B1103">
        <v>1897364</v>
      </c>
      <c r="C1103" s="1">
        <v>45009</v>
      </c>
      <c r="D1103">
        <v>138736</v>
      </c>
      <c r="E1103" t="s">
        <v>10043</v>
      </c>
      <c r="F1103" t="s">
        <v>1329</v>
      </c>
      <c r="G1103">
        <f>YEAR(orders[[#This Row],[order_date]])</f>
        <v>2023</v>
      </c>
      <c r="H1103">
        <f>MONTH(orders[[#This Row],[order_date]])</f>
        <v>3</v>
      </c>
      <c r="I1103" s="4">
        <v>138736</v>
      </c>
      <c r="J1103" t="str" cm="1">
        <f t="array" ref="J1103">_xlfn.SWITCH(orders[[#This Row],[payment_method]],"Credit Card","CC","Bank Transfer","BT","Cash","CA","PayPal","PP","UN")</f>
        <v>PP</v>
      </c>
    </row>
    <row r="1104" spans="1:10" x14ac:dyDescent="0.3">
      <c r="A1104">
        <v>1186</v>
      </c>
      <c r="B1104">
        <v>1276201</v>
      </c>
      <c r="C1104" s="1">
        <v>45471</v>
      </c>
      <c r="D1104">
        <v>429795</v>
      </c>
      <c r="E1104" t="s">
        <v>10043</v>
      </c>
      <c r="F1104" t="s">
        <v>79</v>
      </c>
      <c r="G1104">
        <f>YEAR(orders[[#This Row],[order_date]])</f>
        <v>2024</v>
      </c>
      <c r="H1104">
        <f>MONTH(orders[[#This Row],[order_date]])</f>
        <v>6</v>
      </c>
      <c r="I1104" s="4">
        <v>429795</v>
      </c>
      <c r="J1104" t="str" cm="1">
        <f t="array" ref="J1104">_xlfn.SWITCH(orders[[#This Row],[payment_method]],"Credit Card","CC","Bank Transfer","BT","Cash","CA","PayPal","PP","UN")</f>
        <v>PP</v>
      </c>
    </row>
    <row r="1105" spans="1:10" x14ac:dyDescent="0.3">
      <c r="A1105">
        <v>1187</v>
      </c>
      <c r="B1105">
        <v>1586322</v>
      </c>
      <c r="C1105" s="1">
        <v>45445</v>
      </c>
      <c r="D1105">
        <v>685681</v>
      </c>
      <c r="E1105" t="s">
        <v>10043</v>
      </c>
      <c r="F1105" t="s">
        <v>503</v>
      </c>
      <c r="G1105">
        <f>YEAR(orders[[#This Row],[order_date]])</f>
        <v>2024</v>
      </c>
      <c r="H1105">
        <f>MONTH(orders[[#This Row],[order_date]])</f>
        <v>6</v>
      </c>
      <c r="I1105" s="4">
        <v>685681</v>
      </c>
      <c r="J1105" t="str" cm="1">
        <f t="array" ref="J1105">_xlfn.SWITCH(orders[[#This Row],[payment_method]],"Credit Card","CC","Bank Transfer","BT","Cash","CA","PayPal","PP","UN")</f>
        <v>PP</v>
      </c>
    </row>
    <row r="1106" spans="1:10" x14ac:dyDescent="0.3">
      <c r="A1106">
        <v>1188</v>
      </c>
      <c r="B1106">
        <v>1831449</v>
      </c>
      <c r="C1106" s="1">
        <v>44776</v>
      </c>
      <c r="D1106">
        <v>192309</v>
      </c>
      <c r="E1106" t="s">
        <v>10043</v>
      </c>
      <c r="F1106" t="s">
        <v>826</v>
      </c>
      <c r="G1106">
        <f>YEAR(orders[[#This Row],[order_date]])</f>
        <v>2022</v>
      </c>
      <c r="H1106">
        <f>MONTH(orders[[#This Row],[order_date]])</f>
        <v>8</v>
      </c>
      <c r="I1106" s="4">
        <v>192309</v>
      </c>
      <c r="J1106" t="str" cm="1">
        <f t="array" ref="J1106">_xlfn.SWITCH(orders[[#This Row],[payment_method]],"Credit Card","CC","Bank Transfer","BT","Cash","CA","PayPal","PP","UN")</f>
        <v>PP</v>
      </c>
    </row>
    <row r="1107" spans="1:10" x14ac:dyDescent="0.3">
      <c r="A1107">
        <v>1189</v>
      </c>
      <c r="B1107">
        <v>1949979</v>
      </c>
      <c r="C1107" s="1">
        <v>45738</v>
      </c>
      <c r="D1107">
        <v>89393</v>
      </c>
      <c r="E1107" t="s">
        <v>10042</v>
      </c>
      <c r="F1107" t="s">
        <v>1266</v>
      </c>
      <c r="G1107">
        <f>YEAR(orders[[#This Row],[order_date]])</f>
        <v>2025</v>
      </c>
      <c r="H1107">
        <f>MONTH(orders[[#This Row],[order_date]])</f>
        <v>3</v>
      </c>
      <c r="I1107" s="4">
        <v>89393</v>
      </c>
      <c r="J1107" t="str" cm="1">
        <f t="array" ref="J1107">_xlfn.SWITCH(orders[[#This Row],[payment_method]],"Credit Card","CC","Bank Transfer","BT","Cash","CA","PayPal","PP","UN")</f>
        <v>CA</v>
      </c>
    </row>
    <row r="1108" spans="1:10" x14ac:dyDescent="0.3">
      <c r="A1108">
        <v>1190</v>
      </c>
      <c r="B1108">
        <v>1288825</v>
      </c>
      <c r="C1108" s="1">
        <v>45494</v>
      </c>
      <c r="D1108">
        <v>473706</v>
      </c>
      <c r="E1108" t="s">
        <v>10043</v>
      </c>
      <c r="F1108" t="s">
        <v>269</v>
      </c>
      <c r="G1108">
        <f>YEAR(orders[[#This Row],[order_date]])</f>
        <v>2024</v>
      </c>
      <c r="H1108">
        <f>MONTH(orders[[#This Row],[order_date]])</f>
        <v>7</v>
      </c>
      <c r="I1108" s="4">
        <v>473706</v>
      </c>
      <c r="J1108" t="str" cm="1">
        <f t="array" ref="J1108">_xlfn.SWITCH(orders[[#This Row],[payment_method]],"Credit Card","CC","Bank Transfer","BT","Cash","CA","PayPal","PP","UN")</f>
        <v>PP</v>
      </c>
    </row>
    <row r="1109" spans="1:10" x14ac:dyDescent="0.3">
      <c r="A1109">
        <v>1192</v>
      </c>
      <c r="B1109">
        <v>449378</v>
      </c>
      <c r="C1109" s="1">
        <v>44760</v>
      </c>
      <c r="D1109">
        <v>153505</v>
      </c>
      <c r="E1109" t="s">
        <v>10042</v>
      </c>
      <c r="F1109" t="s">
        <v>706</v>
      </c>
      <c r="G1109">
        <f>YEAR(orders[[#This Row],[order_date]])</f>
        <v>2022</v>
      </c>
      <c r="H1109">
        <f>MONTH(orders[[#This Row],[order_date]])</f>
        <v>7</v>
      </c>
      <c r="I1109" s="4">
        <v>153505</v>
      </c>
      <c r="J1109" t="str" cm="1">
        <f t="array" ref="J1109">_xlfn.SWITCH(orders[[#This Row],[payment_method]],"Credit Card","CC","Bank Transfer","BT","Cash","CA","PayPal","PP","UN")</f>
        <v>CA</v>
      </c>
    </row>
    <row r="1110" spans="1:10" x14ac:dyDescent="0.3">
      <c r="A1110">
        <v>1193</v>
      </c>
      <c r="B1110">
        <v>565743</v>
      </c>
      <c r="C1110" s="1">
        <v>44689</v>
      </c>
      <c r="D1110">
        <v>122497</v>
      </c>
      <c r="E1110" t="s">
        <v>10040</v>
      </c>
      <c r="F1110" t="s">
        <v>903</v>
      </c>
      <c r="G1110">
        <f>YEAR(orders[[#This Row],[order_date]])</f>
        <v>2022</v>
      </c>
      <c r="H1110">
        <f>MONTH(orders[[#This Row],[order_date]])</f>
        <v>5</v>
      </c>
      <c r="I1110" s="4">
        <v>122497</v>
      </c>
      <c r="J1110" t="str" cm="1">
        <f t="array" ref="J1110">_xlfn.SWITCH(orders[[#This Row],[payment_method]],"Credit Card","CC","Bank Transfer","BT","Cash","CA","PayPal","PP","UN")</f>
        <v>CC</v>
      </c>
    </row>
    <row r="1111" spans="1:10" x14ac:dyDescent="0.3">
      <c r="A1111">
        <v>1194</v>
      </c>
      <c r="B1111">
        <v>40980</v>
      </c>
      <c r="C1111" s="1">
        <v>45601</v>
      </c>
      <c r="D1111">
        <v>21416</v>
      </c>
      <c r="E1111" t="s">
        <v>10043</v>
      </c>
      <c r="F1111" t="s">
        <v>409</v>
      </c>
      <c r="G1111">
        <f>YEAR(orders[[#This Row],[order_date]])</f>
        <v>2024</v>
      </c>
      <c r="H1111">
        <f>MONTH(orders[[#This Row],[order_date]])</f>
        <v>11</v>
      </c>
      <c r="I1111" s="4">
        <v>21416</v>
      </c>
      <c r="J1111" t="str" cm="1">
        <f t="array" ref="J1111">_xlfn.SWITCH(orders[[#This Row],[payment_method]],"Credit Card","CC","Bank Transfer","BT","Cash","CA","PayPal","PP","UN")</f>
        <v>PP</v>
      </c>
    </row>
    <row r="1112" spans="1:10" x14ac:dyDescent="0.3">
      <c r="A1112">
        <v>1195</v>
      </c>
      <c r="B1112">
        <v>263409</v>
      </c>
      <c r="C1112" s="1">
        <v>44560</v>
      </c>
      <c r="D1112">
        <v>48107</v>
      </c>
      <c r="E1112" t="s">
        <v>10042</v>
      </c>
      <c r="F1112" t="s">
        <v>133</v>
      </c>
      <c r="G1112">
        <f>YEAR(orders[[#This Row],[order_date]])</f>
        <v>2021</v>
      </c>
      <c r="H1112">
        <f>MONTH(orders[[#This Row],[order_date]])</f>
        <v>12</v>
      </c>
      <c r="I1112" s="4">
        <v>48107</v>
      </c>
      <c r="J1112" t="str" cm="1">
        <f t="array" ref="J1112">_xlfn.SWITCH(orders[[#This Row],[payment_method]],"Credit Card","CC","Bank Transfer","BT","Cash","CA","PayPal","PP","UN")</f>
        <v>CA</v>
      </c>
    </row>
    <row r="1113" spans="1:10" x14ac:dyDescent="0.3">
      <c r="A1113">
        <v>1196</v>
      </c>
      <c r="B1113">
        <v>639609</v>
      </c>
      <c r="C1113" s="1">
        <v>44455</v>
      </c>
      <c r="D1113">
        <v>17033</v>
      </c>
      <c r="E1113" t="s">
        <v>10041</v>
      </c>
      <c r="F1113" t="s">
        <v>898</v>
      </c>
      <c r="G1113">
        <f>YEAR(orders[[#This Row],[order_date]])</f>
        <v>2021</v>
      </c>
      <c r="H1113">
        <f>MONTH(orders[[#This Row],[order_date]])</f>
        <v>9</v>
      </c>
      <c r="I1113" s="4">
        <v>17033</v>
      </c>
      <c r="J1113" t="str" cm="1">
        <f t="array" ref="J1113">_xlfn.SWITCH(orders[[#This Row],[payment_method]],"Credit Card","CC","Bank Transfer","BT","Cash","CA","PayPal","PP","UN")</f>
        <v>BT</v>
      </c>
    </row>
    <row r="1114" spans="1:10" x14ac:dyDescent="0.3">
      <c r="A1114">
        <v>1197</v>
      </c>
      <c r="B1114">
        <v>1921205</v>
      </c>
      <c r="C1114" s="1">
        <v>45723</v>
      </c>
      <c r="D1114">
        <v>260938</v>
      </c>
      <c r="E1114" t="s">
        <v>10042</v>
      </c>
      <c r="F1114" t="s">
        <v>643</v>
      </c>
      <c r="G1114">
        <f>YEAR(orders[[#This Row],[order_date]])</f>
        <v>2025</v>
      </c>
      <c r="H1114">
        <f>MONTH(orders[[#This Row],[order_date]])</f>
        <v>3</v>
      </c>
      <c r="I1114" s="4">
        <v>260938</v>
      </c>
      <c r="J1114" t="str" cm="1">
        <f t="array" ref="J1114">_xlfn.SWITCH(orders[[#This Row],[payment_method]],"Credit Card","CC","Bank Transfer","BT","Cash","CA","PayPal","PP","UN")</f>
        <v>CA</v>
      </c>
    </row>
    <row r="1115" spans="1:10" x14ac:dyDescent="0.3">
      <c r="A1115">
        <v>1198</v>
      </c>
      <c r="B1115">
        <v>1793222</v>
      </c>
      <c r="C1115" s="1">
        <v>44513</v>
      </c>
      <c r="D1115">
        <v>356597</v>
      </c>
      <c r="E1115" t="s">
        <v>10043</v>
      </c>
      <c r="F1115" t="s">
        <v>150</v>
      </c>
      <c r="G1115">
        <f>YEAR(orders[[#This Row],[order_date]])</f>
        <v>2021</v>
      </c>
      <c r="H1115">
        <f>MONTH(orders[[#This Row],[order_date]])</f>
        <v>11</v>
      </c>
      <c r="I1115" s="4">
        <v>356597</v>
      </c>
      <c r="J1115" t="str" cm="1">
        <f t="array" ref="J1115">_xlfn.SWITCH(orders[[#This Row],[payment_method]],"Credit Card","CC","Bank Transfer","BT","Cash","CA","PayPal","PP","UN")</f>
        <v>PP</v>
      </c>
    </row>
    <row r="1116" spans="1:10" x14ac:dyDescent="0.3">
      <c r="A1116">
        <v>1199</v>
      </c>
      <c r="B1116">
        <v>879942</v>
      </c>
      <c r="C1116" s="1">
        <v>45048</v>
      </c>
      <c r="D1116">
        <v>33681</v>
      </c>
      <c r="E1116" t="s">
        <v>10042</v>
      </c>
      <c r="F1116" t="s">
        <v>35</v>
      </c>
      <c r="G1116">
        <f>YEAR(orders[[#This Row],[order_date]])</f>
        <v>2023</v>
      </c>
      <c r="H1116">
        <f>MONTH(orders[[#This Row],[order_date]])</f>
        <v>5</v>
      </c>
      <c r="I1116" s="4">
        <v>33681</v>
      </c>
      <c r="J1116" t="str" cm="1">
        <f t="array" ref="J1116">_xlfn.SWITCH(orders[[#This Row],[payment_method]],"Credit Card","CC","Bank Transfer","BT","Cash","CA","PayPal","PP","UN")</f>
        <v>CA</v>
      </c>
    </row>
    <row r="1117" spans="1:10" x14ac:dyDescent="0.3">
      <c r="A1117">
        <v>1200</v>
      </c>
      <c r="B1117">
        <v>1663482</v>
      </c>
      <c r="C1117" s="1">
        <v>45560</v>
      </c>
      <c r="D1117">
        <v>13643</v>
      </c>
      <c r="E1117" t="s">
        <v>10040</v>
      </c>
      <c r="F1117" t="s">
        <v>1043</v>
      </c>
      <c r="G1117">
        <f>YEAR(orders[[#This Row],[order_date]])</f>
        <v>2024</v>
      </c>
      <c r="H1117">
        <f>MONTH(orders[[#This Row],[order_date]])</f>
        <v>9</v>
      </c>
      <c r="I1117" s="4">
        <v>13643</v>
      </c>
      <c r="J1117" t="str" cm="1">
        <f t="array" ref="J1117">_xlfn.SWITCH(orders[[#This Row],[payment_method]],"Credit Card","CC","Bank Transfer","BT","Cash","CA","PayPal","PP","UN")</f>
        <v>CC</v>
      </c>
    </row>
    <row r="1118" spans="1:10" x14ac:dyDescent="0.3">
      <c r="A1118">
        <v>1201</v>
      </c>
      <c r="B1118">
        <v>1132169</v>
      </c>
      <c r="C1118" s="1">
        <v>45209</v>
      </c>
      <c r="D1118">
        <v>648708</v>
      </c>
      <c r="E1118" t="s">
        <v>10043</v>
      </c>
      <c r="F1118" t="s">
        <v>898</v>
      </c>
      <c r="G1118">
        <f>YEAR(orders[[#This Row],[order_date]])</f>
        <v>2023</v>
      </c>
      <c r="H1118">
        <f>MONTH(orders[[#This Row],[order_date]])</f>
        <v>10</v>
      </c>
      <c r="I1118" s="4">
        <v>648708</v>
      </c>
      <c r="J1118" t="str" cm="1">
        <f t="array" ref="J1118">_xlfn.SWITCH(orders[[#This Row],[payment_method]],"Credit Card","CC","Bank Transfer","BT","Cash","CA","PayPal","PP","UN")</f>
        <v>PP</v>
      </c>
    </row>
    <row r="1119" spans="1:10" x14ac:dyDescent="0.3">
      <c r="A1119">
        <v>1202</v>
      </c>
      <c r="B1119">
        <v>1836524</v>
      </c>
      <c r="C1119" s="1">
        <v>44772</v>
      </c>
      <c r="D1119">
        <v>601983</v>
      </c>
      <c r="E1119" t="s">
        <v>10041</v>
      </c>
      <c r="F1119" t="s">
        <v>1745</v>
      </c>
      <c r="G1119">
        <f>YEAR(orders[[#This Row],[order_date]])</f>
        <v>2022</v>
      </c>
      <c r="H1119">
        <f>MONTH(orders[[#This Row],[order_date]])</f>
        <v>7</v>
      </c>
      <c r="I1119" s="4">
        <v>601983</v>
      </c>
      <c r="J1119" t="str" cm="1">
        <f t="array" ref="J1119">_xlfn.SWITCH(orders[[#This Row],[payment_method]],"Credit Card","CC","Bank Transfer","BT","Cash","CA","PayPal","PP","UN")</f>
        <v>BT</v>
      </c>
    </row>
    <row r="1120" spans="1:10" x14ac:dyDescent="0.3">
      <c r="A1120">
        <v>1203</v>
      </c>
      <c r="B1120">
        <v>1664165</v>
      </c>
      <c r="C1120" s="1">
        <v>44841</v>
      </c>
      <c r="D1120">
        <v>12600</v>
      </c>
      <c r="E1120" t="s">
        <v>10042</v>
      </c>
      <c r="F1120" t="s">
        <v>772</v>
      </c>
      <c r="G1120">
        <f>YEAR(orders[[#This Row],[order_date]])</f>
        <v>2022</v>
      </c>
      <c r="H1120">
        <f>MONTH(orders[[#This Row],[order_date]])</f>
        <v>10</v>
      </c>
      <c r="I1120" s="4">
        <v>12600</v>
      </c>
      <c r="J1120" t="str" cm="1">
        <f t="array" ref="J1120">_xlfn.SWITCH(orders[[#This Row],[payment_method]],"Credit Card","CC","Bank Transfer","BT","Cash","CA","PayPal","PP","UN")</f>
        <v>CA</v>
      </c>
    </row>
    <row r="1121" spans="1:10" x14ac:dyDescent="0.3">
      <c r="A1121">
        <v>1204</v>
      </c>
      <c r="B1121">
        <v>419730</v>
      </c>
      <c r="C1121" s="1">
        <v>44996</v>
      </c>
      <c r="D1121">
        <v>44673</v>
      </c>
      <c r="E1121" t="s">
        <v>10042</v>
      </c>
      <c r="F1121" t="s">
        <v>136</v>
      </c>
      <c r="G1121">
        <f>YEAR(orders[[#This Row],[order_date]])</f>
        <v>2023</v>
      </c>
      <c r="H1121">
        <f>MONTH(orders[[#This Row],[order_date]])</f>
        <v>3</v>
      </c>
      <c r="I1121" s="4">
        <v>44673</v>
      </c>
      <c r="J1121" t="str" cm="1">
        <f t="array" ref="J1121">_xlfn.SWITCH(orders[[#This Row],[payment_method]],"Credit Card","CC","Bank Transfer","BT","Cash","CA","PayPal","PP","UN")</f>
        <v>CA</v>
      </c>
    </row>
    <row r="1122" spans="1:10" x14ac:dyDescent="0.3">
      <c r="A1122">
        <v>1205</v>
      </c>
      <c r="B1122">
        <v>846258</v>
      </c>
      <c r="C1122" s="1">
        <v>44572</v>
      </c>
      <c r="D1122">
        <v>187401</v>
      </c>
      <c r="E1122" t="s">
        <v>10042</v>
      </c>
      <c r="F1122" t="s">
        <v>1016</v>
      </c>
      <c r="G1122">
        <f>YEAR(orders[[#This Row],[order_date]])</f>
        <v>2022</v>
      </c>
      <c r="H1122">
        <f>MONTH(orders[[#This Row],[order_date]])</f>
        <v>1</v>
      </c>
      <c r="I1122" s="4">
        <v>187401</v>
      </c>
      <c r="J1122" t="str" cm="1">
        <f t="array" ref="J1122">_xlfn.SWITCH(orders[[#This Row],[payment_method]],"Credit Card","CC","Bank Transfer","BT","Cash","CA","PayPal","PP","UN")</f>
        <v>CA</v>
      </c>
    </row>
    <row r="1123" spans="1:10" x14ac:dyDescent="0.3">
      <c r="A1123">
        <v>1206</v>
      </c>
      <c r="B1123">
        <v>1863519</v>
      </c>
      <c r="C1123" s="1">
        <v>45708</v>
      </c>
      <c r="D1123">
        <v>185262</v>
      </c>
      <c r="E1123" t="s">
        <v>10043</v>
      </c>
      <c r="F1123" t="s">
        <v>793</v>
      </c>
      <c r="G1123">
        <f>YEAR(orders[[#This Row],[order_date]])</f>
        <v>2025</v>
      </c>
      <c r="H1123">
        <f>MONTH(orders[[#This Row],[order_date]])</f>
        <v>2</v>
      </c>
      <c r="I1123" s="4">
        <v>185262</v>
      </c>
      <c r="J1123" t="str" cm="1">
        <f t="array" ref="J1123">_xlfn.SWITCH(orders[[#This Row],[payment_method]],"Credit Card","CC","Bank Transfer","BT","Cash","CA","PayPal","PP","UN")</f>
        <v>PP</v>
      </c>
    </row>
    <row r="1124" spans="1:10" x14ac:dyDescent="0.3">
      <c r="A1124">
        <v>1207</v>
      </c>
      <c r="B1124">
        <v>9405</v>
      </c>
      <c r="C1124" s="1">
        <v>44630</v>
      </c>
      <c r="D1124">
        <v>285004</v>
      </c>
      <c r="E1124" t="s">
        <v>10043</v>
      </c>
      <c r="F1124" t="s">
        <v>489</v>
      </c>
      <c r="G1124">
        <f>YEAR(orders[[#This Row],[order_date]])</f>
        <v>2022</v>
      </c>
      <c r="H1124">
        <f>MONTH(orders[[#This Row],[order_date]])</f>
        <v>3</v>
      </c>
      <c r="I1124" s="4">
        <v>285004</v>
      </c>
      <c r="J1124" t="str" cm="1">
        <f t="array" ref="J1124">_xlfn.SWITCH(orders[[#This Row],[payment_method]],"Credit Card","CC","Bank Transfer","BT","Cash","CA","PayPal","PP","UN")</f>
        <v>PP</v>
      </c>
    </row>
    <row r="1125" spans="1:10" x14ac:dyDescent="0.3">
      <c r="A1125">
        <v>1208</v>
      </c>
      <c r="B1125">
        <v>1837377</v>
      </c>
      <c r="C1125" s="1">
        <v>45464</v>
      </c>
      <c r="D1125">
        <v>236957</v>
      </c>
      <c r="E1125" t="s">
        <v>10041</v>
      </c>
      <c r="F1125" t="s">
        <v>396</v>
      </c>
      <c r="G1125">
        <f>YEAR(orders[[#This Row],[order_date]])</f>
        <v>2024</v>
      </c>
      <c r="H1125">
        <f>MONTH(orders[[#This Row],[order_date]])</f>
        <v>6</v>
      </c>
      <c r="I1125" s="4">
        <v>236957</v>
      </c>
      <c r="J1125" t="str" cm="1">
        <f t="array" ref="J1125">_xlfn.SWITCH(orders[[#This Row],[payment_method]],"Credit Card","CC","Bank Transfer","BT","Cash","CA","PayPal","PP","UN")</f>
        <v>BT</v>
      </c>
    </row>
    <row r="1126" spans="1:10" x14ac:dyDescent="0.3">
      <c r="A1126">
        <v>1209</v>
      </c>
      <c r="B1126">
        <v>703350</v>
      </c>
      <c r="C1126" s="1">
        <v>45303</v>
      </c>
      <c r="D1126">
        <v>788272</v>
      </c>
      <c r="E1126" t="s">
        <v>10041</v>
      </c>
      <c r="F1126" t="s">
        <v>1036</v>
      </c>
      <c r="G1126">
        <f>YEAR(orders[[#This Row],[order_date]])</f>
        <v>2024</v>
      </c>
      <c r="H1126">
        <f>MONTH(orders[[#This Row],[order_date]])</f>
        <v>1</v>
      </c>
      <c r="I1126" s="4">
        <v>788272</v>
      </c>
      <c r="J1126" t="str" cm="1">
        <f t="array" ref="J1126">_xlfn.SWITCH(orders[[#This Row],[payment_method]],"Credit Card","CC","Bank Transfer","BT","Cash","CA","PayPal","PP","UN")</f>
        <v>BT</v>
      </c>
    </row>
    <row r="1127" spans="1:10" x14ac:dyDescent="0.3">
      <c r="A1127">
        <v>1210</v>
      </c>
      <c r="B1127">
        <v>272746</v>
      </c>
      <c r="C1127" s="1">
        <v>45507</v>
      </c>
      <c r="D1127">
        <v>45345</v>
      </c>
      <c r="E1127" t="s">
        <v>10040</v>
      </c>
      <c r="F1127" t="s">
        <v>225</v>
      </c>
      <c r="G1127">
        <f>YEAR(orders[[#This Row],[order_date]])</f>
        <v>2024</v>
      </c>
      <c r="H1127">
        <f>MONTH(orders[[#This Row],[order_date]])</f>
        <v>8</v>
      </c>
      <c r="I1127" s="4">
        <v>45345</v>
      </c>
      <c r="J1127" t="str" cm="1">
        <f t="array" ref="J1127">_xlfn.SWITCH(orders[[#This Row],[payment_method]],"Credit Card","CC","Bank Transfer","BT","Cash","CA","PayPal","PP","UN")</f>
        <v>CC</v>
      </c>
    </row>
    <row r="1128" spans="1:10" x14ac:dyDescent="0.3">
      <c r="A1128">
        <v>1211</v>
      </c>
      <c r="B1128">
        <v>1206202</v>
      </c>
      <c r="C1128" s="1">
        <v>44982</v>
      </c>
      <c r="D1128">
        <v>44298</v>
      </c>
      <c r="E1128" t="s">
        <v>10043</v>
      </c>
      <c r="F1128" t="s">
        <v>162</v>
      </c>
      <c r="G1128">
        <f>YEAR(orders[[#This Row],[order_date]])</f>
        <v>2023</v>
      </c>
      <c r="H1128">
        <f>MONTH(orders[[#This Row],[order_date]])</f>
        <v>2</v>
      </c>
      <c r="I1128" s="4">
        <v>44298</v>
      </c>
      <c r="J1128" t="str" cm="1">
        <f t="array" ref="J1128">_xlfn.SWITCH(orders[[#This Row],[payment_method]],"Credit Card","CC","Bank Transfer","BT","Cash","CA","PayPal","PP","UN")</f>
        <v>PP</v>
      </c>
    </row>
    <row r="1129" spans="1:10" x14ac:dyDescent="0.3">
      <c r="A1129">
        <v>1212</v>
      </c>
      <c r="B1129">
        <v>699957</v>
      </c>
      <c r="C1129" s="1">
        <v>45206</v>
      </c>
      <c r="D1129">
        <v>93175</v>
      </c>
      <c r="E1129" t="s">
        <v>10040</v>
      </c>
      <c r="F1129" t="s">
        <v>1019</v>
      </c>
      <c r="G1129">
        <f>YEAR(orders[[#This Row],[order_date]])</f>
        <v>2023</v>
      </c>
      <c r="H1129">
        <f>MONTH(orders[[#This Row],[order_date]])</f>
        <v>10</v>
      </c>
      <c r="I1129" s="4">
        <v>93175</v>
      </c>
      <c r="J1129" t="str" cm="1">
        <f t="array" ref="J1129">_xlfn.SWITCH(orders[[#This Row],[payment_method]],"Credit Card","CC","Bank Transfer","BT","Cash","CA","PayPal","PP","UN")</f>
        <v>CC</v>
      </c>
    </row>
    <row r="1130" spans="1:10" x14ac:dyDescent="0.3">
      <c r="A1130">
        <v>1213</v>
      </c>
      <c r="B1130">
        <v>1224907</v>
      </c>
      <c r="C1130" s="1">
        <v>44598</v>
      </c>
      <c r="D1130">
        <v>490698</v>
      </c>
      <c r="E1130" t="s">
        <v>10040</v>
      </c>
      <c r="F1130" t="s">
        <v>1652</v>
      </c>
      <c r="G1130">
        <f>YEAR(orders[[#This Row],[order_date]])</f>
        <v>2022</v>
      </c>
      <c r="H1130">
        <f>MONTH(orders[[#This Row],[order_date]])</f>
        <v>2</v>
      </c>
      <c r="I1130" s="4">
        <v>490698</v>
      </c>
      <c r="J1130" t="str" cm="1">
        <f t="array" ref="J1130">_xlfn.SWITCH(orders[[#This Row],[payment_method]],"Credit Card","CC","Bank Transfer","BT","Cash","CA","PayPal","PP","UN")</f>
        <v>CC</v>
      </c>
    </row>
    <row r="1131" spans="1:10" x14ac:dyDescent="0.3">
      <c r="A1131">
        <v>1214</v>
      </c>
      <c r="B1131">
        <v>909351</v>
      </c>
      <c r="C1131" s="1">
        <v>44729</v>
      </c>
      <c r="D1131">
        <v>294558</v>
      </c>
      <c r="E1131" t="s">
        <v>10041</v>
      </c>
      <c r="F1131" t="s">
        <v>457</v>
      </c>
      <c r="G1131">
        <f>YEAR(orders[[#This Row],[order_date]])</f>
        <v>2022</v>
      </c>
      <c r="H1131">
        <f>MONTH(orders[[#This Row],[order_date]])</f>
        <v>6</v>
      </c>
      <c r="I1131" s="4">
        <v>294558</v>
      </c>
      <c r="J1131" t="str" cm="1">
        <f t="array" ref="J1131">_xlfn.SWITCH(orders[[#This Row],[payment_method]],"Credit Card","CC","Bank Transfer","BT","Cash","CA","PayPal","PP","UN")</f>
        <v>BT</v>
      </c>
    </row>
    <row r="1132" spans="1:10" x14ac:dyDescent="0.3">
      <c r="A1132">
        <v>1215</v>
      </c>
      <c r="B1132">
        <v>1045619</v>
      </c>
      <c r="C1132" s="1">
        <v>45549</v>
      </c>
      <c r="D1132">
        <v>242531</v>
      </c>
      <c r="E1132" t="s">
        <v>10040</v>
      </c>
      <c r="F1132" t="s">
        <v>457</v>
      </c>
      <c r="G1132">
        <f>YEAR(orders[[#This Row],[order_date]])</f>
        <v>2024</v>
      </c>
      <c r="H1132">
        <f>MONTH(orders[[#This Row],[order_date]])</f>
        <v>9</v>
      </c>
      <c r="I1132" s="4">
        <v>242531</v>
      </c>
      <c r="J1132" t="str" cm="1">
        <f t="array" ref="J1132">_xlfn.SWITCH(orders[[#This Row],[payment_method]],"Credit Card","CC","Bank Transfer","BT","Cash","CA","PayPal","PP","UN")</f>
        <v>CC</v>
      </c>
    </row>
    <row r="1133" spans="1:10" x14ac:dyDescent="0.3">
      <c r="A1133">
        <v>1216</v>
      </c>
      <c r="B1133">
        <v>295469</v>
      </c>
      <c r="C1133" s="1">
        <v>45650</v>
      </c>
      <c r="D1133">
        <v>144085</v>
      </c>
      <c r="E1133" t="s">
        <v>10042</v>
      </c>
      <c r="F1133" t="s">
        <v>145</v>
      </c>
      <c r="G1133">
        <f>YEAR(orders[[#This Row],[order_date]])</f>
        <v>2024</v>
      </c>
      <c r="H1133">
        <f>MONTH(orders[[#This Row],[order_date]])</f>
        <v>12</v>
      </c>
      <c r="I1133" s="4">
        <v>144085</v>
      </c>
      <c r="J1133" t="str" cm="1">
        <f t="array" ref="J1133">_xlfn.SWITCH(orders[[#This Row],[payment_method]],"Credit Card","CC","Bank Transfer","BT","Cash","CA","PayPal","PP","UN")</f>
        <v>CA</v>
      </c>
    </row>
    <row r="1134" spans="1:10" x14ac:dyDescent="0.3">
      <c r="A1134">
        <v>1218</v>
      </c>
      <c r="B1134">
        <v>1556132</v>
      </c>
      <c r="C1134" s="1">
        <v>44880</v>
      </c>
      <c r="D1134">
        <v>24546</v>
      </c>
      <c r="E1134" t="s">
        <v>10043</v>
      </c>
      <c r="F1134" t="s">
        <v>38</v>
      </c>
      <c r="G1134">
        <f>YEAR(orders[[#This Row],[order_date]])</f>
        <v>2022</v>
      </c>
      <c r="H1134">
        <f>MONTH(orders[[#This Row],[order_date]])</f>
        <v>11</v>
      </c>
      <c r="I1134" s="4">
        <v>24546</v>
      </c>
      <c r="J1134" t="str" cm="1">
        <f t="array" ref="J1134">_xlfn.SWITCH(orders[[#This Row],[payment_method]],"Credit Card","CC","Bank Transfer","BT","Cash","CA","PayPal","PP","UN")</f>
        <v>PP</v>
      </c>
    </row>
    <row r="1135" spans="1:10" x14ac:dyDescent="0.3">
      <c r="A1135">
        <v>1219</v>
      </c>
      <c r="B1135">
        <v>168150</v>
      </c>
      <c r="C1135" s="1">
        <v>45473</v>
      </c>
      <c r="D1135">
        <v>514824</v>
      </c>
      <c r="E1135" t="s">
        <v>10040</v>
      </c>
      <c r="F1135" t="s">
        <v>269</v>
      </c>
      <c r="G1135">
        <f>YEAR(orders[[#This Row],[order_date]])</f>
        <v>2024</v>
      </c>
      <c r="H1135">
        <f>MONTH(orders[[#This Row],[order_date]])</f>
        <v>6</v>
      </c>
      <c r="I1135" s="4">
        <v>514824</v>
      </c>
      <c r="J1135" t="str" cm="1">
        <f t="array" ref="J1135">_xlfn.SWITCH(orders[[#This Row],[payment_method]],"Credit Card","CC","Bank Transfer","BT","Cash","CA","PayPal","PP","UN")</f>
        <v>CC</v>
      </c>
    </row>
    <row r="1136" spans="1:10" x14ac:dyDescent="0.3">
      <c r="A1136">
        <v>1220</v>
      </c>
      <c r="B1136">
        <v>899094</v>
      </c>
      <c r="C1136" s="1">
        <v>45536</v>
      </c>
      <c r="D1136">
        <v>280629</v>
      </c>
      <c r="E1136" t="s">
        <v>10040</v>
      </c>
      <c r="F1136" t="s">
        <v>313</v>
      </c>
      <c r="G1136">
        <f>YEAR(orders[[#This Row],[order_date]])</f>
        <v>2024</v>
      </c>
      <c r="H1136">
        <f>MONTH(orders[[#This Row],[order_date]])</f>
        <v>9</v>
      </c>
      <c r="I1136" s="4">
        <v>280629</v>
      </c>
      <c r="J1136" t="str" cm="1">
        <f t="array" ref="J1136">_xlfn.SWITCH(orders[[#This Row],[payment_method]],"Credit Card","CC","Bank Transfer","BT","Cash","CA","PayPal","PP","UN")</f>
        <v>CC</v>
      </c>
    </row>
    <row r="1137" spans="1:10" x14ac:dyDescent="0.3">
      <c r="A1137">
        <v>1221</v>
      </c>
      <c r="B1137">
        <v>1693223</v>
      </c>
      <c r="C1137" s="1">
        <v>45724</v>
      </c>
      <c r="D1137">
        <v>81875</v>
      </c>
      <c r="E1137" t="s">
        <v>10043</v>
      </c>
      <c r="F1137" t="s">
        <v>1374</v>
      </c>
      <c r="G1137">
        <f>YEAR(orders[[#This Row],[order_date]])</f>
        <v>2025</v>
      </c>
      <c r="H1137">
        <f>MONTH(orders[[#This Row],[order_date]])</f>
        <v>3</v>
      </c>
      <c r="I1137" s="4">
        <v>81875</v>
      </c>
      <c r="J1137" t="str" cm="1">
        <f t="array" ref="J1137">_xlfn.SWITCH(orders[[#This Row],[payment_method]],"Credit Card","CC","Bank Transfer","BT","Cash","CA","PayPal","PP","UN")</f>
        <v>PP</v>
      </c>
    </row>
    <row r="1138" spans="1:10" x14ac:dyDescent="0.3">
      <c r="A1138">
        <v>1222</v>
      </c>
      <c r="B1138">
        <v>1560265</v>
      </c>
      <c r="C1138" s="1">
        <v>45303</v>
      </c>
      <c r="D1138">
        <v>37871</v>
      </c>
      <c r="E1138" t="s">
        <v>10041</v>
      </c>
      <c r="F1138" t="s">
        <v>409</v>
      </c>
      <c r="G1138">
        <f>YEAR(orders[[#This Row],[order_date]])</f>
        <v>2024</v>
      </c>
      <c r="H1138">
        <f>MONTH(orders[[#This Row],[order_date]])</f>
        <v>1</v>
      </c>
      <c r="I1138" s="4">
        <v>37871</v>
      </c>
      <c r="J1138" t="str" cm="1">
        <f t="array" ref="J1138">_xlfn.SWITCH(orders[[#This Row],[payment_method]],"Credit Card","CC","Bank Transfer","BT","Cash","CA","PayPal","PP","UN")</f>
        <v>BT</v>
      </c>
    </row>
    <row r="1139" spans="1:10" x14ac:dyDescent="0.3">
      <c r="A1139">
        <v>1224</v>
      </c>
      <c r="B1139">
        <v>76138</v>
      </c>
      <c r="C1139" s="1">
        <v>44549</v>
      </c>
      <c r="D1139">
        <v>17436</v>
      </c>
      <c r="E1139" t="s">
        <v>10042</v>
      </c>
      <c r="F1139" t="s">
        <v>399</v>
      </c>
      <c r="G1139">
        <f>YEAR(orders[[#This Row],[order_date]])</f>
        <v>2021</v>
      </c>
      <c r="H1139">
        <f>MONTH(orders[[#This Row],[order_date]])</f>
        <v>12</v>
      </c>
      <c r="I1139" s="4">
        <v>17436</v>
      </c>
      <c r="J1139" t="str" cm="1">
        <f t="array" ref="J1139">_xlfn.SWITCH(orders[[#This Row],[payment_method]],"Credit Card","CC","Bank Transfer","BT","Cash","CA","PayPal","PP","UN")</f>
        <v>CA</v>
      </c>
    </row>
    <row r="1140" spans="1:10" x14ac:dyDescent="0.3">
      <c r="A1140">
        <v>1225</v>
      </c>
      <c r="B1140">
        <v>245792</v>
      </c>
      <c r="C1140" s="1">
        <v>44797</v>
      </c>
      <c r="D1140">
        <v>22251</v>
      </c>
      <c r="E1140" t="s">
        <v>10043</v>
      </c>
      <c r="F1140" t="s">
        <v>60</v>
      </c>
      <c r="G1140">
        <f>YEAR(orders[[#This Row],[order_date]])</f>
        <v>2022</v>
      </c>
      <c r="H1140">
        <f>MONTH(orders[[#This Row],[order_date]])</f>
        <v>8</v>
      </c>
      <c r="I1140" s="4">
        <v>22251</v>
      </c>
      <c r="J1140" t="str" cm="1">
        <f t="array" ref="J1140">_xlfn.SWITCH(orders[[#This Row],[payment_method]],"Credit Card","CC","Bank Transfer","BT","Cash","CA","PayPal","PP","UN")</f>
        <v>PP</v>
      </c>
    </row>
    <row r="1141" spans="1:10" x14ac:dyDescent="0.3">
      <c r="A1141">
        <v>1226</v>
      </c>
      <c r="B1141">
        <v>224328</v>
      </c>
      <c r="C1141" s="1">
        <v>45308</v>
      </c>
      <c r="D1141">
        <v>421389</v>
      </c>
      <c r="E1141" t="s">
        <v>10040</v>
      </c>
      <c r="F1141" t="s">
        <v>168</v>
      </c>
      <c r="G1141">
        <f>YEAR(orders[[#This Row],[order_date]])</f>
        <v>2024</v>
      </c>
      <c r="H1141">
        <f>MONTH(orders[[#This Row],[order_date]])</f>
        <v>1</v>
      </c>
      <c r="I1141" s="4">
        <v>421389</v>
      </c>
      <c r="J1141" t="str" cm="1">
        <f t="array" ref="J1141">_xlfn.SWITCH(orders[[#This Row],[payment_method]],"Credit Card","CC","Bank Transfer","BT","Cash","CA","PayPal","PP","UN")</f>
        <v>CC</v>
      </c>
    </row>
    <row r="1142" spans="1:10" x14ac:dyDescent="0.3">
      <c r="A1142">
        <v>1227</v>
      </c>
      <c r="B1142">
        <v>577012</v>
      </c>
      <c r="C1142" s="1">
        <v>45161</v>
      </c>
      <c r="D1142">
        <v>111828</v>
      </c>
      <c r="E1142" t="s">
        <v>10043</v>
      </c>
      <c r="F1142" t="s">
        <v>133</v>
      </c>
      <c r="G1142">
        <f>YEAR(orders[[#This Row],[order_date]])</f>
        <v>2023</v>
      </c>
      <c r="H1142">
        <f>MONTH(orders[[#This Row],[order_date]])</f>
        <v>8</v>
      </c>
      <c r="I1142" s="4">
        <v>111828</v>
      </c>
      <c r="J1142" t="str" cm="1">
        <f t="array" ref="J1142">_xlfn.SWITCH(orders[[#This Row],[payment_method]],"Credit Card","CC","Bank Transfer","BT","Cash","CA","PayPal","PP","UN")</f>
        <v>PP</v>
      </c>
    </row>
    <row r="1143" spans="1:10" x14ac:dyDescent="0.3">
      <c r="A1143">
        <v>1228</v>
      </c>
      <c r="B1143">
        <v>1615789</v>
      </c>
      <c r="C1143" s="1">
        <v>45819</v>
      </c>
      <c r="D1143">
        <v>191603</v>
      </c>
      <c r="E1143" t="s">
        <v>10042</v>
      </c>
      <c r="F1143" t="s">
        <v>699</v>
      </c>
      <c r="G1143">
        <f>YEAR(orders[[#This Row],[order_date]])</f>
        <v>2025</v>
      </c>
      <c r="H1143">
        <f>MONTH(orders[[#This Row],[order_date]])</f>
        <v>6</v>
      </c>
      <c r="I1143" s="4">
        <v>191603</v>
      </c>
      <c r="J1143" t="str" cm="1">
        <f t="array" ref="J1143">_xlfn.SWITCH(orders[[#This Row],[payment_method]],"Credit Card","CC","Bank Transfer","BT","Cash","CA","PayPal","PP","UN")</f>
        <v>CA</v>
      </c>
    </row>
    <row r="1144" spans="1:10" x14ac:dyDescent="0.3">
      <c r="A1144">
        <v>1229</v>
      </c>
      <c r="B1144">
        <v>752778</v>
      </c>
      <c r="C1144" s="1">
        <v>45276</v>
      </c>
      <c r="D1144">
        <v>54575</v>
      </c>
      <c r="E1144" t="s">
        <v>10043</v>
      </c>
      <c r="F1144" t="s">
        <v>764</v>
      </c>
      <c r="G1144">
        <f>YEAR(orders[[#This Row],[order_date]])</f>
        <v>2023</v>
      </c>
      <c r="H1144">
        <f>MONTH(orders[[#This Row],[order_date]])</f>
        <v>12</v>
      </c>
      <c r="I1144" s="4">
        <v>54575</v>
      </c>
      <c r="J1144" t="str" cm="1">
        <f t="array" ref="J1144">_xlfn.SWITCH(orders[[#This Row],[payment_method]],"Credit Card","CC","Bank Transfer","BT","Cash","CA","PayPal","PP","UN")</f>
        <v>PP</v>
      </c>
    </row>
    <row r="1145" spans="1:10" x14ac:dyDescent="0.3">
      <c r="A1145">
        <v>1230</v>
      </c>
      <c r="B1145">
        <v>359974</v>
      </c>
      <c r="C1145" s="1">
        <v>45593</v>
      </c>
      <c r="D1145">
        <v>20314</v>
      </c>
      <c r="E1145" t="s">
        <v>10042</v>
      </c>
      <c r="F1145" t="s">
        <v>41</v>
      </c>
      <c r="G1145">
        <f>YEAR(orders[[#This Row],[order_date]])</f>
        <v>2024</v>
      </c>
      <c r="H1145">
        <f>MONTH(orders[[#This Row],[order_date]])</f>
        <v>10</v>
      </c>
      <c r="I1145" s="4">
        <v>20314</v>
      </c>
      <c r="J1145" t="str" cm="1">
        <f t="array" ref="J1145">_xlfn.SWITCH(orders[[#This Row],[payment_method]],"Credit Card","CC","Bank Transfer","BT","Cash","CA","PayPal","PP","UN")</f>
        <v>CA</v>
      </c>
    </row>
    <row r="1146" spans="1:10" x14ac:dyDescent="0.3">
      <c r="A1146">
        <v>1231</v>
      </c>
      <c r="B1146">
        <v>1692923</v>
      </c>
      <c r="C1146" s="1">
        <v>45222</v>
      </c>
      <c r="D1146">
        <v>193268</v>
      </c>
      <c r="E1146" t="s">
        <v>10040</v>
      </c>
      <c r="F1146" t="s">
        <v>467</v>
      </c>
      <c r="G1146">
        <f>YEAR(orders[[#This Row],[order_date]])</f>
        <v>2023</v>
      </c>
      <c r="H1146">
        <f>MONTH(orders[[#This Row],[order_date]])</f>
        <v>10</v>
      </c>
      <c r="I1146" s="4">
        <v>193268</v>
      </c>
      <c r="J1146" t="str" cm="1">
        <f t="array" ref="J1146">_xlfn.SWITCH(orders[[#This Row],[payment_method]],"Credit Card","CC","Bank Transfer","BT","Cash","CA","PayPal","PP","UN")</f>
        <v>CC</v>
      </c>
    </row>
    <row r="1147" spans="1:10" x14ac:dyDescent="0.3">
      <c r="A1147">
        <v>1232</v>
      </c>
      <c r="B1147">
        <v>380266</v>
      </c>
      <c r="C1147" s="1">
        <v>45096</v>
      </c>
      <c r="D1147">
        <v>143106</v>
      </c>
      <c r="E1147" t="s">
        <v>10043</v>
      </c>
      <c r="F1147" t="s">
        <v>120</v>
      </c>
      <c r="G1147">
        <f>YEAR(orders[[#This Row],[order_date]])</f>
        <v>2023</v>
      </c>
      <c r="H1147">
        <f>MONTH(orders[[#This Row],[order_date]])</f>
        <v>6</v>
      </c>
      <c r="I1147" s="4">
        <v>143106</v>
      </c>
      <c r="J1147" t="str" cm="1">
        <f t="array" ref="J1147">_xlfn.SWITCH(orders[[#This Row],[payment_method]],"Credit Card","CC","Bank Transfer","BT","Cash","CA","PayPal","PP","UN")</f>
        <v>PP</v>
      </c>
    </row>
    <row r="1148" spans="1:10" x14ac:dyDescent="0.3">
      <c r="A1148">
        <v>1233</v>
      </c>
      <c r="B1148">
        <v>1822263</v>
      </c>
      <c r="C1148" s="1">
        <v>45013</v>
      </c>
      <c r="D1148">
        <v>11696</v>
      </c>
      <c r="E1148" t="s">
        <v>10042</v>
      </c>
      <c r="F1148" t="s">
        <v>360</v>
      </c>
      <c r="G1148">
        <f>YEAR(orders[[#This Row],[order_date]])</f>
        <v>2023</v>
      </c>
      <c r="H1148">
        <f>MONTH(orders[[#This Row],[order_date]])</f>
        <v>3</v>
      </c>
      <c r="I1148" s="4">
        <v>11696</v>
      </c>
      <c r="J1148" t="str" cm="1">
        <f t="array" ref="J1148">_xlfn.SWITCH(orders[[#This Row],[payment_method]],"Credit Card","CC","Bank Transfer","BT","Cash","CA","PayPal","PP","UN")</f>
        <v>CA</v>
      </c>
    </row>
    <row r="1149" spans="1:10" x14ac:dyDescent="0.3">
      <c r="A1149">
        <v>1234</v>
      </c>
      <c r="B1149">
        <v>411322</v>
      </c>
      <c r="C1149" s="1">
        <v>44443</v>
      </c>
      <c r="D1149">
        <v>359763</v>
      </c>
      <c r="E1149" t="s">
        <v>10040</v>
      </c>
      <c r="F1149" t="s">
        <v>709</v>
      </c>
      <c r="G1149">
        <f>YEAR(orders[[#This Row],[order_date]])</f>
        <v>2021</v>
      </c>
      <c r="H1149">
        <f>MONTH(orders[[#This Row],[order_date]])</f>
        <v>9</v>
      </c>
      <c r="I1149" s="4">
        <v>359763</v>
      </c>
      <c r="J1149" t="str" cm="1">
        <f t="array" ref="J1149">_xlfn.SWITCH(orders[[#This Row],[payment_method]],"Credit Card","CC","Bank Transfer","BT","Cash","CA","PayPal","PP","UN")</f>
        <v>CC</v>
      </c>
    </row>
    <row r="1150" spans="1:10" x14ac:dyDescent="0.3">
      <c r="A1150">
        <v>1235</v>
      </c>
      <c r="B1150">
        <v>544805</v>
      </c>
      <c r="C1150" s="1">
        <v>44808</v>
      </c>
      <c r="D1150">
        <v>24309</v>
      </c>
      <c r="E1150" t="s">
        <v>10040</v>
      </c>
      <c r="F1150" t="s">
        <v>91</v>
      </c>
      <c r="G1150">
        <f>YEAR(orders[[#This Row],[order_date]])</f>
        <v>2022</v>
      </c>
      <c r="H1150">
        <f>MONTH(orders[[#This Row],[order_date]])</f>
        <v>9</v>
      </c>
      <c r="I1150" s="4">
        <v>24309</v>
      </c>
      <c r="J1150" t="str" cm="1">
        <f t="array" ref="J1150">_xlfn.SWITCH(orders[[#This Row],[payment_method]],"Credit Card","CC","Bank Transfer","BT","Cash","CA","PayPal","PP","UN")</f>
        <v>CC</v>
      </c>
    </row>
    <row r="1151" spans="1:10" x14ac:dyDescent="0.3">
      <c r="A1151">
        <v>1236</v>
      </c>
      <c r="B1151">
        <v>1762808</v>
      </c>
      <c r="C1151" s="1">
        <v>45605</v>
      </c>
      <c r="D1151">
        <v>307942</v>
      </c>
      <c r="E1151" t="s">
        <v>10041</v>
      </c>
      <c r="F1151" t="s">
        <v>404</v>
      </c>
      <c r="G1151">
        <f>YEAR(orders[[#This Row],[order_date]])</f>
        <v>2024</v>
      </c>
      <c r="H1151">
        <f>MONTH(orders[[#This Row],[order_date]])</f>
        <v>11</v>
      </c>
      <c r="I1151" s="4">
        <v>307942</v>
      </c>
      <c r="J1151" t="str" cm="1">
        <f t="array" ref="J1151">_xlfn.SWITCH(orders[[#This Row],[payment_method]],"Credit Card","CC","Bank Transfer","BT","Cash","CA","PayPal","PP","UN")</f>
        <v>BT</v>
      </c>
    </row>
    <row r="1152" spans="1:10" x14ac:dyDescent="0.3">
      <c r="A1152">
        <v>1237</v>
      </c>
      <c r="B1152">
        <v>1395759</v>
      </c>
      <c r="C1152" s="1">
        <v>44981</v>
      </c>
      <c r="D1152">
        <v>336342</v>
      </c>
      <c r="E1152" t="s">
        <v>10042</v>
      </c>
      <c r="F1152" t="s">
        <v>258</v>
      </c>
      <c r="G1152">
        <f>YEAR(orders[[#This Row],[order_date]])</f>
        <v>2023</v>
      </c>
      <c r="H1152">
        <f>MONTH(orders[[#This Row],[order_date]])</f>
        <v>2</v>
      </c>
      <c r="I1152" s="4">
        <v>336342</v>
      </c>
      <c r="J1152" t="str" cm="1">
        <f t="array" ref="J1152">_xlfn.SWITCH(orders[[#This Row],[payment_method]],"Credit Card","CC","Bank Transfer","BT","Cash","CA","PayPal","PP","UN")</f>
        <v>CA</v>
      </c>
    </row>
    <row r="1153" spans="1:10" x14ac:dyDescent="0.3">
      <c r="A1153">
        <v>1238</v>
      </c>
      <c r="B1153">
        <v>618157</v>
      </c>
      <c r="C1153" s="1">
        <v>44804</v>
      </c>
      <c r="D1153">
        <v>193984</v>
      </c>
      <c r="E1153" t="s">
        <v>10041</v>
      </c>
      <c r="F1153" t="s">
        <v>246</v>
      </c>
      <c r="G1153">
        <f>YEAR(orders[[#This Row],[order_date]])</f>
        <v>2022</v>
      </c>
      <c r="H1153">
        <f>MONTH(orders[[#This Row],[order_date]])</f>
        <v>8</v>
      </c>
      <c r="I1153" s="4">
        <v>193984</v>
      </c>
      <c r="J1153" t="str" cm="1">
        <f t="array" ref="J1153">_xlfn.SWITCH(orders[[#This Row],[payment_method]],"Credit Card","CC","Bank Transfer","BT","Cash","CA","PayPal","PP","UN")</f>
        <v>BT</v>
      </c>
    </row>
    <row r="1154" spans="1:10" x14ac:dyDescent="0.3">
      <c r="A1154">
        <v>1239</v>
      </c>
      <c r="B1154">
        <v>1396192</v>
      </c>
      <c r="C1154" s="1">
        <v>45782</v>
      </c>
      <c r="D1154">
        <v>926</v>
      </c>
      <c r="E1154" t="s">
        <v>10040</v>
      </c>
      <c r="F1154" t="s">
        <v>63</v>
      </c>
      <c r="G1154">
        <f>YEAR(orders[[#This Row],[order_date]])</f>
        <v>2025</v>
      </c>
      <c r="H1154">
        <f>MONTH(orders[[#This Row],[order_date]])</f>
        <v>5</v>
      </c>
      <c r="I1154" s="4">
        <v>926</v>
      </c>
      <c r="J1154" t="str" cm="1">
        <f t="array" ref="J1154">_xlfn.SWITCH(orders[[#This Row],[payment_method]],"Credit Card","CC","Bank Transfer","BT","Cash","CA","PayPal","PP","UN")</f>
        <v>CC</v>
      </c>
    </row>
    <row r="1155" spans="1:10" x14ac:dyDescent="0.3">
      <c r="A1155">
        <v>1240</v>
      </c>
      <c r="B1155">
        <v>472604</v>
      </c>
      <c r="C1155" s="1">
        <v>45618</v>
      </c>
      <c r="D1155">
        <v>382627</v>
      </c>
      <c r="E1155" t="s">
        <v>10043</v>
      </c>
      <c r="F1155" t="s">
        <v>736</v>
      </c>
      <c r="G1155">
        <f>YEAR(orders[[#This Row],[order_date]])</f>
        <v>2024</v>
      </c>
      <c r="H1155">
        <f>MONTH(orders[[#This Row],[order_date]])</f>
        <v>11</v>
      </c>
      <c r="I1155" s="4">
        <v>382627</v>
      </c>
      <c r="J1155" t="str" cm="1">
        <f t="array" ref="J1155">_xlfn.SWITCH(orders[[#This Row],[payment_method]],"Credit Card","CC","Bank Transfer","BT","Cash","CA","PayPal","PP","UN")</f>
        <v>PP</v>
      </c>
    </row>
    <row r="1156" spans="1:10" x14ac:dyDescent="0.3">
      <c r="A1156">
        <v>1241</v>
      </c>
      <c r="B1156">
        <v>1028542</v>
      </c>
      <c r="C1156" s="1">
        <v>45020</v>
      </c>
      <c r="D1156">
        <v>30138</v>
      </c>
      <c r="E1156" t="s">
        <v>10042</v>
      </c>
      <c r="F1156" t="s">
        <v>225</v>
      </c>
      <c r="G1156">
        <f>YEAR(orders[[#This Row],[order_date]])</f>
        <v>2023</v>
      </c>
      <c r="H1156">
        <f>MONTH(orders[[#This Row],[order_date]])</f>
        <v>4</v>
      </c>
      <c r="I1156" s="4">
        <v>30138</v>
      </c>
      <c r="J1156" t="str" cm="1">
        <f t="array" ref="J1156">_xlfn.SWITCH(orders[[#This Row],[payment_method]],"Credit Card","CC","Bank Transfer","BT","Cash","CA","PayPal","PP","UN")</f>
        <v>CA</v>
      </c>
    </row>
    <row r="1157" spans="1:10" x14ac:dyDescent="0.3">
      <c r="A1157">
        <v>1242</v>
      </c>
      <c r="B1157">
        <v>1282148</v>
      </c>
      <c r="C1157" s="1">
        <v>44789</v>
      </c>
      <c r="D1157">
        <v>5142</v>
      </c>
      <c r="E1157" t="s">
        <v>10041</v>
      </c>
      <c r="F1157" t="s">
        <v>249</v>
      </c>
      <c r="G1157">
        <f>YEAR(orders[[#This Row],[order_date]])</f>
        <v>2022</v>
      </c>
      <c r="H1157">
        <f>MONTH(orders[[#This Row],[order_date]])</f>
        <v>8</v>
      </c>
      <c r="I1157" s="4">
        <v>5142</v>
      </c>
      <c r="J1157" t="str" cm="1">
        <f t="array" ref="J1157">_xlfn.SWITCH(orders[[#This Row],[payment_method]],"Credit Card","CC","Bank Transfer","BT","Cash","CA","PayPal","PP","UN")</f>
        <v>BT</v>
      </c>
    </row>
    <row r="1158" spans="1:10" x14ac:dyDescent="0.3">
      <c r="A1158">
        <v>1243</v>
      </c>
      <c r="B1158">
        <v>1016787</v>
      </c>
      <c r="C1158" s="1">
        <v>44998</v>
      </c>
      <c r="D1158">
        <v>165685</v>
      </c>
      <c r="E1158" t="s">
        <v>10040</v>
      </c>
      <c r="F1158" t="s">
        <v>1002</v>
      </c>
      <c r="G1158">
        <f>YEAR(orders[[#This Row],[order_date]])</f>
        <v>2023</v>
      </c>
      <c r="H1158">
        <f>MONTH(orders[[#This Row],[order_date]])</f>
        <v>3</v>
      </c>
      <c r="I1158" s="4">
        <v>165685</v>
      </c>
      <c r="J1158" t="str" cm="1">
        <f t="array" ref="J1158">_xlfn.SWITCH(orders[[#This Row],[payment_method]],"Credit Card","CC","Bank Transfer","BT","Cash","CA","PayPal","PP","UN")</f>
        <v>CC</v>
      </c>
    </row>
    <row r="1159" spans="1:10" x14ac:dyDescent="0.3">
      <c r="A1159">
        <v>1245</v>
      </c>
      <c r="B1159">
        <v>779418</v>
      </c>
      <c r="C1159" s="1">
        <v>45751</v>
      </c>
      <c r="D1159">
        <v>234184</v>
      </c>
      <c r="E1159" t="s">
        <v>10041</v>
      </c>
      <c r="F1159" t="s">
        <v>444</v>
      </c>
      <c r="G1159">
        <f>YEAR(orders[[#This Row],[order_date]])</f>
        <v>2025</v>
      </c>
      <c r="H1159">
        <f>MONTH(orders[[#This Row],[order_date]])</f>
        <v>4</v>
      </c>
      <c r="I1159" s="4">
        <v>234184</v>
      </c>
      <c r="J1159" t="str" cm="1">
        <f t="array" ref="J1159">_xlfn.SWITCH(orders[[#This Row],[payment_method]],"Credit Card","CC","Bank Transfer","BT","Cash","CA","PayPal","PP","UN")</f>
        <v>BT</v>
      </c>
    </row>
    <row r="1160" spans="1:10" x14ac:dyDescent="0.3">
      <c r="A1160">
        <v>1246</v>
      </c>
      <c r="B1160">
        <v>1233868</v>
      </c>
      <c r="C1160" s="1">
        <v>44633</v>
      </c>
      <c r="D1160">
        <v>270414</v>
      </c>
      <c r="E1160" t="s">
        <v>10041</v>
      </c>
      <c r="F1160" t="s">
        <v>523</v>
      </c>
      <c r="G1160">
        <f>YEAR(orders[[#This Row],[order_date]])</f>
        <v>2022</v>
      </c>
      <c r="H1160">
        <f>MONTH(orders[[#This Row],[order_date]])</f>
        <v>3</v>
      </c>
      <c r="I1160" s="4">
        <v>270414</v>
      </c>
      <c r="J1160" t="str" cm="1">
        <f t="array" ref="J1160">_xlfn.SWITCH(orders[[#This Row],[payment_method]],"Credit Card","CC","Bank Transfer","BT","Cash","CA","PayPal","PP","UN")</f>
        <v>BT</v>
      </c>
    </row>
    <row r="1161" spans="1:10" x14ac:dyDescent="0.3">
      <c r="A1161">
        <v>1247</v>
      </c>
      <c r="B1161">
        <v>1343767</v>
      </c>
      <c r="C1161" s="1">
        <v>45169</v>
      </c>
      <c r="D1161">
        <v>188007</v>
      </c>
      <c r="E1161" t="s">
        <v>10043</v>
      </c>
      <c r="F1161" t="s">
        <v>128</v>
      </c>
      <c r="G1161">
        <f>YEAR(orders[[#This Row],[order_date]])</f>
        <v>2023</v>
      </c>
      <c r="H1161">
        <f>MONTH(orders[[#This Row],[order_date]])</f>
        <v>8</v>
      </c>
      <c r="I1161" s="4">
        <v>188007</v>
      </c>
      <c r="J1161" t="str" cm="1">
        <f t="array" ref="J1161">_xlfn.SWITCH(orders[[#This Row],[payment_method]],"Credit Card","CC","Bank Transfer","BT","Cash","CA","PayPal","PP","UN")</f>
        <v>PP</v>
      </c>
    </row>
    <row r="1162" spans="1:10" x14ac:dyDescent="0.3">
      <c r="A1162">
        <v>1248</v>
      </c>
      <c r="B1162">
        <v>1806569</v>
      </c>
      <c r="C1162" s="1">
        <v>45209</v>
      </c>
      <c r="D1162">
        <v>249765</v>
      </c>
      <c r="E1162" t="s">
        <v>10040</v>
      </c>
      <c r="F1162" t="s">
        <v>1291</v>
      </c>
      <c r="G1162">
        <f>YEAR(orders[[#This Row],[order_date]])</f>
        <v>2023</v>
      </c>
      <c r="H1162">
        <f>MONTH(orders[[#This Row],[order_date]])</f>
        <v>10</v>
      </c>
      <c r="I1162" s="4">
        <v>249765</v>
      </c>
      <c r="J1162" t="str" cm="1">
        <f t="array" ref="J1162">_xlfn.SWITCH(orders[[#This Row],[payment_method]],"Credit Card","CC","Bank Transfer","BT","Cash","CA","PayPal","PP","UN")</f>
        <v>CC</v>
      </c>
    </row>
    <row r="1163" spans="1:10" x14ac:dyDescent="0.3">
      <c r="A1163">
        <v>1249</v>
      </c>
      <c r="B1163">
        <v>1897358</v>
      </c>
      <c r="C1163" s="1">
        <v>45394</v>
      </c>
      <c r="D1163">
        <v>181936</v>
      </c>
      <c r="E1163" t="s">
        <v>10040</v>
      </c>
      <c r="F1163" t="s">
        <v>852</v>
      </c>
      <c r="G1163">
        <f>YEAR(orders[[#This Row],[order_date]])</f>
        <v>2024</v>
      </c>
      <c r="H1163">
        <f>MONTH(orders[[#This Row],[order_date]])</f>
        <v>4</v>
      </c>
      <c r="I1163" s="4">
        <v>181936</v>
      </c>
      <c r="J1163" t="str" cm="1">
        <f t="array" ref="J1163">_xlfn.SWITCH(orders[[#This Row],[payment_method]],"Credit Card","CC","Bank Transfer","BT","Cash","CA","PayPal","PP","UN")</f>
        <v>CC</v>
      </c>
    </row>
    <row r="1164" spans="1:10" x14ac:dyDescent="0.3">
      <c r="A1164">
        <v>1250</v>
      </c>
      <c r="B1164">
        <v>735416</v>
      </c>
      <c r="C1164" s="1">
        <v>45838</v>
      </c>
      <c r="D1164">
        <v>398656</v>
      </c>
      <c r="E1164" t="s">
        <v>10041</v>
      </c>
      <c r="F1164" t="s">
        <v>676</v>
      </c>
      <c r="G1164">
        <f>YEAR(orders[[#This Row],[order_date]])</f>
        <v>2025</v>
      </c>
      <c r="H1164">
        <f>MONTH(orders[[#This Row],[order_date]])</f>
        <v>6</v>
      </c>
      <c r="I1164" s="4">
        <v>398656</v>
      </c>
      <c r="J1164" t="str" cm="1">
        <f t="array" ref="J1164">_xlfn.SWITCH(orders[[#This Row],[payment_method]],"Credit Card","CC","Bank Transfer","BT","Cash","CA","PayPal","PP","UN")</f>
        <v>BT</v>
      </c>
    </row>
    <row r="1165" spans="1:10" x14ac:dyDescent="0.3">
      <c r="A1165">
        <v>1251</v>
      </c>
      <c r="B1165">
        <v>116800</v>
      </c>
      <c r="C1165" s="1">
        <v>45894</v>
      </c>
      <c r="D1165">
        <v>155571</v>
      </c>
      <c r="E1165" t="s">
        <v>10042</v>
      </c>
      <c r="F1165" t="s">
        <v>1745</v>
      </c>
      <c r="G1165">
        <f>YEAR(orders[[#This Row],[order_date]])</f>
        <v>2025</v>
      </c>
      <c r="H1165">
        <f>MONTH(orders[[#This Row],[order_date]])</f>
        <v>8</v>
      </c>
      <c r="I1165" s="4">
        <v>155571</v>
      </c>
      <c r="J1165" t="str" cm="1">
        <f t="array" ref="J1165">_xlfn.SWITCH(orders[[#This Row],[payment_method]],"Credit Card","CC","Bank Transfer","BT","Cash","CA","PayPal","PP","UN")</f>
        <v>CA</v>
      </c>
    </row>
    <row r="1166" spans="1:10" x14ac:dyDescent="0.3">
      <c r="A1166">
        <v>1252</v>
      </c>
      <c r="B1166">
        <v>957602</v>
      </c>
      <c r="C1166" s="1">
        <v>45095</v>
      </c>
      <c r="D1166">
        <v>195657</v>
      </c>
      <c r="E1166" t="s">
        <v>10043</v>
      </c>
      <c r="F1166" t="s">
        <v>506</v>
      </c>
      <c r="G1166">
        <f>YEAR(orders[[#This Row],[order_date]])</f>
        <v>2023</v>
      </c>
      <c r="H1166">
        <f>MONTH(orders[[#This Row],[order_date]])</f>
        <v>6</v>
      </c>
      <c r="I1166" s="4">
        <v>195657</v>
      </c>
      <c r="J1166" t="str" cm="1">
        <f t="array" ref="J1166">_xlfn.SWITCH(orders[[#This Row],[payment_method]],"Credit Card","CC","Bank Transfer","BT","Cash","CA","PayPal","PP","UN")</f>
        <v>PP</v>
      </c>
    </row>
    <row r="1167" spans="1:10" x14ac:dyDescent="0.3">
      <c r="A1167">
        <v>1253</v>
      </c>
      <c r="B1167">
        <v>317522</v>
      </c>
      <c r="C1167" s="1">
        <v>45710</v>
      </c>
      <c r="D1167">
        <v>67166</v>
      </c>
      <c r="E1167" t="s">
        <v>10042</v>
      </c>
      <c r="F1167" t="s">
        <v>399</v>
      </c>
      <c r="G1167">
        <f>YEAR(orders[[#This Row],[order_date]])</f>
        <v>2025</v>
      </c>
      <c r="H1167">
        <f>MONTH(orders[[#This Row],[order_date]])</f>
        <v>2</v>
      </c>
      <c r="I1167" s="4">
        <v>67166</v>
      </c>
      <c r="J1167" t="str" cm="1">
        <f t="array" ref="J1167">_xlfn.SWITCH(orders[[#This Row],[payment_method]],"Credit Card","CC","Bank Transfer","BT","Cash","CA","PayPal","PP","UN")</f>
        <v>CA</v>
      </c>
    </row>
    <row r="1168" spans="1:10" x14ac:dyDescent="0.3">
      <c r="A1168">
        <v>1254</v>
      </c>
      <c r="B1168">
        <v>237029</v>
      </c>
      <c r="C1168" s="1">
        <v>44641</v>
      </c>
      <c r="D1168">
        <v>125197</v>
      </c>
      <c r="E1168" t="s">
        <v>10042</v>
      </c>
      <c r="F1168" t="s">
        <v>409</v>
      </c>
      <c r="G1168">
        <f>YEAR(orders[[#This Row],[order_date]])</f>
        <v>2022</v>
      </c>
      <c r="H1168">
        <f>MONTH(orders[[#This Row],[order_date]])</f>
        <v>3</v>
      </c>
      <c r="I1168" s="4">
        <v>125197</v>
      </c>
      <c r="J1168" t="str" cm="1">
        <f t="array" ref="J1168">_xlfn.SWITCH(orders[[#This Row],[payment_method]],"Credit Card","CC","Bank Transfer","BT","Cash","CA","PayPal","PP","UN")</f>
        <v>CA</v>
      </c>
    </row>
    <row r="1169" spans="1:10" x14ac:dyDescent="0.3">
      <c r="A1169">
        <v>1255</v>
      </c>
      <c r="B1169">
        <v>1490725</v>
      </c>
      <c r="C1169" s="1">
        <v>45635</v>
      </c>
      <c r="D1169">
        <v>441347</v>
      </c>
      <c r="E1169" t="s">
        <v>10040</v>
      </c>
      <c r="F1169" t="s">
        <v>66</v>
      </c>
      <c r="G1169">
        <f>YEAR(orders[[#This Row],[order_date]])</f>
        <v>2024</v>
      </c>
      <c r="H1169">
        <f>MONTH(orders[[#This Row],[order_date]])</f>
        <v>12</v>
      </c>
      <c r="I1169" s="4">
        <v>441347</v>
      </c>
      <c r="J1169" t="str" cm="1">
        <f t="array" ref="J1169">_xlfn.SWITCH(orders[[#This Row],[payment_method]],"Credit Card","CC","Bank Transfer","BT","Cash","CA","PayPal","PP","UN")</f>
        <v>CC</v>
      </c>
    </row>
    <row r="1170" spans="1:10" x14ac:dyDescent="0.3">
      <c r="A1170">
        <v>1256</v>
      </c>
      <c r="B1170">
        <v>1518291</v>
      </c>
      <c r="C1170" s="1">
        <v>44926</v>
      </c>
      <c r="D1170">
        <v>224497</v>
      </c>
      <c r="E1170" t="s">
        <v>10043</v>
      </c>
      <c r="F1170" t="s">
        <v>334</v>
      </c>
      <c r="G1170">
        <f>YEAR(orders[[#This Row],[order_date]])</f>
        <v>2022</v>
      </c>
      <c r="H1170">
        <f>MONTH(orders[[#This Row],[order_date]])</f>
        <v>12</v>
      </c>
      <c r="I1170" s="4">
        <v>224497</v>
      </c>
      <c r="J1170" t="str" cm="1">
        <f t="array" ref="J1170">_xlfn.SWITCH(orders[[#This Row],[payment_method]],"Credit Card","CC","Bank Transfer","BT","Cash","CA","PayPal","PP","UN")</f>
        <v>PP</v>
      </c>
    </row>
    <row r="1171" spans="1:10" x14ac:dyDescent="0.3">
      <c r="A1171">
        <v>1257</v>
      </c>
      <c r="B1171">
        <v>420928</v>
      </c>
      <c r="C1171" s="1">
        <v>45470</v>
      </c>
      <c r="D1171">
        <v>191101</v>
      </c>
      <c r="E1171" t="s">
        <v>10043</v>
      </c>
      <c r="F1171" t="s">
        <v>733</v>
      </c>
      <c r="G1171">
        <f>YEAR(orders[[#This Row],[order_date]])</f>
        <v>2024</v>
      </c>
      <c r="H1171">
        <f>MONTH(orders[[#This Row],[order_date]])</f>
        <v>6</v>
      </c>
      <c r="I1171" s="4">
        <v>191101</v>
      </c>
      <c r="J1171" t="str" cm="1">
        <f t="array" ref="J1171">_xlfn.SWITCH(orders[[#This Row],[payment_method]],"Credit Card","CC","Bank Transfer","BT","Cash","CA","PayPal","PP","UN")</f>
        <v>PP</v>
      </c>
    </row>
    <row r="1172" spans="1:10" x14ac:dyDescent="0.3">
      <c r="A1172">
        <v>1258</v>
      </c>
      <c r="B1172">
        <v>1458332</v>
      </c>
      <c r="C1172" s="1">
        <v>45562</v>
      </c>
      <c r="D1172">
        <v>187473</v>
      </c>
      <c r="E1172" t="s">
        <v>10041</v>
      </c>
      <c r="F1172" t="s">
        <v>733</v>
      </c>
      <c r="G1172">
        <f>YEAR(orders[[#This Row],[order_date]])</f>
        <v>2024</v>
      </c>
      <c r="H1172">
        <f>MONTH(orders[[#This Row],[order_date]])</f>
        <v>9</v>
      </c>
      <c r="I1172" s="4">
        <v>187473</v>
      </c>
      <c r="J1172" t="str" cm="1">
        <f t="array" ref="J1172">_xlfn.SWITCH(orders[[#This Row],[payment_method]],"Credit Card","CC","Bank Transfer","BT","Cash","CA","PayPal","PP","UN")</f>
        <v>BT</v>
      </c>
    </row>
    <row r="1173" spans="1:10" x14ac:dyDescent="0.3">
      <c r="A1173">
        <v>1259</v>
      </c>
      <c r="B1173">
        <v>1430523</v>
      </c>
      <c r="C1173" s="1">
        <v>45747</v>
      </c>
      <c r="D1173">
        <v>346909</v>
      </c>
      <c r="E1173" t="s">
        <v>10041</v>
      </c>
      <c r="F1173" t="s">
        <v>366</v>
      </c>
      <c r="G1173">
        <f>YEAR(orders[[#This Row],[order_date]])</f>
        <v>2025</v>
      </c>
      <c r="H1173">
        <f>MONTH(orders[[#This Row],[order_date]])</f>
        <v>3</v>
      </c>
      <c r="I1173" s="4">
        <v>346909</v>
      </c>
      <c r="J1173" t="str" cm="1">
        <f t="array" ref="J1173">_xlfn.SWITCH(orders[[#This Row],[payment_method]],"Credit Card","CC","Bank Transfer","BT","Cash","CA","PayPal","PP","UN")</f>
        <v>BT</v>
      </c>
    </row>
    <row r="1174" spans="1:10" x14ac:dyDescent="0.3">
      <c r="A1174">
        <v>1260</v>
      </c>
      <c r="B1174">
        <v>1871111</v>
      </c>
      <c r="C1174" s="1">
        <v>44684</v>
      </c>
      <c r="D1174">
        <v>22951</v>
      </c>
      <c r="E1174" t="s">
        <v>10041</v>
      </c>
      <c r="F1174" t="s">
        <v>180</v>
      </c>
      <c r="G1174">
        <f>YEAR(orders[[#This Row],[order_date]])</f>
        <v>2022</v>
      </c>
      <c r="H1174">
        <f>MONTH(orders[[#This Row],[order_date]])</f>
        <v>5</v>
      </c>
      <c r="I1174" s="4">
        <v>22951</v>
      </c>
      <c r="J1174" t="str" cm="1">
        <f t="array" ref="J1174">_xlfn.SWITCH(orders[[#This Row],[payment_method]],"Credit Card","CC","Bank Transfer","BT","Cash","CA","PayPal","PP","UN")</f>
        <v>BT</v>
      </c>
    </row>
    <row r="1175" spans="1:10" x14ac:dyDescent="0.3">
      <c r="A1175">
        <v>1261</v>
      </c>
      <c r="B1175">
        <v>46618</v>
      </c>
      <c r="C1175" s="1">
        <v>45286</v>
      </c>
      <c r="D1175">
        <v>196527</v>
      </c>
      <c r="E1175" t="s">
        <v>10041</v>
      </c>
      <c r="F1175" t="s">
        <v>545</v>
      </c>
      <c r="G1175">
        <f>YEAR(orders[[#This Row],[order_date]])</f>
        <v>2023</v>
      </c>
      <c r="H1175">
        <f>MONTH(orders[[#This Row],[order_date]])</f>
        <v>12</v>
      </c>
      <c r="I1175" s="4">
        <v>196527</v>
      </c>
      <c r="J1175" t="str" cm="1">
        <f t="array" ref="J1175">_xlfn.SWITCH(orders[[#This Row],[payment_method]],"Credit Card","CC","Bank Transfer","BT","Cash","CA","PayPal","PP","UN")</f>
        <v>BT</v>
      </c>
    </row>
    <row r="1176" spans="1:10" x14ac:dyDescent="0.3">
      <c r="A1176">
        <v>1262</v>
      </c>
      <c r="B1176">
        <v>1115535</v>
      </c>
      <c r="C1176" s="1">
        <v>45295</v>
      </c>
      <c r="D1176">
        <v>253548</v>
      </c>
      <c r="E1176" t="s">
        <v>10043</v>
      </c>
      <c r="F1176" t="s">
        <v>329</v>
      </c>
      <c r="G1176">
        <f>YEAR(orders[[#This Row],[order_date]])</f>
        <v>2024</v>
      </c>
      <c r="H1176">
        <f>MONTH(orders[[#This Row],[order_date]])</f>
        <v>1</v>
      </c>
      <c r="I1176" s="4">
        <v>253548</v>
      </c>
      <c r="J1176" t="str" cm="1">
        <f t="array" ref="J1176">_xlfn.SWITCH(orders[[#This Row],[payment_method]],"Credit Card","CC","Bank Transfer","BT","Cash","CA","PayPal","PP","UN")</f>
        <v>PP</v>
      </c>
    </row>
    <row r="1177" spans="1:10" x14ac:dyDescent="0.3">
      <c r="A1177">
        <v>1263</v>
      </c>
      <c r="B1177">
        <v>1737932</v>
      </c>
      <c r="C1177" s="1">
        <v>45507</v>
      </c>
      <c r="D1177">
        <v>395682</v>
      </c>
      <c r="E1177" t="s">
        <v>10043</v>
      </c>
      <c r="F1177" t="s">
        <v>52</v>
      </c>
      <c r="G1177">
        <f>YEAR(orders[[#This Row],[order_date]])</f>
        <v>2024</v>
      </c>
      <c r="H1177">
        <f>MONTH(orders[[#This Row],[order_date]])</f>
        <v>8</v>
      </c>
      <c r="I1177" s="4">
        <v>395682</v>
      </c>
      <c r="J1177" t="str" cm="1">
        <f t="array" ref="J1177">_xlfn.SWITCH(orders[[#This Row],[payment_method]],"Credit Card","CC","Bank Transfer","BT","Cash","CA","PayPal","PP","UN")</f>
        <v>PP</v>
      </c>
    </row>
    <row r="1178" spans="1:10" x14ac:dyDescent="0.3">
      <c r="A1178">
        <v>1264</v>
      </c>
      <c r="B1178">
        <v>1531244</v>
      </c>
      <c r="C1178" s="1">
        <v>45356</v>
      </c>
      <c r="D1178">
        <v>91801</v>
      </c>
      <c r="E1178" t="s">
        <v>10041</v>
      </c>
      <c r="F1178" t="s">
        <v>1202</v>
      </c>
      <c r="G1178">
        <f>YEAR(orders[[#This Row],[order_date]])</f>
        <v>2024</v>
      </c>
      <c r="H1178">
        <f>MONTH(orders[[#This Row],[order_date]])</f>
        <v>3</v>
      </c>
      <c r="I1178" s="4">
        <v>91801</v>
      </c>
      <c r="J1178" t="str" cm="1">
        <f t="array" ref="J1178">_xlfn.SWITCH(orders[[#This Row],[payment_method]],"Credit Card","CC","Bank Transfer","BT","Cash","CA","PayPal","PP","UN")</f>
        <v>BT</v>
      </c>
    </row>
    <row r="1179" spans="1:10" x14ac:dyDescent="0.3">
      <c r="A1179">
        <v>1265</v>
      </c>
      <c r="B1179">
        <v>468241</v>
      </c>
      <c r="C1179" s="1">
        <v>44583</v>
      </c>
      <c r="D1179">
        <v>258562</v>
      </c>
      <c r="E1179" t="s">
        <v>10041</v>
      </c>
      <c r="F1179" t="s">
        <v>1473</v>
      </c>
      <c r="G1179">
        <f>YEAR(orders[[#This Row],[order_date]])</f>
        <v>2022</v>
      </c>
      <c r="H1179">
        <f>MONTH(orders[[#This Row],[order_date]])</f>
        <v>1</v>
      </c>
      <c r="I1179" s="4">
        <v>258562</v>
      </c>
      <c r="J1179" t="str" cm="1">
        <f t="array" ref="J1179">_xlfn.SWITCH(orders[[#This Row],[payment_method]],"Credit Card","CC","Bank Transfer","BT","Cash","CA","PayPal","PP","UN")</f>
        <v>BT</v>
      </c>
    </row>
    <row r="1180" spans="1:10" x14ac:dyDescent="0.3">
      <c r="A1180">
        <v>1266</v>
      </c>
      <c r="B1180">
        <v>1623153</v>
      </c>
      <c r="C1180" s="1">
        <v>44802</v>
      </c>
      <c r="D1180">
        <v>154564</v>
      </c>
      <c r="E1180" t="s">
        <v>10041</v>
      </c>
      <c r="F1180" t="s">
        <v>377</v>
      </c>
      <c r="G1180">
        <f>YEAR(orders[[#This Row],[order_date]])</f>
        <v>2022</v>
      </c>
      <c r="H1180">
        <f>MONTH(orders[[#This Row],[order_date]])</f>
        <v>8</v>
      </c>
      <c r="I1180" s="4">
        <v>154564</v>
      </c>
      <c r="J1180" t="str" cm="1">
        <f t="array" ref="J1180">_xlfn.SWITCH(orders[[#This Row],[payment_method]],"Credit Card","CC","Bank Transfer","BT","Cash","CA","PayPal","PP","UN")</f>
        <v>BT</v>
      </c>
    </row>
    <row r="1181" spans="1:10" x14ac:dyDescent="0.3">
      <c r="A1181">
        <v>1267</v>
      </c>
      <c r="B1181">
        <v>567950</v>
      </c>
      <c r="C1181" s="1">
        <v>44517</v>
      </c>
      <c r="D1181">
        <v>62998</v>
      </c>
      <c r="E1181" t="s">
        <v>10043</v>
      </c>
      <c r="F1181" t="s">
        <v>225</v>
      </c>
      <c r="G1181">
        <f>YEAR(orders[[#This Row],[order_date]])</f>
        <v>2021</v>
      </c>
      <c r="H1181">
        <f>MONTH(orders[[#This Row],[order_date]])</f>
        <v>11</v>
      </c>
      <c r="I1181" s="4">
        <v>62998</v>
      </c>
      <c r="J1181" t="str" cm="1">
        <f t="array" ref="J1181">_xlfn.SWITCH(orders[[#This Row],[payment_method]],"Credit Card","CC","Bank Transfer","BT","Cash","CA","PayPal","PP","UN")</f>
        <v>PP</v>
      </c>
    </row>
    <row r="1182" spans="1:10" x14ac:dyDescent="0.3">
      <c r="A1182">
        <v>1268</v>
      </c>
      <c r="B1182">
        <v>1312646</v>
      </c>
      <c r="C1182" s="1">
        <v>44884</v>
      </c>
      <c r="D1182">
        <v>203201</v>
      </c>
      <c r="E1182" t="s">
        <v>10043</v>
      </c>
      <c r="F1182" t="s">
        <v>743</v>
      </c>
      <c r="G1182">
        <f>YEAR(orders[[#This Row],[order_date]])</f>
        <v>2022</v>
      </c>
      <c r="H1182">
        <f>MONTH(orders[[#This Row],[order_date]])</f>
        <v>11</v>
      </c>
      <c r="I1182" s="4">
        <v>203201</v>
      </c>
      <c r="J1182" t="str" cm="1">
        <f t="array" ref="J1182">_xlfn.SWITCH(orders[[#This Row],[payment_method]],"Credit Card","CC","Bank Transfer","BT","Cash","CA","PayPal","PP","UN")</f>
        <v>PP</v>
      </c>
    </row>
    <row r="1183" spans="1:10" x14ac:dyDescent="0.3">
      <c r="A1183">
        <v>1269</v>
      </c>
      <c r="B1183">
        <v>13409</v>
      </c>
      <c r="C1183" s="1">
        <v>45629</v>
      </c>
      <c r="D1183">
        <v>24028</v>
      </c>
      <c r="E1183" t="s">
        <v>10042</v>
      </c>
      <c r="F1183" t="s">
        <v>243</v>
      </c>
      <c r="G1183">
        <f>YEAR(orders[[#This Row],[order_date]])</f>
        <v>2024</v>
      </c>
      <c r="H1183">
        <f>MONTH(orders[[#This Row],[order_date]])</f>
        <v>12</v>
      </c>
      <c r="I1183" s="4">
        <v>24028</v>
      </c>
      <c r="J1183" t="str" cm="1">
        <f t="array" ref="J1183">_xlfn.SWITCH(orders[[#This Row],[payment_method]],"Credit Card","CC","Bank Transfer","BT","Cash","CA","PayPal","PP","UN")</f>
        <v>CA</v>
      </c>
    </row>
    <row r="1184" spans="1:10" x14ac:dyDescent="0.3">
      <c r="A1184">
        <v>1270</v>
      </c>
      <c r="B1184">
        <v>1504584</v>
      </c>
      <c r="C1184" s="1">
        <v>44484</v>
      </c>
      <c r="D1184">
        <v>217812</v>
      </c>
      <c r="E1184" t="s">
        <v>10041</v>
      </c>
      <c r="F1184" t="s">
        <v>1183</v>
      </c>
      <c r="G1184">
        <f>YEAR(orders[[#This Row],[order_date]])</f>
        <v>2021</v>
      </c>
      <c r="H1184">
        <f>MONTH(orders[[#This Row],[order_date]])</f>
        <v>10</v>
      </c>
      <c r="I1184" s="4">
        <v>217812</v>
      </c>
      <c r="J1184" t="str" cm="1">
        <f t="array" ref="J1184">_xlfn.SWITCH(orders[[#This Row],[payment_method]],"Credit Card","CC","Bank Transfer","BT","Cash","CA","PayPal","PP","UN")</f>
        <v>BT</v>
      </c>
    </row>
    <row r="1185" spans="1:10" x14ac:dyDescent="0.3">
      <c r="A1185">
        <v>1271</v>
      </c>
      <c r="B1185">
        <v>608715</v>
      </c>
      <c r="C1185" s="1">
        <v>44859</v>
      </c>
      <c r="D1185">
        <v>244012</v>
      </c>
      <c r="E1185" t="s">
        <v>10043</v>
      </c>
      <c r="F1185" t="s">
        <v>63</v>
      </c>
      <c r="G1185">
        <f>YEAR(orders[[#This Row],[order_date]])</f>
        <v>2022</v>
      </c>
      <c r="H1185">
        <f>MONTH(orders[[#This Row],[order_date]])</f>
        <v>10</v>
      </c>
      <c r="I1185" s="4">
        <v>244012</v>
      </c>
      <c r="J1185" t="str" cm="1">
        <f t="array" ref="J1185">_xlfn.SWITCH(orders[[#This Row],[payment_method]],"Credit Card","CC","Bank Transfer","BT","Cash","CA","PayPal","PP","UN")</f>
        <v>PP</v>
      </c>
    </row>
    <row r="1186" spans="1:10" x14ac:dyDescent="0.3">
      <c r="A1186">
        <v>1272</v>
      </c>
      <c r="B1186">
        <v>1376074</v>
      </c>
      <c r="C1186" s="1">
        <v>45628</v>
      </c>
      <c r="D1186">
        <v>318811</v>
      </c>
      <c r="E1186" t="s">
        <v>10040</v>
      </c>
      <c r="F1186" t="s">
        <v>16</v>
      </c>
      <c r="G1186">
        <f>YEAR(orders[[#This Row],[order_date]])</f>
        <v>2024</v>
      </c>
      <c r="H1186">
        <f>MONTH(orders[[#This Row],[order_date]])</f>
        <v>12</v>
      </c>
      <c r="I1186" s="4">
        <v>318811</v>
      </c>
      <c r="J1186" t="str" cm="1">
        <f t="array" ref="J1186">_xlfn.SWITCH(orders[[#This Row],[payment_method]],"Credit Card","CC","Bank Transfer","BT","Cash","CA","PayPal","PP","UN")</f>
        <v>CC</v>
      </c>
    </row>
    <row r="1187" spans="1:10" x14ac:dyDescent="0.3">
      <c r="A1187">
        <v>1273</v>
      </c>
      <c r="B1187">
        <v>844400</v>
      </c>
      <c r="C1187" s="1">
        <v>45644</v>
      </c>
      <c r="D1187">
        <v>27981</v>
      </c>
      <c r="E1187" t="s">
        <v>10041</v>
      </c>
      <c r="F1187" t="s">
        <v>489</v>
      </c>
      <c r="G1187">
        <f>YEAR(orders[[#This Row],[order_date]])</f>
        <v>2024</v>
      </c>
      <c r="H1187">
        <f>MONTH(orders[[#This Row],[order_date]])</f>
        <v>12</v>
      </c>
      <c r="I1187" s="4">
        <v>27981</v>
      </c>
      <c r="J1187" t="str" cm="1">
        <f t="array" ref="J1187">_xlfn.SWITCH(orders[[#This Row],[payment_method]],"Credit Card","CC","Bank Transfer","BT","Cash","CA","PayPal","PP","UN")</f>
        <v>BT</v>
      </c>
    </row>
    <row r="1188" spans="1:10" x14ac:dyDescent="0.3">
      <c r="A1188">
        <v>1274</v>
      </c>
      <c r="B1188">
        <v>519086</v>
      </c>
      <c r="C1188" s="1">
        <v>44954</v>
      </c>
      <c r="D1188">
        <v>35974</v>
      </c>
      <c r="E1188" t="s">
        <v>10041</v>
      </c>
      <c r="F1188" t="s">
        <v>120</v>
      </c>
      <c r="G1188">
        <f>YEAR(orders[[#This Row],[order_date]])</f>
        <v>2023</v>
      </c>
      <c r="H1188">
        <f>MONTH(orders[[#This Row],[order_date]])</f>
        <v>1</v>
      </c>
      <c r="I1188" s="4">
        <v>35974</v>
      </c>
      <c r="J1188" t="str" cm="1">
        <f t="array" ref="J1188">_xlfn.SWITCH(orders[[#This Row],[payment_method]],"Credit Card","CC","Bank Transfer","BT","Cash","CA","PayPal","PP","UN")</f>
        <v>BT</v>
      </c>
    </row>
    <row r="1189" spans="1:10" x14ac:dyDescent="0.3">
      <c r="A1189">
        <v>1275</v>
      </c>
      <c r="B1189">
        <v>307145</v>
      </c>
      <c r="C1189" s="1">
        <v>44597</v>
      </c>
      <c r="D1189">
        <v>48856</v>
      </c>
      <c r="E1189" t="s">
        <v>10040</v>
      </c>
      <c r="F1189" t="s">
        <v>150</v>
      </c>
      <c r="G1189">
        <f>YEAR(orders[[#This Row],[order_date]])</f>
        <v>2022</v>
      </c>
      <c r="H1189">
        <f>MONTH(orders[[#This Row],[order_date]])</f>
        <v>2</v>
      </c>
      <c r="I1189" s="4">
        <v>48856</v>
      </c>
      <c r="J1189" t="str" cm="1">
        <f t="array" ref="J1189">_xlfn.SWITCH(orders[[#This Row],[payment_method]],"Credit Card","CC","Bank Transfer","BT","Cash","CA","PayPal","PP","UN")</f>
        <v>CC</v>
      </c>
    </row>
    <row r="1190" spans="1:10" x14ac:dyDescent="0.3">
      <c r="A1190">
        <v>1276</v>
      </c>
      <c r="B1190">
        <v>561585</v>
      </c>
      <c r="C1190" s="1">
        <v>45287</v>
      </c>
      <c r="D1190">
        <v>814</v>
      </c>
      <c r="E1190" t="s">
        <v>10043</v>
      </c>
      <c r="F1190" t="s">
        <v>1415</v>
      </c>
      <c r="G1190">
        <f>YEAR(orders[[#This Row],[order_date]])</f>
        <v>2023</v>
      </c>
      <c r="H1190">
        <f>MONTH(orders[[#This Row],[order_date]])</f>
        <v>12</v>
      </c>
      <c r="I1190" s="4">
        <v>814</v>
      </c>
      <c r="J1190" t="str" cm="1">
        <f t="array" ref="J1190">_xlfn.SWITCH(orders[[#This Row],[payment_method]],"Credit Card","CC","Bank Transfer","BT","Cash","CA","PayPal","PP","UN")</f>
        <v>PP</v>
      </c>
    </row>
    <row r="1191" spans="1:10" x14ac:dyDescent="0.3">
      <c r="A1191">
        <v>1277</v>
      </c>
      <c r="B1191">
        <v>429202</v>
      </c>
      <c r="C1191" s="1">
        <v>44707</v>
      </c>
      <c r="D1191">
        <v>449375</v>
      </c>
      <c r="E1191" t="s">
        <v>10041</v>
      </c>
      <c r="F1191" t="s">
        <v>1374</v>
      </c>
      <c r="G1191">
        <f>YEAR(orders[[#This Row],[order_date]])</f>
        <v>2022</v>
      </c>
      <c r="H1191">
        <f>MONTH(orders[[#This Row],[order_date]])</f>
        <v>5</v>
      </c>
      <c r="I1191" s="4">
        <v>449375</v>
      </c>
      <c r="J1191" t="str" cm="1">
        <f t="array" ref="J1191">_xlfn.SWITCH(orders[[#This Row],[payment_method]],"Credit Card","CC","Bank Transfer","BT","Cash","CA","PayPal","PP","UN")</f>
        <v>BT</v>
      </c>
    </row>
    <row r="1192" spans="1:10" x14ac:dyDescent="0.3">
      <c r="A1192">
        <v>1278</v>
      </c>
      <c r="B1192">
        <v>1878143</v>
      </c>
      <c r="C1192" s="1">
        <v>45014</v>
      </c>
      <c r="D1192">
        <v>100543</v>
      </c>
      <c r="E1192" t="s">
        <v>10040</v>
      </c>
      <c r="F1192" t="s">
        <v>759</v>
      </c>
      <c r="G1192">
        <f>YEAR(orders[[#This Row],[order_date]])</f>
        <v>2023</v>
      </c>
      <c r="H1192">
        <f>MONTH(orders[[#This Row],[order_date]])</f>
        <v>3</v>
      </c>
      <c r="I1192" s="4">
        <v>100543</v>
      </c>
      <c r="J1192" t="str" cm="1">
        <f t="array" ref="J1192">_xlfn.SWITCH(orders[[#This Row],[payment_method]],"Credit Card","CC","Bank Transfer","BT","Cash","CA","PayPal","PP","UN")</f>
        <v>CC</v>
      </c>
    </row>
    <row r="1193" spans="1:10" x14ac:dyDescent="0.3">
      <c r="A1193">
        <v>1279</v>
      </c>
      <c r="B1193">
        <v>1076364</v>
      </c>
      <c r="C1193" s="1">
        <v>44781</v>
      </c>
      <c r="D1193">
        <v>257507</v>
      </c>
      <c r="E1193" t="s">
        <v>10040</v>
      </c>
      <c r="F1193" t="s">
        <v>860</v>
      </c>
      <c r="G1193">
        <f>YEAR(orders[[#This Row],[order_date]])</f>
        <v>2022</v>
      </c>
      <c r="H1193">
        <f>MONTH(orders[[#This Row],[order_date]])</f>
        <v>8</v>
      </c>
      <c r="I1193" s="4">
        <v>257507</v>
      </c>
      <c r="J1193" t="str" cm="1">
        <f t="array" ref="J1193">_xlfn.SWITCH(orders[[#This Row],[payment_method]],"Credit Card","CC","Bank Transfer","BT","Cash","CA","PayPal","PP","UN")</f>
        <v>CC</v>
      </c>
    </row>
    <row r="1194" spans="1:10" x14ac:dyDescent="0.3">
      <c r="A1194">
        <v>1281</v>
      </c>
      <c r="B1194">
        <v>552367</v>
      </c>
      <c r="C1194" s="1">
        <v>45741</v>
      </c>
      <c r="D1194">
        <v>182867</v>
      </c>
      <c r="E1194" t="s">
        <v>10043</v>
      </c>
      <c r="F1194" t="s">
        <v>860</v>
      </c>
      <c r="G1194">
        <f>YEAR(orders[[#This Row],[order_date]])</f>
        <v>2025</v>
      </c>
      <c r="H1194">
        <f>MONTH(orders[[#This Row],[order_date]])</f>
        <v>3</v>
      </c>
      <c r="I1194" s="4">
        <v>182867</v>
      </c>
      <c r="J1194" t="str" cm="1">
        <f t="array" ref="J1194">_xlfn.SWITCH(orders[[#This Row],[payment_method]],"Credit Card","CC","Bank Transfer","BT","Cash","CA","PayPal","PP","UN")</f>
        <v>PP</v>
      </c>
    </row>
    <row r="1195" spans="1:10" x14ac:dyDescent="0.3">
      <c r="A1195">
        <v>1282</v>
      </c>
      <c r="B1195">
        <v>361179</v>
      </c>
      <c r="C1195" s="1">
        <v>45847</v>
      </c>
      <c r="D1195">
        <v>23131</v>
      </c>
      <c r="E1195" t="s">
        <v>10040</v>
      </c>
      <c r="F1195" t="s">
        <v>347</v>
      </c>
      <c r="G1195">
        <f>YEAR(orders[[#This Row],[order_date]])</f>
        <v>2025</v>
      </c>
      <c r="H1195">
        <f>MONTH(orders[[#This Row],[order_date]])</f>
        <v>7</v>
      </c>
      <c r="I1195" s="4">
        <v>23131</v>
      </c>
      <c r="J1195" t="str" cm="1">
        <f t="array" ref="J1195">_xlfn.SWITCH(orders[[#This Row],[payment_method]],"Credit Card","CC","Bank Transfer","BT","Cash","CA","PayPal","PP","UN")</f>
        <v>CC</v>
      </c>
    </row>
    <row r="1196" spans="1:10" x14ac:dyDescent="0.3">
      <c r="A1196">
        <v>1284</v>
      </c>
      <c r="B1196">
        <v>1586098</v>
      </c>
      <c r="C1196" s="1">
        <v>45716</v>
      </c>
      <c r="D1196">
        <v>52114</v>
      </c>
      <c r="E1196" t="s">
        <v>10043</v>
      </c>
      <c r="F1196" t="s">
        <v>191</v>
      </c>
      <c r="G1196">
        <f>YEAR(orders[[#This Row],[order_date]])</f>
        <v>2025</v>
      </c>
      <c r="H1196">
        <f>MONTH(orders[[#This Row],[order_date]])</f>
        <v>2</v>
      </c>
      <c r="I1196" s="4">
        <v>52114</v>
      </c>
      <c r="J1196" t="str" cm="1">
        <f t="array" ref="J1196">_xlfn.SWITCH(orders[[#This Row],[payment_method]],"Credit Card","CC","Bank Transfer","BT","Cash","CA","PayPal","PP","UN")</f>
        <v>PP</v>
      </c>
    </row>
    <row r="1197" spans="1:10" x14ac:dyDescent="0.3">
      <c r="A1197">
        <v>1285</v>
      </c>
      <c r="B1197">
        <v>1400417</v>
      </c>
      <c r="C1197" s="1">
        <v>45526</v>
      </c>
      <c r="D1197">
        <v>59885</v>
      </c>
      <c r="E1197" t="s">
        <v>10041</v>
      </c>
      <c r="F1197" t="s">
        <v>168</v>
      </c>
      <c r="G1197">
        <f>YEAR(orders[[#This Row],[order_date]])</f>
        <v>2024</v>
      </c>
      <c r="H1197">
        <f>MONTH(orders[[#This Row],[order_date]])</f>
        <v>8</v>
      </c>
      <c r="I1197" s="4">
        <v>59885</v>
      </c>
      <c r="J1197" t="str" cm="1">
        <f t="array" ref="J1197">_xlfn.SWITCH(orders[[#This Row],[payment_method]],"Credit Card","CC","Bank Transfer","BT","Cash","CA","PayPal","PP","UN")</f>
        <v>BT</v>
      </c>
    </row>
    <row r="1198" spans="1:10" x14ac:dyDescent="0.3">
      <c r="A1198">
        <v>1286</v>
      </c>
      <c r="B1198">
        <v>1902668</v>
      </c>
      <c r="C1198" s="1">
        <v>45426</v>
      </c>
      <c r="D1198">
        <v>359993</v>
      </c>
      <c r="E1198" t="s">
        <v>10040</v>
      </c>
      <c r="F1198" t="s">
        <v>128</v>
      </c>
      <c r="G1198">
        <f>YEAR(orders[[#This Row],[order_date]])</f>
        <v>2024</v>
      </c>
      <c r="H1198">
        <f>MONTH(orders[[#This Row],[order_date]])</f>
        <v>5</v>
      </c>
      <c r="I1198" s="4">
        <v>359993</v>
      </c>
      <c r="J1198" t="str" cm="1">
        <f t="array" ref="J1198">_xlfn.SWITCH(orders[[#This Row],[payment_method]],"Credit Card","CC","Bank Transfer","BT","Cash","CA","PayPal","PP","UN")</f>
        <v>CC</v>
      </c>
    </row>
    <row r="1199" spans="1:10" x14ac:dyDescent="0.3">
      <c r="A1199">
        <v>1287</v>
      </c>
      <c r="B1199">
        <v>517242</v>
      </c>
      <c r="C1199" s="1">
        <v>44845</v>
      </c>
      <c r="D1199">
        <v>225742</v>
      </c>
      <c r="E1199" t="s">
        <v>10042</v>
      </c>
      <c r="F1199" t="s">
        <v>482</v>
      </c>
      <c r="G1199">
        <f>YEAR(orders[[#This Row],[order_date]])</f>
        <v>2022</v>
      </c>
      <c r="H1199">
        <f>MONTH(orders[[#This Row],[order_date]])</f>
        <v>10</v>
      </c>
      <c r="I1199" s="4">
        <v>225742</v>
      </c>
      <c r="J1199" t="str" cm="1">
        <f t="array" ref="J1199">_xlfn.SWITCH(orders[[#This Row],[payment_method]],"Credit Card","CC","Bank Transfer","BT","Cash","CA","PayPal","PP","UN")</f>
        <v>CA</v>
      </c>
    </row>
    <row r="1200" spans="1:10" x14ac:dyDescent="0.3">
      <c r="A1200">
        <v>1289</v>
      </c>
      <c r="B1200">
        <v>743349</v>
      </c>
      <c r="C1200" s="1">
        <v>44619</v>
      </c>
      <c r="D1200">
        <v>393178</v>
      </c>
      <c r="E1200" t="s">
        <v>10043</v>
      </c>
      <c r="F1200" t="s">
        <v>198</v>
      </c>
      <c r="G1200">
        <f>YEAR(orders[[#This Row],[order_date]])</f>
        <v>2022</v>
      </c>
      <c r="H1200">
        <f>MONTH(orders[[#This Row],[order_date]])</f>
        <v>2</v>
      </c>
      <c r="I1200" s="4">
        <v>393178</v>
      </c>
      <c r="J1200" t="str" cm="1">
        <f t="array" ref="J1200">_xlfn.SWITCH(orders[[#This Row],[payment_method]],"Credit Card","CC","Bank Transfer","BT","Cash","CA","PayPal","PP","UN")</f>
        <v>PP</v>
      </c>
    </row>
    <row r="1201" spans="1:10" x14ac:dyDescent="0.3">
      <c r="A1201">
        <v>1290</v>
      </c>
      <c r="B1201">
        <v>1975188</v>
      </c>
      <c r="C1201" s="1">
        <v>45734</v>
      </c>
      <c r="D1201">
        <v>141712</v>
      </c>
      <c r="E1201" t="s">
        <v>10041</v>
      </c>
      <c r="F1201" t="s">
        <v>1296</v>
      </c>
      <c r="G1201">
        <f>YEAR(orders[[#This Row],[order_date]])</f>
        <v>2025</v>
      </c>
      <c r="H1201">
        <f>MONTH(orders[[#This Row],[order_date]])</f>
        <v>3</v>
      </c>
      <c r="I1201" s="4">
        <v>141712</v>
      </c>
      <c r="J1201" t="str" cm="1">
        <f t="array" ref="J1201">_xlfn.SWITCH(orders[[#This Row],[payment_method]],"Credit Card","CC","Bank Transfer","BT","Cash","CA","PayPal","PP","UN")</f>
        <v>BT</v>
      </c>
    </row>
    <row r="1202" spans="1:10" x14ac:dyDescent="0.3">
      <c r="A1202">
        <v>1291</v>
      </c>
      <c r="B1202">
        <v>1693746</v>
      </c>
      <c r="C1202" s="1">
        <v>45879</v>
      </c>
      <c r="D1202">
        <v>286198</v>
      </c>
      <c r="E1202" t="s">
        <v>10042</v>
      </c>
      <c r="F1202" t="s">
        <v>764</v>
      </c>
      <c r="G1202">
        <f>YEAR(orders[[#This Row],[order_date]])</f>
        <v>2025</v>
      </c>
      <c r="H1202">
        <f>MONTH(orders[[#This Row],[order_date]])</f>
        <v>8</v>
      </c>
      <c r="I1202" s="4">
        <v>286198</v>
      </c>
      <c r="J1202" t="str" cm="1">
        <f t="array" ref="J1202">_xlfn.SWITCH(orders[[#This Row],[payment_method]],"Credit Card","CC","Bank Transfer","BT","Cash","CA","PayPal","PP","UN")</f>
        <v>CA</v>
      </c>
    </row>
    <row r="1203" spans="1:10" x14ac:dyDescent="0.3">
      <c r="A1203">
        <v>1292</v>
      </c>
      <c r="B1203">
        <v>1174719</v>
      </c>
      <c r="C1203" s="1">
        <v>45043</v>
      </c>
      <c r="D1203">
        <v>307739</v>
      </c>
      <c r="E1203" t="s">
        <v>10043</v>
      </c>
      <c r="F1203" t="s">
        <v>366</v>
      </c>
      <c r="G1203">
        <f>YEAR(orders[[#This Row],[order_date]])</f>
        <v>2023</v>
      </c>
      <c r="H1203">
        <f>MONTH(orders[[#This Row],[order_date]])</f>
        <v>4</v>
      </c>
      <c r="I1203" s="4">
        <v>307739</v>
      </c>
      <c r="J1203" t="str" cm="1">
        <f t="array" ref="J1203">_xlfn.SWITCH(orders[[#This Row],[payment_method]],"Credit Card","CC","Bank Transfer","BT","Cash","CA","PayPal","PP","UN")</f>
        <v>PP</v>
      </c>
    </row>
    <row r="1204" spans="1:10" x14ac:dyDescent="0.3">
      <c r="A1204">
        <v>1293</v>
      </c>
      <c r="B1204">
        <v>870666</v>
      </c>
      <c r="C1204" s="1">
        <v>44454</v>
      </c>
      <c r="D1204">
        <v>299856</v>
      </c>
      <c r="E1204" t="s">
        <v>10040</v>
      </c>
      <c r="F1204" t="s">
        <v>35</v>
      </c>
      <c r="G1204">
        <f>YEAR(orders[[#This Row],[order_date]])</f>
        <v>2021</v>
      </c>
      <c r="H1204">
        <f>MONTH(orders[[#This Row],[order_date]])</f>
        <v>9</v>
      </c>
      <c r="I1204" s="4">
        <v>299856</v>
      </c>
      <c r="J1204" t="str" cm="1">
        <f t="array" ref="J1204">_xlfn.SWITCH(orders[[#This Row],[payment_method]],"Credit Card","CC","Bank Transfer","BT","Cash","CA","PayPal","PP","UN")</f>
        <v>CC</v>
      </c>
    </row>
    <row r="1205" spans="1:10" x14ac:dyDescent="0.3">
      <c r="A1205">
        <v>1294</v>
      </c>
      <c r="B1205">
        <v>263139</v>
      </c>
      <c r="C1205" s="1">
        <v>45428</v>
      </c>
      <c r="D1205">
        <v>350011</v>
      </c>
      <c r="E1205" t="s">
        <v>10041</v>
      </c>
      <c r="F1205" t="s">
        <v>959</v>
      </c>
      <c r="G1205">
        <f>YEAR(orders[[#This Row],[order_date]])</f>
        <v>2024</v>
      </c>
      <c r="H1205">
        <f>MONTH(orders[[#This Row],[order_date]])</f>
        <v>5</v>
      </c>
      <c r="I1205" s="4">
        <v>350011</v>
      </c>
      <c r="J1205" t="str" cm="1">
        <f t="array" ref="J1205">_xlfn.SWITCH(orders[[#This Row],[payment_method]],"Credit Card","CC","Bank Transfer","BT","Cash","CA","PayPal","PP","UN")</f>
        <v>BT</v>
      </c>
    </row>
    <row r="1206" spans="1:10" x14ac:dyDescent="0.3">
      <c r="A1206">
        <v>1295</v>
      </c>
      <c r="B1206">
        <v>128208</v>
      </c>
      <c r="C1206" s="1">
        <v>44589</v>
      </c>
      <c r="D1206">
        <v>493352</v>
      </c>
      <c r="E1206" t="s">
        <v>10041</v>
      </c>
      <c r="F1206" t="s">
        <v>334</v>
      </c>
      <c r="G1206">
        <f>YEAR(orders[[#This Row],[order_date]])</f>
        <v>2022</v>
      </c>
      <c r="H1206">
        <f>MONTH(orders[[#This Row],[order_date]])</f>
        <v>1</v>
      </c>
      <c r="I1206" s="4">
        <v>493352</v>
      </c>
      <c r="J1206" t="str" cm="1">
        <f t="array" ref="J1206">_xlfn.SWITCH(orders[[#This Row],[payment_method]],"Credit Card","CC","Bank Transfer","BT","Cash","CA","PayPal","PP","UN")</f>
        <v>BT</v>
      </c>
    </row>
    <row r="1207" spans="1:10" x14ac:dyDescent="0.3">
      <c r="A1207">
        <v>1296</v>
      </c>
      <c r="B1207">
        <v>1661996</v>
      </c>
      <c r="C1207" s="1">
        <v>44461</v>
      </c>
      <c r="D1207">
        <v>90522</v>
      </c>
      <c r="E1207" t="s">
        <v>10041</v>
      </c>
      <c r="F1207" t="s">
        <v>764</v>
      </c>
      <c r="G1207">
        <f>YEAR(orders[[#This Row],[order_date]])</f>
        <v>2021</v>
      </c>
      <c r="H1207">
        <f>MONTH(orders[[#This Row],[order_date]])</f>
        <v>9</v>
      </c>
      <c r="I1207" s="4">
        <v>90522</v>
      </c>
      <c r="J1207" t="str" cm="1">
        <f t="array" ref="J1207">_xlfn.SWITCH(orders[[#This Row],[payment_method]],"Credit Card","CC","Bank Transfer","BT","Cash","CA","PayPal","PP","UN")</f>
        <v>BT</v>
      </c>
    </row>
    <row r="1208" spans="1:10" x14ac:dyDescent="0.3">
      <c r="A1208">
        <v>1297</v>
      </c>
      <c r="B1208">
        <v>201604</v>
      </c>
      <c r="C1208" s="1">
        <v>45761</v>
      </c>
      <c r="D1208">
        <v>341256</v>
      </c>
      <c r="E1208" t="s">
        <v>10040</v>
      </c>
      <c r="F1208" t="s">
        <v>924</v>
      </c>
      <c r="G1208">
        <f>YEAR(orders[[#This Row],[order_date]])</f>
        <v>2025</v>
      </c>
      <c r="H1208">
        <f>MONTH(orders[[#This Row],[order_date]])</f>
        <v>4</v>
      </c>
      <c r="I1208" s="4">
        <v>341256</v>
      </c>
      <c r="J1208" t="str" cm="1">
        <f t="array" ref="J1208">_xlfn.SWITCH(orders[[#This Row],[payment_method]],"Credit Card","CC","Bank Transfer","BT","Cash","CA","PayPal","PP","UN")</f>
        <v>CC</v>
      </c>
    </row>
    <row r="1209" spans="1:10" x14ac:dyDescent="0.3">
      <c r="A1209">
        <v>1298</v>
      </c>
      <c r="B1209">
        <v>565197</v>
      </c>
      <c r="C1209" s="1">
        <v>45445</v>
      </c>
      <c r="D1209">
        <v>139884</v>
      </c>
      <c r="E1209" t="s">
        <v>10042</v>
      </c>
      <c r="F1209" t="s">
        <v>377</v>
      </c>
      <c r="G1209">
        <f>YEAR(orders[[#This Row],[order_date]])</f>
        <v>2024</v>
      </c>
      <c r="H1209">
        <f>MONTH(orders[[#This Row],[order_date]])</f>
        <v>6</v>
      </c>
      <c r="I1209" s="4">
        <v>139884</v>
      </c>
      <c r="J1209" t="str" cm="1">
        <f t="array" ref="J1209">_xlfn.SWITCH(orders[[#This Row],[payment_method]],"Credit Card","CC","Bank Transfer","BT","Cash","CA","PayPal","PP","UN")</f>
        <v>CA</v>
      </c>
    </row>
    <row r="1210" spans="1:10" x14ac:dyDescent="0.3">
      <c r="A1210">
        <v>1299</v>
      </c>
      <c r="B1210">
        <v>183734</v>
      </c>
      <c r="C1210" s="1">
        <v>44444</v>
      </c>
      <c r="D1210">
        <v>170368</v>
      </c>
      <c r="E1210" t="s">
        <v>10042</v>
      </c>
      <c r="F1210" t="s">
        <v>409</v>
      </c>
      <c r="G1210">
        <f>YEAR(orders[[#This Row],[order_date]])</f>
        <v>2021</v>
      </c>
      <c r="H1210">
        <f>MONTH(orders[[#This Row],[order_date]])</f>
        <v>9</v>
      </c>
      <c r="I1210" s="4">
        <v>170368</v>
      </c>
      <c r="J1210" t="str" cm="1">
        <f t="array" ref="J1210">_xlfn.SWITCH(orders[[#This Row],[payment_method]],"Credit Card","CC","Bank Transfer","BT","Cash","CA","PayPal","PP","UN")</f>
        <v>CA</v>
      </c>
    </row>
    <row r="1211" spans="1:10" x14ac:dyDescent="0.3">
      <c r="A1211">
        <v>1300</v>
      </c>
      <c r="B1211">
        <v>1610170</v>
      </c>
      <c r="C1211" s="1">
        <v>44999</v>
      </c>
      <c r="D1211">
        <v>383483</v>
      </c>
      <c r="E1211" t="s">
        <v>10040</v>
      </c>
      <c r="F1211" t="s">
        <v>688</v>
      </c>
      <c r="G1211">
        <f>YEAR(orders[[#This Row],[order_date]])</f>
        <v>2023</v>
      </c>
      <c r="H1211">
        <f>MONTH(orders[[#This Row],[order_date]])</f>
        <v>3</v>
      </c>
      <c r="I1211" s="4">
        <v>383483</v>
      </c>
      <c r="J1211" t="str" cm="1">
        <f t="array" ref="J1211">_xlfn.SWITCH(orders[[#This Row],[payment_method]],"Credit Card","CC","Bank Transfer","BT","Cash","CA","PayPal","PP","UN")</f>
        <v>CC</v>
      </c>
    </row>
    <row r="1212" spans="1:10" x14ac:dyDescent="0.3">
      <c r="A1212">
        <v>1301</v>
      </c>
      <c r="B1212">
        <v>1039817</v>
      </c>
      <c r="C1212" s="1">
        <v>45114</v>
      </c>
      <c r="D1212">
        <v>258855</v>
      </c>
      <c r="E1212" t="s">
        <v>10040</v>
      </c>
      <c r="F1212" t="s">
        <v>120</v>
      </c>
      <c r="G1212">
        <f>YEAR(orders[[#This Row],[order_date]])</f>
        <v>2023</v>
      </c>
      <c r="H1212">
        <f>MONTH(orders[[#This Row],[order_date]])</f>
        <v>7</v>
      </c>
      <c r="I1212" s="4">
        <v>258855</v>
      </c>
      <c r="J1212" t="str" cm="1">
        <f t="array" ref="J1212">_xlfn.SWITCH(orders[[#This Row],[payment_method]],"Credit Card","CC","Bank Transfer","BT","Cash","CA","PayPal","PP","UN")</f>
        <v>CC</v>
      </c>
    </row>
    <row r="1213" spans="1:10" x14ac:dyDescent="0.3">
      <c r="A1213">
        <v>1302</v>
      </c>
      <c r="B1213">
        <v>1235128</v>
      </c>
      <c r="C1213" s="1">
        <v>44754</v>
      </c>
      <c r="D1213">
        <v>188918</v>
      </c>
      <c r="E1213" t="s">
        <v>10041</v>
      </c>
      <c r="F1213" t="s">
        <v>470</v>
      </c>
      <c r="G1213">
        <f>YEAR(orders[[#This Row],[order_date]])</f>
        <v>2022</v>
      </c>
      <c r="H1213">
        <f>MONTH(orders[[#This Row],[order_date]])</f>
        <v>7</v>
      </c>
      <c r="I1213" s="4">
        <v>188918</v>
      </c>
      <c r="J1213" t="str" cm="1">
        <f t="array" ref="J1213">_xlfn.SWITCH(orders[[#This Row],[payment_method]],"Credit Card","CC","Bank Transfer","BT","Cash","CA","PayPal","PP","UN")</f>
        <v>BT</v>
      </c>
    </row>
    <row r="1214" spans="1:10" x14ac:dyDescent="0.3">
      <c r="A1214">
        <v>1303</v>
      </c>
      <c r="B1214">
        <v>1392696</v>
      </c>
      <c r="C1214" s="1">
        <v>44988</v>
      </c>
      <c r="D1214">
        <v>46696</v>
      </c>
      <c r="E1214" t="s">
        <v>10043</v>
      </c>
      <c r="F1214" t="s">
        <v>839</v>
      </c>
      <c r="G1214">
        <f>YEAR(orders[[#This Row],[order_date]])</f>
        <v>2023</v>
      </c>
      <c r="H1214">
        <f>MONTH(orders[[#This Row],[order_date]])</f>
        <v>3</v>
      </c>
      <c r="I1214" s="4">
        <v>46696</v>
      </c>
      <c r="J1214" t="str" cm="1">
        <f t="array" ref="J1214">_xlfn.SWITCH(orders[[#This Row],[payment_method]],"Credit Card","CC","Bank Transfer","BT","Cash","CA","PayPal","PP","UN")</f>
        <v>PP</v>
      </c>
    </row>
    <row r="1215" spans="1:10" x14ac:dyDescent="0.3">
      <c r="A1215">
        <v>1304</v>
      </c>
      <c r="B1215">
        <v>1752634</v>
      </c>
      <c r="C1215" s="1">
        <v>45176</v>
      </c>
      <c r="D1215">
        <v>191592</v>
      </c>
      <c r="E1215" t="s">
        <v>10043</v>
      </c>
      <c r="F1215" t="s">
        <v>396</v>
      </c>
      <c r="G1215">
        <f>YEAR(orders[[#This Row],[order_date]])</f>
        <v>2023</v>
      </c>
      <c r="H1215">
        <f>MONTH(orders[[#This Row],[order_date]])</f>
        <v>9</v>
      </c>
      <c r="I1215" s="4">
        <v>191592</v>
      </c>
      <c r="J1215" t="str" cm="1">
        <f t="array" ref="J1215">_xlfn.SWITCH(orders[[#This Row],[payment_method]],"Credit Card","CC","Bank Transfer","BT","Cash","CA","PayPal","PP","UN")</f>
        <v>PP</v>
      </c>
    </row>
    <row r="1216" spans="1:10" x14ac:dyDescent="0.3">
      <c r="A1216">
        <v>1307</v>
      </c>
      <c r="B1216">
        <v>1106154</v>
      </c>
      <c r="C1216" s="1">
        <v>44681</v>
      </c>
      <c r="D1216">
        <v>560709</v>
      </c>
      <c r="E1216" t="s">
        <v>10042</v>
      </c>
      <c r="F1216" t="s">
        <v>523</v>
      </c>
      <c r="G1216">
        <f>YEAR(orders[[#This Row],[order_date]])</f>
        <v>2022</v>
      </c>
      <c r="H1216">
        <f>MONTH(orders[[#This Row],[order_date]])</f>
        <v>4</v>
      </c>
      <c r="I1216" s="4">
        <v>560709</v>
      </c>
      <c r="J1216" t="str" cm="1">
        <f t="array" ref="J1216">_xlfn.SWITCH(orders[[#This Row],[payment_method]],"Credit Card","CC","Bank Transfer","BT","Cash","CA","PayPal","PP","UN")</f>
        <v>CA</v>
      </c>
    </row>
    <row r="1217" spans="1:10" x14ac:dyDescent="0.3">
      <c r="A1217">
        <v>1308</v>
      </c>
      <c r="B1217">
        <v>845266</v>
      </c>
      <c r="C1217" s="1">
        <v>45882</v>
      </c>
      <c r="D1217">
        <v>325342</v>
      </c>
      <c r="E1217" t="s">
        <v>10042</v>
      </c>
      <c r="F1217" t="s">
        <v>623</v>
      </c>
      <c r="G1217">
        <f>YEAR(orders[[#This Row],[order_date]])</f>
        <v>2025</v>
      </c>
      <c r="H1217">
        <f>MONTH(orders[[#This Row],[order_date]])</f>
        <v>8</v>
      </c>
      <c r="I1217" s="4">
        <v>325342</v>
      </c>
      <c r="J1217" t="str" cm="1">
        <f t="array" ref="J1217">_xlfn.SWITCH(orders[[#This Row],[payment_method]],"Credit Card","CC","Bank Transfer","BT","Cash","CA","PayPal","PP","UN")</f>
        <v>CA</v>
      </c>
    </row>
    <row r="1218" spans="1:10" x14ac:dyDescent="0.3">
      <c r="A1218">
        <v>1309</v>
      </c>
      <c r="B1218">
        <v>1316234</v>
      </c>
      <c r="C1218" s="1">
        <v>45104</v>
      </c>
      <c r="D1218">
        <v>30565</v>
      </c>
      <c r="E1218" t="s">
        <v>10043</v>
      </c>
      <c r="F1218" t="s">
        <v>823</v>
      </c>
      <c r="G1218">
        <f>YEAR(orders[[#This Row],[order_date]])</f>
        <v>2023</v>
      </c>
      <c r="H1218">
        <f>MONTH(orders[[#This Row],[order_date]])</f>
        <v>6</v>
      </c>
      <c r="I1218" s="4">
        <v>30565</v>
      </c>
      <c r="J1218" t="str" cm="1">
        <f t="array" ref="J1218">_xlfn.SWITCH(orders[[#This Row],[payment_method]],"Credit Card","CC","Bank Transfer","BT","Cash","CA","PayPal","PP","UN")</f>
        <v>PP</v>
      </c>
    </row>
    <row r="1219" spans="1:10" x14ac:dyDescent="0.3">
      <c r="A1219">
        <v>1310</v>
      </c>
      <c r="B1219">
        <v>1676341</v>
      </c>
      <c r="C1219" s="1">
        <v>44574</v>
      </c>
      <c r="D1219">
        <v>249239</v>
      </c>
      <c r="E1219" t="s">
        <v>10041</v>
      </c>
      <c r="F1219" t="s">
        <v>556</v>
      </c>
      <c r="G1219">
        <f>YEAR(orders[[#This Row],[order_date]])</f>
        <v>2022</v>
      </c>
      <c r="H1219">
        <f>MONTH(orders[[#This Row],[order_date]])</f>
        <v>1</v>
      </c>
      <c r="I1219" s="4">
        <v>249239</v>
      </c>
      <c r="J1219" t="str" cm="1">
        <f t="array" ref="J1219">_xlfn.SWITCH(orders[[#This Row],[payment_method]],"Credit Card","CC","Bank Transfer","BT","Cash","CA","PayPal","PP","UN")</f>
        <v>BT</v>
      </c>
    </row>
    <row r="1220" spans="1:10" x14ac:dyDescent="0.3">
      <c r="A1220">
        <v>1311</v>
      </c>
      <c r="B1220">
        <v>1681473</v>
      </c>
      <c r="C1220" s="1">
        <v>45574</v>
      </c>
      <c r="D1220">
        <v>6135</v>
      </c>
      <c r="E1220" t="s">
        <v>10041</v>
      </c>
      <c r="F1220" t="s">
        <v>709</v>
      </c>
      <c r="G1220">
        <f>YEAR(orders[[#This Row],[order_date]])</f>
        <v>2024</v>
      </c>
      <c r="H1220">
        <f>MONTH(orders[[#This Row],[order_date]])</f>
        <v>10</v>
      </c>
      <c r="I1220" s="4">
        <v>6135</v>
      </c>
      <c r="J1220" t="str" cm="1">
        <f t="array" ref="J1220">_xlfn.SWITCH(orders[[#This Row],[payment_method]],"Credit Card","CC","Bank Transfer","BT","Cash","CA","PayPal","PP","UN")</f>
        <v>BT</v>
      </c>
    </row>
    <row r="1221" spans="1:10" x14ac:dyDescent="0.3">
      <c r="A1221">
        <v>1312</v>
      </c>
      <c r="B1221">
        <v>432945</v>
      </c>
      <c r="C1221" s="1">
        <v>44872</v>
      </c>
      <c r="D1221">
        <v>172609</v>
      </c>
      <c r="E1221" t="s">
        <v>10042</v>
      </c>
      <c r="F1221" t="s">
        <v>1630</v>
      </c>
      <c r="G1221">
        <f>YEAR(orders[[#This Row],[order_date]])</f>
        <v>2022</v>
      </c>
      <c r="H1221">
        <f>MONTH(orders[[#This Row],[order_date]])</f>
        <v>11</v>
      </c>
      <c r="I1221" s="4">
        <v>172609</v>
      </c>
      <c r="J1221" t="str" cm="1">
        <f t="array" ref="J1221">_xlfn.SWITCH(orders[[#This Row],[payment_method]],"Credit Card","CC","Bank Transfer","BT","Cash","CA","PayPal","PP","UN")</f>
        <v>CA</v>
      </c>
    </row>
    <row r="1222" spans="1:10" x14ac:dyDescent="0.3">
      <c r="A1222">
        <v>1313</v>
      </c>
      <c r="B1222">
        <v>1205154</v>
      </c>
      <c r="C1222" s="1">
        <v>44962</v>
      </c>
      <c r="D1222">
        <v>344746</v>
      </c>
      <c r="E1222" t="s">
        <v>10041</v>
      </c>
      <c r="F1222" t="s">
        <v>1213</v>
      </c>
      <c r="G1222">
        <f>YEAR(orders[[#This Row],[order_date]])</f>
        <v>2023</v>
      </c>
      <c r="H1222">
        <f>MONTH(orders[[#This Row],[order_date]])</f>
        <v>2</v>
      </c>
      <c r="I1222" s="4">
        <v>344746</v>
      </c>
      <c r="J1222" t="str" cm="1">
        <f t="array" ref="J1222">_xlfn.SWITCH(orders[[#This Row],[payment_method]],"Credit Card","CC","Bank Transfer","BT","Cash","CA","PayPal","PP","UN")</f>
        <v>BT</v>
      </c>
    </row>
    <row r="1223" spans="1:10" x14ac:dyDescent="0.3">
      <c r="A1223">
        <v>1314</v>
      </c>
      <c r="B1223">
        <v>1437346</v>
      </c>
      <c r="C1223" s="1">
        <v>45078</v>
      </c>
      <c r="D1223">
        <v>110178</v>
      </c>
      <c r="E1223" t="s">
        <v>10040</v>
      </c>
      <c r="F1223" t="s">
        <v>281</v>
      </c>
      <c r="G1223">
        <f>YEAR(orders[[#This Row],[order_date]])</f>
        <v>2023</v>
      </c>
      <c r="H1223">
        <f>MONTH(orders[[#This Row],[order_date]])</f>
        <v>6</v>
      </c>
      <c r="I1223" s="4">
        <v>110178</v>
      </c>
      <c r="J1223" t="str" cm="1">
        <f t="array" ref="J1223">_xlfn.SWITCH(orders[[#This Row],[payment_method]],"Credit Card","CC","Bank Transfer","BT","Cash","CA","PayPal","PP","UN")</f>
        <v>CC</v>
      </c>
    </row>
    <row r="1224" spans="1:10" x14ac:dyDescent="0.3">
      <c r="A1224">
        <v>1315</v>
      </c>
      <c r="B1224">
        <v>1048798</v>
      </c>
      <c r="C1224" s="1">
        <v>44937</v>
      </c>
      <c r="D1224">
        <v>238298</v>
      </c>
      <c r="E1224" t="s">
        <v>10042</v>
      </c>
      <c r="F1224" t="s">
        <v>366</v>
      </c>
      <c r="G1224">
        <f>YEAR(orders[[#This Row],[order_date]])</f>
        <v>2023</v>
      </c>
      <c r="H1224">
        <f>MONTH(orders[[#This Row],[order_date]])</f>
        <v>1</v>
      </c>
      <c r="I1224" s="4">
        <v>238298</v>
      </c>
      <c r="J1224" t="str" cm="1">
        <f t="array" ref="J1224">_xlfn.SWITCH(orders[[#This Row],[payment_method]],"Credit Card","CC","Bank Transfer","BT","Cash","CA","PayPal","PP","UN")</f>
        <v>CA</v>
      </c>
    </row>
    <row r="1225" spans="1:10" x14ac:dyDescent="0.3">
      <c r="A1225">
        <v>1316</v>
      </c>
      <c r="B1225">
        <v>1331891</v>
      </c>
      <c r="C1225" s="1">
        <v>45185</v>
      </c>
      <c r="D1225">
        <v>18142</v>
      </c>
      <c r="E1225" t="s">
        <v>10042</v>
      </c>
      <c r="F1225" t="s">
        <v>145</v>
      </c>
      <c r="G1225">
        <f>YEAR(orders[[#This Row],[order_date]])</f>
        <v>2023</v>
      </c>
      <c r="H1225">
        <f>MONTH(orders[[#This Row],[order_date]])</f>
        <v>9</v>
      </c>
      <c r="I1225" s="4">
        <v>18142</v>
      </c>
      <c r="J1225" t="str" cm="1">
        <f t="array" ref="J1225">_xlfn.SWITCH(orders[[#This Row],[payment_method]],"Credit Card","CC","Bank Transfer","BT","Cash","CA","PayPal","PP","UN")</f>
        <v>CA</v>
      </c>
    </row>
    <row r="1226" spans="1:10" x14ac:dyDescent="0.3">
      <c r="A1226">
        <v>1318</v>
      </c>
      <c r="B1226">
        <v>1070403</v>
      </c>
      <c r="C1226" s="1">
        <v>45462</v>
      </c>
      <c r="D1226">
        <v>170762</v>
      </c>
      <c r="E1226" t="s">
        <v>10040</v>
      </c>
      <c r="F1226" t="s">
        <v>1108</v>
      </c>
      <c r="G1226">
        <f>YEAR(orders[[#This Row],[order_date]])</f>
        <v>2024</v>
      </c>
      <c r="H1226">
        <f>MONTH(orders[[#This Row],[order_date]])</f>
        <v>6</v>
      </c>
      <c r="I1226" s="4">
        <v>170762</v>
      </c>
      <c r="J1226" t="str" cm="1">
        <f t="array" ref="J1226">_xlfn.SWITCH(orders[[#This Row],[payment_method]],"Credit Card","CC","Bank Transfer","BT","Cash","CA","PayPal","PP","UN")</f>
        <v>CC</v>
      </c>
    </row>
    <row r="1227" spans="1:10" x14ac:dyDescent="0.3">
      <c r="A1227">
        <v>1319</v>
      </c>
      <c r="B1227">
        <v>1670292</v>
      </c>
      <c r="C1227" s="1">
        <v>44819</v>
      </c>
      <c r="D1227">
        <v>158671</v>
      </c>
      <c r="E1227" t="s">
        <v>10041</v>
      </c>
      <c r="F1227" t="s">
        <v>533</v>
      </c>
      <c r="G1227">
        <f>YEAR(orders[[#This Row],[order_date]])</f>
        <v>2022</v>
      </c>
      <c r="H1227">
        <f>MONTH(orders[[#This Row],[order_date]])</f>
        <v>9</v>
      </c>
      <c r="I1227" s="4">
        <v>158671</v>
      </c>
      <c r="J1227" t="str" cm="1">
        <f t="array" ref="J1227">_xlfn.SWITCH(orders[[#This Row],[payment_method]],"Credit Card","CC","Bank Transfer","BT","Cash","CA","PayPal","PP","UN")</f>
        <v>BT</v>
      </c>
    </row>
    <row r="1228" spans="1:10" x14ac:dyDescent="0.3">
      <c r="A1228">
        <v>1320</v>
      </c>
      <c r="B1228">
        <v>1509392</v>
      </c>
      <c r="C1228" s="1">
        <v>45693</v>
      </c>
      <c r="D1228">
        <v>61298</v>
      </c>
      <c r="E1228" t="s">
        <v>10043</v>
      </c>
      <c r="F1228" t="s">
        <v>2720</v>
      </c>
      <c r="G1228">
        <f>YEAR(orders[[#This Row],[order_date]])</f>
        <v>2025</v>
      </c>
      <c r="H1228">
        <f>MONTH(orders[[#This Row],[order_date]])</f>
        <v>2</v>
      </c>
      <c r="I1228" s="4">
        <v>61298</v>
      </c>
      <c r="J1228" t="str" cm="1">
        <f t="array" ref="J1228">_xlfn.SWITCH(orders[[#This Row],[payment_method]],"Credit Card","CC","Bank Transfer","BT","Cash","CA","PayPal","PP","UN")</f>
        <v>PP</v>
      </c>
    </row>
    <row r="1229" spans="1:10" x14ac:dyDescent="0.3">
      <c r="A1229">
        <v>1321</v>
      </c>
      <c r="B1229">
        <v>253635</v>
      </c>
      <c r="C1229" s="1">
        <v>45108</v>
      </c>
      <c r="D1229">
        <v>62246</v>
      </c>
      <c r="E1229" t="s">
        <v>10041</v>
      </c>
      <c r="F1229" t="s">
        <v>1473</v>
      </c>
      <c r="G1229">
        <f>YEAR(orders[[#This Row],[order_date]])</f>
        <v>2023</v>
      </c>
      <c r="H1229">
        <f>MONTH(orders[[#This Row],[order_date]])</f>
        <v>7</v>
      </c>
      <c r="I1229" s="4">
        <v>62246</v>
      </c>
      <c r="J1229" t="str" cm="1">
        <f t="array" ref="J1229">_xlfn.SWITCH(orders[[#This Row],[payment_method]],"Credit Card","CC","Bank Transfer","BT","Cash","CA","PayPal","PP","UN")</f>
        <v>BT</v>
      </c>
    </row>
    <row r="1230" spans="1:10" x14ac:dyDescent="0.3">
      <c r="A1230">
        <v>1322</v>
      </c>
      <c r="B1230">
        <v>479707</v>
      </c>
      <c r="C1230" s="1">
        <v>45401</v>
      </c>
      <c r="D1230">
        <v>6992</v>
      </c>
      <c r="E1230" t="s">
        <v>10040</v>
      </c>
      <c r="F1230" t="s">
        <v>249</v>
      </c>
      <c r="G1230">
        <f>YEAR(orders[[#This Row],[order_date]])</f>
        <v>2024</v>
      </c>
      <c r="H1230">
        <f>MONTH(orders[[#This Row],[order_date]])</f>
        <v>4</v>
      </c>
      <c r="I1230" s="4">
        <v>6992</v>
      </c>
      <c r="J1230" t="str" cm="1">
        <f t="array" ref="J1230">_xlfn.SWITCH(orders[[#This Row],[payment_method]],"Credit Card","CC","Bank Transfer","BT","Cash","CA","PayPal","PP","UN")</f>
        <v>CC</v>
      </c>
    </row>
    <row r="1231" spans="1:10" x14ac:dyDescent="0.3">
      <c r="A1231">
        <v>1323</v>
      </c>
      <c r="B1231">
        <v>1753947</v>
      </c>
      <c r="C1231" s="1">
        <v>44769</v>
      </c>
      <c r="D1231">
        <v>121848</v>
      </c>
      <c r="E1231" t="s">
        <v>10042</v>
      </c>
      <c r="F1231" t="s">
        <v>573</v>
      </c>
      <c r="G1231">
        <f>YEAR(orders[[#This Row],[order_date]])</f>
        <v>2022</v>
      </c>
      <c r="H1231">
        <f>MONTH(orders[[#This Row],[order_date]])</f>
        <v>7</v>
      </c>
      <c r="I1231" s="4">
        <v>121848</v>
      </c>
      <c r="J1231" t="str" cm="1">
        <f t="array" ref="J1231">_xlfn.SWITCH(orders[[#This Row],[payment_method]],"Credit Card","CC","Bank Transfer","BT","Cash","CA","PayPal","PP","UN")</f>
        <v>CA</v>
      </c>
    </row>
    <row r="1232" spans="1:10" x14ac:dyDescent="0.3">
      <c r="A1232">
        <v>1324</v>
      </c>
      <c r="B1232">
        <v>1696493</v>
      </c>
      <c r="C1232" s="1">
        <v>45896</v>
      </c>
      <c r="D1232">
        <v>191133</v>
      </c>
      <c r="E1232" t="s">
        <v>10043</v>
      </c>
      <c r="F1232" t="s">
        <v>289</v>
      </c>
      <c r="G1232">
        <f>YEAR(orders[[#This Row],[order_date]])</f>
        <v>2025</v>
      </c>
      <c r="H1232">
        <f>MONTH(orders[[#This Row],[order_date]])</f>
        <v>8</v>
      </c>
      <c r="I1232" s="4">
        <v>191133</v>
      </c>
      <c r="J1232" t="str" cm="1">
        <f t="array" ref="J1232">_xlfn.SWITCH(orders[[#This Row],[payment_method]],"Credit Card","CC","Bank Transfer","BT","Cash","CA","PayPal","PP","UN")</f>
        <v>PP</v>
      </c>
    </row>
    <row r="1233" spans="1:10" x14ac:dyDescent="0.3">
      <c r="A1233">
        <v>1325</v>
      </c>
      <c r="B1233">
        <v>829335</v>
      </c>
      <c r="C1233" s="1">
        <v>45686</v>
      </c>
      <c r="D1233">
        <v>31774</v>
      </c>
      <c r="E1233" t="s">
        <v>10042</v>
      </c>
      <c r="F1233" t="s">
        <v>826</v>
      </c>
      <c r="G1233">
        <f>YEAR(orders[[#This Row],[order_date]])</f>
        <v>2025</v>
      </c>
      <c r="H1233">
        <f>MONTH(orders[[#This Row],[order_date]])</f>
        <v>1</v>
      </c>
      <c r="I1233" s="4">
        <v>31774</v>
      </c>
      <c r="J1233" t="str" cm="1">
        <f t="array" ref="J1233">_xlfn.SWITCH(orders[[#This Row],[payment_method]],"Credit Card","CC","Bank Transfer","BT","Cash","CA","PayPal","PP","UN")</f>
        <v>CA</v>
      </c>
    </row>
    <row r="1234" spans="1:10" x14ac:dyDescent="0.3">
      <c r="A1234">
        <v>1326</v>
      </c>
      <c r="B1234">
        <v>1340650</v>
      </c>
      <c r="C1234" s="1">
        <v>44583</v>
      </c>
      <c r="D1234">
        <v>272162</v>
      </c>
      <c r="E1234" t="s">
        <v>10041</v>
      </c>
      <c r="F1234" t="s">
        <v>171</v>
      </c>
      <c r="G1234">
        <f>YEAR(orders[[#This Row],[order_date]])</f>
        <v>2022</v>
      </c>
      <c r="H1234">
        <f>MONTH(orders[[#This Row],[order_date]])</f>
        <v>1</v>
      </c>
      <c r="I1234" s="4">
        <v>272162</v>
      </c>
      <c r="J1234" t="str" cm="1">
        <f t="array" ref="J1234">_xlfn.SWITCH(orders[[#This Row],[payment_method]],"Credit Card","CC","Bank Transfer","BT","Cash","CA","PayPal","PP","UN")</f>
        <v>BT</v>
      </c>
    </row>
    <row r="1235" spans="1:10" x14ac:dyDescent="0.3">
      <c r="A1235">
        <v>1327</v>
      </c>
      <c r="B1235">
        <v>1005201</v>
      </c>
      <c r="C1235" s="1">
        <v>45441</v>
      </c>
      <c r="D1235">
        <v>191468</v>
      </c>
      <c r="E1235" t="s">
        <v>10043</v>
      </c>
      <c r="F1235" t="s">
        <v>246</v>
      </c>
      <c r="G1235">
        <f>YEAR(orders[[#This Row],[order_date]])</f>
        <v>2024</v>
      </c>
      <c r="H1235">
        <f>MONTH(orders[[#This Row],[order_date]])</f>
        <v>5</v>
      </c>
      <c r="I1235" s="4">
        <v>191468</v>
      </c>
      <c r="J1235" t="str" cm="1">
        <f t="array" ref="J1235">_xlfn.SWITCH(orders[[#This Row],[payment_method]],"Credit Card","CC","Bank Transfer","BT","Cash","CA","PayPal","PP","UN")</f>
        <v>PP</v>
      </c>
    </row>
    <row r="1236" spans="1:10" x14ac:dyDescent="0.3">
      <c r="A1236">
        <v>1328</v>
      </c>
      <c r="B1236">
        <v>631235</v>
      </c>
      <c r="C1236" s="1">
        <v>44493</v>
      </c>
      <c r="D1236">
        <v>89244</v>
      </c>
      <c r="E1236" t="s">
        <v>10040</v>
      </c>
      <c r="F1236" t="s">
        <v>874</v>
      </c>
      <c r="G1236">
        <f>YEAR(orders[[#This Row],[order_date]])</f>
        <v>2021</v>
      </c>
      <c r="H1236">
        <f>MONTH(orders[[#This Row],[order_date]])</f>
        <v>10</v>
      </c>
      <c r="I1236" s="4">
        <v>89244</v>
      </c>
      <c r="J1236" t="str" cm="1">
        <f t="array" ref="J1236">_xlfn.SWITCH(orders[[#This Row],[payment_method]],"Credit Card","CC","Bank Transfer","BT","Cash","CA","PayPal","PP","UN")</f>
        <v>CC</v>
      </c>
    </row>
    <row r="1237" spans="1:10" x14ac:dyDescent="0.3">
      <c r="A1237">
        <v>1329</v>
      </c>
      <c r="B1237">
        <v>1467670</v>
      </c>
      <c r="C1237" s="1">
        <v>45852</v>
      </c>
      <c r="D1237">
        <v>293402</v>
      </c>
      <c r="E1237" t="s">
        <v>10041</v>
      </c>
      <c r="F1237" t="s">
        <v>781</v>
      </c>
      <c r="G1237">
        <f>YEAR(orders[[#This Row],[order_date]])</f>
        <v>2025</v>
      </c>
      <c r="H1237">
        <f>MONTH(orders[[#This Row],[order_date]])</f>
        <v>7</v>
      </c>
      <c r="I1237" s="4">
        <v>293402</v>
      </c>
      <c r="J1237" t="str" cm="1">
        <f t="array" ref="J1237">_xlfn.SWITCH(orders[[#This Row],[payment_method]],"Credit Card","CC","Bank Transfer","BT","Cash","CA","PayPal","PP","UN")</f>
        <v>BT</v>
      </c>
    </row>
    <row r="1238" spans="1:10" x14ac:dyDescent="0.3">
      <c r="A1238">
        <v>1330</v>
      </c>
      <c r="B1238">
        <v>794966</v>
      </c>
      <c r="C1238" s="1">
        <v>45130</v>
      </c>
      <c r="D1238">
        <v>138319</v>
      </c>
      <c r="E1238" t="s">
        <v>10041</v>
      </c>
      <c r="F1238" t="s">
        <v>1303</v>
      </c>
      <c r="G1238">
        <f>YEAR(orders[[#This Row],[order_date]])</f>
        <v>2023</v>
      </c>
      <c r="H1238">
        <f>MONTH(orders[[#This Row],[order_date]])</f>
        <v>7</v>
      </c>
      <c r="I1238" s="4">
        <v>138319</v>
      </c>
      <c r="J1238" t="str" cm="1">
        <f t="array" ref="J1238">_xlfn.SWITCH(orders[[#This Row],[payment_method]],"Credit Card","CC","Bank Transfer","BT","Cash","CA","PayPal","PP","UN")</f>
        <v>BT</v>
      </c>
    </row>
    <row r="1239" spans="1:10" x14ac:dyDescent="0.3">
      <c r="A1239">
        <v>1331</v>
      </c>
      <c r="B1239">
        <v>1216943</v>
      </c>
      <c r="C1239" s="1">
        <v>45875</v>
      </c>
      <c r="D1239">
        <v>88214</v>
      </c>
      <c r="E1239" t="s">
        <v>10041</v>
      </c>
      <c r="F1239" t="s">
        <v>150</v>
      </c>
      <c r="G1239">
        <f>YEAR(orders[[#This Row],[order_date]])</f>
        <v>2025</v>
      </c>
      <c r="H1239">
        <f>MONTH(orders[[#This Row],[order_date]])</f>
        <v>8</v>
      </c>
      <c r="I1239" s="4">
        <v>88214</v>
      </c>
      <c r="J1239" t="str" cm="1">
        <f t="array" ref="J1239">_xlfn.SWITCH(orders[[#This Row],[payment_method]],"Credit Card","CC","Bank Transfer","BT","Cash","CA","PayPal","PP","UN")</f>
        <v>BT</v>
      </c>
    </row>
    <row r="1240" spans="1:10" x14ac:dyDescent="0.3">
      <c r="A1240">
        <v>1332</v>
      </c>
      <c r="B1240">
        <v>68017</v>
      </c>
      <c r="C1240" s="1">
        <v>44613</v>
      </c>
      <c r="D1240">
        <v>51881</v>
      </c>
      <c r="E1240" t="s">
        <v>10042</v>
      </c>
      <c r="F1240" t="s">
        <v>347</v>
      </c>
      <c r="G1240">
        <f>YEAR(orders[[#This Row],[order_date]])</f>
        <v>2022</v>
      </c>
      <c r="H1240">
        <f>MONTH(orders[[#This Row],[order_date]])</f>
        <v>2</v>
      </c>
      <c r="I1240" s="4">
        <v>51881</v>
      </c>
      <c r="J1240" t="str" cm="1">
        <f t="array" ref="J1240">_xlfn.SWITCH(orders[[#This Row],[payment_method]],"Credit Card","CC","Bank Transfer","BT","Cash","CA","PayPal","PP","UN")</f>
        <v>CA</v>
      </c>
    </row>
    <row r="1241" spans="1:10" x14ac:dyDescent="0.3">
      <c r="A1241">
        <v>1333</v>
      </c>
      <c r="B1241">
        <v>1115246</v>
      </c>
      <c r="C1241" s="1">
        <v>44915</v>
      </c>
      <c r="D1241">
        <v>110004</v>
      </c>
      <c r="E1241" t="s">
        <v>10043</v>
      </c>
      <c r="F1241" t="s">
        <v>489</v>
      </c>
      <c r="G1241">
        <f>YEAR(orders[[#This Row],[order_date]])</f>
        <v>2022</v>
      </c>
      <c r="H1241">
        <f>MONTH(orders[[#This Row],[order_date]])</f>
        <v>12</v>
      </c>
      <c r="I1241" s="4">
        <v>110004</v>
      </c>
      <c r="J1241" t="str" cm="1">
        <f t="array" ref="J1241">_xlfn.SWITCH(orders[[#This Row],[payment_method]],"Credit Card","CC","Bank Transfer","BT","Cash","CA","PayPal","PP","UN")</f>
        <v>PP</v>
      </c>
    </row>
    <row r="1242" spans="1:10" x14ac:dyDescent="0.3">
      <c r="A1242">
        <v>1334</v>
      </c>
      <c r="B1242">
        <v>1324712</v>
      </c>
      <c r="C1242" s="1">
        <v>44798</v>
      </c>
      <c r="D1242">
        <v>117241</v>
      </c>
      <c r="E1242" t="s">
        <v>10042</v>
      </c>
      <c r="F1242" t="s">
        <v>263</v>
      </c>
      <c r="G1242">
        <f>YEAR(orders[[#This Row],[order_date]])</f>
        <v>2022</v>
      </c>
      <c r="H1242">
        <f>MONTH(orders[[#This Row],[order_date]])</f>
        <v>8</v>
      </c>
      <c r="I1242" s="4">
        <v>117241</v>
      </c>
      <c r="J1242" t="str" cm="1">
        <f t="array" ref="J1242">_xlfn.SWITCH(orders[[#This Row],[payment_method]],"Credit Card","CC","Bank Transfer","BT","Cash","CA","PayPal","PP","UN")</f>
        <v>CA</v>
      </c>
    </row>
    <row r="1243" spans="1:10" x14ac:dyDescent="0.3">
      <c r="A1243">
        <v>1335</v>
      </c>
      <c r="B1243">
        <v>1946961</v>
      </c>
      <c r="C1243" s="1">
        <v>44571</v>
      </c>
      <c r="D1243">
        <v>554456</v>
      </c>
      <c r="E1243" t="s">
        <v>10041</v>
      </c>
      <c r="F1243" t="s">
        <v>545</v>
      </c>
      <c r="G1243">
        <f>YEAR(orders[[#This Row],[order_date]])</f>
        <v>2022</v>
      </c>
      <c r="H1243">
        <f>MONTH(orders[[#This Row],[order_date]])</f>
        <v>1</v>
      </c>
      <c r="I1243" s="4">
        <v>554456</v>
      </c>
      <c r="J1243" t="str" cm="1">
        <f t="array" ref="J1243">_xlfn.SWITCH(orders[[#This Row],[payment_method]],"Credit Card","CC","Bank Transfer","BT","Cash","CA","PayPal","PP","UN")</f>
        <v>BT</v>
      </c>
    </row>
    <row r="1244" spans="1:10" x14ac:dyDescent="0.3">
      <c r="A1244">
        <v>1336</v>
      </c>
      <c r="B1244">
        <v>1027439</v>
      </c>
      <c r="C1244" s="1">
        <v>44502</v>
      </c>
      <c r="D1244">
        <v>38716</v>
      </c>
      <c r="E1244" t="s">
        <v>10040</v>
      </c>
      <c r="F1244" t="s">
        <v>174</v>
      </c>
      <c r="G1244">
        <f>YEAR(orders[[#This Row],[order_date]])</f>
        <v>2021</v>
      </c>
      <c r="H1244">
        <f>MONTH(orders[[#This Row],[order_date]])</f>
        <v>11</v>
      </c>
      <c r="I1244" s="4">
        <v>38716</v>
      </c>
      <c r="J1244" t="str" cm="1">
        <f t="array" ref="J1244">_xlfn.SWITCH(orders[[#This Row],[payment_method]],"Credit Card","CC","Bank Transfer","BT","Cash","CA","PayPal","PP","UN")</f>
        <v>CC</v>
      </c>
    </row>
    <row r="1245" spans="1:10" x14ac:dyDescent="0.3">
      <c r="A1245">
        <v>1337</v>
      </c>
      <c r="B1245">
        <v>629781</v>
      </c>
      <c r="C1245" s="1">
        <v>44597</v>
      </c>
      <c r="D1245">
        <v>14997</v>
      </c>
      <c r="E1245" t="s">
        <v>10040</v>
      </c>
      <c r="F1245" t="s">
        <v>429</v>
      </c>
      <c r="G1245">
        <f>YEAR(orders[[#This Row],[order_date]])</f>
        <v>2022</v>
      </c>
      <c r="H1245">
        <f>MONTH(orders[[#This Row],[order_date]])</f>
        <v>2</v>
      </c>
      <c r="I1245" s="4">
        <v>14997</v>
      </c>
      <c r="J1245" t="str" cm="1">
        <f t="array" ref="J1245">_xlfn.SWITCH(orders[[#This Row],[payment_method]],"Credit Card","CC","Bank Transfer","BT","Cash","CA","PayPal","PP","UN")</f>
        <v>CC</v>
      </c>
    </row>
    <row r="1246" spans="1:10" x14ac:dyDescent="0.3">
      <c r="A1246">
        <v>1338</v>
      </c>
      <c r="B1246">
        <v>589989</v>
      </c>
      <c r="C1246" s="1">
        <v>44583</v>
      </c>
      <c r="D1246">
        <v>3863</v>
      </c>
      <c r="E1246" t="s">
        <v>10042</v>
      </c>
      <c r="F1246" t="s">
        <v>688</v>
      </c>
      <c r="G1246">
        <f>YEAR(orders[[#This Row],[order_date]])</f>
        <v>2022</v>
      </c>
      <c r="H1246">
        <f>MONTH(orders[[#This Row],[order_date]])</f>
        <v>1</v>
      </c>
      <c r="I1246" s="4">
        <v>3863</v>
      </c>
      <c r="J1246" t="str" cm="1">
        <f t="array" ref="J1246">_xlfn.SWITCH(orders[[#This Row],[payment_method]],"Credit Card","CC","Bank Transfer","BT","Cash","CA","PayPal","PP","UN")</f>
        <v>CA</v>
      </c>
    </row>
    <row r="1247" spans="1:10" x14ac:dyDescent="0.3">
      <c r="A1247">
        <v>1339</v>
      </c>
      <c r="B1247">
        <v>1889672</v>
      </c>
      <c r="C1247" s="1">
        <v>44459</v>
      </c>
      <c r="D1247">
        <v>252993</v>
      </c>
      <c r="E1247" t="s">
        <v>10043</v>
      </c>
      <c r="F1247" t="s">
        <v>660</v>
      </c>
      <c r="G1247">
        <f>YEAR(orders[[#This Row],[order_date]])</f>
        <v>2021</v>
      </c>
      <c r="H1247">
        <f>MONTH(orders[[#This Row],[order_date]])</f>
        <v>9</v>
      </c>
      <c r="I1247" s="4">
        <v>252993</v>
      </c>
      <c r="J1247" t="str" cm="1">
        <f t="array" ref="J1247">_xlfn.SWITCH(orders[[#This Row],[payment_method]],"Credit Card","CC","Bank Transfer","BT","Cash","CA","PayPal","PP","UN")</f>
        <v>PP</v>
      </c>
    </row>
    <row r="1248" spans="1:10" x14ac:dyDescent="0.3">
      <c r="A1248">
        <v>1340</v>
      </c>
      <c r="B1248">
        <v>1381984</v>
      </c>
      <c r="C1248" s="1">
        <v>44584</v>
      </c>
      <c r="D1248">
        <v>507414</v>
      </c>
      <c r="E1248" t="s">
        <v>10040</v>
      </c>
      <c r="F1248" t="s">
        <v>1312</v>
      </c>
      <c r="G1248">
        <f>YEAR(orders[[#This Row],[order_date]])</f>
        <v>2022</v>
      </c>
      <c r="H1248">
        <f>MONTH(orders[[#This Row],[order_date]])</f>
        <v>1</v>
      </c>
      <c r="I1248" s="4">
        <v>507414</v>
      </c>
      <c r="J1248" t="str" cm="1">
        <f t="array" ref="J1248">_xlfn.SWITCH(orders[[#This Row],[payment_method]],"Credit Card","CC","Bank Transfer","BT","Cash","CA","PayPal","PP","UN")</f>
        <v>CC</v>
      </c>
    </row>
    <row r="1249" spans="1:10" x14ac:dyDescent="0.3">
      <c r="A1249">
        <v>1341</v>
      </c>
      <c r="B1249">
        <v>1241799</v>
      </c>
      <c r="C1249" s="1">
        <v>44542</v>
      </c>
      <c r="D1249">
        <v>227997</v>
      </c>
      <c r="E1249" t="s">
        <v>10041</v>
      </c>
      <c r="F1249" t="s">
        <v>860</v>
      </c>
      <c r="G1249">
        <f>YEAR(orders[[#This Row],[order_date]])</f>
        <v>2021</v>
      </c>
      <c r="H1249">
        <f>MONTH(orders[[#This Row],[order_date]])</f>
        <v>12</v>
      </c>
      <c r="I1249" s="4">
        <v>227997</v>
      </c>
      <c r="J1249" t="str" cm="1">
        <f t="array" ref="J1249">_xlfn.SWITCH(orders[[#This Row],[payment_method]],"Credit Card","CC","Bank Transfer","BT","Cash","CA","PayPal","PP","UN")</f>
        <v>BT</v>
      </c>
    </row>
    <row r="1250" spans="1:10" x14ac:dyDescent="0.3">
      <c r="A1250">
        <v>1342</v>
      </c>
      <c r="B1250">
        <v>1230883</v>
      </c>
      <c r="C1250" s="1">
        <v>44468</v>
      </c>
      <c r="D1250">
        <v>49316</v>
      </c>
      <c r="E1250" t="s">
        <v>10043</v>
      </c>
      <c r="F1250" t="s">
        <v>952</v>
      </c>
      <c r="G1250">
        <f>YEAR(orders[[#This Row],[order_date]])</f>
        <v>2021</v>
      </c>
      <c r="H1250">
        <f>MONTH(orders[[#This Row],[order_date]])</f>
        <v>9</v>
      </c>
      <c r="I1250" s="4">
        <v>49316</v>
      </c>
      <c r="J1250" t="str" cm="1">
        <f t="array" ref="J1250">_xlfn.SWITCH(orders[[#This Row],[payment_method]],"Credit Card","CC","Bank Transfer","BT","Cash","CA","PayPal","PP","UN")</f>
        <v>PP</v>
      </c>
    </row>
    <row r="1251" spans="1:10" x14ac:dyDescent="0.3">
      <c r="A1251">
        <v>1343</v>
      </c>
      <c r="B1251">
        <v>31318</v>
      </c>
      <c r="C1251" s="1">
        <v>45482</v>
      </c>
      <c r="D1251">
        <v>226485</v>
      </c>
      <c r="E1251" t="s">
        <v>10040</v>
      </c>
      <c r="F1251" t="s">
        <v>255</v>
      </c>
      <c r="G1251">
        <f>YEAR(orders[[#This Row],[order_date]])</f>
        <v>2024</v>
      </c>
      <c r="H1251">
        <f>MONTH(orders[[#This Row],[order_date]])</f>
        <v>7</v>
      </c>
      <c r="I1251" s="4">
        <v>226485</v>
      </c>
      <c r="J1251" t="str" cm="1">
        <f t="array" ref="J1251">_xlfn.SWITCH(orders[[#This Row],[payment_method]],"Credit Card","CC","Bank Transfer","BT","Cash","CA","PayPal","PP","UN")</f>
        <v>CC</v>
      </c>
    </row>
    <row r="1252" spans="1:10" x14ac:dyDescent="0.3">
      <c r="A1252">
        <v>1344</v>
      </c>
      <c r="B1252">
        <v>1685144</v>
      </c>
      <c r="C1252" s="1">
        <v>45285</v>
      </c>
      <c r="D1252">
        <v>229682</v>
      </c>
      <c r="E1252" t="s">
        <v>10043</v>
      </c>
      <c r="F1252" t="s">
        <v>733</v>
      </c>
      <c r="G1252">
        <f>YEAR(orders[[#This Row],[order_date]])</f>
        <v>2023</v>
      </c>
      <c r="H1252">
        <f>MONTH(orders[[#This Row],[order_date]])</f>
        <v>12</v>
      </c>
      <c r="I1252" s="4">
        <v>229682</v>
      </c>
      <c r="J1252" t="str" cm="1">
        <f t="array" ref="J1252">_xlfn.SWITCH(orders[[#This Row],[payment_method]],"Credit Card","CC","Bank Transfer","BT","Cash","CA","PayPal","PP","UN")</f>
        <v>PP</v>
      </c>
    </row>
    <row r="1253" spans="1:10" x14ac:dyDescent="0.3">
      <c r="A1253">
        <v>1345</v>
      </c>
      <c r="B1253">
        <v>1671979</v>
      </c>
      <c r="C1253" s="1">
        <v>44937</v>
      </c>
      <c r="D1253">
        <v>84944</v>
      </c>
      <c r="E1253" t="s">
        <v>10042</v>
      </c>
      <c r="F1253" t="s">
        <v>52</v>
      </c>
      <c r="G1253">
        <f>YEAR(orders[[#This Row],[order_date]])</f>
        <v>2023</v>
      </c>
      <c r="H1253">
        <f>MONTH(orders[[#This Row],[order_date]])</f>
        <v>1</v>
      </c>
      <c r="I1253" s="4">
        <v>84944</v>
      </c>
      <c r="J1253" t="str" cm="1">
        <f t="array" ref="J1253">_xlfn.SWITCH(orders[[#This Row],[payment_method]],"Credit Card","CC","Bank Transfer","BT","Cash","CA","PayPal","PP","UN")</f>
        <v>CA</v>
      </c>
    </row>
    <row r="1254" spans="1:10" x14ac:dyDescent="0.3">
      <c r="A1254">
        <v>1346</v>
      </c>
      <c r="B1254">
        <v>1730643</v>
      </c>
      <c r="C1254" s="1">
        <v>45025</v>
      </c>
      <c r="D1254">
        <v>17715</v>
      </c>
      <c r="E1254" t="s">
        <v>10042</v>
      </c>
      <c r="F1254" t="s">
        <v>258</v>
      </c>
      <c r="G1254">
        <f>YEAR(orders[[#This Row],[order_date]])</f>
        <v>2023</v>
      </c>
      <c r="H1254">
        <f>MONTH(orders[[#This Row],[order_date]])</f>
        <v>4</v>
      </c>
      <c r="I1254" s="4">
        <v>17715</v>
      </c>
      <c r="J1254" t="str" cm="1">
        <f t="array" ref="J1254">_xlfn.SWITCH(orders[[#This Row],[payment_method]],"Credit Card","CC","Bank Transfer","BT","Cash","CA","PayPal","PP","UN")</f>
        <v>CA</v>
      </c>
    </row>
    <row r="1255" spans="1:10" x14ac:dyDescent="0.3">
      <c r="A1255">
        <v>1347</v>
      </c>
      <c r="B1255">
        <v>1655336</v>
      </c>
      <c r="C1255" s="1">
        <v>45057</v>
      </c>
      <c r="D1255">
        <v>89661</v>
      </c>
      <c r="E1255" t="s">
        <v>10042</v>
      </c>
      <c r="F1255" t="s">
        <v>1847</v>
      </c>
      <c r="G1255">
        <f>YEAR(orders[[#This Row],[order_date]])</f>
        <v>2023</v>
      </c>
      <c r="H1255">
        <f>MONTH(orders[[#This Row],[order_date]])</f>
        <v>5</v>
      </c>
      <c r="I1255" s="4">
        <v>89661</v>
      </c>
      <c r="J1255" t="str" cm="1">
        <f t="array" ref="J1255">_xlfn.SWITCH(orders[[#This Row],[payment_method]],"Credit Card","CC","Bank Transfer","BT","Cash","CA","PayPal","PP","UN")</f>
        <v>CA</v>
      </c>
    </row>
    <row r="1256" spans="1:10" x14ac:dyDescent="0.3">
      <c r="A1256">
        <v>1348</v>
      </c>
      <c r="B1256">
        <v>250504</v>
      </c>
      <c r="C1256" s="1">
        <v>44566</v>
      </c>
      <c r="D1256">
        <v>71998</v>
      </c>
      <c r="E1256" t="s">
        <v>10040</v>
      </c>
      <c r="F1256" t="s">
        <v>162</v>
      </c>
      <c r="G1256">
        <f>YEAR(orders[[#This Row],[order_date]])</f>
        <v>2022</v>
      </c>
      <c r="H1256">
        <f>MONTH(orders[[#This Row],[order_date]])</f>
        <v>1</v>
      </c>
      <c r="I1256" s="4">
        <v>71998</v>
      </c>
      <c r="J1256" t="str" cm="1">
        <f t="array" ref="J1256">_xlfn.SWITCH(orders[[#This Row],[payment_method]],"Credit Card","CC","Bank Transfer","BT","Cash","CA","PayPal","PP","UN")</f>
        <v>CC</v>
      </c>
    </row>
    <row r="1257" spans="1:10" x14ac:dyDescent="0.3">
      <c r="A1257">
        <v>1349</v>
      </c>
      <c r="B1257">
        <v>1206752</v>
      </c>
      <c r="C1257" s="1">
        <v>44579</v>
      </c>
      <c r="D1257">
        <v>40050</v>
      </c>
      <c r="E1257" t="s">
        <v>10042</v>
      </c>
      <c r="F1257" t="s">
        <v>185</v>
      </c>
      <c r="G1257">
        <f>YEAR(orders[[#This Row],[order_date]])</f>
        <v>2022</v>
      </c>
      <c r="H1257">
        <f>MONTH(orders[[#This Row],[order_date]])</f>
        <v>1</v>
      </c>
      <c r="I1257" s="4">
        <v>40050</v>
      </c>
      <c r="J1257" t="str" cm="1">
        <f t="array" ref="J1257">_xlfn.SWITCH(orders[[#This Row],[payment_method]],"Credit Card","CC","Bank Transfer","BT","Cash","CA","PayPal","PP","UN")</f>
        <v>CA</v>
      </c>
    </row>
    <row r="1258" spans="1:10" x14ac:dyDescent="0.3">
      <c r="A1258">
        <v>1350</v>
      </c>
      <c r="B1258">
        <v>1782287</v>
      </c>
      <c r="C1258" s="1">
        <v>45322</v>
      </c>
      <c r="D1258">
        <v>259672</v>
      </c>
      <c r="E1258" t="s">
        <v>10043</v>
      </c>
      <c r="F1258" t="s">
        <v>580</v>
      </c>
      <c r="G1258">
        <f>YEAR(orders[[#This Row],[order_date]])</f>
        <v>2024</v>
      </c>
      <c r="H1258">
        <f>MONTH(orders[[#This Row],[order_date]])</f>
        <v>1</v>
      </c>
      <c r="I1258" s="4">
        <v>259672</v>
      </c>
      <c r="J1258" t="str" cm="1">
        <f t="array" ref="J1258">_xlfn.SWITCH(orders[[#This Row],[payment_method]],"Credit Card","CC","Bank Transfer","BT","Cash","CA","PayPal","PP","UN")</f>
        <v>PP</v>
      </c>
    </row>
    <row r="1259" spans="1:10" x14ac:dyDescent="0.3">
      <c r="A1259">
        <v>1351</v>
      </c>
      <c r="B1259">
        <v>1123068</v>
      </c>
      <c r="C1259" s="1">
        <v>45457</v>
      </c>
      <c r="D1259">
        <v>243571</v>
      </c>
      <c r="E1259" t="s">
        <v>10041</v>
      </c>
      <c r="F1259" t="s">
        <v>255</v>
      </c>
      <c r="G1259">
        <f>YEAR(orders[[#This Row],[order_date]])</f>
        <v>2024</v>
      </c>
      <c r="H1259">
        <f>MONTH(orders[[#This Row],[order_date]])</f>
        <v>6</v>
      </c>
      <c r="I1259" s="4">
        <v>243571</v>
      </c>
      <c r="J1259" t="str" cm="1">
        <f t="array" ref="J1259">_xlfn.SWITCH(orders[[#This Row],[payment_method]],"Credit Card","CC","Bank Transfer","BT","Cash","CA","PayPal","PP","UN")</f>
        <v>BT</v>
      </c>
    </row>
    <row r="1260" spans="1:10" x14ac:dyDescent="0.3">
      <c r="A1260">
        <v>1353</v>
      </c>
      <c r="B1260">
        <v>1257159</v>
      </c>
      <c r="C1260" s="1">
        <v>45224</v>
      </c>
      <c r="D1260">
        <v>91571</v>
      </c>
      <c r="E1260" t="s">
        <v>10040</v>
      </c>
      <c r="F1260" t="s">
        <v>180</v>
      </c>
      <c r="G1260">
        <f>YEAR(orders[[#This Row],[order_date]])</f>
        <v>2023</v>
      </c>
      <c r="H1260">
        <f>MONTH(orders[[#This Row],[order_date]])</f>
        <v>10</v>
      </c>
      <c r="I1260" s="4">
        <v>91571</v>
      </c>
      <c r="J1260" t="str" cm="1">
        <f t="array" ref="J1260">_xlfn.SWITCH(orders[[#This Row],[payment_method]],"Credit Card","CC","Bank Transfer","BT","Cash","CA","PayPal","PP","UN")</f>
        <v>CC</v>
      </c>
    </row>
    <row r="1261" spans="1:10" x14ac:dyDescent="0.3">
      <c r="A1261">
        <v>1354</v>
      </c>
      <c r="B1261">
        <v>1490539</v>
      </c>
      <c r="C1261" s="1">
        <v>44719</v>
      </c>
      <c r="D1261">
        <v>115706</v>
      </c>
      <c r="E1261" t="s">
        <v>10040</v>
      </c>
      <c r="F1261" t="s">
        <v>1710</v>
      </c>
      <c r="G1261">
        <f>YEAR(orders[[#This Row],[order_date]])</f>
        <v>2022</v>
      </c>
      <c r="H1261">
        <f>MONTH(orders[[#This Row],[order_date]])</f>
        <v>6</v>
      </c>
      <c r="I1261" s="4">
        <v>115706</v>
      </c>
      <c r="J1261" t="str" cm="1">
        <f t="array" ref="J1261">_xlfn.SWITCH(orders[[#This Row],[payment_method]],"Credit Card","CC","Bank Transfer","BT","Cash","CA","PayPal","PP","UN")</f>
        <v>CC</v>
      </c>
    </row>
    <row r="1262" spans="1:10" x14ac:dyDescent="0.3">
      <c r="A1262">
        <v>1355</v>
      </c>
      <c r="B1262">
        <v>1638501</v>
      </c>
      <c r="C1262" s="1">
        <v>45031</v>
      </c>
      <c r="D1262">
        <v>14374</v>
      </c>
      <c r="E1262" t="s">
        <v>10041</v>
      </c>
      <c r="F1262" t="s">
        <v>1387</v>
      </c>
      <c r="G1262">
        <f>YEAR(orders[[#This Row],[order_date]])</f>
        <v>2023</v>
      </c>
      <c r="H1262">
        <f>MONTH(orders[[#This Row],[order_date]])</f>
        <v>4</v>
      </c>
      <c r="I1262" s="4">
        <v>14374</v>
      </c>
      <c r="J1262" t="str" cm="1">
        <f t="array" ref="J1262">_xlfn.SWITCH(orders[[#This Row],[payment_method]],"Credit Card","CC","Bank Transfer","BT","Cash","CA","PayPal","PP","UN")</f>
        <v>BT</v>
      </c>
    </row>
    <row r="1263" spans="1:10" x14ac:dyDescent="0.3">
      <c r="A1263">
        <v>1356</v>
      </c>
      <c r="B1263">
        <v>248620</v>
      </c>
      <c r="C1263" s="1">
        <v>44747</v>
      </c>
      <c r="D1263">
        <v>129914</v>
      </c>
      <c r="E1263" t="s">
        <v>10042</v>
      </c>
      <c r="F1263" t="s">
        <v>823</v>
      </c>
      <c r="G1263">
        <f>YEAR(orders[[#This Row],[order_date]])</f>
        <v>2022</v>
      </c>
      <c r="H1263">
        <f>MONTH(orders[[#This Row],[order_date]])</f>
        <v>7</v>
      </c>
      <c r="I1263" s="4">
        <v>129914</v>
      </c>
      <c r="J1263" t="str" cm="1">
        <f t="array" ref="J1263">_xlfn.SWITCH(orders[[#This Row],[payment_method]],"Credit Card","CC","Bank Transfer","BT","Cash","CA","PayPal","PP","UN")</f>
        <v>CA</v>
      </c>
    </row>
    <row r="1264" spans="1:10" x14ac:dyDescent="0.3">
      <c r="A1264">
        <v>1357</v>
      </c>
      <c r="B1264">
        <v>1647018</v>
      </c>
      <c r="C1264" s="1">
        <v>44610</v>
      </c>
      <c r="D1264">
        <v>554762</v>
      </c>
      <c r="E1264" t="s">
        <v>10043</v>
      </c>
      <c r="F1264" t="s">
        <v>781</v>
      </c>
      <c r="G1264">
        <f>YEAR(orders[[#This Row],[order_date]])</f>
        <v>2022</v>
      </c>
      <c r="H1264">
        <f>MONTH(orders[[#This Row],[order_date]])</f>
        <v>2</v>
      </c>
      <c r="I1264" s="4">
        <v>554762</v>
      </c>
      <c r="J1264" t="str" cm="1">
        <f t="array" ref="J1264">_xlfn.SWITCH(orders[[#This Row],[payment_method]],"Credit Card","CC","Bank Transfer","BT","Cash","CA","PayPal","PP","UN")</f>
        <v>PP</v>
      </c>
    </row>
    <row r="1265" spans="1:10" x14ac:dyDescent="0.3">
      <c r="A1265">
        <v>1358</v>
      </c>
      <c r="B1265">
        <v>1798280</v>
      </c>
      <c r="C1265" s="1">
        <v>45144</v>
      </c>
      <c r="D1265">
        <v>356056</v>
      </c>
      <c r="E1265" t="s">
        <v>10040</v>
      </c>
      <c r="F1265" t="s">
        <v>360</v>
      </c>
      <c r="G1265">
        <f>YEAR(orders[[#This Row],[order_date]])</f>
        <v>2023</v>
      </c>
      <c r="H1265">
        <f>MONTH(orders[[#This Row],[order_date]])</f>
        <v>8</v>
      </c>
      <c r="I1265" s="4">
        <v>356056</v>
      </c>
      <c r="J1265" t="str" cm="1">
        <f t="array" ref="J1265">_xlfn.SWITCH(orders[[#This Row],[payment_method]],"Credit Card","CC","Bank Transfer","BT","Cash","CA","PayPal","PP","UN")</f>
        <v>CC</v>
      </c>
    </row>
    <row r="1266" spans="1:10" x14ac:dyDescent="0.3">
      <c r="A1266">
        <v>1359</v>
      </c>
      <c r="B1266">
        <v>124309</v>
      </c>
      <c r="C1266" s="1">
        <v>44823</v>
      </c>
      <c r="D1266">
        <v>236329</v>
      </c>
      <c r="E1266" t="s">
        <v>10040</v>
      </c>
      <c r="F1266" t="s">
        <v>952</v>
      </c>
      <c r="G1266">
        <f>YEAR(orders[[#This Row],[order_date]])</f>
        <v>2022</v>
      </c>
      <c r="H1266">
        <f>MONTH(orders[[#This Row],[order_date]])</f>
        <v>9</v>
      </c>
      <c r="I1266" s="4">
        <v>236329</v>
      </c>
      <c r="J1266" t="str" cm="1">
        <f t="array" ref="J1266">_xlfn.SWITCH(orders[[#This Row],[payment_method]],"Credit Card","CC","Bank Transfer","BT","Cash","CA","PayPal","PP","UN")</f>
        <v>CC</v>
      </c>
    </row>
    <row r="1267" spans="1:10" x14ac:dyDescent="0.3">
      <c r="A1267">
        <v>1360</v>
      </c>
      <c r="B1267">
        <v>201958</v>
      </c>
      <c r="C1267" s="1">
        <v>45567</v>
      </c>
      <c r="D1267">
        <v>202168</v>
      </c>
      <c r="E1267" t="s">
        <v>10043</v>
      </c>
      <c r="F1267" t="s">
        <v>159</v>
      </c>
      <c r="G1267">
        <f>YEAR(orders[[#This Row],[order_date]])</f>
        <v>2024</v>
      </c>
      <c r="H1267">
        <f>MONTH(orders[[#This Row],[order_date]])</f>
        <v>10</v>
      </c>
      <c r="I1267" s="4">
        <v>202168</v>
      </c>
      <c r="J1267" t="str" cm="1">
        <f t="array" ref="J1267">_xlfn.SWITCH(orders[[#This Row],[payment_method]],"Credit Card","CC","Bank Transfer","BT","Cash","CA","PayPal","PP","UN")</f>
        <v>PP</v>
      </c>
    </row>
    <row r="1268" spans="1:10" x14ac:dyDescent="0.3">
      <c r="A1268">
        <v>1361</v>
      </c>
      <c r="B1268">
        <v>459387</v>
      </c>
      <c r="C1268" s="1">
        <v>45178</v>
      </c>
      <c r="D1268">
        <v>127539</v>
      </c>
      <c r="E1268" t="s">
        <v>10043</v>
      </c>
      <c r="F1268" t="s">
        <v>657</v>
      </c>
      <c r="G1268">
        <f>YEAR(orders[[#This Row],[order_date]])</f>
        <v>2023</v>
      </c>
      <c r="H1268">
        <f>MONTH(orders[[#This Row],[order_date]])</f>
        <v>9</v>
      </c>
      <c r="I1268" s="4">
        <v>127539</v>
      </c>
      <c r="J1268" t="str" cm="1">
        <f t="array" ref="J1268">_xlfn.SWITCH(orders[[#This Row],[payment_method]],"Credit Card","CC","Bank Transfer","BT","Cash","CA","PayPal","PP","UN")</f>
        <v>PP</v>
      </c>
    </row>
    <row r="1269" spans="1:10" x14ac:dyDescent="0.3">
      <c r="A1269">
        <v>1362</v>
      </c>
      <c r="B1269">
        <v>321813</v>
      </c>
      <c r="C1269" s="1">
        <v>45022</v>
      </c>
      <c r="D1269">
        <v>31738</v>
      </c>
      <c r="E1269" t="s">
        <v>10042</v>
      </c>
      <c r="F1269" t="s">
        <v>289</v>
      </c>
      <c r="G1269">
        <f>YEAR(orders[[#This Row],[order_date]])</f>
        <v>2023</v>
      </c>
      <c r="H1269">
        <f>MONTH(orders[[#This Row],[order_date]])</f>
        <v>4</v>
      </c>
      <c r="I1269" s="4">
        <v>31738</v>
      </c>
      <c r="J1269" t="str" cm="1">
        <f t="array" ref="J1269">_xlfn.SWITCH(orders[[#This Row],[payment_method]],"Credit Card","CC","Bank Transfer","BT","Cash","CA","PayPal","PP","UN")</f>
        <v>CA</v>
      </c>
    </row>
    <row r="1270" spans="1:10" x14ac:dyDescent="0.3">
      <c r="A1270">
        <v>1363</v>
      </c>
      <c r="B1270">
        <v>750122</v>
      </c>
      <c r="C1270" s="1">
        <v>45446</v>
      </c>
      <c r="D1270">
        <v>5933</v>
      </c>
      <c r="E1270" t="s">
        <v>10042</v>
      </c>
      <c r="F1270" t="s">
        <v>404</v>
      </c>
      <c r="G1270">
        <f>YEAR(orders[[#This Row],[order_date]])</f>
        <v>2024</v>
      </c>
      <c r="H1270">
        <f>MONTH(orders[[#This Row],[order_date]])</f>
        <v>6</v>
      </c>
      <c r="I1270" s="4">
        <v>5933</v>
      </c>
      <c r="J1270" t="str" cm="1">
        <f t="array" ref="J1270">_xlfn.SWITCH(orders[[#This Row],[payment_method]],"Credit Card","CC","Bank Transfer","BT","Cash","CA","PayPal","PP","UN")</f>
        <v>CA</v>
      </c>
    </row>
    <row r="1271" spans="1:10" x14ac:dyDescent="0.3">
      <c r="A1271">
        <v>1364</v>
      </c>
      <c r="B1271">
        <v>25967</v>
      </c>
      <c r="C1271" s="1">
        <v>44581</v>
      </c>
      <c r="D1271">
        <v>19920</v>
      </c>
      <c r="E1271" t="s">
        <v>10041</v>
      </c>
      <c r="F1271" t="s">
        <v>460</v>
      </c>
      <c r="G1271">
        <f>YEAR(orders[[#This Row],[order_date]])</f>
        <v>2022</v>
      </c>
      <c r="H1271">
        <f>MONTH(orders[[#This Row],[order_date]])</f>
        <v>1</v>
      </c>
      <c r="I1271" s="4">
        <v>19920</v>
      </c>
      <c r="J1271" t="str" cm="1">
        <f t="array" ref="J1271">_xlfn.SWITCH(orders[[#This Row],[payment_method]],"Credit Card","CC","Bank Transfer","BT","Cash","CA","PayPal","PP","UN")</f>
        <v>BT</v>
      </c>
    </row>
    <row r="1272" spans="1:10" x14ac:dyDescent="0.3">
      <c r="A1272">
        <v>1365</v>
      </c>
      <c r="B1272">
        <v>823467</v>
      </c>
      <c r="C1272" s="1">
        <v>45361</v>
      </c>
      <c r="D1272">
        <v>148605</v>
      </c>
      <c r="E1272" t="s">
        <v>10041</v>
      </c>
      <c r="F1272" t="s">
        <v>719</v>
      </c>
      <c r="G1272">
        <f>YEAR(orders[[#This Row],[order_date]])</f>
        <v>2024</v>
      </c>
      <c r="H1272">
        <f>MONTH(orders[[#This Row],[order_date]])</f>
        <v>3</v>
      </c>
      <c r="I1272" s="4">
        <v>148605</v>
      </c>
      <c r="J1272" t="str" cm="1">
        <f t="array" ref="J1272">_xlfn.SWITCH(orders[[#This Row],[payment_method]],"Credit Card","CC","Bank Transfer","BT","Cash","CA","PayPal","PP","UN")</f>
        <v>BT</v>
      </c>
    </row>
    <row r="1273" spans="1:10" x14ac:dyDescent="0.3">
      <c r="A1273">
        <v>1366</v>
      </c>
      <c r="B1273">
        <v>313801</v>
      </c>
      <c r="C1273" s="1">
        <v>45063</v>
      </c>
      <c r="D1273">
        <v>94216</v>
      </c>
      <c r="E1273" t="s">
        <v>10043</v>
      </c>
      <c r="F1273" t="s">
        <v>386</v>
      </c>
      <c r="G1273">
        <f>YEAR(orders[[#This Row],[order_date]])</f>
        <v>2023</v>
      </c>
      <c r="H1273">
        <f>MONTH(orders[[#This Row],[order_date]])</f>
        <v>5</v>
      </c>
      <c r="I1273" s="4">
        <v>94216</v>
      </c>
      <c r="J1273" t="str" cm="1">
        <f t="array" ref="J1273">_xlfn.SWITCH(orders[[#This Row],[payment_method]],"Credit Card","CC","Bank Transfer","BT","Cash","CA","PayPal","PP","UN")</f>
        <v>PP</v>
      </c>
    </row>
    <row r="1274" spans="1:10" x14ac:dyDescent="0.3">
      <c r="A1274">
        <v>1367</v>
      </c>
      <c r="B1274">
        <v>1987476</v>
      </c>
      <c r="C1274" s="1">
        <v>44510</v>
      </c>
      <c r="D1274">
        <v>40553</v>
      </c>
      <c r="E1274" t="s">
        <v>10043</v>
      </c>
      <c r="F1274" t="s">
        <v>209</v>
      </c>
      <c r="G1274">
        <f>YEAR(orders[[#This Row],[order_date]])</f>
        <v>2021</v>
      </c>
      <c r="H1274">
        <f>MONTH(orders[[#This Row],[order_date]])</f>
        <v>11</v>
      </c>
      <c r="I1274" s="4">
        <v>40553</v>
      </c>
      <c r="J1274" t="str" cm="1">
        <f t="array" ref="J1274">_xlfn.SWITCH(orders[[#This Row],[payment_method]],"Credit Card","CC","Bank Transfer","BT","Cash","CA","PayPal","PP","UN")</f>
        <v>PP</v>
      </c>
    </row>
    <row r="1275" spans="1:10" x14ac:dyDescent="0.3">
      <c r="A1275">
        <v>1368</v>
      </c>
      <c r="B1275">
        <v>349985</v>
      </c>
      <c r="C1275" s="1">
        <v>45869</v>
      </c>
      <c r="D1275">
        <v>120669</v>
      </c>
      <c r="E1275" t="s">
        <v>10043</v>
      </c>
      <c r="F1275" t="s">
        <v>174</v>
      </c>
      <c r="G1275">
        <f>YEAR(orders[[#This Row],[order_date]])</f>
        <v>2025</v>
      </c>
      <c r="H1275">
        <f>MONTH(orders[[#This Row],[order_date]])</f>
        <v>7</v>
      </c>
      <c r="I1275" s="4">
        <v>120669</v>
      </c>
      <c r="J1275" t="str" cm="1">
        <f t="array" ref="J1275">_xlfn.SWITCH(orders[[#This Row],[payment_method]],"Credit Card","CC","Bank Transfer","BT","Cash","CA","PayPal","PP","UN")</f>
        <v>PP</v>
      </c>
    </row>
    <row r="1276" spans="1:10" x14ac:dyDescent="0.3">
      <c r="A1276">
        <v>1370</v>
      </c>
      <c r="B1276">
        <v>1653554</v>
      </c>
      <c r="C1276" s="1">
        <v>45753</v>
      </c>
      <c r="D1276">
        <v>337131</v>
      </c>
      <c r="E1276" t="s">
        <v>10042</v>
      </c>
      <c r="F1276" t="s">
        <v>266</v>
      </c>
      <c r="G1276">
        <f>YEAR(orders[[#This Row],[order_date]])</f>
        <v>2025</v>
      </c>
      <c r="H1276">
        <f>MONTH(orders[[#This Row],[order_date]])</f>
        <v>4</v>
      </c>
      <c r="I1276" s="4">
        <v>337131</v>
      </c>
      <c r="J1276" t="str" cm="1">
        <f t="array" ref="J1276">_xlfn.SWITCH(orders[[#This Row],[payment_method]],"Credit Card","CC","Bank Transfer","BT","Cash","CA","PayPal","PP","UN")</f>
        <v>CA</v>
      </c>
    </row>
    <row r="1277" spans="1:10" x14ac:dyDescent="0.3">
      <c r="A1277">
        <v>1371</v>
      </c>
      <c r="B1277">
        <v>1308897</v>
      </c>
      <c r="C1277" s="1">
        <v>45175</v>
      </c>
      <c r="D1277">
        <v>184016</v>
      </c>
      <c r="E1277" t="s">
        <v>10042</v>
      </c>
      <c r="F1277" t="s">
        <v>404</v>
      </c>
      <c r="G1277">
        <f>YEAR(orders[[#This Row],[order_date]])</f>
        <v>2023</v>
      </c>
      <c r="H1277">
        <f>MONTH(orders[[#This Row],[order_date]])</f>
        <v>9</v>
      </c>
      <c r="I1277" s="4">
        <v>184016</v>
      </c>
      <c r="J1277" t="str" cm="1">
        <f t="array" ref="J1277">_xlfn.SWITCH(orders[[#This Row],[payment_method]],"Credit Card","CC","Bank Transfer","BT","Cash","CA","PayPal","PP","UN")</f>
        <v>CA</v>
      </c>
    </row>
    <row r="1278" spans="1:10" x14ac:dyDescent="0.3">
      <c r="A1278">
        <v>1372</v>
      </c>
      <c r="B1278">
        <v>679353</v>
      </c>
      <c r="C1278" s="1">
        <v>45206</v>
      </c>
      <c r="D1278">
        <v>225966</v>
      </c>
      <c r="E1278" t="s">
        <v>10040</v>
      </c>
      <c r="F1278" t="s">
        <v>839</v>
      </c>
      <c r="G1278">
        <f>YEAR(orders[[#This Row],[order_date]])</f>
        <v>2023</v>
      </c>
      <c r="H1278">
        <f>MONTH(orders[[#This Row],[order_date]])</f>
        <v>10</v>
      </c>
      <c r="I1278" s="4">
        <v>225966</v>
      </c>
      <c r="J1278" t="str" cm="1">
        <f t="array" ref="J1278">_xlfn.SWITCH(orders[[#This Row],[payment_method]],"Credit Card","CC","Bank Transfer","BT","Cash","CA","PayPal","PP","UN")</f>
        <v>CC</v>
      </c>
    </row>
    <row r="1279" spans="1:10" x14ac:dyDescent="0.3">
      <c r="A1279">
        <v>1373</v>
      </c>
      <c r="B1279">
        <v>1639345</v>
      </c>
      <c r="C1279" s="1">
        <v>44558</v>
      </c>
      <c r="D1279">
        <v>518728</v>
      </c>
      <c r="E1279" t="s">
        <v>10042</v>
      </c>
      <c r="F1279" t="s">
        <v>225</v>
      </c>
      <c r="G1279">
        <f>YEAR(orders[[#This Row],[order_date]])</f>
        <v>2021</v>
      </c>
      <c r="H1279">
        <f>MONTH(orders[[#This Row],[order_date]])</f>
        <v>12</v>
      </c>
      <c r="I1279" s="4">
        <v>518728</v>
      </c>
      <c r="J1279" t="str" cm="1">
        <f t="array" ref="J1279">_xlfn.SWITCH(orders[[#This Row],[payment_method]],"Credit Card","CC","Bank Transfer","BT","Cash","CA","PayPal","PP","UN")</f>
        <v>CA</v>
      </c>
    </row>
    <row r="1280" spans="1:10" x14ac:dyDescent="0.3">
      <c r="A1280">
        <v>1375</v>
      </c>
      <c r="B1280">
        <v>124567</v>
      </c>
      <c r="C1280" s="1">
        <v>44892</v>
      </c>
      <c r="D1280">
        <v>415599</v>
      </c>
      <c r="E1280" t="s">
        <v>10040</v>
      </c>
      <c r="F1280" t="s">
        <v>313</v>
      </c>
      <c r="G1280">
        <f>YEAR(orders[[#This Row],[order_date]])</f>
        <v>2022</v>
      </c>
      <c r="H1280">
        <f>MONTH(orders[[#This Row],[order_date]])</f>
        <v>11</v>
      </c>
      <c r="I1280" s="4">
        <v>415599</v>
      </c>
      <c r="J1280" t="str" cm="1">
        <f t="array" ref="J1280">_xlfn.SWITCH(orders[[#This Row],[payment_method]],"Credit Card","CC","Bank Transfer","BT","Cash","CA","PayPal","PP","UN")</f>
        <v>CC</v>
      </c>
    </row>
    <row r="1281" spans="1:10" x14ac:dyDescent="0.3">
      <c r="A1281">
        <v>1376</v>
      </c>
      <c r="B1281">
        <v>557025</v>
      </c>
      <c r="C1281" s="1">
        <v>45619</v>
      </c>
      <c r="D1281">
        <v>306381</v>
      </c>
      <c r="E1281" t="s">
        <v>10042</v>
      </c>
      <c r="F1281" t="s">
        <v>871</v>
      </c>
      <c r="G1281">
        <f>YEAR(orders[[#This Row],[order_date]])</f>
        <v>2024</v>
      </c>
      <c r="H1281">
        <f>MONTH(orders[[#This Row],[order_date]])</f>
        <v>11</v>
      </c>
      <c r="I1281" s="4">
        <v>306381</v>
      </c>
      <c r="J1281" t="str" cm="1">
        <f t="array" ref="J1281">_xlfn.SWITCH(orders[[#This Row],[payment_method]],"Credit Card","CC","Bank Transfer","BT","Cash","CA","PayPal","PP","UN")</f>
        <v>CA</v>
      </c>
    </row>
    <row r="1282" spans="1:10" x14ac:dyDescent="0.3">
      <c r="A1282">
        <v>1377</v>
      </c>
      <c r="B1282">
        <v>384259</v>
      </c>
      <c r="C1282" s="1">
        <v>44925</v>
      </c>
      <c r="D1282">
        <v>381481</v>
      </c>
      <c r="E1282" t="s">
        <v>10041</v>
      </c>
      <c r="F1282" t="s">
        <v>618</v>
      </c>
      <c r="G1282">
        <f>YEAR(orders[[#This Row],[order_date]])</f>
        <v>2022</v>
      </c>
      <c r="H1282">
        <f>MONTH(orders[[#This Row],[order_date]])</f>
        <v>12</v>
      </c>
      <c r="I1282" s="4">
        <v>381481</v>
      </c>
      <c r="J1282" t="str" cm="1">
        <f t="array" ref="J1282">_xlfn.SWITCH(orders[[#This Row],[payment_method]],"Credit Card","CC","Bank Transfer","BT","Cash","CA","PayPal","PP","UN")</f>
        <v>BT</v>
      </c>
    </row>
    <row r="1283" spans="1:10" x14ac:dyDescent="0.3">
      <c r="A1283">
        <v>1378</v>
      </c>
      <c r="B1283">
        <v>656833</v>
      </c>
      <c r="C1283" s="1">
        <v>45699</v>
      </c>
      <c r="D1283">
        <v>23761</v>
      </c>
      <c r="E1283" t="s">
        <v>10042</v>
      </c>
      <c r="F1283" t="s">
        <v>305</v>
      </c>
      <c r="G1283">
        <f>YEAR(orders[[#This Row],[order_date]])</f>
        <v>2025</v>
      </c>
      <c r="H1283">
        <f>MONTH(orders[[#This Row],[order_date]])</f>
        <v>2</v>
      </c>
      <c r="I1283" s="4">
        <v>23761</v>
      </c>
      <c r="J1283" t="str" cm="1">
        <f t="array" ref="J1283">_xlfn.SWITCH(orders[[#This Row],[payment_method]],"Credit Card","CC","Bank Transfer","BT","Cash","CA","PayPal","PP","UN")</f>
        <v>CA</v>
      </c>
    </row>
    <row r="1284" spans="1:10" x14ac:dyDescent="0.3">
      <c r="A1284">
        <v>1381</v>
      </c>
      <c r="B1284">
        <v>1704168</v>
      </c>
      <c r="C1284" s="1">
        <v>45807</v>
      </c>
      <c r="D1284">
        <v>143072</v>
      </c>
      <c r="E1284" t="s">
        <v>10041</v>
      </c>
      <c r="F1284" t="s">
        <v>139</v>
      </c>
      <c r="G1284">
        <f>YEAR(orders[[#This Row],[order_date]])</f>
        <v>2025</v>
      </c>
      <c r="H1284">
        <f>MONTH(orders[[#This Row],[order_date]])</f>
        <v>5</v>
      </c>
      <c r="I1284" s="4">
        <v>143072</v>
      </c>
      <c r="J1284" t="str" cm="1">
        <f t="array" ref="J1284">_xlfn.SWITCH(orders[[#This Row],[payment_method]],"Credit Card","CC","Bank Transfer","BT","Cash","CA","PayPal","PP","UN")</f>
        <v>BT</v>
      </c>
    </row>
    <row r="1285" spans="1:10" x14ac:dyDescent="0.3">
      <c r="A1285">
        <v>1382</v>
      </c>
      <c r="B1285">
        <v>1164843</v>
      </c>
      <c r="C1285" s="1">
        <v>45244</v>
      </c>
      <c r="D1285">
        <v>5772</v>
      </c>
      <c r="E1285" t="s">
        <v>10041</v>
      </c>
      <c r="F1285" t="s">
        <v>699</v>
      </c>
      <c r="G1285">
        <f>YEAR(orders[[#This Row],[order_date]])</f>
        <v>2023</v>
      </c>
      <c r="H1285">
        <f>MONTH(orders[[#This Row],[order_date]])</f>
        <v>11</v>
      </c>
      <c r="I1285" s="4">
        <v>5772</v>
      </c>
      <c r="J1285" t="str" cm="1">
        <f t="array" ref="J1285">_xlfn.SWITCH(orders[[#This Row],[payment_method]],"Credit Card","CC","Bank Transfer","BT","Cash","CA","PayPal","PP","UN")</f>
        <v>BT</v>
      </c>
    </row>
    <row r="1286" spans="1:10" x14ac:dyDescent="0.3">
      <c r="A1286">
        <v>1383</v>
      </c>
      <c r="B1286">
        <v>114827</v>
      </c>
      <c r="C1286" s="1">
        <v>45031</v>
      </c>
      <c r="D1286">
        <v>323545</v>
      </c>
      <c r="E1286" t="s">
        <v>10042</v>
      </c>
      <c r="F1286" t="s">
        <v>360</v>
      </c>
      <c r="G1286">
        <f>YEAR(orders[[#This Row],[order_date]])</f>
        <v>2023</v>
      </c>
      <c r="H1286">
        <f>MONTH(orders[[#This Row],[order_date]])</f>
        <v>4</v>
      </c>
      <c r="I1286" s="4">
        <v>323545</v>
      </c>
      <c r="J1286" t="str" cm="1">
        <f t="array" ref="J1286">_xlfn.SWITCH(orders[[#This Row],[payment_method]],"Credit Card","CC","Bank Transfer","BT","Cash","CA","PayPal","PP","UN")</f>
        <v>CA</v>
      </c>
    </row>
    <row r="1287" spans="1:10" x14ac:dyDescent="0.3">
      <c r="A1287">
        <v>1384</v>
      </c>
      <c r="B1287">
        <v>1420465</v>
      </c>
      <c r="C1287" s="1">
        <v>45493</v>
      </c>
      <c r="D1287">
        <v>260905</v>
      </c>
      <c r="E1287" t="s">
        <v>10041</v>
      </c>
      <c r="F1287" t="s">
        <v>1108</v>
      </c>
      <c r="G1287">
        <f>YEAR(orders[[#This Row],[order_date]])</f>
        <v>2024</v>
      </c>
      <c r="H1287">
        <f>MONTH(orders[[#This Row],[order_date]])</f>
        <v>7</v>
      </c>
      <c r="I1287" s="4">
        <v>260905</v>
      </c>
      <c r="J1287" t="str" cm="1">
        <f t="array" ref="J1287">_xlfn.SWITCH(orders[[#This Row],[payment_method]],"Credit Card","CC","Bank Transfer","BT","Cash","CA","PayPal","PP","UN")</f>
        <v>BT</v>
      </c>
    </row>
    <row r="1288" spans="1:10" x14ac:dyDescent="0.3">
      <c r="A1288">
        <v>1385</v>
      </c>
      <c r="B1288">
        <v>1582412</v>
      </c>
      <c r="C1288" s="1">
        <v>44483</v>
      </c>
      <c r="D1288">
        <v>181211</v>
      </c>
      <c r="E1288" t="s">
        <v>10043</v>
      </c>
      <c r="F1288" t="s">
        <v>1543</v>
      </c>
      <c r="G1288">
        <f>YEAR(orders[[#This Row],[order_date]])</f>
        <v>2021</v>
      </c>
      <c r="H1288">
        <f>MONTH(orders[[#This Row],[order_date]])</f>
        <v>10</v>
      </c>
      <c r="I1288" s="4">
        <v>181211</v>
      </c>
      <c r="J1288" t="str" cm="1">
        <f t="array" ref="J1288">_xlfn.SWITCH(orders[[#This Row],[payment_method]],"Credit Card","CC","Bank Transfer","BT","Cash","CA","PayPal","PP","UN")</f>
        <v>PP</v>
      </c>
    </row>
    <row r="1289" spans="1:10" x14ac:dyDescent="0.3">
      <c r="A1289">
        <v>1386</v>
      </c>
      <c r="B1289">
        <v>162790</v>
      </c>
      <c r="C1289" s="1">
        <v>44870</v>
      </c>
      <c r="D1289">
        <v>361941</v>
      </c>
      <c r="E1289" t="s">
        <v>10043</v>
      </c>
      <c r="F1289" t="s">
        <v>308</v>
      </c>
      <c r="G1289">
        <f>YEAR(orders[[#This Row],[order_date]])</f>
        <v>2022</v>
      </c>
      <c r="H1289">
        <f>MONTH(orders[[#This Row],[order_date]])</f>
        <v>11</v>
      </c>
      <c r="I1289" s="4">
        <v>361941</v>
      </c>
      <c r="J1289" t="str" cm="1">
        <f t="array" ref="J1289">_xlfn.SWITCH(orders[[#This Row],[payment_method]],"Credit Card","CC","Bank Transfer","BT","Cash","CA","PayPal","PP","UN")</f>
        <v>PP</v>
      </c>
    </row>
    <row r="1290" spans="1:10" x14ac:dyDescent="0.3">
      <c r="A1290">
        <v>1387</v>
      </c>
      <c r="B1290">
        <v>767773</v>
      </c>
      <c r="C1290" s="1">
        <v>44730</v>
      </c>
      <c r="D1290">
        <v>47225</v>
      </c>
      <c r="E1290" t="s">
        <v>10042</v>
      </c>
      <c r="F1290" t="s">
        <v>798</v>
      </c>
      <c r="G1290">
        <f>YEAR(orders[[#This Row],[order_date]])</f>
        <v>2022</v>
      </c>
      <c r="H1290">
        <f>MONTH(orders[[#This Row],[order_date]])</f>
        <v>6</v>
      </c>
      <c r="I1290" s="4">
        <v>47225</v>
      </c>
      <c r="J1290" t="str" cm="1">
        <f t="array" ref="J1290">_xlfn.SWITCH(orders[[#This Row],[payment_method]],"Credit Card","CC","Bank Transfer","BT","Cash","CA","PayPal","PP","UN")</f>
        <v>CA</v>
      </c>
    </row>
    <row r="1291" spans="1:10" x14ac:dyDescent="0.3">
      <c r="A1291">
        <v>1388</v>
      </c>
      <c r="B1291">
        <v>7487</v>
      </c>
      <c r="C1291" s="1">
        <v>45222</v>
      </c>
      <c r="D1291">
        <v>215036</v>
      </c>
      <c r="E1291" t="s">
        <v>10041</v>
      </c>
      <c r="F1291" t="s">
        <v>1426</v>
      </c>
      <c r="G1291">
        <f>YEAR(orders[[#This Row],[order_date]])</f>
        <v>2023</v>
      </c>
      <c r="H1291">
        <f>MONTH(orders[[#This Row],[order_date]])</f>
        <v>10</v>
      </c>
      <c r="I1291" s="4">
        <v>215036</v>
      </c>
      <c r="J1291" t="str" cm="1">
        <f t="array" ref="J1291">_xlfn.SWITCH(orders[[#This Row],[payment_method]],"Credit Card","CC","Bank Transfer","BT","Cash","CA","PayPal","PP","UN")</f>
        <v>BT</v>
      </c>
    </row>
    <row r="1292" spans="1:10" x14ac:dyDescent="0.3">
      <c r="A1292">
        <v>1389</v>
      </c>
      <c r="B1292">
        <v>663109</v>
      </c>
      <c r="C1292" s="1">
        <v>44501</v>
      </c>
      <c r="D1292">
        <v>250621</v>
      </c>
      <c r="E1292" t="s">
        <v>10041</v>
      </c>
      <c r="F1292" t="s">
        <v>185</v>
      </c>
      <c r="G1292">
        <f>YEAR(orders[[#This Row],[order_date]])</f>
        <v>2021</v>
      </c>
      <c r="H1292">
        <f>MONTH(orders[[#This Row],[order_date]])</f>
        <v>11</v>
      </c>
      <c r="I1292" s="4">
        <v>250621</v>
      </c>
      <c r="J1292" t="str" cm="1">
        <f t="array" ref="J1292">_xlfn.SWITCH(orders[[#This Row],[payment_method]],"Credit Card","CC","Bank Transfer","BT","Cash","CA","PayPal","PP","UN")</f>
        <v>BT</v>
      </c>
    </row>
    <row r="1293" spans="1:10" x14ac:dyDescent="0.3">
      <c r="A1293">
        <v>1390</v>
      </c>
      <c r="B1293">
        <v>350799</v>
      </c>
      <c r="C1293" s="1">
        <v>45454</v>
      </c>
      <c r="D1293">
        <v>199441</v>
      </c>
      <c r="E1293" t="s">
        <v>10041</v>
      </c>
      <c r="F1293" t="s">
        <v>1202</v>
      </c>
      <c r="G1293">
        <f>YEAR(orders[[#This Row],[order_date]])</f>
        <v>2024</v>
      </c>
      <c r="H1293">
        <f>MONTH(orders[[#This Row],[order_date]])</f>
        <v>6</v>
      </c>
      <c r="I1293" s="4">
        <v>199441</v>
      </c>
      <c r="J1293" t="str" cm="1">
        <f t="array" ref="J1293">_xlfn.SWITCH(orders[[#This Row],[payment_method]],"Credit Card","CC","Bank Transfer","BT","Cash","CA","PayPal","PP","UN")</f>
        <v>BT</v>
      </c>
    </row>
    <row r="1294" spans="1:10" x14ac:dyDescent="0.3">
      <c r="A1294">
        <v>1391</v>
      </c>
      <c r="B1294">
        <v>810398</v>
      </c>
      <c r="C1294" s="1">
        <v>44678</v>
      </c>
      <c r="D1294">
        <v>66821</v>
      </c>
      <c r="E1294" t="s">
        <v>10042</v>
      </c>
      <c r="F1294" t="s">
        <v>979</v>
      </c>
      <c r="G1294">
        <f>YEAR(orders[[#This Row],[order_date]])</f>
        <v>2022</v>
      </c>
      <c r="H1294">
        <f>MONTH(orders[[#This Row],[order_date]])</f>
        <v>4</v>
      </c>
      <c r="I1294" s="4">
        <v>66821</v>
      </c>
      <c r="J1294" t="str" cm="1">
        <f t="array" ref="J1294">_xlfn.SWITCH(orders[[#This Row],[payment_method]],"Credit Card","CC","Bank Transfer","BT","Cash","CA","PayPal","PP","UN")</f>
        <v>CA</v>
      </c>
    </row>
    <row r="1295" spans="1:10" x14ac:dyDescent="0.3">
      <c r="A1295">
        <v>1392</v>
      </c>
      <c r="B1295">
        <v>665065</v>
      </c>
      <c r="C1295" s="1">
        <v>45295</v>
      </c>
      <c r="D1295">
        <v>129452</v>
      </c>
      <c r="E1295" t="s">
        <v>10042</v>
      </c>
      <c r="F1295" t="s">
        <v>1652</v>
      </c>
      <c r="G1295">
        <f>YEAR(orders[[#This Row],[order_date]])</f>
        <v>2024</v>
      </c>
      <c r="H1295">
        <f>MONTH(orders[[#This Row],[order_date]])</f>
        <v>1</v>
      </c>
      <c r="I1295" s="4">
        <v>129452</v>
      </c>
      <c r="J1295" t="str" cm="1">
        <f t="array" ref="J1295">_xlfn.SWITCH(orders[[#This Row],[payment_method]],"Credit Card","CC","Bank Transfer","BT","Cash","CA","PayPal","PP","UN")</f>
        <v>CA</v>
      </c>
    </row>
    <row r="1296" spans="1:10" x14ac:dyDescent="0.3">
      <c r="A1296">
        <v>1393</v>
      </c>
      <c r="B1296">
        <v>1897129</v>
      </c>
      <c r="C1296" s="1">
        <v>45202</v>
      </c>
      <c r="D1296">
        <v>377434</v>
      </c>
      <c r="E1296" t="s">
        <v>10042</v>
      </c>
      <c r="F1296" t="s">
        <v>341</v>
      </c>
      <c r="G1296">
        <f>YEAR(orders[[#This Row],[order_date]])</f>
        <v>2023</v>
      </c>
      <c r="H1296">
        <f>MONTH(orders[[#This Row],[order_date]])</f>
        <v>10</v>
      </c>
      <c r="I1296" s="4">
        <v>377434</v>
      </c>
      <c r="J1296" t="str" cm="1">
        <f t="array" ref="J1296">_xlfn.SWITCH(orders[[#This Row],[payment_method]],"Credit Card","CC","Bank Transfer","BT","Cash","CA","PayPal","PP","UN")</f>
        <v>CA</v>
      </c>
    </row>
    <row r="1297" spans="1:10" x14ac:dyDescent="0.3">
      <c r="A1297">
        <v>1394</v>
      </c>
      <c r="B1297">
        <v>1797464</v>
      </c>
      <c r="C1297" s="1">
        <v>44671</v>
      </c>
      <c r="D1297">
        <v>231888</v>
      </c>
      <c r="E1297" t="s">
        <v>10040</v>
      </c>
      <c r="F1297" t="s">
        <v>386</v>
      </c>
      <c r="G1297">
        <f>YEAR(orders[[#This Row],[order_date]])</f>
        <v>2022</v>
      </c>
      <c r="H1297">
        <f>MONTH(orders[[#This Row],[order_date]])</f>
        <v>4</v>
      </c>
      <c r="I1297" s="4">
        <v>231888</v>
      </c>
      <c r="J1297" t="str" cm="1">
        <f t="array" ref="J1297">_xlfn.SWITCH(orders[[#This Row],[payment_method]],"Credit Card","CC","Bank Transfer","BT","Cash","CA","PayPal","PP","UN")</f>
        <v>CC</v>
      </c>
    </row>
    <row r="1298" spans="1:10" x14ac:dyDescent="0.3">
      <c r="A1298">
        <v>1395</v>
      </c>
      <c r="B1298">
        <v>1224701</v>
      </c>
      <c r="C1298" s="1">
        <v>45112</v>
      </c>
      <c r="D1298">
        <v>225521</v>
      </c>
      <c r="E1298" t="s">
        <v>10043</v>
      </c>
      <c r="F1298" t="s">
        <v>88</v>
      </c>
      <c r="G1298">
        <f>YEAR(orders[[#This Row],[order_date]])</f>
        <v>2023</v>
      </c>
      <c r="H1298">
        <f>MONTH(orders[[#This Row],[order_date]])</f>
        <v>7</v>
      </c>
      <c r="I1298" s="4">
        <v>225521</v>
      </c>
      <c r="J1298" t="str" cm="1">
        <f t="array" ref="J1298">_xlfn.SWITCH(orders[[#This Row],[payment_method]],"Credit Card","CC","Bank Transfer","BT","Cash","CA","PayPal","PP","UN")</f>
        <v>PP</v>
      </c>
    </row>
    <row r="1299" spans="1:10" x14ac:dyDescent="0.3">
      <c r="A1299">
        <v>1396</v>
      </c>
      <c r="B1299">
        <v>905506</v>
      </c>
      <c r="C1299" s="1">
        <v>45283</v>
      </c>
      <c r="D1299">
        <v>311727</v>
      </c>
      <c r="E1299" t="s">
        <v>10043</v>
      </c>
      <c r="F1299" t="s">
        <v>162</v>
      </c>
      <c r="G1299">
        <f>YEAR(orders[[#This Row],[order_date]])</f>
        <v>2023</v>
      </c>
      <c r="H1299">
        <f>MONTH(orders[[#This Row],[order_date]])</f>
        <v>12</v>
      </c>
      <c r="I1299" s="4">
        <v>311727</v>
      </c>
      <c r="J1299" t="str" cm="1">
        <f t="array" ref="J1299">_xlfn.SWITCH(orders[[#This Row],[payment_method]],"Credit Card","CC","Bank Transfer","BT","Cash","CA","PayPal","PP","UN")</f>
        <v>PP</v>
      </c>
    </row>
    <row r="1300" spans="1:10" x14ac:dyDescent="0.3">
      <c r="A1300">
        <v>1397</v>
      </c>
      <c r="B1300">
        <v>1534228</v>
      </c>
      <c r="C1300" s="1">
        <v>45542</v>
      </c>
      <c r="D1300">
        <v>2965</v>
      </c>
      <c r="E1300" t="s">
        <v>10040</v>
      </c>
      <c r="F1300" t="s">
        <v>1090</v>
      </c>
      <c r="G1300">
        <f>YEAR(orders[[#This Row],[order_date]])</f>
        <v>2024</v>
      </c>
      <c r="H1300">
        <f>MONTH(orders[[#This Row],[order_date]])</f>
        <v>9</v>
      </c>
      <c r="I1300" s="4">
        <v>2965</v>
      </c>
      <c r="J1300" t="str" cm="1">
        <f t="array" ref="J1300">_xlfn.SWITCH(orders[[#This Row],[payment_method]],"Credit Card","CC","Bank Transfer","BT","Cash","CA","PayPal","PP","UN")</f>
        <v>CC</v>
      </c>
    </row>
    <row r="1301" spans="1:10" x14ac:dyDescent="0.3">
      <c r="A1301">
        <v>1398</v>
      </c>
      <c r="B1301">
        <v>223665</v>
      </c>
      <c r="C1301" s="1">
        <v>45457</v>
      </c>
      <c r="D1301">
        <v>98596</v>
      </c>
      <c r="E1301" t="s">
        <v>10041</v>
      </c>
      <c r="F1301" t="s">
        <v>222</v>
      </c>
      <c r="G1301">
        <f>YEAR(orders[[#This Row],[order_date]])</f>
        <v>2024</v>
      </c>
      <c r="H1301">
        <f>MONTH(orders[[#This Row],[order_date]])</f>
        <v>6</v>
      </c>
      <c r="I1301" s="4">
        <v>98596</v>
      </c>
      <c r="J1301" t="str" cm="1">
        <f t="array" ref="J1301">_xlfn.SWITCH(orders[[#This Row],[payment_method]],"Credit Card","CC","Bank Transfer","BT","Cash","CA","PayPal","PP","UN")</f>
        <v>BT</v>
      </c>
    </row>
    <row r="1302" spans="1:10" x14ac:dyDescent="0.3">
      <c r="A1302">
        <v>1399</v>
      </c>
      <c r="B1302">
        <v>955101</v>
      </c>
      <c r="C1302" s="1">
        <v>44863</v>
      </c>
      <c r="D1302">
        <v>115984</v>
      </c>
      <c r="E1302" t="s">
        <v>10042</v>
      </c>
      <c r="F1302" t="s">
        <v>1122</v>
      </c>
      <c r="G1302">
        <f>YEAR(orders[[#This Row],[order_date]])</f>
        <v>2022</v>
      </c>
      <c r="H1302">
        <f>MONTH(orders[[#This Row],[order_date]])</f>
        <v>10</v>
      </c>
      <c r="I1302" s="4">
        <v>115984</v>
      </c>
      <c r="J1302" t="str" cm="1">
        <f t="array" ref="J1302">_xlfn.SWITCH(orders[[#This Row],[payment_method]],"Credit Card","CC","Bank Transfer","BT","Cash","CA","PayPal","PP","UN")</f>
        <v>CA</v>
      </c>
    </row>
    <row r="1303" spans="1:10" x14ac:dyDescent="0.3">
      <c r="A1303">
        <v>1400</v>
      </c>
      <c r="B1303">
        <v>1102629</v>
      </c>
      <c r="C1303" s="1">
        <v>45563</v>
      </c>
      <c r="D1303">
        <v>367275</v>
      </c>
      <c r="E1303" t="s">
        <v>10040</v>
      </c>
      <c r="F1303" t="s">
        <v>826</v>
      </c>
      <c r="G1303">
        <f>YEAR(orders[[#This Row],[order_date]])</f>
        <v>2024</v>
      </c>
      <c r="H1303">
        <f>MONTH(orders[[#This Row],[order_date]])</f>
        <v>9</v>
      </c>
      <c r="I1303" s="4">
        <v>367275</v>
      </c>
      <c r="J1303" t="str" cm="1">
        <f t="array" ref="J1303">_xlfn.SWITCH(orders[[#This Row],[payment_method]],"Credit Card","CC","Bank Transfer","BT","Cash","CA","PayPal","PP","UN")</f>
        <v>CC</v>
      </c>
    </row>
    <row r="1304" spans="1:10" x14ac:dyDescent="0.3">
      <c r="A1304">
        <v>1401</v>
      </c>
      <c r="B1304">
        <v>11976</v>
      </c>
      <c r="C1304" s="1">
        <v>45632</v>
      </c>
      <c r="D1304">
        <v>41248</v>
      </c>
      <c r="E1304" t="s">
        <v>10043</v>
      </c>
      <c r="F1304" t="s">
        <v>696</v>
      </c>
      <c r="G1304">
        <f>YEAR(orders[[#This Row],[order_date]])</f>
        <v>2024</v>
      </c>
      <c r="H1304">
        <f>MONTH(orders[[#This Row],[order_date]])</f>
        <v>12</v>
      </c>
      <c r="I1304" s="4">
        <v>41248</v>
      </c>
      <c r="J1304" t="str" cm="1">
        <f t="array" ref="J1304">_xlfn.SWITCH(orders[[#This Row],[payment_method]],"Credit Card","CC","Bank Transfer","BT","Cash","CA","PayPal","PP","UN")</f>
        <v>PP</v>
      </c>
    </row>
    <row r="1305" spans="1:10" x14ac:dyDescent="0.3">
      <c r="A1305">
        <v>1402</v>
      </c>
      <c r="B1305">
        <v>1615734</v>
      </c>
      <c r="C1305" s="1">
        <v>45520</v>
      </c>
      <c r="D1305">
        <v>286897</v>
      </c>
      <c r="E1305" t="s">
        <v>10042</v>
      </c>
      <c r="F1305" t="s">
        <v>611</v>
      </c>
      <c r="G1305">
        <f>YEAR(orders[[#This Row],[order_date]])</f>
        <v>2024</v>
      </c>
      <c r="H1305">
        <f>MONTH(orders[[#This Row],[order_date]])</f>
        <v>8</v>
      </c>
      <c r="I1305" s="4">
        <v>286897</v>
      </c>
      <c r="J1305" t="str" cm="1">
        <f t="array" ref="J1305">_xlfn.SWITCH(orders[[#This Row],[payment_method]],"Credit Card","CC","Bank Transfer","BT","Cash","CA","PayPal","PP","UN")</f>
        <v>CA</v>
      </c>
    </row>
    <row r="1306" spans="1:10" x14ac:dyDescent="0.3">
      <c r="A1306">
        <v>1403</v>
      </c>
      <c r="B1306">
        <v>323618</v>
      </c>
      <c r="C1306" s="1">
        <v>45340</v>
      </c>
      <c r="D1306">
        <v>140945</v>
      </c>
      <c r="E1306" t="s">
        <v>10041</v>
      </c>
      <c r="F1306" t="s">
        <v>82</v>
      </c>
      <c r="G1306">
        <f>YEAR(orders[[#This Row],[order_date]])</f>
        <v>2024</v>
      </c>
      <c r="H1306">
        <f>MONTH(orders[[#This Row],[order_date]])</f>
        <v>2</v>
      </c>
      <c r="I1306" s="4">
        <v>140945</v>
      </c>
      <c r="J1306" t="str" cm="1">
        <f t="array" ref="J1306">_xlfn.SWITCH(orders[[#This Row],[payment_method]],"Credit Card","CC","Bank Transfer","BT","Cash","CA","PayPal","PP","UN")</f>
        <v>BT</v>
      </c>
    </row>
    <row r="1307" spans="1:10" x14ac:dyDescent="0.3">
      <c r="A1307">
        <v>1405</v>
      </c>
      <c r="B1307">
        <v>161095</v>
      </c>
      <c r="C1307" s="1">
        <v>44750</v>
      </c>
      <c r="D1307">
        <v>173824</v>
      </c>
      <c r="E1307" t="s">
        <v>10042</v>
      </c>
      <c r="F1307" t="s">
        <v>23</v>
      </c>
      <c r="G1307">
        <f>YEAR(orders[[#This Row],[order_date]])</f>
        <v>2022</v>
      </c>
      <c r="H1307">
        <f>MONTH(orders[[#This Row],[order_date]])</f>
        <v>7</v>
      </c>
      <c r="I1307" s="4">
        <v>173824</v>
      </c>
      <c r="J1307" t="str" cm="1">
        <f t="array" ref="J1307">_xlfn.SWITCH(orders[[#This Row],[payment_method]],"Credit Card","CC","Bank Transfer","BT","Cash","CA","PayPal","PP","UN")</f>
        <v>CA</v>
      </c>
    </row>
    <row r="1308" spans="1:10" x14ac:dyDescent="0.3">
      <c r="A1308">
        <v>1406</v>
      </c>
      <c r="B1308">
        <v>242537</v>
      </c>
      <c r="C1308" s="1">
        <v>45001</v>
      </c>
      <c r="D1308">
        <v>136777</v>
      </c>
      <c r="E1308" t="s">
        <v>10043</v>
      </c>
      <c r="F1308" t="s">
        <v>266</v>
      </c>
      <c r="G1308">
        <f>YEAR(orders[[#This Row],[order_date]])</f>
        <v>2023</v>
      </c>
      <c r="H1308">
        <f>MONTH(orders[[#This Row],[order_date]])</f>
        <v>3</v>
      </c>
      <c r="I1308" s="4">
        <v>136777</v>
      </c>
      <c r="J1308" t="str" cm="1">
        <f t="array" ref="J1308">_xlfn.SWITCH(orders[[#This Row],[payment_method]],"Credit Card","CC","Bank Transfer","BT","Cash","CA","PayPal","PP","UN")</f>
        <v>PP</v>
      </c>
    </row>
    <row r="1309" spans="1:10" x14ac:dyDescent="0.3">
      <c r="A1309">
        <v>1407</v>
      </c>
      <c r="B1309">
        <v>1450160</v>
      </c>
      <c r="C1309" s="1">
        <v>45553</v>
      </c>
      <c r="D1309">
        <v>150986</v>
      </c>
      <c r="E1309" t="s">
        <v>10040</v>
      </c>
      <c r="F1309" t="s">
        <v>366</v>
      </c>
      <c r="G1309">
        <f>YEAR(orders[[#This Row],[order_date]])</f>
        <v>2024</v>
      </c>
      <c r="H1309">
        <f>MONTH(orders[[#This Row],[order_date]])</f>
        <v>9</v>
      </c>
      <c r="I1309" s="4">
        <v>150986</v>
      </c>
      <c r="J1309" t="str" cm="1">
        <f t="array" ref="J1309">_xlfn.SWITCH(orders[[#This Row],[payment_method]],"Credit Card","CC","Bank Transfer","BT","Cash","CA","PayPal","PP","UN")</f>
        <v>CC</v>
      </c>
    </row>
    <row r="1310" spans="1:10" x14ac:dyDescent="0.3">
      <c r="A1310">
        <v>1408</v>
      </c>
      <c r="B1310">
        <v>1885686</v>
      </c>
      <c r="C1310" s="1">
        <v>45553</v>
      </c>
      <c r="D1310">
        <v>300221</v>
      </c>
      <c r="E1310" t="s">
        <v>10040</v>
      </c>
      <c r="F1310" t="s">
        <v>1183</v>
      </c>
      <c r="G1310">
        <f>YEAR(orders[[#This Row],[order_date]])</f>
        <v>2024</v>
      </c>
      <c r="H1310">
        <f>MONTH(orders[[#This Row],[order_date]])</f>
        <v>9</v>
      </c>
      <c r="I1310" s="4">
        <v>300221</v>
      </c>
      <c r="J1310" t="str" cm="1">
        <f t="array" ref="J1310">_xlfn.SWITCH(orders[[#This Row],[payment_method]],"Credit Card","CC","Bank Transfer","BT","Cash","CA","PayPal","PP","UN")</f>
        <v>CC</v>
      </c>
    </row>
    <row r="1311" spans="1:10" x14ac:dyDescent="0.3">
      <c r="A1311">
        <v>1409</v>
      </c>
      <c r="B1311">
        <v>1497721</v>
      </c>
      <c r="C1311" s="1">
        <v>44550</v>
      </c>
      <c r="D1311">
        <v>181722</v>
      </c>
      <c r="E1311" t="s">
        <v>10042</v>
      </c>
      <c r="F1311" t="s">
        <v>709</v>
      </c>
      <c r="G1311">
        <f>YEAR(orders[[#This Row],[order_date]])</f>
        <v>2021</v>
      </c>
      <c r="H1311">
        <f>MONTH(orders[[#This Row],[order_date]])</f>
        <v>12</v>
      </c>
      <c r="I1311" s="4">
        <v>181722</v>
      </c>
      <c r="J1311" t="str" cm="1">
        <f t="array" ref="J1311">_xlfn.SWITCH(orders[[#This Row],[payment_method]],"Credit Card","CC","Bank Transfer","BT","Cash","CA","PayPal","PP","UN")</f>
        <v>CA</v>
      </c>
    </row>
    <row r="1312" spans="1:10" x14ac:dyDescent="0.3">
      <c r="A1312">
        <v>1410</v>
      </c>
      <c r="B1312">
        <v>394455</v>
      </c>
      <c r="C1312" s="1">
        <v>45210</v>
      </c>
      <c r="D1312">
        <v>131772</v>
      </c>
      <c r="E1312" t="s">
        <v>10040</v>
      </c>
      <c r="F1312" t="s">
        <v>1090</v>
      </c>
      <c r="G1312">
        <f>YEAR(orders[[#This Row],[order_date]])</f>
        <v>2023</v>
      </c>
      <c r="H1312">
        <f>MONTH(orders[[#This Row],[order_date]])</f>
        <v>10</v>
      </c>
      <c r="I1312" s="4">
        <v>131772</v>
      </c>
      <c r="J1312" t="str" cm="1">
        <f t="array" ref="J1312">_xlfn.SWITCH(orders[[#This Row],[payment_method]],"Credit Card","CC","Bank Transfer","BT","Cash","CA","PayPal","PP","UN")</f>
        <v>CC</v>
      </c>
    </row>
    <row r="1313" spans="1:10" x14ac:dyDescent="0.3">
      <c r="A1313">
        <v>1411</v>
      </c>
      <c r="B1313">
        <v>1209906</v>
      </c>
      <c r="C1313" s="1">
        <v>44575</v>
      </c>
      <c r="D1313">
        <v>96753</v>
      </c>
      <c r="E1313" t="s">
        <v>10041</v>
      </c>
      <c r="F1313" t="s">
        <v>1291</v>
      </c>
      <c r="G1313">
        <f>YEAR(orders[[#This Row],[order_date]])</f>
        <v>2022</v>
      </c>
      <c r="H1313">
        <f>MONTH(orders[[#This Row],[order_date]])</f>
        <v>1</v>
      </c>
      <c r="I1313" s="4">
        <v>96753</v>
      </c>
      <c r="J1313" t="str" cm="1">
        <f t="array" ref="J1313">_xlfn.SWITCH(orders[[#This Row],[payment_method]],"Credit Card","CC","Bank Transfer","BT","Cash","CA","PayPal","PP","UN")</f>
        <v>BT</v>
      </c>
    </row>
    <row r="1314" spans="1:10" x14ac:dyDescent="0.3">
      <c r="A1314">
        <v>1412</v>
      </c>
      <c r="B1314">
        <v>1618120</v>
      </c>
      <c r="C1314" s="1">
        <v>45122</v>
      </c>
      <c r="D1314">
        <v>275017</v>
      </c>
      <c r="E1314" t="s">
        <v>10043</v>
      </c>
      <c r="F1314" t="s">
        <v>180</v>
      </c>
      <c r="G1314">
        <f>YEAR(orders[[#This Row],[order_date]])</f>
        <v>2023</v>
      </c>
      <c r="H1314">
        <f>MONTH(orders[[#This Row],[order_date]])</f>
        <v>7</v>
      </c>
      <c r="I1314" s="4">
        <v>275017</v>
      </c>
      <c r="J1314" t="str" cm="1">
        <f t="array" ref="J1314">_xlfn.SWITCH(orders[[#This Row],[payment_method]],"Credit Card","CC","Bank Transfer","BT","Cash","CA","PayPal","PP","UN")</f>
        <v>PP</v>
      </c>
    </row>
    <row r="1315" spans="1:10" x14ac:dyDescent="0.3">
      <c r="A1315">
        <v>1413</v>
      </c>
      <c r="B1315">
        <v>369350</v>
      </c>
      <c r="C1315" s="1">
        <v>45608</v>
      </c>
      <c r="D1315">
        <v>82028</v>
      </c>
      <c r="E1315" t="s">
        <v>10040</v>
      </c>
      <c r="F1315" t="s">
        <v>772</v>
      </c>
      <c r="G1315">
        <f>YEAR(orders[[#This Row],[order_date]])</f>
        <v>2024</v>
      </c>
      <c r="H1315">
        <f>MONTH(orders[[#This Row],[order_date]])</f>
        <v>11</v>
      </c>
      <c r="I1315" s="4">
        <v>82028</v>
      </c>
      <c r="J1315" t="str" cm="1">
        <f t="array" ref="J1315">_xlfn.SWITCH(orders[[#This Row],[payment_method]],"Credit Card","CC","Bank Transfer","BT","Cash","CA","PayPal","PP","UN")</f>
        <v>CC</v>
      </c>
    </row>
    <row r="1316" spans="1:10" x14ac:dyDescent="0.3">
      <c r="A1316">
        <v>1414</v>
      </c>
      <c r="B1316">
        <v>1547616</v>
      </c>
      <c r="C1316" s="1">
        <v>44933</v>
      </c>
      <c r="D1316">
        <v>494256</v>
      </c>
      <c r="E1316" t="s">
        <v>10043</v>
      </c>
      <c r="F1316" t="s">
        <v>386</v>
      </c>
      <c r="G1316">
        <f>YEAR(orders[[#This Row],[order_date]])</f>
        <v>2023</v>
      </c>
      <c r="H1316">
        <f>MONTH(orders[[#This Row],[order_date]])</f>
        <v>1</v>
      </c>
      <c r="I1316" s="4">
        <v>494256</v>
      </c>
      <c r="J1316" t="str" cm="1">
        <f t="array" ref="J1316">_xlfn.SWITCH(orders[[#This Row],[payment_method]],"Credit Card","CC","Bank Transfer","BT","Cash","CA","PayPal","PP","UN")</f>
        <v>PP</v>
      </c>
    </row>
    <row r="1317" spans="1:10" x14ac:dyDescent="0.3">
      <c r="A1317">
        <v>1415</v>
      </c>
      <c r="B1317">
        <v>1323510</v>
      </c>
      <c r="C1317" s="1">
        <v>45415</v>
      </c>
      <c r="D1317">
        <v>80005</v>
      </c>
      <c r="E1317" t="s">
        <v>10040</v>
      </c>
      <c r="F1317" t="s">
        <v>756</v>
      </c>
      <c r="G1317">
        <f>YEAR(orders[[#This Row],[order_date]])</f>
        <v>2024</v>
      </c>
      <c r="H1317">
        <f>MONTH(orders[[#This Row],[order_date]])</f>
        <v>5</v>
      </c>
      <c r="I1317" s="4">
        <v>80005</v>
      </c>
      <c r="J1317" t="str" cm="1">
        <f t="array" ref="J1317">_xlfn.SWITCH(orders[[#This Row],[payment_method]],"Credit Card","CC","Bank Transfer","BT","Cash","CA","PayPal","PP","UN")</f>
        <v>CC</v>
      </c>
    </row>
    <row r="1318" spans="1:10" x14ac:dyDescent="0.3">
      <c r="A1318">
        <v>1416</v>
      </c>
      <c r="B1318">
        <v>1465747</v>
      </c>
      <c r="C1318" s="1">
        <v>44994</v>
      </c>
      <c r="D1318">
        <v>568253</v>
      </c>
      <c r="E1318" t="s">
        <v>10040</v>
      </c>
      <c r="F1318" t="s">
        <v>393</v>
      </c>
      <c r="G1318">
        <f>YEAR(orders[[#This Row],[order_date]])</f>
        <v>2023</v>
      </c>
      <c r="H1318">
        <f>MONTH(orders[[#This Row],[order_date]])</f>
        <v>3</v>
      </c>
      <c r="I1318" s="4">
        <v>568253</v>
      </c>
      <c r="J1318" t="str" cm="1">
        <f t="array" ref="J1318">_xlfn.SWITCH(orders[[#This Row],[payment_method]],"Credit Card","CC","Bank Transfer","BT","Cash","CA","PayPal","PP","UN")</f>
        <v>CC</v>
      </c>
    </row>
    <row r="1319" spans="1:10" x14ac:dyDescent="0.3">
      <c r="A1319">
        <v>1417</v>
      </c>
      <c r="B1319">
        <v>1107414</v>
      </c>
      <c r="C1319" s="1">
        <v>45041</v>
      </c>
      <c r="D1319">
        <v>35814</v>
      </c>
      <c r="E1319" t="s">
        <v>10042</v>
      </c>
      <c r="F1319" t="s">
        <v>1269</v>
      </c>
      <c r="G1319">
        <f>YEAR(orders[[#This Row],[order_date]])</f>
        <v>2023</v>
      </c>
      <c r="H1319">
        <f>MONTH(orders[[#This Row],[order_date]])</f>
        <v>4</v>
      </c>
      <c r="I1319" s="4">
        <v>35814</v>
      </c>
      <c r="J1319" t="str" cm="1">
        <f t="array" ref="J1319">_xlfn.SWITCH(orders[[#This Row],[payment_method]],"Credit Card","CC","Bank Transfer","BT","Cash","CA","PayPal","PP","UN")</f>
        <v>CA</v>
      </c>
    </row>
    <row r="1320" spans="1:10" x14ac:dyDescent="0.3">
      <c r="A1320">
        <v>1418</v>
      </c>
      <c r="B1320">
        <v>1878742</v>
      </c>
      <c r="C1320" s="1">
        <v>44524</v>
      </c>
      <c r="D1320">
        <v>176087</v>
      </c>
      <c r="E1320" t="s">
        <v>10043</v>
      </c>
      <c r="F1320" t="s">
        <v>1108</v>
      </c>
      <c r="G1320">
        <f>YEAR(orders[[#This Row],[order_date]])</f>
        <v>2021</v>
      </c>
      <c r="H1320">
        <f>MONTH(orders[[#This Row],[order_date]])</f>
        <v>11</v>
      </c>
      <c r="I1320" s="4">
        <v>176087</v>
      </c>
      <c r="J1320" t="str" cm="1">
        <f t="array" ref="J1320">_xlfn.SWITCH(orders[[#This Row],[payment_method]],"Credit Card","CC","Bank Transfer","BT","Cash","CA","PayPal","PP","UN")</f>
        <v>PP</v>
      </c>
    </row>
    <row r="1321" spans="1:10" x14ac:dyDescent="0.3">
      <c r="A1321">
        <v>1419</v>
      </c>
      <c r="B1321">
        <v>59183</v>
      </c>
      <c r="C1321" s="1">
        <v>45571</v>
      </c>
      <c r="D1321">
        <v>236342</v>
      </c>
      <c r="E1321" t="s">
        <v>10042</v>
      </c>
      <c r="F1321" t="s">
        <v>344</v>
      </c>
      <c r="G1321">
        <f>YEAR(orders[[#This Row],[order_date]])</f>
        <v>2024</v>
      </c>
      <c r="H1321">
        <f>MONTH(orders[[#This Row],[order_date]])</f>
        <v>10</v>
      </c>
      <c r="I1321" s="4">
        <v>236342</v>
      </c>
      <c r="J1321" t="str" cm="1">
        <f t="array" ref="J1321">_xlfn.SWITCH(orders[[#This Row],[payment_method]],"Credit Card","CC","Bank Transfer","BT","Cash","CA","PayPal","PP","UN")</f>
        <v>CA</v>
      </c>
    </row>
    <row r="1322" spans="1:10" x14ac:dyDescent="0.3">
      <c r="A1322">
        <v>1420</v>
      </c>
      <c r="B1322">
        <v>1264356</v>
      </c>
      <c r="C1322" s="1">
        <v>45614</v>
      </c>
      <c r="D1322">
        <v>402569</v>
      </c>
      <c r="E1322" t="s">
        <v>10040</v>
      </c>
      <c r="F1322" t="s">
        <v>618</v>
      </c>
      <c r="G1322">
        <f>YEAR(orders[[#This Row],[order_date]])</f>
        <v>2024</v>
      </c>
      <c r="H1322">
        <f>MONTH(orders[[#This Row],[order_date]])</f>
        <v>11</v>
      </c>
      <c r="I1322" s="4">
        <v>402569</v>
      </c>
      <c r="J1322" t="str" cm="1">
        <f t="array" ref="J1322">_xlfn.SWITCH(orders[[#This Row],[payment_method]],"Credit Card","CC","Bank Transfer","BT","Cash","CA","PayPal","PP","UN")</f>
        <v>CC</v>
      </c>
    </row>
    <row r="1323" spans="1:10" x14ac:dyDescent="0.3">
      <c r="A1323">
        <v>1421</v>
      </c>
      <c r="B1323">
        <v>1174929</v>
      </c>
      <c r="C1323" s="1">
        <v>44581</v>
      </c>
      <c r="D1323">
        <v>186292</v>
      </c>
      <c r="E1323" t="s">
        <v>10041</v>
      </c>
      <c r="F1323" t="s">
        <v>1543</v>
      </c>
      <c r="G1323">
        <f>YEAR(orders[[#This Row],[order_date]])</f>
        <v>2022</v>
      </c>
      <c r="H1323">
        <f>MONTH(orders[[#This Row],[order_date]])</f>
        <v>1</v>
      </c>
      <c r="I1323" s="4">
        <v>186292</v>
      </c>
      <c r="J1323" t="str" cm="1">
        <f t="array" ref="J1323">_xlfn.SWITCH(orders[[#This Row],[payment_method]],"Credit Card","CC","Bank Transfer","BT","Cash","CA","PayPal","PP","UN")</f>
        <v>BT</v>
      </c>
    </row>
    <row r="1324" spans="1:10" x14ac:dyDescent="0.3">
      <c r="A1324">
        <v>1422</v>
      </c>
      <c r="B1324">
        <v>605556</v>
      </c>
      <c r="C1324" s="1">
        <v>45729</v>
      </c>
      <c r="D1324">
        <v>448917</v>
      </c>
      <c r="E1324" t="s">
        <v>10040</v>
      </c>
      <c r="F1324" t="s">
        <v>1145</v>
      </c>
      <c r="G1324">
        <f>YEAR(orders[[#This Row],[order_date]])</f>
        <v>2025</v>
      </c>
      <c r="H1324">
        <f>MONTH(orders[[#This Row],[order_date]])</f>
        <v>3</v>
      </c>
      <c r="I1324" s="4">
        <v>448917</v>
      </c>
      <c r="J1324" t="str" cm="1">
        <f t="array" ref="J1324">_xlfn.SWITCH(orders[[#This Row],[payment_method]],"Credit Card","CC","Bank Transfer","BT","Cash","CA","PayPal","PP","UN")</f>
        <v>CC</v>
      </c>
    </row>
    <row r="1325" spans="1:10" x14ac:dyDescent="0.3">
      <c r="A1325">
        <v>1423</v>
      </c>
      <c r="B1325">
        <v>353247</v>
      </c>
      <c r="C1325" s="1">
        <v>44587</v>
      </c>
      <c r="D1325">
        <v>175552</v>
      </c>
      <c r="E1325" t="s">
        <v>10041</v>
      </c>
      <c r="F1325" t="s">
        <v>284</v>
      </c>
      <c r="G1325">
        <f>YEAR(orders[[#This Row],[order_date]])</f>
        <v>2022</v>
      </c>
      <c r="H1325">
        <f>MONTH(orders[[#This Row],[order_date]])</f>
        <v>1</v>
      </c>
      <c r="I1325" s="4">
        <v>175552</v>
      </c>
      <c r="J1325" t="str" cm="1">
        <f t="array" ref="J1325">_xlfn.SWITCH(orders[[#This Row],[payment_method]],"Credit Card","CC","Bank Transfer","BT","Cash","CA","PayPal","PP","UN")</f>
        <v>BT</v>
      </c>
    </row>
    <row r="1326" spans="1:10" x14ac:dyDescent="0.3">
      <c r="A1326">
        <v>1424</v>
      </c>
      <c r="B1326">
        <v>107397</v>
      </c>
      <c r="C1326" s="1">
        <v>44475</v>
      </c>
      <c r="D1326">
        <v>137584</v>
      </c>
      <c r="E1326" t="s">
        <v>10042</v>
      </c>
      <c r="F1326" t="s">
        <v>860</v>
      </c>
      <c r="G1326">
        <f>YEAR(orders[[#This Row],[order_date]])</f>
        <v>2021</v>
      </c>
      <c r="H1326">
        <f>MONTH(orders[[#This Row],[order_date]])</f>
        <v>10</v>
      </c>
      <c r="I1326" s="4">
        <v>137584</v>
      </c>
      <c r="J1326" t="str" cm="1">
        <f t="array" ref="J1326">_xlfn.SWITCH(orders[[#This Row],[payment_method]],"Credit Card","CC","Bank Transfer","BT","Cash","CA","PayPal","PP","UN")</f>
        <v>CA</v>
      </c>
    </row>
    <row r="1327" spans="1:10" x14ac:dyDescent="0.3">
      <c r="A1327">
        <v>1425</v>
      </c>
      <c r="B1327">
        <v>534989</v>
      </c>
      <c r="C1327" s="1">
        <v>45011</v>
      </c>
      <c r="D1327">
        <v>27306</v>
      </c>
      <c r="E1327" t="s">
        <v>10041</v>
      </c>
      <c r="F1327" t="s">
        <v>249</v>
      </c>
      <c r="G1327">
        <f>YEAR(orders[[#This Row],[order_date]])</f>
        <v>2023</v>
      </c>
      <c r="H1327">
        <f>MONTH(orders[[#This Row],[order_date]])</f>
        <v>3</v>
      </c>
      <c r="I1327" s="4">
        <v>27306</v>
      </c>
      <c r="J1327" t="str" cm="1">
        <f t="array" ref="J1327">_xlfn.SWITCH(orders[[#This Row],[payment_method]],"Credit Card","CC","Bank Transfer","BT","Cash","CA","PayPal","PP","UN")</f>
        <v>BT</v>
      </c>
    </row>
    <row r="1328" spans="1:10" x14ac:dyDescent="0.3">
      <c r="A1328">
        <v>1426</v>
      </c>
      <c r="B1328">
        <v>1324320</v>
      </c>
      <c r="C1328" s="1">
        <v>44957</v>
      </c>
      <c r="D1328">
        <v>186987</v>
      </c>
      <c r="E1328" t="s">
        <v>10041</v>
      </c>
      <c r="F1328" t="s">
        <v>506</v>
      </c>
      <c r="G1328">
        <f>YEAR(orders[[#This Row],[order_date]])</f>
        <v>2023</v>
      </c>
      <c r="H1328">
        <f>MONTH(orders[[#This Row],[order_date]])</f>
        <v>1</v>
      </c>
      <c r="I1328" s="4">
        <v>186987</v>
      </c>
      <c r="J1328" t="str" cm="1">
        <f t="array" ref="J1328">_xlfn.SWITCH(orders[[#This Row],[payment_method]],"Credit Card","CC","Bank Transfer","BT","Cash","CA","PayPal","PP","UN")</f>
        <v>BT</v>
      </c>
    </row>
    <row r="1329" spans="1:10" x14ac:dyDescent="0.3">
      <c r="A1329">
        <v>1427</v>
      </c>
      <c r="B1329">
        <v>618442</v>
      </c>
      <c r="C1329" s="1">
        <v>45696</v>
      </c>
      <c r="D1329">
        <v>312534</v>
      </c>
      <c r="E1329" t="s">
        <v>10041</v>
      </c>
      <c r="F1329" t="s">
        <v>171</v>
      </c>
      <c r="G1329">
        <f>YEAR(orders[[#This Row],[order_date]])</f>
        <v>2025</v>
      </c>
      <c r="H1329">
        <f>MONTH(orders[[#This Row],[order_date]])</f>
        <v>2</v>
      </c>
      <c r="I1329" s="4">
        <v>312534</v>
      </c>
      <c r="J1329" t="str" cm="1">
        <f t="array" ref="J1329">_xlfn.SWITCH(orders[[#This Row],[payment_method]],"Credit Card","CC","Bank Transfer","BT","Cash","CA","PayPal","PP","UN")</f>
        <v>BT</v>
      </c>
    </row>
    <row r="1330" spans="1:10" x14ac:dyDescent="0.3">
      <c r="A1330">
        <v>1428</v>
      </c>
      <c r="B1330">
        <v>1343311</v>
      </c>
      <c r="C1330" s="1">
        <v>45571</v>
      </c>
      <c r="D1330">
        <v>256807</v>
      </c>
      <c r="E1330" t="s">
        <v>10042</v>
      </c>
      <c r="F1330" t="s">
        <v>240</v>
      </c>
      <c r="G1330">
        <f>YEAR(orders[[#This Row],[order_date]])</f>
        <v>2024</v>
      </c>
      <c r="H1330">
        <f>MONTH(orders[[#This Row],[order_date]])</f>
        <v>10</v>
      </c>
      <c r="I1330" s="4">
        <v>256807</v>
      </c>
      <c r="J1330" t="str" cm="1">
        <f t="array" ref="J1330">_xlfn.SWITCH(orders[[#This Row],[payment_method]],"Credit Card","CC","Bank Transfer","BT","Cash","CA","PayPal","PP","UN")</f>
        <v>CA</v>
      </c>
    </row>
    <row r="1331" spans="1:10" x14ac:dyDescent="0.3">
      <c r="A1331">
        <v>1429</v>
      </c>
      <c r="B1331">
        <v>364884</v>
      </c>
      <c r="C1331" s="1">
        <v>45863</v>
      </c>
      <c r="D1331">
        <v>216018</v>
      </c>
      <c r="E1331" t="s">
        <v>10042</v>
      </c>
      <c r="F1331" t="s">
        <v>269</v>
      </c>
      <c r="G1331">
        <f>YEAR(orders[[#This Row],[order_date]])</f>
        <v>2025</v>
      </c>
      <c r="H1331">
        <f>MONTH(orders[[#This Row],[order_date]])</f>
        <v>7</v>
      </c>
      <c r="I1331" s="4">
        <v>216018</v>
      </c>
      <c r="J1331" t="str" cm="1">
        <f t="array" ref="J1331">_xlfn.SWITCH(orders[[#This Row],[payment_method]],"Credit Card","CC","Bank Transfer","BT","Cash","CA","PayPal","PP","UN")</f>
        <v>CA</v>
      </c>
    </row>
    <row r="1332" spans="1:10" x14ac:dyDescent="0.3">
      <c r="A1332">
        <v>1430</v>
      </c>
      <c r="B1332">
        <v>1459651</v>
      </c>
      <c r="C1332" s="1">
        <v>44734</v>
      </c>
      <c r="D1332">
        <v>179268</v>
      </c>
      <c r="E1332" t="s">
        <v>10042</v>
      </c>
      <c r="F1332" t="s">
        <v>1043</v>
      </c>
      <c r="G1332">
        <f>YEAR(orders[[#This Row],[order_date]])</f>
        <v>2022</v>
      </c>
      <c r="H1332">
        <f>MONTH(orders[[#This Row],[order_date]])</f>
        <v>6</v>
      </c>
      <c r="I1332" s="4">
        <v>179268</v>
      </c>
      <c r="J1332" t="str" cm="1">
        <f t="array" ref="J1332">_xlfn.SWITCH(orders[[#This Row],[payment_method]],"Credit Card","CC","Bank Transfer","BT","Cash","CA","PayPal","PP","UN")</f>
        <v>CA</v>
      </c>
    </row>
    <row r="1333" spans="1:10" x14ac:dyDescent="0.3">
      <c r="A1333">
        <v>1431</v>
      </c>
      <c r="B1333">
        <v>874560</v>
      </c>
      <c r="C1333" s="1">
        <v>45162</v>
      </c>
      <c r="D1333">
        <v>305428</v>
      </c>
      <c r="E1333" t="s">
        <v>10040</v>
      </c>
      <c r="F1333" t="s">
        <v>823</v>
      </c>
      <c r="G1333">
        <f>YEAR(orders[[#This Row],[order_date]])</f>
        <v>2023</v>
      </c>
      <c r="H1333">
        <f>MONTH(orders[[#This Row],[order_date]])</f>
        <v>8</v>
      </c>
      <c r="I1333" s="4">
        <v>305428</v>
      </c>
      <c r="J1333" t="str" cm="1">
        <f t="array" ref="J1333">_xlfn.SWITCH(orders[[#This Row],[payment_method]],"Credit Card","CC","Bank Transfer","BT","Cash","CA","PayPal","PP","UN")</f>
        <v>CC</v>
      </c>
    </row>
    <row r="1334" spans="1:10" x14ac:dyDescent="0.3">
      <c r="A1334">
        <v>1432</v>
      </c>
      <c r="B1334">
        <v>1359413</v>
      </c>
      <c r="C1334" s="1">
        <v>45245</v>
      </c>
      <c r="D1334">
        <v>14583</v>
      </c>
      <c r="E1334" t="s">
        <v>10041</v>
      </c>
      <c r="F1334" t="s">
        <v>302</v>
      </c>
      <c r="G1334">
        <f>YEAR(orders[[#This Row],[order_date]])</f>
        <v>2023</v>
      </c>
      <c r="H1334">
        <f>MONTH(orders[[#This Row],[order_date]])</f>
        <v>11</v>
      </c>
      <c r="I1334" s="4">
        <v>14583</v>
      </c>
      <c r="J1334" t="str" cm="1">
        <f t="array" ref="J1334">_xlfn.SWITCH(orders[[#This Row],[payment_method]],"Credit Card","CC","Bank Transfer","BT","Cash","CA","PayPal","PP","UN")</f>
        <v>BT</v>
      </c>
    </row>
    <row r="1335" spans="1:10" x14ac:dyDescent="0.3">
      <c r="A1335">
        <v>1435</v>
      </c>
      <c r="B1335">
        <v>900902</v>
      </c>
      <c r="C1335" s="1">
        <v>45606</v>
      </c>
      <c r="D1335">
        <v>528763</v>
      </c>
      <c r="E1335" t="s">
        <v>10041</v>
      </c>
      <c r="F1335" t="s">
        <v>1374</v>
      </c>
      <c r="G1335">
        <f>YEAR(orders[[#This Row],[order_date]])</f>
        <v>2024</v>
      </c>
      <c r="H1335">
        <f>MONTH(orders[[#This Row],[order_date]])</f>
        <v>11</v>
      </c>
      <c r="I1335" s="4">
        <v>528763</v>
      </c>
      <c r="J1335" t="str" cm="1">
        <f t="array" ref="J1335">_xlfn.SWITCH(orders[[#This Row],[payment_method]],"Credit Card","CC","Bank Transfer","BT","Cash","CA","PayPal","PP","UN")</f>
        <v>BT</v>
      </c>
    </row>
    <row r="1336" spans="1:10" x14ac:dyDescent="0.3">
      <c r="A1336">
        <v>1436</v>
      </c>
      <c r="B1336">
        <v>1694145</v>
      </c>
      <c r="C1336" s="1">
        <v>45381</v>
      </c>
      <c r="D1336">
        <v>121932</v>
      </c>
      <c r="E1336" t="s">
        <v>10041</v>
      </c>
      <c r="F1336" t="s">
        <v>1745</v>
      </c>
      <c r="G1336">
        <f>YEAR(orders[[#This Row],[order_date]])</f>
        <v>2024</v>
      </c>
      <c r="H1336">
        <f>MONTH(orders[[#This Row],[order_date]])</f>
        <v>3</v>
      </c>
      <c r="I1336" s="4">
        <v>121932</v>
      </c>
      <c r="J1336" t="str" cm="1">
        <f t="array" ref="J1336">_xlfn.SWITCH(orders[[#This Row],[payment_method]],"Credit Card","CC","Bank Transfer","BT","Cash","CA","PayPal","PP","UN")</f>
        <v>BT</v>
      </c>
    </row>
    <row r="1337" spans="1:10" x14ac:dyDescent="0.3">
      <c r="A1337">
        <v>1437</v>
      </c>
      <c r="B1337">
        <v>1472061</v>
      </c>
      <c r="C1337" s="1">
        <v>44828</v>
      </c>
      <c r="D1337">
        <v>8309</v>
      </c>
      <c r="E1337" t="s">
        <v>10042</v>
      </c>
      <c r="F1337" t="s">
        <v>355</v>
      </c>
      <c r="G1337">
        <f>YEAR(orders[[#This Row],[order_date]])</f>
        <v>2022</v>
      </c>
      <c r="H1337">
        <f>MONTH(orders[[#This Row],[order_date]])</f>
        <v>9</v>
      </c>
      <c r="I1337" s="4">
        <v>8309</v>
      </c>
      <c r="J1337" t="str" cm="1">
        <f t="array" ref="J1337">_xlfn.SWITCH(orders[[#This Row],[payment_method]],"Credit Card","CC","Bank Transfer","BT","Cash","CA","PayPal","PP","UN")</f>
        <v>CA</v>
      </c>
    </row>
    <row r="1338" spans="1:10" x14ac:dyDescent="0.3">
      <c r="A1338">
        <v>1438</v>
      </c>
      <c r="B1338">
        <v>1643797</v>
      </c>
      <c r="C1338" s="1">
        <v>44827</v>
      </c>
      <c r="D1338">
        <v>400188</v>
      </c>
      <c r="E1338" t="s">
        <v>10041</v>
      </c>
      <c r="F1338" t="s">
        <v>1543</v>
      </c>
      <c r="G1338">
        <f>YEAR(orders[[#This Row],[order_date]])</f>
        <v>2022</v>
      </c>
      <c r="H1338">
        <f>MONTH(orders[[#This Row],[order_date]])</f>
        <v>9</v>
      </c>
      <c r="I1338" s="4">
        <v>400188</v>
      </c>
      <c r="J1338" t="str" cm="1">
        <f t="array" ref="J1338">_xlfn.SWITCH(orders[[#This Row],[payment_method]],"Credit Card","CC","Bank Transfer","BT","Cash","CA","PayPal","PP","UN")</f>
        <v>BT</v>
      </c>
    </row>
    <row r="1339" spans="1:10" x14ac:dyDescent="0.3">
      <c r="A1339">
        <v>1439</v>
      </c>
      <c r="B1339">
        <v>310054</v>
      </c>
      <c r="C1339" s="1">
        <v>44862</v>
      </c>
      <c r="D1339">
        <v>198681</v>
      </c>
      <c r="E1339" t="s">
        <v>10040</v>
      </c>
      <c r="F1339" t="s">
        <v>386</v>
      </c>
      <c r="G1339">
        <f>YEAR(orders[[#This Row],[order_date]])</f>
        <v>2022</v>
      </c>
      <c r="H1339">
        <f>MONTH(orders[[#This Row],[order_date]])</f>
        <v>10</v>
      </c>
      <c r="I1339" s="4">
        <v>198681</v>
      </c>
      <c r="J1339" t="str" cm="1">
        <f t="array" ref="J1339">_xlfn.SWITCH(orders[[#This Row],[payment_method]],"Credit Card","CC","Bank Transfer","BT","Cash","CA","PayPal","PP","UN")</f>
        <v>CC</v>
      </c>
    </row>
    <row r="1340" spans="1:10" x14ac:dyDescent="0.3">
      <c r="A1340">
        <v>1440</v>
      </c>
      <c r="B1340">
        <v>1495454</v>
      </c>
      <c r="C1340" s="1">
        <v>44692</v>
      </c>
      <c r="D1340">
        <v>438556</v>
      </c>
      <c r="E1340" t="s">
        <v>10041</v>
      </c>
      <c r="F1340" t="s">
        <v>1435</v>
      </c>
      <c r="G1340">
        <f>YEAR(orders[[#This Row],[order_date]])</f>
        <v>2022</v>
      </c>
      <c r="H1340">
        <f>MONTH(orders[[#This Row],[order_date]])</f>
        <v>5</v>
      </c>
      <c r="I1340" s="4">
        <v>438556</v>
      </c>
      <c r="J1340" t="str" cm="1">
        <f t="array" ref="J1340">_xlfn.SWITCH(orders[[#This Row],[payment_method]],"Credit Card","CC","Bank Transfer","BT","Cash","CA","PayPal","PP","UN")</f>
        <v>BT</v>
      </c>
    </row>
    <row r="1341" spans="1:10" x14ac:dyDescent="0.3">
      <c r="A1341">
        <v>1441</v>
      </c>
      <c r="B1341">
        <v>600728</v>
      </c>
      <c r="C1341" s="1">
        <v>45894</v>
      </c>
      <c r="D1341">
        <v>16343</v>
      </c>
      <c r="E1341" t="s">
        <v>10042</v>
      </c>
      <c r="F1341" t="s">
        <v>1847</v>
      </c>
      <c r="G1341">
        <f>YEAR(orders[[#This Row],[order_date]])</f>
        <v>2025</v>
      </c>
      <c r="H1341">
        <f>MONTH(orders[[#This Row],[order_date]])</f>
        <v>8</v>
      </c>
      <c r="I1341" s="4">
        <v>16343</v>
      </c>
      <c r="J1341" t="str" cm="1">
        <f t="array" ref="J1341">_xlfn.SWITCH(orders[[#This Row],[payment_method]],"Credit Card","CC","Bank Transfer","BT","Cash","CA","PayPal","PP","UN")</f>
        <v>CA</v>
      </c>
    </row>
    <row r="1342" spans="1:10" x14ac:dyDescent="0.3">
      <c r="A1342">
        <v>1442</v>
      </c>
      <c r="B1342">
        <v>848399</v>
      </c>
      <c r="C1342" s="1">
        <v>44790</v>
      </c>
      <c r="D1342">
        <v>70654</v>
      </c>
      <c r="E1342" t="s">
        <v>10041</v>
      </c>
      <c r="F1342" t="s">
        <v>374</v>
      </c>
      <c r="G1342">
        <f>YEAR(orders[[#This Row],[order_date]])</f>
        <v>2022</v>
      </c>
      <c r="H1342">
        <f>MONTH(orders[[#This Row],[order_date]])</f>
        <v>8</v>
      </c>
      <c r="I1342" s="4">
        <v>70654</v>
      </c>
      <c r="J1342" t="str" cm="1">
        <f t="array" ref="J1342">_xlfn.SWITCH(orders[[#This Row],[payment_method]],"Credit Card","CC","Bank Transfer","BT","Cash","CA","PayPal","PP","UN")</f>
        <v>BT</v>
      </c>
    </row>
    <row r="1343" spans="1:10" x14ac:dyDescent="0.3">
      <c r="A1343">
        <v>1443</v>
      </c>
      <c r="B1343">
        <v>1082547</v>
      </c>
      <c r="C1343" s="1">
        <v>45686</v>
      </c>
      <c r="D1343">
        <v>23721</v>
      </c>
      <c r="E1343" t="s">
        <v>10040</v>
      </c>
      <c r="F1343" t="s">
        <v>528</v>
      </c>
      <c r="G1343">
        <f>YEAR(orders[[#This Row],[order_date]])</f>
        <v>2025</v>
      </c>
      <c r="H1343">
        <f>MONTH(orders[[#This Row],[order_date]])</f>
        <v>1</v>
      </c>
      <c r="I1343" s="4">
        <v>23721</v>
      </c>
      <c r="J1343" t="str" cm="1">
        <f t="array" ref="J1343">_xlfn.SWITCH(orders[[#This Row],[payment_method]],"Credit Card","CC","Bank Transfer","BT","Cash","CA","PayPal","PP","UN")</f>
        <v>CC</v>
      </c>
    </row>
    <row r="1344" spans="1:10" x14ac:dyDescent="0.3">
      <c r="A1344">
        <v>1444</v>
      </c>
      <c r="B1344">
        <v>1597227</v>
      </c>
      <c r="C1344" s="1">
        <v>45509</v>
      </c>
      <c r="D1344">
        <v>161452</v>
      </c>
      <c r="E1344" t="s">
        <v>10043</v>
      </c>
      <c r="F1344" t="s">
        <v>35</v>
      </c>
      <c r="G1344">
        <f>YEAR(orders[[#This Row],[order_date]])</f>
        <v>2024</v>
      </c>
      <c r="H1344">
        <f>MONTH(orders[[#This Row],[order_date]])</f>
        <v>8</v>
      </c>
      <c r="I1344" s="4">
        <v>161452</v>
      </c>
      <c r="J1344" t="str" cm="1">
        <f t="array" ref="J1344">_xlfn.SWITCH(orders[[#This Row],[payment_method]],"Credit Card","CC","Bank Transfer","BT","Cash","CA","PayPal","PP","UN")</f>
        <v>PP</v>
      </c>
    </row>
    <row r="1345" spans="1:10" x14ac:dyDescent="0.3">
      <c r="A1345">
        <v>1445</v>
      </c>
      <c r="B1345">
        <v>744322</v>
      </c>
      <c r="C1345" s="1">
        <v>45872</v>
      </c>
      <c r="D1345">
        <v>608902</v>
      </c>
      <c r="E1345" t="s">
        <v>10040</v>
      </c>
      <c r="F1345" t="s">
        <v>217</v>
      </c>
      <c r="G1345">
        <f>YEAR(orders[[#This Row],[order_date]])</f>
        <v>2025</v>
      </c>
      <c r="H1345">
        <f>MONTH(orders[[#This Row],[order_date]])</f>
        <v>8</v>
      </c>
      <c r="I1345" s="4">
        <v>608902</v>
      </c>
      <c r="J1345" t="str" cm="1">
        <f t="array" ref="J1345">_xlfn.SWITCH(orders[[#This Row],[payment_method]],"Credit Card","CC","Bank Transfer","BT","Cash","CA","PayPal","PP","UN")</f>
        <v>CC</v>
      </c>
    </row>
    <row r="1346" spans="1:10" x14ac:dyDescent="0.3">
      <c r="A1346">
        <v>1446</v>
      </c>
      <c r="B1346">
        <v>1157953</v>
      </c>
      <c r="C1346" s="1">
        <v>44507</v>
      </c>
      <c r="D1346">
        <v>139182</v>
      </c>
      <c r="E1346" t="s">
        <v>10040</v>
      </c>
      <c r="F1346" t="s">
        <v>38</v>
      </c>
      <c r="G1346">
        <f>YEAR(orders[[#This Row],[order_date]])</f>
        <v>2021</v>
      </c>
      <c r="H1346">
        <f>MONTH(orders[[#This Row],[order_date]])</f>
        <v>11</v>
      </c>
      <c r="I1346" s="4">
        <v>139182</v>
      </c>
      <c r="J1346" t="str" cm="1">
        <f t="array" ref="J1346">_xlfn.SWITCH(orders[[#This Row],[payment_method]],"Credit Card","CC","Bank Transfer","BT","Cash","CA","PayPal","PP","UN")</f>
        <v>CC</v>
      </c>
    </row>
    <row r="1347" spans="1:10" x14ac:dyDescent="0.3">
      <c r="A1347">
        <v>1447</v>
      </c>
      <c r="B1347">
        <v>115227</v>
      </c>
      <c r="C1347" s="1">
        <v>45464</v>
      </c>
      <c r="D1347">
        <v>175728</v>
      </c>
      <c r="E1347" t="s">
        <v>10041</v>
      </c>
      <c r="F1347" t="s">
        <v>623</v>
      </c>
      <c r="G1347">
        <f>YEAR(orders[[#This Row],[order_date]])</f>
        <v>2024</v>
      </c>
      <c r="H1347">
        <f>MONTH(orders[[#This Row],[order_date]])</f>
        <v>6</v>
      </c>
      <c r="I1347" s="4">
        <v>175728</v>
      </c>
      <c r="J1347" t="str" cm="1">
        <f t="array" ref="J1347">_xlfn.SWITCH(orders[[#This Row],[payment_method]],"Credit Card","CC","Bank Transfer","BT","Cash","CA","PayPal","PP","UN")</f>
        <v>BT</v>
      </c>
    </row>
    <row r="1348" spans="1:10" x14ac:dyDescent="0.3">
      <c r="A1348">
        <v>1448</v>
      </c>
      <c r="B1348">
        <v>1872283</v>
      </c>
      <c r="C1348" s="1">
        <v>45331</v>
      </c>
      <c r="D1348">
        <v>208693</v>
      </c>
      <c r="E1348" t="s">
        <v>10040</v>
      </c>
      <c r="F1348" t="s">
        <v>318</v>
      </c>
      <c r="G1348">
        <f>YEAR(orders[[#This Row],[order_date]])</f>
        <v>2024</v>
      </c>
      <c r="H1348">
        <f>MONTH(orders[[#This Row],[order_date]])</f>
        <v>2</v>
      </c>
      <c r="I1348" s="4">
        <v>208693</v>
      </c>
      <c r="J1348" t="str" cm="1">
        <f t="array" ref="J1348">_xlfn.SWITCH(orders[[#This Row],[payment_method]],"Credit Card","CC","Bank Transfer","BT","Cash","CA","PayPal","PP","UN")</f>
        <v>CC</v>
      </c>
    </row>
    <row r="1349" spans="1:10" x14ac:dyDescent="0.3">
      <c r="A1349">
        <v>1449</v>
      </c>
      <c r="B1349">
        <v>1297302</v>
      </c>
      <c r="C1349" s="1">
        <v>45285</v>
      </c>
      <c r="D1349">
        <v>792821</v>
      </c>
      <c r="E1349" t="s">
        <v>10042</v>
      </c>
      <c r="F1349" t="s">
        <v>1213</v>
      </c>
      <c r="G1349">
        <f>YEAR(orders[[#This Row],[order_date]])</f>
        <v>2023</v>
      </c>
      <c r="H1349">
        <f>MONTH(orders[[#This Row],[order_date]])</f>
        <v>12</v>
      </c>
      <c r="I1349" s="4">
        <v>792821</v>
      </c>
      <c r="J1349" t="str" cm="1">
        <f t="array" ref="J1349">_xlfn.SWITCH(orders[[#This Row],[payment_method]],"Credit Card","CC","Bank Transfer","BT","Cash","CA","PayPal","PP","UN")</f>
        <v>CA</v>
      </c>
    </row>
    <row r="1350" spans="1:10" x14ac:dyDescent="0.3">
      <c r="A1350">
        <v>1450</v>
      </c>
      <c r="B1350">
        <v>678313</v>
      </c>
      <c r="C1350" s="1">
        <v>45348</v>
      </c>
      <c r="D1350">
        <v>11652</v>
      </c>
      <c r="E1350" t="s">
        <v>10040</v>
      </c>
      <c r="F1350" t="s">
        <v>174</v>
      </c>
      <c r="G1350">
        <f>YEAR(orders[[#This Row],[order_date]])</f>
        <v>2024</v>
      </c>
      <c r="H1350">
        <f>MONTH(orders[[#This Row],[order_date]])</f>
        <v>2</v>
      </c>
      <c r="I1350" s="4">
        <v>11652</v>
      </c>
      <c r="J1350" t="str" cm="1">
        <f t="array" ref="J1350">_xlfn.SWITCH(orders[[#This Row],[payment_method]],"Credit Card","CC","Bank Transfer","BT","Cash","CA","PayPal","PP","UN")</f>
        <v>CC</v>
      </c>
    </row>
    <row r="1351" spans="1:10" x14ac:dyDescent="0.3">
      <c r="A1351">
        <v>1451</v>
      </c>
      <c r="B1351">
        <v>110546</v>
      </c>
      <c r="C1351" s="1">
        <v>44557</v>
      </c>
      <c r="D1351">
        <v>162136</v>
      </c>
      <c r="E1351" t="s">
        <v>10042</v>
      </c>
      <c r="F1351" t="s">
        <v>263</v>
      </c>
      <c r="G1351">
        <f>YEAR(orders[[#This Row],[order_date]])</f>
        <v>2021</v>
      </c>
      <c r="H1351">
        <f>MONTH(orders[[#This Row],[order_date]])</f>
        <v>12</v>
      </c>
      <c r="I1351" s="4">
        <v>162136</v>
      </c>
      <c r="J1351" t="str" cm="1">
        <f t="array" ref="J1351">_xlfn.SWITCH(orders[[#This Row],[payment_method]],"Credit Card","CC","Bank Transfer","BT","Cash","CA","PayPal","PP","UN")</f>
        <v>CA</v>
      </c>
    </row>
    <row r="1352" spans="1:10" x14ac:dyDescent="0.3">
      <c r="A1352">
        <v>1452</v>
      </c>
      <c r="B1352">
        <v>1240764</v>
      </c>
      <c r="C1352" s="1">
        <v>45358</v>
      </c>
      <c r="D1352">
        <v>321345</v>
      </c>
      <c r="E1352" t="s">
        <v>10042</v>
      </c>
      <c r="F1352" t="s">
        <v>1312</v>
      </c>
      <c r="G1352">
        <f>YEAR(orders[[#This Row],[order_date]])</f>
        <v>2024</v>
      </c>
      <c r="H1352">
        <f>MONTH(orders[[#This Row],[order_date]])</f>
        <v>3</v>
      </c>
      <c r="I1352" s="4">
        <v>321345</v>
      </c>
      <c r="J1352" t="str" cm="1">
        <f t="array" ref="J1352">_xlfn.SWITCH(orders[[#This Row],[payment_method]],"Credit Card","CC","Bank Transfer","BT","Cash","CA","PayPal","PP","UN")</f>
        <v>CA</v>
      </c>
    </row>
    <row r="1353" spans="1:10" x14ac:dyDescent="0.3">
      <c r="A1353">
        <v>1453</v>
      </c>
      <c r="B1353">
        <v>628944</v>
      </c>
      <c r="C1353" s="1">
        <v>45465</v>
      </c>
      <c r="D1353">
        <v>233389</v>
      </c>
      <c r="E1353" t="s">
        <v>10042</v>
      </c>
      <c r="F1353" t="s">
        <v>29</v>
      </c>
      <c r="G1353">
        <f>YEAR(orders[[#This Row],[order_date]])</f>
        <v>2024</v>
      </c>
      <c r="H1353">
        <f>MONTH(orders[[#This Row],[order_date]])</f>
        <v>6</v>
      </c>
      <c r="I1353" s="4">
        <v>233389</v>
      </c>
      <c r="J1353" t="str" cm="1">
        <f t="array" ref="J1353">_xlfn.SWITCH(orders[[#This Row],[payment_method]],"Credit Card","CC","Bank Transfer","BT","Cash","CA","PayPal","PP","UN")</f>
        <v>CA</v>
      </c>
    </row>
    <row r="1354" spans="1:10" x14ac:dyDescent="0.3">
      <c r="A1354">
        <v>1454</v>
      </c>
      <c r="B1354">
        <v>1698399</v>
      </c>
      <c r="C1354" s="1">
        <v>45815</v>
      </c>
      <c r="D1354">
        <v>484711</v>
      </c>
      <c r="E1354" t="s">
        <v>10042</v>
      </c>
      <c r="F1354" t="s">
        <v>266</v>
      </c>
      <c r="G1354">
        <f>YEAR(orders[[#This Row],[order_date]])</f>
        <v>2025</v>
      </c>
      <c r="H1354">
        <f>MONTH(orders[[#This Row],[order_date]])</f>
        <v>6</v>
      </c>
      <c r="I1354" s="4">
        <v>484711</v>
      </c>
      <c r="J1354" t="str" cm="1">
        <f t="array" ref="J1354">_xlfn.SWITCH(orders[[#This Row],[payment_method]],"Credit Card","CC","Bank Transfer","BT","Cash","CA","PayPal","PP","UN")</f>
        <v>CA</v>
      </c>
    </row>
    <row r="1355" spans="1:10" x14ac:dyDescent="0.3">
      <c r="A1355">
        <v>1455</v>
      </c>
      <c r="B1355">
        <v>640074</v>
      </c>
      <c r="C1355" s="1">
        <v>45061</v>
      </c>
      <c r="D1355">
        <v>21633</v>
      </c>
      <c r="E1355" t="s">
        <v>10040</v>
      </c>
      <c r="F1355" t="s">
        <v>1013</v>
      </c>
      <c r="G1355">
        <f>YEAR(orders[[#This Row],[order_date]])</f>
        <v>2023</v>
      </c>
      <c r="H1355">
        <f>MONTH(orders[[#This Row],[order_date]])</f>
        <v>5</v>
      </c>
      <c r="I1355" s="4">
        <v>21633</v>
      </c>
      <c r="J1355" t="str" cm="1">
        <f t="array" ref="J1355">_xlfn.SWITCH(orders[[#This Row],[payment_method]],"Credit Card","CC","Bank Transfer","BT","Cash","CA","PayPal","PP","UN")</f>
        <v>CC</v>
      </c>
    </row>
    <row r="1356" spans="1:10" x14ac:dyDescent="0.3">
      <c r="A1356">
        <v>1456</v>
      </c>
      <c r="B1356">
        <v>452287</v>
      </c>
      <c r="C1356" s="1">
        <v>45032</v>
      </c>
      <c r="D1356">
        <v>621308</v>
      </c>
      <c r="E1356" t="s">
        <v>10041</v>
      </c>
      <c r="F1356" t="s">
        <v>728</v>
      </c>
      <c r="G1356">
        <f>YEAR(orders[[#This Row],[order_date]])</f>
        <v>2023</v>
      </c>
      <c r="H1356">
        <f>MONTH(orders[[#This Row],[order_date]])</f>
        <v>4</v>
      </c>
      <c r="I1356" s="4">
        <v>621308</v>
      </c>
      <c r="J1356" t="str" cm="1">
        <f t="array" ref="J1356">_xlfn.SWITCH(orders[[#This Row],[payment_method]],"Credit Card","CC","Bank Transfer","BT","Cash","CA","PayPal","PP","UN")</f>
        <v>BT</v>
      </c>
    </row>
    <row r="1357" spans="1:10" x14ac:dyDescent="0.3">
      <c r="A1357">
        <v>1457</v>
      </c>
      <c r="B1357">
        <v>849349</v>
      </c>
      <c r="C1357" s="1">
        <v>45276</v>
      </c>
      <c r="D1357">
        <v>18479</v>
      </c>
      <c r="E1357" t="s">
        <v>10043</v>
      </c>
      <c r="F1357" t="s">
        <v>790</v>
      </c>
      <c r="G1357">
        <f>YEAR(orders[[#This Row],[order_date]])</f>
        <v>2023</v>
      </c>
      <c r="H1357">
        <f>MONTH(orders[[#This Row],[order_date]])</f>
        <v>12</v>
      </c>
      <c r="I1357" s="4">
        <v>18479</v>
      </c>
      <c r="J1357" t="str" cm="1">
        <f t="array" ref="J1357">_xlfn.SWITCH(orders[[#This Row],[payment_method]],"Credit Card","CC","Bank Transfer","BT","Cash","CA","PayPal","PP","UN")</f>
        <v>PP</v>
      </c>
    </row>
    <row r="1358" spans="1:10" x14ac:dyDescent="0.3">
      <c r="A1358">
        <v>1458</v>
      </c>
      <c r="B1358">
        <v>897400</v>
      </c>
      <c r="C1358" s="1">
        <v>45505</v>
      </c>
      <c r="D1358">
        <v>267296</v>
      </c>
      <c r="E1358" t="s">
        <v>10040</v>
      </c>
      <c r="F1358" t="s">
        <v>643</v>
      </c>
      <c r="G1358">
        <f>YEAR(orders[[#This Row],[order_date]])</f>
        <v>2024</v>
      </c>
      <c r="H1358">
        <f>MONTH(orders[[#This Row],[order_date]])</f>
        <v>8</v>
      </c>
      <c r="I1358" s="4">
        <v>267296</v>
      </c>
      <c r="J1358" t="str" cm="1">
        <f t="array" ref="J1358">_xlfn.SWITCH(orders[[#This Row],[payment_method]],"Credit Card","CC","Bank Transfer","BT","Cash","CA","PayPal","PP","UN")</f>
        <v>CC</v>
      </c>
    </row>
    <row r="1359" spans="1:10" x14ac:dyDescent="0.3">
      <c r="A1359">
        <v>1459</v>
      </c>
      <c r="B1359">
        <v>1534717</v>
      </c>
      <c r="C1359" s="1">
        <v>45131</v>
      </c>
      <c r="D1359">
        <v>468179</v>
      </c>
      <c r="E1359" t="s">
        <v>10042</v>
      </c>
      <c r="F1359" t="s">
        <v>1426</v>
      </c>
      <c r="G1359">
        <f>YEAR(orders[[#This Row],[order_date]])</f>
        <v>2023</v>
      </c>
      <c r="H1359">
        <f>MONTH(orders[[#This Row],[order_date]])</f>
        <v>7</v>
      </c>
      <c r="I1359" s="4">
        <v>468179</v>
      </c>
      <c r="J1359" t="str" cm="1">
        <f t="array" ref="J1359">_xlfn.SWITCH(orders[[#This Row],[payment_method]],"Credit Card","CC","Bank Transfer","BT","Cash","CA","PayPal","PP","UN")</f>
        <v>CA</v>
      </c>
    </row>
    <row r="1360" spans="1:10" x14ac:dyDescent="0.3">
      <c r="A1360">
        <v>1460</v>
      </c>
      <c r="B1360">
        <v>1508380</v>
      </c>
      <c r="C1360" s="1">
        <v>45669</v>
      </c>
      <c r="D1360">
        <v>154344</v>
      </c>
      <c r="E1360" t="s">
        <v>10042</v>
      </c>
      <c r="F1360" t="s">
        <v>1074</v>
      </c>
      <c r="G1360">
        <f>YEAR(orders[[#This Row],[order_date]])</f>
        <v>2025</v>
      </c>
      <c r="H1360">
        <f>MONTH(orders[[#This Row],[order_date]])</f>
        <v>1</v>
      </c>
      <c r="I1360" s="4">
        <v>154344</v>
      </c>
      <c r="J1360" t="str" cm="1">
        <f t="array" ref="J1360">_xlfn.SWITCH(orders[[#This Row],[payment_method]],"Credit Card","CC","Bank Transfer","BT","Cash","CA","PayPal","PP","UN")</f>
        <v>CA</v>
      </c>
    </row>
    <row r="1361" spans="1:10" x14ac:dyDescent="0.3">
      <c r="A1361">
        <v>1461</v>
      </c>
      <c r="B1361">
        <v>1899405</v>
      </c>
      <c r="C1361" s="1">
        <v>45718</v>
      </c>
      <c r="D1361">
        <v>143196</v>
      </c>
      <c r="E1361" t="s">
        <v>10041</v>
      </c>
      <c r="F1361" t="s">
        <v>630</v>
      </c>
      <c r="G1361">
        <f>YEAR(orders[[#This Row],[order_date]])</f>
        <v>2025</v>
      </c>
      <c r="H1361">
        <f>MONTH(orders[[#This Row],[order_date]])</f>
        <v>3</v>
      </c>
      <c r="I1361" s="4">
        <v>143196</v>
      </c>
      <c r="J1361" t="str" cm="1">
        <f t="array" ref="J1361">_xlfn.SWITCH(orders[[#This Row],[payment_method]],"Credit Card","CC","Bank Transfer","BT","Cash","CA","PayPal","PP","UN")</f>
        <v>BT</v>
      </c>
    </row>
    <row r="1362" spans="1:10" x14ac:dyDescent="0.3">
      <c r="A1362">
        <v>1462</v>
      </c>
      <c r="B1362">
        <v>1779872</v>
      </c>
      <c r="C1362" s="1">
        <v>45733</v>
      </c>
      <c r="D1362">
        <v>399136</v>
      </c>
      <c r="E1362" t="s">
        <v>10040</v>
      </c>
      <c r="F1362" t="s">
        <v>790</v>
      </c>
      <c r="G1362">
        <f>YEAR(orders[[#This Row],[order_date]])</f>
        <v>2025</v>
      </c>
      <c r="H1362">
        <f>MONTH(orders[[#This Row],[order_date]])</f>
        <v>3</v>
      </c>
      <c r="I1362" s="4">
        <v>399136</v>
      </c>
      <c r="J1362" t="str" cm="1">
        <f t="array" ref="J1362">_xlfn.SWITCH(orders[[#This Row],[payment_method]],"Credit Card","CC","Bank Transfer","BT","Cash","CA","PayPal","PP","UN")</f>
        <v>CC</v>
      </c>
    </row>
    <row r="1363" spans="1:10" x14ac:dyDescent="0.3">
      <c r="A1363">
        <v>1463</v>
      </c>
      <c r="B1363">
        <v>272737</v>
      </c>
      <c r="C1363" s="1">
        <v>45112</v>
      </c>
      <c r="D1363">
        <v>350324</v>
      </c>
      <c r="E1363" t="s">
        <v>10041</v>
      </c>
      <c r="F1363" t="s">
        <v>360</v>
      </c>
      <c r="G1363">
        <f>YEAR(orders[[#This Row],[order_date]])</f>
        <v>2023</v>
      </c>
      <c r="H1363">
        <f>MONTH(orders[[#This Row],[order_date]])</f>
        <v>7</v>
      </c>
      <c r="I1363" s="4">
        <v>350324</v>
      </c>
      <c r="J1363" t="str" cm="1">
        <f t="array" ref="J1363">_xlfn.SWITCH(orders[[#This Row],[payment_method]],"Credit Card","CC","Bank Transfer","BT","Cash","CA","PayPal","PP","UN")</f>
        <v>BT</v>
      </c>
    </row>
    <row r="1364" spans="1:10" x14ac:dyDescent="0.3">
      <c r="A1364">
        <v>1464</v>
      </c>
      <c r="B1364">
        <v>963709</v>
      </c>
      <c r="C1364" s="1">
        <v>45243</v>
      </c>
      <c r="D1364">
        <v>197638</v>
      </c>
      <c r="E1364" t="s">
        <v>10043</v>
      </c>
      <c r="F1364" t="s">
        <v>823</v>
      </c>
      <c r="G1364">
        <f>YEAR(orders[[#This Row],[order_date]])</f>
        <v>2023</v>
      </c>
      <c r="H1364">
        <f>MONTH(orders[[#This Row],[order_date]])</f>
        <v>11</v>
      </c>
      <c r="I1364" s="4">
        <v>197638</v>
      </c>
      <c r="J1364" t="str" cm="1">
        <f t="array" ref="J1364">_xlfn.SWITCH(orders[[#This Row],[payment_method]],"Credit Card","CC","Bank Transfer","BT","Cash","CA","PayPal","PP","UN")</f>
        <v>PP</v>
      </c>
    </row>
    <row r="1365" spans="1:10" x14ac:dyDescent="0.3">
      <c r="A1365">
        <v>1465</v>
      </c>
      <c r="B1365">
        <v>1630248</v>
      </c>
      <c r="C1365" s="1">
        <v>45884</v>
      </c>
      <c r="D1365">
        <v>124044</v>
      </c>
      <c r="E1365" t="s">
        <v>10043</v>
      </c>
      <c r="F1365" t="s">
        <v>1426</v>
      </c>
      <c r="G1365">
        <f>YEAR(orders[[#This Row],[order_date]])</f>
        <v>2025</v>
      </c>
      <c r="H1365">
        <f>MONTH(orders[[#This Row],[order_date]])</f>
        <v>8</v>
      </c>
      <c r="I1365" s="4">
        <v>124044</v>
      </c>
      <c r="J1365" t="str" cm="1">
        <f t="array" ref="J1365">_xlfn.SWITCH(orders[[#This Row],[payment_method]],"Credit Card","CC","Bank Transfer","BT","Cash","CA","PayPal","PP","UN")</f>
        <v>PP</v>
      </c>
    </row>
    <row r="1366" spans="1:10" x14ac:dyDescent="0.3">
      <c r="A1366">
        <v>1467</v>
      </c>
      <c r="B1366">
        <v>985094</v>
      </c>
      <c r="C1366" s="1">
        <v>44780</v>
      </c>
      <c r="D1366">
        <v>35303</v>
      </c>
      <c r="E1366" t="s">
        <v>10043</v>
      </c>
      <c r="F1366" t="s">
        <v>165</v>
      </c>
      <c r="G1366">
        <f>YEAR(orders[[#This Row],[order_date]])</f>
        <v>2022</v>
      </c>
      <c r="H1366">
        <f>MONTH(orders[[#This Row],[order_date]])</f>
        <v>8</v>
      </c>
      <c r="I1366" s="4">
        <v>35303</v>
      </c>
      <c r="J1366" t="str" cm="1">
        <f t="array" ref="J1366">_xlfn.SWITCH(orders[[#This Row],[payment_method]],"Credit Card","CC","Bank Transfer","BT","Cash","CA","PayPal","PP","UN")</f>
        <v>PP</v>
      </c>
    </row>
    <row r="1367" spans="1:10" x14ac:dyDescent="0.3">
      <c r="A1367">
        <v>1468</v>
      </c>
      <c r="B1367">
        <v>1386208</v>
      </c>
      <c r="C1367" s="1">
        <v>45194</v>
      </c>
      <c r="D1367">
        <v>367503</v>
      </c>
      <c r="E1367" t="s">
        <v>10041</v>
      </c>
      <c r="F1367" t="s">
        <v>826</v>
      </c>
      <c r="G1367">
        <f>YEAR(orders[[#This Row],[order_date]])</f>
        <v>2023</v>
      </c>
      <c r="H1367">
        <f>MONTH(orders[[#This Row],[order_date]])</f>
        <v>9</v>
      </c>
      <c r="I1367" s="4">
        <v>367503</v>
      </c>
      <c r="J1367" t="str" cm="1">
        <f t="array" ref="J1367">_xlfn.SWITCH(orders[[#This Row],[payment_method]],"Credit Card","CC","Bank Transfer","BT","Cash","CA","PayPal","PP","UN")</f>
        <v>BT</v>
      </c>
    </row>
    <row r="1368" spans="1:10" x14ac:dyDescent="0.3">
      <c r="A1368">
        <v>1470</v>
      </c>
      <c r="B1368">
        <v>385816</v>
      </c>
      <c r="C1368" s="1">
        <v>45451</v>
      </c>
      <c r="D1368">
        <v>94828</v>
      </c>
      <c r="E1368" t="s">
        <v>10043</v>
      </c>
      <c r="F1368" t="s">
        <v>168</v>
      </c>
      <c r="G1368">
        <f>YEAR(orders[[#This Row],[order_date]])</f>
        <v>2024</v>
      </c>
      <c r="H1368">
        <f>MONTH(orders[[#This Row],[order_date]])</f>
        <v>6</v>
      </c>
      <c r="I1368" s="4">
        <v>94828</v>
      </c>
      <c r="J1368" t="str" cm="1">
        <f t="array" ref="J1368">_xlfn.SWITCH(orders[[#This Row],[payment_method]],"Credit Card","CC","Bank Transfer","BT","Cash","CA","PayPal","PP","UN")</f>
        <v>PP</v>
      </c>
    </row>
    <row r="1369" spans="1:10" x14ac:dyDescent="0.3">
      <c r="A1369">
        <v>1471</v>
      </c>
      <c r="B1369">
        <v>544922</v>
      </c>
      <c r="C1369" s="1">
        <v>44853</v>
      </c>
      <c r="D1369">
        <v>8390</v>
      </c>
      <c r="E1369" t="s">
        <v>10041</v>
      </c>
      <c r="F1369" t="s">
        <v>693</v>
      </c>
      <c r="G1369">
        <f>YEAR(orders[[#This Row],[order_date]])</f>
        <v>2022</v>
      </c>
      <c r="H1369">
        <f>MONTH(orders[[#This Row],[order_date]])</f>
        <v>10</v>
      </c>
      <c r="I1369" s="4">
        <v>8390</v>
      </c>
      <c r="J1369" t="str" cm="1">
        <f t="array" ref="J1369">_xlfn.SWITCH(orders[[#This Row],[payment_method]],"Credit Card","CC","Bank Transfer","BT","Cash","CA","PayPal","PP","UN")</f>
        <v>BT</v>
      </c>
    </row>
    <row r="1370" spans="1:10" x14ac:dyDescent="0.3">
      <c r="A1370">
        <v>1472</v>
      </c>
      <c r="B1370">
        <v>611840</v>
      </c>
      <c r="C1370" s="1">
        <v>45617</v>
      </c>
      <c r="D1370">
        <v>1905</v>
      </c>
      <c r="E1370" t="s">
        <v>10041</v>
      </c>
      <c r="F1370" t="s">
        <v>153</v>
      </c>
      <c r="G1370">
        <f>YEAR(orders[[#This Row],[order_date]])</f>
        <v>2024</v>
      </c>
      <c r="H1370">
        <f>MONTH(orders[[#This Row],[order_date]])</f>
        <v>11</v>
      </c>
      <c r="I1370" s="4">
        <v>1905</v>
      </c>
      <c r="J1370" t="str" cm="1">
        <f t="array" ref="J1370">_xlfn.SWITCH(orders[[#This Row],[payment_method]],"Credit Card","CC","Bank Transfer","BT","Cash","CA","PayPal","PP","UN")</f>
        <v>BT</v>
      </c>
    </row>
    <row r="1371" spans="1:10" x14ac:dyDescent="0.3">
      <c r="A1371">
        <v>1473</v>
      </c>
      <c r="B1371">
        <v>716750</v>
      </c>
      <c r="C1371" s="1">
        <v>44739</v>
      </c>
      <c r="D1371">
        <v>53472</v>
      </c>
      <c r="E1371" t="s">
        <v>10042</v>
      </c>
      <c r="F1371" t="s">
        <v>556</v>
      </c>
      <c r="G1371">
        <f>YEAR(orders[[#This Row],[order_date]])</f>
        <v>2022</v>
      </c>
      <c r="H1371">
        <f>MONTH(orders[[#This Row],[order_date]])</f>
        <v>6</v>
      </c>
      <c r="I1371" s="4">
        <v>53472</v>
      </c>
      <c r="J1371" t="str" cm="1">
        <f t="array" ref="J1371">_xlfn.SWITCH(orders[[#This Row],[payment_method]],"Credit Card","CC","Bank Transfer","BT","Cash","CA","PayPal","PP","UN")</f>
        <v>CA</v>
      </c>
    </row>
    <row r="1372" spans="1:10" x14ac:dyDescent="0.3">
      <c r="A1372">
        <v>1474</v>
      </c>
      <c r="B1372">
        <v>1038409</v>
      </c>
      <c r="C1372" s="1">
        <v>45810</v>
      </c>
      <c r="D1372">
        <v>147971</v>
      </c>
      <c r="E1372" t="s">
        <v>10041</v>
      </c>
      <c r="F1372" t="s">
        <v>676</v>
      </c>
      <c r="G1372">
        <f>YEAR(orders[[#This Row],[order_date]])</f>
        <v>2025</v>
      </c>
      <c r="H1372">
        <f>MONTH(orders[[#This Row],[order_date]])</f>
        <v>6</v>
      </c>
      <c r="I1372" s="4">
        <v>147971</v>
      </c>
      <c r="J1372" t="str" cm="1">
        <f t="array" ref="J1372">_xlfn.SWITCH(orders[[#This Row],[payment_method]],"Credit Card","CC","Bank Transfer","BT","Cash","CA","PayPal","PP","UN")</f>
        <v>BT</v>
      </c>
    </row>
    <row r="1373" spans="1:10" x14ac:dyDescent="0.3">
      <c r="A1373">
        <v>1475</v>
      </c>
      <c r="B1373">
        <v>1849946</v>
      </c>
      <c r="C1373" s="1">
        <v>44649</v>
      </c>
      <c r="D1373">
        <v>245177</v>
      </c>
      <c r="E1373" t="s">
        <v>10040</v>
      </c>
      <c r="F1373" t="s">
        <v>66</v>
      </c>
      <c r="G1373">
        <f>YEAR(orders[[#This Row],[order_date]])</f>
        <v>2022</v>
      </c>
      <c r="H1373">
        <f>MONTH(orders[[#This Row],[order_date]])</f>
        <v>3</v>
      </c>
      <c r="I1373" s="4">
        <v>245177</v>
      </c>
      <c r="J1373" t="str" cm="1">
        <f t="array" ref="J1373">_xlfn.SWITCH(orders[[#This Row],[payment_method]],"Credit Card","CC","Bank Transfer","BT","Cash","CA","PayPal","PP","UN")</f>
        <v>CC</v>
      </c>
    </row>
    <row r="1374" spans="1:10" x14ac:dyDescent="0.3">
      <c r="A1374">
        <v>1476</v>
      </c>
      <c r="B1374">
        <v>330063</v>
      </c>
      <c r="C1374" s="1">
        <v>44543</v>
      </c>
      <c r="D1374">
        <v>351979</v>
      </c>
      <c r="E1374" t="s">
        <v>10041</v>
      </c>
      <c r="F1374" t="s">
        <v>16</v>
      </c>
      <c r="G1374">
        <f>YEAR(orders[[#This Row],[order_date]])</f>
        <v>2021</v>
      </c>
      <c r="H1374">
        <f>MONTH(orders[[#This Row],[order_date]])</f>
        <v>12</v>
      </c>
      <c r="I1374" s="4">
        <v>351979</v>
      </c>
      <c r="J1374" t="str" cm="1">
        <f t="array" ref="J1374">_xlfn.SWITCH(orders[[#This Row],[payment_method]],"Credit Card","CC","Bank Transfer","BT","Cash","CA","PayPal","PP","UN")</f>
        <v>BT</v>
      </c>
    </row>
    <row r="1375" spans="1:10" x14ac:dyDescent="0.3">
      <c r="A1375">
        <v>1477</v>
      </c>
      <c r="B1375">
        <v>1976718</v>
      </c>
      <c r="C1375" s="1">
        <v>45835</v>
      </c>
      <c r="D1375">
        <v>222287</v>
      </c>
      <c r="E1375" t="s">
        <v>10043</v>
      </c>
      <c r="F1375" t="s">
        <v>355</v>
      </c>
      <c r="G1375">
        <f>YEAR(orders[[#This Row],[order_date]])</f>
        <v>2025</v>
      </c>
      <c r="H1375">
        <f>MONTH(orders[[#This Row],[order_date]])</f>
        <v>6</v>
      </c>
      <c r="I1375" s="4">
        <v>222287</v>
      </c>
      <c r="J1375" t="str" cm="1">
        <f t="array" ref="J1375">_xlfn.SWITCH(orders[[#This Row],[payment_method]],"Credit Card","CC","Bank Transfer","BT","Cash","CA","PayPal","PP","UN")</f>
        <v>PP</v>
      </c>
    </row>
    <row r="1376" spans="1:10" x14ac:dyDescent="0.3">
      <c r="A1376">
        <v>1478</v>
      </c>
      <c r="B1376">
        <v>234717</v>
      </c>
      <c r="C1376" s="1">
        <v>45233</v>
      </c>
      <c r="D1376">
        <v>14826</v>
      </c>
      <c r="E1376" t="s">
        <v>10042</v>
      </c>
      <c r="F1376" t="s">
        <v>347</v>
      </c>
      <c r="G1376">
        <f>YEAR(orders[[#This Row],[order_date]])</f>
        <v>2023</v>
      </c>
      <c r="H1376">
        <f>MONTH(orders[[#This Row],[order_date]])</f>
        <v>11</v>
      </c>
      <c r="I1376" s="4">
        <v>14826</v>
      </c>
      <c r="J1376" t="str" cm="1">
        <f t="array" ref="J1376">_xlfn.SWITCH(orders[[#This Row],[payment_method]],"Credit Card","CC","Bank Transfer","BT","Cash","CA","PayPal","PP","UN")</f>
        <v>CA</v>
      </c>
    </row>
    <row r="1377" spans="1:10" x14ac:dyDescent="0.3">
      <c r="A1377">
        <v>1479</v>
      </c>
      <c r="B1377">
        <v>1586707</v>
      </c>
      <c r="C1377" s="1">
        <v>44541</v>
      </c>
      <c r="D1377">
        <v>444478</v>
      </c>
      <c r="E1377" t="s">
        <v>10042</v>
      </c>
      <c r="F1377" t="s">
        <v>623</v>
      </c>
      <c r="G1377">
        <f>YEAR(orders[[#This Row],[order_date]])</f>
        <v>2021</v>
      </c>
      <c r="H1377">
        <f>MONTH(orders[[#This Row],[order_date]])</f>
        <v>12</v>
      </c>
      <c r="I1377" s="4">
        <v>444478</v>
      </c>
      <c r="J1377" t="str" cm="1">
        <f t="array" ref="J1377">_xlfn.SWITCH(orders[[#This Row],[payment_method]],"Credit Card","CC","Bank Transfer","BT","Cash","CA","PayPal","PP","UN")</f>
        <v>CA</v>
      </c>
    </row>
    <row r="1378" spans="1:10" x14ac:dyDescent="0.3">
      <c r="A1378">
        <v>1480</v>
      </c>
      <c r="B1378">
        <v>1966426</v>
      </c>
      <c r="C1378" s="1">
        <v>45578</v>
      </c>
      <c r="D1378">
        <v>223791</v>
      </c>
      <c r="E1378" t="s">
        <v>10040</v>
      </c>
      <c r="F1378" t="s">
        <v>898</v>
      </c>
      <c r="G1378">
        <f>YEAR(orders[[#This Row],[order_date]])</f>
        <v>2024</v>
      </c>
      <c r="H1378">
        <f>MONTH(orders[[#This Row],[order_date]])</f>
        <v>10</v>
      </c>
      <c r="I1378" s="4">
        <v>223791</v>
      </c>
      <c r="J1378" t="str" cm="1">
        <f t="array" ref="J1378">_xlfn.SWITCH(orders[[#This Row],[payment_method]],"Credit Card","CC","Bank Transfer","BT","Cash","CA","PayPal","PP","UN")</f>
        <v>CC</v>
      </c>
    </row>
    <row r="1379" spans="1:10" x14ac:dyDescent="0.3">
      <c r="A1379">
        <v>1481</v>
      </c>
      <c r="B1379">
        <v>475246</v>
      </c>
      <c r="C1379" s="1">
        <v>45053</v>
      </c>
      <c r="D1379">
        <v>22422</v>
      </c>
      <c r="E1379" t="s">
        <v>10043</v>
      </c>
      <c r="F1379" t="s">
        <v>1115</v>
      </c>
      <c r="G1379">
        <f>YEAR(orders[[#This Row],[order_date]])</f>
        <v>2023</v>
      </c>
      <c r="H1379">
        <f>MONTH(orders[[#This Row],[order_date]])</f>
        <v>5</v>
      </c>
      <c r="I1379" s="4">
        <v>22422</v>
      </c>
      <c r="J1379" t="str" cm="1">
        <f t="array" ref="J1379">_xlfn.SWITCH(orders[[#This Row],[payment_method]],"Credit Card","CC","Bank Transfer","BT","Cash","CA","PayPal","PP","UN")</f>
        <v>PP</v>
      </c>
    </row>
    <row r="1380" spans="1:10" x14ac:dyDescent="0.3">
      <c r="A1380">
        <v>1482</v>
      </c>
      <c r="B1380">
        <v>1886497</v>
      </c>
      <c r="C1380" s="1">
        <v>45855</v>
      </c>
      <c r="D1380">
        <v>114587</v>
      </c>
      <c r="E1380" t="s">
        <v>10040</v>
      </c>
      <c r="F1380" t="s">
        <v>959</v>
      </c>
      <c r="G1380">
        <f>YEAR(orders[[#This Row],[order_date]])</f>
        <v>2025</v>
      </c>
      <c r="H1380">
        <f>MONTH(orders[[#This Row],[order_date]])</f>
        <v>7</v>
      </c>
      <c r="I1380" s="4">
        <v>114587</v>
      </c>
      <c r="J1380" t="str" cm="1">
        <f t="array" ref="J1380">_xlfn.SWITCH(orders[[#This Row],[payment_method]],"Credit Card","CC","Bank Transfer","BT","Cash","CA","PayPal","PP","UN")</f>
        <v>CC</v>
      </c>
    </row>
    <row r="1381" spans="1:10" x14ac:dyDescent="0.3">
      <c r="A1381">
        <v>1483</v>
      </c>
      <c r="B1381">
        <v>1395193</v>
      </c>
      <c r="C1381" s="1">
        <v>45050</v>
      </c>
      <c r="D1381">
        <v>252793</v>
      </c>
      <c r="E1381" t="s">
        <v>10043</v>
      </c>
      <c r="F1381" t="s">
        <v>1278</v>
      </c>
      <c r="G1381">
        <f>YEAR(orders[[#This Row],[order_date]])</f>
        <v>2023</v>
      </c>
      <c r="H1381">
        <f>MONTH(orders[[#This Row],[order_date]])</f>
        <v>5</v>
      </c>
      <c r="I1381" s="4">
        <v>252793</v>
      </c>
      <c r="J1381" t="str" cm="1">
        <f t="array" ref="J1381">_xlfn.SWITCH(orders[[#This Row],[payment_method]],"Credit Card","CC","Bank Transfer","BT","Cash","CA","PayPal","PP","UN")</f>
        <v>PP</v>
      </c>
    </row>
    <row r="1382" spans="1:10" x14ac:dyDescent="0.3">
      <c r="A1382">
        <v>1484</v>
      </c>
      <c r="B1382">
        <v>971726</v>
      </c>
      <c r="C1382" s="1">
        <v>45393</v>
      </c>
      <c r="D1382">
        <v>26241</v>
      </c>
      <c r="E1382" t="s">
        <v>10043</v>
      </c>
      <c r="F1382" t="s">
        <v>580</v>
      </c>
      <c r="G1382">
        <f>YEAR(orders[[#This Row],[order_date]])</f>
        <v>2024</v>
      </c>
      <c r="H1382">
        <f>MONTH(orders[[#This Row],[order_date]])</f>
        <v>4</v>
      </c>
      <c r="I1382" s="4">
        <v>26241</v>
      </c>
      <c r="J1382" t="str" cm="1">
        <f t="array" ref="J1382">_xlfn.SWITCH(orders[[#This Row],[payment_method]],"Credit Card","CC","Bank Transfer","BT","Cash","CA","PayPal","PP","UN")</f>
        <v>PP</v>
      </c>
    </row>
    <row r="1383" spans="1:10" x14ac:dyDescent="0.3">
      <c r="A1383">
        <v>1485</v>
      </c>
      <c r="B1383">
        <v>495877</v>
      </c>
      <c r="C1383" s="1">
        <v>45857</v>
      </c>
      <c r="D1383">
        <v>256101</v>
      </c>
      <c r="E1383" t="s">
        <v>10041</v>
      </c>
      <c r="F1383" t="s">
        <v>583</v>
      </c>
      <c r="G1383">
        <f>YEAR(orders[[#This Row],[order_date]])</f>
        <v>2025</v>
      </c>
      <c r="H1383">
        <f>MONTH(orders[[#This Row],[order_date]])</f>
        <v>7</v>
      </c>
      <c r="I1383" s="4">
        <v>256101</v>
      </c>
      <c r="J1383" t="str" cm="1">
        <f t="array" ref="J1383">_xlfn.SWITCH(orders[[#This Row],[payment_method]],"Credit Card","CC","Bank Transfer","BT","Cash","CA","PayPal","PP","UN")</f>
        <v>BT</v>
      </c>
    </row>
    <row r="1384" spans="1:10" x14ac:dyDescent="0.3">
      <c r="A1384">
        <v>1486</v>
      </c>
      <c r="B1384">
        <v>1878231</v>
      </c>
      <c r="C1384" s="1">
        <v>44695</v>
      </c>
      <c r="D1384">
        <v>166418</v>
      </c>
      <c r="E1384" t="s">
        <v>10041</v>
      </c>
      <c r="F1384" t="s">
        <v>583</v>
      </c>
      <c r="G1384">
        <f>YEAR(orders[[#This Row],[order_date]])</f>
        <v>2022</v>
      </c>
      <c r="H1384">
        <f>MONTH(orders[[#This Row],[order_date]])</f>
        <v>5</v>
      </c>
      <c r="I1384" s="4">
        <v>166418</v>
      </c>
      <c r="J1384" t="str" cm="1">
        <f t="array" ref="J1384">_xlfn.SWITCH(orders[[#This Row],[payment_method]],"Credit Card","CC","Bank Transfer","BT","Cash","CA","PayPal","PP","UN")</f>
        <v>BT</v>
      </c>
    </row>
    <row r="1385" spans="1:10" x14ac:dyDescent="0.3">
      <c r="A1385">
        <v>1487</v>
      </c>
      <c r="B1385">
        <v>330886</v>
      </c>
      <c r="C1385" s="1">
        <v>44699</v>
      </c>
      <c r="D1385">
        <v>688177</v>
      </c>
      <c r="E1385" t="s">
        <v>10040</v>
      </c>
      <c r="F1385" t="s">
        <v>9</v>
      </c>
      <c r="G1385">
        <f>YEAR(orders[[#This Row],[order_date]])</f>
        <v>2022</v>
      </c>
      <c r="H1385">
        <f>MONTH(orders[[#This Row],[order_date]])</f>
        <v>5</v>
      </c>
      <c r="I1385" s="4">
        <v>688177</v>
      </c>
      <c r="J1385" t="str" cm="1">
        <f t="array" ref="J1385">_xlfn.SWITCH(orders[[#This Row],[payment_method]],"Credit Card","CC","Bank Transfer","BT","Cash","CA","PayPal","PP","UN")</f>
        <v>CC</v>
      </c>
    </row>
    <row r="1386" spans="1:10" x14ac:dyDescent="0.3">
      <c r="A1386">
        <v>1488</v>
      </c>
      <c r="B1386">
        <v>231045</v>
      </c>
      <c r="C1386" s="1">
        <v>45838</v>
      </c>
      <c r="D1386">
        <v>48701</v>
      </c>
      <c r="E1386" t="s">
        <v>10043</v>
      </c>
      <c r="F1386" t="s">
        <v>1108</v>
      </c>
      <c r="G1386">
        <f>YEAR(orders[[#This Row],[order_date]])</f>
        <v>2025</v>
      </c>
      <c r="H1386">
        <f>MONTH(orders[[#This Row],[order_date]])</f>
        <v>6</v>
      </c>
      <c r="I1386" s="4">
        <v>48701</v>
      </c>
      <c r="J1386" t="str" cm="1">
        <f t="array" ref="J1386">_xlfn.SWITCH(orders[[#This Row],[payment_method]],"Credit Card","CC","Bank Transfer","BT","Cash","CA","PayPal","PP","UN")</f>
        <v>PP</v>
      </c>
    </row>
    <row r="1387" spans="1:10" x14ac:dyDescent="0.3">
      <c r="A1387">
        <v>1489</v>
      </c>
      <c r="B1387">
        <v>1960358</v>
      </c>
      <c r="C1387" s="1">
        <v>45625</v>
      </c>
      <c r="D1387">
        <v>234653</v>
      </c>
      <c r="E1387" t="s">
        <v>10040</v>
      </c>
      <c r="F1387" t="s">
        <v>252</v>
      </c>
      <c r="G1387">
        <f>YEAR(orders[[#This Row],[order_date]])</f>
        <v>2024</v>
      </c>
      <c r="H1387">
        <f>MONTH(orders[[#This Row],[order_date]])</f>
        <v>11</v>
      </c>
      <c r="I1387" s="4">
        <v>234653</v>
      </c>
      <c r="J1387" t="str" cm="1">
        <f t="array" ref="J1387">_xlfn.SWITCH(orders[[#This Row],[payment_method]],"Credit Card","CC","Bank Transfer","BT","Cash","CA","PayPal","PP","UN")</f>
        <v>CC</v>
      </c>
    </row>
    <row r="1388" spans="1:10" x14ac:dyDescent="0.3">
      <c r="A1388">
        <v>1490</v>
      </c>
      <c r="B1388">
        <v>1821125</v>
      </c>
      <c r="C1388" s="1">
        <v>44819</v>
      </c>
      <c r="D1388">
        <v>254291</v>
      </c>
      <c r="E1388" t="s">
        <v>10042</v>
      </c>
      <c r="F1388" t="s">
        <v>611</v>
      </c>
      <c r="G1388">
        <f>YEAR(orders[[#This Row],[order_date]])</f>
        <v>2022</v>
      </c>
      <c r="H1388">
        <f>MONTH(orders[[#This Row],[order_date]])</f>
        <v>9</v>
      </c>
      <c r="I1388" s="4">
        <v>254291</v>
      </c>
      <c r="J1388" t="str" cm="1">
        <f t="array" ref="J1388">_xlfn.SWITCH(orders[[#This Row],[payment_method]],"Credit Card","CC","Bank Transfer","BT","Cash","CA","PayPal","PP","UN")</f>
        <v>CA</v>
      </c>
    </row>
    <row r="1389" spans="1:10" x14ac:dyDescent="0.3">
      <c r="A1389">
        <v>1491</v>
      </c>
      <c r="B1389">
        <v>1295503</v>
      </c>
      <c r="C1389" s="1">
        <v>44848</v>
      </c>
      <c r="D1389">
        <v>6931</v>
      </c>
      <c r="E1389" t="s">
        <v>10040</v>
      </c>
      <c r="F1389" t="s">
        <v>1580</v>
      </c>
      <c r="G1389">
        <f>YEAR(orders[[#This Row],[order_date]])</f>
        <v>2022</v>
      </c>
      <c r="H1389">
        <f>MONTH(orders[[#This Row],[order_date]])</f>
        <v>10</v>
      </c>
      <c r="I1389" s="4">
        <v>6931</v>
      </c>
      <c r="J1389" t="str" cm="1">
        <f t="array" ref="J1389">_xlfn.SWITCH(orders[[#This Row],[payment_method]],"Credit Card","CC","Bank Transfer","BT","Cash","CA","PayPal","PP","UN")</f>
        <v>CC</v>
      </c>
    </row>
    <row r="1390" spans="1:10" x14ac:dyDescent="0.3">
      <c r="A1390">
        <v>1492</v>
      </c>
      <c r="B1390">
        <v>1615647</v>
      </c>
      <c r="C1390" s="1">
        <v>45586</v>
      </c>
      <c r="D1390">
        <v>300051</v>
      </c>
      <c r="E1390" t="s">
        <v>10040</v>
      </c>
      <c r="F1390" t="s">
        <v>683</v>
      </c>
      <c r="G1390">
        <f>YEAR(orders[[#This Row],[order_date]])</f>
        <v>2024</v>
      </c>
      <c r="H1390">
        <f>MONTH(orders[[#This Row],[order_date]])</f>
        <v>10</v>
      </c>
      <c r="I1390" s="4">
        <v>300051</v>
      </c>
      <c r="J1390" t="str" cm="1">
        <f t="array" ref="J1390">_xlfn.SWITCH(orders[[#This Row],[payment_method]],"Credit Card","CC","Bank Transfer","BT","Cash","CA","PayPal","PP","UN")</f>
        <v>CC</v>
      </c>
    </row>
    <row r="1391" spans="1:10" x14ac:dyDescent="0.3">
      <c r="A1391">
        <v>1493</v>
      </c>
      <c r="B1391">
        <v>1541534</v>
      </c>
      <c r="C1391" s="1">
        <v>45527</v>
      </c>
      <c r="D1391">
        <v>83024</v>
      </c>
      <c r="E1391" t="s">
        <v>10042</v>
      </c>
      <c r="F1391" t="s">
        <v>1213</v>
      </c>
      <c r="G1391">
        <f>YEAR(orders[[#This Row],[order_date]])</f>
        <v>2024</v>
      </c>
      <c r="H1391">
        <f>MONTH(orders[[#This Row],[order_date]])</f>
        <v>8</v>
      </c>
      <c r="I1391" s="4">
        <v>83024</v>
      </c>
      <c r="J1391" t="str" cm="1">
        <f t="array" ref="J1391">_xlfn.SWITCH(orders[[#This Row],[payment_method]],"Credit Card","CC","Bank Transfer","BT","Cash","CA","PayPal","PP","UN")</f>
        <v>CA</v>
      </c>
    </row>
    <row r="1392" spans="1:10" x14ac:dyDescent="0.3">
      <c r="A1392">
        <v>1494</v>
      </c>
      <c r="B1392">
        <v>248519</v>
      </c>
      <c r="C1392" s="1">
        <v>44449</v>
      </c>
      <c r="D1392">
        <v>280047</v>
      </c>
      <c r="E1392" t="s">
        <v>10040</v>
      </c>
      <c r="F1392" t="s">
        <v>66</v>
      </c>
      <c r="G1392">
        <f>YEAR(orders[[#This Row],[order_date]])</f>
        <v>2021</v>
      </c>
      <c r="H1392">
        <f>MONTH(orders[[#This Row],[order_date]])</f>
        <v>9</v>
      </c>
      <c r="I1392" s="4">
        <v>280047</v>
      </c>
      <c r="J1392" t="str" cm="1">
        <f t="array" ref="J1392">_xlfn.SWITCH(orders[[#This Row],[payment_method]],"Credit Card","CC","Bank Transfer","BT","Cash","CA","PayPal","PP","UN")</f>
        <v>CC</v>
      </c>
    </row>
    <row r="1393" spans="1:10" x14ac:dyDescent="0.3">
      <c r="A1393">
        <v>1495</v>
      </c>
      <c r="B1393">
        <v>213981</v>
      </c>
      <c r="C1393" s="1">
        <v>45511</v>
      </c>
      <c r="D1393">
        <v>98192</v>
      </c>
      <c r="E1393" t="s">
        <v>10042</v>
      </c>
      <c r="F1393" t="s">
        <v>630</v>
      </c>
      <c r="G1393">
        <f>YEAR(orders[[#This Row],[order_date]])</f>
        <v>2024</v>
      </c>
      <c r="H1393">
        <f>MONTH(orders[[#This Row],[order_date]])</f>
        <v>8</v>
      </c>
      <c r="I1393" s="4">
        <v>98192</v>
      </c>
      <c r="J1393" t="str" cm="1">
        <f t="array" ref="J1393">_xlfn.SWITCH(orders[[#This Row],[payment_method]],"Credit Card","CC","Bank Transfer","BT","Cash","CA","PayPal","PP","UN")</f>
        <v>CA</v>
      </c>
    </row>
    <row r="1394" spans="1:10" x14ac:dyDescent="0.3">
      <c r="A1394">
        <v>1496</v>
      </c>
      <c r="B1394">
        <v>789093</v>
      </c>
      <c r="C1394" s="1">
        <v>45065</v>
      </c>
      <c r="D1394">
        <v>96861</v>
      </c>
      <c r="E1394" t="s">
        <v>10041</v>
      </c>
      <c r="F1394" t="s">
        <v>756</v>
      </c>
      <c r="G1394">
        <f>YEAR(orders[[#This Row],[order_date]])</f>
        <v>2023</v>
      </c>
      <c r="H1394">
        <f>MONTH(orders[[#This Row],[order_date]])</f>
        <v>5</v>
      </c>
      <c r="I1394" s="4">
        <v>96861</v>
      </c>
      <c r="J1394" t="str" cm="1">
        <f t="array" ref="J1394">_xlfn.SWITCH(orders[[#This Row],[payment_method]],"Credit Card","CC","Bank Transfer","BT","Cash","CA","PayPal","PP","UN")</f>
        <v>BT</v>
      </c>
    </row>
    <row r="1395" spans="1:10" x14ac:dyDescent="0.3">
      <c r="A1395">
        <v>1497</v>
      </c>
      <c r="B1395">
        <v>777004</v>
      </c>
      <c r="C1395" s="1">
        <v>45686</v>
      </c>
      <c r="D1395">
        <v>328152</v>
      </c>
      <c r="E1395" t="s">
        <v>10042</v>
      </c>
      <c r="F1395" t="s">
        <v>355</v>
      </c>
      <c r="G1395">
        <f>YEAR(orders[[#This Row],[order_date]])</f>
        <v>2025</v>
      </c>
      <c r="H1395">
        <f>MONTH(orders[[#This Row],[order_date]])</f>
        <v>1</v>
      </c>
      <c r="I1395" s="4">
        <v>328152</v>
      </c>
      <c r="J1395" t="str" cm="1">
        <f t="array" ref="J1395">_xlfn.SWITCH(orders[[#This Row],[payment_method]],"Credit Card","CC","Bank Transfer","BT","Cash","CA","PayPal","PP","UN")</f>
        <v>CA</v>
      </c>
    </row>
    <row r="1396" spans="1:10" x14ac:dyDescent="0.3">
      <c r="A1396">
        <v>1498</v>
      </c>
      <c r="B1396">
        <v>1709797</v>
      </c>
      <c r="C1396" s="1">
        <v>44677</v>
      </c>
      <c r="D1396">
        <v>225774</v>
      </c>
      <c r="E1396" t="s">
        <v>10041</v>
      </c>
      <c r="F1396" t="s">
        <v>44</v>
      </c>
      <c r="G1396">
        <f>YEAR(orders[[#This Row],[order_date]])</f>
        <v>2022</v>
      </c>
      <c r="H1396">
        <f>MONTH(orders[[#This Row],[order_date]])</f>
        <v>4</v>
      </c>
      <c r="I1396" s="4">
        <v>225774</v>
      </c>
      <c r="J1396" t="str" cm="1">
        <f t="array" ref="J1396">_xlfn.SWITCH(orders[[#This Row],[payment_method]],"Credit Card","CC","Bank Transfer","BT","Cash","CA","PayPal","PP","UN")</f>
        <v>BT</v>
      </c>
    </row>
    <row r="1397" spans="1:10" x14ac:dyDescent="0.3">
      <c r="A1397">
        <v>1500</v>
      </c>
      <c r="B1397">
        <v>75304</v>
      </c>
      <c r="C1397" s="1">
        <v>44975</v>
      </c>
      <c r="D1397">
        <v>22337</v>
      </c>
      <c r="E1397" t="s">
        <v>10042</v>
      </c>
      <c r="F1397" t="s">
        <v>503</v>
      </c>
      <c r="G1397">
        <f>YEAR(orders[[#This Row],[order_date]])</f>
        <v>2023</v>
      </c>
      <c r="H1397">
        <f>MONTH(orders[[#This Row],[order_date]])</f>
        <v>2</v>
      </c>
      <c r="I1397" s="4">
        <v>22337</v>
      </c>
      <c r="J1397" t="str" cm="1">
        <f t="array" ref="J1397">_xlfn.SWITCH(orders[[#This Row],[payment_method]],"Credit Card","CC","Bank Transfer","BT","Cash","CA","PayPal","PP","UN")</f>
        <v>CA</v>
      </c>
    </row>
    <row r="1398" spans="1:10" x14ac:dyDescent="0.3">
      <c r="A1398">
        <v>1501</v>
      </c>
      <c r="B1398">
        <v>135442</v>
      </c>
      <c r="C1398" s="1">
        <v>44909</v>
      </c>
      <c r="D1398">
        <v>42324</v>
      </c>
      <c r="E1398" t="s">
        <v>10043</v>
      </c>
      <c r="F1398" t="s">
        <v>237</v>
      </c>
      <c r="G1398">
        <f>YEAR(orders[[#This Row],[order_date]])</f>
        <v>2022</v>
      </c>
      <c r="H1398">
        <f>MONTH(orders[[#This Row],[order_date]])</f>
        <v>12</v>
      </c>
      <c r="I1398" s="4">
        <v>42324</v>
      </c>
      <c r="J1398" t="str" cm="1">
        <f t="array" ref="J1398">_xlfn.SWITCH(orders[[#This Row],[payment_method]],"Credit Card","CC","Bank Transfer","BT","Cash","CA","PayPal","PP","UN")</f>
        <v>PP</v>
      </c>
    </row>
    <row r="1399" spans="1:10" x14ac:dyDescent="0.3">
      <c r="A1399">
        <v>1502</v>
      </c>
      <c r="B1399">
        <v>368284</v>
      </c>
      <c r="C1399" s="1">
        <v>44998</v>
      </c>
      <c r="D1399">
        <v>166484</v>
      </c>
      <c r="E1399" t="s">
        <v>10041</v>
      </c>
      <c r="F1399" t="s">
        <v>1234</v>
      </c>
      <c r="G1399">
        <f>YEAR(orders[[#This Row],[order_date]])</f>
        <v>2023</v>
      </c>
      <c r="H1399">
        <f>MONTH(orders[[#This Row],[order_date]])</f>
        <v>3</v>
      </c>
      <c r="I1399" s="4">
        <v>166484</v>
      </c>
      <c r="J1399" t="str" cm="1">
        <f t="array" ref="J1399">_xlfn.SWITCH(orders[[#This Row],[payment_method]],"Credit Card","CC","Bank Transfer","BT","Cash","CA","PayPal","PP","UN")</f>
        <v>BT</v>
      </c>
    </row>
    <row r="1400" spans="1:10" x14ac:dyDescent="0.3">
      <c r="A1400">
        <v>1503</v>
      </c>
      <c r="B1400">
        <v>203020</v>
      </c>
      <c r="C1400" s="1">
        <v>45157</v>
      </c>
      <c r="D1400">
        <v>640955</v>
      </c>
      <c r="E1400" t="s">
        <v>10041</v>
      </c>
      <c r="F1400" t="s">
        <v>297</v>
      </c>
      <c r="G1400">
        <f>YEAR(orders[[#This Row],[order_date]])</f>
        <v>2023</v>
      </c>
      <c r="H1400">
        <f>MONTH(orders[[#This Row],[order_date]])</f>
        <v>8</v>
      </c>
      <c r="I1400" s="4">
        <v>640955</v>
      </c>
      <c r="J1400" t="str" cm="1">
        <f t="array" ref="J1400">_xlfn.SWITCH(orders[[#This Row],[payment_method]],"Credit Card","CC","Bank Transfer","BT","Cash","CA","PayPal","PP","UN")</f>
        <v>BT</v>
      </c>
    </row>
    <row r="1401" spans="1:10" x14ac:dyDescent="0.3">
      <c r="A1401">
        <v>1504</v>
      </c>
      <c r="B1401">
        <v>59449</v>
      </c>
      <c r="C1401" s="1">
        <v>45171</v>
      </c>
      <c r="D1401">
        <v>415175</v>
      </c>
      <c r="E1401" t="s">
        <v>10040</v>
      </c>
      <c r="F1401" t="s">
        <v>436</v>
      </c>
      <c r="G1401">
        <f>YEAR(orders[[#This Row],[order_date]])</f>
        <v>2023</v>
      </c>
      <c r="H1401">
        <f>MONTH(orders[[#This Row],[order_date]])</f>
        <v>9</v>
      </c>
      <c r="I1401" s="4">
        <v>415175</v>
      </c>
      <c r="J1401" t="str" cm="1">
        <f t="array" ref="J1401">_xlfn.SWITCH(orders[[#This Row],[payment_method]],"Credit Card","CC","Bank Transfer","BT","Cash","CA","PayPal","PP","UN")</f>
        <v>CC</v>
      </c>
    </row>
    <row r="1402" spans="1:10" x14ac:dyDescent="0.3">
      <c r="A1402">
        <v>1505</v>
      </c>
      <c r="B1402">
        <v>1384122</v>
      </c>
      <c r="C1402" s="1">
        <v>45028</v>
      </c>
      <c r="D1402">
        <v>175687</v>
      </c>
      <c r="E1402" t="s">
        <v>10040</v>
      </c>
      <c r="F1402" t="s">
        <v>444</v>
      </c>
      <c r="G1402">
        <f>YEAR(orders[[#This Row],[order_date]])</f>
        <v>2023</v>
      </c>
      <c r="H1402">
        <f>MONTH(orders[[#This Row],[order_date]])</f>
        <v>4</v>
      </c>
      <c r="I1402" s="4">
        <v>175687</v>
      </c>
      <c r="J1402" t="str" cm="1">
        <f t="array" ref="J1402">_xlfn.SWITCH(orders[[#This Row],[payment_method]],"Credit Card","CC","Bank Transfer","BT","Cash","CA","PayPal","PP","UN")</f>
        <v>CC</v>
      </c>
    </row>
    <row r="1403" spans="1:10" x14ac:dyDescent="0.3">
      <c r="A1403">
        <v>1506</v>
      </c>
      <c r="B1403">
        <v>941379</v>
      </c>
      <c r="C1403" s="1">
        <v>45429</v>
      </c>
      <c r="D1403">
        <v>258843</v>
      </c>
      <c r="E1403" t="s">
        <v>10040</v>
      </c>
      <c r="F1403" t="s">
        <v>444</v>
      </c>
      <c r="G1403">
        <f>YEAR(orders[[#This Row],[order_date]])</f>
        <v>2024</v>
      </c>
      <c r="H1403">
        <f>MONTH(orders[[#This Row],[order_date]])</f>
        <v>5</v>
      </c>
      <c r="I1403" s="4">
        <v>258843</v>
      </c>
      <c r="J1403" t="str" cm="1">
        <f t="array" ref="J1403">_xlfn.SWITCH(orders[[#This Row],[payment_method]],"Credit Card","CC","Bank Transfer","BT","Cash","CA","PayPal","PP","UN")</f>
        <v>CC</v>
      </c>
    </row>
    <row r="1404" spans="1:10" x14ac:dyDescent="0.3">
      <c r="A1404">
        <v>1507</v>
      </c>
      <c r="B1404">
        <v>1254585</v>
      </c>
      <c r="C1404" s="1">
        <v>45018</v>
      </c>
      <c r="D1404">
        <v>582689</v>
      </c>
      <c r="E1404" t="s">
        <v>10043</v>
      </c>
      <c r="F1404" t="s">
        <v>759</v>
      </c>
      <c r="G1404">
        <f>YEAR(orders[[#This Row],[order_date]])</f>
        <v>2023</v>
      </c>
      <c r="H1404">
        <f>MONTH(orders[[#This Row],[order_date]])</f>
        <v>4</v>
      </c>
      <c r="I1404" s="4">
        <v>582689</v>
      </c>
      <c r="J1404" t="str" cm="1">
        <f t="array" ref="J1404">_xlfn.SWITCH(orders[[#This Row],[payment_method]],"Credit Card","CC","Bank Transfer","BT","Cash","CA","PayPal","PP","UN")</f>
        <v>PP</v>
      </c>
    </row>
    <row r="1405" spans="1:10" x14ac:dyDescent="0.3">
      <c r="A1405">
        <v>1508</v>
      </c>
      <c r="B1405">
        <v>1787121</v>
      </c>
      <c r="C1405" s="1">
        <v>44678</v>
      </c>
      <c r="D1405">
        <v>76257</v>
      </c>
      <c r="E1405" t="s">
        <v>10041</v>
      </c>
      <c r="F1405" t="s">
        <v>1435</v>
      </c>
      <c r="G1405">
        <f>YEAR(orders[[#This Row],[order_date]])</f>
        <v>2022</v>
      </c>
      <c r="H1405">
        <f>MONTH(orders[[#This Row],[order_date]])</f>
        <v>4</v>
      </c>
      <c r="I1405" s="4">
        <v>76257</v>
      </c>
      <c r="J1405" t="str" cm="1">
        <f t="array" ref="J1405">_xlfn.SWITCH(orders[[#This Row],[payment_method]],"Credit Card","CC","Bank Transfer","BT","Cash","CA","PayPal","PP","UN")</f>
        <v>BT</v>
      </c>
    </row>
    <row r="1406" spans="1:10" x14ac:dyDescent="0.3">
      <c r="A1406">
        <v>1509</v>
      </c>
      <c r="B1406">
        <v>1315253</v>
      </c>
      <c r="C1406" s="1">
        <v>45611</v>
      </c>
      <c r="D1406">
        <v>17589</v>
      </c>
      <c r="E1406" t="s">
        <v>10041</v>
      </c>
      <c r="F1406" t="s">
        <v>198</v>
      </c>
      <c r="G1406">
        <f>YEAR(orders[[#This Row],[order_date]])</f>
        <v>2024</v>
      </c>
      <c r="H1406">
        <f>MONTH(orders[[#This Row],[order_date]])</f>
        <v>11</v>
      </c>
      <c r="I1406" s="4">
        <v>17589</v>
      </c>
      <c r="J1406" t="str" cm="1">
        <f t="array" ref="J1406">_xlfn.SWITCH(orders[[#This Row],[payment_method]],"Credit Card","CC","Bank Transfer","BT","Cash","CA","PayPal","PP","UN")</f>
        <v>BT</v>
      </c>
    </row>
    <row r="1407" spans="1:10" x14ac:dyDescent="0.3">
      <c r="A1407">
        <v>1510</v>
      </c>
      <c r="B1407">
        <v>31313</v>
      </c>
      <c r="C1407" s="1">
        <v>45817</v>
      </c>
      <c r="D1407">
        <v>447544</v>
      </c>
      <c r="E1407" t="s">
        <v>10042</v>
      </c>
      <c r="F1407" t="s">
        <v>1745</v>
      </c>
      <c r="G1407">
        <f>YEAR(orders[[#This Row],[order_date]])</f>
        <v>2025</v>
      </c>
      <c r="H1407">
        <f>MONTH(orders[[#This Row],[order_date]])</f>
        <v>6</v>
      </c>
      <c r="I1407" s="4">
        <v>447544</v>
      </c>
      <c r="J1407" t="str" cm="1">
        <f t="array" ref="J1407">_xlfn.SWITCH(orders[[#This Row],[payment_method]],"Credit Card","CC","Bank Transfer","BT","Cash","CA","PayPal","PP","UN")</f>
        <v>CA</v>
      </c>
    </row>
    <row r="1408" spans="1:10" x14ac:dyDescent="0.3">
      <c r="A1408">
        <v>1511</v>
      </c>
      <c r="B1408">
        <v>1614744</v>
      </c>
      <c r="C1408" s="1">
        <v>44585</v>
      </c>
      <c r="D1408">
        <v>17135</v>
      </c>
      <c r="E1408" t="s">
        <v>10041</v>
      </c>
      <c r="F1408" t="s">
        <v>228</v>
      </c>
      <c r="G1408">
        <f>YEAR(orders[[#This Row],[order_date]])</f>
        <v>2022</v>
      </c>
      <c r="H1408">
        <f>MONTH(orders[[#This Row],[order_date]])</f>
        <v>1</v>
      </c>
      <c r="I1408" s="4">
        <v>17135</v>
      </c>
      <c r="J1408" t="str" cm="1">
        <f t="array" ref="J1408">_xlfn.SWITCH(orders[[#This Row],[payment_method]],"Credit Card","CC","Bank Transfer","BT","Cash","CA","PayPal","PP","UN")</f>
        <v>BT</v>
      </c>
    </row>
    <row r="1409" spans="1:10" x14ac:dyDescent="0.3">
      <c r="A1409">
        <v>1512</v>
      </c>
      <c r="B1409">
        <v>620113</v>
      </c>
      <c r="C1409" s="1">
        <v>45773</v>
      </c>
      <c r="D1409">
        <v>4998</v>
      </c>
      <c r="E1409" t="s">
        <v>10042</v>
      </c>
      <c r="F1409" t="s">
        <v>829</v>
      </c>
      <c r="G1409">
        <f>YEAR(orders[[#This Row],[order_date]])</f>
        <v>2025</v>
      </c>
      <c r="H1409">
        <f>MONTH(orders[[#This Row],[order_date]])</f>
        <v>4</v>
      </c>
      <c r="I1409" s="4">
        <v>4998</v>
      </c>
      <c r="J1409" t="str" cm="1">
        <f t="array" ref="J1409">_xlfn.SWITCH(orders[[#This Row],[payment_method]],"Credit Card","CC","Bank Transfer","BT","Cash","CA","PayPal","PP","UN")</f>
        <v>CA</v>
      </c>
    </row>
    <row r="1410" spans="1:10" x14ac:dyDescent="0.3">
      <c r="A1410">
        <v>1513</v>
      </c>
      <c r="B1410">
        <v>1154229</v>
      </c>
      <c r="C1410" s="1">
        <v>45176</v>
      </c>
      <c r="D1410">
        <v>81501</v>
      </c>
      <c r="E1410" t="s">
        <v>10041</v>
      </c>
      <c r="F1410" t="s">
        <v>38</v>
      </c>
      <c r="G1410">
        <f>YEAR(orders[[#This Row],[order_date]])</f>
        <v>2023</v>
      </c>
      <c r="H1410">
        <f>MONTH(orders[[#This Row],[order_date]])</f>
        <v>9</v>
      </c>
      <c r="I1410" s="4">
        <v>81501</v>
      </c>
      <c r="J1410" t="str" cm="1">
        <f t="array" ref="J1410">_xlfn.SWITCH(orders[[#This Row],[payment_method]],"Credit Card","CC","Bank Transfer","BT","Cash","CA","PayPal","PP","UN")</f>
        <v>BT</v>
      </c>
    </row>
    <row r="1411" spans="1:10" x14ac:dyDescent="0.3">
      <c r="A1411">
        <v>1514</v>
      </c>
      <c r="B1411">
        <v>1298373</v>
      </c>
      <c r="C1411" s="1">
        <v>44790</v>
      </c>
      <c r="D1411">
        <v>462353</v>
      </c>
      <c r="E1411" t="s">
        <v>10040</v>
      </c>
      <c r="F1411" t="s">
        <v>823</v>
      </c>
      <c r="G1411">
        <f>YEAR(orders[[#This Row],[order_date]])</f>
        <v>2022</v>
      </c>
      <c r="H1411">
        <f>MONTH(orders[[#This Row],[order_date]])</f>
        <v>8</v>
      </c>
      <c r="I1411" s="4">
        <v>462353</v>
      </c>
      <c r="J1411" t="str" cm="1">
        <f t="array" ref="J1411">_xlfn.SWITCH(orders[[#This Row],[payment_method]],"Credit Card","CC","Bank Transfer","BT","Cash","CA","PayPal","PP","UN")</f>
        <v>CC</v>
      </c>
    </row>
    <row r="1412" spans="1:10" x14ac:dyDescent="0.3">
      <c r="A1412">
        <v>1515</v>
      </c>
      <c r="B1412">
        <v>306809</v>
      </c>
      <c r="C1412" s="1">
        <v>45169</v>
      </c>
      <c r="D1412">
        <v>15744</v>
      </c>
      <c r="E1412" t="s">
        <v>10040</v>
      </c>
      <c r="F1412" t="s">
        <v>1278</v>
      </c>
      <c r="G1412">
        <f>YEAR(orders[[#This Row],[order_date]])</f>
        <v>2023</v>
      </c>
      <c r="H1412">
        <f>MONTH(orders[[#This Row],[order_date]])</f>
        <v>8</v>
      </c>
      <c r="I1412" s="4">
        <v>15744</v>
      </c>
      <c r="J1412" t="str" cm="1">
        <f t="array" ref="J1412">_xlfn.SWITCH(orders[[#This Row],[payment_method]],"Credit Card","CC","Bank Transfer","BT","Cash","CA","PayPal","PP","UN")</f>
        <v>CC</v>
      </c>
    </row>
    <row r="1413" spans="1:10" x14ac:dyDescent="0.3">
      <c r="A1413">
        <v>1517</v>
      </c>
      <c r="B1413">
        <v>636921</v>
      </c>
      <c r="C1413" s="1">
        <v>44989</v>
      </c>
      <c r="D1413">
        <v>57885</v>
      </c>
      <c r="E1413" t="s">
        <v>10040</v>
      </c>
      <c r="F1413" t="s">
        <v>924</v>
      </c>
      <c r="G1413">
        <f>YEAR(orders[[#This Row],[order_date]])</f>
        <v>2023</v>
      </c>
      <c r="H1413">
        <f>MONTH(orders[[#This Row],[order_date]])</f>
        <v>3</v>
      </c>
      <c r="I1413" s="4">
        <v>57885</v>
      </c>
      <c r="J1413" t="str" cm="1">
        <f t="array" ref="J1413">_xlfn.SWITCH(orders[[#This Row],[payment_method]],"Credit Card","CC","Bank Transfer","BT","Cash","CA","PayPal","PP","UN")</f>
        <v>CC</v>
      </c>
    </row>
    <row r="1414" spans="1:10" x14ac:dyDescent="0.3">
      <c r="A1414">
        <v>1518</v>
      </c>
      <c r="B1414">
        <v>709073</v>
      </c>
      <c r="C1414" s="1">
        <v>45219</v>
      </c>
      <c r="D1414">
        <v>32648</v>
      </c>
      <c r="E1414" t="s">
        <v>10042</v>
      </c>
      <c r="F1414" t="s">
        <v>1291</v>
      </c>
      <c r="G1414">
        <f>YEAR(orders[[#This Row],[order_date]])</f>
        <v>2023</v>
      </c>
      <c r="H1414">
        <f>MONTH(orders[[#This Row],[order_date]])</f>
        <v>10</v>
      </c>
      <c r="I1414" s="4">
        <v>32648</v>
      </c>
      <c r="J1414" t="str" cm="1">
        <f t="array" ref="J1414">_xlfn.SWITCH(orders[[#This Row],[payment_method]],"Credit Card","CC","Bank Transfer","BT","Cash","CA","PayPal","PP","UN")</f>
        <v>CA</v>
      </c>
    </row>
    <row r="1415" spans="1:10" x14ac:dyDescent="0.3">
      <c r="A1415">
        <v>1519</v>
      </c>
      <c r="B1415">
        <v>1174415</v>
      </c>
      <c r="C1415" s="1">
        <v>45277</v>
      </c>
      <c r="D1415">
        <v>14045</v>
      </c>
      <c r="E1415" t="s">
        <v>10041</v>
      </c>
      <c r="F1415" t="s">
        <v>683</v>
      </c>
      <c r="G1415">
        <f>YEAR(orders[[#This Row],[order_date]])</f>
        <v>2023</v>
      </c>
      <c r="H1415">
        <f>MONTH(orders[[#This Row],[order_date]])</f>
        <v>12</v>
      </c>
      <c r="I1415" s="4">
        <v>14045</v>
      </c>
      <c r="J1415" t="str" cm="1">
        <f t="array" ref="J1415">_xlfn.SWITCH(orders[[#This Row],[payment_method]],"Credit Card","CC","Bank Transfer","BT","Cash","CA","PayPal","PP","UN")</f>
        <v>BT</v>
      </c>
    </row>
    <row r="1416" spans="1:10" x14ac:dyDescent="0.3">
      <c r="A1416">
        <v>1520</v>
      </c>
      <c r="B1416">
        <v>283563</v>
      </c>
      <c r="C1416" s="1">
        <v>45852</v>
      </c>
      <c r="D1416">
        <v>17755</v>
      </c>
      <c r="E1416" t="s">
        <v>10042</v>
      </c>
      <c r="F1416" t="s">
        <v>545</v>
      </c>
      <c r="G1416">
        <f>YEAR(orders[[#This Row],[order_date]])</f>
        <v>2025</v>
      </c>
      <c r="H1416">
        <f>MONTH(orders[[#This Row],[order_date]])</f>
        <v>7</v>
      </c>
      <c r="I1416" s="4">
        <v>17755</v>
      </c>
      <c r="J1416" t="str" cm="1">
        <f t="array" ref="J1416">_xlfn.SWITCH(orders[[#This Row],[payment_method]],"Credit Card","CC","Bank Transfer","BT","Cash","CA","PayPal","PP","UN")</f>
        <v>CA</v>
      </c>
    </row>
    <row r="1417" spans="1:10" x14ac:dyDescent="0.3">
      <c r="A1417">
        <v>1521</v>
      </c>
      <c r="B1417">
        <v>1180200</v>
      </c>
      <c r="C1417" s="1">
        <v>45415</v>
      </c>
      <c r="D1417">
        <v>89</v>
      </c>
      <c r="E1417" t="s">
        <v>10041</v>
      </c>
      <c r="F1417" t="s">
        <v>111</v>
      </c>
      <c r="G1417">
        <f>YEAR(orders[[#This Row],[order_date]])</f>
        <v>2024</v>
      </c>
      <c r="H1417">
        <f>MONTH(orders[[#This Row],[order_date]])</f>
        <v>5</v>
      </c>
      <c r="I1417" s="4">
        <v>89</v>
      </c>
      <c r="J1417" t="str" cm="1">
        <f t="array" ref="J1417">_xlfn.SWITCH(orders[[#This Row],[payment_method]],"Credit Card","CC","Bank Transfer","BT","Cash","CA","PayPal","PP","UN")</f>
        <v>BT</v>
      </c>
    </row>
    <row r="1418" spans="1:10" x14ac:dyDescent="0.3">
      <c r="A1418">
        <v>1522</v>
      </c>
      <c r="B1418">
        <v>1655230</v>
      </c>
      <c r="C1418" s="1">
        <v>45363</v>
      </c>
      <c r="D1418">
        <v>16821</v>
      </c>
      <c r="E1418" t="s">
        <v>10040</v>
      </c>
      <c r="F1418" t="s">
        <v>136</v>
      </c>
      <c r="G1418">
        <f>YEAR(orders[[#This Row],[order_date]])</f>
        <v>2024</v>
      </c>
      <c r="H1418">
        <f>MONTH(orders[[#This Row],[order_date]])</f>
        <v>3</v>
      </c>
      <c r="I1418" s="4">
        <v>16821</v>
      </c>
      <c r="J1418" t="str" cm="1">
        <f t="array" ref="J1418">_xlfn.SWITCH(orders[[#This Row],[payment_method]],"Credit Card","CC","Bank Transfer","BT","Cash","CA","PayPal","PP","UN")</f>
        <v>CC</v>
      </c>
    </row>
    <row r="1419" spans="1:10" x14ac:dyDescent="0.3">
      <c r="A1419">
        <v>1523</v>
      </c>
      <c r="B1419">
        <v>1190951</v>
      </c>
      <c r="C1419" s="1">
        <v>45656</v>
      </c>
      <c r="D1419">
        <v>158067</v>
      </c>
      <c r="E1419" t="s">
        <v>10042</v>
      </c>
      <c r="F1419" t="s">
        <v>159</v>
      </c>
      <c r="G1419">
        <f>YEAR(orders[[#This Row],[order_date]])</f>
        <v>2024</v>
      </c>
      <c r="H1419">
        <f>MONTH(orders[[#This Row],[order_date]])</f>
        <v>12</v>
      </c>
      <c r="I1419" s="4">
        <v>158067</v>
      </c>
      <c r="J1419" t="str" cm="1">
        <f t="array" ref="J1419">_xlfn.SWITCH(orders[[#This Row],[payment_method]],"Credit Card","CC","Bank Transfer","BT","Cash","CA","PayPal","PP","UN")</f>
        <v>CA</v>
      </c>
    </row>
    <row r="1420" spans="1:10" x14ac:dyDescent="0.3">
      <c r="A1420">
        <v>1524</v>
      </c>
      <c r="B1420">
        <v>1107886</v>
      </c>
      <c r="C1420" s="1">
        <v>44496</v>
      </c>
      <c r="D1420">
        <v>37991</v>
      </c>
      <c r="E1420" t="s">
        <v>10040</v>
      </c>
      <c r="F1420" t="s">
        <v>1677</v>
      </c>
      <c r="G1420">
        <f>YEAR(orders[[#This Row],[order_date]])</f>
        <v>2021</v>
      </c>
      <c r="H1420">
        <f>MONTH(orders[[#This Row],[order_date]])</f>
        <v>10</v>
      </c>
      <c r="I1420" s="4">
        <v>37991</v>
      </c>
      <c r="J1420" t="str" cm="1">
        <f t="array" ref="J1420">_xlfn.SWITCH(orders[[#This Row],[payment_method]],"Credit Card","CC","Bank Transfer","BT","Cash","CA","PayPal","PP","UN")</f>
        <v>CC</v>
      </c>
    </row>
    <row r="1421" spans="1:10" x14ac:dyDescent="0.3">
      <c r="A1421">
        <v>1525</v>
      </c>
      <c r="B1421">
        <v>1125891</v>
      </c>
      <c r="C1421" s="1">
        <v>45798</v>
      </c>
      <c r="D1421">
        <v>99282</v>
      </c>
      <c r="E1421" t="s">
        <v>10043</v>
      </c>
      <c r="F1421" t="s">
        <v>903</v>
      </c>
      <c r="G1421">
        <f>YEAR(orders[[#This Row],[order_date]])</f>
        <v>2025</v>
      </c>
      <c r="H1421">
        <f>MONTH(orders[[#This Row],[order_date]])</f>
        <v>5</v>
      </c>
      <c r="I1421" s="4">
        <v>99282</v>
      </c>
      <c r="J1421" t="str" cm="1">
        <f t="array" ref="J1421">_xlfn.SWITCH(orders[[#This Row],[payment_method]],"Credit Card","CC","Bank Transfer","BT","Cash","CA","PayPal","PP","UN")</f>
        <v>PP</v>
      </c>
    </row>
    <row r="1422" spans="1:10" x14ac:dyDescent="0.3">
      <c r="A1422">
        <v>1526</v>
      </c>
      <c r="B1422">
        <v>1681762</v>
      </c>
      <c r="C1422" s="1">
        <v>45588</v>
      </c>
      <c r="D1422">
        <v>271734</v>
      </c>
      <c r="E1422" t="s">
        <v>10043</v>
      </c>
      <c r="F1422" t="s">
        <v>201</v>
      </c>
      <c r="G1422">
        <f>YEAR(orders[[#This Row],[order_date]])</f>
        <v>2024</v>
      </c>
      <c r="H1422">
        <f>MONTH(orders[[#This Row],[order_date]])</f>
        <v>10</v>
      </c>
      <c r="I1422" s="4">
        <v>271734</v>
      </c>
      <c r="J1422" t="str" cm="1">
        <f t="array" ref="J1422">_xlfn.SWITCH(orders[[#This Row],[payment_method]],"Credit Card","CC","Bank Transfer","BT","Cash","CA","PayPal","PP","UN")</f>
        <v>PP</v>
      </c>
    </row>
    <row r="1423" spans="1:10" x14ac:dyDescent="0.3">
      <c r="A1423">
        <v>1527</v>
      </c>
      <c r="B1423">
        <v>508497</v>
      </c>
      <c r="C1423" s="1">
        <v>45626</v>
      </c>
      <c r="D1423">
        <v>183597</v>
      </c>
      <c r="E1423" t="s">
        <v>10040</v>
      </c>
      <c r="F1423" t="s">
        <v>117</v>
      </c>
      <c r="G1423">
        <f>YEAR(orders[[#This Row],[order_date]])</f>
        <v>2024</v>
      </c>
      <c r="H1423">
        <f>MONTH(orders[[#This Row],[order_date]])</f>
        <v>11</v>
      </c>
      <c r="I1423" s="4">
        <v>183597</v>
      </c>
      <c r="J1423" t="str" cm="1">
        <f t="array" ref="J1423">_xlfn.SWITCH(orders[[#This Row],[payment_method]],"Credit Card","CC","Bank Transfer","BT","Cash","CA","PayPal","PP","UN")</f>
        <v>CC</v>
      </c>
    </row>
    <row r="1424" spans="1:10" x14ac:dyDescent="0.3">
      <c r="A1424">
        <v>1528</v>
      </c>
      <c r="B1424">
        <v>1679824</v>
      </c>
      <c r="C1424" s="1">
        <v>44472</v>
      </c>
      <c r="D1424">
        <v>167461</v>
      </c>
      <c r="E1424" t="s">
        <v>10041</v>
      </c>
      <c r="F1424" t="s">
        <v>891</v>
      </c>
      <c r="G1424">
        <f>YEAR(orders[[#This Row],[order_date]])</f>
        <v>2021</v>
      </c>
      <c r="H1424">
        <f>MONTH(orders[[#This Row],[order_date]])</f>
        <v>10</v>
      </c>
      <c r="I1424" s="4">
        <v>167461</v>
      </c>
      <c r="J1424" t="str" cm="1">
        <f t="array" ref="J1424">_xlfn.SWITCH(orders[[#This Row],[payment_method]],"Credit Card","CC","Bank Transfer","BT","Cash","CA","PayPal","PP","UN")</f>
        <v>BT</v>
      </c>
    </row>
    <row r="1425" spans="1:10" x14ac:dyDescent="0.3">
      <c r="A1425">
        <v>1529</v>
      </c>
      <c r="B1425">
        <v>956173</v>
      </c>
      <c r="C1425" s="1">
        <v>44678</v>
      </c>
      <c r="D1425">
        <v>215534</v>
      </c>
      <c r="E1425" t="s">
        <v>10041</v>
      </c>
      <c r="F1425" t="s">
        <v>108</v>
      </c>
      <c r="G1425">
        <f>YEAR(orders[[#This Row],[order_date]])</f>
        <v>2022</v>
      </c>
      <c r="H1425">
        <f>MONTH(orders[[#This Row],[order_date]])</f>
        <v>4</v>
      </c>
      <c r="I1425" s="4">
        <v>215534</v>
      </c>
      <c r="J1425" t="str" cm="1">
        <f t="array" ref="J1425">_xlfn.SWITCH(orders[[#This Row],[payment_method]],"Credit Card","CC","Bank Transfer","BT","Cash","CA","PayPal","PP","UN")</f>
        <v>BT</v>
      </c>
    </row>
    <row r="1426" spans="1:10" x14ac:dyDescent="0.3">
      <c r="A1426">
        <v>1530</v>
      </c>
      <c r="B1426">
        <v>804879</v>
      </c>
      <c r="C1426" s="1">
        <v>44958</v>
      </c>
      <c r="D1426">
        <v>5636</v>
      </c>
      <c r="E1426" t="s">
        <v>10040</v>
      </c>
      <c r="F1426" t="s">
        <v>441</v>
      </c>
      <c r="G1426">
        <f>YEAR(orders[[#This Row],[order_date]])</f>
        <v>2023</v>
      </c>
      <c r="H1426">
        <f>MONTH(orders[[#This Row],[order_date]])</f>
        <v>2</v>
      </c>
      <c r="I1426" s="4">
        <v>5636</v>
      </c>
      <c r="J1426" t="str" cm="1">
        <f t="array" ref="J1426">_xlfn.SWITCH(orders[[#This Row],[payment_method]],"Credit Card","CC","Bank Transfer","BT","Cash","CA","PayPal","PP","UN")</f>
        <v>CC</v>
      </c>
    </row>
    <row r="1427" spans="1:10" x14ac:dyDescent="0.3">
      <c r="A1427">
        <v>1531</v>
      </c>
      <c r="B1427">
        <v>1870113</v>
      </c>
      <c r="C1427" s="1">
        <v>45388</v>
      </c>
      <c r="D1427">
        <v>445281</v>
      </c>
      <c r="E1427" t="s">
        <v>10042</v>
      </c>
      <c r="F1427" t="s">
        <v>793</v>
      </c>
      <c r="G1427">
        <f>YEAR(orders[[#This Row],[order_date]])</f>
        <v>2024</v>
      </c>
      <c r="H1427">
        <f>MONTH(orders[[#This Row],[order_date]])</f>
        <v>4</v>
      </c>
      <c r="I1427" s="4">
        <v>445281</v>
      </c>
      <c r="J1427" t="str" cm="1">
        <f t="array" ref="J1427">_xlfn.SWITCH(orders[[#This Row],[payment_method]],"Credit Card","CC","Bank Transfer","BT","Cash","CA","PayPal","PP","UN")</f>
        <v>CA</v>
      </c>
    </row>
    <row r="1428" spans="1:10" x14ac:dyDescent="0.3">
      <c r="A1428">
        <v>1532</v>
      </c>
      <c r="B1428">
        <v>18799</v>
      </c>
      <c r="C1428" s="1">
        <v>44596</v>
      </c>
      <c r="D1428">
        <v>58266</v>
      </c>
      <c r="E1428" t="s">
        <v>10040</v>
      </c>
      <c r="F1428" t="s">
        <v>970</v>
      </c>
      <c r="G1428">
        <f>YEAR(orders[[#This Row],[order_date]])</f>
        <v>2022</v>
      </c>
      <c r="H1428">
        <f>MONTH(orders[[#This Row],[order_date]])</f>
        <v>2</v>
      </c>
      <c r="I1428" s="4">
        <v>58266</v>
      </c>
      <c r="J1428" t="str" cm="1">
        <f t="array" ref="J1428">_xlfn.SWITCH(orders[[#This Row],[payment_method]],"Credit Card","CC","Bank Transfer","BT","Cash","CA","PayPal","PP","UN")</f>
        <v>CC</v>
      </c>
    </row>
    <row r="1429" spans="1:10" x14ac:dyDescent="0.3">
      <c r="A1429">
        <v>1533</v>
      </c>
      <c r="B1429">
        <v>462918</v>
      </c>
      <c r="C1429" s="1">
        <v>45735</v>
      </c>
      <c r="D1429">
        <v>102968</v>
      </c>
      <c r="E1429" t="s">
        <v>10041</v>
      </c>
      <c r="F1429" t="s">
        <v>366</v>
      </c>
      <c r="G1429">
        <f>YEAR(orders[[#This Row],[order_date]])</f>
        <v>2025</v>
      </c>
      <c r="H1429">
        <f>MONTH(orders[[#This Row],[order_date]])</f>
        <v>3</v>
      </c>
      <c r="I1429" s="4">
        <v>102968</v>
      </c>
      <c r="J1429" t="str" cm="1">
        <f t="array" ref="J1429">_xlfn.SWITCH(orders[[#This Row],[payment_method]],"Credit Card","CC","Bank Transfer","BT","Cash","CA","PayPal","PP","UN")</f>
        <v>BT</v>
      </c>
    </row>
    <row r="1430" spans="1:10" x14ac:dyDescent="0.3">
      <c r="A1430">
        <v>1534</v>
      </c>
      <c r="B1430">
        <v>1650811</v>
      </c>
      <c r="C1430" s="1">
        <v>45757</v>
      </c>
      <c r="D1430">
        <v>14187</v>
      </c>
      <c r="E1430" t="s">
        <v>10040</v>
      </c>
      <c r="F1430" t="s">
        <v>693</v>
      </c>
      <c r="G1430">
        <f>YEAR(orders[[#This Row],[order_date]])</f>
        <v>2025</v>
      </c>
      <c r="H1430">
        <f>MONTH(orders[[#This Row],[order_date]])</f>
        <v>4</v>
      </c>
      <c r="I1430" s="4">
        <v>14187</v>
      </c>
      <c r="J1430" t="str" cm="1">
        <f t="array" ref="J1430">_xlfn.SWITCH(orders[[#This Row],[payment_method]],"Credit Card","CC","Bank Transfer","BT","Cash","CA","PayPal","PP","UN")</f>
        <v>CC</v>
      </c>
    </row>
    <row r="1431" spans="1:10" x14ac:dyDescent="0.3">
      <c r="A1431">
        <v>1536</v>
      </c>
      <c r="B1431">
        <v>380541</v>
      </c>
      <c r="C1431" s="1">
        <v>44493</v>
      </c>
      <c r="D1431">
        <v>133857</v>
      </c>
      <c r="E1431" t="s">
        <v>10043</v>
      </c>
      <c r="F1431" t="s">
        <v>52</v>
      </c>
      <c r="G1431">
        <f>YEAR(orders[[#This Row],[order_date]])</f>
        <v>2021</v>
      </c>
      <c r="H1431">
        <f>MONTH(orders[[#This Row],[order_date]])</f>
        <v>10</v>
      </c>
      <c r="I1431" s="4">
        <v>133857</v>
      </c>
      <c r="J1431" t="str" cm="1">
        <f t="array" ref="J1431">_xlfn.SWITCH(orders[[#This Row],[payment_method]],"Credit Card","CC","Bank Transfer","BT","Cash","CA","PayPal","PP","UN")</f>
        <v>PP</v>
      </c>
    </row>
    <row r="1432" spans="1:10" x14ac:dyDescent="0.3">
      <c r="A1432">
        <v>1537</v>
      </c>
      <c r="B1432">
        <v>759429</v>
      </c>
      <c r="C1432" s="1">
        <v>44778</v>
      </c>
      <c r="D1432">
        <v>106368</v>
      </c>
      <c r="E1432" t="s">
        <v>10041</v>
      </c>
      <c r="F1432" t="s">
        <v>355</v>
      </c>
      <c r="G1432">
        <f>YEAR(orders[[#This Row],[order_date]])</f>
        <v>2022</v>
      </c>
      <c r="H1432">
        <f>MONTH(orders[[#This Row],[order_date]])</f>
        <v>8</v>
      </c>
      <c r="I1432" s="4">
        <v>106368</v>
      </c>
      <c r="J1432" t="str" cm="1">
        <f t="array" ref="J1432">_xlfn.SWITCH(orders[[#This Row],[payment_method]],"Credit Card","CC","Bank Transfer","BT","Cash","CA","PayPal","PP","UN")</f>
        <v>BT</v>
      </c>
    </row>
    <row r="1433" spans="1:10" x14ac:dyDescent="0.3">
      <c r="A1433">
        <v>1538</v>
      </c>
      <c r="B1433">
        <v>491539</v>
      </c>
      <c r="C1433" s="1">
        <v>44943</v>
      </c>
      <c r="D1433">
        <v>7119</v>
      </c>
      <c r="E1433" t="s">
        <v>10043</v>
      </c>
      <c r="F1433" t="s">
        <v>258</v>
      </c>
      <c r="G1433">
        <f>YEAR(orders[[#This Row],[order_date]])</f>
        <v>2023</v>
      </c>
      <c r="H1433">
        <f>MONTH(orders[[#This Row],[order_date]])</f>
        <v>1</v>
      </c>
      <c r="I1433" s="4">
        <v>7119</v>
      </c>
      <c r="J1433" t="str" cm="1">
        <f t="array" ref="J1433">_xlfn.SWITCH(orders[[#This Row],[payment_method]],"Credit Card","CC","Bank Transfer","BT","Cash","CA","PayPal","PP","UN")</f>
        <v>PP</v>
      </c>
    </row>
    <row r="1434" spans="1:10" x14ac:dyDescent="0.3">
      <c r="A1434">
        <v>1539</v>
      </c>
      <c r="B1434">
        <v>369318</v>
      </c>
      <c r="C1434" s="1">
        <v>45029</v>
      </c>
      <c r="D1434">
        <v>266136</v>
      </c>
      <c r="E1434" t="s">
        <v>10040</v>
      </c>
      <c r="F1434" t="s">
        <v>1087</v>
      </c>
      <c r="G1434">
        <f>YEAR(orders[[#This Row],[order_date]])</f>
        <v>2023</v>
      </c>
      <c r="H1434">
        <f>MONTH(orders[[#This Row],[order_date]])</f>
        <v>4</v>
      </c>
      <c r="I1434" s="4">
        <v>266136</v>
      </c>
      <c r="J1434" t="str" cm="1">
        <f t="array" ref="J1434">_xlfn.SWITCH(orders[[#This Row],[payment_method]],"Credit Card","CC","Bank Transfer","BT","Cash","CA","PayPal","PP","UN")</f>
        <v>CC</v>
      </c>
    </row>
    <row r="1435" spans="1:10" x14ac:dyDescent="0.3">
      <c r="A1435">
        <v>1540</v>
      </c>
      <c r="B1435">
        <v>522677</v>
      </c>
      <c r="C1435" s="1">
        <v>45066</v>
      </c>
      <c r="D1435">
        <v>274227</v>
      </c>
      <c r="E1435" t="s">
        <v>10041</v>
      </c>
      <c r="F1435" t="s">
        <v>231</v>
      </c>
      <c r="G1435">
        <f>YEAR(orders[[#This Row],[order_date]])</f>
        <v>2023</v>
      </c>
      <c r="H1435">
        <f>MONTH(orders[[#This Row],[order_date]])</f>
        <v>5</v>
      </c>
      <c r="I1435" s="4">
        <v>274227</v>
      </c>
      <c r="J1435" t="str" cm="1">
        <f t="array" ref="J1435">_xlfn.SWITCH(orders[[#This Row],[payment_method]],"Credit Card","CC","Bank Transfer","BT","Cash","CA","PayPal","PP","UN")</f>
        <v>BT</v>
      </c>
    </row>
    <row r="1436" spans="1:10" x14ac:dyDescent="0.3">
      <c r="A1436">
        <v>1541</v>
      </c>
      <c r="B1436">
        <v>1817616</v>
      </c>
      <c r="C1436" s="1">
        <v>44742</v>
      </c>
      <c r="D1436">
        <v>323789</v>
      </c>
      <c r="E1436" t="s">
        <v>10042</v>
      </c>
      <c r="F1436" t="s">
        <v>441</v>
      </c>
      <c r="G1436">
        <f>YEAR(orders[[#This Row],[order_date]])</f>
        <v>2022</v>
      </c>
      <c r="H1436">
        <f>MONTH(orders[[#This Row],[order_date]])</f>
        <v>6</v>
      </c>
      <c r="I1436" s="4">
        <v>323789</v>
      </c>
      <c r="J1436" t="str" cm="1">
        <f t="array" ref="J1436">_xlfn.SWITCH(orders[[#This Row],[payment_method]],"Credit Card","CC","Bank Transfer","BT","Cash","CA","PayPal","PP","UN")</f>
        <v>CA</v>
      </c>
    </row>
    <row r="1437" spans="1:10" x14ac:dyDescent="0.3">
      <c r="A1437">
        <v>1542</v>
      </c>
      <c r="B1437">
        <v>832533</v>
      </c>
      <c r="C1437" s="1">
        <v>44741</v>
      </c>
      <c r="D1437">
        <v>19792</v>
      </c>
      <c r="E1437" t="s">
        <v>10043</v>
      </c>
      <c r="F1437" t="s">
        <v>528</v>
      </c>
      <c r="G1437">
        <f>YEAR(orders[[#This Row],[order_date]])</f>
        <v>2022</v>
      </c>
      <c r="H1437">
        <f>MONTH(orders[[#This Row],[order_date]])</f>
        <v>6</v>
      </c>
      <c r="I1437" s="4">
        <v>19792</v>
      </c>
      <c r="J1437" t="str" cm="1">
        <f t="array" ref="J1437">_xlfn.SWITCH(orders[[#This Row],[payment_method]],"Credit Card","CC","Bank Transfer","BT","Cash","CA","PayPal","PP","UN")</f>
        <v>PP</v>
      </c>
    </row>
    <row r="1438" spans="1:10" x14ac:dyDescent="0.3">
      <c r="A1438">
        <v>1544</v>
      </c>
      <c r="B1438">
        <v>227883</v>
      </c>
      <c r="C1438" s="1">
        <v>44888</v>
      </c>
      <c r="D1438">
        <v>12184</v>
      </c>
      <c r="E1438" t="s">
        <v>10041</v>
      </c>
      <c r="F1438" t="s">
        <v>1291</v>
      </c>
      <c r="G1438">
        <f>YEAR(orders[[#This Row],[order_date]])</f>
        <v>2022</v>
      </c>
      <c r="H1438">
        <f>MONTH(orders[[#This Row],[order_date]])</f>
        <v>11</v>
      </c>
      <c r="I1438" s="4">
        <v>12184</v>
      </c>
      <c r="J1438" t="str" cm="1">
        <f t="array" ref="J1438">_xlfn.SWITCH(orders[[#This Row],[payment_method]],"Credit Card","CC","Bank Transfer","BT","Cash","CA","PayPal","PP","UN")</f>
        <v>BT</v>
      </c>
    </row>
    <row r="1439" spans="1:10" x14ac:dyDescent="0.3">
      <c r="A1439">
        <v>1545</v>
      </c>
      <c r="B1439">
        <v>1090640</v>
      </c>
      <c r="C1439" s="1">
        <v>45072</v>
      </c>
      <c r="D1439">
        <v>51472</v>
      </c>
      <c r="E1439" t="s">
        <v>10043</v>
      </c>
      <c r="F1439" t="s">
        <v>449</v>
      </c>
      <c r="G1439">
        <f>YEAR(orders[[#This Row],[order_date]])</f>
        <v>2023</v>
      </c>
      <c r="H1439">
        <f>MONTH(orders[[#This Row],[order_date]])</f>
        <v>5</v>
      </c>
      <c r="I1439" s="4">
        <v>51472</v>
      </c>
      <c r="J1439" t="str" cm="1">
        <f t="array" ref="J1439">_xlfn.SWITCH(orders[[#This Row],[payment_method]],"Credit Card","CC","Bank Transfer","BT","Cash","CA","PayPal","PP","UN")</f>
        <v>PP</v>
      </c>
    </row>
    <row r="1440" spans="1:10" x14ac:dyDescent="0.3">
      <c r="A1440">
        <v>1547</v>
      </c>
      <c r="B1440">
        <v>598287</v>
      </c>
      <c r="C1440" s="1">
        <v>45440</v>
      </c>
      <c r="D1440">
        <v>360761</v>
      </c>
      <c r="E1440" t="s">
        <v>10041</v>
      </c>
      <c r="F1440" t="s">
        <v>133</v>
      </c>
      <c r="G1440">
        <f>YEAR(orders[[#This Row],[order_date]])</f>
        <v>2024</v>
      </c>
      <c r="H1440">
        <f>MONTH(orders[[#This Row],[order_date]])</f>
        <v>5</v>
      </c>
      <c r="I1440" s="4">
        <v>360761</v>
      </c>
      <c r="J1440" t="str" cm="1">
        <f t="array" ref="J1440">_xlfn.SWITCH(orders[[#This Row],[payment_method]],"Credit Card","CC","Bank Transfer","BT","Cash","CA","PayPal","PP","UN")</f>
        <v>BT</v>
      </c>
    </row>
    <row r="1441" spans="1:10" x14ac:dyDescent="0.3">
      <c r="A1441">
        <v>1548</v>
      </c>
      <c r="B1441">
        <v>924587</v>
      </c>
      <c r="C1441" s="1">
        <v>45106</v>
      </c>
      <c r="D1441">
        <v>224554</v>
      </c>
      <c r="E1441" t="s">
        <v>10043</v>
      </c>
      <c r="F1441" t="s">
        <v>49</v>
      </c>
      <c r="G1441">
        <f>YEAR(orders[[#This Row],[order_date]])</f>
        <v>2023</v>
      </c>
      <c r="H1441">
        <f>MONTH(orders[[#This Row],[order_date]])</f>
        <v>6</v>
      </c>
      <c r="I1441" s="4">
        <v>224554</v>
      </c>
      <c r="J1441" t="str" cm="1">
        <f t="array" ref="J1441">_xlfn.SWITCH(orders[[#This Row],[payment_method]],"Credit Card","CC","Bank Transfer","BT","Cash","CA","PayPal","PP","UN")</f>
        <v>PP</v>
      </c>
    </row>
    <row r="1442" spans="1:10" x14ac:dyDescent="0.3">
      <c r="A1442">
        <v>1549</v>
      </c>
      <c r="B1442">
        <v>1718742</v>
      </c>
      <c r="C1442" s="1">
        <v>45522</v>
      </c>
      <c r="D1442">
        <v>154279</v>
      </c>
      <c r="E1442" t="s">
        <v>10042</v>
      </c>
      <c r="F1442" t="s">
        <v>891</v>
      </c>
      <c r="G1442">
        <f>YEAR(orders[[#This Row],[order_date]])</f>
        <v>2024</v>
      </c>
      <c r="H1442">
        <f>MONTH(orders[[#This Row],[order_date]])</f>
        <v>8</v>
      </c>
      <c r="I1442" s="4">
        <v>154279</v>
      </c>
      <c r="J1442" t="str" cm="1">
        <f t="array" ref="J1442">_xlfn.SWITCH(orders[[#This Row],[payment_method]],"Credit Card","CC","Bank Transfer","BT","Cash","CA","PayPal","PP","UN")</f>
        <v>CA</v>
      </c>
    </row>
    <row r="1443" spans="1:10" x14ac:dyDescent="0.3">
      <c r="A1443">
        <v>1550</v>
      </c>
      <c r="B1443">
        <v>278515</v>
      </c>
      <c r="C1443" s="1">
        <v>45885</v>
      </c>
      <c r="D1443">
        <v>150319</v>
      </c>
      <c r="E1443" t="s">
        <v>10041</v>
      </c>
      <c r="F1443" t="s">
        <v>209</v>
      </c>
      <c r="G1443">
        <f>YEAR(orders[[#This Row],[order_date]])</f>
        <v>2025</v>
      </c>
      <c r="H1443">
        <f>MONTH(orders[[#This Row],[order_date]])</f>
        <v>8</v>
      </c>
      <c r="I1443" s="4">
        <v>150319</v>
      </c>
      <c r="J1443" t="str" cm="1">
        <f t="array" ref="J1443">_xlfn.SWITCH(orders[[#This Row],[payment_method]],"Credit Card","CC","Bank Transfer","BT","Cash","CA","PayPal","PP","UN")</f>
        <v>BT</v>
      </c>
    </row>
    <row r="1444" spans="1:10" x14ac:dyDescent="0.3">
      <c r="A1444">
        <v>1551</v>
      </c>
      <c r="B1444">
        <v>418795</v>
      </c>
      <c r="C1444" s="1">
        <v>45643</v>
      </c>
      <c r="D1444">
        <v>96976</v>
      </c>
      <c r="E1444" t="s">
        <v>10041</v>
      </c>
      <c r="F1444" t="s">
        <v>815</v>
      </c>
      <c r="G1444">
        <f>YEAR(orders[[#This Row],[order_date]])</f>
        <v>2024</v>
      </c>
      <c r="H1444">
        <f>MONTH(orders[[#This Row],[order_date]])</f>
        <v>12</v>
      </c>
      <c r="I1444" s="4">
        <v>96976</v>
      </c>
      <c r="J1444" t="str" cm="1">
        <f t="array" ref="J1444">_xlfn.SWITCH(orders[[#This Row],[payment_method]],"Credit Card","CC","Bank Transfer","BT","Cash","CA","PayPal","PP","UN")</f>
        <v>BT</v>
      </c>
    </row>
    <row r="1445" spans="1:10" x14ac:dyDescent="0.3">
      <c r="A1445">
        <v>1552</v>
      </c>
      <c r="B1445">
        <v>626109</v>
      </c>
      <c r="C1445" s="1">
        <v>45738</v>
      </c>
      <c r="D1445">
        <v>149099</v>
      </c>
      <c r="E1445" t="s">
        <v>10040</v>
      </c>
      <c r="F1445" t="s">
        <v>19</v>
      </c>
      <c r="G1445">
        <f>YEAR(orders[[#This Row],[order_date]])</f>
        <v>2025</v>
      </c>
      <c r="H1445">
        <f>MONTH(orders[[#This Row],[order_date]])</f>
        <v>3</v>
      </c>
      <c r="I1445" s="4">
        <v>149099</v>
      </c>
      <c r="J1445" t="str" cm="1">
        <f t="array" ref="J1445">_xlfn.SWITCH(orders[[#This Row],[payment_method]],"Credit Card","CC","Bank Transfer","BT","Cash","CA","PayPal","PP","UN")</f>
        <v>CC</v>
      </c>
    </row>
    <row r="1446" spans="1:10" x14ac:dyDescent="0.3">
      <c r="A1446">
        <v>1553</v>
      </c>
      <c r="B1446">
        <v>940516</v>
      </c>
      <c r="C1446" s="1">
        <v>45892</v>
      </c>
      <c r="D1446">
        <v>145776</v>
      </c>
      <c r="E1446" t="s">
        <v>10040</v>
      </c>
      <c r="F1446" t="s">
        <v>898</v>
      </c>
      <c r="G1446">
        <f>YEAR(orders[[#This Row],[order_date]])</f>
        <v>2025</v>
      </c>
      <c r="H1446">
        <f>MONTH(orders[[#This Row],[order_date]])</f>
        <v>8</v>
      </c>
      <c r="I1446" s="4">
        <v>145776</v>
      </c>
      <c r="J1446" t="str" cm="1">
        <f t="array" ref="J1446">_xlfn.SWITCH(orders[[#This Row],[payment_method]],"Credit Card","CC","Bank Transfer","BT","Cash","CA","PayPal","PP","UN")</f>
        <v>CC</v>
      </c>
    </row>
    <row r="1447" spans="1:10" x14ac:dyDescent="0.3">
      <c r="A1447">
        <v>1554</v>
      </c>
      <c r="B1447">
        <v>253147</v>
      </c>
      <c r="C1447" s="1">
        <v>45214</v>
      </c>
      <c r="D1447">
        <v>129801</v>
      </c>
      <c r="E1447" t="s">
        <v>10042</v>
      </c>
      <c r="F1447" t="s">
        <v>1387</v>
      </c>
      <c r="G1447">
        <f>YEAR(orders[[#This Row],[order_date]])</f>
        <v>2023</v>
      </c>
      <c r="H1447">
        <f>MONTH(orders[[#This Row],[order_date]])</f>
        <v>10</v>
      </c>
      <c r="I1447" s="4">
        <v>129801</v>
      </c>
      <c r="J1447" t="str" cm="1">
        <f t="array" ref="J1447">_xlfn.SWITCH(orders[[#This Row],[payment_method]],"Credit Card","CC","Bank Transfer","BT","Cash","CA","PayPal","PP","UN")</f>
        <v>CA</v>
      </c>
    </row>
    <row r="1448" spans="1:10" x14ac:dyDescent="0.3">
      <c r="A1448">
        <v>1555</v>
      </c>
      <c r="B1448">
        <v>1561227</v>
      </c>
      <c r="C1448" s="1">
        <v>45623</v>
      </c>
      <c r="D1448">
        <v>167674</v>
      </c>
      <c r="E1448" t="s">
        <v>10040</v>
      </c>
      <c r="F1448" t="s">
        <v>133</v>
      </c>
      <c r="G1448">
        <f>YEAR(orders[[#This Row],[order_date]])</f>
        <v>2024</v>
      </c>
      <c r="H1448">
        <f>MONTH(orders[[#This Row],[order_date]])</f>
        <v>11</v>
      </c>
      <c r="I1448" s="4">
        <v>167674</v>
      </c>
      <c r="J1448" t="str" cm="1">
        <f t="array" ref="J1448">_xlfn.SWITCH(orders[[#This Row],[payment_method]],"Credit Card","CC","Bank Transfer","BT","Cash","CA","PayPal","PP","UN")</f>
        <v>CC</v>
      </c>
    </row>
    <row r="1449" spans="1:10" x14ac:dyDescent="0.3">
      <c r="A1449">
        <v>1557</v>
      </c>
      <c r="B1449">
        <v>1788492</v>
      </c>
      <c r="C1449" s="1">
        <v>45724</v>
      </c>
      <c r="D1449">
        <v>41303</v>
      </c>
      <c r="E1449" t="s">
        <v>10042</v>
      </c>
      <c r="F1449" t="s">
        <v>1540</v>
      </c>
      <c r="G1449">
        <f>YEAR(orders[[#This Row],[order_date]])</f>
        <v>2025</v>
      </c>
      <c r="H1449">
        <f>MONTH(orders[[#This Row],[order_date]])</f>
        <v>3</v>
      </c>
      <c r="I1449" s="4">
        <v>41303</v>
      </c>
      <c r="J1449" t="str" cm="1">
        <f t="array" ref="J1449">_xlfn.SWITCH(orders[[#This Row],[payment_method]],"Credit Card","CC","Bank Transfer","BT","Cash","CA","PayPal","PP","UN")</f>
        <v>CA</v>
      </c>
    </row>
    <row r="1450" spans="1:10" x14ac:dyDescent="0.3">
      <c r="A1450">
        <v>1558</v>
      </c>
      <c r="B1450">
        <v>779065</v>
      </c>
      <c r="C1450" s="1">
        <v>45110</v>
      </c>
      <c r="D1450">
        <v>640036</v>
      </c>
      <c r="E1450" t="s">
        <v>10043</v>
      </c>
      <c r="F1450" t="s">
        <v>102</v>
      </c>
      <c r="G1450">
        <f>YEAR(orders[[#This Row],[order_date]])</f>
        <v>2023</v>
      </c>
      <c r="H1450">
        <f>MONTH(orders[[#This Row],[order_date]])</f>
        <v>7</v>
      </c>
      <c r="I1450" s="4">
        <v>640036</v>
      </c>
      <c r="J1450" t="str" cm="1">
        <f t="array" ref="J1450">_xlfn.SWITCH(orders[[#This Row],[payment_method]],"Credit Card","CC","Bank Transfer","BT","Cash","CA","PayPal","PP","UN")</f>
        <v>PP</v>
      </c>
    </row>
    <row r="1451" spans="1:10" x14ac:dyDescent="0.3">
      <c r="A1451">
        <v>1559</v>
      </c>
      <c r="B1451">
        <v>1290403</v>
      </c>
      <c r="C1451" s="1">
        <v>45893</v>
      </c>
      <c r="D1451">
        <v>50614</v>
      </c>
      <c r="E1451" t="s">
        <v>10042</v>
      </c>
      <c r="F1451" t="s">
        <v>32</v>
      </c>
      <c r="G1451">
        <f>YEAR(orders[[#This Row],[order_date]])</f>
        <v>2025</v>
      </c>
      <c r="H1451">
        <f>MONTH(orders[[#This Row],[order_date]])</f>
        <v>8</v>
      </c>
      <c r="I1451" s="4">
        <v>50614</v>
      </c>
      <c r="J1451" t="str" cm="1">
        <f t="array" ref="J1451">_xlfn.SWITCH(orders[[#This Row],[payment_method]],"Credit Card","CC","Bank Transfer","BT","Cash","CA","PayPal","PP","UN")</f>
        <v>CA</v>
      </c>
    </row>
    <row r="1452" spans="1:10" x14ac:dyDescent="0.3">
      <c r="A1452">
        <v>1560</v>
      </c>
      <c r="B1452">
        <v>681881</v>
      </c>
      <c r="C1452" s="1">
        <v>45098</v>
      </c>
      <c r="D1452">
        <v>78737</v>
      </c>
      <c r="E1452" t="s">
        <v>10041</v>
      </c>
      <c r="F1452" t="s">
        <v>162</v>
      </c>
      <c r="G1452">
        <f>YEAR(orders[[#This Row],[order_date]])</f>
        <v>2023</v>
      </c>
      <c r="H1452">
        <f>MONTH(orders[[#This Row],[order_date]])</f>
        <v>6</v>
      </c>
      <c r="I1452" s="4">
        <v>78737</v>
      </c>
      <c r="J1452" t="str" cm="1">
        <f t="array" ref="J1452">_xlfn.SWITCH(orders[[#This Row],[payment_method]],"Credit Card","CC","Bank Transfer","BT","Cash","CA","PayPal","PP","UN")</f>
        <v>BT</v>
      </c>
    </row>
    <row r="1453" spans="1:10" x14ac:dyDescent="0.3">
      <c r="A1453">
        <v>1561</v>
      </c>
      <c r="B1453">
        <v>307516</v>
      </c>
      <c r="C1453" s="1">
        <v>45467</v>
      </c>
      <c r="D1453">
        <v>4496</v>
      </c>
      <c r="E1453" t="s">
        <v>10040</v>
      </c>
      <c r="F1453" t="s">
        <v>823</v>
      </c>
      <c r="G1453">
        <f>YEAR(orders[[#This Row],[order_date]])</f>
        <v>2024</v>
      </c>
      <c r="H1453">
        <f>MONTH(orders[[#This Row],[order_date]])</f>
        <v>6</v>
      </c>
      <c r="I1453" s="4">
        <v>4496</v>
      </c>
      <c r="J1453" t="str" cm="1">
        <f t="array" ref="J1453">_xlfn.SWITCH(orders[[#This Row],[payment_method]],"Credit Card","CC","Bank Transfer","BT","Cash","CA","PayPal","PP","UN")</f>
        <v>CC</v>
      </c>
    </row>
    <row r="1454" spans="1:10" x14ac:dyDescent="0.3">
      <c r="A1454">
        <v>1562</v>
      </c>
      <c r="B1454">
        <v>809326</v>
      </c>
      <c r="C1454" s="1">
        <v>44545</v>
      </c>
      <c r="D1454">
        <v>173532</v>
      </c>
      <c r="E1454" t="s">
        <v>10042</v>
      </c>
      <c r="F1454" t="s">
        <v>1473</v>
      </c>
      <c r="G1454">
        <f>YEAR(orders[[#This Row],[order_date]])</f>
        <v>2021</v>
      </c>
      <c r="H1454">
        <f>MONTH(orders[[#This Row],[order_date]])</f>
        <v>12</v>
      </c>
      <c r="I1454" s="4">
        <v>173532</v>
      </c>
      <c r="J1454" t="str" cm="1">
        <f t="array" ref="J1454">_xlfn.SWITCH(orders[[#This Row],[payment_method]],"Credit Card","CC","Bank Transfer","BT","Cash","CA","PayPal","PP","UN")</f>
        <v>CA</v>
      </c>
    </row>
    <row r="1455" spans="1:10" x14ac:dyDescent="0.3">
      <c r="A1455">
        <v>1563</v>
      </c>
      <c r="B1455">
        <v>1386240</v>
      </c>
      <c r="C1455" s="1">
        <v>44473</v>
      </c>
      <c r="D1455">
        <v>864488</v>
      </c>
      <c r="E1455" t="s">
        <v>10040</v>
      </c>
      <c r="F1455" t="s">
        <v>1266</v>
      </c>
      <c r="G1455">
        <f>YEAR(orders[[#This Row],[order_date]])</f>
        <v>2021</v>
      </c>
      <c r="H1455">
        <f>MONTH(orders[[#This Row],[order_date]])</f>
        <v>10</v>
      </c>
      <c r="I1455" s="4">
        <v>864488</v>
      </c>
      <c r="J1455" t="str" cm="1">
        <f t="array" ref="J1455">_xlfn.SWITCH(orders[[#This Row],[payment_method]],"Credit Card","CC","Bank Transfer","BT","Cash","CA","PayPal","PP","UN")</f>
        <v>CC</v>
      </c>
    </row>
    <row r="1456" spans="1:10" x14ac:dyDescent="0.3">
      <c r="A1456">
        <v>1564</v>
      </c>
      <c r="B1456">
        <v>1071969</v>
      </c>
      <c r="C1456" s="1">
        <v>45203</v>
      </c>
      <c r="D1456">
        <v>187947</v>
      </c>
      <c r="E1456" t="s">
        <v>10040</v>
      </c>
      <c r="F1456" t="s">
        <v>643</v>
      </c>
      <c r="G1456">
        <f>YEAR(orders[[#This Row],[order_date]])</f>
        <v>2023</v>
      </c>
      <c r="H1456">
        <f>MONTH(orders[[#This Row],[order_date]])</f>
        <v>10</v>
      </c>
      <c r="I1456" s="4">
        <v>187947</v>
      </c>
      <c r="J1456" t="str" cm="1">
        <f t="array" ref="J1456">_xlfn.SWITCH(orders[[#This Row],[payment_method]],"Credit Card","CC","Bank Transfer","BT","Cash","CA","PayPal","PP","UN")</f>
        <v>CC</v>
      </c>
    </row>
    <row r="1457" spans="1:10" x14ac:dyDescent="0.3">
      <c r="A1457">
        <v>1565</v>
      </c>
      <c r="B1457">
        <v>1712387</v>
      </c>
      <c r="C1457" s="1">
        <v>45597</v>
      </c>
      <c r="D1457">
        <v>266146</v>
      </c>
      <c r="E1457" t="s">
        <v>10041</v>
      </c>
      <c r="F1457" t="s">
        <v>243</v>
      </c>
      <c r="G1457">
        <f>YEAR(orders[[#This Row],[order_date]])</f>
        <v>2024</v>
      </c>
      <c r="H1457">
        <f>MONTH(orders[[#This Row],[order_date]])</f>
        <v>11</v>
      </c>
      <c r="I1457" s="4">
        <v>266146</v>
      </c>
      <c r="J1457" t="str" cm="1">
        <f t="array" ref="J1457">_xlfn.SWITCH(orders[[#This Row],[payment_method]],"Credit Card","CC","Bank Transfer","BT","Cash","CA","PayPal","PP","UN")</f>
        <v>BT</v>
      </c>
    </row>
    <row r="1458" spans="1:10" x14ac:dyDescent="0.3">
      <c r="A1458">
        <v>1566</v>
      </c>
      <c r="B1458">
        <v>1287526</v>
      </c>
      <c r="C1458" s="1">
        <v>45322</v>
      </c>
      <c r="D1458">
        <v>34178</v>
      </c>
      <c r="E1458" t="s">
        <v>10042</v>
      </c>
      <c r="F1458" t="s">
        <v>120</v>
      </c>
      <c r="G1458">
        <f>YEAR(orders[[#This Row],[order_date]])</f>
        <v>2024</v>
      </c>
      <c r="H1458">
        <f>MONTH(orders[[#This Row],[order_date]])</f>
        <v>1</v>
      </c>
      <c r="I1458" s="4">
        <v>34178</v>
      </c>
      <c r="J1458" t="str" cm="1">
        <f t="array" ref="J1458">_xlfn.SWITCH(orders[[#This Row],[payment_method]],"Credit Card","CC","Bank Transfer","BT","Cash","CA","PayPal","PP","UN")</f>
        <v>CA</v>
      </c>
    </row>
    <row r="1459" spans="1:10" x14ac:dyDescent="0.3">
      <c r="A1459">
        <v>1567</v>
      </c>
      <c r="B1459">
        <v>1287746</v>
      </c>
      <c r="C1459" s="1">
        <v>45396</v>
      </c>
      <c r="D1459">
        <v>202521</v>
      </c>
      <c r="E1459" t="s">
        <v>10041</v>
      </c>
      <c r="F1459" t="s">
        <v>630</v>
      </c>
      <c r="G1459">
        <f>YEAR(orders[[#This Row],[order_date]])</f>
        <v>2024</v>
      </c>
      <c r="H1459">
        <f>MONTH(orders[[#This Row],[order_date]])</f>
        <v>4</v>
      </c>
      <c r="I1459" s="4">
        <v>202521</v>
      </c>
      <c r="J1459" t="str" cm="1">
        <f t="array" ref="J1459">_xlfn.SWITCH(orders[[#This Row],[payment_method]],"Credit Card","CC","Bank Transfer","BT","Cash","CA","PayPal","PP","UN")</f>
        <v>BT</v>
      </c>
    </row>
    <row r="1460" spans="1:10" x14ac:dyDescent="0.3">
      <c r="A1460">
        <v>1568</v>
      </c>
      <c r="B1460">
        <v>280269</v>
      </c>
      <c r="C1460" s="1">
        <v>45837</v>
      </c>
      <c r="D1460">
        <v>265009</v>
      </c>
      <c r="E1460" t="s">
        <v>10040</v>
      </c>
      <c r="F1460" t="s">
        <v>903</v>
      </c>
      <c r="G1460">
        <f>YEAR(orders[[#This Row],[order_date]])</f>
        <v>2025</v>
      </c>
      <c r="H1460">
        <f>MONTH(orders[[#This Row],[order_date]])</f>
        <v>6</v>
      </c>
      <c r="I1460" s="4">
        <v>265009</v>
      </c>
      <c r="J1460" t="str" cm="1">
        <f t="array" ref="J1460">_xlfn.SWITCH(orders[[#This Row],[payment_method]],"Credit Card","CC","Bank Transfer","BT","Cash","CA","PayPal","PP","UN")</f>
        <v>CC</v>
      </c>
    </row>
    <row r="1461" spans="1:10" x14ac:dyDescent="0.3">
      <c r="A1461">
        <v>1569</v>
      </c>
      <c r="B1461">
        <v>1673052</v>
      </c>
      <c r="C1461" s="1">
        <v>45157</v>
      </c>
      <c r="D1461">
        <v>73337</v>
      </c>
      <c r="E1461" t="s">
        <v>10043</v>
      </c>
      <c r="F1461" t="s">
        <v>829</v>
      </c>
      <c r="G1461">
        <f>YEAR(orders[[#This Row],[order_date]])</f>
        <v>2023</v>
      </c>
      <c r="H1461">
        <f>MONTH(orders[[#This Row],[order_date]])</f>
        <v>8</v>
      </c>
      <c r="I1461" s="4">
        <v>73337</v>
      </c>
      <c r="J1461" t="str" cm="1">
        <f t="array" ref="J1461">_xlfn.SWITCH(orders[[#This Row],[payment_method]],"Credit Card","CC","Bank Transfer","BT","Cash","CA","PayPal","PP","UN")</f>
        <v>PP</v>
      </c>
    </row>
    <row r="1462" spans="1:10" x14ac:dyDescent="0.3">
      <c r="A1462">
        <v>1570</v>
      </c>
      <c r="B1462">
        <v>663385</v>
      </c>
      <c r="C1462" s="1">
        <v>44952</v>
      </c>
      <c r="D1462">
        <v>40705</v>
      </c>
      <c r="E1462" t="s">
        <v>10042</v>
      </c>
      <c r="F1462" t="s">
        <v>399</v>
      </c>
      <c r="G1462">
        <f>YEAR(orders[[#This Row],[order_date]])</f>
        <v>2023</v>
      </c>
      <c r="H1462">
        <f>MONTH(orders[[#This Row],[order_date]])</f>
        <v>1</v>
      </c>
      <c r="I1462" s="4">
        <v>40705</v>
      </c>
      <c r="J1462" t="str" cm="1">
        <f t="array" ref="J1462">_xlfn.SWITCH(orders[[#This Row],[payment_method]],"Credit Card","CC","Bank Transfer","BT","Cash","CA","PayPal","PP","UN")</f>
        <v>CA</v>
      </c>
    </row>
    <row r="1463" spans="1:10" x14ac:dyDescent="0.3">
      <c r="A1463">
        <v>1571</v>
      </c>
      <c r="B1463">
        <v>295803</v>
      </c>
      <c r="C1463" s="1">
        <v>44924</v>
      </c>
      <c r="D1463">
        <v>334827</v>
      </c>
      <c r="E1463" t="s">
        <v>10041</v>
      </c>
      <c r="F1463" t="s">
        <v>1101</v>
      </c>
      <c r="G1463">
        <f>YEAR(orders[[#This Row],[order_date]])</f>
        <v>2022</v>
      </c>
      <c r="H1463">
        <f>MONTH(orders[[#This Row],[order_date]])</f>
        <v>12</v>
      </c>
      <c r="I1463" s="4">
        <v>334827</v>
      </c>
      <c r="J1463" t="str" cm="1">
        <f t="array" ref="J1463">_xlfn.SWITCH(orders[[#This Row],[payment_method]],"Credit Card","CC","Bank Transfer","BT","Cash","CA","PayPal","PP","UN")</f>
        <v>BT</v>
      </c>
    </row>
    <row r="1464" spans="1:10" x14ac:dyDescent="0.3">
      <c r="A1464">
        <v>1572</v>
      </c>
      <c r="B1464">
        <v>1949106</v>
      </c>
      <c r="C1464" s="1">
        <v>45044</v>
      </c>
      <c r="D1464">
        <v>147612</v>
      </c>
      <c r="E1464" t="s">
        <v>10040</v>
      </c>
      <c r="F1464" t="s">
        <v>108</v>
      </c>
      <c r="G1464">
        <f>YEAR(orders[[#This Row],[order_date]])</f>
        <v>2023</v>
      </c>
      <c r="H1464">
        <f>MONTH(orders[[#This Row],[order_date]])</f>
        <v>4</v>
      </c>
      <c r="I1464" s="4">
        <v>147612</v>
      </c>
      <c r="J1464" t="str" cm="1">
        <f t="array" ref="J1464">_xlfn.SWITCH(orders[[#This Row],[payment_method]],"Credit Card","CC","Bank Transfer","BT","Cash","CA","PayPal","PP","UN")</f>
        <v>CC</v>
      </c>
    </row>
    <row r="1465" spans="1:10" x14ac:dyDescent="0.3">
      <c r="A1465">
        <v>1573</v>
      </c>
      <c r="B1465">
        <v>827034</v>
      </c>
      <c r="C1465" s="1">
        <v>45228</v>
      </c>
      <c r="D1465">
        <v>483998</v>
      </c>
      <c r="E1465" t="s">
        <v>10040</v>
      </c>
      <c r="F1465" t="s">
        <v>545</v>
      </c>
      <c r="G1465">
        <f>YEAR(orders[[#This Row],[order_date]])</f>
        <v>2023</v>
      </c>
      <c r="H1465">
        <f>MONTH(orders[[#This Row],[order_date]])</f>
        <v>10</v>
      </c>
      <c r="I1465" s="4">
        <v>483998</v>
      </c>
      <c r="J1465" t="str" cm="1">
        <f t="array" ref="J1465">_xlfn.SWITCH(orders[[#This Row],[payment_method]],"Credit Card","CC","Bank Transfer","BT","Cash","CA","PayPal","PP","UN")</f>
        <v>CC</v>
      </c>
    </row>
    <row r="1466" spans="1:10" x14ac:dyDescent="0.3">
      <c r="A1466">
        <v>1574</v>
      </c>
      <c r="B1466">
        <v>625798</v>
      </c>
      <c r="C1466" s="1">
        <v>45470</v>
      </c>
      <c r="D1466">
        <v>502948</v>
      </c>
      <c r="E1466" t="s">
        <v>10042</v>
      </c>
      <c r="F1466" t="s">
        <v>1583</v>
      </c>
      <c r="G1466">
        <f>YEAR(orders[[#This Row],[order_date]])</f>
        <v>2024</v>
      </c>
      <c r="H1466">
        <f>MONTH(orders[[#This Row],[order_date]])</f>
        <v>6</v>
      </c>
      <c r="I1466" s="4">
        <v>502948</v>
      </c>
      <c r="J1466" t="str" cm="1">
        <f t="array" ref="J1466">_xlfn.SWITCH(orders[[#This Row],[payment_method]],"Credit Card","CC","Bank Transfer","BT","Cash","CA","PayPal","PP","UN")</f>
        <v>CA</v>
      </c>
    </row>
    <row r="1467" spans="1:10" x14ac:dyDescent="0.3">
      <c r="A1467">
        <v>1575</v>
      </c>
      <c r="B1467">
        <v>1073739</v>
      </c>
      <c r="C1467" s="1">
        <v>45542</v>
      </c>
      <c r="D1467">
        <v>161073</v>
      </c>
      <c r="E1467" t="s">
        <v>10041</v>
      </c>
      <c r="F1467" t="s">
        <v>1016</v>
      </c>
      <c r="G1467">
        <f>YEAR(orders[[#This Row],[order_date]])</f>
        <v>2024</v>
      </c>
      <c r="H1467">
        <f>MONTH(orders[[#This Row],[order_date]])</f>
        <v>9</v>
      </c>
      <c r="I1467" s="4">
        <v>161073</v>
      </c>
      <c r="J1467" t="str" cm="1">
        <f t="array" ref="J1467">_xlfn.SWITCH(orders[[#This Row],[payment_method]],"Credit Card","CC","Bank Transfer","BT","Cash","CA","PayPal","PP","UN")</f>
        <v>BT</v>
      </c>
    </row>
    <row r="1468" spans="1:10" x14ac:dyDescent="0.3">
      <c r="A1468">
        <v>1576</v>
      </c>
      <c r="B1468">
        <v>1186554</v>
      </c>
      <c r="C1468" s="1">
        <v>44932</v>
      </c>
      <c r="D1468">
        <v>278508</v>
      </c>
      <c r="E1468" t="s">
        <v>10043</v>
      </c>
      <c r="F1468" t="s">
        <v>523</v>
      </c>
      <c r="G1468">
        <f>YEAR(orders[[#This Row],[order_date]])</f>
        <v>2023</v>
      </c>
      <c r="H1468">
        <f>MONTH(orders[[#This Row],[order_date]])</f>
        <v>1</v>
      </c>
      <c r="I1468" s="4">
        <v>278508</v>
      </c>
      <c r="J1468" t="str" cm="1">
        <f t="array" ref="J1468">_xlfn.SWITCH(orders[[#This Row],[payment_method]],"Credit Card","CC","Bank Transfer","BT","Cash","CA","PayPal","PP","UN")</f>
        <v>PP</v>
      </c>
    </row>
    <row r="1469" spans="1:10" x14ac:dyDescent="0.3">
      <c r="A1469">
        <v>1577</v>
      </c>
      <c r="B1469">
        <v>800686</v>
      </c>
      <c r="C1469" s="1">
        <v>44585</v>
      </c>
      <c r="D1469">
        <v>283955</v>
      </c>
      <c r="E1469" t="s">
        <v>10042</v>
      </c>
      <c r="F1469" t="s">
        <v>302</v>
      </c>
      <c r="G1469">
        <f>YEAR(orders[[#This Row],[order_date]])</f>
        <v>2022</v>
      </c>
      <c r="H1469">
        <f>MONTH(orders[[#This Row],[order_date]])</f>
        <v>1</v>
      </c>
      <c r="I1469" s="4">
        <v>283955</v>
      </c>
      <c r="J1469" t="str" cm="1">
        <f t="array" ref="J1469">_xlfn.SWITCH(orders[[#This Row],[payment_method]],"Credit Card","CC","Bank Transfer","BT","Cash","CA","PayPal","PP","UN")</f>
        <v>CA</v>
      </c>
    </row>
    <row r="1470" spans="1:10" x14ac:dyDescent="0.3">
      <c r="A1470">
        <v>1578</v>
      </c>
      <c r="B1470">
        <v>420442</v>
      </c>
      <c r="C1470" s="1">
        <v>45057</v>
      </c>
      <c r="D1470">
        <v>335012</v>
      </c>
      <c r="E1470" t="s">
        <v>10043</v>
      </c>
      <c r="F1470" t="s">
        <v>52</v>
      </c>
      <c r="G1470">
        <f>YEAR(orders[[#This Row],[order_date]])</f>
        <v>2023</v>
      </c>
      <c r="H1470">
        <f>MONTH(orders[[#This Row],[order_date]])</f>
        <v>5</v>
      </c>
      <c r="I1470" s="4">
        <v>335012</v>
      </c>
      <c r="J1470" t="str" cm="1">
        <f t="array" ref="J1470">_xlfn.SWITCH(orders[[#This Row],[payment_method]],"Credit Card","CC","Bank Transfer","BT","Cash","CA","PayPal","PP","UN")</f>
        <v>PP</v>
      </c>
    </row>
    <row r="1471" spans="1:10" x14ac:dyDescent="0.3">
      <c r="A1471">
        <v>1579</v>
      </c>
      <c r="B1471">
        <v>1300544</v>
      </c>
      <c r="C1471" s="1">
        <v>44835</v>
      </c>
      <c r="D1471">
        <v>243672</v>
      </c>
      <c r="E1471" t="s">
        <v>10040</v>
      </c>
      <c r="F1471" t="s">
        <v>249</v>
      </c>
      <c r="G1471">
        <f>YEAR(orders[[#This Row],[order_date]])</f>
        <v>2022</v>
      </c>
      <c r="H1471">
        <f>MONTH(orders[[#This Row],[order_date]])</f>
        <v>10</v>
      </c>
      <c r="I1471" s="4">
        <v>243672</v>
      </c>
      <c r="J1471" t="str" cm="1">
        <f t="array" ref="J1471">_xlfn.SWITCH(orders[[#This Row],[payment_method]],"Credit Card","CC","Bank Transfer","BT","Cash","CA","PayPal","PP","UN")</f>
        <v>CC</v>
      </c>
    </row>
    <row r="1472" spans="1:10" x14ac:dyDescent="0.3">
      <c r="A1472">
        <v>1580</v>
      </c>
      <c r="B1472">
        <v>1332832</v>
      </c>
      <c r="C1472" s="1">
        <v>44559</v>
      </c>
      <c r="D1472">
        <v>482127</v>
      </c>
      <c r="E1472" t="s">
        <v>10043</v>
      </c>
      <c r="F1472" t="s">
        <v>683</v>
      </c>
      <c r="G1472">
        <f>YEAR(orders[[#This Row],[order_date]])</f>
        <v>2021</v>
      </c>
      <c r="H1472">
        <f>MONTH(orders[[#This Row],[order_date]])</f>
        <v>12</v>
      </c>
      <c r="I1472" s="4">
        <v>482127</v>
      </c>
      <c r="J1472" t="str" cm="1">
        <f t="array" ref="J1472">_xlfn.SWITCH(orders[[#This Row],[payment_method]],"Credit Card","CC","Bank Transfer","BT","Cash","CA","PayPal","PP","UN")</f>
        <v>PP</v>
      </c>
    </row>
    <row r="1473" spans="1:10" x14ac:dyDescent="0.3">
      <c r="A1473">
        <v>1581</v>
      </c>
      <c r="B1473">
        <v>1551214</v>
      </c>
      <c r="C1473" s="1">
        <v>44946</v>
      </c>
      <c r="D1473">
        <v>411125</v>
      </c>
      <c r="E1473" t="s">
        <v>10041</v>
      </c>
      <c r="F1473" t="s">
        <v>128</v>
      </c>
      <c r="G1473">
        <f>YEAR(orders[[#This Row],[order_date]])</f>
        <v>2023</v>
      </c>
      <c r="H1473">
        <f>MONTH(orders[[#This Row],[order_date]])</f>
        <v>1</v>
      </c>
      <c r="I1473" s="4">
        <v>411125</v>
      </c>
      <c r="J1473" t="str" cm="1">
        <f t="array" ref="J1473">_xlfn.SWITCH(orders[[#This Row],[payment_method]],"Credit Card","CC","Bank Transfer","BT","Cash","CA","PayPal","PP","UN")</f>
        <v>BT</v>
      </c>
    </row>
    <row r="1474" spans="1:10" x14ac:dyDescent="0.3">
      <c r="A1474">
        <v>1582</v>
      </c>
      <c r="B1474">
        <v>316675</v>
      </c>
      <c r="C1474" s="1">
        <v>45071</v>
      </c>
      <c r="D1474">
        <v>39393</v>
      </c>
      <c r="E1474" t="s">
        <v>10042</v>
      </c>
      <c r="F1474" t="s">
        <v>352</v>
      </c>
      <c r="G1474">
        <f>YEAR(orders[[#This Row],[order_date]])</f>
        <v>2023</v>
      </c>
      <c r="H1474">
        <f>MONTH(orders[[#This Row],[order_date]])</f>
        <v>5</v>
      </c>
      <c r="I1474" s="4">
        <v>39393</v>
      </c>
      <c r="J1474" t="str" cm="1">
        <f t="array" ref="J1474">_xlfn.SWITCH(orders[[#This Row],[payment_method]],"Credit Card","CC","Bank Transfer","BT","Cash","CA","PayPal","PP","UN")</f>
        <v>CA</v>
      </c>
    </row>
    <row r="1475" spans="1:10" x14ac:dyDescent="0.3">
      <c r="A1475">
        <v>1583</v>
      </c>
      <c r="B1475">
        <v>1188621</v>
      </c>
      <c r="C1475" s="1">
        <v>45841</v>
      </c>
      <c r="D1475">
        <v>16578</v>
      </c>
      <c r="E1475" t="s">
        <v>10042</v>
      </c>
      <c r="F1475" t="s">
        <v>676</v>
      </c>
      <c r="G1475">
        <f>YEAR(orders[[#This Row],[order_date]])</f>
        <v>2025</v>
      </c>
      <c r="H1475">
        <f>MONTH(orders[[#This Row],[order_date]])</f>
        <v>7</v>
      </c>
      <c r="I1475" s="4">
        <v>16578</v>
      </c>
      <c r="J1475" t="str" cm="1">
        <f t="array" ref="J1475">_xlfn.SWITCH(orders[[#This Row],[payment_method]],"Credit Card","CC","Bank Transfer","BT","Cash","CA","PayPal","PP","UN")</f>
        <v>CA</v>
      </c>
    </row>
    <row r="1476" spans="1:10" x14ac:dyDescent="0.3">
      <c r="A1476">
        <v>1584</v>
      </c>
      <c r="B1476">
        <v>1261179</v>
      </c>
      <c r="C1476" s="1">
        <v>45345</v>
      </c>
      <c r="D1476">
        <v>59899</v>
      </c>
      <c r="E1476" t="s">
        <v>10041</v>
      </c>
      <c r="F1476" t="s">
        <v>496</v>
      </c>
      <c r="G1476">
        <f>YEAR(orders[[#This Row],[order_date]])</f>
        <v>2024</v>
      </c>
      <c r="H1476">
        <f>MONTH(orders[[#This Row],[order_date]])</f>
        <v>2</v>
      </c>
      <c r="I1476" s="4">
        <v>59899</v>
      </c>
      <c r="J1476" t="str" cm="1">
        <f t="array" ref="J1476">_xlfn.SWITCH(orders[[#This Row],[payment_method]],"Credit Card","CC","Bank Transfer","BT","Cash","CA","PayPal","PP","UN")</f>
        <v>BT</v>
      </c>
    </row>
    <row r="1477" spans="1:10" x14ac:dyDescent="0.3">
      <c r="A1477">
        <v>1585</v>
      </c>
      <c r="B1477">
        <v>1100379</v>
      </c>
      <c r="C1477" s="1">
        <v>45618</v>
      </c>
      <c r="D1477">
        <v>159159</v>
      </c>
      <c r="E1477" t="s">
        <v>10041</v>
      </c>
      <c r="F1477" t="s">
        <v>380</v>
      </c>
      <c r="G1477">
        <f>YEAR(orders[[#This Row],[order_date]])</f>
        <v>2024</v>
      </c>
      <c r="H1477">
        <f>MONTH(orders[[#This Row],[order_date]])</f>
        <v>11</v>
      </c>
      <c r="I1477" s="4">
        <v>159159</v>
      </c>
      <c r="J1477" t="str" cm="1">
        <f t="array" ref="J1477">_xlfn.SWITCH(orders[[#This Row],[payment_method]],"Credit Card","CC","Bank Transfer","BT","Cash","CA","PayPal","PP","UN")</f>
        <v>BT</v>
      </c>
    </row>
    <row r="1478" spans="1:10" x14ac:dyDescent="0.3">
      <c r="A1478">
        <v>1586</v>
      </c>
      <c r="B1478">
        <v>1136111</v>
      </c>
      <c r="C1478" s="1">
        <v>44725</v>
      </c>
      <c r="D1478">
        <v>244534</v>
      </c>
      <c r="E1478" t="s">
        <v>10042</v>
      </c>
      <c r="F1478" t="s">
        <v>898</v>
      </c>
      <c r="G1478">
        <f>YEAR(orders[[#This Row],[order_date]])</f>
        <v>2022</v>
      </c>
      <c r="H1478">
        <f>MONTH(orders[[#This Row],[order_date]])</f>
        <v>6</v>
      </c>
      <c r="I1478" s="4">
        <v>244534</v>
      </c>
      <c r="J1478" t="str" cm="1">
        <f t="array" ref="J1478">_xlfn.SWITCH(orders[[#This Row],[payment_method]],"Credit Card","CC","Bank Transfer","BT","Cash","CA","PayPal","PP","UN")</f>
        <v>CA</v>
      </c>
    </row>
    <row r="1479" spans="1:10" x14ac:dyDescent="0.3">
      <c r="A1479">
        <v>1587</v>
      </c>
      <c r="B1479">
        <v>978016</v>
      </c>
      <c r="C1479" s="1">
        <v>45709</v>
      </c>
      <c r="D1479">
        <v>376407</v>
      </c>
      <c r="E1479" t="s">
        <v>10042</v>
      </c>
      <c r="F1479" t="s">
        <v>1269</v>
      </c>
      <c r="G1479">
        <f>YEAR(orders[[#This Row],[order_date]])</f>
        <v>2025</v>
      </c>
      <c r="H1479">
        <f>MONTH(orders[[#This Row],[order_date]])</f>
        <v>2</v>
      </c>
      <c r="I1479" s="4">
        <v>376407</v>
      </c>
      <c r="J1479" t="str" cm="1">
        <f t="array" ref="J1479">_xlfn.SWITCH(orders[[#This Row],[payment_method]],"Credit Card","CC","Bank Transfer","BT","Cash","CA","PayPal","PP","UN")</f>
        <v>CA</v>
      </c>
    </row>
    <row r="1480" spans="1:10" x14ac:dyDescent="0.3">
      <c r="A1480">
        <v>1588</v>
      </c>
      <c r="B1480">
        <v>128069</v>
      </c>
      <c r="C1480" s="1">
        <v>44589</v>
      </c>
      <c r="D1480">
        <v>16185</v>
      </c>
      <c r="E1480" t="s">
        <v>10043</v>
      </c>
      <c r="F1480" t="s">
        <v>652</v>
      </c>
      <c r="G1480">
        <f>YEAR(orders[[#This Row],[order_date]])</f>
        <v>2022</v>
      </c>
      <c r="H1480">
        <f>MONTH(orders[[#This Row],[order_date]])</f>
        <v>1</v>
      </c>
      <c r="I1480" s="4">
        <v>16185</v>
      </c>
      <c r="J1480" t="str" cm="1">
        <f t="array" ref="J1480">_xlfn.SWITCH(orders[[#This Row],[payment_method]],"Credit Card","CC","Bank Transfer","BT","Cash","CA","PayPal","PP","UN")</f>
        <v>PP</v>
      </c>
    </row>
    <row r="1481" spans="1:10" x14ac:dyDescent="0.3">
      <c r="A1481">
        <v>1589</v>
      </c>
      <c r="B1481">
        <v>619955</v>
      </c>
      <c r="C1481" s="1">
        <v>45222</v>
      </c>
      <c r="D1481">
        <v>578944</v>
      </c>
      <c r="E1481" t="s">
        <v>10040</v>
      </c>
      <c r="F1481" t="s">
        <v>436</v>
      </c>
      <c r="G1481">
        <f>YEAR(orders[[#This Row],[order_date]])</f>
        <v>2023</v>
      </c>
      <c r="H1481">
        <f>MONTH(orders[[#This Row],[order_date]])</f>
        <v>10</v>
      </c>
      <c r="I1481" s="4">
        <v>578944</v>
      </c>
      <c r="J1481" t="str" cm="1">
        <f t="array" ref="J1481">_xlfn.SWITCH(orders[[#This Row],[payment_method]],"Credit Card","CC","Bank Transfer","BT","Cash","CA","PayPal","PP","UN")</f>
        <v>CC</v>
      </c>
    </row>
    <row r="1482" spans="1:10" x14ac:dyDescent="0.3">
      <c r="A1482">
        <v>1590</v>
      </c>
      <c r="B1482">
        <v>342097</v>
      </c>
      <c r="C1482" s="1">
        <v>45375</v>
      </c>
      <c r="D1482">
        <v>6563</v>
      </c>
      <c r="E1482" t="s">
        <v>10040</v>
      </c>
      <c r="F1482" t="s">
        <v>222</v>
      </c>
      <c r="G1482">
        <f>YEAR(orders[[#This Row],[order_date]])</f>
        <v>2024</v>
      </c>
      <c r="H1482">
        <f>MONTH(orders[[#This Row],[order_date]])</f>
        <v>3</v>
      </c>
      <c r="I1482" s="4">
        <v>6563</v>
      </c>
      <c r="J1482" t="str" cm="1">
        <f t="array" ref="J1482">_xlfn.SWITCH(orders[[#This Row],[payment_method]],"Credit Card","CC","Bank Transfer","BT","Cash","CA","PayPal","PP","UN")</f>
        <v>CC</v>
      </c>
    </row>
    <row r="1483" spans="1:10" x14ac:dyDescent="0.3">
      <c r="A1483">
        <v>1591</v>
      </c>
      <c r="B1483">
        <v>227526</v>
      </c>
      <c r="C1483" s="1">
        <v>45685</v>
      </c>
      <c r="D1483">
        <v>331295</v>
      </c>
      <c r="E1483" t="s">
        <v>10041</v>
      </c>
      <c r="F1483" t="s">
        <v>96</v>
      </c>
      <c r="G1483">
        <f>YEAR(orders[[#This Row],[order_date]])</f>
        <v>2025</v>
      </c>
      <c r="H1483">
        <f>MONTH(orders[[#This Row],[order_date]])</f>
        <v>1</v>
      </c>
      <c r="I1483" s="4">
        <v>331295</v>
      </c>
      <c r="J1483" t="str" cm="1">
        <f t="array" ref="J1483">_xlfn.SWITCH(orders[[#This Row],[payment_method]],"Credit Card","CC","Bank Transfer","BT","Cash","CA","PayPal","PP","UN")</f>
        <v>BT</v>
      </c>
    </row>
    <row r="1484" spans="1:10" x14ac:dyDescent="0.3">
      <c r="A1484">
        <v>1592</v>
      </c>
      <c r="B1484">
        <v>569030</v>
      </c>
      <c r="C1484" s="1">
        <v>45304</v>
      </c>
      <c r="D1484">
        <v>722</v>
      </c>
      <c r="E1484" t="s">
        <v>10041</v>
      </c>
      <c r="F1484" t="s">
        <v>366</v>
      </c>
      <c r="G1484">
        <f>YEAR(orders[[#This Row],[order_date]])</f>
        <v>2024</v>
      </c>
      <c r="H1484">
        <f>MONTH(orders[[#This Row],[order_date]])</f>
        <v>1</v>
      </c>
      <c r="I1484" s="4">
        <v>722</v>
      </c>
      <c r="J1484" t="str" cm="1">
        <f t="array" ref="J1484">_xlfn.SWITCH(orders[[#This Row],[payment_method]],"Credit Card","CC","Bank Transfer","BT","Cash","CA","PayPal","PP","UN")</f>
        <v>BT</v>
      </c>
    </row>
    <row r="1485" spans="1:10" x14ac:dyDescent="0.3">
      <c r="A1485">
        <v>1593</v>
      </c>
      <c r="B1485">
        <v>79875</v>
      </c>
      <c r="C1485" s="1">
        <v>44971</v>
      </c>
      <c r="D1485">
        <v>134552</v>
      </c>
      <c r="E1485" t="s">
        <v>10042</v>
      </c>
      <c r="F1485" t="s">
        <v>60</v>
      </c>
      <c r="G1485">
        <f>YEAR(orders[[#This Row],[order_date]])</f>
        <v>2023</v>
      </c>
      <c r="H1485">
        <f>MONTH(orders[[#This Row],[order_date]])</f>
        <v>2</v>
      </c>
      <c r="I1485" s="4">
        <v>134552</v>
      </c>
      <c r="J1485" t="str" cm="1">
        <f t="array" ref="J1485">_xlfn.SWITCH(orders[[#This Row],[payment_method]],"Credit Card","CC","Bank Transfer","BT","Cash","CA","PayPal","PP","UN")</f>
        <v>CA</v>
      </c>
    </row>
    <row r="1486" spans="1:10" x14ac:dyDescent="0.3">
      <c r="A1486">
        <v>1594</v>
      </c>
      <c r="B1486">
        <v>392109</v>
      </c>
      <c r="C1486" s="1">
        <v>45406</v>
      </c>
      <c r="D1486">
        <v>314704</v>
      </c>
      <c r="E1486" t="s">
        <v>10040</v>
      </c>
      <c r="F1486" t="s">
        <v>1543</v>
      </c>
      <c r="G1486">
        <f>YEAR(orders[[#This Row],[order_date]])</f>
        <v>2024</v>
      </c>
      <c r="H1486">
        <f>MONTH(orders[[#This Row],[order_date]])</f>
        <v>4</v>
      </c>
      <c r="I1486" s="4">
        <v>314704</v>
      </c>
      <c r="J1486" t="str" cm="1">
        <f t="array" ref="J1486">_xlfn.SWITCH(orders[[#This Row],[payment_method]],"Credit Card","CC","Bank Transfer","BT","Cash","CA","PayPal","PP","UN")</f>
        <v>CC</v>
      </c>
    </row>
    <row r="1487" spans="1:10" x14ac:dyDescent="0.3">
      <c r="A1487">
        <v>1595</v>
      </c>
      <c r="B1487">
        <v>966809</v>
      </c>
      <c r="C1487" s="1">
        <v>45161</v>
      </c>
      <c r="D1487">
        <v>91396</v>
      </c>
      <c r="E1487" t="s">
        <v>10041</v>
      </c>
      <c r="F1487" t="s">
        <v>1580</v>
      </c>
      <c r="G1487">
        <f>YEAR(orders[[#This Row],[order_date]])</f>
        <v>2023</v>
      </c>
      <c r="H1487">
        <f>MONTH(orders[[#This Row],[order_date]])</f>
        <v>8</v>
      </c>
      <c r="I1487" s="4">
        <v>91396</v>
      </c>
      <c r="J1487" t="str" cm="1">
        <f t="array" ref="J1487">_xlfn.SWITCH(orders[[#This Row],[payment_method]],"Credit Card","CC","Bank Transfer","BT","Cash","CA","PayPal","PP","UN")</f>
        <v>BT</v>
      </c>
    </row>
    <row r="1488" spans="1:10" x14ac:dyDescent="0.3">
      <c r="A1488">
        <v>1596</v>
      </c>
      <c r="B1488">
        <v>376820</v>
      </c>
      <c r="C1488" s="1">
        <v>44885</v>
      </c>
      <c r="D1488">
        <v>13432</v>
      </c>
      <c r="E1488" t="s">
        <v>10041</v>
      </c>
      <c r="F1488" t="s">
        <v>623</v>
      </c>
      <c r="G1488">
        <f>YEAR(orders[[#This Row],[order_date]])</f>
        <v>2022</v>
      </c>
      <c r="H1488">
        <f>MONTH(orders[[#This Row],[order_date]])</f>
        <v>11</v>
      </c>
      <c r="I1488" s="4">
        <v>13432</v>
      </c>
      <c r="J1488" t="str" cm="1">
        <f t="array" ref="J1488">_xlfn.SWITCH(orders[[#This Row],[payment_method]],"Credit Card","CC","Bank Transfer","BT","Cash","CA","PayPal","PP","UN")</f>
        <v>BT</v>
      </c>
    </row>
    <row r="1489" spans="1:10" x14ac:dyDescent="0.3">
      <c r="A1489">
        <v>1597</v>
      </c>
      <c r="B1489">
        <v>1294557</v>
      </c>
      <c r="C1489" s="1">
        <v>44629</v>
      </c>
      <c r="D1489">
        <v>23444</v>
      </c>
      <c r="E1489" t="s">
        <v>10040</v>
      </c>
      <c r="F1489" t="s">
        <v>523</v>
      </c>
      <c r="G1489">
        <f>YEAR(orders[[#This Row],[order_date]])</f>
        <v>2022</v>
      </c>
      <c r="H1489">
        <f>MONTH(orders[[#This Row],[order_date]])</f>
        <v>3</v>
      </c>
      <c r="I1489" s="4">
        <v>23444</v>
      </c>
      <c r="J1489" t="str" cm="1">
        <f t="array" ref="J1489">_xlfn.SWITCH(orders[[#This Row],[payment_method]],"Credit Card","CC","Bank Transfer","BT","Cash","CA","PayPal","PP","UN")</f>
        <v>CC</v>
      </c>
    </row>
    <row r="1490" spans="1:10" x14ac:dyDescent="0.3">
      <c r="A1490">
        <v>1598</v>
      </c>
      <c r="B1490">
        <v>109781</v>
      </c>
      <c r="C1490" s="1">
        <v>45805</v>
      </c>
      <c r="D1490">
        <v>185774</v>
      </c>
      <c r="E1490" t="s">
        <v>10041</v>
      </c>
      <c r="F1490" t="s">
        <v>1202</v>
      </c>
      <c r="G1490">
        <f>YEAR(orders[[#This Row],[order_date]])</f>
        <v>2025</v>
      </c>
      <c r="H1490">
        <f>MONTH(orders[[#This Row],[order_date]])</f>
        <v>5</v>
      </c>
      <c r="I1490" s="4">
        <v>185774</v>
      </c>
      <c r="J1490" t="str" cm="1">
        <f t="array" ref="J1490">_xlfn.SWITCH(orders[[#This Row],[payment_method]],"Credit Card","CC","Bank Transfer","BT","Cash","CA","PayPal","PP","UN")</f>
        <v>BT</v>
      </c>
    </row>
    <row r="1491" spans="1:10" x14ac:dyDescent="0.3">
      <c r="A1491">
        <v>1599</v>
      </c>
      <c r="B1491">
        <v>1456408</v>
      </c>
      <c r="C1491" s="1">
        <v>44875</v>
      </c>
      <c r="D1491">
        <v>111251</v>
      </c>
      <c r="E1491" t="s">
        <v>10041</v>
      </c>
      <c r="F1491" t="s">
        <v>269</v>
      </c>
      <c r="G1491">
        <f>YEAR(orders[[#This Row],[order_date]])</f>
        <v>2022</v>
      </c>
      <c r="H1491">
        <f>MONTH(orders[[#This Row],[order_date]])</f>
        <v>11</v>
      </c>
      <c r="I1491" s="4">
        <v>111251</v>
      </c>
      <c r="J1491" t="str" cm="1">
        <f t="array" ref="J1491">_xlfn.SWITCH(orders[[#This Row],[payment_method]],"Credit Card","CC","Bank Transfer","BT","Cash","CA","PayPal","PP","UN")</f>
        <v>BT</v>
      </c>
    </row>
    <row r="1492" spans="1:10" x14ac:dyDescent="0.3">
      <c r="A1492">
        <v>1600</v>
      </c>
      <c r="B1492">
        <v>551814</v>
      </c>
      <c r="C1492" s="1">
        <v>44703</v>
      </c>
      <c r="D1492">
        <v>171376</v>
      </c>
      <c r="E1492" t="s">
        <v>10041</v>
      </c>
      <c r="F1492" t="s">
        <v>168</v>
      </c>
      <c r="G1492">
        <f>YEAR(orders[[#This Row],[order_date]])</f>
        <v>2022</v>
      </c>
      <c r="H1492">
        <f>MONTH(orders[[#This Row],[order_date]])</f>
        <v>5</v>
      </c>
      <c r="I1492" s="4">
        <v>171376</v>
      </c>
      <c r="J1492" t="str" cm="1">
        <f t="array" ref="J1492">_xlfn.SWITCH(orders[[#This Row],[payment_method]],"Credit Card","CC","Bank Transfer","BT","Cash","CA","PayPal","PP","UN")</f>
        <v>BT</v>
      </c>
    </row>
    <row r="1493" spans="1:10" x14ac:dyDescent="0.3">
      <c r="A1493">
        <v>1601</v>
      </c>
      <c r="B1493">
        <v>589835</v>
      </c>
      <c r="C1493" s="1">
        <v>45139</v>
      </c>
      <c r="D1493">
        <v>106883</v>
      </c>
      <c r="E1493" t="s">
        <v>10043</v>
      </c>
      <c r="F1493" t="s">
        <v>1473</v>
      </c>
      <c r="G1493">
        <f>YEAR(orders[[#This Row],[order_date]])</f>
        <v>2023</v>
      </c>
      <c r="H1493">
        <f>MONTH(orders[[#This Row],[order_date]])</f>
        <v>8</v>
      </c>
      <c r="I1493" s="4">
        <v>106883</v>
      </c>
      <c r="J1493" t="str" cm="1">
        <f t="array" ref="J1493">_xlfn.SWITCH(orders[[#This Row],[payment_method]],"Credit Card","CC","Bank Transfer","BT","Cash","CA","PayPal","PP","UN")</f>
        <v>PP</v>
      </c>
    </row>
    <row r="1494" spans="1:10" x14ac:dyDescent="0.3">
      <c r="A1494">
        <v>1602</v>
      </c>
      <c r="B1494">
        <v>602859</v>
      </c>
      <c r="C1494" s="1">
        <v>45850</v>
      </c>
      <c r="D1494">
        <v>180589</v>
      </c>
      <c r="E1494" t="s">
        <v>10040</v>
      </c>
      <c r="F1494" t="s">
        <v>1115</v>
      </c>
      <c r="G1494">
        <f>YEAR(orders[[#This Row],[order_date]])</f>
        <v>2025</v>
      </c>
      <c r="H1494">
        <f>MONTH(orders[[#This Row],[order_date]])</f>
        <v>7</v>
      </c>
      <c r="I1494" s="4">
        <v>180589</v>
      </c>
      <c r="J1494" t="str" cm="1">
        <f t="array" ref="J1494">_xlfn.SWITCH(orders[[#This Row],[payment_method]],"Credit Card","CC","Bank Transfer","BT","Cash","CA","PayPal","PP","UN")</f>
        <v>CC</v>
      </c>
    </row>
    <row r="1495" spans="1:10" x14ac:dyDescent="0.3">
      <c r="A1495">
        <v>1603</v>
      </c>
      <c r="B1495">
        <v>1774722</v>
      </c>
      <c r="C1495" s="1">
        <v>44927</v>
      </c>
      <c r="D1495">
        <v>313268</v>
      </c>
      <c r="E1495" t="s">
        <v>10043</v>
      </c>
      <c r="F1495" t="s">
        <v>874</v>
      </c>
      <c r="G1495">
        <f>YEAR(orders[[#This Row],[order_date]])</f>
        <v>2023</v>
      </c>
      <c r="H1495">
        <f>MONTH(orders[[#This Row],[order_date]])</f>
        <v>1</v>
      </c>
      <c r="I1495" s="4">
        <v>313268</v>
      </c>
      <c r="J1495" t="str" cm="1">
        <f t="array" ref="J1495">_xlfn.SWITCH(orders[[#This Row],[payment_method]],"Credit Card","CC","Bank Transfer","BT","Cash","CA","PayPal","PP","UN")</f>
        <v>PP</v>
      </c>
    </row>
    <row r="1496" spans="1:10" x14ac:dyDescent="0.3">
      <c r="A1496">
        <v>1604</v>
      </c>
      <c r="B1496">
        <v>1617719</v>
      </c>
      <c r="C1496" s="1">
        <v>44723</v>
      </c>
      <c r="D1496">
        <v>185696</v>
      </c>
      <c r="E1496" t="s">
        <v>10040</v>
      </c>
      <c r="F1496" t="s">
        <v>608</v>
      </c>
      <c r="G1496">
        <f>YEAR(orders[[#This Row],[order_date]])</f>
        <v>2022</v>
      </c>
      <c r="H1496">
        <f>MONTH(orders[[#This Row],[order_date]])</f>
        <v>6</v>
      </c>
      <c r="I1496" s="4">
        <v>185696</v>
      </c>
      <c r="J1496" t="str" cm="1">
        <f t="array" ref="J1496">_xlfn.SWITCH(orders[[#This Row],[payment_method]],"Credit Card","CC","Bank Transfer","BT","Cash","CA","PayPal","PP","UN")</f>
        <v>CC</v>
      </c>
    </row>
    <row r="1497" spans="1:10" x14ac:dyDescent="0.3">
      <c r="A1497">
        <v>1605</v>
      </c>
      <c r="B1497">
        <v>240575</v>
      </c>
      <c r="C1497" s="1">
        <v>44607</v>
      </c>
      <c r="D1497">
        <v>147325</v>
      </c>
      <c r="E1497" t="s">
        <v>10041</v>
      </c>
      <c r="F1497" t="s">
        <v>1296</v>
      </c>
      <c r="G1497">
        <f>YEAR(orders[[#This Row],[order_date]])</f>
        <v>2022</v>
      </c>
      <c r="H1497">
        <f>MONTH(orders[[#This Row],[order_date]])</f>
        <v>2</v>
      </c>
      <c r="I1497" s="4">
        <v>147325</v>
      </c>
      <c r="J1497" t="str" cm="1">
        <f t="array" ref="J1497">_xlfn.SWITCH(orders[[#This Row],[payment_method]],"Credit Card","CC","Bank Transfer","BT","Cash","CA","PayPal","PP","UN")</f>
        <v>BT</v>
      </c>
    </row>
    <row r="1498" spans="1:10" x14ac:dyDescent="0.3">
      <c r="A1498">
        <v>1606</v>
      </c>
      <c r="B1498">
        <v>318902</v>
      </c>
      <c r="C1498" s="1">
        <v>45332</v>
      </c>
      <c r="D1498">
        <v>38245</v>
      </c>
      <c r="E1498" t="s">
        <v>10043</v>
      </c>
      <c r="F1498" t="s">
        <v>829</v>
      </c>
      <c r="G1498">
        <f>YEAR(orders[[#This Row],[order_date]])</f>
        <v>2024</v>
      </c>
      <c r="H1498">
        <f>MONTH(orders[[#This Row],[order_date]])</f>
        <v>2</v>
      </c>
      <c r="I1498" s="4">
        <v>38245</v>
      </c>
      <c r="J1498" t="str" cm="1">
        <f t="array" ref="J1498">_xlfn.SWITCH(orders[[#This Row],[payment_method]],"Credit Card","CC","Bank Transfer","BT","Cash","CA","PayPal","PP","UN")</f>
        <v>PP</v>
      </c>
    </row>
    <row r="1499" spans="1:10" x14ac:dyDescent="0.3">
      <c r="A1499">
        <v>1607</v>
      </c>
      <c r="B1499">
        <v>1368445</v>
      </c>
      <c r="C1499" s="1">
        <v>44467</v>
      </c>
      <c r="D1499">
        <v>499701</v>
      </c>
      <c r="E1499" t="s">
        <v>10043</v>
      </c>
      <c r="F1499" t="s">
        <v>142</v>
      </c>
      <c r="G1499">
        <f>YEAR(orders[[#This Row],[order_date]])</f>
        <v>2021</v>
      </c>
      <c r="H1499">
        <f>MONTH(orders[[#This Row],[order_date]])</f>
        <v>9</v>
      </c>
      <c r="I1499" s="4">
        <v>499701</v>
      </c>
      <c r="J1499" t="str" cm="1">
        <f t="array" ref="J1499">_xlfn.SWITCH(orders[[#This Row],[payment_method]],"Credit Card","CC","Bank Transfer","BT","Cash","CA","PayPal","PP","UN")</f>
        <v>PP</v>
      </c>
    </row>
    <row r="1500" spans="1:10" x14ac:dyDescent="0.3">
      <c r="A1500">
        <v>1608</v>
      </c>
      <c r="B1500">
        <v>1333770</v>
      </c>
      <c r="C1500" s="1">
        <v>45480</v>
      </c>
      <c r="D1500">
        <v>216786</v>
      </c>
      <c r="E1500" t="s">
        <v>10043</v>
      </c>
      <c r="F1500" t="s">
        <v>623</v>
      </c>
      <c r="G1500">
        <f>YEAR(orders[[#This Row],[order_date]])</f>
        <v>2024</v>
      </c>
      <c r="H1500">
        <f>MONTH(orders[[#This Row],[order_date]])</f>
        <v>7</v>
      </c>
      <c r="I1500" s="4">
        <v>216786</v>
      </c>
      <c r="J1500" t="str" cm="1">
        <f t="array" ref="J1500">_xlfn.SWITCH(orders[[#This Row],[payment_method]],"Credit Card","CC","Bank Transfer","BT","Cash","CA","PayPal","PP","UN")</f>
        <v>PP</v>
      </c>
    </row>
    <row r="1501" spans="1:10" x14ac:dyDescent="0.3">
      <c r="A1501">
        <v>1609</v>
      </c>
      <c r="B1501">
        <v>1153109</v>
      </c>
      <c r="C1501" s="1">
        <v>45394</v>
      </c>
      <c r="D1501">
        <v>96057</v>
      </c>
      <c r="E1501" t="s">
        <v>10040</v>
      </c>
      <c r="F1501" t="s">
        <v>699</v>
      </c>
      <c r="G1501">
        <f>YEAR(orders[[#This Row],[order_date]])</f>
        <v>2024</v>
      </c>
      <c r="H1501">
        <f>MONTH(orders[[#This Row],[order_date]])</f>
        <v>4</v>
      </c>
      <c r="I1501" s="4">
        <v>96057</v>
      </c>
      <c r="J1501" t="str" cm="1">
        <f t="array" ref="J1501">_xlfn.SWITCH(orders[[#This Row],[payment_method]],"Credit Card","CC","Bank Transfer","BT","Cash","CA","PayPal","PP","UN")</f>
        <v>CC</v>
      </c>
    </row>
    <row r="1502" spans="1:10" x14ac:dyDescent="0.3">
      <c r="A1502">
        <v>1611</v>
      </c>
      <c r="B1502">
        <v>1002664</v>
      </c>
      <c r="C1502" s="1">
        <v>44974</v>
      </c>
      <c r="D1502">
        <v>290946</v>
      </c>
      <c r="E1502" t="s">
        <v>10041</v>
      </c>
      <c r="F1502" t="s">
        <v>1002</v>
      </c>
      <c r="G1502">
        <f>YEAR(orders[[#This Row],[order_date]])</f>
        <v>2023</v>
      </c>
      <c r="H1502">
        <f>MONTH(orders[[#This Row],[order_date]])</f>
        <v>2</v>
      </c>
      <c r="I1502" s="4">
        <v>290946</v>
      </c>
      <c r="J1502" t="str" cm="1">
        <f t="array" ref="J1502">_xlfn.SWITCH(orders[[#This Row],[payment_method]],"Credit Card","CC","Bank Transfer","BT","Cash","CA","PayPal","PP","UN")</f>
        <v>BT</v>
      </c>
    </row>
    <row r="1503" spans="1:10" x14ac:dyDescent="0.3">
      <c r="A1503">
        <v>1612</v>
      </c>
      <c r="B1503">
        <v>1222775</v>
      </c>
      <c r="C1503" s="1">
        <v>45626</v>
      </c>
      <c r="D1503">
        <v>207372</v>
      </c>
      <c r="E1503" t="s">
        <v>10042</v>
      </c>
      <c r="F1503" t="s">
        <v>123</v>
      </c>
      <c r="G1503">
        <f>YEAR(orders[[#This Row],[order_date]])</f>
        <v>2024</v>
      </c>
      <c r="H1503">
        <f>MONTH(orders[[#This Row],[order_date]])</f>
        <v>11</v>
      </c>
      <c r="I1503" s="4">
        <v>207372</v>
      </c>
      <c r="J1503" t="str" cm="1">
        <f t="array" ref="J1503">_xlfn.SWITCH(orders[[#This Row],[payment_method]],"Credit Card","CC","Bank Transfer","BT","Cash","CA","PayPal","PP","UN")</f>
        <v>CA</v>
      </c>
    </row>
    <row r="1504" spans="1:10" x14ac:dyDescent="0.3">
      <c r="A1504">
        <v>1613</v>
      </c>
      <c r="B1504">
        <v>202208</v>
      </c>
      <c r="C1504" s="1">
        <v>45800</v>
      </c>
      <c r="D1504">
        <v>46353</v>
      </c>
      <c r="E1504" t="s">
        <v>10042</v>
      </c>
      <c r="F1504" t="s">
        <v>88</v>
      </c>
      <c r="G1504">
        <f>YEAR(orders[[#This Row],[order_date]])</f>
        <v>2025</v>
      </c>
      <c r="H1504">
        <f>MONTH(orders[[#This Row],[order_date]])</f>
        <v>5</v>
      </c>
      <c r="I1504" s="4">
        <v>46353</v>
      </c>
      <c r="J1504" t="str" cm="1">
        <f t="array" ref="J1504">_xlfn.SWITCH(orders[[#This Row],[payment_method]],"Credit Card","CC","Bank Transfer","BT","Cash","CA","PayPal","PP","UN")</f>
        <v>CA</v>
      </c>
    </row>
    <row r="1505" spans="1:10" x14ac:dyDescent="0.3">
      <c r="A1505">
        <v>1614</v>
      </c>
      <c r="B1505">
        <v>569649</v>
      </c>
      <c r="C1505" s="1">
        <v>44988</v>
      </c>
      <c r="D1505">
        <v>150589</v>
      </c>
      <c r="E1505" t="s">
        <v>10040</v>
      </c>
      <c r="F1505" t="s">
        <v>1473</v>
      </c>
      <c r="G1505">
        <f>YEAR(orders[[#This Row],[order_date]])</f>
        <v>2023</v>
      </c>
      <c r="H1505">
        <f>MONTH(orders[[#This Row],[order_date]])</f>
        <v>3</v>
      </c>
      <c r="I1505" s="4">
        <v>150589</v>
      </c>
      <c r="J1505" t="str" cm="1">
        <f t="array" ref="J1505">_xlfn.SWITCH(orders[[#This Row],[payment_method]],"Credit Card","CC","Bank Transfer","BT","Cash","CA","PayPal","PP","UN")</f>
        <v>CC</v>
      </c>
    </row>
    <row r="1506" spans="1:10" x14ac:dyDescent="0.3">
      <c r="A1506">
        <v>1615</v>
      </c>
      <c r="B1506">
        <v>33627</v>
      </c>
      <c r="C1506" s="1">
        <v>45028</v>
      </c>
      <c r="D1506">
        <v>353572</v>
      </c>
      <c r="E1506" t="s">
        <v>10040</v>
      </c>
      <c r="F1506" t="s">
        <v>114</v>
      </c>
      <c r="G1506">
        <f>YEAR(orders[[#This Row],[order_date]])</f>
        <v>2023</v>
      </c>
      <c r="H1506">
        <f>MONTH(orders[[#This Row],[order_date]])</f>
        <v>4</v>
      </c>
      <c r="I1506" s="4">
        <v>353572</v>
      </c>
      <c r="J1506" t="str" cm="1">
        <f t="array" ref="J1506">_xlfn.SWITCH(orders[[#This Row],[payment_method]],"Credit Card","CC","Bank Transfer","BT","Cash","CA","PayPal","PP","UN")</f>
        <v>CC</v>
      </c>
    </row>
    <row r="1507" spans="1:10" x14ac:dyDescent="0.3">
      <c r="A1507">
        <v>1616</v>
      </c>
      <c r="B1507">
        <v>1316155</v>
      </c>
      <c r="C1507" s="1">
        <v>45071</v>
      </c>
      <c r="D1507">
        <v>280446</v>
      </c>
      <c r="E1507" t="s">
        <v>10042</v>
      </c>
      <c r="F1507" t="s">
        <v>258</v>
      </c>
      <c r="G1507">
        <f>YEAR(orders[[#This Row],[order_date]])</f>
        <v>2023</v>
      </c>
      <c r="H1507">
        <f>MONTH(orders[[#This Row],[order_date]])</f>
        <v>5</v>
      </c>
      <c r="I1507" s="4">
        <v>280446</v>
      </c>
      <c r="J1507" t="str" cm="1">
        <f t="array" ref="J1507">_xlfn.SWITCH(orders[[#This Row],[payment_method]],"Credit Card","CC","Bank Transfer","BT","Cash","CA","PayPal","PP","UN")</f>
        <v>CA</v>
      </c>
    </row>
    <row r="1508" spans="1:10" x14ac:dyDescent="0.3">
      <c r="A1508">
        <v>1617</v>
      </c>
      <c r="B1508">
        <v>1652693</v>
      </c>
      <c r="C1508" s="1">
        <v>45303</v>
      </c>
      <c r="D1508">
        <v>170202</v>
      </c>
      <c r="E1508" t="s">
        <v>10043</v>
      </c>
      <c r="F1508" t="s">
        <v>1108</v>
      </c>
      <c r="G1508">
        <f>YEAR(orders[[#This Row],[order_date]])</f>
        <v>2024</v>
      </c>
      <c r="H1508">
        <f>MONTH(orders[[#This Row],[order_date]])</f>
        <v>1</v>
      </c>
      <c r="I1508" s="4">
        <v>170202</v>
      </c>
      <c r="J1508" t="str" cm="1">
        <f t="array" ref="J1508">_xlfn.SWITCH(orders[[#This Row],[payment_method]],"Credit Card","CC","Bank Transfer","BT","Cash","CA","PayPal","PP","UN")</f>
        <v>PP</v>
      </c>
    </row>
    <row r="1509" spans="1:10" x14ac:dyDescent="0.3">
      <c r="A1509">
        <v>1618</v>
      </c>
      <c r="B1509">
        <v>1030023</v>
      </c>
      <c r="C1509" s="1">
        <v>44992</v>
      </c>
      <c r="D1509">
        <v>8515</v>
      </c>
      <c r="E1509" t="s">
        <v>10043</v>
      </c>
      <c r="F1509" t="s">
        <v>767</v>
      </c>
      <c r="G1509">
        <f>YEAR(orders[[#This Row],[order_date]])</f>
        <v>2023</v>
      </c>
      <c r="H1509">
        <f>MONTH(orders[[#This Row],[order_date]])</f>
        <v>3</v>
      </c>
      <c r="I1509" s="4">
        <v>8515</v>
      </c>
      <c r="J1509" t="str" cm="1">
        <f t="array" ref="J1509">_xlfn.SWITCH(orders[[#This Row],[payment_method]],"Credit Card","CC","Bank Transfer","BT","Cash","CA","PayPal","PP","UN")</f>
        <v>PP</v>
      </c>
    </row>
    <row r="1510" spans="1:10" x14ac:dyDescent="0.3">
      <c r="A1510">
        <v>1619</v>
      </c>
      <c r="B1510">
        <v>862248</v>
      </c>
      <c r="C1510" s="1">
        <v>45750</v>
      </c>
      <c r="D1510">
        <v>497341</v>
      </c>
      <c r="E1510" t="s">
        <v>10041</v>
      </c>
      <c r="F1510" t="s">
        <v>652</v>
      </c>
      <c r="G1510">
        <f>YEAR(orders[[#This Row],[order_date]])</f>
        <v>2025</v>
      </c>
      <c r="H1510">
        <f>MONTH(orders[[#This Row],[order_date]])</f>
        <v>4</v>
      </c>
      <c r="I1510" s="4">
        <v>497341</v>
      </c>
      <c r="J1510" t="str" cm="1">
        <f t="array" ref="J1510">_xlfn.SWITCH(orders[[#This Row],[payment_method]],"Credit Card","CC","Bank Transfer","BT","Cash","CA","PayPal","PP","UN")</f>
        <v>BT</v>
      </c>
    </row>
    <row r="1511" spans="1:10" x14ac:dyDescent="0.3">
      <c r="A1511">
        <v>1620</v>
      </c>
      <c r="B1511">
        <v>1762742</v>
      </c>
      <c r="C1511" s="1">
        <v>45498</v>
      </c>
      <c r="D1511">
        <v>104456</v>
      </c>
      <c r="E1511" t="s">
        <v>10043</v>
      </c>
      <c r="F1511" t="s">
        <v>222</v>
      </c>
      <c r="G1511">
        <f>YEAR(orders[[#This Row],[order_date]])</f>
        <v>2024</v>
      </c>
      <c r="H1511">
        <f>MONTH(orders[[#This Row],[order_date]])</f>
        <v>7</v>
      </c>
      <c r="I1511" s="4">
        <v>104456</v>
      </c>
      <c r="J1511" t="str" cm="1">
        <f t="array" ref="J1511">_xlfn.SWITCH(orders[[#This Row],[payment_method]],"Credit Card","CC","Bank Transfer","BT","Cash","CA","PayPal","PP","UN")</f>
        <v>PP</v>
      </c>
    </row>
    <row r="1512" spans="1:10" x14ac:dyDescent="0.3">
      <c r="A1512">
        <v>1621</v>
      </c>
      <c r="B1512">
        <v>290998</v>
      </c>
      <c r="C1512" s="1">
        <v>45250</v>
      </c>
      <c r="D1512">
        <v>23662</v>
      </c>
      <c r="E1512" t="s">
        <v>10042</v>
      </c>
      <c r="F1512" t="s">
        <v>29</v>
      </c>
      <c r="G1512">
        <f>YEAR(orders[[#This Row],[order_date]])</f>
        <v>2023</v>
      </c>
      <c r="H1512">
        <f>MONTH(orders[[#This Row],[order_date]])</f>
        <v>11</v>
      </c>
      <c r="I1512" s="4">
        <v>23662</v>
      </c>
      <c r="J1512" t="str" cm="1">
        <f t="array" ref="J1512">_xlfn.SWITCH(orders[[#This Row],[payment_method]],"Credit Card","CC","Bank Transfer","BT","Cash","CA","PayPal","PP","UN")</f>
        <v>CA</v>
      </c>
    </row>
    <row r="1513" spans="1:10" x14ac:dyDescent="0.3">
      <c r="A1513">
        <v>1622</v>
      </c>
      <c r="B1513">
        <v>107944</v>
      </c>
      <c r="C1513" s="1">
        <v>45014</v>
      </c>
      <c r="D1513">
        <v>131878</v>
      </c>
      <c r="E1513" t="s">
        <v>10043</v>
      </c>
      <c r="F1513" t="s">
        <v>383</v>
      </c>
      <c r="G1513">
        <f>YEAR(orders[[#This Row],[order_date]])</f>
        <v>2023</v>
      </c>
      <c r="H1513">
        <f>MONTH(orders[[#This Row],[order_date]])</f>
        <v>3</v>
      </c>
      <c r="I1513" s="4">
        <v>131878</v>
      </c>
      <c r="J1513" t="str" cm="1">
        <f t="array" ref="J1513">_xlfn.SWITCH(orders[[#This Row],[payment_method]],"Credit Card","CC","Bank Transfer","BT","Cash","CA","PayPal","PP","UN")</f>
        <v>PP</v>
      </c>
    </row>
    <row r="1514" spans="1:10" x14ac:dyDescent="0.3">
      <c r="A1514">
        <v>1623</v>
      </c>
      <c r="B1514">
        <v>1919838</v>
      </c>
      <c r="C1514" s="1">
        <v>44966</v>
      </c>
      <c r="D1514">
        <v>26882</v>
      </c>
      <c r="E1514" t="s">
        <v>10041</v>
      </c>
      <c r="F1514" t="s">
        <v>114</v>
      </c>
      <c r="G1514">
        <f>YEAR(orders[[#This Row],[order_date]])</f>
        <v>2023</v>
      </c>
      <c r="H1514">
        <f>MONTH(orders[[#This Row],[order_date]])</f>
        <v>2</v>
      </c>
      <c r="I1514" s="4">
        <v>26882</v>
      </c>
      <c r="J1514" t="str" cm="1">
        <f t="array" ref="J1514">_xlfn.SWITCH(orders[[#This Row],[payment_method]],"Credit Card","CC","Bank Transfer","BT","Cash","CA","PayPal","PP","UN")</f>
        <v>BT</v>
      </c>
    </row>
    <row r="1515" spans="1:10" x14ac:dyDescent="0.3">
      <c r="A1515">
        <v>1624</v>
      </c>
      <c r="B1515">
        <v>752051</v>
      </c>
      <c r="C1515" s="1">
        <v>45690</v>
      </c>
      <c r="D1515">
        <v>25544</v>
      </c>
      <c r="E1515" t="s">
        <v>10042</v>
      </c>
      <c r="F1515" t="s">
        <v>1745</v>
      </c>
      <c r="G1515">
        <f>YEAR(orders[[#This Row],[order_date]])</f>
        <v>2025</v>
      </c>
      <c r="H1515">
        <f>MONTH(orders[[#This Row],[order_date]])</f>
        <v>2</v>
      </c>
      <c r="I1515" s="4">
        <v>25544</v>
      </c>
      <c r="J1515" t="str" cm="1">
        <f t="array" ref="J1515">_xlfn.SWITCH(orders[[#This Row],[payment_method]],"Credit Card","CC","Bank Transfer","BT","Cash","CA","PayPal","PP","UN")</f>
        <v>CA</v>
      </c>
    </row>
    <row r="1516" spans="1:10" x14ac:dyDescent="0.3">
      <c r="A1516">
        <v>1625</v>
      </c>
      <c r="B1516">
        <v>1934422</v>
      </c>
      <c r="C1516" s="1">
        <v>44471</v>
      </c>
      <c r="D1516">
        <v>338715</v>
      </c>
      <c r="E1516" t="s">
        <v>10043</v>
      </c>
      <c r="F1516" t="s">
        <v>1043</v>
      </c>
      <c r="G1516">
        <f>YEAR(orders[[#This Row],[order_date]])</f>
        <v>2021</v>
      </c>
      <c r="H1516">
        <f>MONTH(orders[[#This Row],[order_date]])</f>
        <v>10</v>
      </c>
      <c r="I1516" s="4">
        <v>338715</v>
      </c>
      <c r="J1516" t="str" cm="1">
        <f t="array" ref="J1516">_xlfn.SWITCH(orders[[#This Row],[payment_method]],"Credit Card","CC","Bank Transfer","BT","Cash","CA","PayPal","PP","UN")</f>
        <v>PP</v>
      </c>
    </row>
    <row r="1517" spans="1:10" x14ac:dyDescent="0.3">
      <c r="A1517">
        <v>1626</v>
      </c>
      <c r="B1517">
        <v>964008</v>
      </c>
      <c r="C1517" s="1">
        <v>44941</v>
      </c>
      <c r="D1517">
        <v>250035</v>
      </c>
      <c r="E1517" t="s">
        <v>10041</v>
      </c>
      <c r="F1517" t="s">
        <v>1312</v>
      </c>
      <c r="G1517">
        <f>YEAR(orders[[#This Row],[order_date]])</f>
        <v>2023</v>
      </c>
      <c r="H1517">
        <f>MONTH(orders[[#This Row],[order_date]])</f>
        <v>1</v>
      </c>
      <c r="I1517" s="4">
        <v>250035</v>
      </c>
      <c r="J1517" t="str" cm="1">
        <f t="array" ref="J1517">_xlfn.SWITCH(orders[[#This Row],[payment_method]],"Credit Card","CC","Bank Transfer","BT","Cash","CA","PayPal","PP","UN")</f>
        <v>BT</v>
      </c>
    </row>
    <row r="1518" spans="1:10" x14ac:dyDescent="0.3">
      <c r="A1518">
        <v>1627</v>
      </c>
      <c r="B1518">
        <v>1337428</v>
      </c>
      <c r="C1518" s="1">
        <v>45737</v>
      </c>
      <c r="D1518">
        <v>131086</v>
      </c>
      <c r="E1518" t="s">
        <v>10042</v>
      </c>
      <c r="F1518" t="s">
        <v>1202</v>
      </c>
      <c r="G1518">
        <f>YEAR(orders[[#This Row],[order_date]])</f>
        <v>2025</v>
      </c>
      <c r="H1518">
        <f>MONTH(orders[[#This Row],[order_date]])</f>
        <v>3</v>
      </c>
      <c r="I1518" s="4">
        <v>131086</v>
      </c>
      <c r="J1518" t="str" cm="1">
        <f t="array" ref="J1518">_xlfn.SWITCH(orders[[#This Row],[payment_method]],"Credit Card","CC","Bank Transfer","BT","Cash","CA","PayPal","PP","UN")</f>
        <v>CA</v>
      </c>
    </row>
    <row r="1519" spans="1:10" x14ac:dyDescent="0.3">
      <c r="A1519">
        <v>1628</v>
      </c>
      <c r="B1519">
        <v>110665</v>
      </c>
      <c r="C1519" s="1">
        <v>45612</v>
      </c>
      <c r="D1519">
        <v>352671</v>
      </c>
      <c r="E1519" t="s">
        <v>10042</v>
      </c>
      <c r="F1519" t="s">
        <v>798</v>
      </c>
      <c r="G1519">
        <f>YEAR(orders[[#This Row],[order_date]])</f>
        <v>2024</v>
      </c>
      <c r="H1519">
        <f>MONTH(orders[[#This Row],[order_date]])</f>
        <v>11</v>
      </c>
      <c r="I1519" s="4">
        <v>352671</v>
      </c>
      <c r="J1519" t="str" cm="1">
        <f t="array" ref="J1519">_xlfn.SWITCH(orders[[#This Row],[payment_method]],"Credit Card","CC","Bank Transfer","BT","Cash","CA","PayPal","PP","UN")</f>
        <v>CA</v>
      </c>
    </row>
    <row r="1520" spans="1:10" x14ac:dyDescent="0.3">
      <c r="A1520">
        <v>1629</v>
      </c>
      <c r="B1520">
        <v>139557</v>
      </c>
      <c r="C1520" s="1">
        <v>45733</v>
      </c>
      <c r="D1520">
        <v>27679</v>
      </c>
      <c r="E1520" t="s">
        <v>10040</v>
      </c>
      <c r="F1520" t="s">
        <v>88</v>
      </c>
      <c r="G1520">
        <f>YEAR(orders[[#This Row],[order_date]])</f>
        <v>2025</v>
      </c>
      <c r="H1520">
        <f>MONTH(orders[[#This Row],[order_date]])</f>
        <v>3</v>
      </c>
      <c r="I1520" s="4">
        <v>27679</v>
      </c>
      <c r="J1520" t="str" cm="1">
        <f t="array" ref="J1520">_xlfn.SWITCH(orders[[#This Row],[payment_method]],"Credit Card","CC","Bank Transfer","BT","Cash","CA","PayPal","PP","UN")</f>
        <v>CC</v>
      </c>
    </row>
    <row r="1521" spans="1:10" x14ac:dyDescent="0.3">
      <c r="A1521">
        <v>1630</v>
      </c>
      <c r="B1521">
        <v>588037</v>
      </c>
      <c r="C1521" s="1">
        <v>45031</v>
      </c>
      <c r="D1521">
        <v>93326</v>
      </c>
      <c r="E1521" t="s">
        <v>10042</v>
      </c>
      <c r="F1521" t="s">
        <v>136</v>
      </c>
      <c r="G1521">
        <f>YEAR(orders[[#This Row],[order_date]])</f>
        <v>2023</v>
      </c>
      <c r="H1521">
        <f>MONTH(orders[[#This Row],[order_date]])</f>
        <v>4</v>
      </c>
      <c r="I1521" s="4">
        <v>93326</v>
      </c>
      <c r="J1521" t="str" cm="1">
        <f t="array" ref="J1521">_xlfn.SWITCH(orders[[#This Row],[payment_method]],"Credit Card","CC","Bank Transfer","BT","Cash","CA","PayPal","PP","UN")</f>
        <v>CA</v>
      </c>
    </row>
    <row r="1522" spans="1:10" x14ac:dyDescent="0.3">
      <c r="A1522">
        <v>1631</v>
      </c>
      <c r="B1522">
        <v>447366</v>
      </c>
      <c r="C1522" s="1">
        <v>45276</v>
      </c>
      <c r="D1522">
        <v>263462</v>
      </c>
      <c r="E1522" t="s">
        <v>10040</v>
      </c>
      <c r="F1522" t="s">
        <v>105</v>
      </c>
      <c r="G1522">
        <f>YEAR(orders[[#This Row],[order_date]])</f>
        <v>2023</v>
      </c>
      <c r="H1522">
        <f>MONTH(orders[[#This Row],[order_date]])</f>
        <v>12</v>
      </c>
      <c r="I1522" s="4">
        <v>263462</v>
      </c>
      <c r="J1522" t="str" cm="1">
        <f t="array" ref="J1522">_xlfn.SWITCH(orders[[#This Row],[payment_method]],"Credit Card","CC","Bank Transfer","BT","Cash","CA","PayPal","PP","UN")</f>
        <v>CC</v>
      </c>
    </row>
    <row r="1523" spans="1:10" x14ac:dyDescent="0.3">
      <c r="A1523">
        <v>1632</v>
      </c>
      <c r="B1523">
        <v>1678793</v>
      </c>
      <c r="C1523" s="1">
        <v>44494</v>
      </c>
      <c r="D1523">
        <v>346517</v>
      </c>
      <c r="E1523" t="s">
        <v>10041</v>
      </c>
      <c r="F1523" t="s">
        <v>1202</v>
      </c>
      <c r="G1523">
        <f>YEAR(orders[[#This Row],[order_date]])</f>
        <v>2021</v>
      </c>
      <c r="H1523">
        <f>MONTH(orders[[#This Row],[order_date]])</f>
        <v>10</v>
      </c>
      <c r="I1523" s="4">
        <v>346517</v>
      </c>
      <c r="J1523" t="str" cm="1">
        <f t="array" ref="J1523">_xlfn.SWITCH(orders[[#This Row],[payment_method]],"Credit Card","CC","Bank Transfer","BT","Cash","CA","PayPal","PP","UN")</f>
        <v>BT</v>
      </c>
    </row>
    <row r="1524" spans="1:10" x14ac:dyDescent="0.3">
      <c r="A1524">
        <v>1633</v>
      </c>
      <c r="B1524">
        <v>1639545</v>
      </c>
      <c r="C1524" s="1">
        <v>44543</v>
      </c>
      <c r="D1524">
        <v>120681</v>
      </c>
      <c r="E1524" t="s">
        <v>10042</v>
      </c>
      <c r="F1524" t="s">
        <v>334</v>
      </c>
      <c r="G1524">
        <f>YEAR(orders[[#This Row],[order_date]])</f>
        <v>2021</v>
      </c>
      <c r="H1524">
        <f>MONTH(orders[[#This Row],[order_date]])</f>
        <v>12</v>
      </c>
      <c r="I1524" s="4">
        <v>120681</v>
      </c>
      <c r="J1524" t="str" cm="1">
        <f t="array" ref="J1524">_xlfn.SWITCH(orders[[#This Row],[payment_method]],"Credit Card","CC","Bank Transfer","BT","Cash","CA","PayPal","PP","UN")</f>
        <v>CA</v>
      </c>
    </row>
    <row r="1525" spans="1:10" x14ac:dyDescent="0.3">
      <c r="A1525">
        <v>1634</v>
      </c>
      <c r="B1525">
        <v>764441</v>
      </c>
      <c r="C1525" s="1">
        <v>44522</v>
      </c>
      <c r="D1525">
        <v>91016</v>
      </c>
      <c r="E1525" t="s">
        <v>10040</v>
      </c>
      <c r="F1525" t="s">
        <v>719</v>
      </c>
      <c r="G1525">
        <f>YEAR(orders[[#This Row],[order_date]])</f>
        <v>2021</v>
      </c>
      <c r="H1525">
        <f>MONTH(orders[[#This Row],[order_date]])</f>
        <v>11</v>
      </c>
      <c r="I1525" s="4">
        <v>91016</v>
      </c>
      <c r="J1525" t="str" cm="1">
        <f t="array" ref="J1525">_xlfn.SWITCH(orders[[#This Row],[payment_method]],"Credit Card","CC","Bank Transfer","BT","Cash","CA","PayPal","PP","UN")</f>
        <v>CC</v>
      </c>
    </row>
    <row r="1526" spans="1:10" x14ac:dyDescent="0.3">
      <c r="A1526">
        <v>1635</v>
      </c>
      <c r="B1526">
        <v>108818</v>
      </c>
      <c r="C1526" s="1">
        <v>44464</v>
      </c>
      <c r="D1526">
        <v>79983</v>
      </c>
      <c r="E1526" t="s">
        <v>10043</v>
      </c>
      <c r="F1526" t="s">
        <v>993</v>
      </c>
      <c r="G1526">
        <f>YEAR(orders[[#This Row],[order_date]])</f>
        <v>2021</v>
      </c>
      <c r="H1526">
        <f>MONTH(orders[[#This Row],[order_date]])</f>
        <v>9</v>
      </c>
      <c r="I1526" s="4">
        <v>79983</v>
      </c>
      <c r="J1526" t="str" cm="1">
        <f t="array" ref="J1526">_xlfn.SWITCH(orders[[#This Row],[payment_method]],"Credit Card","CC","Bank Transfer","BT","Cash","CA","PayPal","PP","UN")</f>
        <v>PP</v>
      </c>
    </row>
    <row r="1527" spans="1:10" x14ac:dyDescent="0.3">
      <c r="A1527">
        <v>1637</v>
      </c>
      <c r="B1527">
        <v>92283</v>
      </c>
      <c r="C1527" s="1">
        <v>45543</v>
      </c>
      <c r="D1527">
        <v>291537</v>
      </c>
      <c r="E1527" t="s">
        <v>10040</v>
      </c>
      <c r="F1527" t="s">
        <v>120</v>
      </c>
      <c r="G1527">
        <f>YEAR(orders[[#This Row],[order_date]])</f>
        <v>2024</v>
      </c>
      <c r="H1527">
        <f>MONTH(orders[[#This Row],[order_date]])</f>
        <v>9</v>
      </c>
      <c r="I1527" s="4">
        <v>291537</v>
      </c>
      <c r="J1527" t="str" cm="1">
        <f t="array" ref="J1527">_xlfn.SWITCH(orders[[#This Row],[payment_method]],"Credit Card","CC","Bank Transfer","BT","Cash","CA","PayPal","PP","UN")</f>
        <v>CC</v>
      </c>
    </row>
    <row r="1528" spans="1:10" x14ac:dyDescent="0.3">
      <c r="A1528">
        <v>1638</v>
      </c>
      <c r="B1528">
        <v>1811858</v>
      </c>
      <c r="C1528" s="1">
        <v>45345</v>
      </c>
      <c r="D1528">
        <v>180032</v>
      </c>
      <c r="E1528" t="s">
        <v>10041</v>
      </c>
      <c r="F1528" t="s">
        <v>191</v>
      </c>
      <c r="G1528">
        <f>YEAR(orders[[#This Row],[order_date]])</f>
        <v>2024</v>
      </c>
      <c r="H1528">
        <f>MONTH(orders[[#This Row],[order_date]])</f>
        <v>2</v>
      </c>
      <c r="I1528" s="4">
        <v>180032</v>
      </c>
      <c r="J1528" t="str" cm="1">
        <f t="array" ref="J1528">_xlfn.SWITCH(orders[[#This Row],[payment_method]],"Credit Card","CC","Bank Transfer","BT","Cash","CA","PayPal","PP","UN")</f>
        <v>BT</v>
      </c>
    </row>
    <row r="1529" spans="1:10" x14ac:dyDescent="0.3">
      <c r="A1529">
        <v>1639</v>
      </c>
      <c r="B1529">
        <v>1911665</v>
      </c>
      <c r="C1529" s="1">
        <v>45150</v>
      </c>
      <c r="D1529">
        <v>120825</v>
      </c>
      <c r="E1529" t="s">
        <v>10043</v>
      </c>
      <c r="F1529" t="s">
        <v>1087</v>
      </c>
      <c r="G1529">
        <f>YEAR(orders[[#This Row],[order_date]])</f>
        <v>2023</v>
      </c>
      <c r="H1529">
        <f>MONTH(orders[[#This Row],[order_date]])</f>
        <v>8</v>
      </c>
      <c r="I1529" s="4">
        <v>120825</v>
      </c>
      <c r="J1529" t="str" cm="1">
        <f t="array" ref="J1529">_xlfn.SWITCH(orders[[#This Row],[payment_method]],"Credit Card","CC","Bank Transfer","BT","Cash","CA","PayPal","PP","UN")</f>
        <v>PP</v>
      </c>
    </row>
    <row r="1530" spans="1:10" x14ac:dyDescent="0.3">
      <c r="A1530">
        <v>1640</v>
      </c>
      <c r="B1530">
        <v>1624530</v>
      </c>
      <c r="C1530" s="1">
        <v>44998</v>
      </c>
      <c r="D1530">
        <v>4738</v>
      </c>
      <c r="E1530" t="s">
        <v>10040</v>
      </c>
      <c r="F1530" t="s">
        <v>2596</v>
      </c>
      <c r="G1530">
        <f>YEAR(orders[[#This Row],[order_date]])</f>
        <v>2023</v>
      </c>
      <c r="H1530">
        <f>MONTH(orders[[#This Row],[order_date]])</f>
        <v>3</v>
      </c>
      <c r="I1530" s="4">
        <v>4738</v>
      </c>
      <c r="J1530" t="str" cm="1">
        <f t="array" ref="J1530">_xlfn.SWITCH(orders[[#This Row],[payment_method]],"Credit Card","CC","Bank Transfer","BT","Cash","CA","PayPal","PP","UN")</f>
        <v>CC</v>
      </c>
    </row>
    <row r="1531" spans="1:10" x14ac:dyDescent="0.3">
      <c r="A1531">
        <v>1641</v>
      </c>
      <c r="B1531">
        <v>212694</v>
      </c>
      <c r="C1531" s="1">
        <v>45663</v>
      </c>
      <c r="D1531">
        <v>9049</v>
      </c>
      <c r="E1531" t="s">
        <v>10043</v>
      </c>
      <c r="F1531" t="s">
        <v>305</v>
      </c>
      <c r="G1531">
        <f>YEAR(orders[[#This Row],[order_date]])</f>
        <v>2025</v>
      </c>
      <c r="H1531">
        <f>MONTH(orders[[#This Row],[order_date]])</f>
        <v>1</v>
      </c>
      <c r="I1531" s="4">
        <v>9049</v>
      </c>
      <c r="J1531" t="str" cm="1">
        <f t="array" ref="J1531">_xlfn.SWITCH(orders[[#This Row],[payment_method]],"Credit Card","CC","Bank Transfer","BT","Cash","CA","PayPal","PP","UN")</f>
        <v>PP</v>
      </c>
    </row>
    <row r="1532" spans="1:10" x14ac:dyDescent="0.3">
      <c r="A1532">
        <v>1642</v>
      </c>
      <c r="B1532">
        <v>1692972</v>
      </c>
      <c r="C1532" s="1">
        <v>44735</v>
      </c>
      <c r="D1532">
        <v>252096</v>
      </c>
      <c r="E1532" t="s">
        <v>10043</v>
      </c>
      <c r="F1532" t="s">
        <v>669</v>
      </c>
      <c r="G1532">
        <f>YEAR(orders[[#This Row],[order_date]])</f>
        <v>2022</v>
      </c>
      <c r="H1532">
        <f>MONTH(orders[[#This Row],[order_date]])</f>
        <v>6</v>
      </c>
      <c r="I1532" s="4">
        <v>252096</v>
      </c>
      <c r="J1532" t="str" cm="1">
        <f t="array" ref="J1532">_xlfn.SWITCH(orders[[#This Row],[payment_method]],"Credit Card","CC","Bank Transfer","BT","Cash","CA","PayPal","PP","UN")</f>
        <v>PP</v>
      </c>
    </row>
    <row r="1533" spans="1:10" x14ac:dyDescent="0.3">
      <c r="A1533">
        <v>1643</v>
      </c>
      <c r="B1533">
        <v>620613</v>
      </c>
      <c r="C1533" s="1">
        <v>45139</v>
      </c>
      <c r="D1533">
        <v>310486</v>
      </c>
      <c r="E1533" t="s">
        <v>10043</v>
      </c>
      <c r="F1533" t="s">
        <v>171</v>
      </c>
      <c r="G1533">
        <f>YEAR(orders[[#This Row],[order_date]])</f>
        <v>2023</v>
      </c>
      <c r="H1533">
        <f>MONTH(orders[[#This Row],[order_date]])</f>
        <v>8</v>
      </c>
      <c r="I1533" s="4">
        <v>310486</v>
      </c>
      <c r="J1533" t="str" cm="1">
        <f t="array" ref="J1533">_xlfn.SWITCH(orders[[#This Row],[payment_method]],"Credit Card","CC","Bank Transfer","BT","Cash","CA","PayPal","PP","UN")</f>
        <v>PP</v>
      </c>
    </row>
    <row r="1534" spans="1:10" x14ac:dyDescent="0.3">
      <c r="A1534">
        <v>1644</v>
      </c>
      <c r="B1534">
        <v>797775</v>
      </c>
      <c r="C1534" s="1">
        <v>45764</v>
      </c>
      <c r="D1534">
        <v>12525</v>
      </c>
      <c r="E1534" t="s">
        <v>10043</v>
      </c>
      <c r="F1534" t="s">
        <v>1329</v>
      </c>
      <c r="G1534">
        <f>YEAR(orders[[#This Row],[order_date]])</f>
        <v>2025</v>
      </c>
      <c r="H1534">
        <f>MONTH(orders[[#This Row],[order_date]])</f>
        <v>4</v>
      </c>
      <c r="I1534" s="4">
        <v>12525</v>
      </c>
      <c r="J1534" t="str" cm="1">
        <f t="array" ref="J1534">_xlfn.SWITCH(orders[[#This Row],[payment_method]],"Credit Card","CC","Bank Transfer","BT","Cash","CA","PayPal","PP","UN")</f>
        <v>PP</v>
      </c>
    </row>
    <row r="1535" spans="1:10" x14ac:dyDescent="0.3">
      <c r="A1535">
        <v>1645</v>
      </c>
      <c r="B1535">
        <v>1212116</v>
      </c>
      <c r="C1535" s="1">
        <v>45490</v>
      </c>
      <c r="D1535">
        <v>229585</v>
      </c>
      <c r="E1535" t="s">
        <v>10042</v>
      </c>
      <c r="F1535" t="s">
        <v>630</v>
      </c>
      <c r="G1535">
        <f>YEAR(orders[[#This Row],[order_date]])</f>
        <v>2024</v>
      </c>
      <c r="H1535">
        <f>MONTH(orders[[#This Row],[order_date]])</f>
        <v>7</v>
      </c>
      <c r="I1535" s="4">
        <v>229585</v>
      </c>
      <c r="J1535" t="str" cm="1">
        <f t="array" ref="J1535">_xlfn.SWITCH(orders[[#This Row],[payment_method]],"Credit Card","CC","Bank Transfer","BT","Cash","CA","PayPal","PP","UN")</f>
        <v>CA</v>
      </c>
    </row>
    <row r="1536" spans="1:10" x14ac:dyDescent="0.3">
      <c r="A1536">
        <v>1646</v>
      </c>
      <c r="B1536">
        <v>1399697</v>
      </c>
      <c r="C1536" s="1">
        <v>45846</v>
      </c>
      <c r="D1536">
        <v>257286</v>
      </c>
      <c r="E1536" t="s">
        <v>10042</v>
      </c>
      <c r="F1536" t="s">
        <v>496</v>
      </c>
      <c r="G1536">
        <f>YEAR(orders[[#This Row],[order_date]])</f>
        <v>2025</v>
      </c>
      <c r="H1536">
        <f>MONTH(orders[[#This Row],[order_date]])</f>
        <v>7</v>
      </c>
      <c r="I1536" s="4">
        <v>257286</v>
      </c>
      <c r="J1536" t="str" cm="1">
        <f t="array" ref="J1536">_xlfn.SWITCH(orders[[#This Row],[payment_method]],"Credit Card","CC","Bank Transfer","BT","Cash","CA","PayPal","PP","UN")</f>
        <v>CA</v>
      </c>
    </row>
    <row r="1537" spans="1:10" x14ac:dyDescent="0.3">
      <c r="A1537">
        <v>1647</v>
      </c>
      <c r="B1537">
        <v>213788</v>
      </c>
      <c r="C1537" s="1">
        <v>45103</v>
      </c>
      <c r="D1537">
        <v>119308</v>
      </c>
      <c r="E1537" t="s">
        <v>10043</v>
      </c>
      <c r="F1537" t="s">
        <v>297</v>
      </c>
      <c r="G1537">
        <f>YEAR(orders[[#This Row],[order_date]])</f>
        <v>2023</v>
      </c>
      <c r="H1537">
        <f>MONTH(orders[[#This Row],[order_date]])</f>
        <v>6</v>
      </c>
      <c r="I1537" s="4">
        <v>119308</v>
      </c>
      <c r="J1537" t="str" cm="1">
        <f t="array" ref="J1537">_xlfn.SWITCH(orders[[#This Row],[payment_method]],"Credit Card","CC","Bank Transfer","BT","Cash","CA","PayPal","PP","UN")</f>
        <v>PP</v>
      </c>
    </row>
    <row r="1538" spans="1:10" x14ac:dyDescent="0.3">
      <c r="A1538">
        <v>1648</v>
      </c>
      <c r="B1538">
        <v>1749742</v>
      </c>
      <c r="C1538" s="1">
        <v>44556</v>
      </c>
      <c r="D1538">
        <v>28768</v>
      </c>
      <c r="E1538" t="s">
        <v>10041</v>
      </c>
      <c r="F1538" t="s">
        <v>496</v>
      </c>
      <c r="G1538">
        <f>YEAR(orders[[#This Row],[order_date]])</f>
        <v>2021</v>
      </c>
      <c r="H1538">
        <f>MONTH(orders[[#This Row],[order_date]])</f>
        <v>12</v>
      </c>
      <c r="I1538" s="4">
        <v>28768</v>
      </c>
      <c r="J1538" t="str" cm="1">
        <f t="array" ref="J1538">_xlfn.SWITCH(orders[[#This Row],[payment_method]],"Credit Card","CC","Bank Transfer","BT","Cash","CA","PayPal","PP","UN")</f>
        <v>BT</v>
      </c>
    </row>
    <row r="1539" spans="1:10" x14ac:dyDescent="0.3">
      <c r="A1539">
        <v>1649</v>
      </c>
      <c r="B1539">
        <v>1087997</v>
      </c>
      <c r="C1539" s="1">
        <v>45156</v>
      </c>
      <c r="D1539">
        <v>224534</v>
      </c>
      <c r="E1539" t="s">
        <v>10041</v>
      </c>
      <c r="F1539" t="s">
        <v>676</v>
      </c>
      <c r="G1539">
        <f>YEAR(orders[[#This Row],[order_date]])</f>
        <v>2023</v>
      </c>
      <c r="H1539">
        <f>MONTH(orders[[#This Row],[order_date]])</f>
        <v>8</v>
      </c>
      <c r="I1539" s="4">
        <v>224534</v>
      </c>
      <c r="J1539" t="str" cm="1">
        <f t="array" ref="J1539">_xlfn.SWITCH(orders[[#This Row],[payment_method]],"Credit Card","CC","Bank Transfer","BT","Cash","CA","PayPal","PP","UN")</f>
        <v>BT</v>
      </c>
    </row>
    <row r="1540" spans="1:10" x14ac:dyDescent="0.3">
      <c r="A1540">
        <v>1650</v>
      </c>
      <c r="B1540">
        <v>391357</v>
      </c>
      <c r="C1540" s="1">
        <v>45716</v>
      </c>
      <c r="D1540">
        <v>134385</v>
      </c>
      <c r="E1540" t="s">
        <v>10042</v>
      </c>
      <c r="F1540" t="s">
        <v>249</v>
      </c>
      <c r="G1540">
        <f>YEAR(orders[[#This Row],[order_date]])</f>
        <v>2025</v>
      </c>
      <c r="H1540">
        <f>MONTH(orders[[#This Row],[order_date]])</f>
        <v>2</v>
      </c>
      <c r="I1540" s="4">
        <v>134385</v>
      </c>
      <c r="J1540" t="str" cm="1">
        <f t="array" ref="J1540">_xlfn.SWITCH(orders[[#This Row],[payment_method]],"Credit Card","CC","Bank Transfer","BT","Cash","CA","PayPal","PP","UN")</f>
        <v>CA</v>
      </c>
    </row>
    <row r="1541" spans="1:10" x14ac:dyDescent="0.3">
      <c r="A1541">
        <v>1651</v>
      </c>
      <c r="B1541">
        <v>181732</v>
      </c>
      <c r="C1541" s="1">
        <v>45647</v>
      </c>
      <c r="D1541">
        <v>110434</v>
      </c>
      <c r="E1541" t="s">
        <v>10041</v>
      </c>
      <c r="F1541" t="s">
        <v>518</v>
      </c>
      <c r="G1541">
        <f>YEAR(orders[[#This Row],[order_date]])</f>
        <v>2024</v>
      </c>
      <c r="H1541">
        <f>MONTH(orders[[#This Row],[order_date]])</f>
        <v>12</v>
      </c>
      <c r="I1541" s="4">
        <v>110434</v>
      </c>
      <c r="J1541" t="str" cm="1">
        <f t="array" ref="J1541">_xlfn.SWITCH(orders[[#This Row],[payment_method]],"Credit Card","CC","Bank Transfer","BT","Cash","CA","PayPal","PP","UN")</f>
        <v>BT</v>
      </c>
    </row>
    <row r="1542" spans="1:10" x14ac:dyDescent="0.3">
      <c r="A1542">
        <v>1652</v>
      </c>
      <c r="B1542">
        <v>622630</v>
      </c>
      <c r="C1542" s="1">
        <v>44872</v>
      </c>
      <c r="D1542">
        <v>496103</v>
      </c>
      <c r="E1542" t="s">
        <v>10040</v>
      </c>
      <c r="F1542" t="s">
        <v>688</v>
      </c>
      <c r="G1542">
        <f>YEAR(orders[[#This Row],[order_date]])</f>
        <v>2022</v>
      </c>
      <c r="H1542">
        <f>MONTH(orders[[#This Row],[order_date]])</f>
        <v>11</v>
      </c>
      <c r="I1542" s="4">
        <v>496103</v>
      </c>
      <c r="J1542" t="str" cm="1">
        <f t="array" ref="J1542">_xlfn.SWITCH(orders[[#This Row],[payment_method]],"Credit Card","CC","Bank Transfer","BT","Cash","CA","PayPal","PP","UN")</f>
        <v>CC</v>
      </c>
    </row>
    <row r="1543" spans="1:10" x14ac:dyDescent="0.3">
      <c r="A1543">
        <v>1653</v>
      </c>
      <c r="B1543">
        <v>850581</v>
      </c>
      <c r="C1543" s="1">
        <v>44885</v>
      </c>
      <c r="D1543">
        <v>39626</v>
      </c>
      <c r="E1543" t="s">
        <v>10040</v>
      </c>
      <c r="F1543" t="s">
        <v>26</v>
      </c>
      <c r="G1543">
        <f>YEAR(orders[[#This Row],[order_date]])</f>
        <v>2022</v>
      </c>
      <c r="H1543">
        <f>MONTH(orders[[#This Row],[order_date]])</f>
        <v>11</v>
      </c>
      <c r="I1543" s="4">
        <v>39626</v>
      </c>
      <c r="J1543" t="str" cm="1">
        <f t="array" ref="J1543">_xlfn.SWITCH(orders[[#This Row],[payment_method]],"Credit Card","CC","Bank Transfer","BT","Cash","CA","PayPal","PP","UN")</f>
        <v>CC</v>
      </c>
    </row>
    <row r="1544" spans="1:10" x14ac:dyDescent="0.3">
      <c r="A1544">
        <v>1654</v>
      </c>
      <c r="B1544">
        <v>1207442</v>
      </c>
      <c r="C1544" s="1">
        <v>44703</v>
      </c>
      <c r="D1544">
        <v>27492</v>
      </c>
      <c r="E1544" t="s">
        <v>10043</v>
      </c>
      <c r="F1544" t="s">
        <v>234</v>
      </c>
      <c r="G1544">
        <f>YEAR(orders[[#This Row],[order_date]])</f>
        <v>2022</v>
      </c>
      <c r="H1544">
        <f>MONTH(orders[[#This Row],[order_date]])</f>
        <v>5</v>
      </c>
      <c r="I1544" s="4">
        <v>27492</v>
      </c>
      <c r="J1544" t="str" cm="1">
        <f t="array" ref="J1544">_xlfn.SWITCH(orders[[#This Row],[payment_method]],"Credit Card","CC","Bank Transfer","BT","Cash","CA","PayPal","PP","UN")</f>
        <v>PP</v>
      </c>
    </row>
    <row r="1545" spans="1:10" x14ac:dyDescent="0.3">
      <c r="A1545">
        <v>1655</v>
      </c>
      <c r="B1545">
        <v>1215753</v>
      </c>
      <c r="C1545" s="1">
        <v>44711</v>
      </c>
      <c r="D1545">
        <v>86413</v>
      </c>
      <c r="E1545" t="s">
        <v>10040</v>
      </c>
      <c r="F1545" t="s">
        <v>1291</v>
      </c>
      <c r="G1545">
        <f>YEAR(orders[[#This Row],[order_date]])</f>
        <v>2022</v>
      </c>
      <c r="H1545">
        <f>MONTH(orders[[#This Row],[order_date]])</f>
        <v>5</v>
      </c>
      <c r="I1545" s="4">
        <v>86413</v>
      </c>
      <c r="J1545" t="str" cm="1">
        <f t="array" ref="J1545">_xlfn.SWITCH(orders[[#This Row],[payment_method]],"Credit Card","CC","Bank Transfer","BT","Cash","CA","PayPal","PP","UN")</f>
        <v>CC</v>
      </c>
    </row>
    <row r="1546" spans="1:10" x14ac:dyDescent="0.3">
      <c r="A1546">
        <v>1656</v>
      </c>
      <c r="B1546">
        <v>1512746</v>
      </c>
      <c r="C1546" s="1">
        <v>44830</v>
      </c>
      <c r="D1546">
        <v>48826</v>
      </c>
      <c r="E1546" t="s">
        <v>10042</v>
      </c>
      <c r="F1546" t="s">
        <v>153</v>
      </c>
      <c r="G1546">
        <f>YEAR(orders[[#This Row],[order_date]])</f>
        <v>2022</v>
      </c>
      <c r="H1546">
        <f>MONTH(orders[[#This Row],[order_date]])</f>
        <v>9</v>
      </c>
      <c r="I1546" s="4">
        <v>48826</v>
      </c>
      <c r="J1546" t="str" cm="1">
        <f t="array" ref="J1546">_xlfn.SWITCH(orders[[#This Row],[payment_method]],"Credit Card","CC","Bank Transfer","BT","Cash","CA","PayPal","PP","UN")</f>
        <v>CA</v>
      </c>
    </row>
    <row r="1547" spans="1:10" x14ac:dyDescent="0.3">
      <c r="A1547">
        <v>1657</v>
      </c>
      <c r="B1547">
        <v>248615</v>
      </c>
      <c r="C1547" s="1">
        <v>44617</v>
      </c>
      <c r="D1547">
        <v>335968</v>
      </c>
      <c r="E1547" t="s">
        <v>10042</v>
      </c>
      <c r="F1547" t="s">
        <v>188</v>
      </c>
      <c r="G1547">
        <f>YEAR(orders[[#This Row],[order_date]])</f>
        <v>2022</v>
      </c>
      <c r="H1547">
        <f>MONTH(orders[[#This Row],[order_date]])</f>
        <v>2</v>
      </c>
      <c r="I1547" s="4">
        <v>335968</v>
      </c>
      <c r="J1547" t="str" cm="1">
        <f t="array" ref="J1547">_xlfn.SWITCH(orders[[#This Row],[payment_method]],"Credit Card","CC","Bank Transfer","BT","Cash","CA","PayPal","PP","UN")</f>
        <v>CA</v>
      </c>
    </row>
    <row r="1548" spans="1:10" x14ac:dyDescent="0.3">
      <c r="A1548">
        <v>1658</v>
      </c>
      <c r="B1548">
        <v>1726700</v>
      </c>
      <c r="C1548" s="1">
        <v>45425</v>
      </c>
      <c r="D1548">
        <v>88364</v>
      </c>
      <c r="E1548" t="s">
        <v>10042</v>
      </c>
      <c r="F1548" t="s">
        <v>706</v>
      </c>
      <c r="G1548">
        <f>YEAR(orders[[#This Row],[order_date]])</f>
        <v>2024</v>
      </c>
      <c r="H1548">
        <f>MONTH(orders[[#This Row],[order_date]])</f>
        <v>5</v>
      </c>
      <c r="I1548" s="4">
        <v>88364</v>
      </c>
      <c r="J1548" t="str" cm="1">
        <f t="array" ref="J1548">_xlfn.SWITCH(orders[[#This Row],[payment_method]],"Credit Card","CC","Bank Transfer","BT","Cash","CA","PayPal","PP","UN")</f>
        <v>CA</v>
      </c>
    </row>
    <row r="1549" spans="1:10" x14ac:dyDescent="0.3">
      <c r="A1549">
        <v>1659</v>
      </c>
      <c r="B1549">
        <v>732829</v>
      </c>
      <c r="C1549" s="1">
        <v>44841</v>
      </c>
      <c r="D1549">
        <v>22520</v>
      </c>
      <c r="E1549" t="s">
        <v>10041</v>
      </c>
      <c r="F1549" t="s">
        <v>728</v>
      </c>
      <c r="G1549">
        <f>YEAR(orders[[#This Row],[order_date]])</f>
        <v>2022</v>
      </c>
      <c r="H1549">
        <f>MONTH(orders[[#This Row],[order_date]])</f>
        <v>10</v>
      </c>
      <c r="I1549" s="4">
        <v>22520</v>
      </c>
      <c r="J1549" t="str" cm="1">
        <f t="array" ref="J1549">_xlfn.SWITCH(orders[[#This Row],[payment_method]],"Credit Card","CC","Bank Transfer","BT","Cash","CA","PayPal","PP","UN")</f>
        <v>BT</v>
      </c>
    </row>
    <row r="1550" spans="1:10" x14ac:dyDescent="0.3">
      <c r="A1550">
        <v>1660</v>
      </c>
      <c r="B1550">
        <v>674538</v>
      </c>
      <c r="C1550" s="1">
        <v>44620</v>
      </c>
      <c r="D1550">
        <v>48198</v>
      </c>
      <c r="E1550" t="s">
        <v>10043</v>
      </c>
      <c r="F1550" t="s">
        <v>756</v>
      </c>
      <c r="G1550">
        <f>YEAR(orders[[#This Row],[order_date]])</f>
        <v>2022</v>
      </c>
      <c r="H1550">
        <f>MONTH(orders[[#This Row],[order_date]])</f>
        <v>2</v>
      </c>
      <c r="I1550" s="4">
        <v>48198</v>
      </c>
      <c r="J1550" t="str" cm="1">
        <f t="array" ref="J1550">_xlfn.SWITCH(orders[[#This Row],[payment_method]],"Credit Card","CC","Bank Transfer","BT","Cash","CA","PayPal","PP","UN")</f>
        <v>PP</v>
      </c>
    </row>
    <row r="1551" spans="1:10" x14ac:dyDescent="0.3">
      <c r="A1551">
        <v>1661</v>
      </c>
      <c r="B1551">
        <v>46801</v>
      </c>
      <c r="C1551" s="1">
        <v>44466</v>
      </c>
      <c r="D1551">
        <v>386421</v>
      </c>
      <c r="E1551" t="s">
        <v>10042</v>
      </c>
      <c r="F1551" t="s">
        <v>386</v>
      </c>
      <c r="G1551">
        <f>YEAR(orders[[#This Row],[order_date]])</f>
        <v>2021</v>
      </c>
      <c r="H1551">
        <f>MONTH(orders[[#This Row],[order_date]])</f>
        <v>9</v>
      </c>
      <c r="I1551" s="4">
        <v>386421</v>
      </c>
      <c r="J1551" t="str" cm="1">
        <f t="array" ref="J1551">_xlfn.SWITCH(orders[[#This Row],[payment_method]],"Credit Card","CC","Bank Transfer","BT","Cash","CA","PayPal","PP","UN")</f>
        <v>CA</v>
      </c>
    </row>
    <row r="1552" spans="1:10" x14ac:dyDescent="0.3">
      <c r="A1552">
        <v>1662</v>
      </c>
      <c r="B1552">
        <v>726844</v>
      </c>
      <c r="C1552" s="1">
        <v>45619</v>
      </c>
      <c r="D1552">
        <v>37496</v>
      </c>
      <c r="E1552" t="s">
        <v>10041</v>
      </c>
      <c r="F1552" t="s">
        <v>573</v>
      </c>
      <c r="G1552">
        <f>YEAR(orders[[#This Row],[order_date]])</f>
        <v>2024</v>
      </c>
      <c r="H1552">
        <f>MONTH(orders[[#This Row],[order_date]])</f>
        <v>11</v>
      </c>
      <c r="I1552" s="4">
        <v>37496</v>
      </c>
      <c r="J1552" t="str" cm="1">
        <f t="array" ref="J1552">_xlfn.SWITCH(orders[[#This Row],[payment_method]],"Credit Card","CC","Bank Transfer","BT","Cash","CA","PayPal","PP","UN")</f>
        <v>BT</v>
      </c>
    </row>
    <row r="1553" spans="1:10" x14ac:dyDescent="0.3">
      <c r="A1553">
        <v>1663</v>
      </c>
      <c r="B1553">
        <v>483855</v>
      </c>
      <c r="C1553" s="1">
        <v>45231</v>
      </c>
      <c r="D1553">
        <v>51907</v>
      </c>
      <c r="E1553" t="s">
        <v>10042</v>
      </c>
      <c r="F1553" t="s">
        <v>860</v>
      </c>
      <c r="G1553">
        <f>YEAR(orders[[#This Row],[order_date]])</f>
        <v>2023</v>
      </c>
      <c r="H1553">
        <f>MONTH(orders[[#This Row],[order_date]])</f>
        <v>11</v>
      </c>
      <c r="I1553" s="4">
        <v>51907</v>
      </c>
      <c r="J1553" t="str" cm="1">
        <f t="array" ref="J1553">_xlfn.SWITCH(orders[[#This Row],[payment_method]],"Credit Card","CC","Bank Transfer","BT","Cash","CA","PayPal","PP","UN")</f>
        <v>CA</v>
      </c>
    </row>
    <row r="1554" spans="1:10" x14ac:dyDescent="0.3">
      <c r="A1554">
        <v>1664</v>
      </c>
      <c r="B1554">
        <v>1236621</v>
      </c>
      <c r="C1554" s="1">
        <v>45756</v>
      </c>
      <c r="D1554">
        <v>150193</v>
      </c>
      <c r="E1554" t="s">
        <v>10043</v>
      </c>
      <c r="F1554" t="s">
        <v>1426</v>
      </c>
      <c r="G1554">
        <f>YEAR(orders[[#This Row],[order_date]])</f>
        <v>2025</v>
      </c>
      <c r="H1554">
        <f>MONTH(orders[[#This Row],[order_date]])</f>
        <v>4</v>
      </c>
      <c r="I1554" s="4">
        <v>150193</v>
      </c>
      <c r="J1554" t="str" cm="1">
        <f t="array" ref="J1554">_xlfn.SWITCH(orders[[#This Row],[payment_method]],"Credit Card","CC","Bank Transfer","BT","Cash","CA","PayPal","PP","UN")</f>
        <v>PP</v>
      </c>
    </row>
    <row r="1555" spans="1:10" x14ac:dyDescent="0.3">
      <c r="A1555">
        <v>1665</v>
      </c>
      <c r="B1555">
        <v>1557224</v>
      </c>
      <c r="C1555" s="1">
        <v>45007</v>
      </c>
      <c r="D1555">
        <v>253948</v>
      </c>
      <c r="E1555" t="s">
        <v>10040</v>
      </c>
      <c r="F1555" t="s">
        <v>1415</v>
      </c>
      <c r="G1555">
        <f>YEAR(orders[[#This Row],[order_date]])</f>
        <v>2023</v>
      </c>
      <c r="H1555">
        <f>MONTH(orders[[#This Row],[order_date]])</f>
        <v>3</v>
      </c>
      <c r="I1555" s="4">
        <v>253948</v>
      </c>
      <c r="J1555" t="str" cm="1">
        <f t="array" ref="J1555">_xlfn.SWITCH(orders[[#This Row],[payment_method]],"Credit Card","CC","Bank Transfer","BT","Cash","CA","PayPal","PP","UN")</f>
        <v>CC</v>
      </c>
    </row>
    <row r="1556" spans="1:10" x14ac:dyDescent="0.3">
      <c r="A1556">
        <v>1666</v>
      </c>
      <c r="B1556">
        <v>1061624</v>
      </c>
      <c r="C1556" s="1">
        <v>45273</v>
      </c>
      <c r="D1556">
        <v>257164</v>
      </c>
      <c r="E1556" t="s">
        <v>10041</v>
      </c>
      <c r="F1556" t="s">
        <v>414</v>
      </c>
      <c r="G1556">
        <f>YEAR(orders[[#This Row],[order_date]])</f>
        <v>2023</v>
      </c>
      <c r="H1556">
        <f>MONTH(orders[[#This Row],[order_date]])</f>
        <v>12</v>
      </c>
      <c r="I1556" s="4">
        <v>257164</v>
      </c>
      <c r="J1556" t="str" cm="1">
        <f t="array" ref="J1556">_xlfn.SWITCH(orders[[#This Row],[payment_method]],"Credit Card","CC","Bank Transfer","BT","Cash","CA","PayPal","PP","UN")</f>
        <v>BT</v>
      </c>
    </row>
    <row r="1557" spans="1:10" x14ac:dyDescent="0.3">
      <c r="A1557">
        <v>1667</v>
      </c>
      <c r="B1557">
        <v>922378</v>
      </c>
      <c r="C1557" s="1">
        <v>44960</v>
      </c>
      <c r="D1557">
        <v>14116</v>
      </c>
      <c r="E1557" t="s">
        <v>10041</v>
      </c>
      <c r="F1557" t="s">
        <v>949</v>
      </c>
      <c r="G1557">
        <f>YEAR(orders[[#This Row],[order_date]])</f>
        <v>2023</v>
      </c>
      <c r="H1557">
        <f>MONTH(orders[[#This Row],[order_date]])</f>
        <v>2</v>
      </c>
      <c r="I1557" s="4">
        <v>14116</v>
      </c>
      <c r="J1557" t="str" cm="1">
        <f t="array" ref="J1557">_xlfn.SWITCH(orders[[#This Row],[payment_method]],"Credit Card","CC","Bank Transfer","BT","Cash","CA","PayPal","PP","UN")</f>
        <v>BT</v>
      </c>
    </row>
    <row r="1558" spans="1:10" x14ac:dyDescent="0.3">
      <c r="A1558">
        <v>1669</v>
      </c>
      <c r="B1558">
        <v>1175817</v>
      </c>
      <c r="C1558" s="1">
        <v>45060</v>
      </c>
      <c r="D1558">
        <v>252331</v>
      </c>
      <c r="E1558" t="s">
        <v>10041</v>
      </c>
      <c r="F1558" t="s">
        <v>69</v>
      </c>
      <c r="G1558">
        <f>YEAR(orders[[#This Row],[order_date]])</f>
        <v>2023</v>
      </c>
      <c r="H1558">
        <f>MONTH(orders[[#This Row],[order_date]])</f>
        <v>5</v>
      </c>
      <c r="I1558" s="4">
        <v>252331</v>
      </c>
      <c r="J1558" t="str" cm="1">
        <f t="array" ref="J1558">_xlfn.SWITCH(orders[[#This Row],[payment_method]],"Credit Card","CC","Bank Transfer","BT","Cash","CA","PayPal","PP","UN")</f>
        <v>BT</v>
      </c>
    </row>
    <row r="1559" spans="1:10" x14ac:dyDescent="0.3">
      <c r="A1559">
        <v>1670</v>
      </c>
      <c r="B1559">
        <v>916566</v>
      </c>
      <c r="C1559" s="1">
        <v>45736</v>
      </c>
      <c r="D1559">
        <v>273429</v>
      </c>
      <c r="E1559" t="s">
        <v>10040</v>
      </c>
      <c r="F1559" t="s">
        <v>305</v>
      </c>
      <c r="G1559">
        <f>YEAR(orders[[#This Row],[order_date]])</f>
        <v>2025</v>
      </c>
      <c r="H1559">
        <f>MONTH(orders[[#This Row],[order_date]])</f>
        <v>3</v>
      </c>
      <c r="I1559" s="4">
        <v>273429</v>
      </c>
      <c r="J1559" t="str" cm="1">
        <f t="array" ref="J1559">_xlfn.SWITCH(orders[[#This Row],[payment_method]],"Credit Card","CC","Bank Transfer","BT","Cash","CA","PayPal","PP","UN")</f>
        <v>CC</v>
      </c>
    </row>
    <row r="1560" spans="1:10" x14ac:dyDescent="0.3">
      <c r="A1560">
        <v>1671</v>
      </c>
      <c r="B1560">
        <v>1002889</v>
      </c>
      <c r="C1560" s="1">
        <v>45733</v>
      </c>
      <c r="D1560">
        <v>579703</v>
      </c>
      <c r="E1560" t="s">
        <v>10043</v>
      </c>
      <c r="F1560" t="s">
        <v>133</v>
      </c>
      <c r="G1560">
        <f>YEAR(orders[[#This Row],[order_date]])</f>
        <v>2025</v>
      </c>
      <c r="H1560">
        <f>MONTH(orders[[#This Row],[order_date]])</f>
        <v>3</v>
      </c>
      <c r="I1560" s="4">
        <v>579703</v>
      </c>
      <c r="J1560" t="str" cm="1">
        <f t="array" ref="J1560">_xlfn.SWITCH(orders[[#This Row],[payment_method]],"Credit Card","CC","Bank Transfer","BT","Cash","CA","PayPal","PP","UN")</f>
        <v>PP</v>
      </c>
    </row>
    <row r="1561" spans="1:10" x14ac:dyDescent="0.3">
      <c r="A1561">
        <v>1672</v>
      </c>
      <c r="B1561">
        <v>1878026</v>
      </c>
      <c r="C1561" s="1">
        <v>45341</v>
      </c>
      <c r="D1561">
        <v>1596</v>
      </c>
      <c r="E1561" t="s">
        <v>10043</v>
      </c>
      <c r="F1561" t="s">
        <v>91</v>
      </c>
      <c r="G1561">
        <f>YEAR(orders[[#This Row],[order_date]])</f>
        <v>2024</v>
      </c>
      <c r="H1561">
        <f>MONTH(orders[[#This Row],[order_date]])</f>
        <v>2</v>
      </c>
      <c r="I1561" s="4">
        <v>1596</v>
      </c>
      <c r="J1561" t="str" cm="1">
        <f t="array" ref="J1561">_xlfn.SWITCH(orders[[#This Row],[payment_method]],"Credit Card","CC","Bank Transfer","BT","Cash","CA","PayPal","PP","UN")</f>
        <v>PP</v>
      </c>
    </row>
    <row r="1562" spans="1:10" x14ac:dyDescent="0.3">
      <c r="A1562">
        <v>1673</v>
      </c>
      <c r="B1562">
        <v>810213</v>
      </c>
      <c r="C1562" s="1">
        <v>44455</v>
      </c>
      <c r="D1562">
        <v>551673</v>
      </c>
      <c r="E1562" t="s">
        <v>10042</v>
      </c>
      <c r="F1562" t="s">
        <v>38</v>
      </c>
      <c r="G1562">
        <f>YEAR(orders[[#This Row],[order_date]])</f>
        <v>2021</v>
      </c>
      <c r="H1562">
        <f>MONTH(orders[[#This Row],[order_date]])</f>
        <v>9</v>
      </c>
      <c r="I1562" s="4">
        <v>551673</v>
      </c>
      <c r="J1562" t="str" cm="1">
        <f t="array" ref="J1562">_xlfn.SWITCH(orders[[#This Row],[payment_method]],"Credit Card","CC","Bank Transfer","BT","Cash","CA","PayPal","PP","UN")</f>
        <v>CA</v>
      </c>
    </row>
    <row r="1563" spans="1:10" x14ac:dyDescent="0.3">
      <c r="A1563">
        <v>1674</v>
      </c>
      <c r="B1563">
        <v>436228</v>
      </c>
      <c r="C1563" s="1">
        <v>45409</v>
      </c>
      <c r="D1563">
        <v>132268</v>
      </c>
      <c r="E1563" t="s">
        <v>10043</v>
      </c>
      <c r="F1563" t="s">
        <v>363</v>
      </c>
      <c r="G1563">
        <f>YEAR(orders[[#This Row],[order_date]])</f>
        <v>2024</v>
      </c>
      <c r="H1563">
        <f>MONTH(orders[[#This Row],[order_date]])</f>
        <v>4</v>
      </c>
      <c r="I1563" s="4">
        <v>132268</v>
      </c>
      <c r="J1563" t="str" cm="1">
        <f t="array" ref="J1563">_xlfn.SWITCH(orders[[#This Row],[payment_method]],"Credit Card","CC","Bank Transfer","BT","Cash","CA","PayPal","PP","UN")</f>
        <v>PP</v>
      </c>
    </row>
    <row r="1564" spans="1:10" x14ac:dyDescent="0.3">
      <c r="A1564">
        <v>1675</v>
      </c>
      <c r="B1564">
        <v>93364</v>
      </c>
      <c r="C1564" s="1">
        <v>44683</v>
      </c>
      <c r="D1564">
        <v>163241</v>
      </c>
      <c r="E1564" t="s">
        <v>10043</v>
      </c>
      <c r="F1564" t="s">
        <v>728</v>
      </c>
      <c r="G1564">
        <f>YEAR(orders[[#This Row],[order_date]])</f>
        <v>2022</v>
      </c>
      <c r="H1564">
        <f>MONTH(orders[[#This Row],[order_date]])</f>
        <v>5</v>
      </c>
      <c r="I1564" s="4">
        <v>163241</v>
      </c>
      <c r="J1564" t="str" cm="1">
        <f t="array" ref="J1564">_xlfn.SWITCH(orders[[#This Row],[payment_method]],"Credit Card","CC","Bank Transfer","BT","Cash","CA","PayPal","PP","UN")</f>
        <v>PP</v>
      </c>
    </row>
    <row r="1565" spans="1:10" x14ac:dyDescent="0.3">
      <c r="A1565">
        <v>1676</v>
      </c>
      <c r="B1565">
        <v>664717</v>
      </c>
      <c r="C1565" s="1">
        <v>45216</v>
      </c>
      <c r="D1565">
        <v>192685</v>
      </c>
      <c r="E1565" t="s">
        <v>10042</v>
      </c>
      <c r="F1565" t="s">
        <v>470</v>
      </c>
      <c r="G1565">
        <f>YEAR(orders[[#This Row],[order_date]])</f>
        <v>2023</v>
      </c>
      <c r="H1565">
        <f>MONTH(orders[[#This Row],[order_date]])</f>
        <v>10</v>
      </c>
      <c r="I1565" s="4">
        <v>192685</v>
      </c>
      <c r="J1565" t="str" cm="1">
        <f t="array" ref="J1565">_xlfn.SWITCH(orders[[#This Row],[payment_method]],"Credit Card","CC","Bank Transfer","BT","Cash","CA","PayPal","PP","UN")</f>
        <v>CA</v>
      </c>
    </row>
    <row r="1566" spans="1:10" x14ac:dyDescent="0.3">
      <c r="A1566">
        <v>1677</v>
      </c>
      <c r="B1566">
        <v>451455</v>
      </c>
      <c r="C1566" s="1">
        <v>44765</v>
      </c>
      <c r="D1566">
        <v>103172</v>
      </c>
      <c r="E1566" t="s">
        <v>10043</v>
      </c>
      <c r="F1566" t="s">
        <v>759</v>
      </c>
      <c r="G1566">
        <f>YEAR(orders[[#This Row],[order_date]])</f>
        <v>2022</v>
      </c>
      <c r="H1566">
        <f>MONTH(orders[[#This Row],[order_date]])</f>
        <v>7</v>
      </c>
      <c r="I1566" s="4">
        <v>103172</v>
      </c>
      <c r="J1566" t="str" cm="1">
        <f t="array" ref="J1566">_xlfn.SWITCH(orders[[#This Row],[payment_method]],"Credit Card","CC","Bank Transfer","BT","Cash","CA","PayPal","PP","UN")</f>
        <v>PP</v>
      </c>
    </row>
    <row r="1567" spans="1:10" x14ac:dyDescent="0.3">
      <c r="A1567">
        <v>1678</v>
      </c>
      <c r="B1567">
        <v>703097</v>
      </c>
      <c r="C1567" s="1">
        <v>44584</v>
      </c>
      <c r="D1567">
        <v>52809</v>
      </c>
      <c r="E1567" t="s">
        <v>10040</v>
      </c>
      <c r="F1567" t="s">
        <v>733</v>
      </c>
      <c r="G1567">
        <f>YEAR(orders[[#This Row],[order_date]])</f>
        <v>2022</v>
      </c>
      <c r="H1567">
        <f>MONTH(orders[[#This Row],[order_date]])</f>
        <v>1</v>
      </c>
      <c r="I1567" s="4">
        <v>52809</v>
      </c>
      <c r="J1567" t="str" cm="1">
        <f t="array" ref="J1567">_xlfn.SWITCH(orders[[#This Row],[payment_method]],"Credit Card","CC","Bank Transfer","BT","Cash","CA","PayPal","PP","UN")</f>
        <v>CC</v>
      </c>
    </row>
    <row r="1568" spans="1:10" x14ac:dyDescent="0.3">
      <c r="A1568">
        <v>1679</v>
      </c>
      <c r="B1568">
        <v>546674</v>
      </c>
      <c r="C1568" s="1">
        <v>45536</v>
      </c>
      <c r="D1568">
        <v>35905</v>
      </c>
      <c r="E1568" t="s">
        <v>10042</v>
      </c>
      <c r="F1568" t="s">
        <v>1847</v>
      </c>
      <c r="G1568">
        <f>YEAR(orders[[#This Row],[order_date]])</f>
        <v>2024</v>
      </c>
      <c r="H1568">
        <f>MONTH(orders[[#This Row],[order_date]])</f>
        <v>9</v>
      </c>
      <c r="I1568" s="4">
        <v>35905</v>
      </c>
      <c r="J1568" t="str" cm="1">
        <f t="array" ref="J1568">_xlfn.SWITCH(orders[[#This Row],[payment_method]],"Credit Card","CC","Bank Transfer","BT","Cash","CA","PayPal","PP","UN")</f>
        <v>CA</v>
      </c>
    </row>
    <row r="1569" spans="1:10" x14ac:dyDescent="0.3">
      <c r="A1569">
        <v>1680</v>
      </c>
      <c r="B1569">
        <v>1975513</v>
      </c>
      <c r="C1569" s="1">
        <v>45289</v>
      </c>
      <c r="D1569">
        <v>426536</v>
      </c>
      <c r="E1569" t="s">
        <v>10040</v>
      </c>
      <c r="F1569" t="s">
        <v>820</v>
      </c>
      <c r="G1569">
        <f>YEAR(orders[[#This Row],[order_date]])</f>
        <v>2023</v>
      </c>
      <c r="H1569">
        <f>MONTH(orders[[#This Row],[order_date]])</f>
        <v>12</v>
      </c>
      <c r="I1569" s="4">
        <v>426536</v>
      </c>
      <c r="J1569" t="str" cm="1">
        <f t="array" ref="J1569">_xlfn.SWITCH(orders[[#This Row],[payment_method]],"Credit Card","CC","Bank Transfer","BT","Cash","CA","PayPal","PP","UN")</f>
        <v>CC</v>
      </c>
    </row>
    <row r="1570" spans="1:10" x14ac:dyDescent="0.3">
      <c r="A1570">
        <v>1681</v>
      </c>
      <c r="B1570">
        <v>972165</v>
      </c>
      <c r="C1570" s="1">
        <v>45666</v>
      </c>
      <c r="D1570">
        <v>251199</v>
      </c>
      <c r="E1570" t="s">
        <v>10041</v>
      </c>
      <c r="F1570" t="s">
        <v>1312</v>
      </c>
      <c r="G1570">
        <f>YEAR(orders[[#This Row],[order_date]])</f>
        <v>2025</v>
      </c>
      <c r="H1570">
        <f>MONTH(orders[[#This Row],[order_date]])</f>
        <v>1</v>
      </c>
      <c r="I1570" s="4">
        <v>251199</v>
      </c>
      <c r="J1570" t="str" cm="1">
        <f t="array" ref="J1570">_xlfn.SWITCH(orders[[#This Row],[payment_method]],"Credit Card","CC","Bank Transfer","BT","Cash","CA","PayPal","PP","UN")</f>
        <v>BT</v>
      </c>
    </row>
    <row r="1571" spans="1:10" x14ac:dyDescent="0.3">
      <c r="A1571">
        <v>1683</v>
      </c>
      <c r="B1571">
        <v>1804777</v>
      </c>
      <c r="C1571" s="1">
        <v>44990</v>
      </c>
      <c r="D1571">
        <v>70284</v>
      </c>
      <c r="E1571" t="s">
        <v>10043</v>
      </c>
      <c r="F1571" t="s">
        <v>26</v>
      </c>
      <c r="G1571">
        <f>YEAR(orders[[#This Row],[order_date]])</f>
        <v>2023</v>
      </c>
      <c r="H1571">
        <f>MONTH(orders[[#This Row],[order_date]])</f>
        <v>3</v>
      </c>
      <c r="I1571" s="4">
        <v>70284</v>
      </c>
      <c r="J1571" t="str" cm="1">
        <f t="array" ref="J1571">_xlfn.SWITCH(orders[[#This Row],[payment_method]],"Credit Card","CC","Bank Transfer","BT","Cash","CA","PayPal","PP","UN")</f>
        <v>PP</v>
      </c>
    </row>
    <row r="1572" spans="1:10" x14ac:dyDescent="0.3">
      <c r="A1572">
        <v>1684</v>
      </c>
      <c r="B1572">
        <v>1831628</v>
      </c>
      <c r="C1572" s="1">
        <v>44741</v>
      </c>
      <c r="D1572">
        <v>116459</v>
      </c>
      <c r="E1572" t="s">
        <v>10041</v>
      </c>
      <c r="F1572" t="s">
        <v>970</v>
      </c>
      <c r="G1572">
        <f>YEAR(orders[[#This Row],[order_date]])</f>
        <v>2022</v>
      </c>
      <c r="H1572">
        <f>MONTH(orders[[#This Row],[order_date]])</f>
        <v>6</v>
      </c>
      <c r="I1572" s="4">
        <v>116459</v>
      </c>
      <c r="J1572" t="str" cm="1">
        <f t="array" ref="J1572">_xlfn.SWITCH(orders[[#This Row],[payment_method]],"Credit Card","CC","Bank Transfer","BT","Cash","CA","PayPal","PP","UN")</f>
        <v>BT</v>
      </c>
    </row>
    <row r="1573" spans="1:10" x14ac:dyDescent="0.3">
      <c r="A1573">
        <v>1685</v>
      </c>
      <c r="B1573">
        <v>387426</v>
      </c>
      <c r="C1573" s="1">
        <v>45555</v>
      </c>
      <c r="D1573">
        <v>77138</v>
      </c>
      <c r="E1573" t="s">
        <v>10042</v>
      </c>
      <c r="F1573" t="s">
        <v>344</v>
      </c>
      <c r="G1573">
        <f>YEAR(orders[[#This Row],[order_date]])</f>
        <v>2024</v>
      </c>
      <c r="H1573">
        <f>MONTH(orders[[#This Row],[order_date]])</f>
        <v>9</v>
      </c>
      <c r="I1573" s="4">
        <v>77138</v>
      </c>
      <c r="J1573" t="str" cm="1">
        <f t="array" ref="J1573">_xlfn.SWITCH(orders[[#This Row],[payment_method]],"Credit Card","CC","Bank Transfer","BT","Cash","CA","PayPal","PP","UN")</f>
        <v>CA</v>
      </c>
    </row>
    <row r="1574" spans="1:10" x14ac:dyDescent="0.3">
      <c r="A1574">
        <v>1686</v>
      </c>
      <c r="B1574">
        <v>1687671</v>
      </c>
      <c r="C1574" s="1">
        <v>45117</v>
      </c>
      <c r="D1574">
        <v>55493</v>
      </c>
      <c r="E1574" t="s">
        <v>10043</v>
      </c>
      <c r="F1574" t="s">
        <v>156</v>
      </c>
      <c r="G1574">
        <f>YEAR(orders[[#This Row],[order_date]])</f>
        <v>2023</v>
      </c>
      <c r="H1574">
        <f>MONTH(orders[[#This Row],[order_date]])</f>
        <v>7</v>
      </c>
      <c r="I1574" s="4">
        <v>55493</v>
      </c>
      <c r="J1574" t="str" cm="1">
        <f t="array" ref="J1574">_xlfn.SWITCH(orders[[#This Row],[payment_method]],"Credit Card","CC","Bank Transfer","BT","Cash","CA","PayPal","PP","UN")</f>
        <v>PP</v>
      </c>
    </row>
    <row r="1575" spans="1:10" x14ac:dyDescent="0.3">
      <c r="A1575">
        <v>1687</v>
      </c>
      <c r="B1575">
        <v>1275768</v>
      </c>
      <c r="C1575" s="1">
        <v>44967</v>
      </c>
      <c r="D1575">
        <v>118055</v>
      </c>
      <c r="E1575" t="s">
        <v>10041</v>
      </c>
      <c r="F1575" t="s">
        <v>334</v>
      </c>
      <c r="G1575">
        <f>YEAR(orders[[#This Row],[order_date]])</f>
        <v>2023</v>
      </c>
      <c r="H1575">
        <f>MONTH(orders[[#This Row],[order_date]])</f>
        <v>2</v>
      </c>
      <c r="I1575" s="4">
        <v>118055</v>
      </c>
      <c r="J1575" t="str" cm="1">
        <f t="array" ref="J1575">_xlfn.SWITCH(orders[[#This Row],[payment_method]],"Credit Card","CC","Bank Transfer","BT","Cash","CA","PayPal","PP","UN")</f>
        <v>BT</v>
      </c>
    </row>
    <row r="1576" spans="1:10" x14ac:dyDescent="0.3">
      <c r="A1576">
        <v>1688</v>
      </c>
      <c r="B1576">
        <v>1568746</v>
      </c>
      <c r="C1576" s="1">
        <v>44727</v>
      </c>
      <c r="D1576">
        <v>758692</v>
      </c>
      <c r="E1576" t="s">
        <v>10043</v>
      </c>
      <c r="F1576" t="s">
        <v>1543</v>
      </c>
      <c r="G1576">
        <f>YEAR(orders[[#This Row],[order_date]])</f>
        <v>2022</v>
      </c>
      <c r="H1576">
        <f>MONTH(orders[[#This Row],[order_date]])</f>
        <v>6</v>
      </c>
      <c r="I1576" s="4">
        <v>758692</v>
      </c>
      <c r="J1576" t="str" cm="1">
        <f t="array" ref="J1576">_xlfn.SWITCH(orders[[#This Row],[payment_method]],"Credit Card","CC","Bank Transfer","BT","Cash","CA","PayPal","PP","UN")</f>
        <v>PP</v>
      </c>
    </row>
    <row r="1577" spans="1:10" x14ac:dyDescent="0.3">
      <c r="A1577">
        <v>1689</v>
      </c>
      <c r="B1577">
        <v>5300</v>
      </c>
      <c r="C1577" s="1">
        <v>45579</v>
      </c>
      <c r="D1577">
        <v>24437</v>
      </c>
      <c r="E1577" t="s">
        <v>10042</v>
      </c>
      <c r="F1577" t="s">
        <v>1374</v>
      </c>
      <c r="G1577">
        <f>YEAR(orders[[#This Row],[order_date]])</f>
        <v>2024</v>
      </c>
      <c r="H1577">
        <f>MONTH(orders[[#This Row],[order_date]])</f>
        <v>10</v>
      </c>
      <c r="I1577" s="4">
        <v>24437</v>
      </c>
      <c r="J1577" t="str" cm="1">
        <f t="array" ref="J1577">_xlfn.SWITCH(orders[[#This Row],[payment_method]],"Credit Card","CC","Bank Transfer","BT","Cash","CA","PayPal","PP","UN")</f>
        <v>CA</v>
      </c>
    </row>
    <row r="1578" spans="1:10" x14ac:dyDescent="0.3">
      <c r="A1578">
        <v>1690</v>
      </c>
      <c r="B1578">
        <v>1705664</v>
      </c>
      <c r="C1578" s="1">
        <v>45501</v>
      </c>
      <c r="D1578">
        <v>117209</v>
      </c>
      <c r="E1578" t="s">
        <v>10040</v>
      </c>
      <c r="F1578" t="s">
        <v>363</v>
      </c>
      <c r="G1578">
        <f>YEAR(orders[[#This Row],[order_date]])</f>
        <v>2024</v>
      </c>
      <c r="H1578">
        <f>MONTH(orders[[#This Row],[order_date]])</f>
        <v>7</v>
      </c>
      <c r="I1578" s="4">
        <v>117209</v>
      </c>
      <c r="J1578" t="str" cm="1">
        <f t="array" ref="J1578">_xlfn.SWITCH(orders[[#This Row],[payment_method]],"Credit Card","CC","Bank Transfer","BT","Cash","CA","PayPal","PP","UN")</f>
        <v>CC</v>
      </c>
    </row>
    <row r="1579" spans="1:10" x14ac:dyDescent="0.3">
      <c r="A1579">
        <v>1692</v>
      </c>
      <c r="B1579">
        <v>738202</v>
      </c>
      <c r="C1579" s="1">
        <v>44811</v>
      </c>
      <c r="D1579">
        <v>44973</v>
      </c>
      <c r="E1579" t="s">
        <v>10041</v>
      </c>
      <c r="F1579" t="s">
        <v>1583</v>
      </c>
      <c r="G1579">
        <f>YEAR(orders[[#This Row],[order_date]])</f>
        <v>2022</v>
      </c>
      <c r="H1579">
        <f>MONTH(orders[[#This Row],[order_date]])</f>
        <v>9</v>
      </c>
      <c r="I1579" s="4">
        <v>44973</v>
      </c>
      <c r="J1579" t="str" cm="1">
        <f t="array" ref="J1579">_xlfn.SWITCH(orders[[#This Row],[payment_method]],"Credit Card","CC","Bank Transfer","BT","Cash","CA","PayPal","PP","UN")</f>
        <v>BT</v>
      </c>
    </row>
    <row r="1580" spans="1:10" x14ac:dyDescent="0.3">
      <c r="A1580">
        <v>1693</v>
      </c>
      <c r="B1580">
        <v>1088183</v>
      </c>
      <c r="C1580" s="1">
        <v>44960</v>
      </c>
      <c r="D1580">
        <v>209748</v>
      </c>
      <c r="E1580" t="s">
        <v>10040</v>
      </c>
      <c r="F1580" t="s">
        <v>139</v>
      </c>
      <c r="G1580">
        <f>YEAR(orders[[#This Row],[order_date]])</f>
        <v>2023</v>
      </c>
      <c r="H1580">
        <f>MONTH(orders[[#This Row],[order_date]])</f>
        <v>2</v>
      </c>
      <c r="I1580" s="4">
        <v>209748</v>
      </c>
      <c r="J1580" t="str" cm="1">
        <f t="array" ref="J1580">_xlfn.SWITCH(orders[[#This Row],[payment_method]],"Credit Card","CC","Bank Transfer","BT","Cash","CA","PayPal","PP","UN")</f>
        <v>CC</v>
      </c>
    </row>
    <row r="1581" spans="1:10" x14ac:dyDescent="0.3">
      <c r="A1581">
        <v>1694</v>
      </c>
      <c r="B1581">
        <v>212551</v>
      </c>
      <c r="C1581" s="1">
        <v>45013</v>
      </c>
      <c r="D1581">
        <v>786917</v>
      </c>
      <c r="E1581" t="s">
        <v>10043</v>
      </c>
      <c r="F1581" t="s">
        <v>145</v>
      </c>
      <c r="G1581">
        <f>YEAR(orders[[#This Row],[order_date]])</f>
        <v>2023</v>
      </c>
      <c r="H1581">
        <f>MONTH(orders[[#This Row],[order_date]])</f>
        <v>3</v>
      </c>
      <c r="I1581" s="4">
        <v>786917</v>
      </c>
      <c r="J1581" t="str" cm="1">
        <f t="array" ref="J1581">_xlfn.SWITCH(orders[[#This Row],[payment_method]],"Credit Card","CC","Bank Transfer","BT","Cash","CA","PayPal","PP","UN")</f>
        <v>PP</v>
      </c>
    </row>
    <row r="1582" spans="1:10" x14ac:dyDescent="0.3">
      <c r="A1582">
        <v>1695</v>
      </c>
      <c r="B1582">
        <v>1282522</v>
      </c>
      <c r="C1582" s="1">
        <v>45041</v>
      </c>
      <c r="D1582">
        <v>106704</v>
      </c>
      <c r="E1582" t="s">
        <v>10042</v>
      </c>
      <c r="F1582" t="s">
        <v>414</v>
      </c>
      <c r="G1582">
        <f>YEAR(orders[[#This Row],[order_date]])</f>
        <v>2023</v>
      </c>
      <c r="H1582">
        <f>MONTH(orders[[#This Row],[order_date]])</f>
        <v>4</v>
      </c>
      <c r="I1582" s="4">
        <v>106704</v>
      </c>
      <c r="J1582" t="str" cm="1">
        <f t="array" ref="J1582">_xlfn.SWITCH(orders[[#This Row],[payment_method]],"Credit Card","CC","Bank Transfer","BT","Cash","CA","PayPal","PP","UN")</f>
        <v>CA</v>
      </c>
    </row>
    <row r="1583" spans="1:10" x14ac:dyDescent="0.3">
      <c r="A1583">
        <v>1696</v>
      </c>
      <c r="B1583">
        <v>1697096</v>
      </c>
      <c r="C1583" s="1">
        <v>45608</v>
      </c>
      <c r="D1583">
        <v>511455</v>
      </c>
      <c r="E1583" t="s">
        <v>10040</v>
      </c>
      <c r="F1583" t="s">
        <v>334</v>
      </c>
      <c r="G1583">
        <f>YEAR(orders[[#This Row],[order_date]])</f>
        <v>2024</v>
      </c>
      <c r="H1583">
        <f>MONTH(orders[[#This Row],[order_date]])</f>
        <v>11</v>
      </c>
      <c r="I1583" s="4">
        <v>511455</v>
      </c>
      <c r="J1583" t="str" cm="1">
        <f t="array" ref="J1583">_xlfn.SWITCH(orders[[#This Row],[payment_method]],"Credit Card","CC","Bank Transfer","BT","Cash","CA","PayPal","PP","UN")</f>
        <v>CC</v>
      </c>
    </row>
    <row r="1584" spans="1:10" x14ac:dyDescent="0.3">
      <c r="A1584">
        <v>1697</v>
      </c>
      <c r="B1584">
        <v>1174968</v>
      </c>
      <c r="C1584" s="1">
        <v>44444</v>
      </c>
      <c r="D1584">
        <v>82722</v>
      </c>
      <c r="E1584" t="s">
        <v>10041</v>
      </c>
      <c r="F1584" t="s">
        <v>676</v>
      </c>
      <c r="G1584">
        <f>YEAR(orders[[#This Row],[order_date]])</f>
        <v>2021</v>
      </c>
      <c r="H1584">
        <f>MONTH(orders[[#This Row],[order_date]])</f>
        <v>9</v>
      </c>
      <c r="I1584" s="4">
        <v>82722</v>
      </c>
      <c r="J1584" t="str" cm="1">
        <f t="array" ref="J1584">_xlfn.SWITCH(orders[[#This Row],[payment_method]],"Credit Card","CC","Bank Transfer","BT","Cash","CA","PayPal","PP","UN")</f>
        <v>BT</v>
      </c>
    </row>
    <row r="1585" spans="1:10" x14ac:dyDescent="0.3">
      <c r="A1585">
        <v>1698</v>
      </c>
      <c r="B1585">
        <v>1003928</v>
      </c>
      <c r="C1585" s="1">
        <v>45098</v>
      </c>
      <c r="D1585">
        <v>176656</v>
      </c>
      <c r="E1585" t="s">
        <v>10043</v>
      </c>
      <c r="F1585" t="s">
        <v>334</v>
      </c>
      <c r="G1585">
        <f>YEAR(orders[[#This Row],[order_date]])</f>
        <v>2023</v>
      </c>
      <c r="H1585">
        <f>MONTH(orders[[#This Row],[order_date]])</f>
        <v>6</v>
      </c>
      <c r="I1585" s="4">
        <v>176656</v>
      </c>
      <c r="J1585" t="str" cm="1">
        <f t="array" ref="J1585">_xlfn.SWITCH(orders[[#This Row],[payment_method]],"Credit Card","CC","Bank Transfer","BT","Cash","CA","PayPal","PP","UN")</f>
        <v>PP</v>
      </c>
    </row>
    <row r="1586" spans="1:10" x14ac:dyDescent="0.3">
      <c r="A1586">
        <v>1699</v>
      </c>
      <c r="B1586">
        <v>978239</v>
      </c>
      <c r="C1586" s="1">
        <v>45416</v>
      </c>
      <c r="D1586">
        <v>171224</v>
      </c>
      <c r="E1586" t="s">
        <v>10040</v>
      </c>
      <c r="F1586" t="s">
        <v>88</v>
      </c>
      <c r="G1586">
        <f>YEAR(orders[[#This Row],[order_date]])</f>
        <v>2024</v>
      </c>
      <c r="H1586">
        <f>MONTH(orders[[#This Row],[order_date]])</f>
        <v>5</v>
      </c>
      <c r="I1586" s="4">
        <v>171224</v>
      </c>
      <c r="J1586" t="str" cm="1">
        <f t="array" ref="J1586">_xlfn.SWITCH(orders[[#This Row],[payment_method]],"Credit Card","CC","Bank Transfer","BT","Cash","CA","PayPal","PP","UN")</f>
        <v>CC</v>
      </c>
    </row>
    <row r="1587" spans="1:10" x14ac:dyDescent="0.3">
      <c r="A1587">
        <v>1700</v>
      </c>
      <c r="B1587">
        <v>1485851</v>
      </c>
      <c r="C1587" s="1">
        <v>45016</v>
      </c>
      <c r="D1587">
        <v>133499</v>
      </c>
      <c r="E1587" t="s">
        <v>10043</v>
      </c>
      <c r="F1587" t="s">
        <v>79</v>
      </c>
      <c r="G1587">
        <f>YEAR(orders[[#This Row],[order_date]])</f>
        <v>2023</v>
      </c>
      <c r="H1587">
        <f>MONTH(orders[[#This Row],[order_date]])</f>
        <v>3</v>
      </c>
      <c r="I1587" s="4">
        <v>133499</v>
      </c>
      <c r="J1587" t="str" cm="1">
        <f t="array" ref="J1587">_xlfn.SWITCH(orders[[#This Row],[payment_method]],"Credit Card","CC","Bank Transfer","BT","Cash","CA","PayPal","PP","UN")</f>
        <v>PP</v>
      </c>
    </row>
    <row r="1588" spans="1:10" x14ac:dyDescent="0.3">
      <c r="A1588">
        <v>1701</v>
      </c>
      <c r="B1588">
        <v>1728941</v>
      </c>
      <c r="C1588" s="1">
        <v>45752</v>
      </c>
      <c r="D1588">
        <v>28014</v>
      </c>
      <c r="E1588" t="s">
        <v>10040</v>
      </c>
      <c r="F1588" t="s">
        <v>111</v>
      </c>
      <c r="G1588">
        <f>YEAR(orders[[#This Row],[order_date]])</f>
        <v>2025</v>
      </c>
      <c r="H1588">
        <f>MONTH(orders[[#This Row],[order_date]])</f>
        <v>4</v>
      </c>
      <c r="I1588" s="4">
        <v>28014</v>
      </c>
      <c r="J1588" t="str" cm="1">
        <f t="array" ref="J1588">_xlfn.SWITCH(orders[[#This Row],[payment_method]],"Credit Card","CC","Bank Transfer","BT","Cash","CA","PayPal","PP","UN")</f>
        <v>CC</v>
      </c>
    </row>
    <row r="1589" spans="1:10" x14ac:dyDescent="0.3">
      <c r="A1589">
        <v>1702</v>
      </c>
      <c r="B1589">
        <v>1453924</v>
      </c>
      <c r="C1589" s="1">
        <v>45231</v>
      </c>
      <c r="D1589">
        <v>491737</v>
      </c>
      <c r="E1589" t="s">
        <v>10043</v>
      </c>
      <c r="F1589" t="s">
        <v>168</v>
      </c>
      <c r="G1589">
        <f>YEAR(orders[[#This Row],[order_date]])</f>
        <v>2023</v>
      </c>
      <c r="H1589">
        <f>MONTH(orders[[#This Row],[order_date]])</f>
        <v>11</v>
      </c>
      <c r="I1589" s="4">
        <v>491737</v>
      </c>
      <c r="J1589" t="str" cm="1">
        <f t="array" ref="J1589">_xlfn.SWITCH(orders[[#This Row],[payment_method]],"Credit Card","CC","Bank Transfer","BT","Cash","CA","PayPal","PP","UN")</f>
        <v>PP</v>
      </c>
    </row>
    <row r="1590" spans="1:10" x14ac:dyDescent="0.3">
      <c r="A1590">
        <v>1703</v>
      </c>
      <c r="B1590">
        <v>1806335</v>
      </c>
      <c r="C1590" s="1">
        <v>44734</v>
      </c>
      <c r="D1590">
        <v>12777</v>
      </c>
      <c r="E1590" t="s">
        <v>10041</v>
      </c>
      <c r="F1590" t="s">
        <v>102</v>
      </c>
      <c r="G1590">
        <f>YEAR(orders[[#This Row],[order_date]])</f>
        <v>2022</v>
      </c>
      <c r="H1590">
        <f>MONTH(orders[[#This Row],[order_date]])</f>
        <v>6</v>
      </c>
      <c r="I1590" s="4">
        <v>12777</v>
      </c>
      <c r="J1590" t="str" cm="1">
        <f t="array" ref="J1590">_xlfn.SWITCH(orders[[#This Row],[payment_method]],"Credit Card","CC","Bank Transfer","BT","Cash","CA","PayPal","PP","UN")</f>
        <v>BT</v>
      </c>
    </row>
    <row r="1591" spans="1:10" x14ac:dyDescent="0.3">
      <c r="A1591">
        <v>1704</v>
      </c>
      <c r="B1591">
        <v>1734287</v>
      </c>
      <c r="C1591" s="1">
        <v>45208</v>
      </c>
      <c r="D1591">
        <v>402384</v>
      </c>
      <c r="E1591" t="s">
        <v>10043</v>
      </c>
      <c r="F1591" t="s">
        <v>159</v>
      </c>
      <c r="G1591">
        <f>YEAR(orders[[#This Row],[order_date]])</f>
        <v>2023</v>
      </c>
      <c r="H1591">
        <f>MONTH(orders[[#This Row],[order_date]])</f>
        <v>10</v>
      </c>
      <c r="I1591" s="4">
        <v>402384</v>
      </c>
      <c r="J1591" t="str" cm="1">
        <f t="array" ref="J1591">_xlfn.SWITCH(orders[[#This Row],[payment_method]],"Credit Card","CC","Bank Transfer","BT","Cash","CA","PayPal","PP","UN")</f>
        <v>PP</v>
      </c>
    </row>
    <row r="1592" spans="1:10" x14ac:dyDescent="0.3">
      <c r="A1592">
        <v>1705</v>
      </c>
      <c r="B1592">
        <v>286886</v>
      </c>
      <c r="C1592" s="1">
        <v>44763</v>
      </c>
      <c r="D1592">
        <v>84787</v>
      </c>
      <c r="E1592" t="s">
        <v>10043</v>
      </c>
      <c r="F1592" t="s">
        <v>69</v>
      </c>
      <c r="G1592">
        <f>YEAR(orders[[#This Row],[order_date]])</f>
        <v>2022</v>
      </c>
      <c r="H1592">
        <f>MONTH(orders[[#This Row],[order_date]])</f>
        <v>7</v>
      </c>
      <c r="I1592" s="4">
        <v>84787</v>
      </c>
      <c r="J1592" t="str" cm="1">
        <f t="array" ref="J1592">_xlfn.SWITCH(orders[[#This Row],[payment_method]],"Credit Card","CC","Bank Transfer","BT","Cash","CA","PayPal","PP","UN")</f>
        <v>PP</v>
      </c>
    </row>
    <row r="1593" spans="1:10" x14ac:dyDescent="0.3">
      <c r="A1593">
        <v>1706</v>
      </c>
      <c r="B1593">
        <v>642882</v>
      </c>
      <c r="C1593" s="1">
        <v>44734</v>
      </c>
      <c r="D1593">
        <v>48534</v>
      </c>
      <c r="E1593" t="s">
        <v>10040</v>
      </c>
      <c r="F1593" t="s">
        <v>32</v>
      </c>
      <c r="G1593">
        <f>YEAR(orders[[#This Row],[order_date]])</f>
        <v>2022</v>
      </c>
      <c r="H1593">
        <f>MONTH(orders[[#This Row],[order_date]])</f>
        <v>6</v>
      </c>
      <c r="I1593" s="4">
        <v>48534</v>
      </c>
      <c r="J1593" t="str" cm="1">
        <f t="array" ref="J1593">_xlfn.SWITCH(orders[[#This Row],[payment_method]],"Credit Card","CC","Bank Transfer","BT","Cash","CA","PayPal","PP","UN")</f>
        <v>CC</v>
      </c>
    </row>
    <row r="1594" spans="1:10" x14ac:dyDescent="0.3">
      <c r="A1594">
        <v>1707</v>
      </c>
      <c r="B1594">
        <v>1447533</v>
      </c>
      <c r="C1594" s="1">
        <v>45278</v>
      </c>
      <c r="D1594">
        <v>427185</v>
      </c>
      <c r="E1594" t="s">
        <v>10041</v>
      </c>
      <c r="F1594" t="s">
        <v>38</v>
      </c>
      <c r="G1594">
        <f>YEAR(orders[[#This Row],[order_date]])</f>
        <v>2023</v>
      </c>
      <c r="H1594">
        <f>MONTH(orders[[#This Row],[order_date]])</f>
        <v>12</v>
      </c>
      <c r="I1594" s="4">
        <v>427185</v>
      </c>
      <c r="J1594" t="str" cm="1">
        <f t="array" ref="J1594">_xlfn.SWITCH(orders[[#This Row],[payment_method]],"Credit Card","CC","Bank Transfer","BT","Cash","CA","PayPal","PP","UN")</f>
        <v>BT</v>
      </c>
    </row>
    <row r="1595" spans="1:10" x14ac:dyDescent="0.3">
      <c r="A1595">
        <v>1708</v>
      </c>
      <c r="B1595">
        <v>268114</v>
      </c>
      <c r="C1595" s="1">
        <v>44980</v>
      </c>
      <c r="D1595">
        <v>214156</v>
      </c>
      <c r="E1595" t="s">
        <v>10040</v>
      </c>
      <c r="F1595" t="s">
        <v>263</v>
      </c>
      <c r="G1595">
        <f>YEAR(orders[[#This Row],[order_date]])</f>
        <v>2023</v>
      </c>
      <c r="H1595">
        <f>MONTH(orders[[#This Row],[order_date]])</f>
        <v>2</v>
      </c>
      <c r="I1595" s="4">
        <v>214156</v>
      </c>
      <c r="J1595" t="str" cm="1">
        <f t="array" ref="J1595">_xlfn.SWITCH(orders[[#This Row],[payment_method]],"Credit Card","CC","Bank Transfer","BT","Cash","CA","PayPal","PP","UN")</f>
        <v>CC</v>
      </c>
    </row>
    <row r="1596" spans="1:10" x14ac:dyDescent="0.3">
      <c r="A1596">
        <v>1709</v>
      </c>
      <c r="B1596">
        <v>247979</v>
      </c>
      <c r="C1596" s="1">
        <v>45853</v>
      </c>
      <c r="D1596">
        <v>278406</v>
      </c>
      <c r="E1596" t="s">
        <v>10041</v>
      </c>
      <c r="F1596" t="s">
        <v>380</v>
      </c>
      <c r="G1596">
        <f>YEAR(orders[[#This Row],[order_date]])</f>
        <v>2025</v>
      </c>
      <c r="H1596">
        <f>MONTH(orders[[#This Row],[order_date]])</f>
        <v>7</v>
      </c>
      <c r="I1596" s="4">
        <v>278406</v>
      </c>
      <c r="J1596" t="str" cm="1">
        <f t="array" ref="J1596">_xlfn.SWITCH(orders[[#This Row],[payment_method]],"Credit Card","CC","Bank Transfer","BT","Cash","CA","PayPal","PP","UN")</f>
        <v>BT</v>
      </c>
    </row>
    <row r="1597" spans="1:10" x14ac:dyDescent="0.3">
      <c r="A1597">
        <v>1710</v>
      </c>
      <c r="B1597">
        <v>1259238</v>
      </c>
      <c r="C1597" s="1">
        <v>45284</v>
      </c>
      <c r="D1597">
        <v>10594</v>
      </c>
      <c r="E1597" t="s">
        <v>10041</v>
      </c>
      <c r="F1597" t="s">
        <v>772</v>
      </c>
      <c r="G1597">
        <f>YEAR(orders[[#This Row],[order_date]])</f>
        <v>2023</v>
      </c>
      <c r="H1597">
        <f>MONTH(orders[[#This Row],[order_date]])</f>
        <v>12</v>
      </c>
      <c r="I1597" s="4">
        <v>10594</v>
      </c>
      <c r="J1597" t="str" cm="1">
        <f t="array" ref="J1597">_xlfn.SWITCH(orders[[#This Row],[payment_method]],"Credit Card","CC","Bank Transfer","BT","Cash","CA","PayPal","PP","UN")</f>
        <v>BT</v>
      </c>
    </row>
    <row r="1598" spans="1:10" x14ac:dyDescent="0.3">
      <c r="A1598">
        <v>1711</v>
      </c>
      <c r="B1598">
        <v>1282268</v>
      </c>
      <c r="C1598" s="1">
        <v>45053</v>
      </c>
      <c r="D1598">
        <v>195361</v>
      </c>
      <c r="E1598" t="s">
        <v>10043</v>
      </c>
      <c r="F1598" t="s">
        <v>826</v>
      </c>
      <c r="G1598">
        <f>YEAR(orders[[#This Row],[order_date]])</f>
        <v>2023</v>
      </c>
      <c r="H1598">
        <f>MONTH(orders[[#This Row],[order_date]])</f>
        <v>5</v>
      </c>
      <c r="I1598" s="4">
        <v>195361</v>
      </c>
      <c r="J1598" t="str" cm="1">
        <f t="array" ref="J1598">_xlfn.SWITCH(orders[[#This Row],[payment_method]],"Credit Card","CC","Bank Transfer","BT","Cash","CA","PayPal","PP","UN")</f>
        <v>PP</v>
      </c>
    </row>
    <row r="1599" spans="1:10" x14ac:dyDescent="0.3">
      <c r="A1599">
        <v>1712</v>
      </c>
      <c r="B1599">
        <v>1827087</v>
      </c>
      <c r="C1599" s="1">
        <v>45734</v>
      </c>
      <c r="D1599">
        <v>135202</v>
      </c>
      <c r="E1599" t="s">
        <v>10040</v>
      </c>
      <c r="F1599" t="s">
        <v>759</v>
      </c>
      <c r="G1599">
        <f>YEAR(orders[[#This Row],[order_date]])</f>
        <v>2025</v>
      </c>
      <c r="H1599">
        <f>MONTH(orders[[#This Row],[order_date]])</f>
        <v>3</v>
      </c>
      <c r="I1599" s="4">
        <v>135202</v>
      </c>
      <c r="J1599" t="str" cm="1">
        <f t="array" ref="J1599">_xlfn.SWITCH(orders[[#This Row],[payment_method]],"Credit Card","CC","Bank Transfer","BT","Cash","CA","PayPal","PP","UN")</f>
        <v>CC</v>
      </c>
    </row>
    <row r="1600" spans="1:10" x14ac:dyDescent="0.3">
      <c r="A1600">
        <v>1713</v>
      </c>
      <c r="B1600">
        <v>682760</v>
      </c>
      <c r="C1600" s="1">
        <v>45584</v>
      </c>
      <c r="D1600">
        <v>67312</v>
      </c>
      <c r="E1600" t="s">
        <v>10040</v>
      </c>
      <c r="F1600" t="s">
        <v>688</v>
      </c>
      <c r="G1600">
        <f>YEAR(orders[[#This Row],[order_date]])</f>
        <v>2024</v>
      </c>
      <c r="H1600">
        <f>MONTH(orders[[#This Row],[order_date]])</f>
        <v>10</v>
      </c>
      <c r="I1600" s="4">
        <v>67312</v>
      </c>
      <c r="J1600" t="str" cm="1">
        <f t="array" ref="J1600">_xlfn.SWITCH(orders[[#This Row],[payment_method]],"Credit Card","CC","Bank Transfer","BT","Cash","CA","PayPal","PP","UN")</f>
        <v>CC</v>
      </c>
    </row>
    <row r="1601" spans="1:10" x14ac:dyDescent="0.3">
      <c r="A1601">
        <v>1715</v>
      </c>
      <c r="B1601">
        <v>1256800</v>
      </c>
      <c r="C1601" s="1">
        <v>45181</v>
      </c>
      <c r="D1601">
        <v>73573</v>
      </c>
      <c r="E1601" t="s">
        <v>10043</v>
      </c>
      <c r="F1601" t="s">
        <v>815</v>
      </c>
      <c r="G1601">
        <f>YEAR(orders[[#This Row],[order_date]])</f>
        <v>2023</v>
      </c>
      <c r="H1601">
        <f>MONTH(orders[[#This Row],[order_date]])</f>
        <v>9</v>
      </c>
      <c r="I1601" s="4">
        <v>73573</v>
      </c>
      <c r="J1601" t="str" cm="1">
        <f t="array" ref="J1601">_xlfn.SWITCH(orders[[#This Row],[payment_method]],"Credit Card","CC","Bank Transfer","BT","Cash","CA","PayPal","PP","UN")</f>
        <v>PP</v>
      </c>
    </row>
    <row r="1602" spans="1:10" x14ac:dyDescent="0.3">
      <c r="A1602">
        <v>1716</v>
      </c>
      <c r="B1602">
        <v>1256025</v>
      </c>
      <c r="C1602" s="1">
        <v>44564</v>
      </c>
      <c r="D1602">
        <v>246616</v>
      </c>
      <c r="E1602" t="s">
        <v>10040</v>
      </c>
      <c r="F1602" t="s">
        <v>1677</v>
      </c>
      <c r="G1602">
        <f>YEAR(orders[[#This Row],[order_date]])</f>
        <v>2022</v>
      </c>
      <c r="H1602">
        <f>MONTH(orders[[#This Row],[order_date]])</f>
        <v>1</v>
      </c>
      <c r="I1602" s="4">
        <v>246616</v>
      </c>
      <c r="J1602" t="str" cm="1">
        <f t="array" ref="J1602">_xlfn.SWITCH(orders[[#This Row],[payment_method]],"Credit Card","CC","Bank Transfer","BT","Cash","CA","PayPal","PP","UN")</f>
        <v>CC</v>
      </c>
    </row>
    <row r="1603" spans="1:10" x14ac:dyDescent="0.3">
      <c r="A1603">
        <v>1717</v>
      </c>
      <c r="B1603">
        <v>865348</v>
      </c>
      <c r="C1603" s="1">
        <v>44780</v>
      </c>
      <c r="D1603">
        <v>571782</v>
      </c>
      <c r="E1603" t="s">
        <v>10043</v>
      </c>
      <c r="F1603" t="s">
        <v>790</v>
      </c>
      <c r="G1603">
        <f>YEAR(orders[[#This Row],[order_date]])</f>
        <v>2022</v>
      </c>
      <c r="H1603">
        <f>MONTH(orders[[#This Row],[order_date]])</f>
        <v>8</v>
      </c>
      <c r="I1603" s="4">
        <v>571782</v>
      </c>
      <c r="J1603" t="str" cm="1">
        <f t="array" ref="J1603">_xlfn.SWITCH(orders[[#This Row],[payment_method]],"Credit Card","CC","Bank Transfer","BT","Cash","CA","PayPal","PP","UN")</f>
        <v>PP</v>
      </c>
    </row>
    <row r="1604" spans="1:10" x14ac:dyDescent="0.3">
      <c r="A1604">
        <v>1718</v>
      </c>
      <c r="B1604">
        <v>655871</v>
      </c>
      <c r="C1604" s="1">
        <v>45000</v>
      </c>
      <c r="D1604">
        <v>4624</v>
      </c>
      <c r="E1604" t="s">
        <v>10040</v>
      </c>
      <c r="F1604" t="s">
        <v>383</v>
      </c>
      <c r="G1604">
        <f>YEAR(orders[[#This Row],[order_date]])</f>
        <v>2023</v>
      </c>
      <c r="H1604">
        <f>MONTH(orders[[#This Row],[order_date]])</f>
        <v>3</v>
      </c>
      <c r="I1604" s="4">
        <v>4624</v>
      </c>
      <c r="J1604" t="str" cm="1">
        <f t="array" ref="J1604">_xlfn.SWITCH(orders[[#This Row],[payment_method]],"Credit Card","CC","Bank Transfer","BT","Cash","CA","PayPal","PP","UN")</f>
        <v>CC</v>
      </c>
    </row>
    <row r="1605" spans="1:10" x14ac:dyDescent="0.3">
      <c r="A1605">
        <v>1719</v>
      </c>
      <c r="B1605">
        <v>46196</v>
      </c>
      <c r="C1605" s="1">
        <v>44951</v>
      </c>
      <c r="D1605">
        <v>317765</v>
      </c>
      <c r="E1605" t="s">
        <v>10040</v>
      </c>
      <c r="F1605" t="s">
        <v>959</v>
      </c>
      <c r="G1605">
        <f>YEAR(orders[[#This Row],[order_date]])</f>
        <v>2023</v>
      </c>
      <c r="H1605">
        <f>MONTH(orders[[#This Row],[order_date]])</f>
        <v>1</v>
      </c>
      <c r="I1605" s="4">
        <v>317765</v>
      </c>
      <c r="J1605" t="str" cm="1">
        <f t="array" ref="J1605">_xlfn.SWITCH(orders[[#This Row],[payment_method]],"Credit Card","CC","Bank Transfer","BT","Cash","CA","PayPal","PP","UN")</f>
        <v>CC</v>
      </c>
    </row>
    <row r="1606" spans="1:10" x14ac:dyDescent="0.3">
      <c r="A1606">
        <v>1720</v>
      </c>
      <c r="B1606">
        <v>692487</v>
      </c>
      <c r="C1606" s="1">
        <v>45529</v>
      </c>
      <c r="D1606">
        <v>198715</v>
      </c>
      <c r="E1606" t="s">
        <v>10043</v>
      </c>
      <c r="F1606" t="s">
        <v>57</v>
      </c>
      <c r="G1606">
        <f>YEAR(orders[[#This Row],[order_date]])</f>
        <v>2024</v>
      </c>
      <c r="H1606">
        <f>MONTH(orders[[#This Row],[order_date]])</f>
        <v>8</v>
      </c>
      <c r="I1606" s="4">
        <v>198715</v>
      </c>
      <c r="J1606" t="str" cm="1">
        <f t="array" ref="J1606">_xlfn.SWITCH(orders[[#This Row],[payment_method]],"Credit Card","CC","Bank Transfer","BT","Cash","CA","PayPal","PP","UN")</f>
        <v>PP</v>
      </c>
    </row>
    <row r="1607" spans="1:10" x14ac:dyDescent="0.3">
      <c r="A1607">
        <v>1721</v>
      </c>
      <c r="B1607">
        <v>921890</v>
      </c>
      <c r="C1607" s="1">
        <v>45361</v>
      </c>
      <c r="D1607">
        <v>387051</v>
      </c>
      <c r="E1607" t="s">
        <v>10042</v>
      </c>
      <c r="F1607" t="s">
        <v>249</v>
      </c>
      <c r="G1607">
        <f>YEAR(orders[[#This Row],[order_date]])</f>
        <v>2024</v>
      </c>
      <c r="H1607">
        <f>MONTH(orders[[#This Row],[order_date]])</f>
        <v>3</v>
      </c>
      <c r="I1607" s="4">
        <v>387051</v>
      </c>
      <c r="J1607" t="str" cm="1">
        <f t="array" ref="J1607">_xlfn.SWITCH(orders[[#This Row],[payment_method]],"Credit Card","CC","Bank Transfer","BT","Cash","CA","PayPal","PP","UN")</f>
        <v>CA</v>
      </c>
    </row>
    <row r="1608" spans="1:10" x14ac:dyDescent="0.3">
      <c r="A1608">
        <v>1722</v>
      </c>
      <c r="B1608">
        <v>21663</v>
      </c>
      <c r="C1608" s="1">
        <v>45172</v>
      </c>
      <c r="D1608">
        <v>3834</v>
      </c>
      <c r="E1608" t="s">
        <v>10043</v>
      </c>
      <c r="F1608" t="s">
        <v>1580</v>
      </c>
      <c r="G1608">
        <f>YEAR(orders[[#This Row],[order_date]])</f>
        <v>2023</v>
      </c>
      <c r="H1608">
        <f>MONTH(orders[[#This Row],[order_date]])</f>
        <v>9</v>
      </c>
      <c r="I1608" s="4">
        <v>3834</v>
      </c>
      <c r="J1608" t="str" cm="1">
        <f t="array" ref="J1608">_xlfn.SWITCH(orders[[#This Row],[payment_method]],"Credit Card","CC","Bank Transfer","BT","Cash","CA","PayPal","PP","UN")</f>
        <v>PP</v>
      </c>
    </row>
    <row r="1609" spans="1:10" x14ac:dyDescent="0.3">
      <c r="A1609">
        <v>1725</v>
      </c>
      <c r="B1609">
        <v>1640869</v>
      </c>
      <c r="C1609" s="1">
        <v>45631</v>
      </c>
      <c r="D1609">
        <v>35992</v>
      </c>
      <c r="E1609" t="s">
        <v>10043</v>
      </c>
      <c r="F1609" t="s">
        <v>688</v>
      </c>
      <c r="G1609">
        <f>YEAR(orders[[#This Row],[order_date]])</f>
        <v>2024</v>
      </c>
      <c r="H1609">
        <f>MONTH(orders[[#This Row],[order_date]])</f>
        <v>12</v>
      </c>
      <c r="I1609" s="4">
        <v>35992</v>
      </c>
      <c r="J1609" t="str" cm="1">
        <f t="array" ref="J1609">_xlfn.SWITCH(orders[[#This Row],[payment_method]],"Credit Card","CC","Bank Transfer","BT","Cash","CA","PayPal","PP","UN")</f>
        <v>PP</v>
      </c>
    </row>
    <row r="1610" spans="1:10" x14ac:dyDescent="0.3">
      <c r="A1610">
        <v>1727</v>
      </c>
      <c r="B1610">
        <v>447419</v>
      </c>
      <c r="C1610" s="1">
        <v>45494</v>
      </c>
      <c r="D1610">
        <v>711702</v>
      </c>
      <c r="E1610" t="s">
        <v>10043</v>
      </c>
      <c r="F1610" t="s">
        <v>733</v>
      </c>
      <c r="G1610">
        <f>YEAR(orders[[#This Row],[order_date]])</f>
        <v>2024</v>
      </c>
      <c r="H1610">
        <f>MONTH(orders[[#This Row],[order_date]])</f>
        <v>7</v>
      </c>
      <c r="I1610" s="4">
        <v>711702</v>
      </c>
      <c r="J1610" t="str" cm="1">
        <f t="array" ref="J1610">_xlfn.SWITCH(orders[[#This Row],[payment_method]],"Credit Card","CC","Bank Transfer","BT","Cash","CA","PayPal","PP","UN")</f>
        <v>PP</v>
      </c>
    </row>
    <row r="1611" spans="1:10" x14ac:dyDescent="0.3">
      <c r="A1611">
        <v>1728</v>
      </c>
      <c r="B1611">
        <v>1872924</v>
      </c>
      <c r="C1611" s="1">
        <v>45080</v>
      </c>
      <c r="D1611">
        <v>312645</v>
      </c>
      <c r="E1611" t="s">
        <v>10040</v>
      </c>
      <c r="F1611" t="s">
        <v>284</v>
      </c>
      <c r="G1611">
        <f>YEAR(orders[[#This Row],[order_date]])</f>
        <v>2023</v>
      </c>
      <c r="H1611">
        <f>MONTH(orders[[#This Row],[order_date]])</f>
        <v>6</v>
      </c>
      <c r="I1611" s="4">
        <v>312645</v>
      </c>
      <c r="J1611" t="str" cm="1">
        <f t="array" ref="J1611">_xlfn.SWITCH(orders[[#This Row],[payment_method]],"Credit Card","CC","Bank Transfer","BT","Cash","CA","PayPal","PP","UN")</f>
        <v>CC</v>
      </c>
    </row>
    <row r="1612" spans="1:10" x14ac:dyDescent="0.3">
      <c r="A1612">
        <v>1729</v>
      </c>
      <c r="B1612">
        <v>1905696</v>
      </c>
      <c r="C1612" s="1">
        <v>45179</v>
      </c>
      <c r="D1612">
        <v>294305</v>
      </c>
      <c r="E1612" t="s">
        <v>10042</v>
      </c>
      <c r="F1612" t="s">
        <v>72</v>
      </c>
      <c r="G1612">
        <f>YEAR(orders[[#This Row],[order_date]])</f>
        <v>2023</v>
      </c>
      <c r="H1612">
        <f>MONTH(orders[[#This Row],[order_date]])</f>
        <v>9</v>
      </c>
      <c r="I1612" s="4">
        <v>294305</v>
      </c>
      <c r="J1612" t="str" cm="1">
        <f t="array" ref="J1612">_xlfn.SWITCH(orders[[#This Row],[payment_method]],"Credit Card","CC","Bank Transfer","BT","Cash","CA","PayPal","PP","UN")</f>
        <v>CA</v>
      </c>
    </row>
    <row r="1613" spans="1:10" x14ac:dyDescent="0.3">
      <c r="A1613">
        <v>1730</v>
      </c>
      <c r="B1613">
        <v>473970</v>
      </c>
      <c r="C1613" s="1">
        <v>45513</v>
      </c>
      <c r="D1613">
        <v>335803</v>
      </c>
      <c r="E1613" t="s">
        <v>10043</v>
      </c>
      <c r="F1613" t="s">
        <v>676</v>
      </c>
      <c r="G1613">
        <f>YEAR(orders[[#This Row],[order_date]])</f>
        <v>2024</v>
      </c>
      <c r="H1613">
        <f>MONTH(orders[[#This Row],[order_date]])</f>
        <v>8</v>
      </c>
      <c r="I1613" s="4">
        <v>335803</v>
      </c>
      <c r="J1613" t="str" cm="1">
        <f t="array" ref="J1613">_xlfn.SWITCH(orders[[#This Row],[payment_method]],"Credit Card","CC","Bank Transfer","BT","Cash","CA","PayPal","PP","UN")</f>
        <v>PP</v>
      </c>
    </row>
    <row r="1614" spans="1:10" x14ac:dyDescent="0.3">
      <c r="A1614">
        <v>1731</v>
      </c>
      <c r="B1614">
        <v>655401</v>
      </c>
      <c r="C1614" s="1">
        <v>44598</v>
      </c>
      <c r="D1614">
        <v>317536</v>
      </c>
      <c r="E1614" t="s">
        <v>10042</v>
      </c>
      <c r="F1614" t="s">
        <v>793</v>
      </c>
      <c r="G1614">
        <f>YEAR(orders[[#This Row],[order_date]])</f>
        <v>2022</v>
      </c>
      <c r="H1614">
        <f>MONTH(orders[[#This Row],[order_date]])</f>
        <v>2</v>
      </c>
      <c r="I1614" s="4">
        <v>317536</v>
      </c>
      <c r="J1614" t="str" cm="1">
        <f t="array" ref="J1614">_xlfn.SWITCH(orders[[#This Row],[payment_method]],"Credit Card","CC","Bank Transfer","BT","Cash","CA","PayPal","PP","UN")</f>
        <v>CA</v>
      </c>
    </row>
    <row r="1615" spans="1:10" x14ac:dyDescent="0.3">
      <c r="A1615">
        <v>1732</v>
      </c>
      <c r="B1615">
        <v>876363</v>
      </c>
      <c r="C1615" s="1">
        <v>45072</v>
      </c>
      <c r="D1615">
        <v>171825</v>
      </c>
      <c r="E1615" t="s">
        <v>10043</v>
      </c>
      <c r="F1615" t="s">
        <v>1225</v>
      </c>
      <c r="G1615">
        <f>YEAR(orders[[#This Row],[order_date]])</f>
        <v>2023</v>
      </c>
      <c r="H1615">
        <f>MONTH(orders[[#This Row],[order_date]])</f>
        <v>5</v>
      </c>
      <c r="I1615" s="4">
        <v>171825</v>
      </c>
      <c r="J1615" t="str" cm="1">
        <f t="array" ref="J1615">_xlfn.SWITCH(orders[[#This Row],[payment_method]],"Credit Card","CC","Bank Transfer","BT","Cash","CA","PayPal","PP","UN")</f>
        <v>PP</v>
      </c>
    </row>
    <row r="1616" spans="1:10" x14ac:dyDescent="0.3">
      <c r="A1616">
        <v>1733</v>
      </c>
      <c r="B1616">
        <v>1023236</v>
      </c>
      <c r="C1616" s="1">
        <v>44983</v>
      </c>
      <c r="D1616">
        <v>263442</v>
      </c>
      <c r="E1616" t="s">
        <v>10041</v>
      </c>
      <c r="F1616" t="s">
        <v>970</v>
      </c>
      <c r="G1616">
        <f>YEAR(orders[[#This Row],[order_date]])</f>
        <v>2023</v>
      </c>
      <c r="H1616">
        <f>MONTH(orders[[#This Row],[order_date]])</f>
        <v>2</v>
      </c>
      <c r="I1616" s="4">
        <v>263442</v>
      </c>
      <c r="J1616" t="str" cm="1">
        <f t="array" ref="J1616">_xlfn.SWITCH(orders[[#This Row],[payment_method]],"Credit Card","CC","Bank Transfer","BT","Cash","CA","PayPal","PP","UN")</f>
        <v>BT</v>
      </c>
    </row>
    <row r="1617" spans="1:10" x14ac:dyDescent="0.3">
      <c r="A1617">
        <v>1734</v>
      </c>
      <c r="B1617">
        <v>1580249</v>
      </c>
      <c r="C1617" s="1">
        <v>45456</v>
      </c>
      <c r="D1617">
        <v>196574</v>
      </c>
      <c r="E1617" t="s">
        <v>10040</v>
      </c>
      <c r="F1617" t="s">
        <v>1234</v>
      </c>
      <c r="G1617">
        <f>YEAR(orders[[#This Row],[order_date]])</f>
        <v>2024</v>
      </c>
      <c r="H1617">
        <f>MONTH(orders[[#This Row],[order_date]])</f>
        <v>6</v>
      </c>
      <c r="I1617" s="4">
        <v>196574</v>
      </c>
      <c r="J1617" t="str" cm="1">
        <f t="array" ref="J1617">_xlfn.SWITCH(orders[[#This Row],[payment_method]],"Credit Card","CC","Bank Transfer","BT","Cash","CA","PayPal","PP","UN")</f>
        <v>CC</v>
      </c>
    </row>
    <row r="1618" spans="1:10" x14ac:dyDescent="0.3">
      <c r="A1618">
        <v>1735</v>
      </c>
      <c r="B1618">
        <v>449513</v>
      </c>
      <c r="C1618" s="1">
        <v>45461</v>
      </c>
      <c r="D1618">
        <v>381532</v>
      </c>
      <c r="E1618" t="s">
        <v>10043</v>
      </c>
      <c r="F1618" t="s">
        <v>369</v>
      </c>
      <c r="G1618">
        <f>YEAR(orders[[#This Row],[order_date]])</f>
        <v>2024</v>
      </c>
      <c r="H1618">
        <f>MONTH(orders[[#This Row],[order_date]])</f>
        <v>6</v>
      </c>
      <c r="I1618" s="4">
        <v>381532</v>
      </c>
      <c r="J1618" t="str" cm="1">
        <f t="array" ref="J1618">_xlfn.SWITCH(orders[[#This Row],[payment_method]],"Credit Card","CC","Bank Transfer","BT","Cash","CA","PayPal","PP","UN")</f>
        <v>PP</v>
      </c>
    </row>
    <row r="1619" spans="1:10" x14ac:dyDescent="0.3">
      <c r="A1619">
        <v>1736</v>
      </c>
      <c r="B1619">
        <v>625586</v>
      </c>
      <c r="C1619" s="1">
        <v>45840</v>
      </c>
      <c r="D1619">
        <v>198686</v>
      </c>
      <c r="E1619" t="s">
        <v>10043</v>
      </c>
      <c r="F1619" t="s">
        <v>719</v>
      </c>
      <c r="G1619">
        <f>YEAR(orders[[#This Row],[order_date]])</f>
        <v>2025</v>
      </c>
      <c r="H1619">
        <f>MONTH(orders[[#This Row],[order_date]])</f>
        <v>7</v>
      </c>
      <c r="I1619" s="4">
        <v>198686</v>
      </c>
      <c r="J1619" t="str" cm="1">
        <f t="array" ref="J1619">_xlfn.SWITCH(orders[[#This Row],[payment_method]],"Credit Card","CC","Bank Transfer","BT","Cash","CA","PayPal","PP","UN")</f>
        <v>PP</v>
      </c>
    </row>
    <row r="1620" spans="1:10" x14ac:dyDescent="0.3">
      <c r="A1620">
        <v>1737</v>
      </c>
      <c r="B1620">
        <v>402616</v>
      </c>
      <c r="C1620" s="1">
        <v>44872</v>
      </c>
      <c r="D1620">
        <v>308887</v>
      </c>
      <c r="E1620" t="s">
        <v>10042</v>
      </c>
      <c r="F1620" t="s">
        <v>1415</v>
      </c>
      <c r="G1620">
        <f>YEAR(orders[[#This Row],[order_date]])</f>
        <v>2022</v>
      </c>
      <c r="H1620">
        <f>MONTH(orders[[#This Row],[order_date]])</f>
        <v>11</v>
      </c>
      <c r="I1620" s="4">
        <v>308887</v>
      </c>
      <c r="J1620" t="str" cm="1">
        <f t="array" ref="J1620">_xlfn.SWITCH(orders[[#This Row],[payment_method]],"Credit Card","CC","Bank Transfer","BT","Cash","CA","PayPal","PP","UN")</f>
        <v>CA</v>
      </c>
    </row>
    <row r="1621" spans="1:10" x14ac:dyDescent="0.3">
      <c r="A1621">
        <v>1738</v>
      </c>
      <c r="B1621">
        <v>1617525</v>
      </c>
      <c r="C1621" s="1">
        <v>45327</v>
      </c>
      <c r="D1621">
        <v>66487</v>
      </c>
      <c r="E1621" t="s">
        <v>10043</v>
      </c>
      <c r="F1621" t="s">
        <v>1043</v>
      </c>
      <c r="G1621">
        <f>YEAR(orders[[#This Row],[order_date]])</f>
        <v>2024</v>
      </c>
      <c r="H1621">
        <f>MONTH(orders[[#This Row],[order_date]])</f>
        <v>2</v>
      </c>
      <c r="I1621" s="4">
        <v>66487</v>
      </c>
      <c r="J1621" t="str" cm="1">
        <f t="array" ref="J1621">_xlfn.SWITCH(orders[[#This Row],[payment_method]],"Credit Card","CC","Bank Transfer","BT","Cash","CA","PayPal","PP","UN")</f>
        <v>PP</v>
      </c>
    </row>
    <row r="1622" spans="1:10" x14ac:dyDescent="0.3">
      <c r="A1622">
        <v>1740</v>
      </c>
      <c r="B1622">
        <v>1131114</v>
      </c>
      <c r="C1622" s="1">
        <v>45583</v>
      </c>
      <c r="D1622">
        <v>387507</v>
      </c>
      <c r="E1622" t="s">
        <v>10041</v>
      </c>
      <c r="F1622" t="s">
        <v>1266</v>
      </c>
      <c r="G1622">
        <f>YEAR(orders[[#This Row],[order_date]])</f>
        <v>2024</v>
      </c>
      <c r="H1622">
        <f>MONTH(orders[[#This Row],[order_date]])</f>
        <v>10</v>
      </c>
      <c r="I1622" s="4">
        <v>387507</v>
      </c>
      <c r="J1622" t="str" cm="1">
        <f t="array" ref="J1622">_xlfn.SWITCH(orders[[#This Row],[payment_method]],"Credit Card","CC","Bank Transfer","BT","Cash","CA","PayPal","PP","UN")</f>
        <v>BT</v>
      </c>
    </row>
    <row r="1623" spans="1:10" x14ac:dyDescent="0.3">
      <c r="A1623">
        <v>1741</v>
      </c>
      <c r="B1623">
        <v>1408198</v>
      </c>
      <c r="C1623" s="1">
        <v>45256</v>
      </c>
      <c r="D1623">
        <v>333871</v>
      </c>
      <c r="E1623" t="s">
        <v>10040</v>
      </c>
      <c r="F1623" t="s">
        <v>1013</v>
      </c>
      <c r="G1623">
        <f>YEAR(orders[[#This Row],[order_date]])</f>
        <v>2023</v>
      </c>
      <c r="H1623">
        <f>MONTH(orders[[#This Row],[order_date]])</f>
        <v>11</v>
      </c>
      <c r="I1623" s="4">
        <v>333871</v>
      </c>
      <c r="J1623" t="str" cm="1">
        <f t="array" ref="J1623">_xlfn.SWITCH(orders[[#This Row],[payment_method]],"Credit Card","CC","Bank Transfer","BT","Cash","CA","PayPal","PP","UN")</f>
        <v>CC</v>
      </c>
    </row>
    <row r="1624" spans="1:10" x14ac:dyDescent="0.3">
      <c r="A1624">
        <v>1742</v>
      </c>
      <c r="B1624">
        <v>49567</v>
      </c>
      <c r="C1624" s="1">
        <v>44494</v>
      </c>
      <c r="D1624">
        <v>25342</v>
      </c>
      <c r="E1624" t="s">
        <v>10041</v>
      </c>
      <c r="F1624" t="s">
        <v>136</v>
      </c>
      <c r="G1624">
        <f>YEAR(orders[[#This Row],[order_date]])</f>
        <v>2021</v>
      </c>
      <c r="H1624">
        <f>MONTH(orders[[#This Row],[order_date]])</f>
        <v>10</v>
      </c>
      <c r="I1624" s="4">
        <v>25342</v>
      </c>
      <c r="J1624" t="str" cm="1">
        <f t="array" ref="J1624">_xlfn.SWITCH(orders[[#This Row],[payment_method]],"Credit Card","CC","Bank Transfer","BT","Cash","CA","PayPal","PP","UN")</f>
        <v>BT</v>
      </c>
    </row>
    <row r="1625" spans="1:10" x14ac:dyDescent="0.3">
      <c r="A1625">
        <v>1743</v>
      </c>
      <c r="B1625">
        <v>159044</v>
      </c>
      <c r="C1625" s="1">
        <v>45669</v>
      </c>
      <c r="D1625">
        <v>134052</v>
      </c>
      <c r="E1625" t="s">
        <v>10040</v>
      </c>
      <c r="F1625" t="s">
        <v>168</v>
      </c>
      <c r="G1625">
        <f>YEAR(orders[[#This Row],[order_date]])</f>
        <v>2025</v>
      </c>
      <c r="H1625">
        <f>MONTH(orders[[#This Row],[order_date]])</f>
        <v>1</v>
      </c>
      <c r="I1625" s="4">
        <v>134052</v>
      </c>
      <c r="J1625" t="str" cm="1">
        <f t="array" ref="J1625">_xlfn.SWITCH(orders[[#This Row],[payment_method]],"Credit Card","CC","Bank Transfer","BT","Cash","CA","PayPal","PP","UN")</f>
        <v>CC</v>
      </c>
    </row>
    <row r="1626" spans="1:10" x14ac:dyDescent="0.3">
      <c r="A1626">
        <v>1744</v>
      </c>
      <c r="B1626">
        <v>1754525</v>
      </c>
      <c r="C1626" s="1">
        <v>44465</v>
      </c>
      <c r="D1626">
        <v>28730</v>
      </c>
      <c r="E1626" t="s">
        <v>10042</v>
      </c>
      <c r="F1626" t="s">
        <v>289</v>
      </c>
      <c r="G1626">
        <f>YEAR(orders[[#This Row],[order_date]])</f>
        <v>2021</v>
      </c>
      <c r="H1626">
        <f>MONTH(orders[[#This Row],[order_date]])</f>
        <v>9</v>
      </c>
      <c r="I1626" s="4">
        <v>28730</v>
      </c>
      <c r="J1626" t="str" cm="1">
        <f t="array" ref="J1626">_xlfn.SWITCH(orders[[#This Row],[payment_method]],"Credit Card","CC","Bank Transfer","BT","Cash","CA","PayPal","PP","UN")</f>
        <v>CA</v>
      </c>
    </row>
    <row r="1627" spans="1:10" x14ac:dyDescent="0.3">
      <c r="A1627">
        <v>1745</v>
      </c>
      <c r="B1627">
        <v>452510</v>
      </c>
      <c r="C1627" s="1">
        <v>45405</v>
      </c>
      <c r="D1627">
        <v>7223</v>
      </c>
      <c r="E1627" t="s">
        <v>10041</v>
      </c>
      <c r="F1627" t="s">
        <v>781</v>
      </c>
      <c r="G1627">
        <f>YEAR(orders[[#This Row],[order_date]])</f>
        <v>2024</v>
      </c>
      <c r="H1627">
        <f>MONTH(orders[[#This Row],[order_date]])</f>
        <v>4</v>
      </c>
      <c r="I1627" s="4">
        <v>7223</v>
      </c>
      <c r="J1627" t="str" cm="1">
        <f t="array" ref="J1627">_xlfn.SWITCH(orders[[#This Row],[payment_method]],"Credit Card","CC","Bank Transfer","BT","Cash","CA","PayPal","PP","UN")</f>
        <v>BT</v>
      </c>
    </row>
    <row r="1628" spans="1:10" x14ac:dyDescent="0.3">
      <c r="A1628">
        <v>1746</v>
      </c>
      <c r="B1628">
        <v>591464</v>
      </c>
      <c r="C1628" s="1">
        <v>45574</v>
      </c>
      <c r="D1628">
        <v>463691</v>
      </c>
      <c r="E1628" t="s">
        <v>10041</v>
      </c>
      <c r="F1628" t="s">
        <v>436</v>
      </c>
      <c r="G1628">
        <f>YEAR(orders[[#This Row],[order_date]])</f>
        <v>2024</v>
      </c>
      <c r="H1628">
        <f>MONTH(orders[[#This Row],[order_date]])</f>
        <v>10</v>
      </c>
      <c r="I1628" s="4">
        <v>463691</v>
      </c>
      <c r="J1628" t="str" cm="1">
        <f t="array" ref="J1628">_xlfn.SWITCH(orders[[#This Row],[payment_method]],"Credit Card","CC","Bank Transfer","BT","Cash","CA","PayPal","PP","UN")</f>
        <v>BT</v>
      </c>
    </row>
    <row r="1629" spans="1:10" x14ac:dyDescent="0.3">
      <c r="A1629">
        <v>1748</v>
      </c>
      <c r="B1629">
        <v>152524</v>
      </c>
      <c r="C1629" s="1">
        <v>45638</v>
      </c>
      <c r="D1629">
        <v>113327</v>
      </c>
      <c r="E1629" t="s">
        <v>10041</v>
      </c>
      <c r="F1629" t="s">
        <v>436</v>
      </c>
      <c r="G1629">
        <f>YEAR(orders[[#This Row],[order_date]])</f>
        <v>2024</v>
      </c>
      <c r="H1629">
        <f>MONTH(orders[[#This Row],[order_date]])</f>
        <v>12</v>
      </c>
      <c r="I1629" s="4">
        <v>113327</v>
      </c>
      <c r="J1629" t="str" cm="1">
        <f t="array" ref="J1629">_xlfn.SWITCH(orders[[#This Row],[payment_method]],"Credit Card","CC","Bank Transfer","BT","Cash","CA","PayPal","PP","UN")</f>
        <v>BT</v>
      </c>
    </row>
    <row r="1630" spans="1:10" x14ac:dyDescent="0.3">
      <c r="A1630">
        <v>1749</v>
      </c>
      <c r="B1630">
        <v>39404</v>
      </c>
      <c r="C1630" s="1">
        <v>44578</v>
      </c>
      <c r="D1630">
        <v>257441</v>
      </c>
      <c r="E1630" t="s">
        <v>10041</v>
      </c>
      <c r="F1630" t="s">
        <v>511</v>
      </c>
      <c r="G1630">
        <f>YEAR(orders[[#This Row],[order_date]])</f>
        <v>2022</v>
      </c>
      <c r="H1630">
        <f>MONTH(orders[[#This Row],[order_date]])</f>
        <v>1</v>
      </c>
      <c r="I1630" s="4">
        <v>257441</v>
      </c>
      <c r="J1630" t="str" cm="1">
        <f t="array" ref="J1630">_xlfn.SWITCH(orders[[#This Row],[payment_method]],"Credit Card","CC","Bank Transfer","BT","Cash","CA","PayPal","PP","UN")</f>
        <v>BT</v>
      </c>
    </row>
    <row r="1631" spans="1:10" x14ac:dyDescent="0.3">
      <c r="A1631">
        <v>1750</v>
      </c>
      <c r="B1631">
        <v>1235222</v>
      </c>
      <c r="C1631" s="1">
        <v>44596</v>
      </c>
      <c r="D1631">
        <v>358849</v>
      </c>
      <c r="E1631" t="s">
        <v>10041</v>
      </c>
      <c r="F1631" t="s">
        <v>393</v>
      </c>
      <c r="G1631">
        <f>YEAR(orders[[#This Row],[order_date]])</f>
        <v>2022</v>
      </c>
      <c r="H1631">
        <f>MONTH(orders[[#This Row],[order_date]])</f>
        <v>2</v>
      </c>
      <c r="I1631" s="4">
        <v>358849</v>
      </c>
      <c r="J1631" t="str" cm="1">
        <f t="array" ref="J1631">_xlfn.SWITCH(orders[[#This Row],[payment_method]],"Credit Card","CC","Bank Transfer","BT","Cash","CA","PayPal","PP","UN")</f>
        <v>BT</v>
      </c>
    </row>
    <row r="1632" spans="1:10" x14ac:dyDescent="0.3">
      <c r="A1632">
        <v>1751</v>
      </c>
      <c r="B1632">
        <v>664356</v>
      </c>
      <c r="C1632" s="1">
        <v>45280</v>
      </c>
      <c r="D1632">
        <v>11469</v>
      </c>
      <c r="E1632" t="s">
        <v>10041</v>
      </c>
      <c r="F1632" t="s">
        <v>1115</v>
      </c>
      <c r="G1632">
        <f>YEAR(orders[[#This Row],[order_date]])</f>
        <v>2023</v>
      </c>
      <c r="H1632">
        <f>MONTH(orders[[#This Row],[order_date]])</f>
        <v>12</v>
      </c>
      <c r="I1632" s="4">
        <v>11469</v>
      </c>
      <c r="J1632" t="str" cm="1">
        <f t="array" ref="J1632">_xlfn.SWITCH(orders[[#This Row],[payment_method]],"Credit Card","CC","Bank Transfer","BT","Cash","CA","PayPal","PP","UN")</f>
        <v>BT</v>
      </c>
    </row>
    <row r="1633" spans="1:10" x14ac:dyDescent="0.3">
      <c r="A1633">
        <v>1752</v>
      </c>
      <c r="B1633">
        <v>962408</v>
      </c>
      <c r="C1633" s="1">
        <v>45694</v>
      </c>
      <c r="D1633">
        <v>4406</v>
      </c>
      <c r="E1633" t="s">
        <v>10041</v>
      </c>
      <c r="F1633" t="s">
        <v>1122</v>
      </c>
      <c r="G1633">
        <f>YEAR(orders[[#This Row],[order_date]])</f>
        <v>2025</v>
      </c>
      <c r="H1633">
        <f>MONTH(orders[[#This Row],[order_date]])</f>
        <v>2</v>
      </c>
      <c r="I1633" s="4">
        <v>4406</v>
      </c>
      <c r="J1633" t="str" cm="1">
        <f t="array" ref="J1633">_xlfn.SWITCH(orders[[#This Row],[payment_method]],"Credit Card","CC","Bank Transfer","BT","Cash","CA","PayPal","PP","UN")</f>
        <v>BT</v>
      </c>
    </row>
    <row r="1634" spans="1:10" x14ac:dyDescent="0.3">
      <c r="A1634">
        <v>1753</v>
      </c>
      <c r="B1634">
        <v>1904352</v>
      </c>
      <c r="C1634" s="1">
        <v>44806</v>
      </c>
      <c r="D1634">
        <v>213553</v>
      </c>
      <c r="E1634" t="s">
        <v>10040</v>
      </c>
      <c r="F1634" t="s">
        <v>573</v>
      </c>
      <c r="G1634">
        <f>YEAR(orders[[#This Row],[order_date]])</f>
        <v>2022</v>
      </c>
      <c r="H1634">
        <f>MONTH(orders[[#This Row],[order_date]])</f>
        <v>9</v>
      </c>
      <c r="I1634" s="4">
        <v>213553</v>
      </c>
      <c r="J1634" t="str" cm="1">
        <f t="array" ref="J1634">_xlfn.SWITCH(orders[[#This Row],[payment_method]],"Credit Card","CC","Bank Transfer","BT","Cash","CA","PayPal","PP","UN")</f>
        <v>CC</v>
      </c>
    </row>
    <row r="1635" spans="1:10" x14ac:dyDescent="0.3">
      <c r="A1635">
        <v>1754</v>
      </c>
      <c r="B1635">
        <v>430803</v>
      </c>
      <c r="C1635" s="1">
        <v>44890</v>
      </c>
      <c r="D1635">
        <v>117336</v>
      </c>
      <c r="E1635" t="s">
        <v>10042</v>
      </c>
      <c r="F1635" t="s">
        <v>49</v>
      </c>
      <c r="G1635">
        <f>YEAR(orders[[#This Row],[order_date]])</f>
        <v>2022</v>
      </c>
      <c r="H1635">
        <f>MONTH(orders[[#This Row],[order_date]])</f>
        <v>11</v>
      </c>
      <c r="I1635" s="4">
        <v>117336</v>
      </c>
      <c r="J1635" t="str" cm="1">
        <f t="array" ref="J1635">_xlfn.SWITCH(orders[[#This Row],[payment_method]],"Credit Card","CC","Bank Transfer","BT","Cash","CA","PayPal","PP","UN")</f>
        <v>CA</v>
      </c>
    </row>
    <row r="1636" spans="1:10" x14ac:dyDescent="0.3">
      <c r="A1636">
        <v>1755</v>
      </c>
      <c r="B1636">
        <v>1394887</v>
      </c>
      <c r="C1636" s="1">
        <v>45323</v>
      </c>
      <c r="D1636">
        <v>154923</v>
      </c>
      <c r="E1636" t="s">
        <v>10042</v>
      </c>
      <c r="F1636" t="s">
        <v>52</v>
      </c>
      <c r="G1636">
        <f>YEAR(orders[[#This Row],[order_date]])</f>
        <v>2024</v>
      </c>
      <c r="H1636">
        <f>MONTH(orders[[#This Row],[order_date]])</f>
        <v>2</v>
      </c>
      <c r="I1636" s="4">
        <v>154923</v>
      </c>
      <c r="J1636" t="str" cm="1">
        <f t="array" ref="J1636">_xlfn.SWITCH(orders[[#This Row],[payment_method]],"Credit Card","CC","Bank Transfer","BT","Cash","CA","PayPal","PP","UN")</f>
        <v>CA</v>
      </c>
    </row>
    <row r="1637" spans="1:10" x14ac:dyDescent="0.3">
      <c r="A1637">
        <v>1756</v>
      </c>
      <c r="B1637">
        <v>5873</v>
      </c>
      <c r="C1637" s="1">
        <v>45299</v>
      </c>
      <c r="D1637">
        <v>80802</v>
      </c>
      <c r="E1637" t="s">
        <v>10040</v>
      </c>
      <c r="F1637" t="s">
        <v>355</v>
      </c>
      <c r="G1637">
        <f>YEAR(orders[[#This Row],[order_date]])</f>
        <v>2024</v>
      </c>
      <c r="H1637">
        <f>MONTH(orders[[#This Row],[order_date]])</f>
        <v>1</v>
      </c>
      <c r="I1637" s="4">
        <v>80802</v>
      </c>
      <c r="J1637" t="str" cm="1">
        <f t="array" ref="J1637">_xlfn.SWITCH(orders[[#This Row],[payment_method]],"Credit Card","CC","Bank Transfer","BT","Cash","CA","PayPal","PP","UN")</f>
        <v>CC</v>
      </c>
    </row>
    <row r="1638" spans="1:10" x14ac:dyDescent="0.3">
      <c r="A1638">
        <v>1757</v>
      </c>
      <c r="B1638">
        <v>973957</v>
      </c>
      <c r="C1638" s="1">
        <v>45795</v>
      </c>
      <c r="D1638">
        <v>115478</v>
      </c>
      <c r="E1638" t="s">
        <v>10040</v>
      </c>
      <c r="F1638" t="s">
        <v>9</v>
      </c>
      <c r="G1638">
        <f>YEAR(orders[[#This Row],[order_date]])</f>
        <v>2025</v>
      </c>
      <c r="H1638">
        <f>MONTH(orders[[#This Row],[order_date]])</f>
        <v>5</v>
      </c>
      <c r="I1638" s="4">
        <v>115478</v>
      </c>
      <c r="J1638" t="str" cm="1">
        <f t="array" ref="J1638">_xlfn.SWITCH(orders[[#This Row],[payment_method]],"Credit Card","CC","Bank Transfer","BT","Cash","CA","PayPal","PP","UN")</f>
        <v>CC</v>
      </c>
    </row>
    <row r="1639" spans="1:10" x14ac:dyDescent="0.3">
      <c r="A1639">
        <v>1759</v>
      </c>
      <c r="B1639">
        <v>576058</v>
      </c>
      <c r="C1639" s="1">
        <v>45559</v>
      </c>
      <c r="D1639">
        <v>291715</v>
      </c>
      <c r="E1639" t="s">
        <v>10043</v>
      </c>
      <c r="F1639" t="s">
        <v>798</v>
      </c>
      <c r="G1639">
        <f>YEAR(orders[[#This Row],[order_date]])</f>
        <v>2024</v>
      </c>
      <c r="H1639">
        <f>MONTH(orders[[#This Row],[order_date]])</f>
        <v>9</v>
      </c>
      <c r="I1639" s="4">
        <v>291715</v>
      </c>
      <c r="J1639" t="str" cm="1">
        <f t="array" ref="J1639">_xlfn.SWITCH(orders[[#This Row],[payment_method]],"Credit Card","CC","Bank Transfer","BT","Cash","CA","PayPal","PP","UN")</f>
        <v>PP</v>
      </c>
    </row>
    <row r="1640" spans="1:10" x14ac:dyDescent="0.3">
      <c r="A1640">
        <v>1760</v>
      </c>
      <c r="B1640">
        <v>1516484</v>
      </c>
      <c r="C1640" s="1">
        <v>45738</v>
      </c>
      <c r="D1640">
        <v>13246</v>
      </c>
      <c r="E1640" t="s">
        <v>10043</v>
      </c>
      <c r="F1640" t="s">
        <v>386</v>
      </c>
      <c r="G1640">
        <f>YEAR(orders[[#This Row],[order_date]])</f>
        <v>2025</v>
      </c>
      <c r="H1640">
        <f>MONTH(orders[[#This Row],[order_date]])</f>
        <v>3</v>
      </c>
      <c r="I1640" s="4">
        <v>13246</v>
      </c>
      <c r="J1640" t="str" cm="1">
        <f t="array" ref="J1640">_xlfn.SWITCH(orders[[#This Row],[payment_method]],"Credit Card","CC","Bank Transfer","BT","Cash","CA","PayPal","PP","UN")</f>
        <v>PP</v>
      </c>
    </row>
    <row r="1641" spans="1:10" x14ac:dyDescent="0.3">
      <c r="A1641">
        <v>1761</v>
      </c>
      <c r="B1641">
        <v>712088</v>
      </c>
      <c r="C1641" s="1">
        <v>45135</v>
      </c>
      <c r="D1641">
        <v>240887</v>
      </c>
      <c r="E1641" t="s">
        <v>10042</v>
      </c>
      <c r="F1641" t="s">
        <v>714</v>
      </c>
      <c r="G1641">
        <f>YEAR(orders[[#This Row],[order_date]])</f>
        <v>2023</v>
      </c>
      <c r="H1641">
        <f>MONTH(orders[[#This Row],[order_date]])</f>
        <v>7</v>
      </c>
      <c r="I1641" s="4">
        <v>240887</v>
      </c>
      <c r="J1641" t="str" cm="1">
        <f t="array" ref="J1641">_xlfn.SWITCH(orders[[#This Row],[payment_method]],"Credit Card","CC","Bank Transfer","BT","Cash","CA","PayPal","PP","UN")</f>
        <v>CA</v>
      </c>
    </row>
    <row r="1642" spans="1:10" x14ac:dyDescent="0.3">
      <c r="A1642">
        <v>1763</v>
      </c>
      <c r="B1642">
        <v>663831</v>
      </c>
      <c r="C1642" s="1">
        <v>45023</v>
      </c>
      <c r="D1642">
        <v>226951</v>
      </c>
      <c r="E1642" t="s">
        <v>10040</v>
      </c>
      <c r="F1642" t="s">
        <v>377</v>
      </c>
      <c r="G1642">
        <f>YEAR(orders[[#This Row],[order_date]])</f>
        <v>2023</v>
      </c>
      <c r="H1642">
        <f>MONTH(orders[[#This Row],[order_date]])</f>
        <v>4</v>
      </c>
      <c r="I1642" s="4">
        <v>226951</v>
      </c>
      <c r="J1642" t="str" cm="1">
        <f t="array" ref="J1642">_xlfn.SWITCH(orders[[#This Row],[payment_method]],"Credit Card","CC","Bank Transfer","BT","Cash","CA","PayPal","PP","UN")</f>
        <v>CC</v>
      </c>
    </row>
    <row r="1643" spans="1:10" x14ac:dyDescent="0.3">
      <c r="A1643">
        <v>1764</v>
      </c>
      <c r="B1643">
        <v>58812</v>
      </c>
      <c r="C1643" s="1">
        <v>45581</v>
      </c>
      <c r="D1643">
        <v>133369</v>
      </c>
      <c r="E1643" t="s">
        <v>10041</v>
      </c>
      <c r="F1643" t="s">
        <v>52</v>
      </c>
      <c r="G1643">
        <f>YEAR(orders[[#This Row],[order_date]])</f>
        <v>2024</v>
      </c>
      <c r="H1643">
        <f>MONTH(orders[[#This Row],[order_date]])</f>
        <v>10</v>
      </c>
      <c r="I1643" s="4">
        <v>133369</v>
      </c>
      <c r="J1643" t="str" cm="1">
        <f t="array" ref="J1643">_xlfn.SWITCH(orders[[#This Row],[payment_method]],"Credit Card","CC","Bank Transfer","BT","Cash","CA","PayPal","PP","UN")</f>
        <v>BT</v>
      </c>
    </row>
    <row r="1644" spans="1:10" x14ac:dyDescent="0.3">
      <c r="A1644">
        <v>1765</v>
      </c>
      <c r="B1644">
        <v>1392212</v>
      </c>
      <c r="C1644" s="1">
        <v>44842</v>
      </c>
      <c r="D1644">
        <v>200717</v>
      </c>
      <c r="E1644" t="s">
        <v>10041</v>
      </c>
      <c r="F1644" t="s">
        <v>329</v>
      </c>
      <c r="G1644">
        <f>YEAR(orders[[#This Row],[order_date]])</f>
        <v>2022</v>
      </c>
      <c r="H1644">
        <f>MONTH(orders[[#This Row],[order_date]])</f>
        <v>10</v>
      </c>
      <c r="I1644" s="4">
        <v>200717</v>
      </c>
      <c r="J1644" t="str" cm="1">
        <f t="array" ref="J1644">_xlfn.SWITCH(orders[[#This Row],[payment_method]],"Credit Card","CC","Bank Transfer","BT","Cash","CA","PayPal","PP","UN")</f>
        <v>BT</v>
      </c>
    </row>
    <row r="1645" spans="1:10" x14ac:dyDescent="0.3">
      <c r="A1645">
        <v>1766</v>
      </c>
      <c r="B1645">
        <v>759426</v>
      </c>
      <c r="C1645" s="1">
        <v>45761</v>
      </c>
      <c r="D1645">
        <v>115412</v>
      </c>
      <c r="E1645" t="s">
        <v>10042</v>
      </c>
      <c r="F1645" t="s">
        <v>1145</v>
      </c>
      <c r="G1645">
        <f>YEAR(orders[[#This Row],[order_date]])</f>
        <v>2025</v>
      </c>
      <c r="H1645">
        <f>MONTH(orders[[#This Row],[order_date]])</f>
        <v>4</v>
      </c>
      <c r="I1645" s="4">
        <v>115412</v>
      </c>
      <c r="J1645" t="str" cm="1">
        <f t="array" ref="J1645">_xlfn.SWITCH(orders[[#This Row],[payment_method]],"Credit Card","CC","Bank Transfer","BT","Cash","CA","PayPal","PP","UN")</f>
        <v>CA</v>
      </c>
    </row>
    <row r="1646" spans="1:10" x14ac:dyDescent="0.3">
      <c r="A1646">
        <v>1767</v>
      </c>
      <c r="B1646">
        <v>353934</v>
      </c>
      <c r="C1646" s="1">
        <v>44752</v>
      </c>
      <c r="D1646">
        <v>51904</v>
      </c>
      <c r="E1646" t="s">
        <v>10041</v>
      </c>
      <c r="F1646" t="s">
        <v>284</v>
      </c>
      <c r="G1646">
        <f>YEAR(orders[[#This Row],[order_date]])</f>
        <v>2022</v>
      </c>
      <c r="H1646">
        <f>MONTH(orders[[#This Row],[order_date]])</f>
        <v>7</v>
      </c>
      <c r="I1646" s="4">
        <v>51904</v>
      </c>
      <c r="J1646" t="str" cm="1">
        <f t="array" ref="J1646">_xlfn.SWITCH(orders[[#This Row],[payment_method]],"Credit Card","CC","Bank Transfer","BT","Cash","CA","PayPal","PP","UN")</f>
        <v>BT</v>
      </c>
    </row>
    <row r="1647" spans="1:10" x14ac:dyDescent="0.3">
      <c r="A1647">
        <v>1768</v>
      </c>
      <c r="B1647">
        <v>374791</v>
      </c>
      <c r="C1647" s="1">
        <v>45702</v>
      </c>
      <c r="D1647">
        <v>192325</v>
      </c>
      <c r="E1647" t="s">
        <v>10041</v>
      </c>
      <c r="F1647" t="s">
        <v>329</v>
      </c>
      <c r="G1647">
        <f>YEAR(orders[[#This Row],[order_date]])</f>
        <v>2025</v>
      </c>
      <c r="H1647">
        <f>MONTH(orders[[#This Row],[order_date]])</f>
        <v>2</v>
      </c>
      <c r="I1647" s="4">
        <v>192325</v>
      </c>
      <c r="J1647" t="str" cm="1">
        <f t="array" ref="J1647">_xlfn.SWITCH(orders[[#This Row],[payment_method]],"Credit Card","CC","Bank Transfer","BT","Cash","CA","PayPal","PP","UN")</f>
        <v>BT</v>
      </c>
    </row>
    <row r="1648" spans="1:10" x14ac:dyDescent="0.3">
      <c r="A1648">
        <v>1769</v>
      </c>
      <c r="B1648">
        <v>413163</v>
      </c>
      <c r="C1648" s="1">
        <v>45311</v>
      </c>
      <c r="D1648">
        <v>22850</v>
      </c>
      <c r="E1648" t="s">
        <v>10043</v>
      </c>
      <c r="F1648" t="s">
        <v>281</v>
      </c>
      <c r="G1648">
        <f>YEAR(orders[[#This Row],[order_date]])</f>
        <v>2024</v>
      </c>
      <c r="H1648">
        <f>MONTH(orders[[#This Row],[order_date]])</f>
        <v>1</v>
      </c>
      <c r="I1648" s="4">
        <v>22850</v>
      </c>
      <c r="J1648" t="str" cm="1">
        <f t="array" ref="J1648">_xlfn.SWITCH(orders[[#This Row],[payment_method]],"Credit Card","CC","Bank Transfer","BT","Cash","CA","PayPal","PP","UN")</f>
        <v>PP</v>
      </c>
    </row>
    <row r="1649" spans="1:10" x14ac:dyDescent="0.3">
      <c r="A1649">
        <v>1770</v>
      </c>
      <c r="B1649">
        <v>50761</v>
      </c>
      <c r="C1649" s="1">
        <v>44670</v>
      </c>
      <c r="D1649">
        <v>293401</v>
      </c>
      <c r="E1649" t="s">
        <v>10042</v>
      </c>
      <c r="F1649" t="s">
        <v>903</v>
      </c>
      <c r="G1649">
        <f>YEAR(orders[[#This Row],[order_date]])</f>
        <v>2022</v>
      </c>
      <c r="H1649">
        <f>MONTH(orders[[#This Row],[order_date]])</f>
        <v>4</v>
      </c>
      <c r="I1649" s="4">
        <v>293401</v>
      </c>
      <c r="J1649" t="str" cm="1">
        <f t="array" ref="J1649">_xlfn.SWITCH(orders[[#This Row],[payment_method]],"Credit Card","CC","Bank Transfer","BT","Cash","CA","PayPal","PP","UN")</f>
        <v>CA</v>
      </c>
    </row>
    <row r="1650" spans="1:10" x14ac:dyDescent="0.3">
      <c r="A1650">
        <v>1771</v>
      </c>
      <c r="B1650">
        <v>421441</v>
      </c>
      <c r="C1650" s="1">
        <v>45338</v>
      </c>
      <c r="D1650">
        <v>34386</v>
      </c>
      <c r="E1650" t="s">
        <v>10042</v>
      </c>
      <c r="F1650" t="s">
        <v>714</v>
      </c>
      <c r="G1650">
        <f>YEAR(orders[[#This Row],[order_date]])</f>
        <v>2024</v>
      </c>
      <c r="H1650">
        <f>MONTH(orders[[#This Row],[order_date]])</f>
        <v>2</v>
      </c>
      <c r="I1650" s="4">
        <v>34386</v>
      </c>
      <c r="J1650" t="str" cm="1">
        <f t="array" ref="J1650">_xlfn.SWITCH(orders[[#This Row],[payment_method]],"Credit Card","CC","Bank Transfer","BT","Cash","CA","PayPal","PP","UN")</f>
        <v>CA</v>
      </c>
    </row>
    <row r="1651" spans="1:10" x14ac:dyDescent="0.3">
      <c r="A1651">
        <v>1772</v>
      </c>
      <c r="B1651">
        <v>1981949</v>
      </c>
      <c r="C1651" s="1">
        <v>44503</v>
      </c>
      <c r="D1651">
        <v>95686</v>
      </c>
      <c r="E1651" t="s">
        <v>10042</v>
      </c>
      <c r="F1651" t="s">
        <v>793</v>
      </c>
      <c r="G1651">
        <f>YEAR(orders[[#This Row],[order_date]])</f>
        <v>2021</v>
      </c>
      <c r="H1651">
        <f>MONTH(orders[[#This Row],[order_date]])</f>
        <v>11</v>
      </c>
      <c r="I1651" s="4">
        <v>95686</v>
      </c>
      <c r="J1651" t="str" cm="1">
        <f t="array" ref="J1651">_xlfn.SWITCH(orders[[#This Row],[payment_method]],"Credit Card","CC","Bank Transfer","BT","Cash","CA","PayPal","PP","UN")</f>
        <v>CA</v>
      </c>
    </row>
    <row r="1652" spans="1:10" x14ac:dyDescent="0.3">
      <c r="A1652">
        <v>1773</v>
      </c>
      <c r="B1652">
        <v>1558367</v>
      </c>
      <c r="C1652" s="1">
        <v>44759</v>
      </c>
      <c r="D1652">
        <v>262014</v>
      </c>
      <c r="E1652" t="s">
        <v>10042</v>
      </c>
      <c r="F1652" t="s">
        <v>533</v>
      </c>
      <c r="G1652">
        <f>YEAR(orders[[#This Row],[order_date]])</f>
        <v>2022</v>
      </c>
      <c r="H1652">
        <f>MONTH(orders[[#This Row],[order_date]])</f>
        <v>7</v>
      </c>
      <c r="I1652" s="4">
        <v>262014</v>
      </c>
      <c r="J1652" t="str" cm="1">
        <f t="array" ref="J1652">_xlfn.SWITCH(orders[[#This Row],[payment_method]],"Credit Card","CC","Bank Transfer","BT","Cash","CA","PayPal","PP","UN")</f>
        <v>CA</v>
      </c>
    </row>
    <row r="1653" spans="1:10" x14ac:dyDescent="0.3">
      <c r="A1653">
        <v>1774</v>
      </c>
      <c r="B1653">
        <v>669585</v>
      </c>
      <c r="C1653" s="1">
        <v>45065</v>
      </c>
      <c r="D1653">
        <v>52419</v>
      </c>
      <c r="E1653" t="s">
        <v>10042</v>
      </c>
      <c r="F1653" t="s">
        <v>623</v>
      </c>
      <c r="G1653">
        <f>YEAR(orders[[#This Row],[order_date]])</f>
        <v>2023</v>
      </c>
      <c r="H1653">
        <f>MONTH(orders[[#This Row],[order_date]])</f>
        <v>5</v>
      </c>
      <c r="I1653" s="4">
        <v>52419</v>
      </c>
      <c r="J1653" t="str" cm="1">
        <f t="array" ref="J1653">_xlfn.SWITCH(orders[[#This Row],[payment_method]],"Credit Card","CC","Bank Transfer","BT","Cash","CA","PayPal","PP","UN")</f>
        <v>CA</v>
      </c>
    </row>
    <row r="1654" spans="1:10" x14ac:dyDescent="0.3">
      <c r="A1654">
        <v>1775</v>
      </c>
      <c r="B1654">
        <v>1378624</v>
      </c>
      <c r="C1654" s="1">
        <v>45179</v>
      </c>
      <c r="D1654">
        <v>128553</v>
      </c>
      <c r="E1654" t="s">
        <v>10043</v>
      </c>
      <c r="F1654" t="s">
        <v>1101</v>
      </c>
      <c r="G1654">
        <f>YEAR(orders[[#This Row],[order_date]])</f>
        <v>2023</v>
      </c>
      <c r="H1654">
        <f>MONTH(orders[[#This Row],[order_date]])</f>
        <v>9</v>
      </c>
      <c r="I1654" s="4">
        <v>128553</v>
      </c>
      <c r="J1654" t="str" cm="1">
        <f t="array" ref="J1654">_xlfn.SWITCH(orders[[#This Row],[payment_method]],"Credit Card","CC","Bank Transfer","BT","Cash","CA","PayPal","PP","UN")</f>
        <v>PP</v>
      </c>
    </row>
    <row r="1655" spans="1:10" x14ac:dyDescent="0.3">
      <c r="A1655">
        <v>1776</v>
      </c>
      <c r="B1655">
        <v>1688684</v>
      </c>
      <c r="C1655" s="1">
        <v>44862</v>
      </c>
      <c r="D1655">
        <v>165704</v>
      </c>
      <c r="E1655" t="s">
        <v>10042</v>
      </c>
      <c r="F1655" t="s">
        <v>393</v>
      </c>
      <c r="G1655">
        <f>YEAR(orders[[#This Row],[order_date]])</f>
        <v>2022</v>
      </c>
      <c r="H1655">
        <f>MONTH(orders[[#This Row],[order_date]])</f>
        <v>10</v>
      </c>
      <c r="I1655" s="4">
        <v>165704</v>
      </c>
      <c r="J1655" t="str" cm="1">
        <f t="array" ref="J1655">_xlfn.SWITCH(orders[[#This Row],[payment_method]],"Credit Card","CC","Bank Transfer","BT","Cash","CA","PayPal","PP","UN")</f>
        <v>CA</v>
      </c>
    </row>
    <row r="1656" spans="1:10" x14ac:dyDescent="0.3">
      <c r="A1656">
        <v>1778</v>
      </c>
      <c r="B1656">
        <v>177137</v>
      </c>
      <c r="C1656" s="1">
        <v>44819</v>
      </c>
      <c r="D1656">
        <v>18042</v>
      </c>
      <c r="E1656" t="s">
        <v>10042</v>
      </c>
      <c r="F1656" t="s">
        <v>1329</v>
      </c>
      <c r="G1656">
        <f>YEAR(orders[[#This Row],[order_date]])</f>
        <v>2022</v>
      </c>
      <c r="H1656">
        <f>MONTH(orders[[#This Row],[order_date]])</f>
        <v>9</v>
      </c>
      <c r="I1656" s="4">
        <v>18042</v>
      </c>
      <c r="J1656" t="str" cm="1">
        <f t="array" ref="J1656">_xlfn.SWITCH(orders[[#This Row],[payment_method]],"Credit Card","CC","Bank Transfer","BT","Cash","CA","PayPal","PP","UN")</f>
        <v>CA</v>
      </c>
    </row>
    <row r="1657" spans="1:10" x14ac:dyDescent="0.3">
      <c r="A1657">
        <v>1779</v>
      </c>
      <c r="B1657">
        <v>734858</v>
      </c>
      <c r="C1657" s="1">
        <v>44635</v>
      </c>
      <c r="D1657">
        <v>17594</v>
      </c>
      <c r="E1657" t="s">
        <v>10043</v>
      </c>
      <c r="F1657" t="s">
        <v>2720</v>
      </c>
      <c r="G1657">
        <f>YEAR(orders[[#This Row],[order_date]])</f>
        <v>2022</v>
      </c>
      <c r="H1657">
        <f>MONTH(orders[[#This Row],[order_date]])</f>
        <v>3</v>
      </c>
      <c r="I1657" s="4">
        <v>17594</v>
      </c>
      <c r="J1657" t="str" cm="1">
        <f t="array" ref="J1657">_xlfn.SWITCH(orders[[#This Row],[payment_method]],"Credit Card","CC","Bank Transfer","BT","Cash","CA","PayPal","PP","UN")</f>
        <v>PP</v>
      </c>
    </row>
    <row r="1658" spans="1:10" x14ac:dyDescent="0.3">
      <c r="A1658">
        <v>1780</v>
      </c>
      <c r="B1658">
        <v>272859</v>
      </c>
      <c r="C1658" s="1">
        <v>44712</v>
      </c>
      <c r="D1658">
        <v>70335</v>
      </c>
      <c r="E1658" t="s">
        <v>10043</v>
      </c>
      <c r="F1658" t="s">
        <v>1415</v>
      </c>
      <c r="G1658">
        <f>YEAR(orders[[#This Row],[order_date]])</f>
        <v>2022</v>
      </c>
      <c r="H1658">
        <f>MONTH(orders[[#This Row],[order_date]])</f>
        <v>5</v>
      </c>
      <c r="I1658" s="4">
        <v>70335</v>
      </c>
      <c r="J1658" t="str" cm="1">
        <f t="array" ref="J1658">_xlfn.SWITCH(orders[[#This Row],[payment_method]],"Credit Card","CC","Bank Transfer","BT","Cash","CA","PayPal","PP","UN")</f>
        <v>PP</v>
      </c>
    </row>
    <row r="1659" spans="1:10" x14ac:dyDescent="0.3">
      <c r="A1659">
        <v>1783</v>
      </c>
      <c r="B1659">
        <v>335755</v>
      </c>
      <c r="C1659" s="1">
        <v>45438</v>
      </c>
      <c r="D1659">
        <v>21548</v>
      </c>
      <c r="E1659" t="s">
        <v>10043</v>
      </c>
      <c r="F1659" t="s">
        <v>660</v>
      </c>
      <c r="G1659">
        <f>YEAR(orders[[#This Row],[order_date]])</f>
        <v>2024</v>
      </c>
      <c r="H1659">
        <f>MONTH(orders[[#This Row],[order_date]])</f>
        <v>5</v>
      </c>
      <c r="I1659" s="4">
        <v>21548</v>
      </c>
      <c r="J1659" t="str" cm="1">
        <f t="array" ref="J1659">_xlfn.SWITCH(orders[[#This Row],[payment_method]],"Credit Card","CC","Bank Transfer","BT","Cash","CA","PayPal","PP","UN")</f>
        <v>PP</v>
      </c>
    </row>
    <row r="1660" spans="1:10" x14ac:dyDescent="0.3">
      <c r="A1660">
        <v>1784</v>
      </c>
      <c r="B1660">
        <v>912681</v>
      </c>
      <c r="C1660" s="1">
        <v>45074</v>
      </c>
      <c r="D1660">
        <v>42645</v>
      </c>
      <c r="E1660" t="s">
        <v>10042</v>
      </c>
      <c r="F1660" t="s">
        <v>88</v>
      </c>
      <c r="G1660">
        <f>YEAR(orders[[#This Row],[order_date]])</f>
        <v>2023</v>
      </c>
      <c r="H1660">
        <f>MONTH(orders[[#This Row],[order_date]])</f>
        <v>5</v>
      </c>
      <c r="I1660" s="4">
        <v>42645</v>
      </c>
      <c r="J1660" t="str" cm="1">
        <f t="array" ref="J1660">_xlfn.SWITCH(orders[[#This Row],[payment_method]],"Credit Card","CC","Bank Transfer","BT","Cash","CA","PayPal","PP","UN")</f>
        <v>CA</v>
      </c>
    </row>
    <row r="1661" spans="1:10" x14ac:dyDescent="0.3">
      <c r="A1661">
        <v>1785</v>
      </c>
      <c r="B1661">
        <v>241902</v>
      </c>
      <c r="C1661" s="1">
        <v>45446</v>
      </c>
      <c r="D1661">
        <v>183724</v>
      </c>
      <c r="E1661" t="s">
        <v>10041</v>
      </c>
      <c r="F1661" t="s">
        <v>444</v>
      </c>
      <c r="G1661">
        <f>YEAR(orders[[#This Row],[order_date]])</f>
        <v>2024</v>
      </c>
      <c r="H1661">
        <f>MONTH(orders[[#This Row],[order_date]])</f>
        <v>6</v>
      </c>
      <c r="I1661" s="4">
        <v>183724</v>
      </c>
      <c r="J1661" t="str" cm="1">
        <f t="array" ref="J1661">_xlfn.SWITCH(orders[[#This Row],[payment_method]],"Credit Card","CC","Bank Transfer","BT","Cash","CA","PayPal","PP","UN")</f>
        <v>BT</v>
      </c>
    </row>
    <row r="1662" spans="1:10" x14ac:dyDescent="0.3">
      <c r="A1662">
        <v>1786</v>
      </c>
      <c r="B1662">
        <v>212118</v>
      </c>
      <c r="C1662" s="1">
        <v>45560</v>
      </c>
      <c r="D1662">
        <v>460391</v>
      </c>
      <c r="E1662" t="s">
        <v>10042</v>
      </c>
      <c r="F1662" t="s">
        <v>1473</v>
      </c>
      <c r="G1662">
        <f>YEAR(orders[[#This Row],[order_date]])</f>
        <v>2024</v>
      </c>
      <c r="H1662">
        <f>MONTH(orders[[#This Row],[order_date]])</f>
        <v>9</v>
      </c>
      <c r="I1662" s="4">
        <v>460391</v>
      </c>
      <c r="J1662" t="str" cm="1">
        <f t="array" ref="J1662">_xlfn.SWITCH(orders[[#This Row],[payment_method]],"Credit Card","CC","Bank Transfer","BT","Cash","CA","PayPal","PP","UN")</f>
        <v>CA</v>
      </c>
    </row>
    <row r="1663" spans="1:10" x14ac:dyDescent="0.3">
      <c r="A1663">
        <v>1787</v>
      </c>
      <c r="B1663">
        <v>1182370</v>
      </c>
      <c r="C1663" s="1">
        <v>45543</v>
      </c>
      <c r="D1663">
        <v>4742</v>
      </c>
      <c r="E1663" t="s">
        <v>10042</v>
      </c>
      <c r="F1663" t="s">
        <v>688</v>
      </c>
      <c r="G1663">
        <f>YEAR(orders[[#This Row],[order_date]])</f>
        <v>2024</v>
      </c>
      <c r="H1663">
        <f>MONTH(orders[[#This Row],[order_date]])</f>
        <v>9</v>
      </c>
      <c r="I1663" s="4">
        <v>4742</v>
      </c>
      <c r="J1663" t="str" cm="1">
        <f t="array" ref="J1663">_xlfn.SWITCH(orders[[#This Row],[payment_method]],"Credit Card","CC","Bank Transfer","BT","Cash","CA","PayPal","PP","UN")</f>
        <v>CA</v>
      </c>
    </row>
    <row r="1664" spans="1:10" x14ac:dyDescent="0.3">
      <c r="A1664">
        <v>1788</v>
      </c>
      <c r="B1664">
        <v>458983</v>
      </c>
      <c r="C1664" s="1">
        <v>45046</v>
      </c>
      <c r="D1664">
        <v>114891</v>
      </c>
      <c r="E1664" t="s">
        <v>10040</v>
      </c>
      <c r="F1664" t="s">
        <v>1303</v>
      </c>
      <c r="G1664">
        <f>YEAR(orders[[#This Row],[order_date]])</f>
        <v>2023</v>
      </c>
      <c r="H1664">
        <f>MONTH(orders[[#This Row],[order_date]])</f>
        <v>4</v>
      </c>
      <c r="I1664" s="4">
        <v>114891</v>
      </c>
      <c r="J1664" t="str" cm="1">
        <f t="array" ref="J1664">_xlfn.SWITCH(orders[[#This Row],[payment_method]],"Credit Card","CC","Bank Transfer","BT","Cash","CA","PayPal","PP","UN")</f>
        <v>CC</v>
      </c>
    </row>
    <row r="1665" spans="1:10" x14ac:dyDescent="0.3">
      <c r="A1665">
        <v>1789</v>
      </c>
      <c r="B1665">
        <v>1297865</v>
      </c>
      <c r="C1665" s="1">
        <v>44783</v>
      </c>
      <c r="D1665">
        <v>47722</v>
      </c>
      <c r="E1665" t="s">
        <v>10042</v>
      </c>
      <c r="F1665" t="s">
        <v>839</v>
      </c>
      <c r="G1665">
        <f>YEAR(orders[[#This Row],[order_date]])</f>
        <v>2022</v>
      </c>
      <c r="H1665">
        <f>MONTH(orders[[#This Row],[order_date]])</f>
        <v>8</v>
      </c>
      <c r="I1665" s="4">
        <v>47722</v>
      </c>
      <c r="J1665" t="str" cm="1">
        <f t="array" ref="J1665">_xlfn.SWITCH(orders[[#This Row],[payment_method]],"Credit Card","CC","Bank Transfer","BT","Cash","CA","PayPal","PP","UN")</f>
        <v>CA</v>
      </c>
    </row>
    <row r="1666" spans="1:10" x14ac:dyDescent="0.3">
      <c r="A1666">
        <v>1790</v>
      </c>
      <c r="B1666">
        <v>1261766</v>
      </c>
      <c r="C1666" s="1">
        <v>45837</v>
      </c>
      <c r="D1666">
        <v>41886</v>
      </c>
      <c r="E1666" t="s">
        <v>10042</v>
      </c>
      <c r="F1666" t="s">
        <v>1745</v>
      </c>
      <c r="G1666">
        <f>YEAR(orders[[#This Row],[order_date]])</f>
        <v>2025</v>
      </c>
      <c r="H1666">
        <f>MONTH(orders[[#This Row],[order_date]])</f>
        <v>6</v>
      </c>
      <c r="I1666" s="4">
        <v>41886</v>
      </c>
      <c r="J1666" t="str" cm="1">
        <f t="array" ref="J1666">_xlfn.SWITCH(orders[[#This Row],[payment_method]],"Credit Card","CC","Bank Transfer","BT","Cash","CA","PayPal","PP","UN")</f>
        <v>CA</v>
      </c>
    </row>
    <row r="1667" spans="1:10" x14ac:dyDescent="0.3">
      <c r="A1667">
        <v>1791</v>
      </c>
      <c r="B1667">
        <v>151372</v>
      </c>
      <c r="C1667" s="1">
        <v>44843</v>
      </c>
      <c r="D1667">
        <v>139251</v>
      </c>
      <c r="E1667" t="s">
        <v>10043</v>
      </c>
      <c r="F1667" t="s">
        <v>714</v>
      </c>
      <c r="G1667">
        <f>YEAR(orders[[#This Row],[order_date]])</f>
        <v>2022</v>
      </c>
      <c r="H1667">
        <f>MONTH(orders[[#This Row],[order_date]])</f>
        <v>10</v>
      </c>
      <c r="I1667" s="4">
        <v>139251</v>
      </c>
      <c r="J1667" t="str" cm="1">
        <f t="array" ref="J1667">_xlfn.SWITCH(orders[[#This Row],[payment_method]],"Credit Card","CC","Bank Transfer","BT","Cash","CA","PayPal","PP","UN")</f>
        <v>PP</v>
      </c>
    </row>
    <row r="1668" spans="1:10" x14ac:dyDescent="0.3">
      <c r="A1668">
        <v>1792</v>
      </c>
      <c r="B1668">
        <v>938653</v>
      </c>
      <c r="C1668" s="1">
        <v>44869</v>
      </c>
      <c r="D1668">
        <v>81234</v>
      </c>
      <c r="E1668" t="s">
        <v>10042</v>
      </c>
      <c r="F1668" t="s">
        <v>657</v>
      </c>
      <c r="G1668">
        <f>YEAR(orders[[#This Row],[order_date]])</f>
        <v>2022</v>
      </c>
      <c r="H1668">
        <f>MONTH(orders[[#This Row],[order_date]])</f>
        <v>11</v>
      </c>
      <c r="I1668" s="4">
        <v>81234</v>
      </c>
      <c r="J1668" t="str" cm="1">
        <f t="array" ref="J1668">_xlfn.SWITCH(orders[[#This Row],[payment_method]],"Credit Card","CC","Bank Transfer","BT","Cash","CA","PayPal","PP","UN")</f>
        <v>CA</v>
      </c>
    </row>
    <row r="1669" spans="1:10" x14ac:dyDescent="0.3">
      <c r="A1669">
        <v>1793</v>
      </c>
      <c r="B1669">
        <v>1798110</v>
      </c>
      <c r="C1669" s="1">
        <v>45655</v>
      </c>
      <c r="D1669">
        <v>443618</v>
      </c>
      <c r="E1669" t="s">
        <v>10041</v>
      </c>
      <c r="F1669" t="s">
        <v>709</v>
      </c>
      <c r="G1669">
        <f>YEAR(orders[[#This Row],[order_date]])</f>
        <v>2024</v>
      </c>
      <c r="H1669">
        <f>MONTH(orders[[#This Row],[order_date]])</f>
        <v>12</v>
      </c>
      <c r="I1669" s="4">
        <v>443618</v>
      </c>
      <c r="J1669" t="str" cm="1">
        <f t="array" ref="J1669">_xlfn.SWITCH(orders[[#This Row],[payment_method]],"Credit Card","CC","Bank Transfer","BT","Cash","CA","PayPal","PP","UN")</f>
        <v>BT</v>
      </c>
    </row>
    <row r="1670" spans="1:10" x14ac:dyDescent="0.3">
      <c r="A1670">
        <v>1794</v>
      </c>
      <c r="B1670">
        <v>1614835</v>
      </c>
      <c r="C1670" s="1">
        <v>45831</v>
      </c>
      <c r="D1670">
        <v>123604</v>
      </c>
      <c r="E1670" t="s">
        <v>10041</v>
      </c>
      <c r="F1670" t="s">
        <v>793</v>
      </c>
      <c r="G1670">
        <f>YEAR(orders[[#This Row],[order_date]])</f>
        <v>2025</v>
      </c>
      <c r="H1670">
        <f>MONTH(orders[[#This Row],[order_date]])</f>
        <v>6</v>
      </c>
      <c r="I1670" s="4">
        <v>123604</v>
      </c>
      <c r="J1670" t="str" cm="1">
        <f t="array" ref="J1670">_xlfn.SWITCH(orders[[#This Row],[payment_method]],"Credit Card","CC","Bank Transfer","BT","Cash","CA","PayPal","PP","UN")</f>
        <v>BT</v>
      </c>
    </row>
    <row r="1671" spans="1:10" x14ac:dyDescent="0.3">
      <c r="A1671">
        <v>1795</v>
      </c>
      <c r="B1671">
        <v>1505990</v>
      </c>
      <c r="C1671" s="1">
        <v>45807</v>
      </c>
      <c r="D1671">
        <v>385637</v>
      </c>
      <c r="E1671" t="s">
        <v>10040</v>
      </c>
      <c r="F1671" t="s">
        <v>1043</v>
      </c>
      <c r="G1671">
        <f>YEAR(orders[[#This Row],[order_date]])</f>
        <v>2025</v>
      </c>
      <c r="H1671">
        <f>MONTH(orders[[#This Row],[order_date]])</f>
        <v>5</v>
      </c>
      <c r="I1671" s="4">
        <v>385637</v>
      </c>
      <c r="J1671" t="str" cm="1">
        <f t="array" ref="J1671">_xlfn.SWITCH(orders[[#This Row],[payment_method]],"Credit Card","CC","Bank Transfer","BT","Cash","CA","PayPal","PP","UN")</f>
        <v>CC</v>
      </c>
    </row>
    <row r="1672" spans="1:10" x14ac:dyDescent="0.3">
      <c r="A1672">
        <v>1796</v>
      </c>
      <c r="B1672">
        <v>109429</v>
      </c>
      <c r="C1672" s="1">
        <v>45694</v>
      </c>
      <c r="D1672">
        <v>131882</v>
      </c>
      <c r="E1672" t="s">
        <v>10042</v>
      </c>
      <c r="F1672" t="s">
        <v>366</v>
      </c>
      <c r="G1672">
        <f>YEAR(orders[[#This Row],[order_date]])</f>
        <v>2025</v>
      </c>
      <c r="H1672">
        <f>MONTH(orders[[#This Row],[order_date]])</f>
        <v>2</v>
      </c>
      <c r="I1672" s="4">
        <v>131882</v>
      </c>
      <c r="J1672" t="str" cm="1">
        <f t="array" ref="J1672">_xlfn.SWITCH(orders[[#This Row],[payment_method]],"Credit Card","CC","Bank Transfer","BT","Cash","CA","PayPal","PP","UN")</f>
        <v>CA</v>
      </c>
    </row>
    <row r="1673" spans="1:10" x14ac:dyDescent="0.3">
      <c r="A1673">
        <v>1797</v>
      </c>
      <c r="B1673">
        <v>1252597</v>
      </c>
      <c r="C1673" s="1">
        <v>44475</v>
      </c>
      <c r="D1673">
        <v>20624</v>
      </c>
      <c r="E1673" t="s">
        <v>10043</v>
      </c>
      <c r="F1673" t="s">
        <v>556</v>
      </c>
      <c r="G1673">
        <f>YEAR(orders[[#This Row],[order_date]])</f>
        <v>2021</v>
      </c>
      <c r="H1673">
        <f>MONTH(orders[[#This Row],[order_date]])</f>
        <v>10</v>
      </c>
      <c r="I1673" s="4">
        <v>20624</v>
      </c>
      <c r="J1673" t="str" cm="1">
        <f t="array" ref="J1673">_xlfn.SWITCH(orders[[#This Row],[payment_method]],"Credit Card","CC","Bank Transfer","BT","Cash","CA","PayPal","PP","UN")</f>
        <v>PP</v>
      </c>
    </row>
    <row r="1674" spans="1:10" x14ac:dyDescent="0.3">
      <c r="A1674">
        <v>1798</v>
      </c>
      <c r="B1674">
        <v>721623</v>
      </c>
      <c r="C1674" s="1">
        <v>45318</v>
      </c>
      <c r="D1674">
        <v>21927</v>
      </c>
      <c r="E1674" t="s">
        <v>10043</v>
      </c>
      <c r="F1674" t="s">
        <v>399</v>
      </c>
      <c r="G1674">
        <f>YEAR(orders[[#This Row],[order_date]])</f>
        <v>2024</v>
      </c>
      <c r="H1674">
        <f>MONTH(orders[[#This Row],[order_date]])</f>
        <v>1</v>
      </c>
      <c r="I1674" s="4">
        <v>21927</v>
      </c>
      <c r="J1674" t="str" cm="1">
        <f t="array" ref="J1674">_xlfn.SWITCH(orders[[#This Row],[payment_method]],"Credit Card","CC","Bank Transfer","BT","Cash","CA","PayPal","PP","UN")</f>
        <v>PP</v>
      </c>
    </row>
    <row r="1675" spans="1:10" x14ac:dyDescent="0.3">
      <c r="A1675">
        <v>1799</v>
      </c>
      <c r="B1675">
        <v>1560610</v>
      </c>
      <c r="C1675" s="1">
        <v>45395</v>
      </c>
      <c r="D1675">
        <v>6114</v>
      </c>
      <c r="E1675" t="s">
        <v>10043</v>
      </c>
      <c r="F1675" t="s">
        <v>225</v>
      </c>
      <c r="G1675">
        <f>YEAR(orders[[#This Row],[order_date]])</f>
        <v>2024</v>
      </c>
      <c r="H1675">
        <f>MONTH(orders[[#This Row],[order_date]])</f>
        <v>4</v>
      </c>
      <c r="I1675" s="4">
        <v>6114</v>
      </c>
      <c r="J1675" t="str" cm="1">
        <f t="array" ref="J1675">_xlfn.SWITCH(orders[[#This Row],[payment_method]],"Credit Card","CC","Bank Transfer","BT","Cash","CA","PayPal","PP","UN")</f>
        <v>PP</v>
      </c>
    </row>
    <row r="1676" spans="1:10" x14ac:dyDescent="0.3">
      <c r="A1676">
        <v>1800</v>
      </c>
      <c r="B1676">
        <v>1391065</v>
      </c>
      <c r="C1676" s="1">
        <v>45792</v>
      </c>
      <c r="D1676">
        <v>88632</v>
      </c>
      <c r="E1676" t="s">
        <v>10041</v>
      </c>
      <c r="F1676" t="s">
        <v>457</v>
      </c>
      <c r="G1676">
        <f>YEAR(orders[[#This Row],[order_date]])</f>
        <v>2025</v>
      </c>
      <c r="H1676">
        <f>MONTH(orders[[#This Row],[order_date]])</f>
        <v>5</v>
      </c>
      <c r="I1676" s="4">
        <v>88632</v>
      </c>
      <c r="J1676" t="str" cm="1">
        <f t="array" ref="J1676">_xlfn.SWITCH(orders[[#This Row],[payment_method]],"Credit Card","CC","Bank Transfer","BT","Cash","CA","PayPal","PP","UN")</f>
        <v>BT</v>
      </c>
    </row>
    <row r="1677" spans="1:10" x14ac:dyDescent="0.3">
      <c r="A1677">
        <v>1801</v>
      </c>
      <c r="B1677">
        <v>392255</v>
      </c>
      <c r="C1677" s="1">
        <v>44736</v>
      </c>
      <c r="D1677">
        <v>1809</v>
      </c>
      <c r="E1677" t="s">
        <v>10042</v>
      </c>
      <c r="F1677" t="s">
        <v>266</v>
      </c>
      <c r="G1677">
        <f>YEAR(orders[[#This Row],[order_date]])</f>
        <v>2022</v>
      </c>
      <c r="H1677">
        <f>MONTH(orders[[#This Row],[order_date]])</f>
        <v>6</v>
      </c>
      <c r="I1677" s="4">
        <v>1809</v>
      </c>
      <c r="J1677" t="str" cm="1">
        <f t="array" ref="J1677">_xlfn.SWITCH(orders[[#This Row],[payment_method]],"Credit Card","CC","Bank Transfer","BT","Cash","CA","PayPal","PP","UN")</f>
        <v>CA</v>
      </c>
    </row>
    <row r="1678" spans="1:10" x14ac:dyDescent="0.3">
      <c r="A1678">
        <v>1802</v>
      </c>
      <c r="B1678">
        <v>1551714</v>
      </c>
      <c r="C1678" s="1">
        <v>44751</v>
      </c>
      <c r="D1678">
        <v>85334</v>
      </c>
      <c r="E1678" t="s">
        <v>10040</v>
      </c>
      <c r="F1678" t="s">
        <v>258</v>
      </c>
      <c r="G1678">
        <f>YEAR(orders[[#This Row],[order_date]])</f>
        <v>2022</v>
      </c>
      <c r="H1678">
        <f>MONTH(orders[[#This Row],[order_date]])</f>
        <v>7</v>
      </c>
      <c r="I1678" s="4">
        <v>85334</v>
      </c>
      <c r="J1678" t="str" cm="1">
        <f t="array" ref="J1678">_xlfn.SWITCH(orders[[#This Row],[payment_method]],"Credit Card","CC","Bank Transfer","BT","Cash","CA","PayPal","PP","UN")</f>
        <v>CC</v>
      </c>
    </row>
    <row r="1679" spans="1:10" x14ac:dyDescent="0.3">
      <c r="A1679">
        <v>1804</v>
      </c>
      <c r="B1679">
        <v>52824</v>
      </c>
      <c r="C1679" s="1">
        <v>45139</v>
      </c>
      <c r="D1679">
        <v>72147</v>
      </c>
      <c r="E1679" t="s">
        <v>10040</v>
      </c>
      <c r="F1679" t="s">
        <v>1633</v>
      </c>
      <c r="G1679">
        <f>YEAR(orders[[#This Row],[order_date]])</f>
        <v>2023</v>
      </c>
      <c r="H1679">
        <f>MONTH(orders[[#This Row],[order_date]])</f>
        <v>8</v>
      </c>
      <c r="I1679" s="4">
        <v>72147</v>
      </c>
      <c r="J1679" t="str" cm="1">
        <f t="array" ref="J1679">_xlfn.SWITCH(orders[[#This Row],[payment_method]],"Credit Card","CC","Bank Transfer","BT","Cash","CA","PayPal","PP","UN")</f>
        <v>CC</v>
      </c>
    </row>
    <row r="1680" spans="1:10" x14ac:dyDescent="0.3">
      <c r="A1680">
        <v>1805</v>
      </c>
      <c r="B1680">
        <v>1784021</v>
      </c>
      <c r="C1680" s="1">
        <v>44749</v>
      </c>
      <c r="D1680">
        <v>10096</v>
      </c>
      <c r="E1680" t="s">
        <v>10040</v>
      </c>
      <c r="F1680" t="s">
        <v>85</v>
      </c>
      <c r="G1680">
        <f>YEAR(orders[[#This Row],[order_date]])</f>
        <v>2022</v>
      </c>
      <c r="H1680">
        <f>MONTH(orders[[#This Row],[order_date]])</f>
        <v>7</v>
      </c>
      <c r="I1680" s="4">
        <v>10096</v>
      </c>
      <c r="J1680" t="str" cm="1">
        <f t="array" ref="J1680">_xlfn.SWITCH(orders[[#This Row],[payment_method]],"Credit Card","CC","Bank Transfer","BT","Cash","CA","PayPal","PP","UN")</f>
        <v>CC</v>
      </c>
    </row>
    <row r="1681" spans="1:10" x14ac:dyDescent="0.3">
      <c r="A1681">
        <v>1806</v>
      </c>
      <c r="B1681">
        <v>398673</v>
      </c>
      <c r="C1681" s="1">
        <v>45711</v>
      </c>
      <c r="D1681">
        <v>15718</v>
      </c>
      <c r="E1681" t="s">
        <v>10040</v>
      </c>
      <c r="F1681" t="s">
        <v>139</v>
      </c>
      <c r="G1681">
        <f>YEAR(orders[[#This Row],[order_date]])</f>
        <v>2025</v>
      </c>
      <c r="H1681">
        <f>MONTH(orders[[#This Row],[order_date]])</f>
        <v>2</v>
      </c>
      <c r="I1681" s="4">
        <v>15718</v>
      </c>
      <c r="J1681" t="str" cm="1">
        <f t="array" ref="J1681">_xlfn.SWITCH(orders[[#This Row],[payment_method]],"Credit Card","CC","Bank Transfer","BT","Cash","CA","PayPal","PP","UN")</f>
        <v>CC</v>
      </c>
    </row>
    <row r="1682" spans="1:10" x14ac:dyDescent="0.3">
      <c r="A1682">
        <v>1807</v>
      </c>
      <c r="B1682">
        <v>1007758</v>
      </c>
      <c r="C1682" s="1">
        <v>44523</v>
      </c>
      <c r="D1682">
        <v>286395</v>
      </c>
      <c r="E1682" t="s">
        <v>10041</v>
      </c>
      <c r="F1682" t="s">
        <v>1374</v>
      </c>
      <c r="G1682">
        <f>YEAR(orders[[#This Row],[order_date]])</f>
        <v>2021</v>
      </c>
      <c r="H1682">
        <f>MONTH(orders[[#This Row],[order_date]])</f>
        <v>11</v>
      </c>
      <c r="I1682" s="4">
        <v>286395</v>
      </c>
      <c r="J1682" t="str" cm="1">
        <f t="array" ref="J1682">_xlfn.SWITCH(orders[[#This Row],[payment_method]],"Credit Card","CC","Bank Transfer","BT","Cash","CA","PayPal","PP","UN")</f>
        <v>BT</v>
      </c>
    </row>
    <row r="1683" spans="1:10" x14ac:dyDescent="0.3">
      <c r="A1683">
        <v>1808</v>
      </c>
      <c r="B1683">
        <v>1389960</v>
      </c>
      <c r="C1683" s="1">
        <v>45166</v>
      </c>
      <c r="D1683">
        <v>100575</v>
      </c>
      <c r="E1683" t="s">
        <v>10043</v>
      </c>
      <c r="F1683" t="s">
        <v>1387</v>
      </c>
      <c r="G1683">
        <f>YEAR(orders[[#This Row],[order_date]])</f>
        <v>2023</v>
      </c>
      <c r="H1683">
        <f>MONTH(orders[[#This Row],[order_date]])</f>
        <v>8</v>
      </c>
      <c r="I1683" s="4">
        <v>100575</v>
      </c>
      <c r="J1683" t="str" cm="1">
        <f t="array" ref="J1683">_xlfn.SWITCH(orders[[#This Row],[payment_method]],"Credit Card","CC","Bank Transfer","BT","Cash","CA","PayPal","PP","UN")</f>
        <v>PP</v>
      </c>
    </row>
    <row r="1684" spans="1:10" x14ac:dyDescent="0.3">
      <c r="A1684">
        <v>1810</v>
      </c>
      <c r="B1684">
        <v>11733</v>
      </c>
      <c r="C1684" s="1">
        <v>45379</v>
      </c>
      <c r="D1684">
        <v>318739</v>
      </c>
      <c r="E1684" t="s">
        <v>10041</v>
      </c>
      <c r="F1684" t="s">
        <v>1652</v>
      </c>
      <c r="G1684">
        <f>YEAR(orders[[#This Row],[order_date]])</f>
        <v>2024</v>
      </c>
      <c r="H1684">
        <f>MONTH(orders[[#This Row],[order_date]])</f>
        <v>3</v>
      </c>
      <c r="I1684" s="4">
        <v>318739</v>
      </c>
      <c r="J1684" t="str" cm="1">
        <f t="array" ref="J1684">_xlfn.SWITCH(orders[[#This Row],[payment_method]],"Credit Card","CC","Bank Transfer","BT","Cash","CA","PayPal","PP","UN")</f>
        <v>BT</v>
      </c>
    </row>
    <row r="1685" spans="1:10" x14ac:dyDescent="0.3">
      <c r="A1685">
        <v>1811</v>
      </c>
      <c r="B1685">
        <v>1153964</v>
      </c>
      <c r="C1685" s="1">
        <v>44457</v>
      </c>
      <c r="D1685">
        <v>139618</v>
      </c>
      <c r="E1685" t="s">
        <v>10041</v>
      </c>
      <c r="F1685" t="s">
        <v>297</v>
      </c>
      <c r="G1685">
        <f>YEAR(orders[[#This Row],[order_date]])</f>
        <v>2021</v>
      </c>
      <c r="H1685">
        <f>MONTH(orders[[#This Row],[order_date]])</f>
        <v>9</v>
      </c>
      <c r="I1685" s="4">
        <v>139618</v>
      </c>
      <c r="J1685" t="str" cm="1">
        <f t="array" ref="J1685">_xlfn.SWITCH(orders[[#This Row],[payment_method]],"Credit Card","CC","Bank Transfer","BT","Cash","CA","PayPal","PP","UN")</f>
        <v>BT</v>
      </c>
    </row>
    <row r="1686" spans="1:10" x14ac:dyDescent="0.3">
      <c r="A1686">
        <v>1812</v>
      </c>
      <c r="B1686">
        <v>1817823</v>
      </c>
      <c r="C1686" s="1">
        <v>45430</v>
      </c>
      <c r="D1686">
        <v>8376</v>
      </c>
      <c r="E1686" t="s">
        <v>10043</v>
      </c>
      <c r="F1686" t="s">
        <v>1329</v>
      </c>
      <c r="G1686">
        <f>YEAR(orders[[#This Row],[order_date]])</f>
        <v>2024</v>
      </c>
      <c r="H1686">
        <f>MONTH(orders[[#This Row],[order_date]])</f>
        <v>5</v>
      </c>
      <c r="I1686" s="4">
        <v>8376</v>
      </c>
      <c r="J1686" t="str" cm="1">
        <f t="array" ref="J1686">_xlfn.SWITCH(orders[[#This Row],[payment_method]],"Credit Card","CC","Bank Transfer","BT","Cash","CA","PayPal","PP","UN")</f>
        <v>PP</v>
      </c>
    </row>
    <row r="1687" spans="1:10" x14ac:dyDescent="0.3">
      <c r="A1687">
        <v>1813</v>
      </c>
      <c r="B1687">
        <v>1533412</v>
      </c>
      <c r="C1687" s="1">
        <v>44924</v>
      </c>
      <c r="D1687">
        <v>525054</v>
      </c>
      <c r="E1687" t="s">
        <v>10042</v>
      </c>
      <c r="F1687" t="s">
        <v>699</v>
      </c>
      <c r="G1687">
        <f>YEAR(orders[[#This Row],[order_date]])</f>
        <v>2022</v>
      </c>
      <c r="H1687">
        <f>MONTH(orders[[#This Row],[order_date]])</f>
        <v>12</v>
      </c>
      <c r="I1687" s="4">
        <v>525054</v>
      </c>
      <c r="J1687" t="str" cm="1">
        <f t="array" ref="J1687">_xlfn.SWITCH(orders[[#This Row],[payment_method]],"Credit Card","CC","Bank Transfer","BT","Cash","CA","PayPal","PP","UN")</f>
        <v>CA</v>
      </c>
    </row>
    <row r="1688" spans="1:10" x14ac:dyDescent="0.3">
      <c r="A1688">
        <v>1814</v>
      </c>
      <c r="B1688">
        <v>1525815</v>
      </c>
      <c r="C1688" s="1">
        <v>45515</v>
      </c>
      <c r="D1688">
        <v>94197</v>
      </c>
      <c r="E1688" t="s">
        <v>10041</v>
      </c>
      <c r="F1688" t="s">
        <v>206</v>
      </c>
      <c r="G1688">
        <f>YEAR(orders[[#This Row],[order_date]])</f>
        <v>2024</v>
      </c>
      <c r="H1688">
        <f>MONTH(orders[[#This Row],[order_date]])</f>
        <v>8</v>
      </c>
      <c r="I1688" s="4">
        <v>94197</v>
      </c>
      <c r="J1688" t="str" cm="1">
        <f t="array" ref="J1688">_xlfn.SWITCH(orders[[#This Row],[payment_method]],"Credit Card","CC","Bank Transfer","BT","Cash","CA","PayPal","PP","UN")</f>
        <v>BT</v>
      </c>
    </row>
    <row r="1689" spans="1:10" x14ac:dyDescent="0.3">
      <c r="A1689">
        <v>1815</v>
      </c>
      <c r="B1689">
        <v>1652117</v>
      </c>
      <c r="C1689" s="1">
        <v>45565</v>
      </c>
      <c r="D1689">
        <v>442028</v>
      </c>
      <c r="E1689" t="s">
        <v>10041</v>
      </c>
      <c r="F1689" t="s">
        <v>643</v>
      </c>
      <c r="G1689">
        <f>YEAR(orders[[#This Row],[order_date]])</f>
        <v>2024</v>
      </c>
      <c r="H1689">
        <f>MONTH(orders[[#This Row],[order_date]])</f>
        <v>9</v>
      </c>
      <c r="I1689" s="4">
        <v>442028</v>
      </c>
      <c r="J1689" t="str" cm="1">
        <f t="array" ref="J1689">_xlfn.SWITCH(orders[[#This Row],[payment_method]],"Credit Card","CC","Bank Transfer","BT","Cash","CA","PayPal","PP","UN")</f>
        <v>BT</v>
      </c>
    </row>
    <row r="1690" spans="1:10" x14ac:dyDescent="0.3">
      <c r="A1690">
        <v>1818</v>
      </c>
      <c r="B1690">
        <v>1054753</v>
      </c>
      <c r="C1690" s="1">
        <v>45210</v>
      </c>
      <c r="D1690">
        <v>229535</v>
      </c>
      <c r="E1690" t="s">
        <v>10043</v>
      </c>
      <c r="F1690" t="s">
        <v>347</v>
      </c>
      <c r="G1690">
        <f>YEAR(orders[[#This Row],[order_date]])</f>
        <v>2023</v>
      </c>
      <c r="H1690">
        <f>MONTH(orders[[#This Row],[order_date]])</f>
        <v>10</v>
      </c>
      <c r="I1690" s="4">
        <v>229535</v>
      </c>
      <c r="J1690" t="str" cm="1">
        <f t="array" ref="J1690">_xlfn.SWITCH(orders[[#This Row],[payment_method]],"Credit Card","CC","Bank Transfer","BT","Cash","CA","PayPal","PP","UN")</f>
        <v>PP</v>
      </c>
    </row>
    <row r="1691" spans="1:10" x14ac:dyDescent="0.3">
      <c r="A1691">
        <v>1819</v>
      </c>
      <c r="B1691">
        <v>367140</v>
      </c>
      <c r="C1691" s="1">
        <v>45631</v>
      </c>
      <c r="D1691">
        <v>7407</v>
      </c>
      <c r="E1691" t="s">
        <v>10042</v>
      </c>
      <c r="F1691" t="s">
        <v>436</v>
      </c>
      <c r="G1691">
        <f>YEAR(orders[[#This Row],[order_date]])</f>
        <v>2024</v>
      </c>
      <c r="H1691">
        <f>MONTH(orders[[#This Row],[order_date]])</f>
        <v>12</v>
      </c>
      <c r="I1691" s="4">
        <v>7407</v>
      </c>
      <c r="J1691" t="str" cm="1">
        <f t="array" ref="J1691">_xlfn.SWITCH(orders[[#This Row],[payment_method]],"Credit Card","CC","Bank Transfer","BT","Cash","CA","PayPal","PP","UN")</f>
        <v>CA</v>
      </c>
    </row>
    <row r="1692" spans="1:10" x14ac:dyDescent="0.3">
      <c r="A1692">
        <v>1820</v>
      </c>
      <c r="B1692">
        <v>1697650</v>
      </c>
      <c r="C1692" s="1">
        <v>45827</v>
      </c>
      <c r="D1692">
        <v>138658</v>
      </c>
      <c r="E1692" t="s">
        <v>10041</v>
      </c>
      <c r="F1692" t="s">
        <v>523</v>
      </c>
      <c r="G1692">
        <f>YEAR(orders[[#This Row],[order_date]])</f>
        <v>2025</v>
      </c>
      <c r="H1692">
        <f>MONTH(orders[[#This Row],[order_date]])</f>
        <v>6</v>
      </c>
      <c r="I1692" s="4">
        <v>138658</v>
      </c>
      <c r="J1692" t="str" cm="1">
        <f t="array" ref="J1692">_xlfn.SWITCH(orders[[#This Row],[payment_method]],"Credit Card","CC","Bank Transfer","BT","Cash","CA","PayPal","PP","UN")</f>
        <v>BT</v>
      </c>
    </row>
    <row r="1693" spans="1:10" x14ac:dyDescent="0.3">
      <c r="A1693">
        <v>1821</v>
      </c>
      <c r="B1693">
        <v>1967110</v>
      </c>
      <c r="C1693" s="1">
        <v>45287</v>
      </c>
      <c r="D1693">
        <v>162337</v>
      </c>
      <c r="E1693" t="s">
        <v>10042</v>
      </c>
      <c r="F1693" t="s">
        <v>618</v>
      </c>
      <c r="G1693">
        <f>YEAR(orders[[#This Row],[order_date]])</f>
        <v>2023</v>
      </c>
      <c r="H1693">
        <f>MONTH(orders[[#This Row],[order_date]])</f>
        <v>12</v>
      </c>
      <c r="I1693" s="4">
        <v>162337</v>
      </c>
      <c r="J1693" t="str" cm="1">
        <f t="array" ref="J1693">_xlfn.SWITCH(orders[[#This Row],[payment_method]],"Credit Card","CC","Bank Transfer","BT","Cash","CA","PayPal","PP","UN")</f>
        <v>CA</v>
      </c>
    </row>
    <row r="1694" spans="1:10" x14ac:dyDescent="0.3">
      <c r="A1694">
        <v>1822</v>
      </c>
      <c r="B1694">
        <v>1110313</v>
      </c>
      <c r="C1694" s="1">
        <v>44639</v>
      </c>
      <c r="D1694">
        <v>183605</v>
      </c>
      <c r="E1694" t="s">
        <v>10041</v>
      </c>
      <c r="F1694" t="s">
        <v>258</v>
      </c>
      <c r="G1694">
        <f>YEAR(orders[[#This Row],[order_date]])</f>
        <v>2022</v>
      </c>
      <c r="H1694">
        <f>MONTH(orders[[#This Row],[order_date]])</f>
        <v>3</v>
      </c>
      <c r="I1694" s="4">
        <v>183605</v>
      </c>
      <c r="J1694" t="str" cm="1">
        <f t="array" ref="J1694">_xlfn.SWITCH(orders[[#This Row],[payment_method]],"Credit Card","CC","Bank Transfer","BT","Cash","CA","PayPal","PP","UN")</f>
        <v>BT</v>
      </c>
    </row>
    <row r="1695" spans="1:10" x14ac:dyDescent="0.3">
      <c r="A1695">
        <v>1823</v>
      </c>
      <c r="B1695">
        <v>987047</v>
      </c>
      <c r="C1695" s="1">
        <v>44745</v>
      </c>
      <c r="D1695">
        <v>652756</v>
      </c>
      <c r="E1695" t="s">
        <v>10043</v>
      </c>
      <c r="F1695" t="s">
        <v>756</v>
      </c>
      <c r="G1695">
        <f>YEAR(orders[[#This Row],[order_date]])</f>
        <v>2022</v>
      </c>
      <c r="H1695">
        <f>MONTH(orders[[#This Row],[order_date]])</f>
        <v>7</v>
      </c>
      <c r="I1695" s="4">
        <v>652756</v>
      </c>
      <c r="J1695" t="str" cm="1">
        <f t="array" ref="J1695">_xlfn.SWITCH(orders[[#This Row],[payment_method]],"Credit Card","CC","Bank Transfer","BT","Cash","CA","PayPal","PP","UN")</f>
        <v>PP</v>
      </c>
    </row>
    <row r="1696" spans="1:10" x14ac:dyDescent="0.3">
      <c r="A1696">
        <v>1824</v>
      </c>
      <c r="B1696">
        <v>1184802</v>
      </c>
      <c r="C1696" s="1">
        <v>45431</v>
      </c>
      <c r="D1696">
        <v>114132</v>
      </c>
      <c r="E1696" t="s">
        <v>10043</v>
      </c>
      <c r="F1696" t="s">
        <v>404</v>
      </c>
      <c r="G1696">
        <f>YEAR(orders[[#This Row],[order_date]])</f>
        <v>2024</v>
      </c>
      <c r="H1696">
        <f>MONTH(orders[[#This Row],[order_date]])</f>
        <v>5</v>
      </c>
      <c r="I1696" s="4">
        <v>114132</v>
      </c>
      <c r="J1696" t="str" cm="1">
        <f t="array" ref="J1696">_xlfn.SWITCH(orders[[#This Row],[payment_method]],"Credit Card","CC","Bank Transfer","BT","Cash","CA","PayPal","PP","UN")</f>
        <v>PP</v>
      </c>
    </row>
    <row r="1697" spans="1:10" x14ac:dyDescent="0.3">
      <c r="A1697">
        <v>1825</v>
      </c>
      <c r="B1697">
        <v>785588</v>
      </c>
      <c r="C1697" s="1">
        <v>45357</v>
      </c>
      <c r="D1697">
        <v>34521</v>
      </c>
      <c r="E1697" t="s">
        <v>10042</v>
      </c>
      <c r="F1697" t="s">
        <v>1630</v>
      </c>
      <c r="G1697">
        <f>YEAR(orders[[#This Row],[order_date]])</f>
        <v>2024</v>
      </c>
      <c r="H1697">
        <f>MONTH(orders[[#This Row],[order_date]])</f>
        <v>3</v>
      </c>
      <c r="I1697" s="4">
        <v>34521</v>
      </c>
      <c r="J1697" t="str" cm="1">
        <f t="array" ref="J1697">_xlfn.SWITCH(orders[[#This Row],[payment_method]],"Credit Card","CC","Bank Transfer","BT","Cash","CA","PayPal","PP","UN")</f>
        <v>CA</v>
      </c>
    </row>
    <row r="1698" spans="1:10" x14ac:dyDescent="0.3">
      <c r="A1698">
        <v>1827</v>
      </c>
      <c r="B1698">
        <v>565287</v>
      </c>
      <c r="C1698" s="1">
        <v>45265</v>
      </c>
      <c r="D1698">
        <v>169535</v>
      </c>
      <c r="E1698" t="s">
        <v>10041</v>
      </c>
      <c r="F1698" t="s">
        <v>1847</v>
      </c>
      <c r="G1698">
        <f>YEAR(orders[[#This Row],[order_date]])</f>
        <v>2023</v>
      </c>
      <c r="H1698">
        <f>MONTH(orders[[#This Row],[order_date]])</f>
        <v>12</v>
      </c>
      <c r="I1698" s="4">
        <v>169535</v>
      </c>
      <c r="J1698" t="str" cm="1">
        <f t="array" ref="J1698">_xlfn.SWITCH(orders[[#This Row],[payment_method]],"Credit Card","CC","Bank Transfer","BT","Cash","CA","PayPal","PP","UN")</f>
        <v>BT</v>
      </c>
    </row>
    <row r="1699" spans="1:10" x14ac:dyDescent="0.3">
      <c r="A1699">
        <v>1828</v>
      </c>
      <c r="B1699">
        <v>1352316</v>
      </c>
      <c r="C1699" s="1">
        <v>45640</v>
      </c>
      <c r="D1699">
        <v>308961</v>
      </c>
      <c r="E1699" t="s">
        <v>10040</v>
      </c>
      <c r="F1699" t="s">
        <v>1101</v>
      </c>
      <c r="G1699">
        <f>YEAR(orders[[#This Row],[order_date]])</f>
        <v>2024</v>
      </c>
      <c r="H1699">
        <f>MONTH(orders[[#This Row],[order_date]])</f>
        <v>12</v>
      </c>
      <c r="I1699" s="4">
        <v>308961</v>
      </c>
      <c r="J1699" t="str" cm="1">
        <f t="array" ref="J1699">_xlfn.SWITCH(orders[[#This Row],[payment_method]],"Credit Card","CC","Bank Transfer","BT","Cash","CA","PayPal","PP","UN")</f>
        <v>CC</v>
      </c>
    </row>
    <row r="1700" spans="1:10" x14ac:dyDescent="0.3">
      <c r="A1700">
        <v>1829</v>
      </c>
      <c r="B1700">
        <v>337122</v>
      </c>
      <c r="C1700" s="1">
        <v>45047</v>
      </c>
      <c r="D1700">
        <v>683155</v>
      </c>
      <c r="E1700" t="s">
        <v>10042</v>
      </c>
      <c r="F1700" t="s">
        <v>150</v>
      </c>
      <c r="G1700">
        <f>YEAR(orders[[#This Row],[order_date]])</f>
        <v>2023</v>
      </c>
      <c r="H1700">
        <f>MONTH(orders[[#This Row],[order_date]])</f>
        <v>5</v>
      </c>
      <c r="I1700" s="4">
        <v>683155</v>
      </c>
      <c r="J1700" t="str" cm="1">
        <f t="array" ref="J1700">_xlfn.SWITCH(orders[[#This Row],[payment_method]],"Credit Card","CC","Bank Transfer","BT","Cash","CA","PayPal","PP","UN")</f>
        <v>CA</v>
      </c>
    </row>
    <row r="1701" spans="1:10" x14ac:dyDescent="0.3">
      <c r="A1701">
        <v>1830</v>
      </c>
      <c r="B1701">
        <v>1557295</v>
      </c>
      <c r="C1701" s="1">
        <v>45374</v>
      </c>
      <c r="D1701">
        <v>360968</v>
      </c>
      <c r="E1701" t="s">
        <v>10043</v>
      </c>
      <c r="F1701" t="s">
        <v>1087</v>
      </c>
      <c r="G1701">
        <f>YEAR(orders[[#This Row],[order_date]])</f>
        <v>2024</v>
      </c>
      <c r="H1701">
        <f>MONTH(orders[[#This Row],[order_date]])</f>
        <v>3</v>
      </c>
      <c r="I1701" s="4">
        <v>360968</v>
      </c>
      <c r="J1701" t="str" cm="1">
        <f t="array" ref="J1701">_xlfn.SWITCH(orders[[#This Row],[payment_method]],"Credit Card","CC","Bank Transfer","BT","Cash","CA","PayPal","PP","UN")</f>
        <v>PP</v>
      </c>
    </row>
    <row r="1702" spans="1:10" x14ac:dyDescent="0.3">
      <c r="A1702">
        <v>1831</v>
      </c>
      <c r="B1702">
        <v>1315099</v>
      </c>
      <c r="C1702" s="1">
        <v>44729</v>
      </c>
      <c r="D1702">
        <v>134589</v>
      </c>
      <c r="E1702" t="s">
        <v>10040</v>
      </c>
      <c r="F1702" t="s">
        <v>347</v>
      </c>
      <c r="G1702">
        <f>YEAR(orders[[#This Row],[order_date]])</f>
        <v>2022</v>
      </c>
      <c r="H1702">
        <f>MONTH(orders[[#This Row],[order_date]])</f>
        <v>6</v>
      </c>
      <c r="I1702" s="4">
        <v>134589</v>
      </c>
      <c r="J1702" t="str" cm="1">
        <f t="array" ref="J1702">_xlfn.SWITCH(orders[[#This Row],[payment_method]],"Credit Card","CC","Bank Transfer","BT","Cash","CA","PayPal","PP","UN")</f>
        <v>CC</v>
      </c>
    </row>
    <row r="1703" spans="1:10" x14ac:dyDescent="0.3">
      <c r="A1703">
        <v>1832</v>
      </c>
      <c r="B1703">
        <v>813039</v>
      </c>
      <c r="C1703" s="1">
        <v>45892</v>
      </c>
      <c r="D1703">
        <v>214314</v>
      </c>
      <c r="E1703" t="s">
        <v>10042</v>
      </c>
      <c r="F1703" t="s">
        <v>826</v>
      </c>
      <c r="G1703">
        <f>YEAR(orders[[#This Row],[order_date]])</f>
        <v>2025</v>
      </c>
      <c r="H1703">
        <f>MONTH(orders[[#This Row],[order_date]])</f>
        <v>8</v>
      </c>
      <c r="I1703" s="4">
        <v>214314</v>
      </c>
      <c r="J1703" t="str" cm="1">
        <f t="array" ref="J1703">_xlfn.SWITCH(orders[[#This Row],[payment_method]],"Credit Card","CC","Bank Transfer","BT","Cash","CA","PayPal","PP","UN")</f>
        <v>CA</v>
      </c>
    </row>
    <row r="1704" spans="1:10" x14ac:dyDescent="0.3">
      <c r="A1704">
        <v>1833</v>
      </c>
      <c r="B1704">
        <v>741940</v>
      </c>
      <c r="C1704" s="1">
        <v>45832</v>
      </c>
      <c r="D1704">
        <v>277154</v>
      </c>
      <c r="E1704" t="s">
        <v>10041</v>
      </c>
      <c r="F1704" t="s">
        <v>984</v>
      </c>
      <c r="G1704">
        <f>YEAR(orders[[#This Row],[order_date]])</f>
        <v>2025</v>
      </c>
      <c r="H1704">
        <f>MONTH(orders[[#This Row],[order_date]])</f>
        <v>6</v>
      </c>
      <c r="I1704" s="4">
        <v>277154</v>
      </c>
      <c r="J1704" t="str" cm="1">
        <f t="array" ref="J1704">_xlfn.SWITCH(orders[[#This Row],[payment_method]],"Credit Card","CC","Bank Transfer","BT","Cash","CA","PayPal","PP","UN")</f>
        <v>BT</v>
      </c>
    </row>
    <row r="1705" spans="1:10" x14ac:dyDescent="0.3">
      <c r="A1705">
        <v>1834</v>
      </c>
      <c r="B1705">
        <v>1595627</v>
      </c>
      <c r="C1705" s="1">
        <v>44854</v>
      </c>
      <c r="D1705">
        <v>232205</v>
      </c>
      <c r="E1705" t="s">
        <v>10043</v>
      </c>
      <c r="F1705" t="s">
        <v>128</v>
      </c>
      <c r="G1705">
        <f>YEAR(orders[[#This Row],[order_date]])</f>
        <v>2022</v>
      </c>
      <c r="H1705">
        <f>MONTH(orders[[#This Row],[order_date]])</f>
        <v>10</v>
      </c>
      <c r="I1705" s="4">
        <v>232205</v>
      </c>
      <c r="J1705" t="str" cm="1">
        <f t="array" ref="J1705">_xlfn.SWITCH(orders[[#This Row],[payment_method]],"Credit Card","CC","Bank Transfer","BT","Cash","CA","PayPal","PP","UN")</f>
        <v>PP</v>
      </c>
    </row>
    <row r="1706" spans="1:10" x14ac:dyDescent="0.3">
      <c r="A1706">
        <v>1835</v>
      </c>
      <c r="B1706">
        <v>1372629</v>
      </c>
      <c r="C1706" s="1">
        <v>44557</v>
      </c>
      <c r="D1706">
        <v>44489</v>
      </c>
      <c r="E1706" t="s">
        <v>10043</v>
      </c>
      <c r="F1706" t="s">
        <v>1002</v>
      </c>
      <c r="G1706">
        <f>YEAR(orders[[#This Row],[order_date]])</f>
        <v>2021</v>
      </c>
      <c r="H1706">
        <f>MONTH(orders[[#This Row],[order_date]])</f>
        <v>12</v>
      </c>
      <c r="I1706" s="4">
        <v>44489</v>
      </c>
      <c r="J1706" t="str" cm="1">
        <f t="array" ref="J1706">_xlfn.SWITCH(orders[[#This Row],[payment_method]],"Credit Card","CC","Bank Transfer","BT","Cash","CA","PayPal","PP","UN")</f>
        <v>PP</v>
      </c>
    </row>
    <row r="1707" spans="1:10" x14ac:dyDescent="0.3">
      <c r="A1707">
        <v>1836</v>
      </c>
      <c r="B1707">
        <v>1679509</v>
      </c>
      <c r="C1707" s="1">
        <v>44936</v>
      </c>
      <c r="D1707">
        <v>253221</v>
      </c>
      <c r="E1707" t="s">
        <v>10040</v>
      </c>
      <c r="F1707" t="s">
        <v>699</v>
      </c>
      <c r="G1707">
        <f>YEAR(orders[[#This Row],[order_date]])</f>
        <v>2023</v>
      </c>
      <c r="H1707">
        <f>MONTH(orders[[#This Row],[order_date]])</f>
        <v>1</v>
      </c>
      <c r="I1707" s="4">
        <v>253221</v>
      </c>
      <c r="J1707" t="str" cm="1">
        <f t="array" ref="J1707">_xlfn.SWITCH(orders[[#This Row],[payment_method]],"Credit Card","CC","Bank Transfer","BT","Cash","CA","PayPal","PP","UN")</f>
        <v>CC</v>
      </c>
    </row>
    <row r="1708" spans="1:10" x14ac:dyDescent="0.3">
      <c r="A1708">
        <v>1837</v>
      </c>
      <c r="B1708">
        <v>1759669</v>
      </c>
      <c r="C1708" s="1">
        <v>45139</v>
      </c>
      <c r="D1708">
        <v>194556</v>
      </c>
      <c r="E1708" t="s">
        <v>10042</v>
      </c>
      <c r="F1708" t="s">
        <v>374</v>
      </c>
      <c r="G1708">
        <f>YEAR(orders[[#This Row],[order_date]])</f>
        <v>2023</v>
      </c>
      <c r="H1708">
        <f>MONTH(orders[[#This Row],[order_date]])</f>
        <v>8</v>
      </c>
      <c r="I1708" s="4">
        <v>194556</v>
      </c>
      <c r="J1708" t="str" cm="1">
        <f t="array" ref="J1708">_xlfn.SWITCH(orders[[#This Row],[payment_method]],"Credit Card","CC","Bank Transfer","BT","Cash","CA","PayPal","PP","UN")</f>
        <v>CA</v>
      </c>
    </row>
    <row r="1709" spans="1:10" x14ac:dyDescent="0.3">
      <c r="A1709">
        <v>1838</v>
      </c>
      <c r="B1709">
        <v>1278048</v>
      </c>
      <c r="C1709" s="1">
        <v>45427</v>
      </c>
      <c r="D1709">
        <v>20358</v>
      </c>
      <c r="E1709" t="s">
        <v>10043</v>
      </c>
      <c r="F1709" t="s">
        <v>545</v>
      </c>
      <c r="G1709">
        <f>YEAR(orders[[#This Row],[order_date]])</f>
        <v>2024</v>
      </c>
      <c r="H1709">
        <f>MONTH(orders[[#This Row],[order_date]])</f>
        <v>5</v>
      </c>
      <c r="I1709" s="4">
        <v>20358</v>
      </c>
      <c r="J1709" t="str" cm="1">
        <f t="array" ref="J1709">_xlfn.SWITCH(orders[[#This Row],[payment_method]],"Credit Card","CC","Bank Transfer","BT","Cash","CA","PayPal","PP","UN")</f>
        <v>PP</v>
      </c>
    </row>
    <row r="1710" spans="1:10" x14ac:dyDescent="0.3">
      <c r="A1710">
        <v>1840</v>
      </c>
      <c r="B1710">
        <v>1910219</v>
      </c>
      <c r="C1710" s="1">
        <v>45305</v>
      </c>
      <c r="D1710">
        <v>281799</v>
      </c>
      <c r="E1710" t="s">
        <v>10043</v>
      </c>
      <c r="F1710" t="s">
        <v>38</v>
      </c>
      <c r="G1710">
        <f>YEAR(orders[[#This Row],[order_date]])</f>
        <v>2024</v>
      </c>
      <c r="H1710">
        <f>MONTH(orders[[#This Row],[order_date]])</f>
        <v>1</v>
      </c>
      <c r="I1710" s="4">
        <v>281799</v>
      </c>
      <c r="J1710" t="str" cm="1">
        <f t="array" ref="J1710">_xlfn.SWITCH(orders[[#This Row],[payment_method]],"Credit Card","CC","Bank Transfer","BT","Cash","CA","PayPal","PP","UN")</f>
        <v>PP</v>
      </c>
    </row>
    <row r="1711" spans="1:10" x14ac:dyDescent="0.3">
      <c r="A1711">
        <v>1841</v>
      </c>
      <c r="B1711">
        <v>704392</v>
      </c>
      <c r="C1711" s="1">
        <v>45750</v>
      </c>
      <c r="D1711">
        <v>526959</v>
      </c>
      <c r="E1711" t="s">
        <v>10040</v>
      </c>
      <c r="F1711" t="s">
        <v>374</v>
      </c>
      <c r="G1711">
        <f>YEAR(orders[[#This Row],[order_date]])</f>
        <v>2025</v>
      </c>
      <c r="H1711">
        <f>MONTH(orders[[#This Row],[order_date]])</f>
        <v>4</v>
      </c>
      <c r="I1711" s="4">
        <v>526959</v>
      </c>
      <c r="J1711" t="str" cm="1">
        <f t="array" ref="J1711">_xlfn.SWITCH(orders[[#This Row],[payment_method]],"Credit Card","CC","Bank Transfer","BT","Cash","CA","PayPal","PP","UN")</f>
        <v>CC</v>
      </c>
    </row>
    <row r="1712" spans="1:10" x14ac:dyDescent="0.3">
      <c r="A1712">
        <v>1843</v>
      </c>
      <c r="B1712">
        <v>761754</v>
      </c>
      <c r="C1712" s="1">
        <v>44525</v>
      </c>
      <c r="D1712">
        <v>141495</v>
      </c>
      <c r="E1712" t="s">
        <v>10042</v>
      </c>
      <c r="F1712" t="s">
        <v>206</v>
      </c>
      <c r="G1712">
        <f>YEAR(orders[[#This Row],[order_date]])</f>
        <v>2021</v>
      </c>
      <c r="H1712">
        <f>MONTH(orders[[#This Row],[order_date]])</f>
        <v>11</v>
      </c>
      <c r="I1712" s="4">
        <v>141495</v>
      </c>
      <c r="J1712" t="str" cm="1">
        <f t="array" ref="J1712">_xlfn.SWITCH(orders[[#This Row],[payment_method]],"Credit Card","CC","Bank Transfer","BT","Cash","CA","PayPal","PP","UN")</f>
        <v>CA</v>
      </c>
    </row>
    <row r="1713" spans="1:10" x14ac:dyDescent="0.3">
      <c r="A1713">
        <v>1844</v>
      </c>
      <c r="B1713">
        <v>1755264</v>
      </c>
      <c r="C1713" s="1">
        <v>45243</v>
      </c>
      <c r="D1713">
        <v>340794</v>
      </c>
      <c r="E1713" t="s">
        <v>10040</v>
      </c>
      <c r="F1713" t="s">
        <v>540</v>
      </c>
      <c r="G1713">
        <f>YEAR(orders[[#This Row],[order_date]])</f>
        <v>2023</v>
      </c>
      <c r="H1713">
        <f>MONTH(orders[[#This Row],[order_date]])</f>
        <v>11</v>
      </c>
      <c r="I1713" s="4">
        <v>340794</v>
      </c>
      <c r="J1713" t="str" cm="1">
        <f t="array" ref="J1713">_xlfn.SWITCH(orders[[#This Row],[payment_method]],"Credit Card","CC","Bank Transfer","BT","Cash","CA","PayPal","PP","UN")</f>
        <v>CC</v>
      </c>
    </row>
    <row r="1714" spans="1:10" x14ac:dyDescent="0.3">
      <c r="A1714">
        <v>1845</v>
      </c>
      <c r="B1714">
        <v>1119162</v>
      </c>
      <c r="C1714" s="1">
        <v>45539</v>
      </c>
      <c r="D1714">
        <v>280462</v>
      </c>
      <c r="E1714" t="s">
        <v>10043</v>
      </c>
      <c r="F1714" t="s">
        <v>506</v>
      </c>
      <c r="G1714">
        <f>YEAR(orders[[#This Row],[order_date]])</f>
        <v>2024</v>
      </c>
      <c r="H1714">
        <f>MONTH(orders[[#This Row],[order_date]])</f>
        <v>9</v>
      </c>
      <c r="I1714" s="4">
        <v>280462</v>
      </c>
      <c r="J1714" t="str" cm="1">
        <f t="array" ref="J1714">_xlfn.SWITCH(orders[[#This Row],[payment_method]],"Credit Card","CC","Bank Transfer","BT","Cash","CA","PayPal","PP","UN")</f>
        <v>PP</v>
      </c>
    </row>
    <row r="1715" spans="1:10" x14ac:dyDescent="0.3">
      <c r="A1715">
        <v>1846</v>
      </c>
      <c r="B1715">
        <v>1170662</v>
      </c>
      <c r="C1715" s="1">
        <v>44905</v>
      </c>
      <c r="D1715">
        <v>109508</v>
      </c>
      <c r="E1715" t="s">
        <v>10040</v>
      </c>
      <c r="F1715" t="s">
        <v>329</v>
      </c>
      <c r="G1715">
        <f>YEAR(orders[[#This Row],[order_date]])</f>
        <v>2022</v>
      </c>
      <c r="H1715">
        <f>MONTH(orders[[#This Row],[order_date]])</f>
        <v>12</v>
      </c>
      <c r="I1715" s="4">
        <v>109508</v>
      </c>
      <c r="J1715" t="str" cm="1">
        <f t="array" ref="J1715">_xlfn.SWITCH(orders[[#This Row],[payment_method]],"Credit Card","CC","Bank Transfer","BT","Cash","CA","PayPal","PP","UN")</f>
        <v>CC</v>
      </c>
    </row>
    <row r="1716" spans="1:10" x14ac:dyDescent="0.3">
      <c r="A1716">
        <v>1847</v>
      </c>
      <c r="B1716">
        <v>1937665</v>
      </c>
      <c r="C1716" s="1">
        <v>45061</v>
      </c>
      <c r="D1716">
        <v>309591</v>
      </c>
      <c r="E1716" t="s">
        <v>10043</v>
      </c>
      <c r="F1716" t="s">
        <v>611</v>
      </c>
      <c r="G1716">
        <f>YEAR(orders[[#This Row],[order_date]])</f>
        <v>2023</v>
      </c>
      <c r="H1716">
        <f>MONTH(orders[[#This Row],[order_date]])</f>
        <v>5</v>
      </c>
      <c r="I1716" s="4">
        <v>309591</v>
      </c>
      <c r="J1716" t="str" cm="1">
        <f t="array" ref="J1716">_xlfn.SWITCH(orders[[#This Row],[payment_method]],"Credit Card","CC","Bank Transfer","BT","Cash","CA","PayPal","PP","UN")</f>
        <v>PP</v>
      </c>
    </row>
    <row r="1717" spans="1:10" x14ac:dyDescent="0.3">
      <c r="A1717">
        <v>1848</v>
      </c>
      <c r="B1717">
        <v>259838</v>
      </c>
      <c r="C1717" s="1">
        <v>44851</v>
      </c>
      <c r="D1717">
        <v>495152</v>
      </c>
      <c r="E1717" t="s">
        <v>10041</v>
      </c>
      <c r="F1717" t="s">
        <v>852</v>
      </c>
      <c r="G1717">
        <f>YEAR(orders[[#This Row],[order_date]])</f>
        <v>2022</v>
      </c>
      <c r="H1717">
        <f>MONTH(orders[[#This Row],[order_date]])</f>
        <v>10</v>
      </c>
      <c r="I1717" s="4">
        <v>495152</v>
      </c>
      <c r="J1717" t="str" cm="1">
        <f t="array" ref="J1717">_xlfn.SWITCH(orders[[#This Row],[payment_method]],"Credit Card","CC","Bank Transfer","BT","Cash","CA","PayPal","PP","UN")</f>
        <v>BT</v>
      </c>
    </row>
    <row r="1718" spans="1:10" x14ac:dyDescent="0.3">
      <c r="A1718">
        <v>1849</v>
      </c>
      <c r="B1718">
        <v>49354</v>
      </c>
      <c r="C1718" s="1">
        <v>45527</v>
      </c>
      <c r="D1718">
        <v>132823</v>
      </c>
      <c r="E1718" t="s">
        <v>10043</v>
      </c>
      <c r="F1718" t="s">
        <v>489</v>
      </c>
      <c r="G1718">
        <f>YEAR(orders[[#This Row],[order_date]])</f>
        <v>2024</v>
      </c>
      <c r="H1718">
        <f>MONTH(orders[[#This Row],[order_date]])</f>
        <v>8</v>
      </c>
      <c r="I1718" s="4">
        <v>132823</v>
      </c>
      <c r="J1718" t="str" cm="1">
        <f t="array" ref="J1718">_xlfn.SWITCH(orders[[#This Row],[payment_method]],"Credit Card","CC","Bank Transfer","BT","Cash","CA","PayPal","PP","UN")</f>
        <v>PP</v>
      </c>
    </row>
    <row r="1719" spans="1:10" x14ac:dyDescent="0.3">
      <c r="A1719">
        <v>1850</v>
      </c>
      <c r="B1719">
        <v>1859981</v>
      </c>
      <c r="C1719" s="1">
        <v>44992</v>
      </c>
      <c r="D1719">
        <v>94965</v>
      </c>
      <c r="E1719" t="s">
        <v>10041</v>
      </c>
      <c r="F1719" t="s">
        <v>234</v>
      </c>
      <c r="G1719">
        <f>YEAR(orders[[#This Row],[order_date]])</f>
        <v>2023</v>
      </c>
      <c r="H1719">
        <f>MONTH(orders[[#This Row],[order_date]])</f>
        <v>3</v>
      </c>
      <c r="I1719" s="4">
        <v>94965</v>
      </c>
      <c r="J1719" t="str" cm="1">
        <f t="array" ref="J1719">_xlfn.SWITCH(orders[[#This Row],[payment_method]],"Credit Card","CC","Bank Transfer","BT","Cash","CA","PayPal","PP","UN")</f>
        <v>BT</v>
      </c>
    </row>
    <row r="1720" spans="1:10" x14ac:dyDescent="0.3">
      <c r="A1720">
        <v>1851</v>
      </c>
      <c r="B1720">
        <v>739947</v>
      </c>
      <c r="C1720" s="1">
        <v>44789</v>
      </c>
      <c r="D1720">
        <v>28513</v>
      </c>
      <c r="E1720" t="s">
        <v>10042</v>
      </c>
      <c r="F1720" t="s">
        <v>399</v>
      </c>
      <c r="G1720">
        <f>YEAR(orders[[#This Row],[order_date]])</f>
        <v>2022</v>
      </c>
      <c r="H1720">
        <f>MONTH(orders[[#This Row],[order_date]])</f>
        <v>8</v>
      </c>
      <c r="I1720" s="4">
        <v>28513</v>
      </c>
      <c r="J1720" t="str" cm="1">
        <f t="array" ref="J1720">_xlfn.SWITCH(orders[[#This Row],[payment_method]],"Credit Card","CC","Bank Transfer","BT","Cash","CA","PayPal","PP","UN")</f>
        <v>CA</v>
      </c>
    </row>
    <row r="1721" spans="1:10" x14ac:dyDescent="0.3">
      <c r="A1721">
        <v>1852</v>
      </c>
      <c r="B1721">
        <v>494016</v>
      </c>
      <c r="C1721" s="1">
        <v>45397</v>
      </c>
      <c r="D1721">
        <v>77408</v>
      </c>
      <c r="E1721" t="s">
        <v>10040</v>
      </c>
      <c r="F1721" t="s">
        <v>1580</v>
      </c>
      <c r="G1721">
        <f>YEAR(orders[[#This Row],[order_date]])</f>
        <v>2024</v>
      </c>
      <c r="H1721">
        <f>MONTH(orders[[#This Row],[order_date]])</f>
        <v>4</v>
      </c>
      <c r="I1721" s="4">
        <v>77408</v>
      </c>
      <c r="J1721" t="str" cm="1">
        <f t="array" ref="J1721">_xlfn.SWITCH(orders[[#This Row],[payment_method]],"Credit Card","CC","Bank Transfer","BT","Cash","CA","PayPal","PP","UN")</f>
        <v>CC</v>
      </c>
    </row>
    <row r="1722" spans="1:10" x14ac:dyDescent="0.3">
      <c r="A1722">
        <v>1853</v>
      </c>
      <c r="B1722">
        <v>451429</v>
      </c>
      <c r="C1722" s="1">
        <v>45531</v>
      </c>
      <c r="D1722">
        <v>3969</v>
      </c>
      <c r="E1722" t="s">
        <v>10041</v>
      </c>
      <c r="F1722" t="s">
        <v>826</v>
      </c>
      <c r="G1722">
        <f>YEAR(orders[[#This Row],[order_date]])</f>
        <v>2024</v>
      </c>
      <c r="H1722">
        <f>MONTH(orders[[#This Row],[order_date]])</f>
        <v>8</v>
      </c>
      <c r="I1722" s="4">
        <v>3969</v>
      </c>
      <c r="J1722" t="str" cm="1">
        <f t="array" ref="J1722">_xlfn.SWITCH(orders[[#This Row],[payment_method]],"Credit Card","CC","Bank Transfer","BT","Cash","CA","PayPal","PP","UN")</f>
        <v>BT</v>
      </c>
    </row>
    <row r="1723" spans="1:10" x14ac:dyDescent="0.3">
      <c r="A1723">
        <v>1854</v>
      </c>
      <c r="B1723">
        <v>259155</v>
      </c>
      <c r="C1723" s="1">
        <v>45643</v>
      </c>
      <c r="D1723">
        <v>398978</v>
      </c>
      <c r="E1723" t="s">
        <v>10043</v>
      </c>
      <c r="F1723" t="s">
        <v>1630</v>
      </c>
      <c r="G1723">
        <f>YEAR(orders[[#This Row],[order_date]])</f>
        <v>2024</v>
      </c>
      <c r="H1723">
        <f>MONTH(orders[[#This Row],[order_date]])</f>
        <v>12</v>
      </c>
      <c r="I1723" s="4">
        <v>398978</v>
      </c>
      <c r="J1723" t="str" cm="1">
        <f t="array" ref="J1723">_xlfn.SWITCH(orders[[#This Row],[payment_method]],"Credit Card","CC","Bank Transfer","BT","Cash","CA","PayPal","PP","UN")</f>
        <v>PP</v>
      </c>
    </row>
    <row r="1724" spans="1:10" x14ac:dyDescent="0.3">
      <c r="A1724">
        <v>1855</v>
      </c>
      <c r="B1724">
        <v>546428</v>
      </c>
      <c r="C1724" s="1">
        <v>44665</v>
      </c>
      <c r="D1724">
        <v>6092</v>
      </c>
      <c r="E1724" t="s">
        <v>10042</v>
      </c>
      <c r="F1724" t="s">
        <v>479</v>
      </c>
      <c r="G1724">
        <f>YEAR(orders[[#This Row],[order_date]])</f>
        <v>2022</v>
      </c>
      <c r="H1724">
        <f>MONTH(orders[[#This Row],[order_date]])</f>
        <v>4</v>
      </c>
      <c r="I1724" s="4">
        <v>6092</v>
      </c>
      <c r="J1724" t="str" cm="1">
        <f t="array" ref="J1724">_xlfn.SWITCH(orders[[#This Row],[payment_method]],"Credit Card","CC","Bank Transfer","BT","Cash","CA","PayPal","PP","UN")</f>
        <v>CA</v>
      </c>
    </row>
    <row r="1725" spans="1:10" x14ac:dyDescent="0.3">
      <c r="A1725">
        <v>1856</v>
      </c>
      <c r="B1725">
        <v>1900239</v>
      </c>
      <c r="C1725" s="1">
        <v>45594</v>
      </c>
      <c r="D1725">
        <v>4912</v>
      </c>
      <c r="E1725" t="s">
        <v>10040</v>
      </c>
      <c r="F1725" t="s">
        <v>26</v>
      </c>
      <c r="G1725">
        <f>YEAR(orders[[#This Row],[order_date]])</f>
        <v>2024</v>
      </c>
      <c r="H1725">
        <f>MONTH(orders[[#This Row],[order_date]])</f>
        <v>10</v>
      </c>
      <c r="I1725" s="4">
        <v>4912</v>
      </c>
      <c r="J1725" t="str" cm="1">
        <f t="array" ref="J1725">_xlfn.SWITCH(orders[[#This Row],[payment_method]],"Credit Card","CC","Bank Transfer","BT","Cash","CA","PayPal","PP","UN")</f>
        <v>CC</v>
      </c>
    </row>
    <row r="1726" spans="1:10" x14ac:dyDescent="0.3">
      <c r="A1726">
        <v>1858</v>
      </c>
      <c r="B1726">
        <v>59970</v>
      </c>
      <c r="C1726" s="1">
        <v>44621</v>
      </c>
      <c r="D1726">
        <v>208031</v>
      </c>
      <c r="E1726" t="s">
        <v>10041</v>
      </c>
      <c r="F1726" t="s">
        <v>1183</v>
      </c>
      <c r="G1726">
        <f>YEAR(orders[[#This Row],[order_date]])</f>
        <v>2022</v>
      </c>
      <c r="H1726">
        <f>MONTH(orders[[#This Row],[order_date]])</f>
        <v>3</v>
      </c>
      <c r="I1726" s="4">
        <v>208031</v>
      </c>
      <c r="J1726" t="str" cm="1">
        <f t="array" ref="J1726">_xlfn.SWITCH(orders[[#This Row],[payment_method]],"Credit Card","CC","Bank Transfer","BT","Cash","CA","PayPal","PP","UN")</f>
        <v>BT</v>
      </c>
    </row>
    <row r="1727" spans="1:10" x14ac:dyDescent="0.3">
      <c r="A1727">
        <v>1859</v>
      </c>
      <c r="B1727">
        <v>1517833</v>
      </c>
      <c r="C1727" s="1">
        <v>45614</v>
      </c>
      <c r="D1727">
        <v>168405</v>
      </c>
      <c r="E1727" t="s">
        <v>10041</v>
      </c>
      <c r="F1727" t="s">
        <v>874</v>
      </c>
      <c r="G1727">
        <f>YEAR(orders[[#This Row],[order_date]])</f>
        <v>2024</v>
      </c>
      <c r="H1727">
        <f>MONTH(orders[[#This Row],[order_date]])</f>
        <v>11</v>
      </c>
      <c r="I1727" s="4">
        <v>168405</v>
      </c>
      <c r="J1727" t="str" cm="1">
        <f t="array" ref="J1727">_xlfn.SWITCH(orders[[#This Row],[payment_method]],"Credit Card","CC","Bank Transfer","BT","Cash","CA","PayPal","PP","UN")</f>
        <v>BT</v>
      </c>
    </row>
    <row r="1728" spans="1:10" x14ac:dyDescent="0.3">
      <c r="A1728">
        <v>1860</v>
      </c>
      <c r="B1728">
        <v>442016</v>
      </c>
      <c r="C1728" s="1">
        <v>44734</v>
      </c>
      <c r="D1728">
        <v>289877</v>
      </c>
      <c r="E1728" t="s">
        <v>10043</v>
      </c>
      <c r="F1728" t="s">
        <v>793</v>
      </c>
      <c r="G1728">
        <f>YEAR(orders[[#This Row],[order_date]])</f>
        <v>2022</v>
      </c>
      <c r="H1728">
        <f>MONTH(orders[[#This Row],[order_date]])</f>
        <v>6</v>
      </c>
      <c r="I1728" s="4">
        <v>289877</v>
      </c>
      <c r="J1728" t="str" cm="1">
        <f t="array" ref="J1728">_xlfn.SWITCH(orders[[#This Row],[payment_method]],"Credit Card","CC","Bank Transfer","BT","Cash","CA","PayPal","PP","UN")</f>
        <v>PP</v>
      </c>
    </row>
    <row r="1729" spans="1:10" x14ac:dyDescent="0.3">
      <c r="A1729">
        <v>1861</v>
      </c>
      <c r="B1729">
        <v>1276505</v>
      </c>
      <c r="C1729" s="1">
        <v>44736</v>
      </c>
      <c r="D1729">
        <v>16236</v>
      </c>
      <c r="E1729" t="s">
        <v>10043</v>
      </c>
      <c r="F1729" t="s">
        <v>772</v>
      </c>
      <c r="G1729">
        <f>YEAR(orders[[#This Row],[order_date]])</f>
        <v>2022</v>
      </c>
      <c r="H1729">
        <f>MONTH(orders[[#This Row],[order_date]])</f>
        <v>6</v>
      </c>
      <c r="I1729" s="4">
        <v>16236</v>
      </c>
      <c r="J1729" t="str" cm="1">
        <f t="array" ref="J1729">_xlfn.SWITCH(orders[[#This Row],[payment_method]],"Credit Card","CC","Bank Transfer","BT","Cash","CA","PayPal","PP","UN")</f>
        <v>PP</v>
      </c>
    </row>
    <row r="1730" spans="1:10" x14ac:dyDescent="0.3">
      <c r="A1730">
        <v>1862</v>
      </c>
      <c r="B1730">
        <v>678946</v>
      </c>
      <c r="C1730" s="1">
        <v>45888</v>
      </c>
      <c r="D1730">
        <v>158229</v>
      </c>
      <c r="E1730" t="s">
        <v>10041</v>
      </c>
      <c r="F1730" t="s">
        <v>767</v>
      </c>
      <c r="G1730">
        <f>YEAR(orders[[#This Row],[order_date]])</f>
        <v>2025</v>
      </c>
      <c r="H1730">
        <f>MONTH(orders[[#This Row],[order_date]])</f>
        <v>8</v>
      </c>
      <c r="I1730" s="4">
        <v>158229</v>
      </c>
      <c r="J1730" t="str" cm="1">
        <f t="array" ref="J1730">_xlfn.SWITCH(orders[[#This Row],[payment_method]],"Credit Card","CC","Bank Transfer","BT","Cash","CA","PayPal","PP","UN")</f>
        <v>BT</v>
      </c>
    </row>
    <row r="1731" spans="1:10" x14ac:dyDescent="0.3">
      <c r="A1731">
        <v>1863</v>
      </c>
      <c r="B1731">
        <v>64356</v>
      </c>
      <c r="C1731" s="1">
        <v>45796</v>
      </c>
      <c r="D1731">
        <v>217312</v>
      </c>
      <c r="E1731" t="s">
        <v>10043</v>
      </c>
      <c r="F1731" t="s">
        <v>114</v>
      </c>
      <c r="G1731">
        <f>YEAR(orders[[#This Row],[order_date]])</f>
        <v>2025</v>
      </c>
      <c r="H1731">
        <f>MONTH(orders[[#This Row],[order_date]])</f>
        <v>5</v>
      </c>
      <c r="I1731" s="4">
        <v>217312</v>
      </c>
      <c r="J1731" t="str" cm="1">
        <f t="array" ref="J1731">_xlfn.SWITCH(orders[[#This Row],[payment_method]],"Credit Card","CC","Bank Transfer","BT","Cash","CA","PayPal","PP","UN")</f>
        <v>PP</v>
      </c>
    </row>
    <row r="1732" spans="1:10" x14ac:dyDescent="0.3">
      <c r="A1732">
        <v>1864</v>
      </c>
      <c r="B1732">
        <v>1738927</v>
      </c>
      <c r="C1732" s="1">
        <v>44967</v>
      </c>
      <c r="D1732">
        <v>30803</v>
      </c>
      <c r="E1732" t="s">
        <v>10042</v>
      </c>
      <c r="F1732" t="s">
        <v>41</v>
      </c>
      <c r="G1732">
        <f>YEAR(orders[[#This Row],[order_date]])</f>
        <v>2023</v>
      </c>
      <c r="H1732">
        <f>MONTH(orders[[#This Row],[order_date]])</f>
        <v>2</v>
      </c>
      <c r="I1732" s="4">
        <v>30803</v>
      </c>
      <c r="J1732" t="str" cm="1">
        <f t="array" ref="J1732">_xlfn.SWITCH(orders[[#This Row],[payment_method]],"Credit Card","CC","Bank Transfer","BT","Cash","CA","PayPal","PP","UN")</f>
        <v>CA</v>
      </c>
    </row>
    <row r="1733" spans="1:10" x14ac:dyDescent="0.3">
      <c r="A1733">
        <v>1865</v>
      </c>
      <c r="B1733">
        <v>244712</v>
      </c>
      <c r="C1733" s="1">
        <v>44766</v>
      </c>
      <c r="D1733">
        <v>198229</v>
      </c>
      <c r="E1733" t="s">
        <v>10042</v>
      </c>
      <c r="F1733" t="s">
        <v>281</v>
      </c>
      <c r="G1733">
        <f>YEAR(orders[[#This Row],[order_date]])</f>
        <v>2022</v>
      </c>
      <c r="H1733">
        <f>MONTH(orders[[#This Row],[order_date]])</f>
        <v>7</v>
      </c>
      <c r="I1733" s="4">
        <v>198229</v>
      </c>
      <c r="J1733" t="str" cm="1">
        <f t="array" ref="J1733">_xlfn.SWITCH(orders[[#This Row],[payment_method]],"Credit Card","CC","Bank Transfer","BT","Cash","CA","PayPal","PP","UN")</f>
        <v>CA</v>
      </c>
    </row>
    <row r="1734" spans="1:10" x14ac:dyDescent="0.3">
      <c r="A1734">
        <v>1866</v>
      </c>
      <c r="B1734">
        <v>180991</v>
      </c>
      <c r="C1734" s="1">
        <v>45040</v>
      </c>
      <c r="D1734">
        <v>312185</v>
      </c>
      <c r="E1734" t="s">
        <v>10041</v>
      </c>
      <c r="F1734" t="s">
        <v>1036</v>
      </c>
      <c r="G1734">
        <f>YEAR(orders[[#This Row],[order_date]])</f>
        <v>2023</v>
      </c>
      <c r="H1734">
        <f>MONTH(orders[[#This Row],[order_date]])</f>
        <v>4</v>
      </c>
      <c r="I1734" s="4">
        <v>312185</v>
      </c>
      <c r="J1734" t="str" cm="1">
        <f t="array" ref="J1734">_xlfn.SWITCH(orders[[#This Row],[payment_method]],"Credit Card","CC","Bank Transfer","BT","Cash","CA","PayPal","PP","UN")</f>
        <v>BT</v>
      </c>
    </row>
    <row r="1735" spans="1:10" x14ac:dyDescent="0.3">
      <c r="A1735">
        <v>1867</v>
      </c>
      <c r="B1735">
        <v>1964241</v>
      </c>
      <c r="C1735" s="1">
        <v>45548</v>
      </c>
      <c r="D1735">
        <v>197099</v>
      </c>
      <c r="E1735" t="s">
        <v>10040</v>
      </c>
      <c r="F1735" t="s">
        <v>139</v>
      </c>
      <c r="G1735">
        <f>YEAR(orders[[#This Row],[order_date]])</f>
        <v>2024</v>
      </c>
      <c r="H1735">
        <f>MONTH(orders[[#This Row],[order_date]])</f>
        <v>9</v>
      </c>
      <c r="I1735" s="4">
        <v>197099</v>
      </c>
      <c r="J1735" t="str" cm="1">
        <f t="array" ref="J1735">_xlfn.SWITCH(orders[[#This Row],[payment_method]],"Credit Card","CC","Bank Transfer","BT","Cash","CA","PayPal","PP","UN")</f>
        <v>CC</v>
      </c>
    </row>
    <row r="1736" spans="1:10" x14ac:dyDescent="0.3">
      <c r="A1736">
        <v>1868</v>
      </c>
      <c r="B1736">
        <v>535798</v>
      </c>
      <c r="C1736" s="1">
        <v>45393</v>
      </c>
      <c r="D1736">
        <v>377432</v>
      </c>
      <c r="E1736" t="s">
        <v>10043</v>
      </c>
      <c r="F1736" t="s">
        <v>44</v>
      </c>
      <c r="G1736">
        <f>YEAR(orders[[#This Row],[order_date]])</f>
        <v>2024</v>
      </c>
      <c r="H1736">
        <f>MONTH(orders[[#This Row],[order_date]])</f>
        <v>4</v>
      </c>
      <c r="I1736" s="4">
        <v>377432</v>
      </c>
      <c r="J1736" t="str" cm="1">
        <f t="array" ref="J1736">_xlfn.SWITCH(orders[[#This Row],[payment_method]],"Credit Card","CC","Bank Transfer","BT","Cash","CA","PayPal","PP","UN")</f>
        <v>PP</v>
      </c>
    </row>
    <row r="1737" spans="1:10" x14ac:dyDescent="0.3">
      <c r="A1737">
        <v>1869</v>
      </c>
      <c r="B1737">
        <v>762893</v>
      </c>
      <c r="C1737" s="1">
        <v>45521</v>
      </c>
      <c r="D1737">
        <v>106989</v>
      </c>
      <c r="E1737" t="s">
        <v>10040</v>
      </c>
      <c r="F1737" t="s">
        <v>733</v>
      </c>
      <c r="G1737">
        <f>YEAR(orders[[#This Row],[order_date]])</f>
        <v>2024</v>
      </c>
      <c r="H1737">
        <f>MONTH(orders[[#This Row],[order_date]])</f>
        <v>8</v>
      </c>
      <c r="I1737" s="4">
        <v>106989</v>
      </c>
      <c r="J1737" t="str" cm="1">
        <f t="array" ref="J1737">_xlfn.SWITCH(orders[[#This Row],[payment_method]],"Credit Card","CC","Bank Transfer","BT","Cash","CA","PayPal","PP","UN")</f>
        <v>CC</v>
      </c>
    </row>
    <row r="1738" spans="1:10" x14ac:dyDescent="0.3">
      <c r="A1738">
        <v>1870</v>
      </c>
      <c r="B1738">
        <v>744856</v>
      </c>
      <c r="C1738" s="1">
        <v>44771</v>
      </c>
      <c r="D1738">
        <v>144252</v>
      </c>
      <c r="E1738" t="s">
        <v>10040</v>
      </c>
      <c r="F1738" t="s">
        <v>506</v>
      </c>
      <c r="G1738">
        <f>YEAR(orders[[#This Row],[order_date]])</f>
        <v>2022</v>
      </c>
      <c r="H1738">
        <f>MONTH(orders[[#This Row],[order_date]])</f>
        <v>7</v>
      </c>
      <c r="I1738" s="4">
        <v>144252</v>
      </c>
      <c r="J1738" t="str" cm="1">
        <f t="array" ref="J1738">_xlfn.SWITCH(orders[[#This Row],[payment_method]],"Credit Card","CC","Bank Transfer","BT","Cash","CA","PayPal","PP","UN")</f>
        <v>CC</v>
      </c>
    </row>
    <row r="1739" spans="1:10" x14ac:dyDescent="0.3">
      <c r="A1739">
        <v>1871</v>
      </c>
      <c r="B1739">
        <v>758663</v>
      </c>
      <c r="C1739" s="1">
        <v>44488</v>
      </c>
      <c r="D1739">
        <v>151231</v>
      </c>
      <c r="E1739" t="s">
        <v>10042</v>
      </c>
      <c r="F1739" t="s">
        <v>49</v>
      </c>
      <c r="G1739">
        <f>YEAR(orders[[#This Row],[order_date]])</f>
        <v>2021</v>
      </c>
      <c r="H1739">
        <f>MONTH(orders[[#This Row],[order_date]])</f>
        <v>10</v>
      </c>
      <c r="I1739" s="4">
        <v>151231</v>
      </c>
      <c r="J1739" t="str" cm="1">
        <f t="array" ref="J1739">_xlfn.SWITCH(orders[[#This Row],[payment_method]],"Credit Card","CC","Bank Transfer","BT","Cash","CA","PayPal","PP","UN")</f>
        <v>CA</v>
      </c>
    </row>
    <row r="1740" spans="1:10" x14ac:dyDescent="0.3">
      <c r="A1740">
        <v>1873</v>
      </c>
      <c r="B1740">
        <v>45930</v>
      </c>
      <c r="C1740" s="1">
        <v>44630</v>
      </c>
      <c r="D1740">
        <v>66211</v>
      </c>
      <c r="E1740" t="s">
        <v>10040</v>
      </c>
      <c r="F1740" t="s">
        <v>790</v>
      </c>
      <c r="G1740">
        <f>YEAR(orders[[#This Row],[order_date]])</f>
        <v>2022</v>
      </c>
      <c r="H1740">
        <f>MONTH(orders[[#This Row],[order_date]])</f>
        <v>3</v>
      </c>
      <c r="I1740" s="4">
        <v>66211</v>
      </c>
      <c r="J1740" t="str" cm="1">
        <f t="array" ref="J1740">_xlfn.SWITCH(orders[[#This Row],[payment_method]],"Credit Card","CC","Bank Transfer","BT","Cash","CA","PayPal","PP","UN")</f>
        <v>CC</v>
      </c>
    </row>
    <row r="1741" spans="1:10" x14ac:dyDescent="0.3">
      <c r="A1741">
        <v>1874</v>
      </c>
      <c r="B1741">
        <v>1282694</v>
      </c>
      <c r="C1741" s="1">
        <v>45551</v>
      </c>
      <c r="D1741">
        <v>220152</v>
      </c>
      <c r="E1741" t="s">
        <v>10043</v>
      </c>
      <c r="F1741" t="s">
        <v>2720</v>
      </c>
      <c r="G1741">
        <f>YEAR(orders[[#This Row],[order_date]])</f>
        <v>2024</v>
      </c>
      <c r="H1741">
        <f>MONTH(orders[[#This Row],[order_date]])</f>
        <v>9</v>
      </c>
      <c r="I1741" s="4">
        <v>220152</v>
      </c>
      <c r="J1741" t="str" cm="1">
        <f t="array" ref="J1741">_xlfn.SWITCH(orders[[#This Row],[payment_method]],"Credit Card","CC","Bank Transfer","BT","Cash","CA","PayPal","PP","UN")</f>
        <v>PP</v>
      </c>
    </row>
    <row r="1742" spans="1:10" x14ac:dyDescent="0.3">
      <c r="A1742">
        <v>1875</v>
      </c>
      <c r="B1742">
        <v>816971</v>
      </c>
      <c r="C1742" s="1">
        <v>45030</v>
      </c>
      <c r="D1742">
        <v>164988</v>
      </c>
      <c r="E1742" t="s">
        <v>10041</v>
      </c>
      <c r="F1742" t="s">
        <v>399</v>
      </c>
      <c r="G1742">
        <f>YEAR(orders[[#This Row],[order_date]])</f>
        <v>2023</v>
      </c>
      <c r="H1742">
        <f>MONTH(orders[[#This Row],[order_date]])</f>
        <v>4</v>
      </c>
      <c r="I1742" s="4">
        <v>164988</v>
      </c>
      <c r="J1742" t="str" cm="1">
        <f t="array" ref="J1742">_xlfn.SWITCH(orders[[#This Row],[payment_method]],"Credit Card","CC","Bank Transfer","BT","Cash","CA","PayPal","PP","UN")</f>
        <v>BT</v>
      </c>
    </row>
    <row r="1743" spans="1:10" x14ac:dyDescent="0.3">
      <c r="A1743">
        <v>1876</v>
      </c>
      <c r="B1743">
        <v>1991358</v>
      </c>
      <c r="C1743" s="1">
        <v>44855</v>
      </c>
      <c r="D1743">
        <v>456597</v>
      </c>
      <c r="E1743" t="s">
        <v>10042</v>
      </c>
      <c r="F1743" t="s">
        <v>441</v>
      </c>
      <c r="G1743">
        <f>YEAR(orders[[#This Row],[order_date]])</f>
        <v>2022</v>
      </c>
      <c r="H1743">
        <f>MONTH(orders[[#This Row],[order_date]])</f>
        <v>10</v>
      </c>
      <c r="I1743" s="4">
        <v>456597</v>
      </c>
      <c r="J1743" t="str" cm="1">
        <f t="array" ref="J1743">_xlfn.SWITCH(orders[[#This Row],[payment_method]],"Credit Card","CC","Bank Transfer","BT","Cash","CA","PayPal","PP","UN")</f>
        <v>CA</v>
      </c>
    </row>
    <row r="1744" spans="1:10" x14ac:dyDescent="0.3">
      <c r="A1744">
        <v>1877</v>
      </c>
      <c r="B1744">
        <v>403915</v>
      </c>
      <c r="C1744" s="1">
        <v>45702</v>
      </c>
      <c r="D1744">
        <v>226224</v>
      </c>
      <c r="E1744" t="s">
        <v>10043</v>
      </c>
      <c r="F1744" t="s">
        <v>452</v>
      </c>
      <c r="G1744">
        <f>YEAR(orders[[#This Row],[order_date]])</f>
        <v>2025</v>
      </c>
      <c r="H1744">
        <f>MONTH(orders[[#This Row],[order_date]])</f>
        <v>2</v>
      </c>
      <c r="I1744" s="4">
        <v>226224</v>
      </c>
      <c r="J1744" t="str" cm="1">
        <f t="array" ref="J1744">_xlfn.SWITCH(orders[[#This Row],[payment_method]],"Credit Card","CC","Bank Transfer","BT","Cash","CA","PayPal","PP","UN")</f>
        <v>PP</v>
      </c>
    </row>
    <row r="1745" spans="1:10" x14ac:dyDescent="0.3">
      <c r="A1745">
        <v>1878</v>
      </c>
      <c r="B1745">
        <v>530625</v>
      </c>
      <c r="C1745" s="1">
        <v>45772</v>
      </c>
      <c r="D1745">
        <v>43057</v>
      </c>
      <c r="E1745" t="s">
        <v>10042</v>
      </c>
      <c r="F1745" t="s">
        <v>102</v>
      </c>
      <c r="G1745">
        <f>YEAR(orders[[#This Row],[order_date]])</f>
        <v>2025</v>
      </c>
      <c r="H1745">
        <f>MONTH(orders[[#This Row],[order_date]])</f>
        <v>4</v>
      </c>
      <c r="I1745" s="4">
        <v>43057</v>
      </c>
      <c r="J1745" t="str" cm="1">
        <f t="array" ref="J1745">_xlfn.SWITCH(orders[[#This Row],[payment_method]],"Credit Card","CC","Bank Transfer","BT","Cash","CA","PayPal","PP","UN")</f>
        <v>CA</v>
      </c>
    </row>
    <row r="1746" spans="1:10" x14ac:dyDescent="0.3">
      <c r="A1746">
        <v>1879</v>
      </c>
      <c r="B1746">
        <v>939330</v>
      </c>
      <c r="C1746" s="1">
        <v>44947</v>
      </c>
      <c r="D1746">
        <v>100433</v>
      </c>
      <c r="E1746" t="s">
        <v>10041</v>
      </c>
      <c r="F1746" t="s">
        <v>281</v>
      </c>
      <c r="G1746">
        <f>YEAR(orders[[#This Row],[order_date]])</f>
        <v>2023</v>
      </c>
      <c r="H1746">
        <f>MONTH(orders[[#This Row],[order_date]])</f>
        <v>1</v>
      </c>
      <c r="I1746" s="4">
        <v>100433</v>
      </c>
      <c r="J1746" t="str" cm="1">
        <f t="array" ref="J1746">_xlfn.SWITCH(orders[[#This Row],[payment_method]],"Credit Card","CC","Bank Transfer","BT","Cash","CA","PayPal","PP","UN")</f>
        <v>BT</v>
      </c>
    </row>
    <row r="1747" spans="1:10" x14ac:dyDescent="0.3">
      <c r="A1747">
        <v>1880</v>
      </c>
      <c r="B1747">
        <v>78735</v>
      </c>
      <c r="C1747" s="1">
        <v>44897</v>
      </c>
      <c r="D1747">
        <v>171328</v>
      </c>
      <c r="E1747" t="s">
        <v>10040</v>
      </c>
      <c r="F1747" t="s">
        <v>393</v>
      </c>
      <c r="G1747">
        <f>YEAR(orders[[#This Row],[order_date]])</f>
        <v>2022</v>
      </c>
      <c r="H1747">
        <f>MONTH(orders[[#This Row],[order_date]])</f>
        <v>12</v>
      </c>
      <c r="I1747" s="4">
        <v>171328</v>
      </c>
      <c r="J1747" t="str" cm="1">
        <f t="array" ref="J1747">_xlfn.SWITCH(orders[[#This Row],[payment_method]],"Credit Card","CC","Bank Transfer","BT","Cash","CA","PayPal","PP","UN")</f>
        <v>CC</v>
      </c>
    </row>
    <row r="1748" spans="1:10" x14ac:dyDescent="0.3">
      <c r="A1748">
        <v>1881</v>
      </c>
      <c r="B1748">
        <v>945974</v>
      </c>
      <c r="C1748" s="1">
        <v>45315</v>
      </c>
      <c r="D1748">
        <v>93083</v>
      </c>
      <c r="E1748" t="s">
        <v>10040</v>
      </c>
      <c r="F1748" t="s">
        <v>1303</v>
      </c>
      <c r="G1748">
        <f>YEAR(orders[[#This Row],[order_date]])</f>
        <v>2024</v>
      </c>
      <c r="H1748">
        <f>MONTH(orders[[#This Row],[order_date]])</f>
        <v>1</v>
      </c>
      <c r="I1748" s="4">
        <v>93083</v>
      </c>
      <c r="J1748" t="str" cm="1">
        <f t="array" ref="J1748">_xlfn.SWITCH(orders[[#This Row],[payment_method]],"Credit Card","CC","Bank Transfer","BT","Cash","CA","PayPal","PP","UN")</f>
        <v>CC</v>
      </c>
    </row>
    <row r="1749" spans="1:10" x14ac:dyDescent="0.3">
      <c r="A1749">
        <v>1882</v>
      </c>
      <c r="B1749">
        <v>670900</v>
      </c>
      <c r="C1749" s="1">
        <v>45133</v>
      </c>
      <c r="D1749">
        <v>15085</v>
      </c>
      <c r="E1749" t="s">
        <v>10041</v>
      </c>
      <c r="F1749" t="s">
        <v>696</v>
      </c>
      <c r="G1749">
        <f>YEAR(orders[[#This Row],[order_date]])</f>
        <v>2023</v>
      </c>
      <c r="H1749">
        <f>MONTH(orders[[#This Row],[order_date]])</f>
        <v>7</v>
      </c>
      <c r="I1749" s="4">
        <v>15085</v>
      </c>
      <c r="J1749" t="str" cm="1">
        <f t="array" ref="J1749">_xlfn.SWITCH(orders[[#This Row],[payment_method]],"Credit Card","CC","Bank Transfer","BT","Cash","CA","PayPal","PP","UN")</f>
        <v>BT</v>
      </c>
    </row>
    <row r="1750" spans="1:10" x14ac:dyDescent="0.3">
      <c r="A1750">
        <v>1883</v>
      </c>
      <c r="B1750">
        <v>91677</v>
      </c>
      <c r="C1750" s="1">
        <v>45858</v>
      </c>
      <c r="D1750">
        <v>236017</v>
      </c>
      <c r="E1750" t="s">
        <v>10040</v>
      </c>
      <c r="F1750" t="s">
        <v>114</v>
      </c>
      <c r="G1750">
        <f>YEAR(orders[[#This Row],[order_date]])</f>
        <v>2025</v>
      </c>
      <c r="H1750">
        <f>MONTH(orders[[#This Row],[order_date]])</f>
        <v>7</v>
      </c>
      <c r="I1750" s="4">
        <v>236017</v>
      </c>
      <c r="J1750" t="str" cm="1">
        <f t="array" ref="J1750">_xlfn.SWITCH(orders[[#This Row],[payment_method]],"Credit Card","CC","Bank Transfer","BT","Cash","CA","PayPal","PP","UN")</f>
        <v>CC</v>
      </c>
    </row>
    <row r="1751" spans="1:10" x14ac:dyDescent="0.3">
      <c r="A1751">
        <v>1884</v>
      </c>
      <c r="B1751">
        <v>73380</v>
      </c>
      <c r="C1751" s="1">
        <v>45608</v>
      </c>
      <c r="D1751">
        <v>339875</v>
      </c>
      <c r="E1751" t="s">
        <v>10043</v>
      </c>
      <c r="F1751" t="s">
        <v>441</v>
      </c>
      <c r="G1751">
        <f>YEAR(orders[[#This Row],[order_date]])</f>
        <v>2024</v>
      </c>
      <c r="H1751">
        <f>MONTH(orders[[#This Row],[order_date]])</f>
        <v>11</v>
      </c>
      <c r="I1751" s="4">
        <v>339875</v>
      </c>
      <c r="J1751" t="str" cm="1">
        <f t="array" ref="J1751">_xlfn.SWITCH(orders[[#This Row],[payment_method]],"Credit Card","CC","Bank Transfer","BT","Cash","CA","PayPal","PP","UN")</f>
        <v>PP</v>
      </c>
    </row>
    <row r="1752" spans="1:10" x14ac:dyDescent="0.3">
      <c r="A1752">
        <v>1885</v>
      </c>
      <c r="B1752">
        <v>1210573</v>
      </c>
      <c r="C1752" s="1">
        <v>45104</v>
      </c>
      <c r="D1752">
        <v>76881</v>
      </c>
      <c r="E1752" t="s">
        <v>10041</v>
      </c>
      <c r="F1752" t="s">
        <v>1435</v>
      </c>
      <c r="G1752">
        <f>YEAR(orders[[#This Row],[order_date]])</f>
        <v>2023</v>
      </c>
      <c r="H1752">
        <f>MONTH(orders[[#This Row],[order_date]])</f>
        <v>6</v>
      </c>
      <c r="I1752" s="4">
        <v>76881</v>
      </c>
      <c r="J1752" t="str" cm="1">
        <f t="array" ref="J1752">_xlfn.SWITCH(orders[[#This Row],[payment_method]],"Credit Card","CC","Bank Transfer","BT","Cash","CA","PayPal","PP","UN")</f>
        <v>BT</v>
      </c>
    </row>
    <row r="1753" spans="1:10" x14ac:dyDescent="0.3">
      <c r="A1753">
        <v>1886</v>
      </c>
      <c r="B1753">
        <v>835797</v>
      </c>
      <c r="C1753" s="1">
        <v>44988</v>
      </c>
      <c r="D1753">
        <v>186769</v>
      </c>
      <c r="E1753" t="s">
        <v>10041</v>
      </c>
      <c r="F1753" t="s">
        <v>305</v>
      </c>
      <c r="G1753">
        <f>YEAR(orders[[#This Row],[order_date]])</f>
        <v>2023</v>
      </c>
      <c r="H1753">
        <f>MONTH(orders[[#This Row],[order_date]])</f>
        <v>3</v>
      </c>
      <c r="I1753" s="4">
        <v>186769</v>
      </c>
      <c r="J1753" t="str" cm="1">
        <f t="array" ref="J1753">_xlfn.SWITCH(orders[[#This Row],[payment_method]],"Credit Card","CC","Bank Transfer","BT","Cash","CA","PayPal","PP","UN")</f>
        <v>BT</v>
      </c>
    </row>
    <row r="1754" spans="1:10" x14ac:dyDescent="0.3">
      <c r="A1754">
        <v>1887</v>
      </c>
      <c r="B1754">
        <v>1997920</v>
      </c>
      <c r="C1754" s="1">
        <v>45592</v>
      </c>
      <c r="D1754">
        <v>154052</v>
      </c>
      <c r="E1754" t="s">
        <v>10041</v>
      </c>
      <c r="F1754" t="s">
        <v>396</v>
      </c>
      <c r="G1754">
        <f>YEAR(orders[[#This Row],[order_date]])</f>
        <v>2024</v>
      </c>
      <c r="H1754">
        <f>MONTH(orders[[#This Row],[order_date]])</f>
        <v>10</v>
      </c>
      <c r="I1754" s="4">
        <v>154052</v>
      </c>
      <c r="J1754" t="str" cm="1">
        <f t="array" ref="J1754">_xlfn.SWITCH(orders[[#This Row],[payment_method]],"Credit Card","CC","Bank Transfer","BT","Cash","CA","PayPal","PP","UN")</f>
        <v>BT</v>
      </c>
    </row>
    <row r="1755" spans="1:10" x14ac:dyDescent="0.3">
      <c r="A1755">
        <v>1888</v>
      </c>
      <c r="B1755">
        <v>1041465</v>
      </c>
      <c r="C1755" s="1">
        <v>44791</v>
      </c>
      <c r="D1755">
        <v>278841</v>
      </c>
      <c r="E1755" t="s">
        <v>10043</v>
      </c>
      <c r="F1755" t="s">
        <v>545</v>
      </c>
      <c r="G1755">
        <f>YEAR(orders[[#This Row],[order_date]])</f>
        <v>2022</v>
      </c>
      <c r="H1755">
        <f>MONTH(orders[[#This Row],[order_date]])</f>
        <v>8</v>
      </c>
      <c r="I1755" s="4">
        <v>278841</v>
      </c>
      <c r="J1755" t="str" cm="1">
        <f t="array" ref="J1755">_xlfn.SWITCH(orders[[#This Row],[payment_method]],"Credit Card","CC","Bank Transfer","BT","Cash","CA","PayPal","PP","UN")</f>
        <v>PP</v>
      </c>
    </row>
    <row r="1756" spans="1:10" x14ac:dyDescent="0.3">
      <c r="A1756">
        <v>1889</v>
      </c>
      <c r="B1756">
        <v>271272</v>
      </c>
      <c r="C1756" s="1">
        <v>45757</v>
      </c>
      <c r="D1756">
        <v>176284</v>
      </c>
      <c r="E1756" t="s">
        <v>10043</v>
      </c>
      <c r="F1756" t="s">
        <v>49</v>
      </c>
      <c r="G1756">
        <f>YEAR(orders[[#This Row],[order_date]])</f>
        <v>2025</v>
      </c>
      <c r="H1756">
        <f>MONTH(orders[[#This Row],[order_date]])</f>
        <v>4</v>
      </c>
      <c r="I1756" s="4">
        <v>176284</v>
      </c>
      <c r="J1756" t="str" cm="1">
        <f t="array" ref="J1756">_xlfn.SWITCH(orders[[#This Row],[payment_method]],"Credit Card","CC","Bank Transfer","BT","Cash","CA","PayPal","PP","UN")</f>
        <v>PP</v>
      </c>
    </row>
    <row r="1757" spans="1:10" x14ac:dyDescent="0.3">
      <c r="A1757">
        <v>1890</v>
      </c>
      <c r="B1757">
        <v>617020</v>
      </c>
      <c r="C1757" s="1">
        <v>44575</v>
      </c>
      <c r="D1757">
        <v>389393</v>
      </c>
      <c r="E1757" t="s">
        <v>10042</v>
      </c>
      <c r="F1757" t="s">
        <v>444</v>
      </c>
      <c r="G1757">
        <f>YEAR(orders[[#This Row],[order_date]])</f>
        <v>2022</v>
      </c>
      <c r="H1757">
        <f>MONTH(orders[[#This Row],[order_date]])</f>
        <v>1</v>
      </c>
      <c r="I1757" s="4">
        <v>389393</v>
      </c>
      <c r="J1757" t="str" cm="1">
        <f t="array" ref="J1757">_xlfn.SWITCH(orders[[#This Row],[payment_method]],"Credit Card","CC","Bank Transfer","BT","Cash","CA","PayPal","PP","UN")</f>
        <v>CA</v>
      </c>
    </row>
    <row r="1758" spans="1:10" x14ac:dyDescent="0.3">
      <c r="A1758">
        <v>1891</v>
      </c>
      <c r="B1758">
        <v>1176953</v>
      </c>
      <c r="C1758" s="1">
        <v>44990</v>
      </c>
      <c r="D1758">
        <v>124926</v>
      </c>
      <c r="E1758" t="s">
        <v>10043</v>
      </c>
      <c r="F1758" t="s">
        <v>583</v>
      </c>
      <c r="G1758">
        <f>YEAR(orders[[#This Row],[order_date]])</f>
        <v>2023</v>
      </c>
      <c r="H1758">
        <f>MONTH(orders[[#This Row],[order_date]])</f>
        <v>3</v>
      </c>
      <c r="I1758" s="4">
        <v>124926</v>
      </c>
      <c r="J1758" t="str" cm="1">
        <f t="array" ref="J1758">_xlfn.SWITCH(orders[[#This Row],[payment_method]],"Credit Card","CC","Bank Transfer","BT","Cash","CA","PayPal","PP","UN")</f>
        <v>PP</v>
      </c>
    </row>
    <row r="1759" spans="1:10" x14ac:dyDescent="0.3">
      <c r="A1759">
        <v>1892</v>
      </c>
      <c r="B1759">
        <v>889752</v>
      </c>
      <c r="C1759" s="1">
        <v>45530</v>
      </c>
      <c r="D1759">
        <v>298346</v>
      </c>
      <c r="E1759" t="s">
        <v>10043</v>
      </c>
      <c r="F1759" t="s">
        <v>1312</v>
      </c>
      <c r="G1759">
        <f>YEAR(orders[[#This Row],[order_date]])</f>
        <v>2024</v>
      </c>
      <c r="H1759">
        <f>MONTH(orders[[#This Row],[order_date]])</f>
        <v>8</v>
      </c>
      <c r="I1759" s="4">
        <v>298346</v>
      </c>
      <c r="J1759" t="str" cm="1">
        <f t="array" ref="J1759">_xlfn.SWITCH(orders[[#This Row],[payment_method]],"Credit Card","CC","Bank Transfer","BT","Cash","CA","PayPal","PP","UN")</f>
        <v>PP</v>
      </c>
    </row>
    <row r="1760" spans="1:10" x14ac:dyDescent="0.3">
      <c r="A1760">
        <v>1893</v>
      </c>
      <c r="B1760">
        <v>978272</v>
      </c>
      <c r="C1760" s="1">
        <v>45884</v>
      </c>
      <c r="D1760">
        <v>58826</v>
      </c>
      <c r="E1760" t="s">
        <v>10043</v>
      </c>
      <c r="F1760" t="s">
        <v>231</v>
      </c>
      <c r="G1760">
        <f>YEAR(orders[[#This Row],[order_date]])</f>
        <v>2025</v>
      </c>
      <c r="H1760">
        <f>MONTH(orders[[#This Row],[order_date]])</f>
        <v>8</v>
      </c>
      <c r="I1760" s="4">
        <v>58826</v>
      </c>
      <c r="J1760" t="str" cm="1">
        <f t="array" ref="J1760">_xlfn.SWITCH(orders[[#This Row],[payment_method]],"Credit Card","CC","Bank Transfer","BT","Cash","CA","PayPal","PP","UN")</f>
        <v>PP</v>
      </c>
    </row>
    <row r="1761" spans="1:10" x14ac:dyDescent="0.3">
      <c r="A1761">
        <v>1894</v>
      </c>
      <c r="B1761">
        <v>1552715</v>
      </c>
      <c r="C1761" s="1">
        <v>44977</v>
      </c>
      <c r="D1761">
        <v>329153</v>
      </c>
      <c r="E1761" t="s">
        <v>10040</v>
      </c>
      <c r="F1761" t="s">
        <v>528</v>
      </c>
      <c r="G1761">
        <f>YEAR(orders[[#This Row],[order_date]])</f>
        <v>2023</v>
      </c>
      <c r="H1761">
        <f>MONTH(orders[[#This Row],[order_date]])</f>
        <v>2</v>
      </c>
      <c r="I1761" s="4">
        <v>329153</v>
      </c>
      <c r="J1761" t="str" cm="1">
        <f t="array" ref="J1761">_xlfn.SWITCH(orders[[#This Row],[payment_method]],"Credit Card","CC","Bank Transfer","BT","Cash","CA","PayPal","PP","UN")</f>
        <v>CC</v>
      </c>
    </row>
    <row r="1762" spans="1:10" x14ac:dyDescent="0.3">
      <c r="A1762">
        <v>1895</v>
      </c>
      <c r="B1762">
        <v>1924596</v>
      </c>
      <c r="C1762" s="1">
        <v>44869</v>
      </c>
      <c r="D1762">
        <v>158315</v>
      </c>
      <c r="E1762" t="s">
        <v>10040</v>
      </c>
      <c r="F1762" t="s">
        <v>214</v>
      </c>
      <c r="G1762">
        <f>YEAR(orders[[#This Row],[order_date]])</f>
        <v>2022</v>
      </c>
      <c r="H1762">
        <f>MONTH(orders[[#This Row],[order_date]])</f>
        <v>11</v>
      </c>
      <c r="I1762" s="4">
        <v>158315</v>
      </c>
      <c r="J1762" t="str" cm="1">
        <f t="array" ref="J1762">_xlfn.SWITCH(orders[[#This Row],[payment_method]],"Credit Card","CC","Bank Transfer","BT","Cash","CA","PayPal","PP","UN")</f>
        <v>CC</v>
      </c>
    </row>
    <row r="1763" spans="1:10" x14ac:dyDescent="0.3">
      <c r="A1763">
        <v>1896</v>
      </c>
      <c r="B1763">
        <v>265405</v>
      </c>
      <c r="C1763" s="1">
        <v>45851</v>
      </c>
      <c r="D1763">
        <v>125552</v>
      </c>
      <c r="E1763" t="s">
        <v>10041</v>
      </c>
      <c r="F1763" t="s">
        <v>556</v>
      </c>
      <c r="G1763">
        <f>YEAR(orders[[#This Row],[order_date]])</f>
        <v>2025</v>
      </c>
      <c r="H1763">
        <f>MONTH(orders[[#This Row],[order_date]])</f>
        <v>7</v>
      </c>
      <c r="I1763" s="4">
        <v>125552</v>
      </c>
      <c r="J1763" t="str" cm="1">
        <f t="array" ref="J1763">_xlfn.SWITCH(orders[[#This Row],[payment_method]],"Credit Card","CC","Bank Transfer","BT","Cash","CA","PayPal","PP","UN")</f>
        <v>BT</v>
      </c>
    </row>
    <row r="1764" spans="1:10" x14ac:dyDescent="0.3">
      <c r="A1764">
        <v>1897</v>
      </c>
      <c r="B1764">
        <v>1419440</v>
      </c>
      <c r="C1764" s="1">
        <v>45599</v>
      </c>
      <c r="D1764">
        <v>17975</v>
      </c>
      <c r="E1764" t="s">
        <v>10042</v>
      </c>
      <c r="F1764" t="s">
        <v>313</v>
      </c>
      <c r="G1764">
        <f>YEAR(orders[[#This Row],[order_date]])</f>
        <v>2024</v>
      </c>
      <c r="H1764">
        <f>MONTH(orders[[#This Row],[order_date]])</f>
        <v>11</v>
      </c>
      <c r="I1764" s="4">
        <v>17975</v>
      </c>
      <c r="J1764" t="str" cm="1">
        <f t="array" ref="J1764">_xlfn.SWITCH(orders[[#This Row],[payment_method]],"Credit Card","CC","Bank Transfer","BT","Cash","CA","PayPal","PP","UN")</f>
        <v>CA</v>
      </c>
    </row>
    <row r="1765" spans="1:10" x14ac:dyDescent="0.3">
      <c r="A1765">
        <v>1898</v>
      </c>
      <c r="B1765">
        <v>234032</v>
      </c>
      <c r="C1765" s="1">
        <v>45273</v>
      </c>
      <c r="D1765">
        <v>12881</v>
      </c>
      <c r="E1765" t="s">
        <v>10043</v>
      </c>
      <c r="F1765" t="s">
        <v>281</v>
      </c>
      <c r="G1765">
        <f>YEAR(orders[[#This Row],[order_date]])</f>
        <v>2023</v>
      </c>
      <c r="H1765">
        <f>MONTH(orders[[#This Row],[order_date]])</f>
        <v>12</v>
      </c>
      <c r="I1765" s="4">
        <v>12881</v>
      </c>
      <c r="J1765" t="str" cm="1">
        <f t="array" ref="J1765">_xlfn.SWITCH(orders[[#This Row],[payment_method]],"Credit Card","CC","Bank Transfer","BT","Cash","CA","PayPal","PP","UN")</f>
        <v>PP</v>
      </c>
    </row>
    <row r="1766" spans="1:10" x14ac:dyDescent="0.3">
      <c r="A1766">
        <v>1899</v>
      </c>
      <c r="B1766">
        <v>303942</v>
      </c>
      <c r="C1766" s="1">
        <v>45307</v>
      </c>
      <c r="D1766">
        <v>34883</v>
      </c>
      <c r="E1766" t="s">
        <v>10042</v>
      </c>
      <c r="F1766" t="s">
        <v>393</v>
      </c>
      <c r="G1766">
        <f>YEAR(orders[[#This Row],[order_date]])</f>
        <v>2024</v>
      </c>
      <c r="H1766">
        <f>MONTH(orders[[#This Row],[order_date]])</f>
        <v>1</v>
      </c>
      <c r="I1766" s="4">
        <v>34883</v>
      </c>
      <c r="J1766" t="str" cm="1">
        <f t="array" ref="J1766">_xlfn.SWITCH(orders[[#This Row],[payment_method]],"Credit Card","CC","Bank Transfer","BT","Cash","CA","PayPal","PP","UN")</f>
        <v>CA</v>
      </c>
    </row>
    <row r="1767" spans="1:10" x14ac:dyDescent="0.3">
      <c r="A1767">
        <v>1900</v>
      </c>
      <c r="B1767">
        <v>151628</v>
      </c>
      <c r="C1767" s="1">
        <v>44450</v>
      </c>
      <c r="D1767">
        <v>20257</v>
      </c>
      <c r="E1767" t="s">
        <v>10042</v>
      </c>
      <c r="F1767" t="s">
        <v>826</v>
      </c>
      <c r="G1767">
        <f>YEAR(orders[[#This Row],[order_date]])</f>
        <v>2021</v>
      </c>
      <c r="H1767">
        <f>MONTH(orders[[#This Row],[order_date]])</f>
        <v>9</v>
      </c>
      <c r="I1767" s="4">
        <v>20257</v>
      </c>
      <c r="J1767" t="str" cm="1">
        <f t="array" ref="J1767">_xlfn.SWITCH(orders[[#This Row],[payment_method]],"Credit Card","CC","Bank Transfer","BT","Cash","CA","PayPal","PP","UN")</f>
        <v>CA</v>
      </c>
    </row>
    <row r="1768" spans="1:10" x14ac:dyDescent="0.3">
      <c r="A1768">
        <v>1901</v>
      </c>
      <c r="B1768">
        <v>1231571</v>
      </c>
      <c r="C1768" s="1">
        <v>45564</v>
      </c>
      <c r="D1768">
        <v>134335</v>
      </c>
      <c r="E1768" t="s">
        <v>10041</v>
      </c>
      <c r="F1768" t="s">
        <v>1234</v>
      </c>
      <c r="G1768">
        <f>YEAR(orders[[#This Row],[order_date]])</f>
        <v>2024</v>
      </c>
      <c r="H1768">
        <f>MONTH(orders[[#This Row],[order_date]])</f>
        <v>9</v>
      </c>
      <c r="I1768" s="4">
        <v>134335</v>
      </c>
      <c r="J1768" t="str" cm="1">
        <f t="array" ref="J1768">_xlfn.SWITCH(orders[[#This Row],[payment_method]],"Credit Card","CC","Bank Transfer","BT","Cash","CA","PayPal","PP","UN")</f>
        <v>BT</v>
      </c>
    </row>
    <row r="1769" spans="1:10" x14ac:dyDescent="0.3">
      <c r="A1769">
        <v>1902</v>
      </c>
      <c r="B1769">
        <v>1964420</v>
      </c>
      <c r="C1769" s="1">
        <v>45054</v>
      </c>
      <c r="D1769">
        <v>2286</v>
      </c>
      <c r="E1769" t="s">
        <v>10043</v>
      </c>
      <c r="F1769" t="s">
        <v>162</v>
      </c>
      <c r="G1769">
        <f>YEAR(orders[[#This Row],[order_date]])</f>
        <v>2023</v>
      </c>
      <c r="H1769">
        <f>MONTH(orders[[#This Row],[order_date]])</f>
        <v>5</v>
      </c>
      <c r="I1769" s="4">
        <v>2286</v>
      </c>
      <c r="J1769" t="str" cm="1">
        <f t="array" ref="J1769">_xlfn.SWITCH(orders[[#This Row],[payment_method]],"Credit Card","CC","Bank Transfer","BT","Cash","CA","PayPal","PP","UN")</f>
        <v>PP</v>
      </c>
    </row>
    <row r="1770" spans="1:10" x14ac:dyDescent="0.3">
      <c r="A1770">
        <v>1903</v>
      </c>
      <c r="B1770">
        <v>111071</v>
      </c>
      <c r="C1770" s="1">
        <v>44604</v>
      </c>
      <c r="D1770">
        <v>131791</v>
      </c>
      <c r="E1770" t="s">
        <v>10041</v>
      </c>
      <c r="F1770" t="s">
        <v>1540</v>
      </c>
      <c r="G1770">
        <f>YEAR(orders[[#This Row],[order_date]])</f>
        <v>2022</v>
      </c>
      <c r="H1770">
        <f>MONTH(orders[[#This Row],[order_date]])</f>
        <v>2</v>
      </c>
      <c r="I1770" s="4">
        <v>131791</v>
      </c>
      <c r="J1770" t="str" cm="1">
        <f t="array" ref="J1770">_xlfn.SWITCH(orders[[#This Row],[payment_method]],"Credit Card","CC","Bank Transfer","BT","Cash","CA","PayPal","PP","UN")</f>
        <v>BT</v>
      </c>
    </row>
    <row r="1771" spans="1:10" x14ac:dyDescent="0.3">
      <c r="A1771">
        <v>1904</v>
      </c>
      <c r="B1771">
        <v>1427541</v>
      </c>
      <c r="C1771" s="1">
        <v>45069</v>
      </c>
      <c r="D1771">
        <v>210826</v>
      </c>
      <c r="E1771" t="s">
        <v>10040</v>
      </c>
      <c r="F1771" t="s">
        <v>1415</v>
      </c>
      <c r="G1771">
        <f>YEAR(orders[[#This Row],[order_date]])</f>
        <v>2023</v>
      </c>
      <c r="H1771">
        <f>MONTH(orders[[#This Row],[order_date]])</f>
        <v>5</v>
      </c>
      <c r="I1771" s="4">
        <v>210826</v>
      </c>
      <c r="J1771" t="str" cm="1">
        <f t="array" ref="J1771">_xlfn.SWITCH(orders[[#This Row],[payment_method]],"Credit Card","CC","Bank Transfer","BT","Cash","CA","PayPal","PP","UN")</f>
        <v>CC</v>
      </c>
    </row>
    <row r="1772" spans="1:10" x14ac:dyDescent="0.3">
      <c r="A1772">
        <v>1905</v>
      </c>
      <c r="B1772">
        <v>1934588</v>
      </c>
      <c r="C1772" s="1">
        <v>45873</v>
      </c>
      <c r="D1772">
        <v>194725</v>
      </c>
      <c r="E1772" t="s">
        <v>10040</v>
      </c>
      <c r="F1772" t="s">
        <v>1435</v>
      </c>
      <c r="G1772">
        <f>YEAR(orders[[#This Row],[order_date]])</f>
        <v>2025</v>
      </c>
      <c r="H1772">
        <f>MONTH(orders[[#This Row],[order_date]])</f>
        <v>8</v>
      </c>
      <c r="I1772" s="4">
        <v>194725</v>
      </c>
      <c r="J1772" t="str" cm="1">
        <f t="array" ref="J1772">_xlfn.SWITCH(orders[[#This Row],[payment_method]],"Credit Card","CC","Bank Transfer","BT","Cash","CA","PayPal","PP","UN")</f>
        <v>CC</v>
      </c>
    </row>
    <row r="1773" spans="1:10" x14ac:dyDescent="0.3">
      <c r="A1773">
        <v>1906</v>
      </c>
      <c r="B1773">
        <v>891780</v>
      </c>
      <c r="C1773" s="1">
        <v>45275</v>
      </c>
      <c r="D1773">
        <v>283355</v>
      </c>
      <c r="E1773" t="s">
        <v>10042</v>
      </c>
      <c r="F1773" t="s">
        <v>1387</v>
      </c>
      <c r="G1773">
        <f>YEAR(orders[[#This Row],[order_date]])</f>
        <v>2023</v>
      </c>
      <c r="H1773">
        <f>MONTH(orders[[#This Row],[order_date]])</f>
        <v>12</v>
      </c>
      <c r="I1773" s="4">
        <v>283355</v>
      </c>
      <c r="J1773" t="str" cm="1">
        <f t="array" ref="J1773">_xlfn.SWITCH(orders[[#This Row],[payment_method]],"Credit Card","CC","Bank Transfer","BT","Cash","CA","PayPal","PP","UN")</f>
        <v>CA</v>
      </c>
    </row>
    <row r="1774" spans="1:10" x14ac:dyDescent="0.3">
      <c r="A1774">
        <v>1907</v>
      </c>
      <c r="B1774">
        <v>1842393</v>
      </c>
      <c r="C1774" s="1">
        <v>45662</v>
      </c>
      <c r="D1774">
        <v>28302</v>
      </c>
      <c r="E1774" t="s">
        <v>10041</v>
      </c>
      <c r="F1774" t="s">
        <v>1019</v>
      </c>
      <c r="G1774">
        <f>YEAR(orders[[#This Row],[order_date]])</f>
        <v>2025</v>
      </c>
      <c r="H1774">
        <f>MONTH(orders[[#This Row],[order_date]])</f>
        <v>1</v>
      </c>
      <c r="I1774" s="4">
        <v>28302</v>
      </c>
      <c r="J1774" t="str" cm="1">
        <f t="array" ref="J1774">_xlfn.SWITCH(orders[[#This Row],[payment_method]],"Credit Card","CC","Bank Transfer","BT","Cash","CA","PayPal","PP","UN")</f>
        <v>BT</v>
      </c>
    </row>
    <row r="1775" spans="1:10" x14ac:dyDescent="0.3">
      <c r="A1775">
        <v>1908</v>
      </c>
      <c r="B1775">
        <v>158303</v>
      </c>
      <c r="C1775" s="1">
        <v>45584</v>
      </c>
      <c r="D1775">
        <v>102362</v>
      </c>
      <c r="E1775" t="s">
        <v>10040</v>
      </c>
      <c r="F1775" t="s">
        <v>793</v>
      </c>
      <c r="G1775">
        <f>YEAR(orders[[#This Row],[order_date]])</f>
        <v>2024</v>
      </c>
      <c r="H1775">
        <f>MONTH(orders[[#This Row],[order_date]])</f>
        <v>10</v>
      </c>
      <c r="I1775" s="4">
        <v>102362</v>
      </c>
      <c r="J1775" t="str" cm="1">
        <f t="array" ref="J1775">_xlfn.SWITCH(orders[[#This Row],[payment_method]],"Credit Card","CC","Bank Transfer","BT","Cash","CA","PayPal","PP","UN")</f>
        <v>CC</v>
      </c>
    </row>
    <row r="1776" spans="1:10" x14ac:dyDescent="0.3">
      <c r="A1776">
        <v>1909</v>
      </c>
      <c r="B1776">
        <v>1162888</v>
      </c>
      <c r="C1776" s="1">
        <v>44649</v>
      </c>
      <c r="D1776">
        <v>152371</v>
      </c>
      <c r="E1776" t="s">
        <v>10041</v>
      </c>
      <c r="F1776" t="s">
        <v>669</v>
      </c>
      <c r="G1776">
        <f>YEAR(orders[[#This Row],[order_date]])</f>
        <v>2022</v>
      </c>
      <c r="H1776">
        <f>MONTH(orders[[#This Row],[order_date]])</f>
        <v>3</v>
      </c>
      <c r="I1776" s="4">
        <v>152371</v>
      </c>
      <c r="J1776" t="str" cm="1">
        <f t="array" ref="J1776">_xlfn.SWITCH(orders[[#This Row],[payment_method]],"Credit Card","CC","Bank Transfer","BT","Cash","CA","PayPal","PP","UN")</f>
        <v>BT</v>
      </c>
    </row>
    <row r="1777" spans="1:10" x14ac:dyDescent="0.3">
      <c r="A1777">
        <v>1910</v>
      </c>
      <c r="B1777">
        <v>1596555</v>
      </c>
      <c r="C1777" s="1">
        <v>44828</v>
      </c>
      <c r="D1777">
        <v>728452</v>
      </c>
      <c r="E1777" t="s">
        <v>10042</v>
      </c>
      <c r="F1777" t="s">
        <v>185</v>
      </c>
      <c r="G1777">
        <f>YEAR(orders[[#This Row],[order_date]])</f>
        <v>2022</v>
      </c>
      <c r="H1777">
        <f>MONTH(orders[[#This Row],[order_date]])</f>
        <v>9</v>
      </c>
      <c r="I1777" s="4">
        <v>728452</v>
      </c>
      <c r="J1777" t="str" cm="1">
        <f t="array" ref="J1777">_xlfn.SWITCH(orders[[#This Row],[payment_method]],"Credit Card","CC","Bank Transfer","BT","Cash","CA","PayPal","PP","UN")</f>
        <v>CA</v>
      </c>
    </row>
    <row r="1778" spans="1:10" x14ac:dyDescent="0.3">
      <c r="A1778">
        <v>1911</v>
      </c>
      <c r="B1778">
        <v>673585</v>
      </c>
      <c r="C1778" s="1">
        <v>44788</v>
      </c>
      <c r="D1778">
        <v>707553</v>
      </c>
      <c r="E1778" t="s">
        <v>10043</v>
      </c>
      <c r="F1778" t="s">
        <v>284</v>
      </c>
      <c r="G1778">
        <f>YEAR(orders[[#This Row],[order_date]])</f>
        <v>2022</v>
      </c>
      <c r="H1778">
        <f>MONTH(orders[[#This Row],[order_date]])</f>
        <v>8</v>
      </c>
      <c r="I1778" s="4">
        <v>707553</v>
      </c>
      <c r="J1778" t="str" cm="1">
        <f t="array" ref="J1778">_xlfn.SWITCH(orders[[#This Row],[payment_method]],"Credit Card","CC","Bank Transfer","BT","Cash","CA","PayPal","PP","UN")</f>
        <v>PP</v>
      </c>
    </row>
    <row r="1779" spans="1:10" x14ac:dyDescent="0.3">
      <c r="A1779">
        <v>1912</v>
      </c>
      <c r="B1779">
        <v>1154660</v>
      </c>
      <c r="C1779" s="1">
        <v>45544</v>
      </c>
      <c r="D1779">
        <v>163887</v>
      </c>
      <c r="E1779" t="s">
        <v>10043</v>
      </c>
      <c r="F1779" t="s">
        <v>618</v>
      </c>
      <c r="G1779">
        <f>YEAR(orders[[#This Row],[order_date]])</f>
        <v>2024</v>
      </c>
      <c r="H1779">
        <f>MONTH(orders[[#This Row],[order_date]])</f>
        <v>9</v>
      </c>
      <c r="I1779" s="4">
        <v>163887</v>
      </c>
      <c r="J1779" t="str" cm="1">
        <f t="array" ref="J1779">_xlfn.SWITCH(orders[[#This Row],[payment_method]],"Credit Card","CC","Bank Transfer","BT","Cash","CA","PayPal","PP","UN")</f>
        <v>PP</v>
      </c>
    </row>
    <row r="1780" spans="1:10" x14ac:dyDescent="0.3">
      <c r="A1780">
        <v>1913</v>
      </c>
      <c r="B1780">
        <v>272831</v>
      </c>
      <c r="C1780" s="1">
        <v>45457</v>
      </c>
      <c r="D1780">
        <v>188538</v>
      </c>
      <c r="E1780" t="s">
        <v>10042</v>
      </c>
      <c r="F1780" t="s">
        <v>249</v>
      </c>
      <c r="G1780">
        <f>YEAR(orders[[#This Row],[order_date]])</f>
        <v>2024</v>
      </c>
      <c r="H1780">
        <f>MONTH(orders[[#This Row],[order_date]])</f>
        <v>6</v>
      </c>
      <c r="I1780" s="4">
        <v>188538</v>
      </c>
      <c r="J1780" t="str" cm="1">
        <f t="array" ref="J1780">_xlfn.SWITCH(orders[[#This Row],[payment_method]],"Credit Card","CC","Bank Transfer","BT","Cash","CA","PayPal","PP","UN")</f>
        <v>CA</v>
      </c>
    </row>
    <row r="1781" spans="1:10" x14ac:dyDescent="0.3">
      <c r="A1781">
        <v>1914</v>
      </c>
      <c r="B1781">
        <v>507131</v>
      </c>
      <c r="C1781" s="1">
        <v>44887</v>
      </c>
      <c r="D1781">
        <v>7952</v>
      </c>
      <c r="E1781" t="s">
        <v>10042</v>
      </c>
      <c r="F1781" t="s">
        <v>133</v>
      </c>
      <c r="G1781">
        <f>YEAR(orders[[#This Row],[order_date]])</f>
        <v>2022</v>
      </c>
      <c r="H1781">
        <f>MONTH(orders[[#This Row],[order_date]])</f>
        <v>11</v>
      </c>
      <c r="I1781" s="4">
        <v>7952</v>
      </c>
      <c r="J1781" t="str" cm="1">
        <f t="array" ref="J1781">_xlfn.SWITCH(orders[[#This Row],[payment_method]],"Credit Card","CC","Bank Transfer","BT","Cash","CA","PayPal","PP","UN")</f>
        <v>CA</v>
      </c>
    </row>
    <row r="1782" spans="1:10" x14ac:dyDescent="0.3">
      <c r="A1782">
        <v>1915</v>
      </c>
      <c r="B1782">
        <v>1428437</v>
      </c>
      <c r="C1782" s="1">
        <v>44966</v>
      </c>
      <c r="D1782">
        <v>272026</v>
      </c>
      <c r="E1782" t="s">
        <v>10041</v>
      </c>
      <c r="F1782" t="s">
        <v>1540</v>
      </c>
      <c r="G1782">
        <f>YEAR(orders[[#This Row],[order_date]])</f>
        <v>2023</v>
      </c>
      <c r="H1782">
        <f>MONTH(orders[[#This Row],[order_date]])</f>
        <v>2</v>
      </c>
      <c r="I1782" s="4">
        <v>272026</v>
      </c>
      <c r="J1782" t="str" cm="1">
        <f t="array" ref="J1782">_xlfn.SWITCH(orders[[#This Row],[payment_method]],"Credit Card","CC","Bank Transfer","BT","Cash","CA","PayPal","PP","UN")</f>
        <v>BT</v>
      </c>
    </row>
    <row r="1783" spans="1:10" x14ac:dyDescent="0.3">
      <c r="A1783">
        <v>1916</v>
      </c>
      <c r="B1783">
        <v>449155</v>
      </c>
      <c r="C1783" s="1">
        <v>45407</v>
      </c>
      <c r="D1783">
        <v>156625</v>
      </c>
      <c r="E1783" t="s">
        <v>10042</v>
      </c>
      <c r="F1783" t="s">
        <v>643</v>
      </c>
      <c r="G1783">
        <f>YEAR(orders[[#This Row],[order_date]])</f>
        <v>2024</v>
      </c>
      <c r="H1783">
        <f>MONTH(orders[[#This Row],[order_date]])</f>
        <v>4</v>
      </c>
      <c r="I1783" s="4">
        <v>156625</v>
      </c>
      <c r="J1783" t="str" cm="1">
        <f t="array" ref="J1783">_xlfn.SWITCH(orders[[#This Row],[payment_method]],"Credit Card","CC","Bank Transfer","BT","Cash","CA","PayPal","PP","UN")</f>
        <v>CA</v>
      </c>
    </row>
    <row r="1784" spans="1:10" x14ac:dyDescent="0.3">
      <c r="A1784">
        <v>1917</v>
      </c>
      <c r="B1784">
        <v>1534571</v>
      </c>
      <c r="C1784" s="1">
        <v>45189</v>
      </c>
      <c r="D1784">
        <v>87252</v>
      </c>
      <c r="E1784" t="s">
        <v>10042</v>
      </c>
      <c r="F1784" t="s">
        <v>457</v>
      </c>
      <c r="G1784">
        <f>YEAR(orders[[#This Row],[order_date]])</f>
        <v>2023</v>
      </c>
      <c r="H1784">
        <f>MONTH(orders[[#This Row],[order_date]])</f>
        <v>9</v>
      </c>
      <c r="I1784" s="4">
        <v>87252</v>
      </c>
      <c r="J1784" t="str" cm="1">
        <f t="array" ref="J1784">_xlfn.SWITCH(orders[[#This Row],[payment_method]],"Credit Card","CC","Bank Transfer","BT","Cash","CA","PayPal","PP","UN")</f>
        <v>CA</v>
      </c>
    </row>
    <row r="1785" spans="1:10" x14ac:dyDescent="0.3">
      <c r="A1785">
        <v>1918</v>
      </c>
      <c r="B1785">
        <v>613701</v>
      </c>
      <c r="C1785" s="1">
        <v>44806</v>
      </c>
      <c r="D1785">
        <v>63292</v>
      </c>
      <c r="E1785" t="s">
        <v>10042</v>
      </c>
      <c r="F1785" t="s">
        <v>69</v>
      </c>
      <c r="G1785">
        <f>YEAR(orders[[#This Row],[order_date]])</f>
        <v>2022</v>
      </c>
      <c r="H1785">
        <f>MONTH(orders[[#This Row],[order_date]])</f>
        <v>9</v>
      </c>
      <c r="I1785" s="4">
        <v>63292</v>
      </c>
      <c r="J1785" t="str" cm="1">
        <f t="array" ref="J1785">_xlfn.SWITCH(orders[[#This Row],[payment_method]],"Credit Card","CC","Bank Transfer","BT","Cash","CA","PayPal","PP","UN")</f>
        <v>CA</v>
      </c>
    </row>
    <row r="1786" spans="1:10" x14ac:dyDescent="0.3">
      <c r="A1786">
        <v>1919</v>
      </c>
      <c r="B1786">
        <v>1932561</v>
      </c>
      <c r="C1786" s="1">
        <v>45221</v>
      </c>
      <c r="D1786">
        <v>206902</v>
      </c>
      <c r="E1786" t="s">
        <v>10040</v>
      </c>
      <c r="F1786" t="s">
        <v>719</v>
      </c>
      <c r="G1786">
        <f>YEAR(orders[[#This Row],[order_date]])</f>
        <v>2023</v>
      </c>
      <c r="H1786">
        <f>MONTH(orders[[#This Row],[order_date]])</f>
        <v>10</v>
      </c>
      <c r="I1786" s="4">
        <v>206902</v>
      </c>
      <c r="J1786" t="str" cm="1">
        <f t="array" ref="J1786">_xlfn.SWITCH(orders[[#This Row],[payment_method]],"Credit Card","CC","Bank Transfer","BT","Cash","CA","PayPal","PP","UN")</f>
        <v>CC</v>
      </c>
    </row>
    <row r="1787" spans="1:10" x14ac:dyDescent="0.3">
      <c r="A1787">
        <v>1920</v>
      </c>
      <c r="B1787">
        <v>516600</v>
      </c>
      <c r="C1787" s="1">
        <v>44838</v>
      </c>
      <c r="D1787">
        <v>35022</v>
      </c>
      <c r="E1787" t="s">
        <v>10043</v>
      </c>
      <c r="F1787" t="s">
        <v>1580</v>
      </c>
      <c r="G1787">
        <f>YEAR(orders[[#This Row],[order_date]])</f>
        <v>2022</v>
      </c>
      <c r="H1787">
        <f>MONTH(orders[[#This Row],[order_date]])</f>
        <v>10</v>
      </c>
      <c r="I1787" s="4">
        <v>35022</v>
      </c>
      <c r="J1787" t="str" cm="1">
        <f t="array" ref="J1787">_xlfn.SWITCH(orders[[#This Row],[payment_method]],"Credit Card","CC","Bank Transfer","BT","Cash","CA","PayPal","PP","UN")</f>
        <v>PP</v>
      </c>
    </row>
    <row r="1788" spans="1:10" x14ac:dyDescent="0.3">
      <c r="A1788">
        <v>1922</v>
      </c>
      <c r="B1788">
        <v>1954875</v>
      </c>
      <c r="C1788" s="1">
        <v>45785</v>
      </c>
      <c r="D1788">
        <v>536284</v>
      </c>
      <c r="E1788" t="s">
        <v>10043</v>
      </c>
      <c r="F1788" t="s">
        <v>1296</v>
      </c>
      <c r="G1788">
        <f>YEAR(orders[[#This Row],[order_date]])</f>
        <v>2025</v>
      </c>
      <c r="H1788">
        <f>MONTH(orders[[#This Row],[order_date]])</f>
        <v>5</v>
      </c>
      <c r="I1788" s="4">
        <v>536284</v>
      </c>
      <c r="J1788" t="str" cm="1">
        <f t="array" ref="J1788">_xlfn.SWITCH(orders[[#This Row],[payment_method]],"Credit Card","CC","Bank Transfer","BT","Cash","CA","PayPal","PP","UN")</f>
        <v>PP</v>
      </c>
    </row>
    <row r="1789" spans="1:10" x14ac:dyDescent="0.3">
      <c r="A1789">
        <v>1923</v>
      </c>
      <c r="B1789">
        <v>1432478</v>
      </c>
      <c r="C1789" s="1">
        <v>45216</v>
      </c>
      <c r="D1789">
        <v>250136</v>
      </c>
      <c r="E1789" t="s">
        <v>10042</v>
      </c>
      <c r="F1789" t="s">
        <v>608</v>
      </c>
      <c r="G1789">
        <f>YEAR(orders[[#This Row],[order_date]])</f>
        <v>2023</v>
      </c>
      <c r="H1789">
        <f>MONTH(orders[[#This Row],[order_date]])</f>
        <v>10</v>
      </c>
      <c r="I1789" s="4">
        <v>250136</v>
      </c>
      <c r="J1789" t="str" cm="1">
        <f t="array" ref="J1789">_xlfn.SWITCH(orders[[#This Row],[payment_method]],"Credit Card","CC","Bank Transfer","BT","Cash","CA","PayPal","PP","UN")</f>
        <v>CA</v>
      </c>
    </row>
    <row r="1790" spans="1:10" x14ac:dyDescent="0.3">
      <c r="A1790">
        <v>1924</v>
      </c>
      <c r="B1790">
        <v>403540</v>
      </c>
      <c r="C1790" s="1">
        <v>45206</v>
      </c>
      <c r="D1790">
        <v>225855</v>
      </c>
      <c r="E1790" t="s">
        <v>10043</v>
      </c>
      <c r="F1790" t="s">
        <v>467</v>
      </c>
      <c r="G1790">
        <f>YEAR(orders[[#This Row],[order_date]])</f>
        <v>2023</v>
      </c>
      <c r="H1790">
        <f>MONTH(orders[[#This Row],[order_date]])</f>
        <v>10</v>
      </c>
      <c r="I1790" s="4">
        <v>225855</v>
      </c>
      <c r="J1790" t="str" cm="1">
        <f t="array" ref="J1790">_xlfn.SWITCH(orders[[#This Row],[payment_method]],"Credit Card","CC","Bank Transfer","BT","Cash","CA","PayPal","PP","UN")</f>
        <v>PP</v>
      </c>
    </row>
    <row r="1791" spans="1:10" x14ac:dyDescent="0.3">
      <c r="A1791">
        <v>1925</v>
      </c>
      <c r="B1791">
        <v>1232842</v>
      </c>
      <c r="C1791" s="1">
        <v>45543</v>
      </c>
      <c r="D1791">
        <v>31668</v>
      </c>
      <c r="E1791" t="s">
        <v>10043</v>
      </c>
      <c r="F1791" t="s">
        <v>29</v>
      </c>
      <c r="G1791">
        <f>YEAR(orders[[#This Row],[order_date]])</f>
        <v>2024</v>
      </c>
      <c r="H1791">
        <f>MONTH(orders[[#This Row],[order_date]])</f>
        <v>9</v>
      </c>
      <c r="I1791" s="4">
        <v>31668</v>
      </c>
      <c r="J1791" t="str" cm="1">
        <f t="array" ref="J1791">_xlfn.SWITCH(orders[[#This Row],[payment_method]],"Credit Card","CC","Bank Transfer","BT","Cash","CA","PayPal","PP","UN")</f>
        <v>PP</v>
      </c>
    </row>
    <row r="1792" spans="1:10" x14ac:dyDescent="0.3">
      <c r="A1792">
        <v>1926</v>
      </c>
      <c r="B1792">
        <v>1456056</v>
      </c>
      <c r="C1792" s="1">
        <v>45453</v>
      </c>
      <c r="D1792">
        <v>17783</v>
      </c>
      <c r="E1792" t="s">
        <v>10043</v>
      </c>
      <c r="F1792" t="s">
        <v>363</v>
      </c>
      <c r="G1792">
        <f>YEAR(orders[[#This Row],[order_date]])</f>
        <v>2024</v>
      </c>
      <c r="H1792">
        <f>MONTH(orders[[#This Row],[order_date]])</f>
        <v>6</v>
      </c>
      <c r="I1792" s="4">
        <v>17783</v>
      </c>
      <c r="J1792" t="str" cm="1">
        <f t="array" ref="J1792">_xlfn.SWITCH(orders[[#This Row],[payment_method]],"Credit Card","CC","Bank Transfer","BT","Cash","CA","PayPal","PP","UN")</f>
        <v>PP</v>
      </c>
    </row>
    <row r="1793" spans="1:10" x14ac:dyDescent="0.3">
      <c r="A1793">
        <v>1927</v>
      </c>
      <c r="B1793">
        <v>189477</v>
      </c>
      <c r="C1793" s="1">
        <v>45512</v>
      </c>
      <c r="D1793">
        <v>2921</v>
      </c>
      <c r="E1793" t="s">
        <v>10041</v>
      </c>
      <c r="F1793" t="s">
        <v>206</v>
      </c>
      <c r="G1793">
        <f>YEAR(orders[[#This Row],[order_date]])</f>
        <v>2024</v>
      </c>
      <c r="H1793">
        <f>MONTH(orders[[#This Row],[order_date]])</f>
        <v>8</v>
      </c>
      <c r="I1793" s="4">
        <v>2921</v>
      </c>
      <c r="J1793" t="str" cm="1">
        <f t="array" ref="J1793">_xlfn.SWITCH(orders[[#This Row],[payment_method]],"Credit Card","CC","Bank Transfer","BT","Cash","CA","PayPal","PP","UN")</f>
        <v>BT</v>
      </c>
    </row>
    <row r="1794" spans="1:10" x14ac:dyDescent="0.3">
      <c r="A1794">
        <v>1928</v>
      </c>
      <c r="B1794">
        <v>1507173</v>
      </c>
      <c r="C1794" s="1">
        <v>44594</v>
      </c>
      <c r="D1794">
        <v>70525</v>
      </c>
      <c r="E1794" t="s">
        <v>10042</v>
      </c>
      <c r="F1794" t="s">
        <v>377</v>
      </c>
      <c r="G1794">
        <f>YEAR(orders[[#This Row],[order_date]])</f>
        <v>2022</v>
      </c>
      <c r="H1794">
        <f>MONTH(orders[[#This Row],[order_date]])</f>
        <v>2</v>
      </c>
      <c r="I1794" s="4">
        <v>70525</v>
      </c>
      <c r="J1794" t="str" cm="1">
        <f t="array" ref="J1794">_xlfn.SWITCH(orders[[#This Row],[payment_method]],"Credit Card","CC","Bank Transfer","BT","Cash","CA","PayPal","PP","UN")</f>
        <v>CA</v>
      </c>
    </row>
    <row r="1795" spans="1:10" x14ac:dyDescent="0.3">
      <c r="A1795">
        <v>1929</v>
      </c>
      <c r="B1795">
        <v>103052</v>
      </c>
      <c r="C1795" s="1">
        <v>45727</v>
      </c>
      <c r="D1795">
        <v>282243</v>
      </c>
      <c r="E1795" t="s">
        <v>10042</v>
      </c>
      <c r="F1795" t="s">
        <v>719</v>
      </c>
      <c r="G1795">
        <f>YEAR(orders[[#This Row],[order_date]])</f>
        <v>2025</v>
      </c>
      <c r="H1795">
        <f>MONTH(orders[[#This Row],[order_date]])</f>
        <v>3</v>
      </c>
      <c r="I1795" s="4">
        <v>282243</v>
      </c>
      <c r="J1795" t="str" cm="1">
        <f t="array" ref="J1795">_xlfn.SWITCH(orders[[#This Row],[payment_method]],"Credit Card","CC","Bank Transfer","BT","Cash","CA","PayPal","PP","UN")</f>
        <v>CA</v>
      </c>
    </row>
    <row r="1796" spans="1:10" x14ac:dyDescent="0.3">
      <c r="A1796">
        <v>1930</v>
      </c>
      <c r="B1796">
        <v>1898661</v>
      </c>
      <c r="C1796" s="1">
        <v>44760</v>
      </c>
      <c r="D1796">
        <v>235365</v>
      </c>
      <c r="E1796" t="s">
        <v>10043</v>
      </c>
      <c r="F1796" t="s">
        <v>120</v>
      </c>
      <c r="G1796">
        <f>YEAR(orders[[#This Row],[order_date]])</f>
        <v>2022</v>
      </c>
      <c r="H1796">
        <f>MONTH(orders[[#This Row],[order_date]])</f>
        <v>7</v>
      </c>
      <c r="I1796" s="4">
        <v>235365</v>
      </c>
      <c r="J1796" t="str" cm="1">
        <f t="array" ref="J1796">_xlfn.SWITCH(orders[[#This Row],[payment_method]],"Credit Card","CC","Bank Transfer","BT","Cash","CA","PayPal","PP","UN")</f>
        <v>PP</v>
      </c>
    </row>
    <row r="1797" spans="1:10" x14ac:dyDescent="0.3">
      <c r="A1797">
        <v>1931</v>
      </c>
      <c r="B1797">
        <v>695988</v>
      </c>
      <c r="C1797" s="1">
        <v>45635</v>
      </c>
      <c r="D1797">
        <v>198016</v>
      </c>
      <c r="E1797" t="s">
        <v>10042</v>
      </c>
      <c r="F1797" t="s">
        <v>781</v>
      </c>
      <c r="G1797">
        <f>YEAR(orders[[#This Row],[order_date]])</f>
        <v>2024</v>
      </c>
      <c r="H1797">
        <f>MONTH(orders[[#This Row],[order_date]])</f>
        <v>12</v>
      </c>
      <c r="I1797" s="4">
        <v>198016</v>
      </c>
      <c r="J1797" t="str" cm="1">
        <f t="array" ref="J1797">_xlfn.SWITCH(orders[[#This Row],[payment_method]],"Credit Card","CC","Bank Transfer","BT","Cash","CA","PayPal","PP","UN")</f>
        <v>CA</v>
      </c>
    </row>
    <row r="1798" spans="1:10" x14ac:dyDescent="0.3">
      <c r="A1798">
        <v>1932</v>
      </c>
      <c r="B1798">
        <v>315032</v>
      </c>
      <c r="C1798" s="1">
        <v>45064</v>
      </c>
      <c r="D1798">
        <v>77142</v>
      </c>
      <c r="E1798" t="s">
        <v>10042</v>
      </c>
      <c r="F1798" t="s">
        <v>69</v>
      </c>
      <c r="G1798">
        <f>YEAR(orders[[#This Row],[order_date]])</f>
        <v>2023</v>
      </c>
      <c r="H1798">
        <f>MONTH(orders[[#This Row],[order_date]])</f>
        <v>5</v>
      </c>
      <c r="I1798" s="4">
        <v>77142</v>
      </c>
      <c r="J1798" t="str" cm="1">
        <f t="array" ref="J1798">_xlfn.SWITCH(orders[[#This Row],[payment_method]],"Credit Card","CC","Bank Transfer","BT","Cash","CA","PayPal","PP","UN")</f>
        <v>CA</v>
      </c>
    </row>
    <row r="1799" spans="1:10" x14ac:dyDescent="0.3">
      <c r="A1799">
        <v>1933</v>
      </c>
      <c r="B1799">
        <v>123839</v>
      </c>
      <c r="C1799" s="1">
        <v>44848</v>
      </c>
      <c r="D1799">
        <v>100409</v>
      </c>
      <c r="E1799" t="s">
        <v>10042</v>
      </c>
      <c r="F1799" t="s">
        <v>891</v>
      </c>
      <c r="G1799">
        <f>YEAR(orders[[#This Row],[order_date]])</f>
        <v>2022</v>
      </c>
      <c r="H1799">
        <f>MONTH(orders[[#This Row],[order_date]])</f>
        <v>10</v>
      </c>
      <c r="I1799" s="4">
        <v>100409</v>
      </c>
      <c r="J1799" t="str" cm="1">
        <f t="array" ref="J1799">_xlfn.SWITCH(orders[[#This Row],[payment_method]],"Credit Card","CC","Bank Transfer","BT","Cash","CA","PayPal","PP","UN")</f>
        <v>CA</v>
      </c>
    </row>
    <row r="1800" spans="1:10" x14ac:dyDescent="0.3">
      <c r="A1800">
        <v>1934</v>
      </c>
      <c r="B1800">
        <v>1631095</v>
      </c>
      <c r="C1800" s="1">
        <v>44489</v>
      </c>
      <c r="D1800">
        <v>470068</v>
      </c>
      <c r="E1800" t="s">
        <v>10042</v>
      </c>
      <c r="F1800" t="s">
        <v>871</v>
      </c>
      <c r="G1800">
        <f>YEAR(orders[[#This Row],[order_date]])</f>
        <v>2021</v>
      </c>
      <c r="H1800">
        <f>MONTH(orders[[#This Row],[order_date]])</f>
        <v>10</v>
      </c>
      <c r="I1800" s="4">
        <v>470068</v>
      </c>
      <c r="J1800" t="str" cm="1">
        <f t="array" ref="J1800">_xlfn.SWITCH(orders[[#This Row],[payment_method]],"Credit Card","CC","Bank Transfer","BT","Cash","CA","PayPal","PP","UN")</f>
        <v>CA</v>
      </c>
    </row>
    <row r="1801" spans="1:10" x14ac:dyDescent="0.3">
      <c r="A1801">
        <v>1935</v>
      </c>
      <c r="B1801">
        <v>1628782</v>
      </c>
      <c r="C1801" s="1">
        <v>44978</v>
      </c>
      <c r="D1801">
        <v>582987</v>
      </c>
      <c r="E1801" t="s">
        <v>10040</v>
      </c>
      <c r="F1801" t="s">
        <v>1016</v>
      </c>
      <c r="G1801">
        <f>YEAR(orders[[#This Row],[order_date]])</f>
        <v>2023</v>
      </c>
      <c r="H1801">
        <f>MONTH(orders[[#This Row],[order_date]])</f>
        <v>2</v>
      </c>
      <c r="I1801" s="4">
        <v>582987</v>
      </c>
      <c r="J1801" t="str" cm="1">
        <f t="array" ref="J1801">_xlfn.SWITCH(orders[[#This Row],[payment_method]],"Credit Card","CC","Bank Transfer","BT","Cash","CA","PayPal","PP","UN")</f>
        <v>CC</v>
      </c>
    </row>
    <row r="1802" spans="1:10" x14ac:dyDescent="0.3">
      <c r="A1802">
        <v>1936</v>
      </c>
      <c r="B1802">
        <v>989412</v>
      </c>
      <c r="C1802" s="1">
        <v>45097</v>
      </c>
      <c r="D1802">
        <v>48884</v>
      </c>
      <c r="E1802" t="s">
        <v>10043</v>
      </c>
      <c r="F1802" t="s">
        <v>1745</v>
      </c>
      <c r="G1802">
        <f>YEAR(orders[[#This Row],[order_date]])</f>
        <v>2023</v>
      </c>
      <c r="H1802">
        <f>MONTH(orders[[#This Row],[order_date]])</f>
        <v>6</v>
      </c>
      <c r="I1802" s="4">
        <v>48884</v>
      </c>
      <c r="J1802" t="str" cm="1">
        <f t="array" ref="J1802">_xlfn.SWITCH(orders[[#This Row],[payment_method]],"Credit Card","CC","Bank Transfer","BT","Cash","CA","PayPal","PP","UN")</f>
        <v>PP</v>
      </c>
    </row>
    <row r="1803" spans="1:10" x14ac:dyDescent="0.3">
      <c r="A1803">
        <v>1937</v>
      </c>
      <c r="B1803">
        <v>1364277</v>
      </c>
      <c r="C1803" s="1">
        <v>44963</v>
      </c>
      <c r="D1803">
        <v>301322</v>
      </c>
      <c r="E1803" t="s">
        <v>10040</v>
      </c>
      <c r="F1803" t="s">
        <v>1202</v>
      </c>
      <c r="G1803">
        <f>YEAR(orders[[#This Row],[order_date]])</f>
        <v>2023</v>
      </c>
      <c r="H1803">
        <f>MONTH(orders[[#This Row],[order_date]])</f>
        <v>2</v>
      </c>
      <c r="I1803" s="4">
        <v>301322</v>
      </c>
      <c r="J1803" t="str" cm="1">
        <f t="array" ref="J1803">_xlfn.SWITCH(orders[[#This Row],[payment_method]],"Credit Card","CC","Bank Transfer","BT","Cash","CA","PayPal","PP","UN")</f>
        <v>CC</v>
      </c>
    </row>
    <row r="1804" spans="1:10" x14ac:dyDescent="0.3">
      <c r="A1804">
        <v>1938</v>
      </c>
      <c r="B1804">
        <v>1785197</v>
      </c>
      <c r="C1804" s="1">
        <v>44871</v>
      </c>
      <c r="D1804">
        <v>27290</v>
      </c>
      <c r="E1804" t="s">
        <v>10041</v>
      </c>
      <c r="F1804" t="s">
        <v>1036</v>
      </c>
      <c r="G1804">
        <f>YEAR(orders[[#This Row],[order_date]])</f>
        <v>2022</v>
      </c>
      <c r="H1804">
        <f>MONTH(orders[[#This Row],[order_date]])</f>
        <v>11</v>
      </c>
      <c r="I1804" s="4">
        <v>27290</v>
      </c>
      <c r="J1804" t="str" cm="1">
        <f t="array" ref="J1804">_xlfn.SWITCH(orders[[#This Row],[payment_method]],"Credit Card","CC","Bank Transfer","BT","Cash","CA","PayPal","PP","UN")</f>
        <v>BT</v>
      </c>
    </row>
    <row r="1805" spans="1:10" x14ac:dyDescent="0.3">
      <c r="A1805">
        <v>1939</v>
      </c>
      <c r="B1805">
        <v>127218</v>
      </c>
      <c r="C1805" s="1">
        <v>45459</v>
      </c>
      <c r="D1805">
        <v>108245</v>
      </c>
      <c r="E1805" t="s">
        <v>10040</v>
      </c>
      <c r="F1805" t="s">
        <v>874</v>
      </c>
      <c r="G1805">
        <f>YEAR(orders[[#This Row],[order_date]])</f>
        <v>2024</v>
      </c>
      <c r="H1805">
        <f>MONTH(orders[[#This Row],[order_date]])</f>
        <v>6</v>
      </c>
      <c r="I1805" s="4">
        <v>108245</v>
      </c>
      <c r="J1805" t="str" cm="1">
        <f t="array" ref="J1805">_xlfn.SWITCH(orders[[#This Row],[payment_method]],"Credit Card","CC","Bank Transfer","BT","Cash","CA","PayPal","PP","UN")</f>
        <v>CC</v>
      </c>
    </row>
    <row r="1806" spans="1:10" x14ac:dyDescent="0.3">
      <c r="A1806">
        <v>1940</v>
      </c>
      <c r="B1806">
        <v>1094776</v>
      </c>
      <c r="C1806" s="1">
        <v>44929</v>
      </c>
      <c r="D1806">
        <v>352196</v>
      </c>
      <c r="E1806" t="s">
        <v>10040</v>
      </c>
      <c r="F1806" t="s">
        <v>168</v>
      </c>
      <c r="G1806">
        <f>YEAR(orders[[#This Row],[order_date]])</f>
        <v>2023</v>
      </c>
      <c r="H1806">
        <f>MONTH(orders[[#This Row],[order_date]])</f>
        <v>1</v>
      </c>
      <c r="I1806" s="4">
        <v>352196</v>
      </c>
      <c r="J1806" t="str" cm="1">
        <f t="array" ref="J1806">_xlfn.SWITCH(orders[[#This Row],[payment_method]],"Credit Card","CC","Bank Transfer","BT","Cash","CA","PayPal","PP","UN")</f>
        <v>CC</v>
      </c>
    </row>
    <row r="1807" spans="1:10" x14ac:dyDescent="0.3">
      <c r="A1807">
        <v>1941</v>
      </c>
      <c r="B1807">
        <v>1828662</v>
      </c>
      <c r="C1807" s="1">
        <v>45177</v>
      </c>
      <c r="D1807">
        <v>133326</v>
      </c>
      <c r="E1807" t="s">
        <v>10040</v>
      </c>
      <c r="F1807" t="s">
        <v>429</v>
      </c>
      <c r="G1807">
        <f>YEAR(orders[[#This Row],[order_date]])</f>
        <v>2023</v>
      </c>
      <c r="H1807">
        <f>MONTH(orders[[#This Row],[order_date]])</f>
        <v>9</v>
      </c>
      <c r="I1807" s="4">
        <v>133326</v>
      </c>
      <c r="J1807" t="str" cm="1">
        <f t="array" ref="J1807">_xlfn.SWITCH(orders[[#This Row],[payment_method]],"Credit Card","CC","Bank Transfer","BT","Cash","CA","PayPal","PP","UN")</f>
        <v>CC</v>
      </c>
    </row>
    <row r="1808" spans="1:10" x14ac:dyDescent="0.3">
      <c r="A1808">
        <v>1942</v>
      </c>
      <c r="B1808">
        <v>976251</v>
      </c>
      <c r="C1808" s="1">
        <v>45618</v>
      </c>
      <c r="D1808">
        <v>150059</v>
      </c>
      <c r="E1808" t="s">
        <v>10042</v>
      </c>
      <c r="F1808" t="s">
        <v>96</v>
      </c>
      <c r="G1808">
        <f>YEAR(orders[[#This Row],[order_date]])</f>
        <v>2024</v>
      </c>
      <c r="H1808">
        <f>MONTH(orders[[#This Row],[order_date]])</f>
        <v>11</v>
      </c>
      <c r="I1808" s="4">
        <v>150059</v>
      </c>
      <c r="J1808" t="str" cm="1">
        <f t="array" ref="J1808">_xlfn.SWITCH(orders[[#This Row],[payment_method]],"Credit Card","CC","Bank Transfer","BT","Cash","CA","PayPal","PP","UN")</f>
        <v>CA</v>
      </c>
    </row>
    <row r="1809" spans="1:10" x14ac:dyDescent="0.3">
      <c r="A1809">
        <v>1943</v>
      </c>
      <c r="B1809">
        <v>63438</v>
      </c>
      <c r="C1809" s="1">
        <v>44649</v>
      </c>
      <c r="D1809">
        <v>71472</v>
      </c>
      <c r="E1809" t="s">
        <v>10043</v>
      </c>
      <c r="F1809" t="s">
        <v>657</v>
      </c>
      <c r="G1809">
        <f>YEAR(orders[[#This Row],[order_date]])</f>
        <v>2022</v>
      </c>
      <c r="H1809">
        <f>MONTH(orders[[#This Row],[order_date]])</f>
        <v>3</v>
      </c>
      <c r="I1809" s="4">
        <v>71472</v>
      </c>
      <c r="J1809" t="str" cm="1">
        <f t="array" ref="J1809">_xlfn.SWITCH(orders[[#This Row],[payment_method]],"Credit Card","CC","Bank Transfer","BT","Cash","CA","PayPal","PP","UN")</f>
        <v>PP</v>
      </c>
    </row>
    <row r="1810" spans="1:10" x14ac:dyDescent="0.3">
      <c r="A1810">
        <v>1944</v>
      </c>
      <c r="B1810">
        <v>1964884</v>
      </c>
      <c r="C1810" s="1">
        <v>44966</v>
      </c>
      <c r="D1810">
        <v>194335</v>
      </c>
      <c r="E1810" t="s">
        <v>10042</v>
      </c>
      <c r="F1810" t="s">
        <v>1145</v>
      </c>
      <c r="G1810">
        <f>YEAR(orders[[#This Row],[order_date]])</f>
        <v>2023</v>
      </c>
      <c r="H1810">
        <f>MONTH(orders[[#This Row],[order_date]])</f>
        <v>2</v>
      </c>
      <c r="I1810" s="4">
        <v>194335</v>
      </c>
      <c r="J1810" t="str" cm="1">
        <f t="array" ref="J1810">_xlfn.SWITCH(orders[[#This Row],[payment_method]],"Credit Card","CC","Bank Transfer","BT","Cash","CA","PayPal","PP","UN")</f>
        <v>CA</v>
      </c>
    </row>
    <row r="1811" spans="1:10" x14ac:dyDescent="0.3">
      <c r="A1811">
        <v>1945</v>
      </c>
      <c r="B1811">
        <v>508254</v>
      </c>
      <c r="C1811" s="1">
        <v>45347</v>
      </c>
      <c r="D1811">
        <v>34353</v>
      </c>
      <c r="E1811" t="s">
        <v>10043</v>
      </c>
      <c r="F1811" t="s">
        <v>188</v>
      </c>
      <c r="G1811">
        <f>YEAR(orders[[#This Row],[order_date]])</f>
        <v>2024</v>
      </c>
      <c r="H1811">
        <f>MONTH(orders[[#This Row],[order_date]])</f>
        <v>2</v>
      </c>
      <c r="I1811" s="4">
        <v>34353</v>
      </c>
      <c r="J1811" t="str" cm="1">
        <f t="array" ref="J1811">_xlfn.SWITCH(orders[[#This Row],[payment_method]],"Credit Card","CC","Bank Transfer","BT","Cash","CA","PayPal","PP","UN")</f>
        <v>PP</v>
      </c>
    </row>
    <row r="1812" spans="1:10" x14ac:dyDescent="0.3">
      <c r="A1812">
        <v>1946</v>
      </c>
      <c r="B1812">
        <v>1031036</v>
      </c>
      <c r="C1812" s="1">
        <v>45186</v>
      </c>
      <c r="D1812">
        <v>141618</v>
      </c>
      <c r="E1812" t="s">
        <v>10043</v>
      </c>
      <c r="F1812" t="s">
        <v>153</v>
      </c>
      <c r="G1812">
        <f>YEAR(orders[[#This Row],[order_date]])</f>
        <v>2023</v>
      </c>
      <c r="H1812">
        <f>MONTH(orders[[#This Row],[order_date]])</f>
        <v>9</v>
      </c>
      <c r="I1812" s="4">
        <v>141618</v>
      </c>
      <c r="J1812" t="str" cm="1">
        <f t="array" ref="J1812">_xlfn.SWITCH(orders[[#This Row],[payment_method]],"Credit Card","CC","Bank Transfer","BT","Cash","CA","PayPal","PP","UN")</f>
        <v>PP</v>
      </c>
    </row>
    <row r="1813" spans="1:10" x14ac:dyDescent="0.3">
      <c r="A1813">
        <v>1947</v>
      </c>
      <c r="B1813">
        <v>841574</v>
      </c>
      <c r="C1813" s="1">
        <v>44517</v>
      </c>
      <c r="D1813">
        <v>429294</v>
      </c>
      <c r="E1813" t="s">
        <v>10042</v>
      </c>
      <c r="F1813" t="s">
        <v>206</v>
      </c>
      <c r="G1813">
        <f>YEAR(orders[[#This Row],[order_date]])</f>
        <v>2021</v>
      </c>
      <c r="H1813">
        <f>MONTH(orders[[#This Row],[order_date]])</f>
        <v>11</v>
      </c>
      <c r="I1813" s="4">
        <v>429294</v>
      </c>
      <c r="J1813" t="str" cm="1">
        <f t="array" ref="J1813">_xlfn.SWITCH(orders[[#This Row],[payment_method]],"Credit Card","CC","Bank Transfer","BT","Cash","CA","PayPal","PP","UN")</f>
        <v>CA</v>
      </c>
    </row>
    <row r="1814" spans="1:10" x14ac:dyDescent="0.3">
      <c r="A1814">
        <v>1948</v>
      </c>
      <c r="B1814">
        <v>893312</v>
      </c>
      <c r="C1814" s="1">
        <v>45831</v>
      </c>
      <c r="D1814">
        <v>196683</v>
      </c>
      <c r="E1814" t="s">
        <v>10041</v>
      </c>
      <c r="F1814" t="s">
        <v>823</v>
      </c>
      <c r="G1814">
        <f>YEAR(orders[[#This Row],[order_date]])</f>
        <v>2025</v>
      </c>
      <c r="H1814">
        <f>MONTH(orders[[#This Row],[order_date]])</f>
        <v>6</v>
      </c>
      <c r="I1814" s="4">
        <v>196683</v>
      </c>
      <c r="J1814" t="str" cm="1">
        <f t="array" ref="J1814">_xlfn.SWITCH(orders[[#This Row],[payment_method]],"Credit Card","CC","Bank Transfer","BT","Cash","CA","PayPal","PP","UN")</f>
        <v>BT</v>
      </c>
    </row>
    <row r="1815" spans="1:10" x14ac:dyDescent="0.3">
      <c r="A1815">
        <v>1949</v>
      </c>
      <c r="B1815">
        <v>113684</v>
      </c>
      <c r="C1815" s="1">
        <v>44795</v>
      </c>
      <c r="D1815">
        <v>577724</v>
      </c>
      <c r="E1815" t="s">
        <v>10041</v>
      </c>
      <c r="F1815" t="s">
        <v>225</v>
      </c>
      <c r="G1815">
        <f>YEAR(orders[[#This Row],[order_date]])</f>
        <v>2022</v>
      </c>
      <c r="H1815">
        <f>MONTH(orders[[#This Row],[order_date]])</f>
        <v>8</v>
      </c>
      <c r="I1815" s="4">
        <v>577724</v>
      </c>
      <c r="J1815" t="str" cm="1">
        <f t="array" ref="J1815">_xlfn.SWITCH(orders[[#This Row],[payment_method]],"Credit Card","CC","Bank Transfer","BT","Cash","CA","PayPal","PP","UN")</f>
        <v>BT</v>
      </c>
    </row>
    <row r="1816" spans="1:10" x14ac:dyDescent="0.3">
      <c r="A1816">
        <v>1950</v>
      </c>
      <c r="B1816">
        <v>712643</v>
      </c>
      <c r="C1816" s="1">
        <v>44615</v>
      </c>
      <c r="D1816">
        <v>17124</v>
      </c>
      <c r="E1816" t="s">
        <v>10040</v>
      </c>
      <c r="F1816" t="s">
        <v>898</v>
      </c>
      <c r="G1816">
        <f>YEAR(orders[[#This Row],[order_date]])</f>
        <v>2022</v>
      </c>
      <c r="H1816">
        <f>MONTH(orders[[#This Row],[order_date]])</f>
        <v>2</v>
      </c>
      <c r="I1816" s="4">
        <v>17124</v>
      </c>
      <c r="J1816" t="str" cm="1">
        <f t="array" ref="J1816">_xlfn.SWITCH(orders[[#This Row],[payment_method]],"Credit Card","CC","Bank Transfer","BT","Cash","CA","PayPal","PP","UN")</f>
        <v>CC</v>
      </c>
    </row>
    <row r="1817" spans="1:10" x14ac:dyDescent="0.3">
      <c r="A1817">
        <v>1951</v>
      </c>
      <c r="B1817">
        <v>736311</v>
      </c>
      <c r="C1817" s="1">
        <v>44860</v>
      </c>
      <c r="D1817">
        <v>175334</v>
      </c>
      <c r="E1817" t="s">
        <v>10042</v>
      </c>
      <c r="F1817" t="s">
        <v>693</v>
      </c>
      <c r="G1817">
        <f>YEAR(orders[[#This Row],[order_date]])</f>
        <v>2022</v>
      </c>
      <c r="H1817">
        <f>MONTH(orders[[#This Row],[order_date]])</f>
        <v>10</v>
      </c>
      <c r="I1817" s="4">
        <v>175334</v>
      </c>
      <c r="J1817" t="str" cm="1">
        <f t="array" ref="J1817">_xlfn.SWITCH(orders[[#This Row],[payment_method]],"Credit Card","CC","Bank Transfer","BT","Cash","CA","PayPal","PP","UN")</f>
        <v>CA</v>
      </c>
    </row>
    <row r="1818" spans="1:10" x14ac:dyDescent="0.3">
      <c r="A1818">
        <v>1953</v>
      </c>
      <c r="B1818">
        <v>1754785</v>
      </c>
      <c r="C1818" s="1">
        <v>45750</v>
      </c>
      <c r="D1818">
        <v>134292</v>
      </c>
      <c r="E1818" t="s">
        <v>10043</v>
      </c>
      <c r="F1818" t="s">
        <v>573</v>
      </c>
      <c r="G1818">
        <f>YEAR(orders[[#This Row],[order_date]])</f>
        <v>2025</v>
      </c>
      <c r="H1818">
        <f>MONTH(orders[[#This Row],[order_date]])</f>
        <v>4</v>
      </c>
      <c r="I1818" s="4">
        <v>134292</v>
      </c>
      <c r="J1818" t="str" cm="1">
        <f t="array" ref="J1818">_xlfn.SWITCH(orders[[#This Row],[payment_method]],"Credit Card","CC","Bank Transfer","BT","Cash","CA","PayPal","PP","UN")</f>
        <v>PP</v>
      </c>
    </row>
    <row r="1819" spans="1:10" x14ac:dyDescent="0.3">
      <c r="A1819">
        <v>1954</v>
      </c>
      <c r="B1819">
        <v>1384547</v>
      </c>
      <c r="C1819" s="1">
        <v>44821</v>
      </c>
      <c r="D1819">
        <v>27262</v>
      </c>
      <c r="E1819" t="s">
        <v>10041</v>
      </c>
      <c r="F1819" t="s">
        <v>360</v>
      </c>
      <c r="G1819">
        <f>YEAR(orders[[#This Row],[order_date]])</f>
        <v>2022</v>
      </c>
      <c r="H1819">
        <f>MONTH(orders[[#This Row],[order_date]])</f>
        <v>9</v>
      </c>
      <c r="I1819" s="4">
        <v>27262</v>
      </c>
      <c r="J1819" t="str" cm="1">
        <f t="array" ref="J1819">_xlfn.SWITCH(orders[[#This Row],[payment_method]],"Credit Card","CC","Bank Transfer","BT","Cash","CA","PayPal","PP","UN")</f>
        <v>BT</v>
      </c>
    </row>
    <row r="1820" spans="1:10" x14ac:dyDescent="0.3">
      <c r="A1820">
        <v>1955</v>
      </c>
      <c r="B1820">
        <v>1835030</v>
      </c>
      <c r="C1820" s="1">
        <v>45388</v>
      </c>
      <c r="D1820">
        <v>229305</v>
      </c>
      <c r="E1820" t="s">
        <v>10040</v>
      </c>
      <c r="F1820" t="s">
        <v>237</v>
      </c>
      <c r="G1820">
        <f>YEAR(orders[[#This Row],[order_date]])</f>
        <v>2024</v>
      </c>
      <c r="H1820">
        <f>MONTH(orders[[#This Row],[order_date]])</f>
        <v>4</v>
      </c>
      <c r="I1820" s="4">
        <v>229305</v>
      </c>
      <c r="J1820" t="str" cm="1">
        <f t="array" ref="J1820">_xlfn.SWITCH(orders[[#This Row],[payment_method]],"Credit Card","CC","Bank Transfer","BT","Cash","CA","PayPal","PP","UN")</f>
        <v>CC</v>
      </c>
    </row>
    <row r="1821" spans="1:10" x14ac:dyDescent="0.3">
      <c r="A1821">
        <v>1956</v>
      </c>
      <c r="B1821">
        <v>950475</v>
      </c>
      <c r="C1821" s="1">
        <v>45629</v>
      </c>
      <c r="D1821">
        <v>176555</v>
      </c>
      <c r="E1821" t="s">
        <v>10040</v>
      </c>
      <c r="F1821" t="s">
        <v>832</v>
      </c>
      <c r="G1821">
        <f>YEAR(orders[[#This Row],[order_date]])</f>
        <v>2024</v>
      </c>
      <c r="H1821">
        <f>MONTH(orders[[#This Row],[order_date]])</f>
        <v>12</v>
      </c>
      <c r="I1821" s="4">
        <v>176555</v>
      </c>
      <c r="J1821" t="str" cm="1">
        <f t="array" ref="J1821">_xlfn.SWITCH(orders[[#This Row],[payment_method]],"Credit Card","CC","Bank Transfer","BT","Cash","CA","PayPal","PP","UN")</f>
        <v>CC</v>
      </c>
    </row>
    <row r="1822" spans="1:10" x14ac:dyDescent="0.3">
      <c r="A1822">
        <v>1957</v>
      </c>
      <c r="B1822">
        <v>479525</v>
      </c>
      <c r="C1822" s="1">
        <v>44981</v>
      </c>
      <c r="D1822">
        <v>588379</v>
      </c>
      <c r="E1822" t="s">
        <v>10043</v>
      </c>
      <c r="F1822" t="s">
        <v>719</v>
      </c>
      <c r="G1822">
        <f>YEAR(orders[[#This Row],[order_date]])</f>
        <v>2023</v>
      </c>
      <c r="H1822">
        <f>MONTH(orders[[#This Row],[order_date]])</f>
        <v>2</v>
      </c>
      <c r="I1822" s="4">
        <v>588379</v>
      </c>
      <c r="J1822" t="str" cm="1">
        <f t="array" ref="J1822">_xlfn.SWITCH(orders[[#This Row],[payment_method]],"Credit Card","CC","Bank Transfer","BT","Cash","CA","PayPal","PP","UN")</f>
        <v>PP</v>
      </c>
    </row>
    <row r="1823" spans="1:10" x14ac:dyDescent="0.3">
      <c r="A1823">
        <v>1958</v>
      </c>
      <c r="B1823">
        <v>390318</v>
      </c>
      <c r="C1823" s="1">
        <v>45452</v>
      </c>
      <c r="D1823">
        <v>135433</v>
      </c>
      <c r="E1823" t="s">
        <v>10042</v>
      </c>
      <c r="F1823" t="s">
        <v>764</v>
      </c>
      <c r="G1823">
        <f>YEAR(orders[[#This Row],[order_date]])</f>
        <v>2024</v>
      </c>
      <c r="H1823">
        <f>MONTH(orders[[#This Row],[order_date]])</f>
        <v>6</v>
      </c>
      <c r="I1823" s="4">
        <v>135433</v>
      </c>
      <c r="J1823" t="str" cm="1">
        <f t="array" ref="J1823">_xlfn.SWITCH(orders[[#This Row],[payment_method]],"Credit Card","CC","Bank Transfer","BT","Cash","CA","PayPal","PP","UN")</f>
        <v>CA</v>
      </c>
    </row>
    <row r="1824" spans="1:10" x14ac:dyDescent="0.3">
      <c r="A1824">
        <v>1959</v>
      </c>
      <c r="B1824">
        <v>564948</v>
      </c>
      <c r="C1824" s="1">
        <v>45555</v>
      </c>
      <c r="D1824">
        <v>352576</v>
      </c>
      <c r="E1824" t="s">
        <v>10043</v>
      </c>
      <c r="F1824" t="s">
        <v>188</v>
      </c>
      <c r="G1824">
        <f>YEAR(orders[[#This Row],[order_date]])</f>
        <v>2024</v>
      </c>
      <c r="H1824">
        <f>MONTH(orders[[#This Row],[order_date]])</f>
        <v>9</v>
      </c>
      <c r="I1824" s="4">
        <v>352576</v>
      </c>
      <c r="J1824" t="str" cm="1">
        <f t="array" ref="J1824">_xlfn.SWITCH(orders[[#This Row],[payment_method]],"Credit Card","CC","Bank Transfer","BT","Cash","CA","PayPal","PP","UN")</f>
        <v>PP</v>
      </c>
    </row>
    <row r="1825" spans="1:10" x14ac:dyDescent="0.3">
      <c r="A1825">
        <v>1960</v>
      </c>
      <c r="B1825">
        <v>1614641</v>
      </c>
      <c r="C1825" s="1">
        <v>45515</v>
      </c>
      <c r="D1825">
        <v>224165</v>
      </c>
      <c r="E1825" t="s">
        <v>10042</v>
      </c>
      <c r="F1825" t="s">
        <v>139</v>
      </c>
      <c r="G1825">
        <f>YEAR(orders[[#This Row],[order_date]])</f>
        <v>2024</v>
      </c>
      <c r="H1825">
        <f>MONTH(orders[[#This Row],[order_date]])</f>
        <v>8</v>
      </c>
      <c r="I1825" s="4">
        <v>224165</v>
      </c>
      <c r="J1825" t="str" cm="1">
        <f t="array" ref="J1825">_xlfn.SWITCH(orders[[#This Row],[payment_method]],"Credit Card","CC","Bank Transfer","BT","Cash","CA","PayPal","PP","UN")</f>
        <v>CA</v>
      </c>
    </row>
    <row r="1826" spans="1:10" x14ac:dyDescent="0.3">
      <c r="A1826">
        <v>1961</v>
      </c>
      <c r="B1826">
        <v>1152760</v>
      </c>
      <c r="C1826" s="1">
        <v>44855</v>
      </c>
      <c r="D1826">
        <v>183959</v>
      </c>
      <c r="E1826" t="s">
        <v>10041</v>
      </c>
      <c r="F1826" t="s">
        <v>669</v>
      </c>
      <c r="G1826">
        <f>YEAR(orders[[#This Row],[order_date]])</f>
        <v>2022</v>
      </c>
      <c r="H1826">
        <f>MONTH(orders[[#This Row],[order_date]])</f>
        <v>10</v>
      </c>
      <c r="I1826" s="4">
        <v>183959</v>
      </c>
      <c r="J1826" t="str" cm="1">
        <f t="array" ref="J1826">_xlfn.SWITCH(orders[[#This Row],[payment_method]],"Credit Card","CC","Bank Transfer","BT","Cash","CA","PayPal","PP","UN")</f>
        <v>BT</v>
      </c>
    </row>
    <row r="1827" spans="1:10" x14ac:dyDescent="0.3">
      <c r="A1827">
        <v>1962</v>
      </c>
      <c r="B1827">
        <v>1272034</v>
      </c>
      <c r="C1827" s="1">
        <v>44762</v>
      </c>
      <c r="D1827">
        <v>326787</v>
      </c>
      <c r="E1827" t="s">
        <v>10040</v>
      </c>
      <c r="F1827" t="s">
        <v>128</v>
      </c>
      <c r="G1827">
        <f>YEAR(orders[[#This Row],[order_date]])</f>
        <v>2022</v>
      </c>
      <c r="H1827">
        <f>MONTH(orders[[#This Row],[order_date]])</f>
        <v>7</v>
      </c>
      <c r="I1827" s="4">
        <v>326787</v>
      </c>
      <c r="J1827" t="str" cm="1">
        <f t="array" ref="J1827">_xlfn.SWITCH(orders[[#This Row],[payment_method]],"Credit Card","CC","Bank Transfer","BT","Cash","CA","PayPal","PP","UN")</f>
        <v>CC</v>
      </c>
    </row>
    <row r="1828" spans="1:10" x14ac:dyDescent="0.3">
      <c r="A1828">
        <v>1963</v>
      </c>
      <c r="B1828">
        <v>103099</v>
      </c>
      <c r="C1828" s="1">
        <v>44998</v>
      </c>
      <c r="D1828">
        <v>173533</v>
      </c>
      <c r="E1828" t="s">
        <v>10041</v>
      </c>
      <c r="F1828" t="s">
        <v>237</v>
      </c>
      <c r="G1828">
        <f>YEAR(orders[[#This Row],[order_date]])</f>
        <v>2023</v>
      </c>
      <c r="H1828">
        <f>MONTH(orders[[#This Row],[order_date]])</f>
        <v>3</v>
      </c>
      <c r="I1828" s="4">
        <v>173533</v>
      </c>
      <c r="J1828" t="str" cm="1">
        <f t="array" ref="J1828">_xlfn.SWITCH(orders[[#This Row],[payment_method]],"Credit Card","CC","Bank Transfer","BT","Cash","CA","PayPal","PP","UN")</f>
        <v>BT</v>
      </c>
    </row>
    <row r="1829" spans="1:10" x14ac:dyDescent="0.3">
      <c r="A1829">
        <v>1964</v>
      </c>
      <c r="B1829">
        <v>92912</v>
      </c>
      <c r="C1829" s="1">
        <v>45107</v>
      </c>
      <c r="D1829">
        <v>356558</v>
      </c>
      <c r="E1829" t="s">
        <v>10040</v>
      </c>
      <c r="F1829" t="s">
        <v>237</v>
      </c>
      <c r="G1829">
        <f>YEAR(orders[[#This Row],[order_date]])</f>
        <v>2023</v>
      </c>
      <c r="H1829">
        <f>MONTH(orders[[#This Row],[order_date]])</f>
        <v>6</v>
      </c>
      <c r="I1829" s="4">
        <v>356558</v>
      </c>
      <c r="J1829" t="str" cm="1">
        <f t="array" ref="J1829">_xlfn.SWITCH(orders[[#This Row],[payment_method]],"Credit Card","CC","Bank Transfer","BT","Cash","CA","PayPal","PP","UN")</f>
        <v>CC</v>
      </c>
    </row>
    <row r="1830" spans="1:10" x14ac:dyDescent="0.3">
      <c r="A1830">
        <v>1965</v>
      </c>
      <c r="B1830">
        <v>691854</v>
      </c>
      <c r="C1830" s="1">
        <v>45441</v>
      </c>
      <c r="D1830">
        <v>519585</v>
      </c>
      <c r="E1830" t="s">
        <v>10040</v>
      </c>
      <c r="F1830" t="s">
        <v>108</v>
      </c>
      <c r="G1830">
        <f>YEAR(orders[[#This Row],[order_date]])</f>
        <v>2024</v>
      </c>
      <c r="H1830">
        <f>MONTH(orders[[#This Row],[order_date]])</f>
        <v>5</v>
      </c>
      <c r="I1830" s="4">
        <v>519585</v>
      </c>
      <c r="J1830" t="str" cm="1">
        <f t="array" ref="J1830">_xlfn.SWITCH(orders[[#This Row],[payment_method]],"Credit Card","CC","Bank Transfer","BT","Cash","CA","PayPal","PP","UN")</f>
        <v>CC</v>
      </c>
    </row>
    <row r="1831" spans="1:10" x14ac:dyDescent="0.3">
      <c r="A1831">
        <v>1966</v>
      </c>
      <c r="B1831">
        <v>213627</v>
      </c>
      <c r="C1831" s="1">
        <v>45693</v>
      </c>
      <c r="D1831">
        <v>132664</v>
      </c>
      <c r="E1831" t="s">
        <v>10043</v>
      </c>
      <c r="F1831" t="s">
        <v>528</v>
      </c>
      <c r="G1831">
        <f>YEAR(orders[[#This Row],[order_date]])</f>
        <v>2025</v>
      </c>
      <c r="H1831">
        <f>MONTH(orders[[#This Row],[order_date]])</f>
        <v>2</v>
      </c>
      <c r="I1831" s="4">
        <v>132664</v>
      </c>
      <c r="J1831" t="str" cm="1">
        <f t="array" ref="J1831">_xlfn.SWITCH(orders[[#This Row],[payment_method]],"Credit Card","CC","Bank Transfer","BT","Cash","CA","PayPal","PP","UN")</f>
        <v>PP</v>
      </c>
    </row>
    <row r="1832" spans="1:10" x14ac:dyDescent="0.3">
      <c r="A1832">
        <v>1967</v>
      </c>
      <c r="B1832">
        <v>368349</v>
      </c>
      <c r="C1832" s="1">
        <v>44932</v>
      </c>
      <c r="D1832">
        <v>305919</v>
      </c>
      <c r="E1832" t="s">
        <v>10041</v>
      </c>
      <c r="F1832" t="s">
        <v>903</v>
      </c>
      <c r="G1832">
        <f>YEAR(orders[[#This Row],[order_date]])</f>
        <v>2023</v>
      </c>
      <c r="H1832">
        <f>MONTH(orders[[#This Row],[order_date]])</f>
        <v>1</v>
      </c>
      <c r="I1832" s="4">
        <v>305919</v>
      </c>
      <c r="J1832" t="str" cm="1">
        <f t="array" ref="J1832">_xlfn.SWITCH(orders[[#This Row],[payment_method]],"Credit Card","CC","Bank Transfer","BT","Cash","CA","PayPal","PP","UN")</f>
        <v>BT</v>
      </c>
    </row>
    <row r="1833" spans="1:10" x14ac:dyDescent="0.3">
      <c r="A1833">
        <v>1968</v>
      </c>
      <c r="B1833">
        <v>559478</v>
      </c>
      <c r="C1833" s="1">
        <v>45250</v>
      </c>
      <c r="D1833">
        <v>83394</v>
      </c>
      <c r="E1833" t="s">
        <v>10043</v>
      </c>
      <c r="F1833" t="s">
        <v>528</v>
      </c>
      <c r="G1833">
        <f>YEAR(orders[[#This Row],[order_date]])</f>
        <v>2023</v>
      </c>
      <c r="H1833">
        <f>MONTH(orders[[#This Row],[order_date]])</f>
        <v>11</v>
      </c>
      <c r="I1833" s="4">
        <v>83394</v>
      </c>
      <c r="J1833" t="str" cm="1">
        <f t="array" ref="J1833">_xlfn.SWITCH(orders[[#This Row],[payment_method]],"Credit Card","CC","Bank Transfer","BT","Cash","CA","PayPal","PP","UN")</f>
        <v>PP</v>
      </c>
    </row>
    <row r="1834" spans="1:10" x14ac:dyDescent="0.3">
      <c r="A1834">
        <v>1970</v>
      </c>
      <c r="B1834">
        <v>737751</v>
      </c>
      <c r="C1834" s="1">
        <v>45777</v>
      </c>
      <c r="D1834">
        <v>243106</v>
      </c>
      <c r="E1834" t="s">
        <v>10043</v>
      </c>
      <c r="F1834" t="s">
        <v>1269</v>
      </c>
      <c r="G1834">
        <f>YEAR(orders[[#This Row],[order_date]])</f>
        <v>2025</v>
      </c>
      <c r="H1834">
        <f>MONTH(orders[[#This Row],[order_date]])</f>
        <v>4</v>
      </c>
      <c r="I1834" s="4">
        <v>243106</v>
      </c>
      <c r="J1834" t="str" cm="1">
        <f t="array" ref="J1834">_xlfn.SWITCH(orders[[#This Row],[payment_method]],"Credit Card","CC","Bank Transfer","BT","Cash","CA","PayPal","PP","UN")</f>
        <v>PP</v>
      </c>
    </row>
    <row r="1835" spans="1:10" x14ac:dyDescent="0.3">
      <c r="A1835">
        <v>1971</v>
      </c>
      <c r="B1835">
        <v>538475</v>
      </c>
      <c r="C1835" s="1">
        <v>45186</v>
      </c>
      <c r="D1835">
        <v>221914</v>
      </c>
      <c r="E1835" t="s">
        <v>10043</v>
      </c>
      <c r="F1835" t="s">
        <v>1101</v>
      </c>
      <c r="G1835">
        <f>YEAR(orders[[#This Row],[order_date]])</f>
        <v>2023</v>
      </c>
      <c r="H1835">
        <f>MONTH(orders[[#This Row],[order_date]])</f>
        <v>9</v>
      </c>
      <c r="I1835" s="4">
        <v>221914</v>
      </c>
      <c r="J1835" t="str" cm="1">
        <f t="array" ref="J1835">_xlfn.SWITCH(orders[[#This Row],[payment_method]],"Credit Card","CC","Bank Transfer","BT","Cash","CA","PayPal","PP","UN")</f>
        <v>PP</v>
      </c>
    </row>
    <row r="1836" spans="1:10" x14ac:dyDescent="0.3">
      <c r="A1836">
        <v>1972</v>
      </c>
      <c r="B1836">
        <v>1902773</v>
      </c>
      <c r="C1836" s="1">
        <v>45544</v>
      </c>
      <c r="D1836">
        <v>135398</v>
      </c>
      <c r="E1836" t="s">
        <v>10040</v>
      </c>
      <c r="F1836" t="s">
        <v>1278</v>
      </c>
      <c r="G1836">
        <f>YEAR(orders[[#This Row],[order_date]])</f>
        <v>2024</v>
      </c>
      <c r="H1836">
        <f>MONTH(orders[[#This Row],[order_date]])</f>
        <v>9</v>
      </c>
      <c r="I1836" s="4">
        <v>135398</v>
      </c>
      <c r="J1836" t="str" cm="1">
        <f t="array" ref="J1836">_xlfn.SWITCH(orders[[#This Row],[payment_method]],"Credit Card","CC","Bank Transfer","BT","Cash","CA","PayPal","PP","UN")</f>
        <v>CC</v>
      </c>
    </row>
    <row r="1837" spans="1:10" x14ac:dyDescent="0.3">
      <c r="A1837">
        <v>1973</v>
      </c>
      <c r="B1837">
        <v>1914473</v>
      </c>
      <c r="C1837" s="1">
        <v>45102</v>
      </c>
      <c r="D1837">
        <v>59716</v>
      </c>
      <c r="E1837" t="s">
        <v>10041</v>
      </c>
      <c r="F1837" t="s">
        <v>871</v>
      </c>
      <c r="G1837">
        <f>YEAR(orders[[#This Row],[order_date]])</f>
        <v>2023</v>
      </c>
      <c r="H1837">
        <f>MONTH(orders[[#This Row],[order_date]])</f>
        <v>6</v>
      </c>
      <c r="I1837" s="4">
        <v>59716</v>
      </c>
      <c r="J1837" t="str" cm="1">
        <f t="array" ref="J1837">_xlfn.SWITCH(orders[[#This Row],[payment_method]],"Credit Card","CC","Bank Transfer","BT","Cash","CA","PayPal","PP","UN")</f>
        <v>BT</v>
      </c>
    </row>
    <row r="1838" spans="1:10" x14ac:dyDescent="0.3">
      <c r="A1838">
        <v>1974</v>
      </c>
      <c r="B1838">
        <v>963057</v>
      </c>
      <c r="C1838" s="1">
        <v>45481</v>
      </c>
      <c r="D1838">
        <v>247337</v>
      </c>
      <c r="E1838" t="s">
        <v>10042</v>
      </c>
      <c r="F1838" t="s">
        <v>669</v>
      </c>
      <c r="G1838">
        <f>YEAR(orders[[#This Row],[order_date]])</f>
        <v>2024</v>
      </c>
      <c r="H1838">
        <f>MONTH(orders[[#This Row],[order_date]])</f>
        <v>7</v>
      </c>
      <c r="I1838" s="4">
        <v>247337</v>
      </c>
      <c r="J1838" t="str" cm="1">
        <f t="array" ref="J1838">_xlfn.SWITCH(orders[[#This Row],[payment_method]],"Credit Card","CC","Bank Transfer","BT","Cash","CA","PayPal","PP","UN")</f>
        <v>CA</v>
      </c>
    </row>
    <row r="1839" spans="1:10" x14ac:dyDescent="0.3">
      <c r="A1839">
        <v>1975</v>
      </c>
      <c r="B1839">
        <v>1134562</v>
      </c>
      <c r="C1839" s="1">
        <v>45824</v>
      </c>
      <c r="D1839">
        <v>269783</v>
      </c>
      <c r="E1839" t="s">
        <v>10041</v>
      </c>
      <c r="F1839" t="s">
        <v>460</v>
      </c>
      <c r="G1839">
        <f>YEAR(orders[[#This Row],[order_date]])</f>
        <v>2025</v>
      </c>
      <c r="H1839">
        <f>MONTH(orders[[#This Row],[order_date]])</f>
        <v>6</v>
      </c>
      <c r="I1839" s="4">
        <v>269783</v>
      </c>
      <c r="J1839" t="str" cm="1">
        <f t="array" ref="J1839">_xlfn.SWITCH(orders[[#This Row],[payment_method]],"Credit Card","CC","Bank Transfer","BT","Cash","CA","PayPal","PP","UN")</f>
        <v>BT</v>
      </c>
    </row>
    <row r="1840" spans="1:10" x14ac:dyDescent="0.3">
      <c r="A1840">
        <v>1976</v>
      </c>
      <c r="B1840">
        <v>134633</v>
      </c>
      <c r="C1840" s="1">
        <v>45329</v>
      </c>
      <c r="D1840">
        <v>396926</v>
      </c>
      <c r="E1840" t="s">
        <v>10041</v>
      </c>
      <c r="F1840" t="s">
        <v>201</v>
      </c>
      <c r="G1840">
        <f>YEAR(orders[[#This Row],[order_date]])</f>
        <v>2024</v>
      </c>
      <c r="H1840">
        <f>MONTH(orders[[#This Row],[order_date]])</f>
        <v>2</v>
      </c>
      <c r="I1840" s="4">
        <v>396926</v>
      </c>
      <c r="J1840" t="str" cm="1">
        <f t="array" ref="J1840">_xlfn.SWITCH(orders[[#This Row],[payment_method]],"Credit Card","CC","Bank Transfer","BT","Cash","CA","PayPal","PP","UN")</f>
        <v>BT</v>
      </c>
    </row>
    <row r="1841" spans="1:10" x14ac:dyDescent="0.3">
      <c r="A1841">
        <v>1977</v>
      </c>
      <c r="B1841">
        <v>677880</v>
      </c>
      <c r="C1841" s="1">
        <v>45502</v>
      </c>
      <c r="D1841">
        <v>417894</v>
      </c>
      <c r="E1841" t="s">
        <v>10042</v>
      </c>
      <c r="F1841" t="s">
        <v>69</v>
      </c>
      <c r="G1841">
        <f>YEAR(orders[[#This Row],[order_date]])</f>
        <v>2024</v>
      </c>
      <c r="H1841">
        <f>MONTH(orders[[#This Row],[order_date]])</f>
        <v>7</v>
      </c>
      <c r="I1841" s="4">
        <v>417894</v>
      </c>
      <c r="J1841" t="str" cm="1">
        <f t="array" ref="J1841">_xlfn.SWITCH(orders[[#This Row],[payment_method]],"Credit Card","CC","Bank Transfer","BT","Cash","CA","PayPal","PP","UN")</f>
        <v>CA</v>
      </c>
    </row>
    <row r="1842" spans="1:10" x14ac:dyDescent="0.3">
      <c r="A1842">
        <v>1978</v>
      </c>
      <c r="B1842">
        <v>295017</v>
      </c>
      <c r="C1842" s="1">
        <v>45213</v>
      </c>
      <c r="D1842">
        <v>543619</v>
      </c>
      <c r="E1842" t="s">
        <v>10041</v>
      </c>
      <c r="F1842" t="s">
        <v>823</v>
      </c>
      <c r="G1842">
        <f>YEAR(orders[[#This Row],[order_date]])</f>
        <v>2023</v>
      </c>
      <c r="H1842">
        <f>MONTH(orders[[#This Row],[order_date]])</f>
        <v>10</v>
      </c>
      <c r="I1842" s="4">
        <v>543619</v>
      </c>
      <c r="J1842" t="str" cm="1">
        <f t="array" ref="J1842">_xlfn.SWITCH(orders[[#This Row],[payment_method]],"Credit Card","CC","Bank Transfer","BT","Cash","CA","PayPal","PP","UN")</f>
        <v>BT</v>
      </c>
    </row>
    <row r="1843" spans="1:10" x14ac:dyDescent="0.3">
      <c r="A1843">
        <v>1979</v>
      </c>
      <c r="B1843">
        <v>854464</v>
      </c>
      <c r="C1843" s="1">
        <v>45551</v>
      </c>
      <c r="D1843">
        <v>268085</v>
      </c>
      <c r="E1843" t="s">
        <v>10042</v>
      </c>
      <c r="F1843" t="s">
        <v>871</v>
      </c>
      <c r="G1843">
        <f>YEAR(orders[[#This Row],[order_date]])</f>
        <v>2024</v>
      </c>
      <c r="H1843">
        <f>MONTH(orders[[#This Row],[order_date]])</f>
        <v>9</v>
      </c>
      <c r="I1843" s="4">
        <v>268085</v>
      </c>
      <c r="J1843" t="str" cm="1">
        <f t="array" ref="J1843">_xlfn.SWITCH(orders[[#This Row],[payment_method]],"Credit Card","CC","Bank Transfer","BT","Cash","CA","PayPal","PP","UN")</f>
        <v>CA</v>
      </c>
    </row>
    <row r="1844" spans="1:10" x14ac:dyDescent="0.3">
      <c r="A1844">
        <v>1980</v>
      </c>
      <c r="B1844">
        <v>851116</v>
      </c>
      <c r="C1844" s="1">
        <v>45158</v>
      </c>
      <c r="D1844">
        <v>2745</v>
      </c>
      <c r="E1844" t="s">
        <v>10041</v>
      </c>
      <c r="F1844" t="s">
        <v>1543</v>
      </c>
      <c r="G1844">
        <f>YEAR(orders[[#This Row],[order_date]])</f>
        <v>2023</v>
      </c>
      <c r="H1844">
        <f>MONTH(orders[[#This Row],[order_date]])</f>
        <v>8</v>
      </c>
      <c r="I1844" s="4">
        <v>2745</v>
      </c>
      <c r="J1844" t="str" cm="1">
        <f t="array" ref="J1844">_xlfn.SWITCH(orders[[#This Row],[payment_method]],"Credit Card","CC","Bank Transfer","BT","Cash","CA","PayPal","PP","UN")</f>
        <v>BT</v>
      </c>
    </row>
    <row r="1845" spans="1:10" x14ac:dyDescent="0.3">
      <c r="A1845">
        <v>1981</v>
      </c>
      <c r="B1845">
        <v>1493904</v>
      </c>
      <c r="C1845" s="1">
        <v>45284</v>
      </c>
      <c r="D1845">
        <v>58767</v>
      </c>
      <c r="E1845" t="s">
        <v>10041</v>
      </c>
      <c r="F1845" t="s">
        <v>284</v>
      </c>
      <c r="G1845">
        <f>YEAR(orders[[#This Row],[order_date]])</f>
        <v>2023</v>
      </c>
      <c r="H1845">
        <f>MONTH(orders[[#This Row],[order_date]])</f>
        <v>12</v>
      </c>
      <c r="I1845" s="4">
        <v>58767</v>
      </c>
      <c r="J1845" t="str" cm="1">
        <f t="array" ref="J1845">_xlfn.SWITCH(orders[[#This Row],[payment_method]],"Credit Card","CC","Bank Transfer","BT","Cash","CA","PayPal","PP","UN")</f>
        <v>BT</v>
      </c>
    </row>
    <row r="1846" spans="1:10" x14ac:dyDescent="0.3">
      <c r="A1846">
        <v>1982</v>
      </c>
      <c r="B1846">
        <v>1641229</v>
      </c>
      <c r="C1846" s="1">
        <v>45359</v>
      </c>
      <c r="D1846">
        <v>294404</v>
      </c>
      <c r="E1846" t="s">
        <v>10040</v>
      </c>
      <c r="F1846" t="s">
        <v>1291</v>
      </c>
      <c r="G1846">
        <f>YEAR(orders[[#This Row],[order_date]])</f>
        <v>2024</v>
      </c>
      <c r="H1846">
        <f>MONTH(orders[[#This Row],[order_date]])</f>
        <v>3</v>
      </c>
      <c r="I1846" s="4">
        <v>294404</v>
      </c>
      <c r="J1846" t="str" cm="1">
        <f t="array" ref="J1846">_xlfn.SWITCH(orders[[#This Row],[payment_method]],"Credit Card","CC","Bank Transfer","BT","Cash","CA","PayPal","PP","UN")</f>
        <v>CC</v>
      </c>
    </row>
    <row r="1847" spans="1:10" x14ac:dyDescent="0.3">
      <c r="A1847">
        <v>1983</v>
      </c>
      <c r="B1847">
        <v>1484320</v>
      </c>
      <c r="C1847" s="1">
        <v>45461</v>
      </c>
      <c r="D1847">
        <v>33674</v>
      </c>
      <c r="E1847" t="s">
        <v>10043</v>
      </c>
      <c r="F1847" t="s">
        <v>57</v>
      </c>
      <c r="G1847">
        <f>YEAR(orders[[#This Row],[order_date]])</f>
        <v>2024</v>
      </c>
      <c r="H1847">
        <f>MONTH(orders[[#This Row],[order_date]])</f>
        <v>6</v>
      </c>
      <c r="I1847" s="4">
        <v>33674</v>
      </c>
      <c r="J1847" t="str" cm="1">
        <f t="array" ref="J1847">_xlfn.SWITCH(orders[[#This Row],[payment_method]],"Credit Card","CC","Bank Transfer","BT","Cash","CA","PayPal","PP","UN")</f>
        <v>PP</v>
      </c>
    </row>
    <row r="1848" spans="1:10" x14ac:dyDescent="0.3">
      <c r="A1848">
        <v>1984</v>
      </c>
      <c r="B1848">
        <v>1846615</v>
      </c>
      <c r="C1848" s="1">
        <v>45052</v>
      </c>
      <c r="D1848">
        <v>19934</v>
      </c>
      <c r="E1848" t="s">
        <v>10043</v>
      </c>
      <c r="F1848" t="s">
        <v>533</v>
      </c>
      <c r="G1848">
        <f>YEAR(orders[[#This Row],[order_date]])</f>
        <v>2023</v>
      </c>
      <c r="H1848">
        <f>MONTH(orders[[#This Row],[order_date]])</f>
        <v>5</v>
      </c>
      <c r="I1848" s="4">
        <v>19934</v>
      </c>
      <c r="J1848" t="str" cm="1">
        <f t="array" ref="J1848">_xlfn.SWITCH(orders[[#This Row],[payment_method]],"Credit Card","CC","Bank Transfer","BT","Cash","CA","PayPal","PP","UN")</f>
        <v>PP</v>
      </c>
    </row>
    <row r="1849" spans="1:10" x14ac:dyDescent="0.3">
      <c r="A1849">
        <v>1985</v>
      </c>
      <c r="B1849">
        <v>1111958</v>
      </c>
      <c r="C1849" s="1">
        <v>45805</v>
      </c>
      <c r="D1849">
        <v>14464</v>
      </c>
      <c r="E1849" t="s">
        <v>10040</v>
      </c>
      <c r="F1849" t="s">
        <v>898</v>
      </c>
      <c r="G1849">
        <f>YEAR(orders[[#This Row],[order_date]])</f>
        <v>2025</v>
      </c>
      <c r="H1849">
        <f>MONTH(orders[[#This Row],[order_date]])</f>
        <v>5</v>
      </c>
      <c r="I1849" s="4">
        <v>14464</v>
      </c>
      <c r="J1849" t="str" cm="1">
        <f t="array" ref="J1849">_xlfn.SWITCH(orders[[#This Row],[payment_method]],"Credit Card","CC","Bank Transfer","BT","Cash","CA","PayPal","PP","UN")</f>
        <v>CC</v>
      </c>
    </row>
    <row r="1850" spans="1:10" x14ac:dyDescent="0.3">
      <c r="A1850">
        <v>1986</v>
      </c>
      <c r="B1850">
        <v>707520</v>
      </c>
      <c r="C1850" s="1">
        <v>45496</v>
      </c>
      <c r="D1850">
        <v>367972</v>
      </c>
      <c r="E1850" t="s">
        <v>10040</v>
      </c>
      <c r="F1850" t="s">
        <v>214</v>
      </c>
      <c r="G1850">
        <f>YEAR(orders[[#This Row],[order_date]])</f>
        <v>2024</v>
      </c>
      <c r="H1850">
        <f>MONTH(orders[[#This Row],[order_date]])</f>
        <v>7</v>
      </c>
      <c r="I1850" s="4">
        <v>367972</v>
      </c>
      <c r="J1850" t="str" cm="1">
        <f t="array" ref="J1850">_xlfn.SWITCH(orders[[#This Row],[payment_method]],"Credit Card","CC","Bank Transfer","BT","Cash","CA","PayPal","PP","UN")</f>
        <v>CC</v>
      </c>
    </row>
    <row r="1851" spans="1:10" x14ac:dyDescent="0.3">
      <c r="A1851">
        <v>1987</v>
      </c>
      <c r="B1851">
        <v>902498</v>
      </c>
      <c r="C1851" s="1">
        <v>44902</v>
      </c>
      <c r="D1851">
        <v>140972</v>
      </c>
      <c r="E1851" t="s">
        <v>10042</v>
      </c>
      <c r="F1851" t="s">
        <v>829</v>
      </c>
      <c r="G1851">
        <f>YEAR(orders[[#This Row],[order_date]])</f>
        <v>2022</v>
      </c>
      <c r="H1851">
        <f>MONTH(orders[[#This Row],[order_date]])</f>
        <v>12</v>
      </c>
      <c r="I1851" s="4">
        <v>140972</v>
      </c>
      <c r="J1851" t="str" cm="1">
        <f t="array" ref="J1851">_xlfn.SWITCH(orders[[#This Row],[payment_method]],"Credit Card","CC","Bank Transfer","BT","Cash","CA","PayPal","PP","UN")</f>
        <v>CA</v>
      </c>
    </row>
    <row r="1852" spans="1:10" x14ac:dyDescent="0.3">
      <c r="A1852">
        <v>1988</v>
      </c>
      <c r="B1852">
        <v>1335664</v>
      </c>
      <c r="C1852" s="1">
        <v>45196</v>
      </c>
      <c r="D1852">
        <v>141505</v>
      </c>
      <c r="E1852" t="s">
        <v>10040</v>
      </c>
      <c r="F1852" t="s">
        <v>479</v>
      </c>
      <c r="G1852">
        <f>YEAR(orders[[#This Row],[order_date]])</f>
        <v>2023</v>
      </c>
      <c r="H1852">
        <f>MONTH(orders[[#This Row],[order_date]])</f>
        <v>9</v>
      </c>
      <c r="I1852" s="4">
        <v>141505</v>
      </c>
      <c r="J1852" t="str" cm="1">
        <f t="array" ref="J1852">_xlfn.SWITCH(orders[[#This Row],[payment_method]],"Credit Card","CC","Bank Transfer","BT","Cash","CA","PayPal","PP","UN")</f>
        <v>CC</v>
      </c>
    </row>
    <row r="1853" spans="1:10" x14ac:dyDescent="0.3">
      <c r="A1853">
        <v>1989</v>
      </c>
      <c r="B1853">
        <v>1752174</v>
      </c>
      <c r="C1853" s="1">
        <v>45510</v>
      </c>
      <c r="D1853">
        <v>351611</v>
      </c>
      <c r="E1853" t="s">
        <v>10040</v>
      </c>
      <c r="F1853" t="s">
        <v>952</v>
      </c>
      <c r="G1853">
        <f>YEAR(orders[[#This Row],[order_date]])</f>
        <v>2024</v>
      </c>
      <c r="H1853">
        <f>MONTH(orders[[#This Row],[order_date]])</f>
        <v>8</v>
      </c>
      <c r="I1853" s="4">
        <v>351611</v>
      </c>
      <c r="J1853" t="str" cm="1">
        <f t="array" ref="J1853">_xlfn.SWITCH(orders[[#This Row],[payment_method]],"Credit Card","CC","Bank Transfer","BT","Cash","CA","PayPal","PP","UN")</f>
        <v>CC</v>
      </c>
    </row>
    <row r="1854" spans="1:10" x14ac:dyDescent="0.3">
      <c r="A1854">
        <v>1990</v>
      </c>
      <c r="B1854">
        <v>1467264</v>
      </c>
      <c r="C1854" s="1">
        <v>44547</v>
      </c>
      <c r="D1854">
        <v>283502</v>
      </c>
      <c r="E1854" t="s">
        <v>10042</v>
      </c>
      <c r="F1854" t="s">
        <v>1543</v>
      </c>
      <c r="G1854">
        <f>YEAR(orders[[#This Row],[order_date]])</f>
        <v>2021</v>
      </c>
      <c r="H1854">
        <f>MONTH(orders[[#This Row],[order_date]])</f>
        <v>12</v>
      </c>
      <c r="I1854" s="4">
        <v>283502</v>
      </c>
      <c r="J1854" t="str" cm="1">
        <f t="array" ref="J1854">_xlfn.SWITCH(orders[[#This Row],[payment_method]],"Credit Card","CC","Bank Transfer","BT","Cash","CA","PayPal","PP","UN")</f>
        <v>CA</v>
      </c>
    </row>
    <row r="1855" spans="1:10" x14ac:dyDescent="0.3">
      <c r="A1855">
        <v>1991</v>
      </c>
      <c r="B1855">
        <v>480655</v>
      </c>
      <c r="C1855" s="1">
        <v>44719</v>
      </c>
      <c r="D1855">
        <v>313015</v>
      </c>
      <c r="E1855" t="s">
        <v>10042</v>
      </c>
      <c r="F1855" t="s">
        <v>1158</v>
      </c>
      <c r="G1855">
        <f>YEAR(orders[[#This Row],[order_date]])</f>
        <v>2022</v>
      </c>
      <c r="H1855">
        <f>MONTH(orders[[#This Row],[order_date]])</f>
        <v>6</v>
      </c>
      <c r="I1855" s="4">
        <v>313015</v>
      </c>
      <c r="J1855" t="str" cm="1">
        <f t="array" ref="J1855">_xlfn.SWITCH(orders[[#This Row],[payment_method]],"Credit Card","CC","Bank Transfer","BT","Cash","CA","PayPal","PP","UN")</f>
        <v>CA</v>
      </c>
    </row>
    <row r="1856" spans="1:10" x14ac:dyDescent="0.3">
      <c r="A1856">
        <v>1992</v>
      </c>
      <c r="B1856">
        <v>21584</v>
      </c>
      <c r="C1856" s="1">
        <v>45688</v>
      </c>
      <c r="D1856">
        <v>5700</v>
      </c>
      <c r="E1856" t="s">
        <v>10043</v>
      </c>
      <c r="F1856" t="s">
        <v>297</v>
      </c>
      <c r="G1856">
        <f>YEAR(orders[[#This Row],[order_date]])</f>
        <v>2025</v>
      </c>
      <c r="H1856">
        <f>MONTH(orders[[#This Row],[order_date]])</f>
        <v>1</v>
      </c>
      <c r="I1856" s="4">
        <v>5700</v>
      </c>
      <c r="J1856" t="str" cm="1">
        <f t="array" ref="J1856">_xlfn.SWITCH(orders[[#This Row],[payment_method]],"Credit Card","CC","Bank Transfer","BT","Cash","CA","PayPal","PP","UN")</f>
        <v>PP</v>
      </c>
    </row>
    <row r="1857" spans="1:10" x14ac:dyDescent="0.3">
      <c r="A1857">
        <v>1993</v>
      </c>
      <c r="B1857">
        <v>1614215</v>
      </c>
      <c r="C1857" s="1">
        <v>45838</v>
      </c>
      <c r="D1857">
        <v>15843</v>
      </c>
      <c r="E1857" t="s">
        <v>10043</v>
      </c>
      <c r="F1857" t="s">
        <v>874</v>
      </c>
      <c r="G1857">
        <f>YEAR(orders[[#This Row],[order_date]])</f>
        <v>2025</v>
      </c>
      <c r="H1857">
        <f>MONTH(orders[[#This Row],[order_date]])</f>
        <v>6</v>
      </c>
      <c r="I1857" s="4">
        <v>15843</v>
      </c>
      <c r="J1857" t="str" cm="1">
        <f t="array" ref="J1857">_xlfn.SWITCH(orders[[#This Row],[payment_method]],"Credit Card","CC","Bank Transfer","BT","Cash","CA","PayPal","PP","UN")</f>
        <v>PP</v>
      </c>
    </row>
    <row r="1858" spans="1:10" x14ac:dyDescent="0.3">
      <c r="A1858">
        <v>1994</v>
      </c>
      <c r="B1858">
        <v>82441</v>
      </c>
      <c r="C1858" s="1">
        <v>45059</v>
      </c>
      <c r="D1858">
        <v>219855</v>
      </c>
      <c r="E1858" t="s">
        <v>10041</v>
      </c>
      <c r="F1858" t="s">
        <v>1329</v>
      </c>
      <c r="G1858">
        <f>YEAR(orders[[#This Row],[order_date]])</f>
        <v>2023</v>
      </c>
      <c r="H1858">
        <f>MONTH(orders[[#This Row],[order_date]])</f>
        <v>5</v>
      </c>
      <c r="I1858" s="4">
        <v>219855</v>
      </c>
      <c r="J1858" t="str" cm="1">
        <f t="array" ref="J1858">_xlfn.SWITCH(orders[[#This Row],[payment_method]],"Credit Card","CC","Bank Transfer","BT","Cash","CA","PayPal","PP","UN")</f>
        <v>BT</v>
      </c>
    </row>
    <row r="1859" spans="1:10" x14ac:dyDescent="0.3">
      <c r="A1859">
        <v>1995</v>
      </c>
      <c r="B1859">
        <v>216634</v>
      </c>
      <c r="C1859" s="1">
        <v>44544</v>
      </c>
      <c r="D1859">
        <v>103155</v>
      </c>
      <c r="E1859" t="s">
        <v>10042</v>
      </c>
      <c r="F1859" t="s">
        <v>404</v>
      </c>
      <c r="G1859">
        <f>YEAR(orders[[#This Row],[order_date]])</f>
        <v>2021</v>
      </c>
      <c r="H1859">
        <f>MONTH(orders[[#This Row],[order_date]])</f>
        <v>12</v>
      </c>
      <c r="I1859" s="4">
        <v>103155</v>
      </c>
      <c r="J1859" t="str" cm="1">
        <f t="array" ref="J1859">_xlfn.SWITCH(orders[[#This Row],[payment_method]],"Credit Card","CC","Bank Transfer","BT","Cash","CA","PayPal","PP","UN")</f>
        <v>CA</v>
      </c>
    </row>
    <row r="1860" spans="1:10" x14ac:dyDescent="0.3">
      <c r="A1860">
        <v>1996</v>
      </c>
      <c r="B1860">
        <v>56975</v>
      </c>
      <c r="C1860" s="1">
        <v>44504</v>
      </c>
      <c r="D1860">
        <v>350239</v>
      </c>
      <c r="E1860" t="s">
        <v>10042</v>
      </c>
      <c r="F1860" t="s">
        <v>49</v>
      </c>
      <c r="G1860">
        <f>YEAR(orders[[#This Row],[order_date]])</f>
        <v>2021</v>
      </c>
      <c r="H1860">
        <f>MONTH(orders[[#This Row],[order_date]])</f>
        <v>11</v>
      </c>
      <c r="I1860" s="4">
        <v>350239</v>
      </c>
      <c r="J1860" t="str" cm="1">
        <f t="array" ref="J1860">_xlfn.SWITCH(orders[[#This Row],[payment_method]],"Credit Card","CC","Bank Transfer","BT","Cash","CA","PayPal","PP","UN")</f>
        <v>CA</v>
      </c>
    </row>
    <row r="1861" spans="1:10" x14ac:dyDescent="0.3">
      <c r="A1861">
        <v>1997</v>
      </c>
      <c r="B1861">
        <v>684572</v>
      </c>
      <c r="C1861" s="1">
        <v>45592</v>
      </c>
      <c r="D1861">
        <v>246612</v>
      </c>
      <c r="E1861" t="s">
        <v>10041</v>
      </c>
      <c r="F1861" t="s">
        <v>669</v>
      </c>
      <c r="G1861">
        <f>YEAR(orders[[#This Row],[order_date]])</f>
        <v>2024</v>
      </c>
      <c r="H1861">
        <f>MONTH(orders[[#This Row],[order_date]])</f>
        <v>10</v>
      </c>
      <c r="I1861" s="4">
        <v>246612</v>
      </c>
      <c r="J1861" t="str" cm="1">
        <f t="array" ref="J1861">_xlfn.SWITCH(orders[[#This Row],[payment_method]],"Credit Card","CC","Bank Transfer","BT","Cash","CA","PayPal","PP","UN")</f>
        <v>BT</v>
      </c>
    </row>
    <row r="1862" spans="1:10" x14ac:dyDescent="0.3">
      <c r="A1862">
        <v>1998</v>
      </c>
      <c r="B1862">
        <v>1433918</v>
      </c>
      <c r="C1862" s="1">
        <v>45693</v>
      </c>
      <c r="D1862">
        <v>30125</v>
      </c>
      <c r="E1862" t="s">
        <v>10043</v>
      </c>
      <c r="F1862" t="s">
        <v>1225</v>
      </c>
      <c r="G1862">
        <f>YEAR(orders[[#This Row],[order_date]])</f>
        <v>2025</v>
      </c>
      <c r="H1862">
        <f>MONTH(orders[[#This Row],[order_date]])</f>
        <v>2</v>
      </c>
      <c r="I1862" s="4">
        <v>30125</v>
      </c>
      <c r="J1862" t="str" cm="1">
        <f t="array" ref="J1862">_xlfn.SWITCH(orders[[#This Row],[payment_method]],"Credit Card","CC","Bank Transfer","BT","Cash","CA","PayPal","PP","UN")</f>
        <v>PP</v>
      </c>
    </row>
    <row r="1863" spans="1:10" x14ac:dyDescent="0.3">
      <c r="A1863">
        <v>1999</v>
      </c>
      <c r="B1863">
        <v>1801276</v>
      </c>
      <c r="C1863" s="1">
        <v>45460</v>
      </c>
      <c r="D1863">
        <v>117841</v>
      </c>
      <c r="E1863" t="s">
        <v>10040</v>
      </c>
      <c r="F1863" t="s">
        <v>19</v>
      </c>
      <c r="G1863">
        <f>YEAR(orders[[#This Row],[order_date]])</f>
        <v>2024</v>
      </c>
      <c r="H1863">
        <f>MONTH(orders[[#This Row],[order_date]])</f>
        <v>6</v>
      </c>
      <c r="I1863" s="4">
        <v>117841</v>
      </c>
      <c r="J1863" t="str" cm="1">
        <f t="array" ref="J1863">_xlfn.SWITCH(orders[[#This Row],[payment_method]],"Credit Card","CC","Bank Transfer","BT","Cash","CA","PayPal","PP","UN")</f>
        <v>CC</v>
      </c>
    </row>
    <row r="1864" spans="1:10" x14ac:dyDescent="0.3">
      <c r="A1864">
        <v>2000</v>
      </c>
      <c r="B1864">
        <v>1798844</v>
      </c>
      <c r="C1864" s="1">
        <v>45779</v>
      </c>
      <c r="D1864">
        <v>115439</v>
      </c>
      <c r="E1864" t="s">
        <v>10041</v>
      </c>
      <c r="F1864" t="s">
        <v>479</v>
      </c>
      <c r="G1864">
        <f>YEAR(orders[[#This Row],[order_date]])</f>
        <v>2025</v>
      </c>
      <c r="H1864">
        <f>MONTH(orders[[#This Row],[order_date]])</f>
        <v>5</v>
      </c>
      <c r="I1864" s="4">
        <v>115439</v>
      </c>
      <c r="J1864" t="str" cm="1">
        <f t="array" ref="J1864">_xlfn.SWITCH(orders[[#This Row],[payment_method]],"Credit Card","CC","Bank Transfer","BT","Cash","CA","PayPal","PP","UN")</f>
        <v>BT</v>
      </c>
    </row>
    <row r="1865" spans="1:10" x14ac:dyDescent="0.3">
      <c r="A1865">
        <v>2001</v>
      </c>
      <c r="B1865">
        <v>1782674</v>
      </c>
      <c r="C1865" s="1">
        <v>45461</v>
      </c>
      <c r="D1865">
        <v>223391</v>
      </c>
      <c r="E1865" t="s">
        <v>10040</v>
      </c>
      <c r="F1865" t="s">
        <v>150</v>
      </c>
      <c r="G1865">
        <f>YEAR(orders[[#This Row],[order_date]])</f>
        <v>2024</v>
      </c>
      <c r="H1865">
        <f>MONTH(orders[[#This Row],[order_date]])</f>
        <v>6</v>
      </c>
      <c r="I1865" s="4">
        <v>223391</v>
      </c>
      <c r="J1865" t="str" cm="1">
        <f t="array" ref="J1865">_xlfn.SWITCH(orders[[#This Row],[payment_method]],"Credit Card","CC","Bank Transfer","BT","Cash","CA","PayPal","PP","UN")</f>
        <v>CC</v>
      </c>
    </row>
    <row r="1866" spans="1:10" x14ac:dyDescent="0.3">
      <c r="A1866">
        <v>2002</v>
      </c>
      <c r="B1866">
        <v>1915892</v>
      </c>
      <c r="C1866" s="1">
        <v>45000</v>
      </c>
      <c r="D1866">
        <v>188676</v>
      </c>
      <c r="E1866" t="s">
        <v>10040</v>
      </c>
      <c r="F1866" t="s">
        <v>556</v>
      </c>
      <c r="G1866">
        <f>YEAR(orders[[#This Row],[order_date]])</f>
        <v>2023</v>
      </c>
      <c r="H1866">
        <f>MONTH(orders[[#This Row],[order_date]])</f>
        <v>3</v>
      </c>
      <c r="I1866" s="4">
        <v>188676</v>
      </c>
      <c r="J1866" t="str" cm="1">
        <f t="array" ref="J1866">_xlfn.SWITCH(orders[[#This Row],[payment_method]],"Credit Card","CC","Bank Transfer","BT","Cash","CA","PayPal","PP","UN")</f>
        <v>CC</v>
      </c>
    </row>
    <row r="1867" spans="1:10" x14ac:dyDescent="0.3">
      <c r="A1867">
        <v>2003</v>
      </c>
      <c r="B1867">
        <v>1224516</v>
      </c>
      <c r="C1867" s="1">
        <v>45109</v>
      </c>
      <c r="D1867">
        <v>112988</v>
      </c>
      <c r="E1867" t="s">
        <v>10041</v>
      </c>
      <c r="F1867" t="s">
        <v>72</v>
      </c>
      <c r="G1867">
        <f>YEAR(orders[[#This Row],[order_date]])</f>
        <v>2023</v>
      </c>
      <c r="H1867">
        <f>MONTH(orders[[#This Row],[order_date]])</f>
        <v>7</v>
      </c>
      <c r="I1867" s="4">
        <v>112988</v>
      </c>
      <c r="J1867" t="str" cm="1">
        <f t="array" ref="J1867">_xlfn.SWITCH(orders[[#This Row],[payment_method]],"Credit Card","CC","Bank Transfer","BT","Cash","CA","PayPal","PP","UN")</f>
        <v>BT</v>
      </c>
    </row>
    <row r="1868" spans="1:10" x14ac:dyDescent="0.3">
      <c r="A1868">
        <v>2004</v>
      </c>
      <c r="B1868">
        <v>432661</v>
      </c>
      <c r="C1868" s="1">
        <v>45029</v>
      </c>
      <c r="D1868">
        <v>292528</v>
      </c>
      <c r="E1868" t="s">
        <v>10041</v>
      </c>
      <c r="F1868" t="s">
        <v>308</v>
      </c>
      <c r="G1868">
        <f>YEAR(orders[[#This Row],[order_date]])</f>
        <v>2023</v>
      </c>
      <c r="H1868">
        <f>MONTH(orders[[#This Row],[order_date]])</f>
        <v>4</v>
      </c>
      <c r="I1868" s="4">
        <v>292528</v>
      </c>
      <c r="J1868" t="str" cm="1">
        <f t="array" ref="J1868">_xlfn.SWITCH(orders[[#This Row],[payment_method]],"Credit Card","CC","Bank Transfer","BT","Cash","CA","PayPal","PP","UN")</f>
        <v>BT</v>
      </c>
    </row>
    <row r="1869" spans="1:10" x14ac:dyDescent="0.3">
      <c r="A1869">
        <v>2005</v>
      </c>
      <c r="B1869">
        <v>1466331</v>
      </c>
      <c r="C1869" s="1">
        <v>44931</v>
      </c>
      <c r="D1869">
        <v>104351</v>
      </c>
      <c r="E1869" t="s">
        <v>10040</v>
      </c>
      <c r="F1869" t="s">
        <v>1202</v>
      </c>
      <c r="G1869">
        <f>YEAR(orders[[#This Row],[order_date]])</f>
        <v>2023</v>
      </c>
      <c r="H1869">
        <f>MONTH(orders[[#This Row],[order_date]])</f>
        <v>1</v>
      </c>
      <c r="I1869" s="4">
        <v>104351</v>
      </c>
      <c r="J1869" t="str" cm="1">
        <f t="array" ref="J1869">_xlfn.SWITCH(orders[[#This Row],[payment_method]],"Credit Card","CC","Bank Transfer","BT","Cash","CA","PayPal","PP","UN")</f>
        <v>CC</v>
      </c>
    </row>
    <row r="1870" spans="1:10" x14ac:dyDescent="0.3">
      <c r="A1870">
        <v>2006</v>
      </c>
      <c r="B1870">
        <v>32602</v>
      </c>
      <c r="C1870" s="1">
        <v>45862</v>
      </c>
      <c r="D1870">
        <v>136029</v>
      </c>
      <c r="E1870" t="s">
        <v>10040</v>
      </c>
      <c r="F1870" t="s">
        <v>38</v>
      </c>
      <c r="G1870">
        <f>YEAR(orders[[#This Row],[order_date]])</f>
        <v>2025</v>
      </c>
      <c r="H1870">
        <f>MONTH(orders[[#This Row],[order_date]])</f>
        <v>7</v>
      </c>
      <c r="I1870" s="4">
        <v>136029</v>
      </c>
      <c r="J1870" t="str" cm="1">
        <f t="array" ref="J1870">_xlfn.SWITCH(orders[[#This Row],[payment_method]],"Credit Card","CC","Bank Transfer","BT","Cash","CA","PayPal","PP","UN")</f>
        <v>CC</v>
      </c>
    </row>
    <row r="1871" spans="1:10" x14ac:dyDescent="0.3">
      <c r="A1871">
        <v>2007</v>
      </c>
      <c r="B1871">
        <v>1304076</v>
      </c>
      <c r="C1871" s="1">
        <v>44733</v>
      </c>
      <c r="D1871">
        <v>168267</v>
      </c>
      <c r="E1871" t="s">
        <v>10043</v>
      </c>
      <c r="F1871" t="s">
        <v>1633</v>
      </c>
      <c r="G1871">
        <f>YEAR(orders[[#This Row],[order_date]])</f>
        <v>2022</v>
      </c>
      <c r="H1871">
        <f>MONTH(orders[[#This Row],[order_date]])</f>
        <v>6</v>
      </c>
      <c r="I1871" s="4">
        <v>168267</v>
      </c>
      <c r="J1871" t="str" cm="1">
        <f t="array" ref="J1871">_xlfn.SWITCH(orders[[#This Row],[payment_method]],"Credit Card","CC","Bank Transfer","BT","Cash","CA","PayPal","PP","UN")</f>
        <v>PP</v>
      </c>
    </row>
    <row r="1872" spans="1:10" x14ac:dyDescent="0.3">
      <c r="A1872">
        <v>2008</v>
      </c>
      <c r="B1872">
        <v>1026596</v>
      </c>
      <c r="C1872" s="1">
        <v>45773</v>
      </c>
      <c r="D1872">
        <v>84424</v>
      </c>
      <c r="E1872" t="s">
        <v>10042</v>
      </c>
      <c r="F1872" t="s">
        <v>618</v>
      </c>
      <c r="G1872">
        <f>YEAR(orders[[#This Row],[order_date]])</f>
        <v>2025</v>
      </c>
      <c r="H1872">
        <f>MONTH(orders[[#This Row],[order_date]])</f>
        <v>4</v>
      </c>
      <c r="I1872" s="4">
        <v>84424</v>
      </c>
      <c r="J1872" t="str" cm="1">
        <f t="array" ref="J1872">_xlfn.SWITCH(orders[[#This Row],[payment_method]],"Credit Card","CC","Bank Transfer","BT","Cash","CA","PayPal","PP","UN")</f>
        <v>CA</v>
      </c>
    </row>
    <row r="1873" spans="1:10" x14ac:dyDescent="0.3">
      <c r="A1873">
        <v>2009</v>
      </c>
      <c r="B1873">
        <v>149569</v>
      </c>
      <c r="C1873" s="1">
        <v>44556</v>
      </c>
      <c r="D1873">
        <v>43453</v>
      </c>
      <c r="E1873" t="s">
        <v>10041</v>
      </c>
      <c r="F1873" t="s">
        <v>479</v>
      </c>
      <c r="G1873">
        <f>YEAR(orders[[#This Row],[order_date]])</f>
        <v>2021</v>
      </c>
      <c r="H1873">
        <f>MONTH(orders[[#This Row],[order_date]])</f>
        <v>12</v>
      </c>
      <c r="I1873" s="4">
        <v>43453</v>
      </c>
      <c r="J1873" t="str" cm="1">
        <f t="array" ref="J1873">_xlfn.SWITCH(orders[[#This Row],[payment_method]],"Credit Card","CC","Bank Transfer","BT","Cash","CA","PayPal","PP","UN")</f>
        <v>BT</v>
      </c>
    </row>
    <row r="1874" spans="1:10" x14ac:dyDescent="0.3">
      <c r="A1874">
        <v>2010</v>
      </c>
      <c r="B1874">
        <v>1638396</v>
      </c>
      <c r="C1874" s="1">
        <v>44481</v>
      </c>
      <c r="D1874">
        <v>306603</v>
      </c>
      <c r="E1874" t="s">
        <v>10042</v>
      </c>
      <c r="F1874" t="s">
        <v>728</v>
      </c>
      <c r="G1874">
        <f>YEAR(orders[[#This Row],[order_date]])</f>
        <v>2021</v>
      </c>
      <c r="H1874">
        <f>MONTH(orders[[#This Row],[order_date]])</f>
        <v>10</v>
      </c>
      <c r="I1874" s="4">
        <v>306603</v>
      </c>
      <c r="J1874" t="str" cm="1">
        <f t="array" ref="J1874">_xlfn.SWITCH(orders[[#This Row],[payment_method]],"Credit Card","CC","Bank Transfer","BT","Cash","CA","PayPal","PP","UN")</f>
        <v>CA</v>
      </c>
    </row>
    <row r="1875" spans="1:10" x14ac:dyDescent="0.3">
      <c r="A1875">
        <v>2011</v>
      </c>
      <c r="B1875">
        <v>842983</v>
      </c>
      <c r="C1875" s="1">
        <v>44454</v>
      </c>
      <c r="D1875">
        <v>263757</v>
      </c>
      <c r="E1875" t="s">
        <v>10042</v>
      </c>
      <c r="F1875" t="s">
        <v>1677</v>
      </c>
      <c r="G1875">
        <f>YEAR(orders[[#This Row],[order_date]])</f>
        <v>2021</v>
      </c>
      <c r="H1875">
        <f>MONTH(orders[[#This Row],[order_date]])</f>
        <v>9</v>
      </c>
      <c r="I1875" s="4">
        <v>263757</v>
      </c>
      <c r="J1875" t="str" cm="1">
        <f t="array" ref="J1875">_xlfn.SWITCH(orders[[#This Row],[payment_method]],"Credit Card","CC","Bank Transfer","BT","Cash","CA","PayPal","PP","UN")</f>
        <v>CA</v>
      </c>
    </row>
    <row r="1876" spans="1:10" x14ac:dyDescent="0.3">
      <c r="A1876">
        <v>2012</v>
      </c>
      <c r="B1876">
        <v>583956</v>
      </c>
      <c r="C1876" s="1">
        <v>45270</v>
      </c>
      <c r="D1876">
        <v>297845</v>
      </c>
      <c r="E1876" t="s">
        <v>10042</v>
      </c>
      <c r="F1876" t="s">
        <v>693</v>
      </c>
      <c r="G1876">
        <f>YEAR(orders[[#This Row],[order_date]])</f>
        <v>2023</v>
      </c>
      <c r="H1876">
        <f>MONTH(orders[[#This Row],[order_date]])</f>
        <v>12</v>
      </c>
      <c r="I1876" s="4">
        <v>297845</v>
      </c>
      <c r="J1876" t="str" cm="1">
        <f t="array" ref="J1876">_xlfn.SWITCH(orders[[#This Row],[payment_method]],"Credit Card","CC","Bank Transfer","BT","Cash","CA","PayPal","PP","UN")</f>
        <v>CA</v>
      </c>
    </row>
    <row r="1877" spans="1:10" x14ac:dyDescent="0.3">
      <c r="A1877">
        <v>2013</v>
      </c>
      <c r="B1877">
        <v>38285</v>
      </c>
      <c r="C1877" s="1">
        <v>45160</v>
      </c>
      <c r="D1877">
        <v>26678</v>
      </c>
      <c r="E1877" t="s">
        <v>10040</v>
      </c>
      <c r="F1877" t="s">
        <v>38</v>
      </c>
      <c r="G1877">
        <f>YEAR(orders[[#This Row],[order_date]])</f>
        <v>2023</v>
      </c>
      <c r="H1877">
        <f>MONTH(orders[[#This Row],[order_date]])</f>
        <v>8</v>
      </c>
      <c r="I1877" s="4">
        <v>26678</v>
      </c>
      <c r="J1877" t="str" cm="1">
        <f t="array" ref="J1877">_xlfn.SWITCH(orders[[#This Row],[payment_method]],"Credit Card","CC","Bank Transfer","BT","Cash","CA","PayPal","PP","UN")</f>
        <v>CC</v>
      </c>
    </row>
    <row r="1878" spans="1:10" x14ac:dyDescent="0.3">
      <c r="A1878">
        <v>2014</v>
      </c>
      <c r="B1878">
        <v>619102</v>
      </c>
      <c r="C1878" s="1">
        <v>45409</v>
      </c>
      <c r="D1878">
        <v>347919</v>
      </c>
      <c r="E1878" t="s">
        <v>10040</v>
      </c>
      <c r="F1878" t="s">
        <v>444</v>
      </c>
      <c r="G1878">
        <f>YEAR(orders[[#This Row],[order_date]])</f>
        <v>2024</v>
      </c>
      <c r="H1878">
        <f>MONTH(orders[[#This Row],[order_date]])</f>
        <v>4</v>
      </c>
      <c r="I1878" s="4">
        <v>347919</v>
      </c>
      <c r="J1878" t="str" cm="1">
        <f t="array" ref="J1878">_xlfn.SWITCH(orders[[#This Row],[payment_method]],"Credit Card","CC","Bank Transfer","BT","Cash","CA","PayPal","PP","UN")</f>
        <v>CC</v>
      </c>
    </row>
    <row r="1879" spans="1:10" x14ac:dyDescent="0.3">
      <c r="A1879">
        <v>2015</v>
      </c>
      <c r="B1879">
        <v>998583</v>
      </c>
      <c r="C1879" s="1">
        <v>45287</v>
      </c>
      <c r="D1879">
        <v>26994</v>
      </c>
      <c r="E1879" t="s">
        <v>10042</v>
      </c>
      <c r="F1879" t="s">
        <v>871</v>
      </c>
      <c r="G1879">
        <f>YEAR(orders[[#This Row],[order_date]])</f>
        <v>2023</v>
      </c>
      <c r="H1879">
        <f>MONTH(orders[[#This Row],[order_date]])</f>
        <v>12</v>
      </c>
      <c r="I1879" s="4">
        <v>26994</v>
      </c>
      <c r="J1879" t="str" cm="1">
        <f t="array" ref="J1879">_xlfn.SWITCH(orders[[#This Row],[payment_method]],"Credit Card","CC","Bank Transfer","BT","Cash","CA","PayPal","PP","UN")</f>
        <v>CA</v>
      </c>
    </row>
    <row r="1880" spans="1:10" x14ac:dyDescent="0.3">
      <c r="A1880">
        <v>2016</v>
      </c>
      <c r="B1880">
        <v>1442296</v>
      </c>
      <c r="C1880" s="1">
        <v>44724</v>
      </c>
      <c r="D1880">
        <v>87618</v>
      </c>
      <c r="E1880" t="s">
        <v>10041</v>
      </c>
      <c r="F1880" t="s">
        <v>281</v>
      </c>
      <c r="G1880">
        <f>YEAR(orders[[#This Row],[order_date]])</f>
        <v>2022</v>
      </c>
      <c r="H1880">
        <f>MONTH(orders[[#This Row],[order_date]])</f>
        <v>6</v>
      </c>
      <c r="I1880" s="4">
        <v>87618</v>
      </c>
      <c r="J1880" t="str" cm="1">
        <f t="array" ref="J1880">_xlfn.SWITCH(orders[[#This Row],[payment_method]],"Credit Card","CC","Bank Transfer","BT","Cash","CA","PayPal","PP","UN")</f>
        <v>BT</v>
      </c>
    </row>
    <row r="1881" spans="1:10" x14ac:dyDescent="0.3">
      <c r="A1881">
        <v>2017</v>
      </c>
      <c r="B1881">
        <v>1798355</v>
      </c>
      <c r="C1881" s="1">
        <v>45856</v>
      </c>
      <c r="D1881">
        <v>2886</v>
      </c>
      <c r="E1881" t="s">
        <v>10041</v>
      </c>
      <c r="F1881" t="s">
        <v>91</v>
      </c>
      <c r="G1881">
        <f>YEAR(orders[[#This Row],[order_date]])</f>
        <v>2025</v>
      </c>
      <c r="H1881">
        <f>MONTH(orders[[#This Row],[order_date]])</f>
        <v>7</v>
      </c>
      <c r="I1881" s="4">
        <v>2886</v>
      </c>
      <c r="J1881" t="str" cm="1">
        <f t="array" ref="J1881">_xlfn.SWITCH(orders[[#This Row],[payment_method]],"Credit Card","CC","Bank Transfer","BT","Cash","CA","PayPal","PP","UN")</f>
        <v>BT</v>
      </c>
    </row>
    <row r="1882" spans="1:10" x14ac:dyDescent="0.3">
      <c r="A1882">
        <v>2018</v>
      </c>
      <c r="B1882">
        <v>758378</v>
      </c>
      <c r="C1882" s="1">
        <v>45244</v>
      </c>
      <c r="D1882">
        <v>180381</v>
      </c>
      <c r="E1882" t="s">
        <v>10042</v>
      </c>
      <c r="F1882" t="s">
        <v>120</v>
      </c>
      <c r="G1882">
        <f>YEAR(orders[[#This Row],[order_date]])</f>
        <v>2023</v>
      </c>
      <c r="H1882">
        <f>MONTH(orders[[#This Row],[order_date]])</f>
        <v>11</v>
      </c>
      <c r="I1882" s="4">
        <v>180381</v>
      </c>
      <c r="J1882" t="str" cm="1">
        <f t="array" ref="J1882">_xlfn.SWITCH(orders[[#This Row],[payment_method]],"Credit Card","CC","Bank Transfer","BT","Cash","CA","PayPal","PP","UN")</f>
        <v>CA</v>
      </c>
    </row>
    <row r="1883" spans="1:10" x14ac:dyDescent="0.3">
      <c r="A1883">
        <v>2020</v>
      </c>
      <c r="B1883">
        <v>1941302</v>
      </c>
      <c r="C1883" s="1">
        <v>45807</v>
      </c>
      <c r="D1883">
        <v>239188</v>
      </c>
      <c r="E1883" t="s">
        <v>10042</v>
      </c>
      <c r="F1883" t="s">
        <v>347</v>
      </c>
      <c r="G1883">
        <f>YEAR(orders[[#This Row],[order_date]])</f>
        <v>2025</v>
      </c>
      <c r="H1883">
        <f>MONTH(orders[[#This Row],[order_date]])</f>
        <v>5</v>
      </c>
      <c r="I1883" s="4">
        <v>239188</v>
      </c>
      <c r="J1883" t="str" cm="1">
        <f t="array" ref="J1883">_xlfn.SWITCH(orders[[#This Row],[payment_method]],"Credit Card","CC","Bank Transfer","BT","Cash","CA","PayPal","PP","UN")</f>
        <v>CA</v>
      </c>
    </row>
    <row r="1884" spans="1:10" x14ac:dyDescent="0.3">
      <c r="A1884">
        <v>2021</v>
      </c>
      <c r="B1884">
        <v>1195286</v>
      </c>
      <c r="C1884" s="1">
        <v>45774</v>
      </c>
      <c r="D1884">
        <v>6641</v>
      </c>
      <c r="E1884" t="s">
        <v>10043</v>
      </c>
      <c r="F1884" t="s">
        <v>289</v>
      </c>
      <c r="G1884">
        <f>YEAR(orders[[#This Row],[order_date]])</f>
        <v>2025</v>
      </c>
      <c r="H1884">
        <f>MONTH(orders[[#This Row],[order_date]])</f>
        <v>4</v>
      </c>
      <c r="I1884" s="4">
        <v>6641</v>
      </c>
      <c r="J1884" t="str" cm="1">
        <f t="array" ref="J1884">_xlfn.SWITCH(orders[[#This Row],[payment_method]],"Credit Card","CC","Bank Transfer","BT","Cash","CA","PayPal","PP","UN")</f>
        <v>PP</v>
      </c>
    </row>
    <row r="1885" spans="1:10" x14ac:dyDescent="0.3">
      <c r="A1885">
        <v>2023</v>
      </c>
      <c r="B1885">
        <v>339996</v>
      </c>
      <c r="C1885" s="1">
        <v>45262</v>
      </c>
      <c r="D1885">
        <v>533632</v>
      </c>
      <c r="E1885" t="s">
        <v>10042</v>
      </c>
      <c r="F1885" t="s">
        <v>26</v>
      </c>
      <c r="G1885">
        <f>YEAR(orders[[#This Row],[order_date]])</f>
        <v>2023</v>
      </c>
      <c r="H1885">
        <f>MONTH(orders[[#This Row],[order_date]])</f>
        <v>12</v>
      </c>
      <c r="I1885" s="4">
        <v>533632</v>
      </c>
      <c r="J1885" t="str" cm="1">
        <f t="array" ref="J1885">_xlfn.SWITCH(orders[[#This Row],[payment_method]],"Credit Card","CC","Bank Transfer","BT","Cash","CA","PayPal","PP","UN")</f>
        <v>CA</v>
      </c>
    </row>
    <row r="1886" spans="1:10" x14ac:dyDescent="0.3">
      <c r="A1886">
        <v>2024</v>
      </c>
      <c r="B1886">
        <v>1461903</v>
      </c>
      <c r="C1886" s="1">
        <v>44528</v>
      </c>
      <c r="D1886">
        <v>333142</v>
      </c>
      <c r="E1886" t="s">
        <v>10040</v>
      </c>
      <c r="F1886" t="s">
        <v>108</v>
      </c>
      <c r="G1886">
        <f>YEAR(orders[[#This Row],[order_date]])</f>
        <v>2021</v>
      </c>
      <c r="H1886">
        <f>MONTH(orders[[#This Row],[order_date]])</f>
        <v>11</v>
      </c>
      <c r="I1886" s="4">
        <v>333142</v>
      </c>
      <c r="J1886" t="str" cm="1">
        <f t="array" ref="J1886">_xlfn.SWITCH(orders[[#This Row],[payment_method]],"Credit Card","CC","Bank Transfer","BT","Cash","CA","PayPal","PP","UN")</f>
        <v>CC</v>
      </c>
    </row>
    <row r="1887" spans="1:10" x14ac:dyDescent="0.3">
      <c r="A1887">
        <v>2025</v>
      </c>
      <c r="B1887">
        <v>1630613</v>
      </c>
      <c r="C1887" s="1">
        <v>44616</v>
      </c>
      <c r="D1887">
        <v>207495</v>
      </c>
      <c r="E1887" t="s">
        <v>10043</v>
      </c>
      <c r="F1887" t="s">
        <v>206</v>
      </c>
      <c r="G1887">
        <f>YEAR(orders[[#This Row],[order_date]])</f>
        <v>2022</v>
      </c>
      <c r="H1887">
        <f>MONTH(orders[[#This Row],[order_date]])</f>
        <v>2</v>
      </c>
      <c r="I1887" s="4">
        <v>207495</v>
      </c>
      <c r="J1887" t="str" cm="1">
        <f t="array" ref="J1887">_xlfn.SWITCH(orders[[#This Row],[payment_method]],"Credit Card","CC","Bank Transfer","BT","Cash","CA","PayPal","PP","UN")</f>
        <v>PP</v>
      </c>
    </row>
    <row r="1888" spans="1:10" x14ac:dyDescent="0.3">
      <c r="A1888">
        <v>2026</v>
      </c>
      <c r="B1888">
        <v>169025</v>
      </c>
      <c r="C1888" s="1">
        <v>45771</v>
      </c>
      <c r="D1888">
        <v>11564</v>
      </c>
      <c r="E1888" t="s">
        <v>10040</v>
      </c>
      <c r="F1888" t="s">
        <v>334</v>
      </c>
      <c r="G1888">
        <f>YEAR(orders[[#This Row],[order_date]])</f>
        <v>2025</v>
      </c>
      <c r="H1888">
        <f>MONTH(orders[[#This Row],[order_date]])</f>
        <v>4</v>
      </c>
      <c r="I1888" s="4">
        <v>11564</v>
      </c>
      <c r="J1888" t="str" cm="1">
        <f t="array" ref="J1888">_xlfn.SWITCH(orders[[#This Row],[payment_method]],"Credit Card","CC","Bank Transfer","BT","Cash","CA","PayPal","PP","UN")</f>
        <v>CC</v>
      </c>
    </row>
    <row r="1889" spans="1:10" x14ac:dyDescent="0.3">
      <c r="A1889">
        <v>2029</v>
      </c>
      <c r="B1889">
        <v>1797242</v>
      </c>
      <c r="C1889" s="1">
        <v>45186</v>
      </c>
      <c r="D1889">
        <v>305421</v>
      </c>
      <c r="E1889" t="s">
        <v>10040</v>
      </c>
      <c r="F1889" t="s">
        <v>165</v>
      </c>
      <c r="G1889">
        <f>YEAR(orders[[#This Row],[order_date]])</f>
        <v>2023</v>
      </c>
      <c r="H1889">
        <f>MONTH(orders[[#This Row],[order_date]])</f>
        <v>9</v>
      </c>
      <c r="I1889" s="4">
        <v>305421</v>
      </c>
      <c r="J1889" t="str" cm="1">
        <f t="array" ref="J1889">_xlfn.SWITCH(orders[[#This Row],[payment_method]],"Credit Card","CC","Bank Transfer","BT","Cash","CA","PayPal","PP","UN")</f>
        <v>CC</v>
      </c>
    </row>
    <row r="1890" spans="1:10" x14ac:dyDescent="0.3">
      <c r="A1890">
        <v>2030</v>
      </c>
      <c r="B1890">
        <v>101460</v>
      </c>
      <c r="C1890" s="1">
        <v>44697</v>
      </c>
      <c r="D1890">
        <v>41229</v>
      </c>
      <c r="E1890" t="s">
        <v>10040</v>
      </c>
      <c r="F1890" t="s">
        <v>150</v>
      </c>
      <c r="G1890">
        <f>YEAR(orders[[#This Row],[order_date]])</f>
        <v>2022</v>
      </c>
      <c r="H1890">
        <f>MONTH(orders[[#This Row],[order_date]])</f>
        <v>5</v>
      </c>
      <c r="I1890" s="4">
        <v>41229</v>
      </c>
      <c r="J1890" t="str" cm="1">
        <f t="array" ref="J1890">_xlfn.SWITCH(orders[[#This Row],[payment_method]],"Credit Card","CC","Bank Transfer","BT","Cash","CA","PayPal","PP","UN")</f>
        <v>CC</v>
      </c>
    </row>
    <row r="1891" spans="1:10" x14ac:dyDescent="0.3">
      <c r="A1891">
        <v>2031</v>
      </c>
      <c r="B1891">
        <v>810824</v>
      </c>
      <c r="C1891" s="1">
        <v>45372</v>
      </c>
      <c r="D1891">
        <v>245475</v>
      </c>
      <c r="E1891" t="s">
        <v>10041</v>
      </c>
      <c r="F1891" t="s">
        <v>255</v>
      </c>
      <c r="G1891">
        <f>YEAR(orders[[#This Row],[order_date]])</f>
        <v>2024</v>
      </c>
      <c r="H1891">
        <f>MONTH(orders[[#This Row],[order_date]])</f>
        <v>3</v>
      </c>
      <c r="I1891" s="4">
        <v>245475</v>
      </c>
      <c r="J1891" t="str" cm="1">
        <f t="array" ref="J1891">_xlfn.SWITCH(orders[[#This Row],[payment_method]],"Credit Card","CC","Bank Transfer","BT","Cash","CA","PayPal","PP","UN")</f>
        <v>BT</v>
      </c>
    </row>
    <row r="1892" spans="1:10" x14ac:dyDescent="0.3">
      <c r="A1892">
        <v>2032</v>
      </c>
      <c r="B1892">
        <v>143248</v>
      </c>
      <c r="C1892" s="1">
        <v>45000</v>
      </c>
      <c r="D1892">
        <v>9734</v>
      </c>
      <c r="E1892" t="s">
        <v>10040</v>
      </c>
      <c r="F1892" t="s">
        <v>1019</v>
      </c>
      <c r="G1892">
        <f>YEAR(orders[[#This Row],[order_date]])</f>
        <v>2023</v>
      </c>
      <c r="H1892">
        <f>MONTH(orders[[#This Row],[order_date]])</f>
        <v>3</v>
      </c>
      <c r="I1892" s="4">
        <v>9734</v>
      </c>
      <c r="J1892" t="str" cm="1">
        <f t="array" ref="J1892">_xlfn.SWITCH(orders[[#This Row],[payment_method]],"Credit Card","CC","Bank Transfer","BT","Cash","CA","PayPal","PP","UN")</f>
        <v>CC</v>
      </c>
    </row>
    <row r="1893" spans="1:10" x14ac:dyDescent="0.3">
      <c r="A1893">
        <v>2033</v>
      </c>
      <c r="B1893">
        <v>214695</v>
      </c>
      <c r="C1893" s="1">
        <v>45783</v>
      </c>
      <c r="D1893">
        <v>256393</v>
      </c>
      <c r="E1893" t="s">
        <v>10042</v>
      </c>
      <c r="F1893" t="s">
        <v>793</v>
      </c>
      <c r="G1893">
        <f>YEAR(orders[[#This Row],[order_date]])</f>
        <v>2025</v>
      </c>
      <c r="H1893">
        <f>MONTH(orders[[#This Row],[order_date]])</f>
        <v>5</v>
      </c>
      <c r="I1893" s="4">
        <v>256393</v>
      </c>
      <c r="J1893" t="str" cm="1">
        <f t="array" ref="J1893">_xlfn.SWITCH(orders[[#This Row],[payment_method]],"Credit Card","CC","Bank Transfer","BT","Cash","CA","PayPal","PP","UN")</f>
        <v>CA</v>
      </c>
    </row>
    <row r="1894" spans="1:10" x14ac:dyDescent="0.3">
      <c r="A1894">
        <v>2034</v>
      </c>
      <c r="B1894">
        <v>1901893</v>
      </c>
      <c r="C1894" s="1">
        <v>45691</v>
      </c>
      <c r="D1894">
        <v>25039</v>
      </c>
      <c r="E1894" t="s">
        <v>10041</v>
      </c>
      <c r="F1894" t="s">
        <v>1266</v>
      </c>
      <c r="G1894">
        <f>YEAR(orders[[#This Row],[order_date]])</f>
        <v>2025</v>
      </c>
      <c r="H1894">
        <f>MONTH(orders[[#This Row],[order_date]])</f>
        <v>2</v>
      </c>
      <c r="I1894" s="4">
        <v>25039</v>
      </c>
      <c r="J1894" t="str" cm="1">
        <f t="array" ref="J1894">_xlfn.SWITCH(orders[[#This Row],[payment_method]],"Credit Card","CC","Bank Transfer","BT","Cash","CA","PayPal","PP","UN")</f>
        <v>BT</v>
      </c>
    </row>
    <row r="1895" spans="1:10" x14ac:dyDescent="0.3">
      <c r="A1895">
        <v>2035</v>
      </c>
      <c r="B1895">
        <v>1966559</v>
      </c>
      <c r="C1895" s="1">
        <v>45545</v>
      </c>
      <c r="D1895">
        <v>21801</v>
      </c>
      <c r="E1895" t="s">
        <v>10043</v>
      </c>
      <c r="F1895" t="s">
        <v>313</v>
      </c>
      <c r="G1895">
        <f>YEAR(orders[[#This Row],[order_date]])</f>
        <v>2024</v>
      </c>
      <c r="H1895">
        <f>MONTH(orders[[#This Row],[order_date]])</f>
        <v>9</v>
      </c>
      <c r="I1895" s="4">
        <v>21801</v>
      </c>
      <c r="J1895" t="str" cm="1">
        <f t="array" ref="J1895">_xlfn.SWITCH(orders[[#This Row],[payment_method]],"Credit Card","CC","Bank Transfer","BT","Cash","CA","PayPal","PP","UN")</f>
        <v>PP</v>
      </c>
    </row>
    <row r="1896" spans="1:10" x14ac:dyDescent="0.3">
      <c r="A1896">
        <v>2036</v>
      </c>
      <c r="B1896">
        <v>581789</v>
      </c>
      <c r="C1896" s="1">
        <v>45003</v>
      </c>
      <c r="D1896">
        <v>126797</v>
      </c>
      <c r="E1896" t="s">
        <v>10041</v>
      </c>
      <c r="F1896" t="s">
        <v>142</v>
      </c>
      <c r="G1896">
        <f>YEAR(orders[[#This Row],[order_date]])</f>
        <v>2023</v>
      </c>
      <c r="H1896">
        <f>MONTH(orders[[#This Row],[order_date]])</f>
        <v>3</v>
      </c>
      <c r="I1896" s="4">
        <v>126797</v>
      </c>
      <c r="J1896" t="str" cm="1">
        <f t="array" ref="J1896">_xlfn.SWITCH(orders[[#This Row],[payment_method]],"Credit Card","CC","Bank Transfer","BT","Cash","CA","PayPal","PP","UN")</f>
        <v>BT</v>
      </c>
    </row>
    <row r="1897" spans="1:10" x14ac:dyDescent="0.3">
      <c r="A1897">
        <v>2038</v>
      </c>
      <c r="B1897">
        <v>587172</v>
      </c>
      <c r="C1897" s="1">
        <v>45266</v>
      </c>
      <c r="D1897">
        <v>332157</v>
      </c>
      <c r="E1897" t="s">
        <v>10041</v>
      </c>
      <c r="F1897" t="s">
        <v>329</v>
      </c>
      <c r="G1897">
        <f>YEAR(orders[[#This Row],[order_date]])</f>
        <v>2023</v>
      </c>
      <c r="H1897">
        <f>MONTH(orders[[#This Row],[order_date]])</f>
        <v>12</v>
      </c>
      <c r="I1897" s="4">
        <v>332157</v>
      </c>
      <c r="J1897" t="str" cm="1">
        <f t="array" ref="J1897">_xlfn.SWITCH(orders[[#This Row],[payment_method]],"Credit Card","CC","Bank Transfer","BT","Cash","CA","PayPal","PP","UN")</f>
        <v>BT</v>
      </c>
    </row>
    <row r="1898" spans="1:10" x14ac:dyDescent="0.3">
      <c r="A1898">
        <v>2039</v>
      </c>
      <c r="B1898">
        <v>1136536</v>
      </c>
      <c r="C1898" s="1">
        <v>45832</v>
      </c>
      <c r="D1898">
        <v>17363</v>
      </c>
      <c r="E1898" t="s">
        <v>10042</v>
      </c>
      <c r="F1898" t="s">
        <v>289</v>
      </c>
      <c r="G1898">
        <f>YEAR(orders[[#This Row],[order_date]])</f>
        <v>2025</v>
      </c>
      <c r="H1898">
        <f>MONTH(orders[[#This Row],[order_date]])</f>
        <v>6</v>
      </c>
      <c r="I1898" s="4">
        <v>17363</v>
      </c>
      <c r="J1898" t="str" cm="1">
        <f t="array" ref="J1898">_xlfn.SWITCH(orders[[#This Row],[payment_method]],"Credit Card","CC","Bank Transfer","BT","Cash","CA","PayPal","PP","UN")</f>
        <v>CA</v>
      </c>
    </row>
    <row r="1899" spans="1:10" x14ac:dyDescent="0.3">
      <c r="A1899">
        <v>2040</v>
      </c>
      <c r="B1899">
        <v>1043241</v>
      </c>
      <c r="C1899" s="1">
        <v>44944</v>
      </c>
      <c r="D1899">
        <v>14135</v>
      </c>
      <c r="E1899" t="s">
        <v>10041</v>
      </c>
      <c r="F1899" t="s">
        <v>482</v>
      </c>
      <c r="G1899">
        <f>YEAR(orders[[#This Row],[order_date]])</f>
        <v>2023</v>
      </c>
      <c r="H1899">
        <f>MONTH(orders[[#This Row],[order_date]])</f>
        <v>1</v>
      </c>
      <c r="I1899" s="4">
        <v>14135</v>
      </c>
      <c r="J1899" t="str" cm="1">
        <f t="array" ref="J1899">_xlfn.SWITCH(orders[[#This Row],[payment_method]],"Credit Card","CC","Bank Transfer","BT","Cash","CA","PayPal","PP","UN")</f>
        <v>BT</v>
      </c>
    </row>
    <row r="1900" spans="1:10" x14ac:dyDescent="0.3">
      <c r="A1900">
        <v>2041</v>
      </c>
      <c r="B1900">
        <v>1958300</v>
      </c>
      <c r="C1900" s="1">
        <v>45058</v>
      </c>
      <c r="D1900">
        <v>215044</v>
      </c>
      <c r="E1900" t="s">
        <v>10040</v>
      </c>
      <c r="F1900" t="s">
        <v>1122</v>
      </c>
      <c r="G1900">
        <f>YEAR(orders[[#This Row],[order_date]])</f>
        <v>2023</v>
      </c>
      <c r="H1900">
        <f>MONTH(orders[[#This Row],[order_date]])</f>
        <v>5</v>
      </c>
      <c r="I1900" s="4">
        <v>215044</v>
      </c>
      <c r="J1900" t="str" cm="1">
        <f t="array" ref="J1900">_xlfn.SWITCH(orders[[#This Row],[payment_method]],"Credit Card","CC","Bank Transfer","BT","Cash","CA","PayPal","PP","UN")</f>
        <v>CC</v>
      </c>
    </row>
    <row r="1901" spans="1:10" x14ac:dyDescent="0.3">
      <c r="A1901">
        <v>2042</v>
      </c>
      <c r="B1901">
        <v>1148328</v>
      </c>
      <c r="C1901" s="1">
        <v>45416</v>
      </c>
      <c r="D1901">
        <v>9378</v>
      </c>
      <c r="E1901" t="s">
        <v>10042</v>
      </c>
      <c r="F1901" t="s">
        <v>719</v>
      </c>
      <c r="G1901">
        <f>YEAR(orders[[#This Row],[order_date]])</f>
        <v>2024</v>
      </c>
      <c r="H1901">
        <f>MONTH(orders[[#This Row],[order_date]])</f>
        <v>5</v>
      </c>
      <c r="I1901" s="4">
        <v>9378</v>
      </c>
      <c r="J1901" t="str" cm="1">
        <f t="array" ref="J1901">_xlfn.SWITCH(orders[[#This Row],[payment_method]],"Credit Card","CC","Bank Transfer","BT","Cash","CA","PayPal","PP","UN")</f>
        <v>CA</v>
      </c>
    </row>
    <row r="1902" spans="1:10" x14ac:dyDescent="0.3">
      <c r="A1902">
        <v>2043</v>
      </c>
      <c r="B1902">
        <v>979367</v>
      </c>
      <c r="C1902" s="1">
        <v>45193</v>
      </c>
      <c r="D1902">
        <v>311647</v>
      </c>
      <c r="E1902" t="s">
        <v>10041</v>
      </c>
      <c r="F1902" t="s">
        <v>82</v>
      </c>
      <c r="G1902">
        <f>YEAR(orders[[#This Row],[order_date]])</f>
        <v>2023</v>
      </c>
      <c r="H1902">
        <f>MONTH(orders[[#This Row],[order_date]])</f>
        <v>9</v>
      </c>
      <c r="I1902" s="4">
        <v>311647</v>
      </c>
      <c r="J1902" t="str" cm="1">
        <f t="array" ref="J1902">_xlfn.SWITCH(orders[[#This Row],[payment_method]],"Credit Card","CC","Bank Transfer","BT","Cash","CA","PayPal","PP","UN")</f>
        <v>BT</v>
      </c>
    </row>
    <row r="1903" spans="1:10" x14ac:dyDescent="0.3">
      <c r="A1903">
        <v>2044</v>
      </c>
      <c r="B1903">
        <v>1114657</v>
      </c>
      <c r="C1903" s="1">
        <v>45051</v>
      </c>
      <c r="D1903">
        <v>276065</v>
      </c>
      <c r="E1903" t="s">
        <v>10043</v>
      </c>
      <c r="F1903" t="s">
        <v>57</v>
      </c>
      <c r="G1903">
        <f>YEAR(orders[[#This Row],[order_date]])</f>
        <v>2023</v>
      </c>
      <c r="H1903">
        <f>MONTH(orders[[#This Row],[order_date]])</f>
        <v>5</v>
      </c>
      <c r="I1903" s="4">
        <v>276065</v>
      </c>
      <c r="J1903" t="str" cm="1">
        <f t="array" ref="J1903">_xlfn.SWITCH(orders[[#This Row],[payment_method]],"Credit Card","CC","Bank Transfer","BT","Cash","CA","PayPal","PP","UN")</f>
        <v>PP</v>
      </c>
    </row>
    <row r="1904" spans="1:10" x14ac:dyDescent="0.3">
      <c r="A1904">
        <v>2045</v>
      </c>
      <c r="B1904">
        <v>1577463</v>
      </c>
      <c r="C1904" s="1">
        <v>45767</v>
      </c>
      <c r="D1904">
        <v>276489</v>
      </c>
      <c r="E1904" t="s">
        <v>10042</v>
      </c>
      <c r="F1904" t="s">
        <v>1473</v>
      </c>
      <c r="G1904">
        <f>YEAR(orders[[#This Row],[order_date]])</f>
        <v>2025</v>
      </c>
      <c r="H1904">
        <f>MONTH(orders[[#This Row],[order_date]])</f>
        <v>4</v>
      </c>
      <c r="I1904" s="4">
        <v>276489</v>
      </c>
      <c r="J1904" t="str" cm="1">
        <f t="array" ref="J1904">_xlfn.SWITCH(orders[[#This Row],[payment_method]],"Credit Card","CC","Bank Transfer","BT","Cash","CA","PayPal","PP","UN")</f>
        <v>CA</v>
      </c>
    </row>
    <row r="1905" spans="1:10" x14ac:dyDescent="0.3">
      <c r="A1905">
        <v>2046</v>
      </c>
      <c r="B1905">
        <v>1692209</v>
      </c>
      <c r="C1905" s="1">
        <v>45841</v>
      </c>
      <c r="D1905">
        <v>160924</v>
      </c>
      <c r="E1905" t="s">
        <v>10041</v>
      </c>
      <c r="F1905" t="s">
        <v>1435</v>
      </c>
      <c r="G1905">
        <f>YEAR(orders[[#This Row],[order_date]])</f>
        <v>2025</v>
      </c>
      <c r="H1905">
        <f>MONTH(orders[[#This Row],[order_date]])</f>
        <v>7</v>
      </c>
      <c r="I1905" s="4">
        <v>160924</v>
      </c>
      <c r="J1905" t="str" cm="1">
        <f t="array" ref="J1905">_xlfn.SWITCH(orders[[#This Row],[payment_method]],"Credit Card","CC","Bank Transfer","BT","Cash","CA","PayPal","PP","UN")</f>
        <v>BT</v>
      </c>
    </row>
    <row r="1906" spans="1:10" x14ac:dyDescent="0.3">
      <c r="A1906">
        <v>2047</v>
      </c>
      <c r="B1906">
        <v>1615191</v>
      </c>
      <c r="C1906" s="1">
        <v>45309</v>
      </c>
      <c r="D1906">
        <v>6733</v>
      </c>
      <c r="E1906" t="s">
        <v>10042</v>
      </c>
      <c r="F1906" t="s">
        <v>573</v>
      </c>
      <c r="G1906">
        <f>YEAR(orders[[#This Row],[order_date]])</f>
        <v>2024</v>
      </c>
      <c r="H1906">
        <f>MONTH(orders[[#This Row],[order_date]])</f>
        <v>1</v>
      </c>
      <c r="I1906" s="4">
        <v>6733</v>
      </c>
      <c r="J1906" t="str" cm="1">
        <f t="array" ref="J1906">_xlfn.SWITCH(orders[[#This Row],[payment_method]],"Credit Card","CC","Bank Transfer","BT","Cash","CA","PayPal","PP","UN")</f>
        <v>CA</v>
      </c>
    </row>
    <row r="1907" spans="1:10" x14ac:dyDescent="0.3">
      <c r="A1907">
        <v>2048</v>
      </c>
      <c r="B1907">
        <v>1666104</v>
      </c>
      <c r="C1907" s="1">
        <v>45571</v>
      </c>
      <c r="D1907">
        <v>496625</v>
      </c>
      <c r="E1907" t="s">
        <v>10042</v>
      </c>
      <c r="F1907" t="s">
        <v>714</v>
      </c>
      <c r="G1907">
        <f>YEAR(orders[[#This Row],[order_date]])</f>
        <v>2024</v>
      </c>
      <c r="H1907">
        <f>MONTH(orders[[#This Row],[order_date]])</f>
        <v>10</v>
      </c>
      <c r="I1907" s="4">
        <v>496625</v>
      </c>
      <c r="J1907" t="str" cm="1">
        <f t="array" ref="J1907">_xlfn.SWITCH(orders[[#This Row],[payment_method]],"Credit Card","CC","Bank Transfer","BT","Cash","CA","PayPal","PP","UN")</f>
        <v>CA</v>
      </c>
    </row>
    <row r="1908" spans="1:10" x14ac:dyDescent="0.3">
      <c r="A1908">
        <v>2049</v>
      </c>
      <c r="B1908">
        <v>320395</v>
      </c>
      <c r="C1908" s="1">
        <v>44830</v>
      </c>
      <c r="D1908">
        <v>342034</v>
      </c>
      <c r="E1908" t="s">
        <v>10040</v>
      </c>
      <c r="F1908" t="s">
        <v>185</v>
      </c>
      <c r="G1908">
        <f>YEAR(orders[[#This Row],[order_date]])</f>
        <v>2022</v>
      </c>
      <c r="H1908">
        <f>MONTH(orders[[#This Row],[order_date]])</f>
        <v>9</v>
      </c>
      <c r="I1908" s="4">
        <v>342034</v>
      </c>
      <c r="J1908" t="str" cm="1">
        <f t="array" ref="J1908">_xlfn.SWITCH(orders[[#This Row],[payment_method]],"Credit Card","CC","Bank Transfer","BT","Cash","CA","PayPal","PP","UN")</f>
        <v>CC</v>
      </c>
    </row>
    <row r="1909" spans="1:10" x14ac:dyDescent="0.3">
      <c r="A1909">
        <v>2050</v>
      </c>
      <c r="B1909">
        <v>1174848</v>
      </c>
      <c r="C1909" s="1">
        <v>45799</v>
      </c>
      <c r="D1909">
        <v>271321</v>
      </c>
      <c r="E1909" t="s">
        <v>10043</v>
      </c>
      <c r="F1909" t="s">
        <v>573</v>
      </c>
      <c r="G1909">
        <f>YEAR(orders[[#This Row],[order_date]])</f>
        <v>2025</v>
      </c>
      <c r="H1909">
        <f>MONTH(orders[[#This Row],[order_date]])</f>
        <v>5</v>
      </c>
      <c r="I1909" s="4">
        <v>271321</v>
      </c>
      <c r="J1909" t="str" cm="1">
        <f t="array" ref="J1909">_xlfn.SWITCH(orders[[#This Row],[payment_method]],"Credit Card","CC","Bank Transfer","BT","Cash","CA","PayPal","PP","UN")</f>
        <v>PP</v>
      </c>
    </row>
    <row r="1910" spans="1:10" x14ac:dyDescent="0.3">
      <c r="A1910">
        <v>2051</v>
      </c>
      <c r="B1910">
        <v>213855</v>
      </c>
      <c r="C1910" s="1">
        <v>45180</v>
      </c>
      <c r="D1910">
        <v>85882</v>
      </c>
      <c r="E1910" t="s">
        <v>10043</v>
      </c>
      <c r="F1910" t="s">
        <v>511</v>
      </c>
      <c r="G1910">
        <f>YEAR(orders[[#This Row],[order_date]])</f>
        <v>2023</v>
      </c>
      <c r="H1910">
        <f>MONTH(orders[[#This Row],[order_date]])</f>
        <v>9</v>
      </c>
      <c r="I1910" s="4">
        <v>85882</v>
      </c>
      <c r="J1910" t="str" cm="1">
        <f t="array" ref="J1910">_xlfn.SWITCH(orders[[#This Row],[payment_method]],"Credit Card","CC","Bank Transfer","BT","Cash","CA","PayPal","PP","UN")</f>
        <v>PP</v>
      </c>
    </row>
    <row r="1911" spans="1:10" x14ac:dyDescent="0.3">
      <c r="A1911">
        <v>2052</v>
      </c>
      <c r="B1911">
        <v>1017536</v>
      </c>
      <c r="C1911" s="1">
        <v>44480</v>
      </c>
      <c r="D1911">
        <v>10559</v>
      </c>
      <c r="E1911" t="s">
        <v>10041</v>
      </c>
      <c r="F1911" t="s">
        <v>156</v>
      </c>
      <c r="G1911">
        <f>YEAR(orders[[#This Row],[order_date]])</f>
        <v>2021</v>
      </c>
      <c r="H1911">
        <f>MONTH(orders[[#This Row],[order_date]])</f>
        <v>10</v>
      </c>
      <c r="I1911" s="4">
        <v>10559</v>
      </c>
      <c r="J1911" t="str" cm="1">
        <f t="array" ref="J1911">_xlfn.SWITCH(orders[[#This Row],[payment_method]],"Credit Card","CC","Bank Transfer","BT","Cash","CA","PayPal","PP","UN")</f>
        <v>BT</v>
      </c>
    </row>
    <row r="1912" spans="1:10" x14ac:dyDescent="0.3">
      <c r="A1912">
        <v>2053</v>
      </c>
      <c r="B1912">
        <v>699144</v>
      </c>
      <c r="C1912" s="1">
        <v>45612</v>
      </c>
      <c r="D1912">
        <v>65052</v>
      </c>
      <c r="E1912" t="s">
        <v>10040</v>
      </c>
      <c r="F1912" t="s">
        <v>556</v>
      </c>
      <c r="G1912">
        <f>YEAR(orders[[#This Row],[order_date]])</f>
        <v>2024</v>
      </c>
      <c r="H1912">
        <f>MONTH(orders[[#This Row],[order_date]])</f>
        <v>11</v>
      </c>
      <c r="I1912" s="4">
        <v>65052</v>
      </c>
      <c r="J1912" t="str" cm="1">
        <f t="array" ref="J1912">_xlfn.SWITCH(orders[[#This Row],[payment_method]],"Credit Card","CC","Bank Transfer","BT","Cash","CA","PayPal","PP","UN")</f>
        <v>CC</v>
      </c>
    </row>
    <row r="1913" spans="1:10" x14ac:dyDescent="0.3">
      <c r="A1913">
        <v>2054</v>
      </c>
      <c r="B1913">
        <v>613869</v>
      </c>
      <c r="C1913" s="1">
        <v>45187</v>
      </c>
      <c r="D1913">
        <v>109717</v>
      </c>
      <c r="E1913" t="s">
        <v>10043</v>
      </c>
      <c r="F1913" t="s">
        <v>369</v>
      </c>
      <c r="G1913">
        <f>YEAR(orders[[#This Row],[order_date]])</f>
        <v>2023</v>
      </c>
      <c r="H1913">
        <f>MONTH(orders[[#This Row],[order_date]])</f>
        <v>9</v>
      </c>
      <c r="I1913" s="4">
        <v>109717</v>
      </c>
      <c r="J1913" t="str" cm="1">
        <f t="array" ref="J1913">_xlfn.SWITCH(orders[[#This Row],[payment_method]],"Credit Card","CC","Bank Transfer","BT","Cash","CA","PayPal","PP","UN")</f>
        <v>PP</v>
      </c>
    </row>
    <row r="1914" spans="1:10" x14ac:dyDescent="0.3">
      <c r="A1914">
        <v>2056</v>
      </c>
      <c r="B1914">
        <v>83126</v>
      </c>
      <c r="C1914" s="1">
        <v>45309</v>
      </c>
      <c r="D1914">
        <v>435</v>
      </c>
      <c r="E1914" t="s">
        <v>10042</v>
      </c>
      <c r="F1914" t="s">
        <v>1779</v>
      </c>
      <c r="G1914">
        <f>YEAR(orders[[#This Row],[order_date]])</f>
        <v>2024</v>
      </c>
      <c r="H1914">
        <f>MONTH(orders[[#This Row],[order_date]])</f>
        <v>1</v>
      </c>
      <c r="I1914" s="4">
        <v>435</v>
      </c>
      <c r="J1914" t="str" cm="1">
        <f t="array" ref="J1914">_xlfn.SWITCH(orders[[#This Row],[payment_method]],"Credit Card","CC","Bank Transfer","BT","Cash","CA","PayPal","PP","UN")</f>
        <v>CA</v>
      </c>
    </row>
    <row r="1915" spans="1:10" x14ac:dyDescent="0.3">
      <c r="A1915">
        <v>2057</v>
      </c>
      <c r="B1915">
        <v>944388</v>
      </c>
      <c r="C1915" s="1">
        <v>45544</v>
      </c>
      <c r="D1915">
        <v>4208</v>
      </c>
      <c r="E1915" t="s">
        <v>10043</v>
      </c>
      <c r="F1915" t="s">
        <v>706</v>
      </c>
      <c r="G1915">
        <f>YEAR(orders[[#This Row],[order_date]])</f>
        <v>2024</v>
      </c>
      <c r="H1915">
        <f>MONTH(orders[[#This Row],[order_date]])</f>
        <v>9</v>
      </c>
      <c r="I1915" s="4">
        <v>4208</v>
      </c>
      <c r="J1915" t="str" cm="1">
        <f t="array" ref="J1915">_xlfn.SWITCH(orders[[#This Row],[payment_method]],"Credit Card","CC","Bank Transfer","BT","Cash","CA","PayPal","PP","UN")</f>
        <v>PP</v>
      </c>
    </row>
    <row r="1916" spans="1:10" x14ac:dyDescent="0.3">
      <c r="A1916">
        <v>2058</v>
      </c>
      <c r="B1916">
        <v>735564</v>
      </c>
      <c r="C1916" s="1">
        <v>44610</v>
      </c>
      <c r="D1916">
        <v>192687</v>
      </c>
      <c r="E1916" t="s">
        <v>10041</v>
      </c>
      <c r="F1916" t="s">
        <v>60</v>
      </c>
      <c r="G1916">
        <f>YEAR(orders[[#This Row],[order_date]])</f>
        <v>2022</v>
      </c>
      <c r="H1916">
        <f>MONTH(orders[[#This Row],[order_date]])</f>
        <v>2</v>
      </c>
      <c r="I1916" s="4">
        <v>192687</v>
      </c>
      <c r="J1916" t="str" cm="1">
        <f t="array" ref="J1916">_xlfn.SWITCH(orders[[#This Row],[payment_method]],"Credit Card","CC","Bank Transfer","BT","Cash","CA","PayPal","PP","UN")</f>
        <v>BT</v>
      </c>
    </row>
    <row r="1917" spans="1:10" x14ac:dyDescent="0.3">
      <c r="A1917">
        <v>2059</v>
      </c>
      <c r="B1917">
        <v>359649</v>
      </c>
      <c r="C1917" s="1">
        <v>44577</v>
      </c>
      <c r="D1917">
        <v>133485</v>
      </c>
      <c r="E1917" t="s">
        <v>10042</v>
      </c>
      <c r="F1917" t="s">
        <v>482</v>
      </c>
      <c r="G1917">
        <f>YEAR(orders[[#This Row],[order_date]])</f>
        <v>2022</v>
      </c>
      <c r="H1917">
        <f>MONTH(orders[[#This Row],[order_date]])</f>
        <v>1</v>
      </c>
      <c r="I1917" s="4">
        <v>133485</v>
      </c>
      <c r="J1917" t="str" cm="1">
        <f t="array" ref="J1917">_xlfn.SWITCH(orders[[#This Row],[payment_method]],"Credit Card","CC","Bank Transfer","BT","Cash","CA","PayPal","PP","UN")</f>
        <v>CA</v>
      </c>
    </row>
    <row r="1918" spans="1:10" x14ac:dyDescent="0.3">
      <c r="A1918">
        <v>2060</v>
      </c>
      <c r="B1918">
        <v>1372832</v>
      </c>
      <c r="C1918" s="1">
        <v>45075</v>
      </c>
      <c r="D1918">
        <v>78068</v>
      </c>
      <c r="E1918" t="s">
        <v>10043</v>
      </c>
      <c r="F1918" t="s">
        <v>984</v>
      </c>
      <c r="G1918">
        <f>YEAR(orders[[#This Row],[order_date]])</f>
        <v>2023</v>
      </c>
      <c r="H1918">
        <f>MONTH(orders[[#This Row],[order_date]])</f>
        <v>5</v>
      </c>
      <c r="I1918" s="4">
        <v>78068</v>
      </c>
      <c r="J1918" t="str" cm="1">
        <f t="array" ref="J1918">_xlfn.SWITCH(orders[[#This Row],[payment_method]],"Credit Card","CC","Bank Transfer","BT","Cash","CA","PayPal","PP","UN")</f>
        <v>PP</v>
      </c>
    </row>
    <row r="1919" spans="1:10" x14ac:dyDescent="0.3">
      <c r="A1919">
        <v>2061</v>
      </c>
      <c r="B1919">
        <v>1110015</v>
      </c>
      <c r="C1919" s="1">
        <v>44659</v>
      </c>
      <c r="D1919">
        <v>193465</v>
      </c>
      <c r="E1919" t="s">
        <v>10041</v>
      </c>
      <c r="F1919" t="s">
        <v>252</v>
      </c>
      <c r="G1919">
        <f>YEAR(orders[[#This Row],[order_date]])</f>
        <v>2022</v>
      </c>
      <c r="H1919">
        <f>MONTH(orders[[#This Row],[order_date]])</f>
        <v>4</v>
      </c>
      <c r="I1919" s="4">
        <v>193465</v>
      </c>
      <c r="J1919" t="str" cm="1">
        <f t="array" ref="J1919">_xlfn.SWITCH(orders[[#This Row],[payment_method]],"Credit Card","CC","Bank Transfer","BT","Cash","CA","PayPal","PP","UN")</f>
        <v>BT</v>
      </c>
    </row>
    <row r="1920" spans="1:10" x14ac:dyDescent="0.3">
      <c r="A1920">
        <v>2062</v>
      </c>
      <c r="B1920">
        <v>633785</v>
      </c>
      <c r="C1920" s="1">
        <v>44763</v>
      </c>
      <c r="D1920">
        <v>10154</v>
      </c>
      <c r="E1920" t="s">
        <v>10041</v>
      </c>
      <c r="F1920" t="s">
        <v>441</v>
      </c>
      <c r="G1920">
        <f>YEAR(orders[[#This Row],[order_date]])</f>
        <v>2022</v>
      </c>
      <c r="H1920">
        <f>MONTH(orders[[#This Row],[order_date]])</f>
        <v>7</v>
      </c>
      <c r="I1920" s="4">
        <v>10154</v>
      </c>
      <c r="J1920" t="str" cm="1">
        <f t="array" ref="J1920">_xlfn.SWITCH(orders[[#This Row],[payment_method]],"Credit Card","CC","Bank Transfer","BT","Cash","CA","PayPal","PP","UN")</f>
        <v>BT</v>
      </c>
    </row>
    <row r="1921" spans="1:10" x14ac:dyDescent="0.3">
      <c r="A1921">
        <v>2063</v>
      </c>
      <c r="B1921">
        <v>1199691</v>
      </c>
      <c r="C1921" s="1">
        <v>44989</v>
      </c>
      <c r="D1921">
        <v>217029</v>
      </c>
      <c r="E1921" t="s">
        <v>10041</v>
      </c>
      <c r="F1921" t="s">
        <v>444</v>
      </c>
      <c r="G1921">
        <f>YEAR(orders[[#This Row],[order_date]])</f>
        <v>2023</v>
      </c>
      <c r="H1921">
        <f>MONTH(orders[[#This Row],[order_date]])</f>
        <v>3</v>
      </c>
      <c r="I1921" s="4">
        <v>217029</v>
      </c>
      <c r="J1921" t="str" cm="1">
        <f t="array" ref="J1921">_xlfn.SWITCH(orders[[#This Row],[payment_method]],"Credit Card","CC","Bank Transfer","BT","Cash","CA","PayPal","PP","UN")</f>
        <v>BT</v>
      </c>
    </row>
    <row r="1922" spans="1:10" x14ac:dyDescent="0.3">
      <c r="A1922">
        <v>2064</v>
      </c>
      <c r="B1922">
        <v>1123554</v>
      </c>
      <c r="C1922" s="1">
        <v>45166</v>
      </c>
      <c r="D1922">
        <v>8392</v>
      </c>
      <c r="E1922" t="s">
        <v>10041</v>
      </c>
      <c r="F1922" t="s">
        <v>231</v>
      </c>
      <c r="G1922">
        <f>YEAR(orders[[#This Row],[order_date]])</f>
        <v>2023</v>
      </c>
      <c r="H1922">
        <f>MONTH(orders[[#This Row],[order_date]])</f>
        <v>8</v>
      </c>
      <c r="I1922" s="4">
        <v>8392</v>
      </c>
      <c r="J1922" t="str" cm="1">
        <f t="array" ref="J1922">_xlfn.SWITCH(orders[[#This Row],[payment_method]],"Credit Card","CC","Bank Transfer","BT","Cash","CA","PayPal","PP","UN")</f>
        <v>BT</v>
      </c>
    </row>
    <row r="1923" spans="1:10" x14ac:dyDescent="0.3">
      <c r="A1923">
        <v>2065</v>
      </c>
      <c r="B1923">
        <v>192398</v>
      </c>
      <c r="C1923" s="1">
        <v>45802</v>
      </c>
      <c r="D1923">
        <v>24176</v>
      </c>
      <c r="E1923" t="s">
        <v>10041</v>
      </c>
      <c r="F1923" t="s">
        <v>1043</v>
      </c>
      <c r="G1923">
        <f>YEAR(orders[[#This Row],[order_date]])</f>
        <v>2025</v>
      </c>
      <c r="H1923">
        <f>MONTH(orders[[#This Row],[order_date]])</f>
        <v>5</v>
      </c>
      <c r="I1923" s="4">
        <v>24176</v>
      </c>
      <c r="J1923" t="str" cm="1">
        <f t="array" ref="J1923">_xlfn.SWITCH(orders[[#This Row],[payment_method]],"Credit Card","CC","Bank Transfer","BT","Cash","CA","PayPal","PP","UN")</f>
        <v>BT</v>
      </c>
    </row>
    <row r="1924" spans="1:10" x14ac:dyDescent="0.3">
      <c r="A1924">
        <v>2066</v>
      </c>
      <c r="B1924">
        <v>563678</v>
      </c>
      <c r="C1924" s="1">
        <v>44735</v>
      </c>
      <c r="D1924">
        <v>74238</v>
      </c>
      <c r="E1924" t="s">
        <v>10042</v>
      </c>
      <c r="F1924" t="s">
        <v>302</v>
      </c>
      <c r="G1924">
        <f>YEAR(orders[[#This Row],[order_date]])</f>
        <v>2022</v>
      </c>
      <c r="H1924">
        <f>MONTH(orders[[#This Row],[order_date]])</f>
        <v>6</v>
      </c>
      <c r="I1924" s="4">
        <v>74238</v>
      </c>
      <c r="J1924" t="str" cm="1">
        <f t="array" ref="J1924">_xlfn.SWITCH(orders[[#This Row],[payment_method]],"Credit Card","CC","Bank Transfer","BT","Cash","CA","PayPal","PP","UN")</f>
        <v>CA</v>
      </c>
    </row>
    <row r="1925" spans="1:10" x14ac:dyDescent="0.3">
      <c r="A1925">
        <v>2067</v>
      </c>
      <c r="B1925">
        <v>706284</v>
      </c>
      <c r="C1925" s="1">
        <v>44448</v>
      </c>
      <c r="D1925">
        <v>6017</v>
      </c>
      <c r="E1925" t="s">
        <v>10040</v>
      </c>
      <c r="F1925" t="s">
        <v>347</v>
      </c>
      <c r="G1925">
        <f>YEAR(orders[[#This Row],[order_date]])</f>
        <v>2021</v>
      </c>
      <c r="H1925">
        <f>MONTH(orders[[#This Row],[order_date]])</f>
        <v>9</v>
      </c>
      <c r="I1925" s="4">
        <v>6017</v>
      </c>
      <c r="J1925" t="str" cm="1">
        <f t="array" ref="J1925">_xlfn.SWITCH(orders[[#This Row],[payment_method]],"Credit Card","CC","Bank Transfer","BT","Cash","CA","PayPal","PP","UN")</f>
        <v>CC</v>
      </c>
    </row>
    <row r="1926" spans="1:10" x14ac:dyDescent="0.3">
      <c r="A1926">
        <v>2068</v>
      </c>
      <c r="B1926">
        <v>91523</v>
      </c>
      <c r="C1926" s="1">
        <v>44602</v>
      </c>
      <c r="D1926">
        <v>55671</v>
      </c>
      <c r="E1926" t="s">
        <v>10042</v>
      </c>
      <c r="F1926" t="s">
        <v>99</v>
      </c>
      <c r="G1926">
        <f>YEAR(orders[[#This Row],[order_date]])</f>
        <v>2022</v>
      </c>
      <c r="H1926">
        <f>MONTH(orders[[#This Row],[order_date]])</f>
        <v>2</v>
      </c>
      <c r="I1926" s="4">
        <v>55671</v>
      </c>
      <c r="J1926" t="str" cm="1">
        <f t="array" ref="J1926">_xlfn.SWITCH(orders[[#This Row],[payment_method]],"Credit Card","CC","Bank Transfer","BT","Cash","CA","PayPal","PP","UN")</f>
        <v>CA</v>
      </c>
    </row>
    <row r="1927" spans="1:10" x14ac:dyDescent="0.3">
      <c r="A1927">
        <v>2069</v>
      </c>
      <c r="B1927">
        <v>923263</v>
      </c>
      <c r="C1927" s="1">
        <v>44501</v>
      </c>
      <c r="D1927">
        <v>518143</v>
      </c>
      <c r="E1927" t="s">
        <v>10043</v>
      </c>
      <c r="F1927" t="s">
        <v>832</v>
      </c>
      <c r="G1927">
        <f>YEAR(orders[[#This Row],[order_date]])</f>
        <v>2021</v>
      </c>
      <c r="H1927">
        <f>MONTH(orders[[#This Row],[order_date]])</f>
        <v>11</v>
      </c>
      <c r="I1927" s="4">
        <v>518143</v>
      </c>
      <c r="J1927" t="str" cm="1">
        <f t="array" ref="J1927">_xlfn.SWITCH(orders[[#This Row],[payment_method]],"Credit Card","CC","Bank Transfer","BT","Cash","CA","PayPal","PP","UN")</f>
        <v>PP</v>
      </c>
    </row>
    <row r="1928" spans="1:10" x14ac:dyDescent="0.3">
      <c r="A1928">
        <v>2070</v>
      </c>
      <c r="B1928">
        <v>1159054</v>
      </c>
      <c r="C1928" s="1">
        <v>44446</v>
      </c>
      <c r="D1928">
        <v>57664</v>
      </c>
      <c r="E1928" t="s">
        <v>10043</v>
      </c>
      <c r="F1928" t="s">
        <v>377</v>
      </c>
      <c r="G1928">
        <f>YEAR(orders[[#This Row],[order_date]])</f>
        <v>2021</v>
      </c>
      <c r="H1928">
        <f>MONTH(orders[[#This Row],[order_date]])</f>
        <v>9</v>
      </c>
      <c r="I1928" s="4">
        <v>57664</v>
      </c>
      <c r="J1928" t="str" cm="1">
        <f t="array" ref="J1928">_xlfn.SWITCH(orders[[#This Row],[payment_method]],"Credit Card","CC","Bank Transfer","BT","Cash","CA","PayPal","PP","UN")</f>
        <v>PP</v>
      </c>
    </row>
    <row r="1929" spans="1:10" x14ac:dyDescent="0.3">
      <c r="A1929">
        <v>2071</v>
      </c>
      <c r="B1929">
        <v>1130568</v>
      </c>
      <c r="C1929" s="1">
        <v>44639</v>
      </c>
      <c r="D1929">
        <v>243581</v>
      </c>
      <c r="E1929" t="s">
        <v>10041</v>
      </c>
      <c r="F1929" t="s">
        <v>1016</v>
      </c>
      <c r="G1929">
        <f>YEAR(orders[[#This Row],[order_date]])</f>
        <v>2022</v>
      </c>
      <c r="H1929">
        <f>MONTH(orders[[#This Row],[order_date]])</f>
        <v>3</v>
      </c>
      <c r="I1929" s="4">
        <v>243581</v>
      </c>
      <c r="J1929" t="str" cm="1">
        <f t="array" ref="J1929">_xlfn.SWITCH(orders[[#This Row],[payment_method]],"Credit Card","CC","Bank Transfer","BT","Cash","CA","PayPal","PP","UN")</f>
        <v>BT</v>
      </c>
    </row>
    <row r="1930" spans="1:10" x14ac:dyDescent="0.3">
      <c r="A1930">
        <v>2072</v>
      </c>
      <c r="B1930">
        <v>1648362</v>
      </c>
      <c r="C1930" s="1">
        <v>44871</v>
      </c>
      <c r="D1930">
        <v>61313</v>
      </c>
      <c r="E1930" t="s">
        <v>10043</v>
      </c>
      <c r="F1930" t="s">
        <v>344</v>
      </c>
      <c r="G1930">
        <f>YEAR(orders[[#This Row],[order_date]])</f>
        <v>2022</v>
      </c>
      <c r="H1930">
        <f>MONTH(orders[[#This Row],[order_date]])</f>
        <v>11</v>
      </c>
      <c r="I1930" s="4">
        <v>61313</v>
      </c>
      <c r="J1930" t="str" cm="1">
        <f t="array" ref="J1930">_xlfn.SWITCH(orders[[#This Row],[payment_method]],"Credit Card","CC","Bank Transfer","BT","Cash","CA","PayPal","PP","UN")</f>
        <v>PP</v>
      </c>
    </row>
    <row r="1931" spans="1:10" x14ac:dyDescent="0.3">
      <c r="A1931">
        <v>2073</v>
      </c>
      <c r="B1931">
        <v>1610810</v>
      </c>
      <c r="C1931" s="1">
        <v>45089</v>
      </c>
      <c r="D1931">
        <v>245187</v>
      </c>
      <c r="E1931" t="s">
        <v>10040</v>
      </c>
      <c r="F1931" t="s">
        <v>237</v>
      </c>
      <c r="G1931">
        <f>YEAR(orders[[#This Row],[order_date]])</f>
        <v>2023</v>
      </c>
      <c r="H1931">
        <f>MONTH(orders[[#This Row],[order_date]])</f>
        <v>6</v>
      </c>
      <c r="I1931" s="4">
        <v>245187</v>
      </c>
      <c r="J1931" t="str" cm="1">
        <f t="array" ref="J1931">_xlfn.SWITCH(orders[[#This Row],[payment_method]],"Credit Card","CC","Bank Transfer","BT","Cash","CA","PayPal","PP","UN")</f>
        <v>CC</v>
      </c>
    </row>
    <row r="1932" spans="1:10" x14ac:dyDescent="0.3">
      <c r="A1932">
        <v>2074</v>
      </c>
      <c r="B1932">
        <v>655383</v>
      </c>
      <c r="C1932" s="1">
        <v>45600</v>
      </c>
      <c r="D1932">
        <v>41477</v>
      </c>
      <c r="E1932" t="s">
        <v>10040</v>
      </c>
      <c r="F1932" t="s">
        <v>790</v>
      </c>
      <c r="G1932">
        <f>YEAR(orders[[#This Row],[order_date]])</f>
        <v>2024</v>
      </c>
      <c r="H1932">
        <f>MONTH(orders[[#This Row],[order_date]])</f>
        <v>11</v>
      </c>
      <c r="I1932" s="4">
        <v>41477</v>
      </c>
      <c r="J1932" t="str" cm="1">
        <f t="array" ref="J1932">_xlfn.SWITCH(orders[[#This Row],[payment_method]],"Credit Card","CC","Bank Transfer","BT","Cash","CA","PayPal","PP","UN")</f>
        <v>CC</v>
      </c>
    </row>
    <row r="1933" spans="1:10" x14ac:dyDescent="0.3">
      <c r="A1933">
        <v>2075</v>
      </c>
      <c r="B1933">
        <v>1287274</v>
      </c>
      <c r="C1933" s="1">
        <v>45219</v>
      </c>
      <c r="D1933">
        <v>275436</v>
      </c>
      <c r="E1933" t="s">
        <v>10042</v>
      </c>
      <c r="F1933" t="s">
        <v>1213</v>
      </c>
      <c r="G1933">
        <f>YEAR(orders[[#This Row],[order_date]])</f>
        <v>2023</v>
      </c>
      <c r="H1933">
        <f>MONTH(orders[[#This Row],[order_date]])</f>
        <v>10</v>
      </c>
      <c r="I1933" s="4">
        <v>275436</v>
      </c>
      <c r="J1933" t="str" cm="1">
        <f t="array" ref="J1933">_xlfn.SWITCH(orders[[#This Row],[payment_method]],"Credit Card","CC","Bank Transfer","BT","Cash","CA","PayPal","PP","UN")</f>
        <v>CA</v>
      </c>
    </row>
    <row r="1934" spans="1:10" x14ac:dyDescent="0.3">
      <c r="A1934">
        <v>2076</v>
      </c>
      <c r="B1934">
        <v>1196918</v>
      </c>
      <c r="C1934" s="1">
        <v>44642</v>
      </c>
      <c r="D1934">
        <v>196802</v>
      </c>
      <c r="E1934" t="s">
        <v>10040</v>
      </c>
      <c r="F1934" t="s">
        <v>269</v>
      </c>
      <c r="G1934">
        <f>YEAR(orders[[#This Row],[order_date]])</f>
        <v>2022</v>
      </c>
      <c r="H1934">
        <f>MONTH(orders[[#This Row],[order_date]])</f>
        <v>3</v>
      </c>
      <c r="I1934" s="4">
        <v>196802</v>
      </c>
      <c r="J1934" t="str" cm="1">
        <f t="array" ref="J1934">_xlfn.SWITCH(orders[[#This Row],[payment_method]],"Credit Card","CC","Bank Transfer","BT","Cash","CA","PayPal","PP","UN")</f>
        <v>CC</v>
      </c>
    </row>
    <row r="1935" spans="1:10" x14ac:dyDescent="0.3">
      <c r="A1935">
        <v>2077</v>
      </c>
      <c r="B1935">
        <v>956960</v>
      </c>
      <c r="C1935" s="1">
        <v>45869</v>
      </c>
      <c r="D1935">
        <v>466927</v>
      </c>
      <c r="E1935" t="s">
        <v>10041</v>
      </c>
      <c r="F1935" t="s">
        <v>1087</v>
      </c>
      <c r="G1935">
        <f>YEAR(orders[[#This Row],[order_date]])</f>
        <v>2025</v>
      </c>
      <c r="H1935">
        <f>MONTH(orders[[#This Row],[order_date]])</f>
        <v>7</v>
      </c>
      <c r="I1935" s="4">
        <v>466927</v>
      </c>
      <c r="J1935" t="str" cm="1">
        <f t="array" ref="J1935">_xlfn.SWITCH(orders[[#This Row],[payment_method]],"Credit Card","CC","Bank Transfer","BT","Cash","CA","PayPal","PP","UN")</f>
        <v>BT</v>
      </c>
    </row>
    <row r="1936" spans="1:10" x14ac:dyDescent="0.3">
      <c r="A1936">
        <v>2078</v>
      </c>
      <c r="B1936">
        <v>27309</v>
      </c>
      <c r="C1936" s="1">
        <v>45518</v>
      </c>
      <c r="D1936">
        <v>246228</v>
      </c>
      <c r="E1936" t="s">
        <v>10043</v>
      </c>
      <c r="F1936" t="s">
        <v>201</v>
      </c>
      <c r="G1936">
        <f>YEAR(orders[[#This Row],[order_date]])</f>
        <v>2024</v>
      </c>
      <c r="H1936">
        <f>MONTH(orders[[#This Row],[order_date]])</f>
        <v>8</v>
      </c>
      <c r="I1936" s="4">
        <v>246228</v>
      </c>
      <c r="J1936" t="str" cm="1">
        <f t="array" ref="J1936">_xlfn.SWITCH(orders[[#This Row],[payment_method]],"Credit Card","CC","Bank Transfer","BT","Cash","CA","PayPal","PP","UN")</f>
        <v>PP</v>
      </c>
    </row>
    <row r="1937" spans="1:10" x14ac:dyDescent="0.3">
      <c r="A1937">
        <v>2079</v>
      </c>
      <c r="B1937">
        <v>1983539</v>
      </c>
      <c r="C1937" s="1">
        <v>45545</v>
      </c>
      <c r="D1937">
        <v>4410</v>
      </c>
      <c r="E1937" t="s">
        <v>10042</v>
      </c>
      <c r="F1937" t="s">
        <v>142</v>
      </c>
      <c r="G1937">
        <f>YEAR(orders[[#This Row],[order_date]])</f>
        <v>2024</v>
      </c>
      <c r="H1937">
        <f>MONTH(orders[[#This Row],[order_date]])</f>
        <v>9</v>
      </c>
      <c r="I1937" s="4">
        <v>4410</v>
      </c>
      <c r="J1937" t="str" cm="1">
        <f t="array" ref="J1937">_xlfn.SWITCH(orders[[#This Row],[payment_method]],"Credit Card","CC","Bank Transfer","BT","Cash","CA","PayPal","PP","UN")</f>
        <v>CA</v>
      </c>
    </row>
    <row r="1938" spans="1:10" x14ac:dyDescent="0.3">
      <c r="A1938">
        <v>2080</v>
      </c>
      <c r="B1938">
        <v>1107704</v>
      </c>
      <c r="C1938" s="1">
        <v>44604</v>
      </c>
      <c r="D1938">
        <v>3498</v>
      </c>
      <c r="E1938" t="s">
        <v>10043</v>
      </c>
      <c r="F1938" t="s">
        <v>523</v>
      </c>
      <c r="G1938">
        <f>YEAR(orders[[#This Row],[order_date]])</f>
        <v>2022</v>
      </c>
      <c r="H1938">
        <f>MONTH(orders[[#This Row],[order_date]])</f>
        <v>2</v>
      </c>
      <c r="I1938" s="4">
        <v>3498</v>
      </c>
      <c r="J1938" t="str" cm="1">
        <f t="array" ref="J1938">_xlfn.SWITCH(orders[[#This Row],[payment_method]],"Credit Card","CC","Bank Transfer","BT","Cash","CA","PayPal","PP","UN")</f>
        <v>PP</v>
      </c>
    </row>
    <row r="1939" spans="1:10" x14ac:dyDescent="0.3">
      <c r="A1939">
        <v>2081</v>
      </c>
      <c r="B1939">
        <v>1086595</v>
      </c>
      <c r="C1939" s="1">
        <v>45583</v>
      </c>
      <c r="D1939">
        <v>30666</v>
      </c>
      <c r="E1939" t="s">
        <v>10042</v>
      </c>
      <c r="F1939" t="s">
        <v>52</v>
      </c>
      <c r="G1939">
        <f>YEAR(orders[[#This Row],[order_date]])</f>
        <v>2024</v>
      </c>
      <c r="H1939">
        <f>MONTH(orders[[#This Row],[order_date]])</f>
        <v>10</v>
      </c>
      <c r="I1939" s="4">
        <v>30666</v>
      </c>
      <c r="J1939" t="str" cm="1">
        <f t="array" ref="J1939">_xlfn.SWITCH(orders[[#This Row],[payment_method]],"Credit Card","CC","Bank Transfer","BT","Cash","CA","PayPal","PP","UN")</f>
        <v>CA</v>
      </c>
    </row>
    <row r="1940" spans="1:10" x14ac:dyDescent="0.3">
      <c r="A1940">
        <v>2082</v>
      </c>
      <c r="B1940">
        <v>765525</v>
      </c>
      <c r="C1940" s="1">
        <v>44650</v>
      </c>
      <c r="D1940">
        <v>23312</v>
      </c>
      <c r="E1940" t="s">
        <v>10042</v>
      </c>
      <c r="F1940" t="s">
        <v>96</v>
      </c>
      <c r="G1940">
        <f>YEAR(orders[[#This Row],[order_date]])</f>
        <v>2022</v>
      </c>
      <c r="H1940">
        <f>MONTH(orders[[#This Row],[order_date]])</f>
        <v>3</v>
      </c>
      <c r="I1940" s="4">
        <v>23312</v>
      </c>
      <c r="J1940" t="str" cm="1">
        <f t="array" ref="J1940">_xlfn.SWITCH(orders[[#This Row],[payment_method]],"Credit Card","CC","Bank Transfer","BT","Cash","CA","PayPal","PP","UN")</f>
        <v>CA</v>
      </c>
    </row>
    <row r="1941" spans="1:10" x14ac:dyDescent="0.3">
      <c r="A1941">
        <v>2083</v>
      </c>
      <c r="B1941">
        <v>1800117</v>
      </c>
      <c r="C1941" s="1">
        <v>45168</v>
      </c>
      <c r="D1941">
        <v>101756</v>
      </c>
      <c r="E1941" t="s">
        <v>10040</v>
      </c>
      <c r="F1941" t="s">
        <v>243</v>
      </c>
      <c r="G1941">
        <f>YEAR(orders[[#This Row],[order_date]])</f>
        <v>2023</v>
      </c>
      <c r="H1941">
        <f>MONTH(orders[[#This Row],[order_date]])</f>
        <v>8</v>
      </c>
      <c r="I1941" s="4">
        <v>101756</v>
      </c>
      <c r="J1941" t="str" cm="1">
        <f t="array" ref="J1941">_xlfn.SWITCH(orders[[#This Row],[payment_method]],"Credit Card","CC","Bank Transfer","BT","Cash","CA","PayPal","PP","UN")</f>
        <v>CC</v>
      </c>
    </row>
    <row r="1942" spans="1:10" x14ac:dyDescent="0.3">
      <c r="A1942">
        <v>2084</v>
      </c>
      <c r="B1942">
        <v>1691582</v>
      </c>
      <c r="C1942" s="1">
        <v>44534</v>
      </c>
      <c r="D1942">
        <v>37161</v>
      </c>
      <c r="E1942" t="s">
        <v>10041</v>
      </c>
      <c r="F1942" t="s">
        <v>1043</v>
      </c>
      <c r="G1942">
        <f>YEAR(orders[[#This Row],[order_date]])</f>
        <v>2021</v>
      </c>
      <c r="H1942">
        <f>MONTH(orders[[#This Row],[order_date]])</f>
        <v>12</v>
      </c>
      <c r="I1942" s="4">
        <v>37161</v>
      </c>
      <c r="J1942" t="str" cm="1">
        <f t="array" ref="J1942">_xlfn.SWITCH(orders[[#This Row],[payment_method]],"Credit Card","CC","Bank Transfer","BT","Cash","CA","PayPal","PP","UN")</f>
        <v>BT</v>
      </c>
    </row>
    <row r="1943" spans="1:10" x14ac:dyDescent="0.3">
      <c r="A1943">
        <v>2085</v>
      </c>
      <c r="B1943">
        <v>468689</v>
      </c>
      <c r="C1943" s="1">
        <v>45008</v>
      </c>
      <c r="D1943">
        <v>317422</v>
      </c>
      <c r="E1943" t="s">
        <v>10041</v>
      </c>
      <c r="F1943" t="s">
        <v>580</v>
      </c>
      <c r="G1943">
        <f>YEAR(orders[[#This Row],[order_date]])</f>
        <v>2023</v>
      </c>
      <c r="H1943">
        <f>MONTH(orders[[#This Row],[order_date]])</f>
        <v>3</v>
      </c>
      <c r="I1943" s="4">
        <v>317422</v>
      </c>
      <c r="J1943" t="str" cm="1">
        <f t="array" ref="J1943">_xlfn.SWITCH(orders[[#This Row],[payment_method]],"Credit Card","CC","Bank Transfer","BT","Cash","CA","PayPal","PP","UN")</f>
        <v>BT</v>
      </c>
    </row>
    <row r="1944" spans="1:10" x14ac:dyDescent="0.3">
      <c r="A1944">
        <v>2086</v>
      </c>
      <c r="B1944">
        <v>1602253</v>
      </c>
      <c r="C1944" s="1">
        <v>45181</v>
      </c>
      <c r="D1944">
        <v>26018</v>
      </c>
      <c r="E1944" t="s">
        <v>10040</v>
      </c>
      <c r="F1944" t="s">
        <v>284</v>
      </c>
      <c r="G1944">
        <f>YEAR(orders[[#This Row],[order_date]])</f>
        <v>2023</v>
      </c>
      <c r="H1944">
        <f>MONTH(orders[[#This Row],[order_date]])</f>
        <v>9</v>
      </c>
      <c r="I1944" s="4">
        <v>26018</v>
      </c>
      <c r="J1944" t="str" cm="1">
        <f t="array" ref="J1944">_xlfn.SWITCH(orders[[#This Row],[payment_method]],"Credit Card","CC","Bank Transfer","BT","Cash","CA","PayPal","PP","UN")</f>
        <v>CC</v>
      </c>
    </row>
    <row r="1945" spans="1:10" x14ac:dyDescent="0.3">
      <c r="A1945">
        <v>2087</v>
      </c>
      <c r="B1945">
        <v>1382339</v>
      </c>
      <c r="C1945" s="1">
        <v>45703</v>
      </c>
      <c r="D1945">
        <v>3812</v>
      </c>
      <c r="E1945" t="s">
        <v>10041</v>
      </c>
      <c r="F1945" t="s">
        <v>608</v>
      </c>
      <c r="G1945">
        <f>YEAR(orders[[#This Row],[order_date]])</f>
        <v>2025</v>
      </c>
      <c r="H1945">
        <f>MONTH(orders[[#This Row],[order_date]])</f>
        <v>2</v>
      </c>
      <c r="I1945" s="4">
        <v>3812</v>
      </c>
      <c r="J1945" t="str" cm="1">
        <f t="array" ref="J1945">_xlfn.SWITCH(orders[[#This Row],[payment_method]],"Credit Card","CC","Bank Transfer","BT","Cash","CA","PayPal","PP","UN")</f>
        <v>BT</v>
      </c>
    </row>
    <row r="1946" spans="1:10" x14ac:dyDescent="0.3">
      <c r="A1946">
        <v>2089</v>
      </c>
      <c r="B1946">
        <v>357169</v>
      </c>
      <c r="C1946" s="1">
        <v>44489</v>
      </c>
      <c r="D1946">
        <v>5232</v>
      </c>
      <c r="E1946" t="s">
        <v>10042</v>
      </c>
      <c r="F1946" t="s">
        <v>1677</v>
      </c>
      <c r="G1946">
        <f>YEAR(orders[[#This Row],[order_date]])</f>
        <v>2021</v>
      </c>
      <c r="H1946">
        <f>MONTH(orders[[#This Row],[order_date]])</f>
        <v>10</v>
      </c>
      <c r="I1946" s="4">
        <v>5232</v>
      </c>
      <c r="J1946" t="str" cm="1">
        <f t="array" ref="J1946">_xlfn.SWITCH(orders[[#This Row],[payment_method]],"Credit Card","CC","Bank Transfer","BT","Cash","CA","PayPal","PP","UN")</f>
        <v>CA</v>
      </c>
    </row>
    <row r="1947" spans="1:10" x14ac:dyDescent="0.3">
      <c r="A1947">
        <v>2091</v>
      </c>
      <c r="B1947">
        <v>793443</v>
      </c>
      <c r="C1947" s="1">
        <v>44691</v>
      </c>
      <c r="D1947">
        <v>179032</v>
      </c>
      <c r="E1947" t="s">
        <v>10041</v>
      </c>
      <c r="F1947" t="s">
        <v>874</v>
      </c>
      <c r="G1947">
        <f>YEAR(orders[[#This Row],[order_date]])</f>
        <v>2022</v>
      </c>
      <c r="H1947">
        <f>MONTH(orders[[#This Row],[order_date]])</f>
        <v>5</v>
      </c>
      <c r="I1947" s="4">
        <v>179032</v>
      </c>
      <c r="J1947" t="str" cm="1">
        <f t="array" ref="J1947">_xlfn.SWITCH(orders[[#This Row],[payment_method]],"Credit Card","CC","Bank Transfer","BT","Cash","CA","PayPal","PP","UN")</f>
        <v>BT</v>
      </c>
    </row>
    <row r="1948" spans="1:10" x14ac:dyDescent="0.3">
      <c r="A1948">
        <v>2092</v>
      </c>
      <c r="B1948">
        <v>1499653</v>
      </c>
      <c r="C1948" s="1">
        <v>45607</v>
      </c>
      <c r="D1948">
        <v>352225</v>
      </c>
      <c r="E1948" t="s">
        <v>10042</v>
      </c>
      <c r="F1948" t="s">
        <v>970</v>
      </c>
      <c r="G1948">
        <f>YEAR(orders[[#This Row],[order_date]])</f>
        <v>2024</v>
      </c>
      <c r="H1948">
        <f>MONTH(orders[[#This Row],[order_date]])</f>
        <v>11</v>
      </c>
      <c r="I1948" s="4">
        <v>352225</v>
      </c>
      <c r="J1948" t="str" cm="1">
        <f t="array" ref="J1948">_xlfn.SWITCH(orders[[#This Row],[payment_method]],"Credit Card","CC","Bank Transfer","BT","Cash","CA","PayPal","PP","UN")</f>
        <v>CA</v>
      </c>
    </row>
    <row r="1949" spans="1:10" x14ac:dyDescent="0.3">
      <c r="A1949">
        <v>2093</v>
      </c>
      <c r="B1949">
        <v>415470</v>
      </c>
      <c r="C1949" s="1">
        <v>45702</v>
      </c>
      <c r="D1949">
        <v>111682</v>
      </c>
      <c r="E1949" t="s">
        <v>10043</v>
      </c>
      <c r="F1949" t="s">
        <v>1291</v>
      </c>
      <c r="G1949">
        <f>YEAR(orders[[#This Row],[order_date]])</f>
        <v>2025</v>
      </c>
      <c r="H1949">
        <f>MONTH(orders[[#This Row],[order_date]])</f>
        <v>2</v>
      </c>
      <c r="I1949" s="4">
        <v>111682</v>
      </c>
      <c r="J1949" t="str" cm="1">
        <f t="array" ref="J1949">_xlfn.SWITCH(orders[[#This Row],[payment_method]],"Credit Card","CC","Bank Transfer","BT","Cash","CA","PayPal","PP","UN")</f>
        <v>PP</v>
      </c>
    </row>
    <row r="1950" spans="1:10" x14ac:dyDescent="0.3">
      <c r="A1950">
        <v>2094</v>
      </c>
      <c r="B1950">
        <v>79291</v>
      </c>
      <c r="C1950" s="1">
        <v>44918</v>
      </c>
      <c r="D1950">
        <v>234571</v>
      </c>
      <c r="E1950" t="s">
        <v>10042</v>
      </c>
      <c r="F1950" t="s">
        <v>706</v>
      </c>
      <c r="G1950">
        <f>YEAR(orders[[#This Row],[order_date]])</f>
        <v>2022</v>
      </c>
      <c r="H1950">
        <f>MONTH(orders[[#This Row],[order_date]])</f>
        <v>12</v>
      </c>
      <c r="I1950" s="4">
        <v>234571</v>
      </c>
      <c r="J1950" t="str" cm="1">
        <f t="array" ref="J1950">_xlfn.SWITCH(orders[[#This Row],[payment_method]],"Credit Card","CC","Bank Transfer","BT","Cash","CA","PayPal","PP","UN")</f>
        <v>CA</v>
      </c>
    </row>
    <row r="1951" spans="1:10" x14ac:dyDescent="0.3">
      <c r="A1951">
        <v>2095</v>
      </c>
      <c r="B1951">
        <v>1722969</v>
      </c>
      <c r="C1951" s="1">
        <v>44478</v>
      </c>
      <c r="D1951">
        <v>101578</v>
      </c>
      <c r="E1951" t="s">
        <v>10043</v>
      </c>
      <c r="F1951" t="s">
        <v>49</v>
      </c>
      <c r="G1951">
        <f>YEAR(orders[[#This Row],[order_date]])</f>
        <v>2021</v>
      </c>
      <c r="H1951">
        <f>MONTH(orders[[#This Row],[order_date]])</f>
        <v>10</v>
      </c>
      <c r="I1951" s="4">
        <v>101578</v>
      </c>
      <c r="J1951" t="str" cm="1">
        <f t="array" ref="J1951">_xlfn.SWITCH(orders[[#This Row],[payment_method]],"Credit Card","CC","Bank Transfer","BT","Cash","CA","PayPal","PP","UN")</f>
        <v>PP</v>
      </c>
    </row>
    <row r="1952" spans="1:10" x14ac:dyDescent="0.3">
      <c r="A1952">
        <v>2096</v>
      </c>
      <c r="B1952">
        <v>667588</v>
      </c>
      <c r="C1952" s="1">
        <v>44557</v>
      </c>
      <c r="D1952">
        <v>110835</v>
      </c>
      <c r="E1952" t="s">
        <v>10043</v>
      </c>
      <c r="F1952" t="s">
        <v>41</v>
      </c>
      <c r="G1952">
        <f>YEAR(orders[[#This Row],[order_date]])</f>
        <v>2021</v>
      </c>
      <c r="H1952">
        <f>MONTH(orders[[#This Row],[order_date]])</f>
        <v>12</v>
      </c>
      <c r="I1952" s="4">
        <v>110835</v>
      </c>
      <c r="J1952" t="str" cm="1">
        <f t="array" ref="J1952">_xlfn.SWITCH(orders[[#This Row],[payment_method]],"Credit Card","CC","Bank Transfer","BT","Cash","CA","PayPal","PP","UN")</f>
        <v>PP</v>
      </c>
    </row>
    <row r="1953" spans="1:10" x14ac:dyDescent="0.3">
      <c r="A1953">
        <v>2097</v>
      </c>
      <c r="B1953">
        <v>1858926</v>
      </c>
      <c r="C1953" s="1">
        <v>44708</v>
      </c>
      <c r="D1953">
        <v>61949</v>
      </c>
      <c r="E1953" t="s">
        <v>10042</v>
      </c>
      <c r="F1953" t="s">
        <v>479</v>
      </c>
      <c r="G1953">
        <f>YEAR(orders[[#This Row],[order_date]])</f>
        <v>2022</v>
      </c>
      <c r="H1953">
        <f>MONTH(orders[[#This Row],[order_date]])</f>
        <v>5</v>
      </c>
      <c r="I1953" s="4">
        <v>61949</v>
      </c>
      <c r="J1953" t="str" cm="1">
        <f t="array" ref="J1953">_xlfn.SWITCH(orders[[#This Row],[payment_method]],"Credit Card","CC","Bank Transfer","BT","Cash","CA","PayPal","PP","UN")</f>
        <v>CA</v>
      </c>
    </row>
    <row r="1954" spans="1:10" x14ac:dyDescent="0.3">
      <c r="A1954">
        <v>2098</v>
      </c>
      <c r="B1954">
        <v>598093</v>
      </c>
      <c r="C1954" s="1">
        <v>45300</v>
      </c>
      <c r="D1954">
        <v>79584</v>
      </c>
      <c r="E1954" t="s">
        <v>10042</v>
      </c>
      <c r="F1954" t="s">
        <v>308</v>
      </c>
      <c r="G1954">
        <f>YEAR(orders[[#This Row],[order_date]])</f>
        <v>2024</v>
      </c>
      <c r="H1954">
        <f>MONTH(orders[[#This Row],[order_date]])</f>
        <v>1</v>
      </c>
      <c r="I1954" s="4">
        <v>79584</v>
      </c>
      <c r="J1954" t="str" cm="1">
        <f t="array" ref="J1954">_xlfn.SWITCH(orders[[#This Row],[payment_method]],"Credit Card","CC","Bank Transfer","BT","Cash","CA","PayPal","PP","UN")</f>
        <v>CA</v>
      </c>
    </row>
    <row r="1955" spans="1:10" x14ac:dyDescent="0.3">
      <c r="A1955">
        <v>2100</v>
      </c>
      <c r="B1955">
        <v>626309</v>
      </c>
      <c r="C1955" s="1">
        <v>45227</v>
      </c>
      <c r="D1955">
        <v>185454</v>
      </c>
      <c r="E1955" t="s">
        <v>10042</v>
      </c>
      <c r="F1955" t="s">
        <v>823</v>
      </c>
      <c r="G1955">
        <f>YEAR(orders[[#This Row],[order_date]])</f>
        <v>2023</v>
      </c>
      <c r="H1955">
        <f>MONTH(orders[[#This Row],[order_date]])</f>
        <v>10</v>
      </c>
      <c r="I1955" s="4">
        <v>185454</v>
      </c>
      <c r="J1955" t="str" cm="1">
        <f t="array" ref="J1955">_xlfn.SWITCH(orders[[#This Row],[payment_method]],"Credit Card","CC","Bank Transfer","BT","Cash","CA","PayPal","PP","UN")</f>
        <v>CA</v>
      </c>
    </row>
    <row r="1956" spans="1:10" x14ac:dyDescent="0.3">
      <c r="A1956">
        <v>2101</v>
      </c>
      <c r="B1956">
        <v>872767</v>
      </c>
      <c r="C1956" s="1">
        <v>45049</v>
      </c>
      <c r="D1956">
        <v>61048</v>
      </c>
      <c r="E1956" t="s">
        <v>10040</v>
      </c>
      <c r="F1956" t="s">
        <v>503</v>
      </c>
      <c r="G1956">
        <f>YEAR(orders[[#This Row],[order_date]])</f>
        <v>2023</v>
      </c>
      <c r="H1956">
        <f>MONTH(orders[[#This Row],[order_date]])</f>
        <v>5</v>
      </c>
      <c r="I1956" s="4">
        <v>61048</v>
      </c>
      <c r="J1956" t="str" cm="1">
        <f t="array" ref="J1956">_xlfn.SWITCH(orders[[#This Row],[payment_method]],"Credit Card","CC","Bank Transfer","BT","Cash","CA","PayPal","PP","UN")</f>
        <v>CC</v>
      </c>
    </row>
    <row r="1957" spans="1:10" x14ac:dyDescent="0.3">
      <c r="A1957">
        <v>2102</v>
      </c>
      <c r="B1957">
        <v>74719</v>
      </c>
      <c r="C1957" s="1">
        <v>44669</v>
      </c>
      <c r="D1957">
        <v>232193</v>
      </c>
      <c r="E1957" t="s">
        <v>10040</v>
      </c>
      <c r="F1957" t="s">
        <v>949</v>
      </c>
      <c r="G1957">
        <f>YEAR(orders[[#This Row],[order_date]])</f>
        <v>2022</v>
      </c>
      <c r="H1957">
        <f>MONTH(orders[[#This Row],[order_date]])</f>
        <v>4</v>
      </c>
      <c r="I1957" s="4">
        <v>232193</v>
      </c>
      <c r="J1957" t="str" cm="1">
        <f t="array" ref="J1957">_xlfn.SWITCH(orders[[#This Row],[payment_method]],"Credit Card","CC","Bank Transfer","BT","Cash","CA","PayPal","PP","UN")</f>
        <v>CC</v>
      </c>
    </row>
    <row r="1958" spans="1:10" x14ac:dyDescent="0.3">
      <c r="A1958">
        <v>2103</v>
      </c>
      <c r="B1958">
        <v>1655097</v>
      </c>
      <c r="C1958" s="1">
        <v>45484</v>
      </c>
      <c r="D1958">
        <v>1142</v>
      </c>
      <c r="E1958" t="s">
        <v>10043</v>
      </c>
      <c r="F1958" t="s">
        <v>457</v>
      </c>
      <c r="G1958">
        <f>YEAR(orders[[#This Row],[order_date]])</f>
        <v>2024</v>
      </c>
      <c r="H1958">
        <f>MONTH(orders[[#This Row],[order_date]])</f>
        <v>7</v>
      </c>
      <c r="I1958" s="4">
        <v>1142</v>
      </c>
      <c r="J1958" t="str" cm="1">
        <f t="array" ref="J1958">_xlfn.SWITCH(orders[[#This Row],[payment_method]],"Credit Card","CC","Bank Transfer","BT","Cash","CA","PayPal","PP","UN")</f>
        <v>PP</v>
      </c>
    </row>
    <row r="1959" spans="1:10" x14ac:dyDescent="0.3">
      <c r="A1959">
        <v>2104</v>
      </c>
      <c r="B1959">
        <v>658529</v>
      </c>
      <c r="C1959" s="1">
        <v>45122</v>
      </c>
      <c r="D1959">
        <v>135289</v>
      </c>
      <c r="E1959" t="s">
        <v>10042</v>
      </c>
      <c r="F1959" t="s">
        <v>16</v>
      </c>
      <c r="G1959">
        <f>YEAR(orders[[#This Row],[order_date]])</f>
        <v>2023</v>
      </c>
      <c r="H1959">
        <f>MONTH(orders[[#This Row],[order_date]])</f>
        <v>7</v>
      </c>
      <c r="I1959" s="4">
        <v>135289</v>
      </c>
      <c r="J1959" t="str" cm="1">
        <f t="array" ref="J1959">_xlfn.SWITCH(orders[[#This Row],[payment_method]],"Credit Card","CC","Bank Transfer","BT","Cash","CA","PayPal","PP","UN")</f>
        <v>CA</v>
      </c>
    </row>
    <row r="1960" spans="1:10" x14ac:dyDescent="0.3">
      <c r="A1960">
        <v>2105</v>
      </c>
      <c r="B1960">
        <v>843908</v>
      </c>
      <c r="C1960" s="1">
        <v>45319</v>
      </c>
      <c r="D1960">
        <v>37403</v>
      </c>
      <c r="E1960" t="s">
        <v>10043</v>
      </c>
      <c r="F1960" t="s">
        <v>102</v>
      </c>
      <c r="G1960">
        <f>YEAR(orders[[#This Row],[order_date]])</f>
        <v>2024</v>
      </c>
      <c r="H1960">
        <f>MONTH(orders[[#This Row],[order_date]])</f>
        <v>1</v>
      </c>
      <c r="I1960" s="4">
        <v>37403</v>
      </c>
      <c r="J1960" t="str" cm="1">
        <f t="array" ref="J1960">_xlfn.SWITCH(orders[[#This Row],[payment_method]],"Credit Card","CC","Bank Transfer","BT","Cash","CA","PayPal","PP","UN")</f>
        <v>PP</v>
      </c>
    </row>
    <row r="1961" spans="1:10" x14ac:dyDescent="0.3">
      <c r="A1961">
        <v>2108</v>
      </c>
      <c r="B1961">
        <v>1962336</v>
      </c>
      <c r="C1961" s="1">
        <v>45735</v>
      </c>
      <c r="D1961">
        <v>392195</v>
      </c>
      <c r="E1961" t="s">
        <v>10043</v>
      </c>
      <c r="F1961" t="s">
        <v>832</v>
      </c>
      <c r="G1961">
        <f>YEAR(orders[[#This Row],[order_date]])</f>
        <v>2025</v>
      </c>
      <c r="H1961">
        <f>MONTH(orders[[#This Row],[order_date]])</f>
        <v>3</v>
      </c>
      <c r="I1961" s="4">
        <v>392195</v>
      </c>
      <c r="J1961" t="str" cm="1">
        <f t="array" ref="J1961">_xlfn.SWITCH(orders[[#This Row],[payment_method]],"Credit Card","CC","Bank Transfer","BT","Cash","CA","PayPal","PP","UN")</f>
        <v>PP</v>
      </c>
    </row>
    <row r="1962" spans="1:10" x14ac:dyDescent="0.3">
      <c r="A1962">
        <v>2109</v>
      </c>
      <c r="B1962">
        <v>351067</v>
      </c>
      <c r="C1962" s="1">
        <v>45278</v>
      </c>
      <c r="D1962">
        <v>541196</v>
      </c>
      <c r="E1962" t="s">
        <v>10043</v>
      </c>
      <c r="F1962" t="s">
        <v>871</v>
      </c>
      <c r="G1962">
        <f>YEAR(orders[[#This Row],[order_date]])</f>
        <v>2023</v>
      </c>
      <c r="H1962">
        <f>MONTH(orders[[#This Row],[order_date]])</f>
        <v>12</v>
      </c>
      <c r="I1962" s="4">
        <v>541196</v>
      </c>
      <c r="J1962" t="str" cm="1">
        <f t="array" ref="J1962">_xlfn.SWITCH(orders[[#This Row],[payment_method]],"Credit Card","CC","Bank Transfer","BT","Cash","CA","PayPal","PP","UN")</f>
        <v>PP</v>
      </c>
    </row>
    <row r="1963" spans="1:10" x14ac:dyDescent="0.3">
      <c r="A1963">
        <v>2110</v>
      </c>
      <c r="B1963">
        <v>1552431</v>
      </c>
      <c r="C1963" s="1">
        <v>45552</v>
      </c>
      <c r="D1963">
        <v>405882</v>
      </c>
      <c r="E1963" t="s">
        <v>10040</v>
      </c>
      <c r="F1963" t="s">
        <v>688</v>
      </c>
      <c r="G1963">
        <f>YEAR(orders[[#This Row],[order_date]])</f>
        <v>2024</v>
      </c>
      <c r="H1963">
        <f>MONTH(orders[[#This Row],[order_date]])</f>
        <v>9</v>
      </c>
      <c r="I1963" s="4">
        <v>405882</v>
      </c>
      <c r="J1963" t="str" cm="1">
        <f t="array" ref="J1963">_xlfn.SWITCH(orders[[#This Row],[payment_method]],"Credit Card","CC","Bank Transfer","BT","Cash","CA","PayPal","PP","UN")</f>
        <v>CC</v>
      </c>
    </row>
    <row r="1964" spans="1:10" x14ac:dyDescent="0.3">
      <c r="A1964">
        <v>2111</v>
      </c>
      <c r="B1964">
        <v>1809388</v>
      </c>
      <c r="C1964" s="1">
        <v>45762</v>
      </c>
      <c r="D1964">
        <v>134693</v>
      </c>
      <c r="E1964" t="s">
        <v>10041</v>
      </c>
      <c r="F1964" t="s">
        <v>99</v>
      </c>
      <c r="G1964">
        <f>YEAR(orders[[#This Row],[order_date]])</f>
        <v>2025</v>
      </c>
      <c r="H1964">
        <f>MONTH(orders[[#This Row],[order_date]])</f>
        <v>4</v>
      </c>
      <c r="I1964" s="4">
        <v>134693</v>
      </c>
      <c r="J1964" t="str" cm="1">
        <f t="array" ref="J1964">_xlfn.SWITCH(orders[[#This Row],[payment_method]],"Credit Card","CC","Bank Transfer","BT","Cash","CA","PayPal","PP","UN")</f>
        <v>BT</v>
      </c>
    </row>
    <row r="1965" spans="1:10" x14ac:dyDescent="0.3">
      <c r="A1965">
        <v>2112</v>
      </c>
      <c r="B1965">
        <v>1156771</v>
      </c>
      <c r="C1965" s="1">
        <v>45688</v>
      </c>
      <c r="D1965">
        <v>224673</v>
      </c>
      <c r="E1965" t="s">
        <v>10041</v>
      </c>
      <c r="F1965" t="s">
        <v>1115</v>
      </c>
      <c r="G1965">
        <f>YEAR(orders[[#This Row],[order_date]])</f>
        <v>2025</v>
      </c>
      <c r="H1965">
        <f>MONTH(orders[[#This Row],[order_date]])</f>
        <v>1</v>
      </c>
      <c r="I1965" s="4">
        <v>224673</v>
      </c>
      <c r="J1965" t="str" cm="1">
        <f t="array" ref="J1965">_xlfn.SWITCH(orders[[#This Row],[payment_method]],"Credit Card","CC","Bank Transfer","BT","Cash","CA","PayPal","PP","UN")</f>
        <v>BT</v>
      </c>
    </row>
    <row r="1966" spans="1:10" x14ac:dyDescent="0.3">
      <c r="A1966">
        <v>2113</v>
      </c>
      <c r="B1966">
        <v>228956</v>
      </c>
      <c r="C1966" s="1">
        <v>45212</v>
      </c>
      <c r="D1966">
        <v>98286</v>
      </c>
      <c r="E1966" t="s">
        <v>10040</v>
      </c>
      <c r="F1966" t="s">
        <v>133</v>
      </c>
      <c r="G1966">
        <f>YEAR(orders[[#This Row],[order_date]])</f>
        <v>2023</v>
      </c>
      <c r="H1966">
        <f>MONTH(orders[[#This Row],[order_date]])</f>
        <v>10</v>
      </c>
      <c r="I1966" s="4">
        <v>98286</v>
      </c>
      <c r="J1966" t="str" cm="1">
        <f t="array" ref="J1966">_xlfn.SWITCH(orders[[#This Row],[payment_method]],"Credit Card","CC","Bank Transfer","BT","Cash","CA","PayPal","PP","UN")</f>
        <v>CC</v>
      </c>
    </row>
    <row r="1967" spans="1:10" x14ac:dyDescent="0.3">
      <c r="A1967">
        <v>2114</v>
      </c>
      <c r="B1967">
        <v>87064</v>
      </c>
      <c r="C1967" s="1">
        <v>44500</v>
      </c>
      <c r="D1967">
        <v>280475</v>
      </c>
      <c r="E1967" t="s">
        <v>10040</v>
      </c>
      <c r="F1967" t="s">
        <v>302</v>
      </c>
      <c r="G1967">
        <f>YEAR(orders[[#This Row],[order_date]])</f>
        <v>2021</v>
      </c>
      <c r="H1967">
        <f>MONTH(orders[[#This Row],[order_date]])</f>
        <v>10</v>
      </c>
      <c r="I1967" s="4">
        <v>280475</v>
      </c>
      <c r="J1967" t="str" cm="1">
        <f t="array" ref="J1967">_xlfn.SWITCH(orders[[#This Row],[payment_method]],"Credit Card","CC","Bank Transfer","BT","Cash","CA","PayPal","PP","UN")</f>
        <v>CC</v>
      </c>
    </row>
    <row r="1968" spans="1:10" x14ac:dyDescent="0.3">
      <c r="A1968">
        <v>2116</v>
      </c>
      <c r="B1968">
        <v>178819</v>
      </c>
      <c r="C1968" s="1">
        <v>45278</v>
      </c>
      <c r="D1968">
        <v>4488</v>
      </c>
      <c r="E1968" t="s">
        <v>10041</v>
      </c>
      <c r="F1968" t="s">
        <v>214</v>
      </c>
      <c r="G1968">
        <f>YEAR(orders[[#This Row],[order_date]])</f>
        <v>2023</v>
      </c>
      <c r="H1968">
        <f>MONTH(orders[[#This Row],[order_date]])</f>
        <v>12</v>
      </c>
      <c r="I1968" s="4">
        <v>4488</v>
      </c>
      <c r="J1968" t="str" cm="1">
        <f t="array" ref="J1968">_xlfn.SWITCH(orders[[#This Row],[payment_method]],"Credit Card","CC","Bank Transfer","BT","Cash","CA","PayPal","PP","UN")</f>
        <v>BT</v>
      </c>
    </row>
    <row r="1969" spans="1:10" x14ac:dyDescent="0.3">
      <c r="A1969">
        <v>2117</v>
      </c>
      <c r="B1969">
        <v>1969019</v>
      </c>
      <c r="C1969" s="1">
        <v>44714</v>
      </c>
      <c r="D1969">
        <v>274665</v>
      </c>
      <c r="E1969" t="s">
        <v>10040</v>
      </c>
      <c r="F1969" t="s">
        <v>1415</v>
      </c>
      <c r="G1969">
        <f>YEAR(orders[[#This Row],[order_date]])</f>
        <v>2022</v>
      </c>
      <c r="H1969">
        <f>MONTH(orders[[#This Row],[order_date]])</f>
        <v>6</v>
      </c>
      <c r="I1969" s="4">
        <v>274665</v>
      </c>
      <c r="J1969" t="str" cm="1">
        <f t="array" ref="J1969">_xlfn.SWITCH(orders[[#This Row],[payment_method]],"Credit Card","CC","Bank Transfer","BT","Cash","CA","PayPal","PP","UN")</f>
        <v>CC</v>
      </c>
    </row>
    <row r="1970" spans="1:10" x14ac:dyDescent="0.3">
      <c r="A1970">
        <v>2118</v>
      </c>
      <c r="B1970">
        <v>1197253</v>
      </c>
      <c r="C1970" s="1">
        <v>44577</v>
      </c>
      <c r="D1970">
        <v>242269</v>
      </c>
      <c r="E1970" t="s">
        <v>10041</v>
      </c>
      <c r="F1970" t="s">
        <v>1087</v>
      </c>
      <c r="G1970">
        <f>YEAR(orders[[#This Row],[order_date]])</f>
        <v>2022</v>
      </c>
      <c r="H1970">
        <f>MONTH(orders[[#This Row],[order_date]])</f>
        <v>1</v>
      </c>
      <c r="I1970" s="4">
        <v>242269</v>
      </c>
      <c r="J1970" t="str" cm="1">
        <f t="array" ref="J1970">_xlfn.SWITCH(orders[[#This Row],[payment_method]],"Credit Card","CC","Bank Transfer","BT","Cash","CA","PayPal","PP","UN")</f>
        <v>BT</v>
      </c>
    </row>
    <row r="1971" spans="1:10" x14ac:dyDescent="0.3">
      <c r="A1971">
        <v>2120</v>
      </c>
      <c r="B1971">
        <v>805733</v>
      </c>
      <c r="C1971" s="1">
        <v>45069</v>
      </c>
      <c r="D1971">
        <v>438032</v>
      </c>
      <c r="E1971" t="s">
        <v>10043</v>
      </c>
      <c r="F1971" t="s">
        <v>1115</v>
      </c>
      <c r="G1971">
        <f>YEAR(orders[[#This Row],[order_date]])</f>
        <v>2023</v>
      </c>
      <c r="H1971">
        <f>MONTH(orders[[#This Row],[order_date]])</f>
        <v>5</v>
      </c>
      <c r="I1971" s="4">
        <v>438032</v>
      </c>
      <c r="J1971" t="str" cm="1">
        <f t="array" ref="J1971">_xlfn.SWITCH(orders[[#This Row],[payment_method]],"Credit Card","CC","Bank Transfer","BT","Cash","CA","PayPal","PP","UN")</f>
        <v>PP</v>
      </c>
    </row>
    <row r="1972" spans="1:10" x14ac:dyDescent="0.3">
      <c r="A1972">
        <v>2121</v>
      </c>
      <c r="B1972">
        <v>822419</v>
      </c>
      <c r="C1972" s="1">
        <v>45384</v>
      </c>
      <c r="D1972">
        <v>99202</v>
      </c>
      <c r="E1972" t="s">
        <v>10040</v>
      </c>
      <c r="F1972" t="s">
        <v>1269</v>
      </c>
      <c r="G1972">
        <f>YEAR(orders[[#This Row],[order_date]])</f>
        <v>2024</v>
      </c>
      <c r="H1972">
        <f>MONTH(orders[[#This Row],[order_date]])</f>
        <v>4</v>
      </c>
      <c r="I1972" s="4">
        <v>99202</v>
      </c>
      <c r="J1972" t="str" cm="1">
        <f t="array" ref="J1972">_xlfn.SWITCH(orders[[#This Row],[payment_method]],"Credit Card","CC","Bank Transfer","BT","Cash","CA","PayPal","PP","UN")</f>
        <v>CC</v>
      </c>
    </row>
    <row r="1973" spans="1:10" x14ac:dyDescent="0.3">
      <c r="A1973">
        <v>2122</v>
      </c>
      <c r="B1973">
        <v>1951484</v>
      </c>
      <c r="C1973" s="1">
        <v>45231</v>
      </c>
      <c r="D1973">
        <v>286255</v>
      </c>
      <c r="E1973" t="s">
        <v>10041</v>
      </c>
      <c r="F1973" t="s">
        <v>1002</v>
      </c>
      <c r="G1973">
        <f>YEAR(orders[[#This Row],[order_date]])</f>
        <v>2023</v>
      </c>
      <c r="H1973">
        <f>MONTH(orders[[#This Row],[order_date]])</f>
        <v>11</v>
      </c>
      <c r="I1973" s="4">
        <v>286255</v>
      </c>
      <c r="J1973" t="str" cm="1">
        <f t="array" ref="J1973">_xlfn.SWITCH(orders[[#This Row],[payment_method]],"Credit Card","CC","Bank Transfer","BT","Cash","CA","PayPal","PP","UN")</f>
        <v>BT</v>
      </c>
    </row>
    <row r="1974" spans="1:10" x14ac:dyDescent="0.3">
      <c r="A1974">
        <v>2123</v>
      </c>
      <c r="B1974">
        <v>325171</v>
      </c>
      <c r="C1974" s="1">
        <v>44849</v>
      </c>
      <c r="D1974">
        <v>120492</v>
      </c>
      <c r="E1974" t="s">
        <v>10040</v>
      </c>
      <c r="F1974" t="s">
        <v>201</v>
      </c>
      <c r="G1974">
        <f>YEAR(orders[[#This Row],[order_date]])</f>
        <v>2022</v>
      </c>
      <c r="H1974">
        <f>MONTH(orders[[#This Row],[order_date]])</f>
        <v>10</v>
      </c>
      <c r="I1974" s="4">
        <v>120492</v>
      </c>
      <c r="J1974" t="str" cm="1">
        <f t="array" ref="J1974">_xlfn.SWITCH(orders[[#This Row],[payment_method]],"Credit Card","CC","Bank Transfer","BT","Cash","CA","PayPal","PP","UN")</f>
        <v>CC</v>
      </c>
    </row>
    <row r="1975" spans="1:10" x14ac:dyDescent="0.3">
      <c r="A1975">
        <v>2124</v>
      </c>
      <c r="B1975">
        <v>1770188</v>
      </c>
      <c r="C1975" s="1">
        <v>45625</v>
      </c>
      <c r="D1975">
        <v>179739</v>
      </c>
      <c r="E1975" t="s">
        <v>10043</v>
      </c>
      <c r="F1975" t="s">
        <v>1115</v>
      </c>
      <c r="G1975">
        <f>YEAR(orders[[#This Row],[order_date]])</f>
        <v>2024</v>
      </c>
      <c r="H1975">
        <f>MONTH(orders[[#This Row],[order_date]])</f>
        <v>11</v>
      </c>
      <c r="I1975" s="4">
        <v>179739</v>
      </c>
      <c r="J1975" t="str" cm="1">
        <f t="array" ref="J1975">_xlfn.SWITCH(orders[[#This Row],[payment_method]],"Credit Card","CC","Bank Transfer","BT","Cash","CA","PayPal","PP","UN")</f>
        <v>PP</v>
      </c>
    </row>
    <row r="1976" spans="1:10" x14ac:dyDescent="0.3">
      <c r="A1976">
        <v>2125</v>
      </c>
      <c r="B1976">
        <v>728687</v>
      </c>
      <c r="C1976" s="1">
        <v>44987</v>
      </c>
      <c r="D1976">
        <v>38015</v>
      </c>
      <c r="E1976" t="s">
        <v>10042</v>
      </c>
      <c r="F1976" t="s">
        <v>35</v>
      </c>
      <c r="G1976">
        <f>YEAR(orders[[#This Row],[order_date]])</f>
        <v>2023</v>
      </c>
      <c r="H1976">
        <f>MONTH(orders[[#This Row],[order_date]])</f>
        <v>3</v>
      </c>
      <c r="I1976" s="4">
        <v>38015</v>
      </c>
      <c r="J1976" t="str" cm="1">
        <f t="array" ref="J1976">_xlfn.SWITCH(orders[[#This Row],[payment_method]],"Credit Card","CC","Bank Transfer","BT","Cash","CA","PayPal","PP","UN")</f>
        <v>CA</v>
      </c>
    </row>
    <row r="1977" spans="1:10" x14ac:dyDescent="0.3">
      <c r="A1977">
        <v>2126</v>
      </c>
      <c r="B1977">
        <v>1947174</v>
      </c>
      <c r="C1977" s="1">
        <v>44539</v>
      </c>
      <c r="D1977">
        <v>21961</v>
      </c>
      <c r="E1977" t="s">
        <v>10043</v>
      </c>
      <c r="F1977" t="s">
        <v>63</v>
      </c>
      <c r="G1977">
        <f>YEAR(orders[[#This Row],[order_date]])</f>
        <v>2021</v>
      </c>
      <c r="H1977">
        <f>MONTH(orders[[#This Row],[order_date]])</f>
        <v>12</v>
      </c>
      <c r="I1977" s="4">
        <v>21961</v>
      </c>
      <c r="J1977" t="str" cm="1">
        <f t="array" ref="J1977">_xlfn.SWITCH(orders[[#This Row],[payment_method]],"Credit Card","CC","Bank Transfer","BT","Cash","CA","PayPal","PP","UN")</f>
        <v>PP</v>
      </c>
    </row>
    <row r="1978" spans="1:10" x14ac:dyDescent="0.3">
      <c r="A1978">
        <v>2128</v>
      </c>
      <c r="B1978">
        <v>532578</v>
      </c>
      <c r="C1978" s="1">
        <v>45141</v>
      </c>
      <c r="D1978">
        <v>611699</v>
      </c>
      <c r="E1978" t="s">
        <v>10042</v>
      </c>
      <c r="F1978" t="s">
        <v>191</v>
      </c>
      <c r="G1978">
        <f>YEAR(orders[[#This Row],[order_date]])</f>
        <v>2023</v>
      </c>
      <c r="H1978">
        <f>MONTH(orders[[#This Row],[order_date]])</f>
        <v>8</v>
      </c>
      <c r="I1978" s="4">
        <v>611699</v>
      </c>
      <c r="J1978" t="str" cm="1">
        <f t="array" ref="J1978">_xlfn.SWITCH(orders[[#This Row],[payment_method]],"Credit Card","CC","Bank Transfer","BT","Cash","CA","PayPal","PP","UN")</f>
        <v>CA</v>
      </c>
    </row>
    <row r="1979" spans="1:10" x14ac:dyDescent="0.3">
      <c r="A1979">
        <v>2129</v>
      </c>
      <c r="B1979">
        <v>864952</v>
      </c>
      <c r="C1979" s="1">
        <v>44573</v>
      </c>
      <c r="D1979">
        <v>17129</v>
      </c>
      <c r="E1979" t="s">
        <v>10041</v>
      </c>
      <c r="F1979" t="s">
        <v>386</v>
      </c>
      <c r="G1979">
        <f>YEAR(orders[[#This Row],[order_date]])</f>
        <v>2022</v>
      </c>
      <c r="H1979">
        <f>MONTH(orders[[#This Row],[order_date]])</f>
        <v>1</v>
      </c>
      <c r="I1979" s="4">
        <v>17129</v>
      </c>
      <c r="J1979" t="str" cm="1">
        <f t="array" ref="J1979">_xlfn.SWITCH(orders[[#This Row],[payment_method]],"Credit Card","CC","Bank Transfer","BT","Cash","CA","PayPal","PP","UN")</f>
        <v>BT</v>
      </c>
    </row>
    <row r="1980" spans="1:10" x14ac:dyDescent="0.3">
      <c r="A1980">
        <v>2130</v>
      </c>
      <c r="B1980">
        <v>78459</v>
      </c>
      <c r="C1980" s="1">
        <v>45129</v>
      </c>
      <c r="D1980">
        <v>485105</v>
      </c>
      <c r="E1980" t="s">
        <v>10042</v>
      </c>
      <c r="F1980" t="s">
        <v>153</v>
      </c>
      <c r="G1980">
        <f>YEAR(orders[[#This Row],[order_date]])</f>
        <v>2023</v>
      </c>
      <c r="H1980">
        <f>MONTH(orders[[#This Row],[order_date]])</f>
        <v>7</v>
      </c>
      <c r="I1980" s="4">
        <v>485105</v>
      </c>
      <c r="J1980" t="str" cm="1">
        <f t="array" ref="J1980">_xlfn.SWITCH(orders[[#This Row],[payment_method]],"Credit Card","CC","Bank Transfer","BT","Cash","CA","PayPal","PP","UN")</f>
        <v>CA</v>
      </c>
    </row>
    <row r="1981" spans="1:10" x14ac:dyDescent="0.3">
      <c r="A1981">
        <v>2131</v>
      </c>
      <c r="B1981">
        <v>1348646</v>
      </c>
      <c r="C1981" s="1">
        <v>44440</v>
      </c>
      <c r="D1981">
        <v>58038</v>
      </c>
      <c r="E1981" t="s">
        <v>10041</v>
      </c>
      <c r="F1981" t="s">
        <v>1013</v>
      </c>
      <c r="G1981">
        <f>YEAR(orders[[#This Row],[order_date]])</f>
        <v>2021</v>
      </c>
      <c r="H1981">
        <f>MONTH(orders[[#This Row],[order_date]])</f>
        <v>9</v>
      </c>
      <c r="I1981" s="4">
        <v>58038</v>
      </c>
      <c r="J1981" t="str" cm="1">
        <f t="array" ref="J1981">_xlfn.SWITCH(orders[[#This Row],[payment_method]],"Credit Card","CC","Bank Transfer","BT","Cash","CA","PayPal","PP","UN")</f>
        <v>BT</v>
      </c>
    </row>
    <row r="1982" spans="1:10" x14ac:dyDescent="0.3">
      <c r="A1982">
        <v>2132</v>
      </c>
      <c r="B1982">
        <v>513984</v>
      </c>
      <c r="C1982" s="1">
        <v>45815</v>
      </c>
      <c r="D1982">
        <v>494553</v>
      </c>
      <c r="E1982" t="s">
        <v>10042</v>
      </c>
      <c r="F1982" t="s">
        <v>608</v>
      </c>
      <c r="G1982">
        <f>YEAR(orders[[#This Row],[order_date]])</f>
        <v>2025</v>
      </c>
      <c r="H1982">
        <f>MONTH(orders[[#This Row],[order_date]])</f>
        <v>6</v>
      </c>
      <c r="I1982" s="4">
        <v>494553</v>
      </c>
      <c r="J1982" t="str" cm="1">
        <f t="array" ref="J1982">_xlfn.SWITCH(orders[[#This Row],[payment_method]],"Credit Card","CC","Bank Transfer","BT","Cash","CA","PayPal","PP","UN")</f>
        <v>CA</v>
      </c>
    </row>
    <row r="1983" spans="1:10" x14ac:dyDescent="0.3">
      <c r="A1983">
        <v>2133</v>
      </c>
      <c r="B1983">
        <v>727529</v>
      </c>
      <c r="C1983" s="1">
        <v>45739</v>
      </c>
      <c r="D1983">
        <v>37403</v>
      </c>
      <c r="E1983" t="s">
        <v>10043</v>
      </c>
      <c r="F1983" t="s">
        <v>49</v>
      </c>
      <c r="G1983">
        <f>YEAR(orders[[#This Row],[order_date]])</f>
        <v>2025</v>
      </c>
      <c r="H1983">
        <f>MONTH(orders[[#This Row],[order_date]])</f>
        <v>3</v>
      </c>
      <c r="I1983" s="4">
        <v>37403</v>
      </c>
      <c r="J1983" t="str" cm="1">
        <f t="array" ref="J1983">_xlfn.SWITCH(orders[[#This Row],[payment_method]],"Credit Card","CC","Bank Transfer","BT","Cash","CA","PayPal","PP","UN")</f>
        <v>PP</v>
      </c>
    </row>
    <row r="1984" spans="1:10" x14ac:dyDescent="0.3">
      <c r="A1984">
        <v>2134</v>
      </c>
      <c r="B1984">
        <v>1024293</v>
      </c>
      <c r="C1984" s="1">
        <v>45755</v>
      </c>
      <c r="D1984">
        <v>139716</v>
      </c>
      <c r="E1984" t="s">
        <v>10040</v>
      </c>
      <c r="F1984" t="s">
        <v>79</v>
      </c>
      <c r="G1984">
        <f>YEAR(orders[[#This Row],[order_date]])</f>
        <v>2025</v>
      </c>
      <c r="H1984">
        <f>MONTH(orders[[#This Row],[order_date]])</f>
        <v>4</v>
      </c>
      <c r="I1984" s="4">
        <v>139716</v>
      </c>
      <c r="J1984" t="str" cm="1">
        <f t="array" ref="J1984">_xlfn.SWITCH(orders[[#This Row],[payment_method]],"Credit Card","CC","Bank Transfer","BT","Cash","CA","PayPal","PP","UN")</f>
        <v>CC</v>
      </c>
    </row>
    <row r="1985" spans="1:10" x14ac:dyDescent="0.3">
      <c r="A1985">
        <v>2135</v>
      </c>
      <c r="B1985">
        <v>946179</v>
      </c>
      <c r="C1985" s="1">
        <v>44725</v>
      </c>
      <c r="D1985">
        <v>111039</v>
      </c>
      <c r="E1985" t="s">
        <v>10043</v>
      </c>
      <c r="F1985" t="s">
        <v>798</v>
      </c>
      <c r="G1985">
        <f>YEAR(orders[[#This Row],[order_date]])</f>
        <v>2022</v>
      </c>
      <c r="H1985">
        <f>MONTH(orders[[#This Row],[order_date]])</f>
        <v>6</v>
      </c>
      <c r="I1985" s="4">
        <v>111039</v>
      </c>
      <c r="J1985" t="str" cm="1">
        <f t="array" ref="J1985">_xlfn.SWITCH(orders[[#This Row],[payment_method]],"Credit Card","CC","Bank Transfer","BT","Cash","CA","PayPal","PP","UN")</f>
        <v>PP</v>
      </c>
    </row>
    <row r="1986" spans="1:10" x14ac:dyDescent="0.3">
      <c r="A1986">
        <v>2136</v>
      </c>
      <c r="B1986">
        <v>1883580</v>
      </c>
      <c r="C1986" s="1">
        <v>45662</v>
      </c>
      <c r="D1986">
        <v>16847</v>
      </c>
      <c r="E1986" t="s">
        <v>10043</v>
      </c>
      <c r="F1986" t="s">
        <v>618</v>
      </c>
      <c r="G1986">
        <f>YEAR(orders[[#This Row],[order_date]])</f>
        <v>2025</v>
      </c>
      <c r="H1986">
        <f>MONTH(orders[[#This Row],[order_date]])</f>
        <v>1</v>
      </c>
      <c r="I1986" s="4">
        <v>16847</v>
      </c>
      <c r="J1986" t="str" cm="1">
        <f t="array" ref="J1986">_xlfn.SWITCH(orders[[#This Row],[payment_method]],"Credit Card","CC","Bank Transfer","BT","Cash","CA","PayPal","PP","UN")</f>
        <v>PP</v>
      </c>
    </row>
    <row r="1987" spans="1:10" x14ac:dyDescent="0.3">
      <c r="A1987">
        <v>2137</v>
      </c>
      <c r="B1987">
        <v>1428319</v>
      </c>
      <c r="C1987" s="1">
        <v>45741</v>
      </c>
      <c r="D1987">
        <v>227803</v>
      </c>
      <c r="E1987" t="s">
        <v>10040</v>
      </c>
      <c r="F1987" t="s">
        <v>49</v>
      </c>
      <c r="G1987">
        <f>YEAR(orders[[#This Row],[order_date]])</f>
        <v>2025</v>
      </c>
      <c r="H1987">
        <f>MONTH(orders[[#This Row],[order_date]])</f>
        <v>3</v>
      </c>
      <c r="I1987" s="4">
        <v>227803</v>
      </c>
      <c r="J1987" t="str" cm="1">
        <f t="array" ref="J1987">_xlfn.SWITCH(orders[[#This Row],[payment_method]],"Credit Card","CC","Bank Transfer","BT","Cash","CA","PayPal","PP","UN")</f>
        <v>CC</v>
      </c>
    </row>
    <row r="1988" spans="1:10" x14ac:dyDescent="0.3">
      <c r="A1988">
        <v>2138</v>
      </c>
      <c r="B1988">
        <v>1055707</v>
      </c>
      <c r="C1988" s="1">
        <v>44652</v>
      </c>
      <c r="D1988">
        <v>119687</v>
      </c>
      <c r="E1988" t="s">
        <v>10040</v>
      </c>
      <c r="F1988" t="s">
        <v>171</v>
      </c>
      <c r="G1988">
        <f>YEAR(orders[[#This Row],[order_date]])</f>
        <v>2022</v>
      </c>
      <c r="H1988">
        <f>MONTH(orders[[#This Row],[order_date]])</f>
        <v>4</v>
      </c>
      <c r="I1988" s="4">
        <v>119687</v>
      </c>
      <c r="J1988" t="str" cm="1">
        <f t="array" ref="J1988">_xlfn.SWITCH(orders[[#This Row],[payment_method]],"Credit Card","CC","Bank Transfer","BT","Cash","CA","PayPal","PP","UN")</f>
        <v>CC</v>
      </c>
    </row>
    <row r="1989" spans="1:10" x14ac:dyDescent="0.3">
      <c r="A1989">
        <v>2139</v>
      </c>
      <c r="B1989">
        <v>953</v>
      </c>
      <c r="C1989" s="1">
        <v>45805</v>
      </c>
      <c r="D1989">
        <v>237731</v>
      </c>
      <c r="E1989" t="s">
        <v>10040</v>
      </c>
      <c r="F1989" t="s">
        <v>993</v>
      </c>
      <c r="G1989">
        <f>YEAR(orders[[#This Row],[order_date]])</f>
        <v>2025</v>
      </c>
      <c r="H1989">
        <f>MONTH(orders[[#This Row],[order_date]])</f>
        <v>5</v>
      </c>
      <c r="I1989" s="4">
        <v>237731</v>
      </c>
      <c r="J1989" t="str" cm="1">
        <f t="array" ref="J1989">_xlfn.SWITCH(orders[[#This Row],[payment_method]],"Credit Card","CC","Bank Transfer","BT","Cash","CA","PayPal","PP","UN")</f>
        <v>CC</v>
      </c>
    </row>
    <row r="1990" spans="1:10" x14ac:dyDescent="0.3">
      <c r="A1990">
        <v>2140</v>
      </c>
      <c r="B1990">
        <v>111795</v>
      </c>
      <c r="C1990" s="1">
        <v>44585</v>
      </c>
      <c r="D1990">
        <v>266622</v>
      </c>
      <c r="E1990" t="s">
        <v>10041</v>
      </c>
      <c r="F1990" t="s">
        <v>781</v>
      </c>
      <c r="G1990">
        <f>YEAR(orders[[#This Row],[order_date]])</f>
        <v>2022</v>
      </c>
      <c r="H1990">
        <f>MONTH(orders[[#This Row],[order_date]])</f>
        <v>1</v>
      </c>
      <c r="I1990" s="4">
        <v>266622</v>
      </c>
      <c r="J1990" t="str" cm="1">
        <f t="array" ref="J1990">_xlfn.SWITCH(orders[[#This Row],[payment_method]],"Credit Card","CC","Bank Transfer","BT","Cash","CA","PayPal","PP","UN")</f>
        <v>BT</v>
      </c>
    </row>
    <row r="1991" spans="1:10" x14ac:dyDescent="0.3">
      <c r="A1991">
        <v>2141</v>
      </c>
      <c r="B1991">
        <v>1885219</v>
      </c>
      <c r="C1991" s="1">
        <v>44723</v>
      </c>
      <c r="D1991">
        <v>133827</v>
      </c>
      <c r="E1991" t="s">
        <v>10041</v>
      </c>
      <c r="F1991" t="s">
        <v>243</v>
      </c>
      <c r="G1991">
        <f>YEAR(orders[[#This Row],[order_date]])</f>
        <v>2022</v>
      </c>
      <c r="H1991">
        <f>MONTH(orders[[#This Row],[order_date]])</f>
        <v>6</v>
      </c>
      <c r="I1991" s="4">
        <v>133827</v>
      </c>
      <c r="J1991" t="str" cm="1">
        <f t="array" ref="J1991">_xlfn.SWITCH(orders[[#This Row],[payment_method]],"Credit Card","CC","Bank Transfer","BT","Cash","CA","PayPal","PP","UN")</f>
        <v>BT</v>
      </c>
    </row>
    <row r="1992" spans="1:10" x14ac:dyDescent="0.3">
      <c r="A1992">
        <v>2143</v>
      </c>
      <c r="B1992">
        <v>759171</v>
      </c>
      <c r="C1992" s="1">
        <v>44885</v>
      </c>
      <c r="D1992">
        <v>168478</v>
      </c>
      <c r="E1992" t="s">
        <v>10043</v>
      </c>
      <c r="F1992" t="s">
        <v>150</v>
      </c>
      <c r="G1992">
        <f>YEAR(orders[[#This Row],[order_date]])</f>
        <v>2022</v>
      </c>
      <c r="H1992">
        <f>MONTH(orders[[#This Row],[order_date]])</f>
        <v>11</v>
      </c>
      <c r="I1992" s="4">
        <v>168478</v>
      </c>
      <c r="J1992" t="str" cm="1">
        <f t="array" ref="J1992">_xlfn.SWITCH(orders[[#This Row],[payment_method]],"Credit Card","CC","Bank Transfer","BT","Cash","CA","PayPal","PP","UN")</f>
        <v>PP</v>
      </c>
    </row>
    <row r="1993" spans="1:10" x14ac:dyDescent="0.3">
      <c r="A1993">
        <v>2145</v>
      </c>
      <c r="B1993">
        <v>1482958</v>
      </c>
      <c r="C1993" s="1">
        <v>45562</v>
      </c>
      <c r="D1993">
        <v>182809</v>
      </c>
      <c r="E1993" t="s">
        <v>10043</v>
      </c>
      <c r="F1993" t="s">
        <v>191</v>
      </c>
      <c r="G1993">
        <f>YEAR(orders[[#This Row],[order_date]])</f>
        <v>2024</v>
      </c>
      <c r="H1993">
        <f>MONTH(orders[[#This Row],[order_date]])</f>
        <v>9</v>
      </c>
      <c r="I1993" s="4">
        <v>182809</v>
      </c>
      <c r="J1993" t="str" cm="1">
        <f t="array" ref="J1993">_xlfn.SWITCH(orders[[#This Row],[payment_method]],"Credit Card","CC","Bank Transfer","BT","Cash","CA","PayPal","PP","UN")</f>
        <v>PP</v>
      </c>
    </row>
    <row r="1994" spans="1:10" x14ac:dyDescent="0.3">
      <c r="A1994">
        <v>2146</v>
      </c>
      <c r="B1994">
        <v>1850673</v>
      </c>
      <c r="C1994" s="1">
        <v>45277</v>
      </c>
      <c r="D1994">
        <v>249556</v>
      </c>
      <c r="E1994" t="s">
        <v>10043</v>
      </c>
      <c r="F1994" t="s">
        <v>1630</v>
      </c>
      <c r="G1994">
        <f>YEAR(orders[[#This Row],[order_date]])</f>
        <v>2023</v>
      </c>
      <c r="H1994">
        <f>MONTH(orders[[#This Row],[order_date]])</f>
        <v>12</v>
      </c>
      <c r="I1994" s="4">
        <v>249556</v>
      </c>
      <c r="J1994" t="str" cm="1">
        <f t="array" ref="J1994">_xlfn.SWITCH(orders[[#This Row],[payment_method]],"Credit Card","CC","Bank Transfer","BT","Cash","CA","PayPal","PP","UN")</f>
        <v>PP</v>
      </c>
    </row>
    <row r="1995" spans="1:10" x14ac:dyDescent="0.3">
      <c r="A1995">
        <v>2147</v>
      </c>
      <c r="B1995">
        <v>324707</v>
      </c>
      <c r="C1995" s="1">
        <v>44669</v>
      </c>
      <c r="D1995">
        <v>277756</v>
      </c>
      <c r="E1995" t="s">
        <v>10043</v>
      </c>
      <c r="F1995" t="s">
        <v>829</v>
      </c>
      <c r="G1995">
        <f>YEAR(orders[[#This Row],[order_date]])</f>
        <v>2022</v>
      </c>
      <c r="H1995">
        <f>MONTH(orders[[#This Row],[order_date]])</f>
        <v>4</v>
      </c>
      <c r="I1995" s="4">
        <v>277756</v>
      </c>
      <c r="J1995" t="str" cm="1">
        <f t="array" ref="J1995">_xlfn.SWITCH(orders[[#This Row],[payment_method]],"Credit Card","CC","Bank Transfer","BT","Cash","CA","PayPal","PP","UN")</f>
        <v>PP</v>
      </c>
    </row>
    <row r="1996" spans="1:10" x14ac:dyDescent="0.3">
      <c r="A1996">
        <v>2148</v>
      </c>
      <c r="B1996">
        <v>1302925</v>
      </c>
      <c r="C1996" s="1">
        <v>45756</v>
      </c>
      <c r="D1996">
        <v>158719</v>
      </c>
      <c r="E1996" t="s">
        <v>10042</v>
      </c>
      <c r="F1996" t="s">
        <v>246</v>
      </c>
      <c r="G1996">
        <f>YEAR(orders[[#This Row],[order_date]])</f>
        <v>2025</v>
      </c>
      <c r="H1996">
        <f>MONTH(orders[[#This Row],[order_date]])</f>
        <v>4</v>
      </c>
      <c r="I1996" s="4">
        <v>158719</v>
      </c>
      <c r="J1996" t="str" cm="1">
        <f t="array" ref="J1996">_xlfn.SWITCH(orders[[#This Row],[payment_method]],"Credit Card","CC","Bank Transfer","BT","Cash","CA","PayPal","PP","UN")</f>
        <v>CA</v>
      </c>
    </row>
    <row r="1997" spans="1:10" x14ac:dyDescent="0.3">
      <c r="A1997">
        <v>2149</v>
      </c>
      <c r="B1997">
        <v>1789150</v>
      </c>
      <c r="C1997" s="1">
        <v>44528</v>
      </c>
      <c r="D1997">
        <v>477986</v>
      </c>
      <c r="E1997" t="s">
        <v>10040</v>
      </c>
      <c r="F1997" t="s">
        <v>959</v>
      </c>
      <c r="G1997">
        <f>YEAR(orders[[#This Row],[order_date]])</f>
        <v>2021</v>
      </c>
      <c r="H1997">
        <f>MONTH(orders[[#This Row],[order_date]])</f>
        <v>11</v>
      </c>
      <c r="I1997" s="4">
        <v>477986</v>
      </c>
      <c r="J1997" t="str" cm="1">
        <f t="array" ref="J1997">_xlfn.SWITCH(orders[[#This Row],[payment_method]],"Credit Card","CC","Bank Transfer","BT","Cash","CA","PayPal","PP","UN")</f>
        <v>CC</v>
      </c>
    </row>
    <row r="1998" spans="1:10" x14ac:dyDescent="0.3">
      <c r="A1998">
        <v>2150</v>
      </c>
      <c r="B1998">
        <v>908645</v>
      </c>
      <c r="C1998" s="1">
        <v>44777</v>
      </c>
      <c r="D1998">
        <v>101454</v>
      </c>
      <c r="E1998" t="s">
        <v>10042</v>
      </c>
      <c r="F1998" t="s">
        <v>1583</v>
      </c>
      <c r="G1998">
        <f>YEAR(orders[[#This Row],[order_date]])</f>
        <v>2022</v>
      </c>
      <c r="H1998">
        <f>MONTH(orders[[#This Row],[order_date]])</f>
        <v>8</v>
      </c>
      <c r="I1998" s="4">
        <v>101454</v>
      </c>
      <c r="J1998" t="str" cm="1">
        <f t="array" ref="J1998">_xlfn.SWITCH(orders[[#This Row],[payment_method]],"Credit Card","CC","Bank Transfer","BT","Cash","CA","PayPal","PP","UN")</f>
        <v>CA</v>
      </c>
    </row>
    <row r="1999" spans="1:10" x14ac:dyDescent="0.3">
      <c r="A1999">
        <v>2152</v>
      </c>
      <c r="B1999">
        <v>1749054</v>
      </c>
      <c r="C1999" s="1">
        <v>44808</v>
      </c>
      <c r="D1999">
        <v>170886</v>
      </c>
      <c r="E1999" t="s">
        <v>10043</v>
      </c>
      <c r="F1999" t="s">
        <v>1473</v>
      </c>
      <c r="G1999">
        <f>YEAR(orders[[#This Row],[order_date]])</f>
        <v>2022</v>
      </c>
      <c r="H1999">
        <f>MONTH(orders[[#This Row],[order_date]])</f>
        <v>9</v>
      </c>
      <c r="I1999" s="4">
        <v>170886</v>
      </c>
      <c r="J1999" t="str" cm="1">
        <f t="array" ref="J1999">_xlfn.SWITCH(orders[[#This Row],[payment_method]],"Credit Card","CC","Bank Transfer","BT","Cash","CA","PayPal","PP","UN")</f>
        <v>PP</v>
      </c>
    </row>
    <row r="2000" spans="1:10" x14ac:dyDescent="0.3">
      <c r="A2000">
        <v>2153</v>
      </c>
      <c r="B2000">
        <v>60399</v>
      </c>
      <c r="C2000" s="1">
        <v>44904</v>
      </c>
      <c r="D2000">
        <v>168844</v>
      </c>
      <c r="E2000" t="s">
        <v>10040</v>
      </c>
      <c r="F2000" t="s">
        <v>246</v>
      </c>
      <c r="G2000">
        <f>YEAR(orders[[#This Row],[order_date]])</f>
        <v>2022</v>
      </c>
      <c r="H2000">
        <f>MONTH(orders[[#This Row],[order_date]])</f>
        <v>12</v>
      </c>
      <c r="I2000" s="4">
        <v>168844</v>
      </c>
      <c r="J2000" t="str" cm="1">
        <f t="array" ref="J2000">_xlfn.SWITCH(orders[[#This Row],[payment_method]],"Credit Card","CC","Bank Transfer","BT","Cash","CA","PayPal","PP","UN")</f>
        <v>CC</v>
      </c>
    </row>
    <row r="2001" spans="1:10" x14ac:dyDescent="0.3">
      <c r="A2001">
        <v>2154</v>
      </c>
      <c r="B2001">
        <v>1609137</v>
      </c>
      <c r="C2001" s="1">
        <v>45312</v>
      </c>
      <c r="D2001">
        <v>129354</v>
      </c>
      <c r="E2001" t="s">
        <v>10043</v>
      </c>
      <c r="F2001" t="s">
        <v>16</v>
      </c>
      <c r="G2001">
        <f>YEAR(orders[[#This Row],[order_date]])</f>
        <v>2024</v>
      </c>
      <c r="H2001">
        <f>MONTH(orders[[#This Row],[order_date]])</f>
        <v>1</v>
      </c>
      <c r="I2001" s="4">
        <v>129354</v>
      </c>
      <c r="J2001" t="str" cm="1">
        <f t="array" ref="J2001">_xlfn.SWITCH(orders[[#This Row],[payment_method]],"Credit Card","CC","Bank Transfer","BT","Cash","CA","PayPal","PP","UN")</f>
        <v>PP</v>
      </c>
    </row>
    <row r="2002" spans="1:10" x14ac:dyDescent="0.3">
      <c r="A2002">
        <v>2155</v>
      </c>
      <c r="B2002">
        <v>297069</v>
      </c>
      <c r="C2002" s="1">
        <v>45874</v>
      </c>
      <c r="D2002">
        <v>141305</v>
      </c>
      <c r="E2002" t="s">
        <v>10042</v>
      </c>
      <c r="F2002" t="s">
        <v>1122</v>
      </c>
      <c r="G2002">
        <f>YEAR(orders[[#This Row],[order_date]])</f>
        <v>2025</v>
      </c>
      <c r="H2002">
        <f>MONTH(orders[[#This Row],[order_date]])</f>
        <v>8</v>
      </c>
      <c r="I2002" s="4">
        <v>141305</v>
      </c>
      <c r="J2002" t="str" cm="1">
        <f t="array" ref="J2002">_xlfn.SWITCH(orders[[#This Row],[payment_method]],"Credit Card","CC","Bank Transfer","BT","Cash","CA","PayPal","PP","UN")</f>
        <v>CA</v>
      </c>
    </row>
    <row r="2003" spans="1:10" x14ac:dyDescent="0.3">
      <c r="A2003">
        <v>2156</v>
      </c>
      <c r="B2003">
        <v>67899</v>
      </c>
      <c r="C2003" s="1">
        <v>44535</v>
      </c>
      <c r="D2003">
        <v>77556</v>
      </c>
      <c r="E2003" t="s">
        <v>10043</v>
      </c>
      <c r="F2003" t="s">
        <v>793</v>
      </c>
      <c r="G2003">
        <f>YEAR(orders[[#This Row],[order_date]])</f>
        <v>2021</v>
      </c>
      <c r="H2003">
        <f>MONTH(orders[[#This Row],[order_date]])</f>
        <v>12</v>
      </c>
      <c r="I2003" s="4">
        <v>77556</v>
      </c>
      <c r="J2003" t="str" cm="1">
        <f t="array" ref="J2003">_xlfn.SWITCH(orders[[#This Row],[payment_method]],"Credit Card","CC","Bank Transfer","BT","Cash","CA","PayPal","PP","UN")</f>
        <v>PP</v>
      </c>
    </row>
    <row r="2004" spans="1:10" x14ac:dyDescent="0.3">
      <c r="A2004">
        <v>2157</v>
      </c>
      <c r="B2004">
        <v>1016336</v>
      </c>
      <c r="C2004" s="1">
        <v>45086</v>
      </c>
      <c r="D2004">
        <v>301838</v>
      </c>
      <c r="E2004" t="s">
        <v>10043</v>
      </c>
      <c r="F2004" t="s">
        <v>363</v>
      </c>
      <c r="G2004">
        <f>YEAR(orders[[#This Row],[order_date]])</f>
        <v>2023</v>
      </c>
      <c r="H2004">
        <f>MONTH(orders[[#This Row],[order_date]])</f>
        <v>6</v>
      </c>
      <c r="I2004" s="4">
        <v>301838</v>
      </c>
      <c r="J2004" t="str" cm="1">
        <f t="array" ref="J2004">_xlfn.SWITCH(orders[[#This Row],[payment_method]],"Credit Card","CC","Bank Transfer","BT","Cash","CA","PayPal","PP","UN")</f>
        <v>PP</v>
      </c>
    </row>
    <row r="2005" spans="1:10" x14ac:dyDescent="0.3">
      <c r="A2005">
        <v>2159</v>
      </c>
      <c r="B2005">
        <v>509094</v>
      </c>
      <c r="C2005" s="1">
        <v>45410</v>
      </c>
      <c r="D2005">
        <v>273083</v>
      </c>
      <c r="E2005" t="s">
        <v>10041</v>
      </c>
      <c r="F2005" t="s">
        <v>105</v>
      </c>
      <c r="G2005">
        <f>YEAR(orders[[#This Row],[order_date]])</f>
        <v>2024</v>
      </c>
      <c r="H2005">
        <f>MONTH(orders[[#This Row],[order_date]])</f>
        <v>4</v>
      </c>
      <c r="I2005" s="4">
        <v>273083</v>
      </c>
      <c r="J2005" t="str" cm="1">
        <f t="array" ref="J2005">_xlfn.SWITCH(orders[[#This Row],[payment_method]],"Credit Card","CC","Bank Transfer","BT","Cash","CA","PayPal","PP","UN")</f>
        <v>BT</v>
      </c>
    </row>
    <row r="2006" spans="1:10" x14ac:dyDescent="0.3">
      <c r="A2006">
        <v>2160</v>
      </c>
      <c r="B2006">
        <v>1192018</v>
      </c>
      <c r="C2006" s="1">
        <v>45231</v>
      </c>
      <c r="D2006">
        <v>386099</v>
      </c>
      <c r="E2006" t="s">
        <v>10040</v>
      </c>
      <c r="F2006" t="s">
        <v>237</v>
      </c>
      <c r="G2006">
        <f>YEAR(orders[[#This Row],[order_date]])</f>
        <v>2023</v>
      </c>
      <c r="H2006">
        <f>MONTH(orders[[#This Row],[order_date]])</f>
        <v>11</v>
      </c>
      <c r="I2006" s="4">
        <v>386099</v>
      </c>
      <c r="J2006" t="str" cm="1">
        <f t="array" ref="J2006">_xlfn.SWITCH(orders[[#This Row],[payment_method]],"Credit Card","CC","Bank Transfer","BT","Cash","CA","PayPal","PP","UN")</f>
        <v>CC</v>
      </c>
    </row>
    <row r="2007" spans="1:10" x14ac:dyDescent="0.3">
      <c r="A2007">
        <v>2162</v>
      </c>
      <c r="B2007">
        <v>1746940</v>
      </c>
      <c r="C2007" s="1">
        <v>45134</v>
      </c>
      <c r="D2007">
        <v>147042</v>
      </c>
      <c r="E2007" t="s">
        <v>10040</v>
      </c>
      <c r="F2007" t="s">
        <v>728</v>
      </c>
      <c r="G2007">
        <f>YEAR(orders[[#This Row],[order_date]])</f>
        <v>2023</v>
      </c>
      <c r="H2007">
        <f>MONTH(orders[[#This Row],[order_date]])</f>
        <v>7</v>
      </c>
      <c r="I2007" s="4">
        <v>147042</v>
      </c>
      <c r="J2007" t="str" cm="1">
        <f t="array" ref="J2007">_xlfn.SWITCH(orders[[#This Row],[payment_method]],"Credit Card","CC","Bank Transfer","BT","Cash","CA","PayPal","PP","UN")</f>
        <v>CC</v>
      </c>
    </row>
    <row r="2008" spans="1:10" x14ac:dyDescent="0.3">
      <c r="A2008">
        <v>2163</v>
      </c>
      <c r="B2008">
        <v>115605</v>
      </c>
      <c r="C2008" s="1">
        <v>44861</v>
      </c>
      <c r="D2008">
        <v>196603</v>
      </c>
      <c r="E2008" t="s">
        <v>10041</v>
      </c>
      <c r="F2008" t="s">
        <v>29</v>
      </c>
      <c r="G2008">
        <f>YEAR(orders[[#This Row],[order_date]])</f>
        <v>2022</v>
      </c>
      <c r="H2008">
        <f>MONTH(orders[[#This Row],[order_date]])</f>
        <v>10</v>
      </c>
      <c r="I2008" s="4">
        <v>196603</v>
      </c>
      <c r="J2008" t="str" cm="1">
        <f t="array" ref="J2008">_xlfn.SWITCH(orders[[#This Row],[payment_method]],"Credit Card","CC","Bank Transfer","BT","Cash","CA","PayPal","PP","UN")</f>
        <v>BT</v>
      </c>
    </row>
    <row r="2009" spans="1:10" x14ac:dyDescent="0.3">
      <c r="A2009">
        <v>2164</v>
      </c>
      <c r="B2009">
        <v>1562439</v>
      </c>
      <c r="C2009" s="1">
        <v>44691</v>
      </c>
      <c r="D2009">
        <v>104605</v>
      </c>
      <c r="E2009" t="s">
        <v>10040</v>
      </c>
      <c r="F2009" t="s">
        <v>136</v>
      </c>
      <c r="G2009">
        <f>YEAR(orders[[#This Row],[order_date]])</f>
        <v>2022</v>
      </c>
      <c r="H2009">
        <f>MONTH(orders[[#This Row],[order_date]])</f>
        <v>5</v>
      </c>
      <c r="I2009" s="4">
        <v>104605</v>
      </c>
      <c r="J2009" t="str" cm="1">
        <f t="array" ref="J2009">_xlfn.SWITCH(orders[[#This Row],[payment_method]],"Credit Card","CC","Bank Transfer","BT","Cash","CA","PayPal","PP","UN")</f>
        <v>CC</v>
      </c>
    </row>
    <row r="2010" spans="1:10" x14ac:dyDescent="0.3">
      <c r="A2010">
        <v>2165</v>
      </c>
      <c r="B2010">
        <v>1429762</v>
      </c>
      <c r="C2010" s="1">
        <v>45407</v>
      </c>
      <c r="D2010">
        <v>125736</v>
      </c>
      <c r="E2010" t="s">
        <v>10041</v>
      </c>
      <c r="F2010" t="s">
        <v>820</v>
      </c>
      <c r="G2010">
        <f>YEAR(orders[[#This Row],[order_date]])</f>
        <v>2024</v>
      </c>
      <c r="H2010">
        <f>MONTH(orders[[#This Row],[order_date]])</f>
        <v>4</v>
      </c>
      <c r="I2010" s="4">
        <v>125736</v>
      </c>
      <c r="J2010" t="str" cm="1">
        <f t="array" ref="J2010">_xlfn.SWITCH(orders[[#This Row],[payment_method]],"Credit Card","CC","Bank Transfer","BT","Cash","CA","PayPal","PP","UN")</f>
        <v>BT</v>
      </c>
    </row>
    <row r="2011" spans="1:10" x14ac:dyDescent="0.3">
      <c r="A2011">
        <v>2166</v>
      </c>
      <c r="B2011">
        <v>1321344</v>
      </c>
      <c r="C2011" s="1">
        <v>45866</v>
      </c>
      <c r="D2011">
        <v>77657</v>
      </c>
      <c r="E2011" t="s">
        <v>10042</v>
      </c>
      <c r="F2011" t="s">
        <v>26</v>
      </c>
      <c r="G2011">
        <f>YEAR(orders[[#This Row],[order_date]])</f>
        <v>2025</v>
      </c>
      <c r="H2011">
        <f>MONTH(orders[[#This Row],[order_date]])</f>
        <v>7</v>
      </c>
      <c r="I2011" s="4">
        <v>77657</v>
      </c>
      <c r="J2011" t="str" cm="1">
        <f t="array" ref="J2011">_xlfn.SWITCH(orders[[#This Row],[payment_method]],"Credit Card","CC","Bank Transfer","BT","Cash","CA","PayPal","PP","UN")</f>
        <v>CA</v>
      </c>
    </row>
    <row r="2012" spans="1:10" x14ac:dyDescent="0.3">
      <c r="A2012">
        <v>2167</v>
      </c>
      <c r="B2012">
        <v>940290</v>
      </c>
      <c r="C2012" s="1">
        <v>45731</v>
      </c>
      <c r="D2012">
        <v>60967</v>
      </c>
      <c r="E2012" t="s">
        <v>10042</v>
      </c>
      <c r="F2012" t="s">
        <v>266</v>
      </c>
      <c r="G2012">
        <f>YEAR(orders[[#This Row],[order_date]])</f>
        <v>2025</v>
      </c>
      <c r="H2012">
        <f>MONTH(orders[[#This Row],[order_date]])</f>
        <v>3</v>
      </c>
      <c r="I2012" s="4">
        <v>60967</v>
      </c>
      <c r="J2012" t="str" cm="1">
        <f t="array" ref="J2012">_xlfn.SWITCH(orders[[#This Row],[payment_method]],"Credit Card","CC","Bank Transfer","BT","Cash","CA","PayPal","PP","UN")</f>
        <v>CA</v>
      </c>
    </row>
    <row r="2013" spans="1:10" x14ac:dyDescent="0.3">
      <c r="A2013">
        <v>2168</v>
      </c>
      <c r="B2013">
        <v>1063853</v>
      </c>
      <c r="C2013" s="1">
        <v>44508</v>
      </c>
      <c r="D2013">
        <v>159739</v>
      </c>
      <c r="E2013" t="s">
        <v>10043</v>
      </c>
      <c r="F2013" t="s">
        <v>201</v>
      </c>
      <c r="G2013">
        <f>YEAR(orders[[#This Row],[order_date]])</f>
        <v>2021</v>
      </c>
      <c r="H2013">
        <f>MONTH(orders[[#This Row],[order_date]])</f>
        <v>11</v>
      </c>
      <c r="I2013" s="4">
        <v>159739</v>
      </c>
      <c r="J2013" t="str" cm="1">
        <f t="array" ref="J2013">_xlfn.SWITCH(orders[[#This Row],[payment_method]],"Credit Card","CC","Bank Transfer","BT","Cash","CA","PayPal","PP","UN")</f>
        <v>PP</v>
      </c>
    </row>
    <row r="2014" spans="1:10" x14ac:dyDescent="0.3">
      <c r="A2014">
        <v>2170</v>
      </c>
      <c r="B2014">
        <v>1867513</v>
      </c>
      <c r="C2014" s="1">
        <v>44553</v>
      </c>
      <c r="D2014">
        <v>35945</v>
      </c>
      <c r="E2014" t="s">
        <v>10041</v>
      </c>
      <c r="F2014" t="s">
        <v>1847</v>
      </c>
      <c r="G2014">
        <f>YEAR(orders[[#This Row],[order_date]])</f>
        <v>2021</v>
      </c>
      <c r="H2014">
        <f>MONTH(orders[[#This Row],[order_date]])</f>
        <v>12</v>
      </c>
      <c r="I2014" s="4">
        <v>35945</v>
      </c>
      <c r="J2014" t="str" cm="1">
        <f t="array" ref="J2014">_xlfn.SWITCH(orders[[#This Row],[payment_method]],"Credit Card","CC","Bank Transfer","BT","Cash","CA","PayPal","PP","UN")</f>
        <v>BT</v>
      </c>
    </row>
    <row r="2015" spans="1:10" x14ac:dyDescent="0.3">
      <c r="A2015">
        <v>2171</v>
      </c>
      <c r="B2015">
        <v>262067</v>
      </c>
      <c r="C2015" s="1">
        <v>45135</v>
      </c>
      <c r="D2015">
        <v>47174</v>
      </c>
      <c r="E2015" t="s">
        <v>10043</v>
      </c>
      <c r="F2015" t="s">
        <v>352</v>
      </c>
      <c r="G2015">
        <f>YEAR(orders[[#This Row],[order_date]])</f>
        <v>2023</v>
      </c>
      <c r="H2015">
        <f>MONTH(orders[[#This Row],[order_date]])</f>
        <v>7</v>
      </c>
      <c r="I2015" s="4">
        <v>47174</v>
      </c>
      <c r="J2015" t="str" cm="1">
        <f t="array" ref="J2015">_xlfn.SWITCH(orders[[#This Row],[payment_method]],"Credit Card","CC","Bank Transfer","BT","Cash","CA","PayPal","PP","UN")</f>
        <v>PP</v>
      </c>
    </row>
    <row r="2016" spans="1:10" x14ac:dyDescent="0.3">
      <c r="A2016">
        <v>2172</v>
      </c>
      <c r="B2016">
        <v>448364</v>
      </c>
      <c r="C2016" s="1">
        <v>44944</v>
      </c>
      <c r="D2016">
        <v>180204</v>
      </c>
      <c r="E2016" t="s">
        <v>10041</v>
      </c>
      <c r="F2016" t="s">
        <v>414</v>
      </c>
      <c r="G2016">
        <f>YEAR(orders[[#This Row],[order_date]])</f>
        <v>2023</v>
      </c>
      <c r="H2016">
        <f>MONTH(orders[[#This Row],[order_date]])</f>
        <v>1</v>
      </c>
      <c r="I2016" s="4">
        <v>180204</v>
      </c>
      <c r="J2016" t="str" cm="1">
        <f t="array" ref="J2016">_xlfn.SWITCH(orders[[#This Row],[payment_method]],"Credit Card","CC","Bank Transfer","BT","Cash","CA","PayPal","PP","UN")</f>
        <v>BT</v>
      </c>
    </row>
    <row r="2017" spans="1:10" x14ac:dyDescent="0.3">
      <c r="A2017">
        <v>2173</v>
      </c>
      <c r="B2017">
        <v>1456772</v>
      </c>
      <c r="C2017" s="1">
        <v>45591</v>
      </c>
      <c r="D2017">
        <v>23851</v>
      </c>
      <c r="E2017" t="s">
        <v>10041</v>
      </c>
      <c r="F2017" t="s">
        <v>657</v>
      </c>
      <c r="G2017">
        <f>YEAR(orders[[#This Row],[order_date]])</f>
        <v>2024</v>
      </c>
      <c r="H2017">
        <f>MONTH(orders[[#This Row],[order_date]])</f>
        <v>10</v>
      </c>
      <c r="I2017" s="4">
        <v>23851</v>
      </c>
      <c r="J2017" t="str" cm="1">
        <f t="array" ref="J2017">_xlfn.SWITCH(orders[[#This Row],[payment_method]],"Credit Card","CC","Bank Transfer","BT","Cash","CA","PayPal","PP","UN")</f>
        <v>BT</v>
      </c>
    </row>
    <row r="2018" spans="1:10" x14ac:dyDescent="0.3">
      <c r="A2018">
        <v>2174</v>
      </c>
      <c r="B2018">
        <v>424685</v>
      </c>
      <c r="C2018" s="1">
        <v>45146</v>
      </c>
      <c r="D2018">
        <v>349866</v>
      </c>
      <c r="E2018" t="s">
        <v>10040</v>
      </c>
      <c r="F2018" t="s">
        <v>369</v>
      </c>
      <c r="G2018">
        <f>YEAR(orders[[#This Row],[order_date]])</f>
        <v>2023</v>
      </c>
      <c r="H2018">
        <f>MONTH(orders[[#This Row],[order_date]])</f>
        <v>8</v>
      </c>
      <c r="I2018" s="4">
        <v>349866</v>
      </c>
      <c r="J2018" t="str" cm="1">
        <f t="array" ref="J2018">_xlfn.SWITCH(orders[[#This Row],[payment_method]],"Credit Card","CC","Bank Transfer","BT","Cash","CA","PayPal","PP","UN")</f>
        <v>CC</v>
      </c>
    </row>
    <row r="2019" spans="1:10" x14ac:dyDescent="0.3">
      <c r="A2019">
        <v>2175</v>
      </c>
      <c r="B2019">
        <v>372814</v>
      </c>
      <c r="C2019" s="1">
        <v>45169</v>
      </c>
      <c r="D2019">
        <v>44606</v>
      </c>
      <c r="E2019" t="s">
        <v>10040</v>
      </c>
      <c r="F2019" t="s">
        <v>528</v>
      </c>
      <c r="G2019">
        <f>YEAR(orders[[#This Row],[order_date]])</f>
        <v>2023</v>
      </c>
      <c r="H2019">
        <f>MONTH(orders[[#This Row],[order_date]])</f>
        <v>8</v>
      </c>
      <c r="I2019" s="4">
        <v>44606</v>
      </c>
      <c r="J2019" t="str" cm="1">
        <f t="array" ref="J2019">_xlfn.SWITCH(orders[[#This Row],[payment_method]],"Credit Card","CC","Bank Transfer","BT","Cash","CA","PayPal","PP","UN")</f>
        <v>CC</v>
      </c>
    </row>
    <row r="2020" spans="1:10" x14ac:dyDescent="0.3">
      <c r="A2020">
        <v>2176</v>
      </c>
      <c r="B2020">
        <v>453830</v>
      </c>
      <c r="C2020" s="1">
        <v>45321</v>
      </c>
      <c r="D2020">
        <v>83075</v>
      </c>
      <c r="E2020" t="s">
        <v>10043</v>
      </c>
      <c r="F2020" t="s">
        <v>470</v>
      </c>
      <c r="G2020">
        <f>YEAR(orders[[#This Row],[order_date]])</f>
        <v>2024</v>
      </c>
      <c r="H2020">
        <f>MONTH(orders[[#This Row],[order_date]])</f>
        <v>1</v>
      </c>
      <c r="I2020" s="4">
        <v>83075</v>
      </c>
      <c r="J2020" t="str" cm="1">
        <f t="array" ref="J2020">_xlfn.SWITCH(orders[[#This Row],[payment_method]],"Credit Card","CC","Bank Transfer","BT","Cash","CA","PayPal","PP","UN")</f>
        <v>PP</v>
      </c>
    </row>
    <row r="2021" spans="1:10" x14ac:dyDescent="0.3">
      <c r="A2021">
        <v>2177</v>
      </c>
      <c r="B2021">
        <v>814494</v>
      </c>
      <c r="C2021" s="1">
        <v>44704</v>
      </c>
      <c r="D2021">
        <v>95673</v>
      </c>
      <c r="E2021" t="s">
        <v>10042</v>
      </c>
      <c r="F2021" t="s">
        <v>693</v>
      </c>
      <c r="G2021">
        <f>YEAR(orders[[#This Row],[order_date]])</f>
        <v>2022</v>
      </c>
      <c r="H2021">
        <f>MONTH(orders[[#This Row],[order_date]])</f>
        <v>5</v>
      </c>
      <c r="I2021" s="4">
        <v>95673</v>
      </c>
      <c r="J2021" t="str" cm="1">
        <f t="array" ref="J2021">_xlfn.SWITCH(orders[[#This Row],[payment_method]],"Credit Card","CC","Bank Transfer","BT","Cash","CA","PayPal","PP","UN")</f>
        <v>CA</v>
      </c>
    </row>
    <row r="2022" spans="1:10" x14ac:dyDescent="0.3">
      <c r="A2022">
        <v>2178</v>
      </c>
      <c r="B2022">
        <v>1081278</v>
      </c>
      <c r="C2022" s="1">
        <v>45315</v>
      </c>
      <c r="D2022">
        <v>290756</v>
      </c>
      <c r="E2022" t="s">
        <v>10042</v>
      </c>
      <c r="F2022" t="s">
        <v>1329</v>
      </c>
      <c r="G2022">
        <f>YEAR(orders[[#This Row],[order_date]])</f>
        <v>2024</v>
      </c>
      <c r="H2022">
        <f>MONTH(orders[[#This Row],[order_date]])</f>
        <v>1</v>
      </c>
      <c r="I2022" s="4">
        <v>290756</v>
      </c>
      <c r="J2022" t="str" cm="1">
        <f t="array" ref="J2022">_xlfn.SWITCH(orders[[#This Row],[payment_method]],"Credit Card","CC","Bank Transfer","BT","Cash","CA","PayPal","PP","UN")</f>
        <v>CA</v>
      </c>
    </row>
    <row r="2023" spans="1:10" x14ac:dyDescent="0.3">
      <c r="A2023">
        <v>2180</v>
      </c>
      <c r="B2023">
        <v>615934</v>
      </c>
      <c r="C2023" s="1">
        <v>45459</v>
      </c>
      <c r="D2023">
        <v>367887</v>
      </c>
      <c r="E2023" t="s">
        <v>10040</v>
      </c>
      <c r="F2023" t="s">
        <v>523</v>
      </c>
      <c r="G2023">
        <f>YEAR(orders[[#This Row],[order_date]])</f>
        <v>2024</v>
      </c>
      <c r="H2023">
        <f>MONTH(orders[[#This Row],[order_date]])</f>
        <v>6</v>
      </c>
      <c r="I2023" s="4">
        <v>367887</v>
      </c>
      <c r="J2023" t="str" cm="1">
        <f t="array" ref="J2023">_xlfn.SWITCH(orders[[#This Row],[payment_method]],"Credit Card","CC","Bank Transfer","BT","Cash","CA","PayPal","PP","UN")</f>
        <v>CC</v>
      </c>
    </row>
    <row r="2024" spans="1:10" x14ac:dyDescent="0.3">
      <c r="A2024">
        <v>2181</v>
      </c>
      <c r="B2024">
        <v>593056</v>
      </c>
      <c r="C2024" s="1">
        <v>44973</v>
      </c>
      <c r="D2024">
        <v>99532</v>
      </c>
      <c r="E2024" t="s">
        <v>10042</v>
      </c>
      <c r="F2024" t="s">
        <v>657</v>
      </c>
      <c r="G2024">
        <f>YEAR(orders[[#This Row],[order_date]])</f>
        <v>2023</v>
      </c>
      <c r="H2024">
        <f>MONTH(orders[[#This Row],[order_date]])</f>
        <v>2</v>
      </c>
      <c r="I2024" s="4">
        <v>99532</v>
      </c>
      <c r="J2024" t="str" cm="1">
        <f t="array" ref="J2024">_xlfn.SWITCH(orders[[#This Row],[payment_method]],"Credit Card","CC","Bank Transfer","BT","Cash","CA","PayPal","PP","UN")</f>
        <v>CA</v>
      </c>
    </row>
    <row r="2025" spans="1:10" x14ac:dyDescent="0.3">
      <c r="A2025">
        <v>2182</v>
      </c>
      <c r="B2025">
        <v>1511432</v>
      </c>
      <c r="C2025" s="1">
        <v>45117</v>
      </c>
      <c r="D2025">
        <v>44766</v>
      </c>
      <c r="E2025" t="s">
        <v>10042</v>
      </c>
      <c r="F2025" t="s">
        <v>289</v>
      </c>
      <c r="G2025">
        <f>YEAR(orders[[#This Row],[order_date]])</f>
        <v>2023</v>
      </c>
      <c r="H2025">
        <f>MONTH(orders[[#This Row],[order_date]])</f>
        <v>7</v>
      </c>
      <c r="I2025" s="4">
        <v>44766</v>
      </c>
      <c r="J2025" t="str" cm="1">
        <f t="array" ref="J2025">_xlfn.SWITCH(orders[[#This Row],[payment_method]],"Credit Card","CC","Bank Transfer","BT","Cash","CA","PayPal","PP","UN")</f>
        <v>CA</v>
      </c>
    </row>
    <row r="2026" spans="1:10" x14ac:dyDescent="0.3">
      <c r="A2026">
        <v>2183</v>
      </c>
      <c r="B2026">
        <v>1338555</v>
      </c>
      <c r="C2026" s="1">
        <v>44526</v>
      </c>
      <c r="D2026">
        <v>31819</v>
      </c>
      <c r="E2026" t="s">
        <v>10043</v>
      </c>
      <c r="F2026" t="s">
        <v>1090</v>
      </c>
      <c r="G2026">
        <f>YEAR(orders[[#This Row],[order_date]])</f>
        <v>2021</v>
      </c>
      <c r="H2026">
        <f>MONTH(orders[[#This Row],[order_date]])</f>
        <v>11</v>
      </c>
      <c r="I2026" s="4">
        <v>31819</v>
      </c>
      <c r="J2026" t="str" cm="1">
        <f t="array" ref="J2026">_xlfn.SWITCH(orders[[#This Row],[payment_method]],"Credit Card","CC","Bank Transfer","BT","Cash","CA","PayPal","PP","UN")</f>
        <v>PP</v>
      </c>
    </row>
    <row r="2027" spans="1:10" x14ac:dyDescent="0.3">
      <c r="A2027">
        <v>2184</v>
      </c>
      <c r="B2027">
        <v>631917</v>
      </c>
      <c r="C2027" s="1">
        <v>44631</v>
      </c>
      <c r="D2027">
        <v>236733</v>
      </c>
      <c r="E2027" t="s">
        <v>10041</v>
      </c>
      <c r="F2027" t="s">
        <v>404</v>
      </c>
      <c r="G2027">
        <f>YEAR(orders[[#This Row],[order_date]])</f>
        <v>2022</v>
      </c>
      <c r="H2027">
        <f>MONTH(orders[[#This Row],[order_date]])</f>
        <v>3</v>
      </c>
      <c r="I2027" s="4">
        <v>236733</v>
      </c>
      <c r="J2027" t="str" cm="1">
        <f t="array" ref="J2027">_xlfn.SWITCH(orders[[#This Row],[payment_method]],"Credit Card","CC","Bank Transfer","BT","Cash","CA","PayPal","PP","UN")</f>
        <v>BT</v>
      </c>
    </row>
    <row r="2028" spans="1:10" x14ac:dyDescent="0.3">
      <c r="A2028">
        <v>2185</v>
      </c>
      <c r="B2028">
        <v>633896</v>
      </c>
      <c r="C2028" s="1">
        <v>45241</v>
      </c>
      <c r="D2028">
        <v>40997</v>
      </c>
      <c r="E2028" t="s">
        <v>10042</v>
      </c>
      <c r="F2028" t="s">
        <v>2720</v>
      </c>
      <c r="G2028">
        <f>YEAR(orders[[#This Row],[order_date]])</f>
        <v>2023</v>
      </c>
      <c r="H2028">
        <f>MONTH(orders[[#This Row],[order_date]])</f>
        <v>11</v>
      </c>
      <c r="I2028" s="4">
        <v>40997</v>
      </c>
      <c r="J2028" t="str" cm="1">
        <f t="array" ref="J2028">_xlfn.SWITCH(orders[[#This Row],[payment_method]],"Credit Card","CC","Bank Transfer","BT","Cash","CA","PayPal","PP","UN")</f>
        <v>CA</v>
      </c>
    </row>
    <row r="2029" spans="1:10" x14ac:dyDescent="0.3">
      <c r="A2029">
        <v>2186</v>
      </c>
      <c r="B2029">
        <v>1572370</v>
      </c>
      <c r="C2029" s="1">
        <v>45085</v>
      </c>
      <c r="D2029">
        <v>23376</v>
      </c>
      <c r="E2029" t="s">
        <v>10040</v>
      </c>
      <c r="F2029" t="s">
        <v>102</v>
      </c>
      <c r="G2029">
        <f>YEAR(orders[[#This Row],[order_date]])</f>
        <v>2023</v>
      </c>
      <c r="H2029">
        <f>MONTH(orders[[#This Row],[order_date]])</f>
        <v>6</v>
      </c>
      <c r="I2029" s="4">
        <v>23376</v>
      </c>
      <c r="J2029" t="str" cm="1">
        <f t="array" ref="J2029">_xlfn.SWITCH(orders[[#This Row],[payment_method]],"Credit Card","CC","Bank Transfer","BT","Cash","CA","PayPal","PP","UN")</f>
        <v>CC</v>
      </c>
    </row>
    <row r="2030" spans="1:10" x14ac:dyDescent="0.3">
      <c r="A2030">
        <v>2187</v>
      </c>
      <c r="B2030">
        <v>1334501</v>
      </c>
      <c r="C2030" s="1">
        <v>45379</v>
      </c>
      <c r="D2030">
        <v>22189</v>
      </c>
      <c r="E2030" t="s">
        <v>10041</v>
      </c>
      <c r="F2030" t="s">
        <v>156</v>
      </c>
      <c r="G2030">
        <f>YEAR(orders[[#This Row],[order_date]])</f>
        <v>2024</v>
      </c>
      <c r="H2030">
        <f>MONTH(orders[[#This Row],[order_date]])</f>
        <v>3</v>
      </c>
      <c r="I2030" s="4">
        <v>22189</v>
      </c>
      <c r="J2030" t="str" cm="1">
        <f t="array" ref="J2030">_xlfn.SWITCH(orders[[#This Row],[payment_method]],"Credit Card","CC","Bank Transfer","BT","Cash","CA","PayPal","PP","UN")</f>
        <v>BT</v>
      </c>
    </row>
    <row r="2031" spans="1:10" x14ac:dyDescent="0.3">
      <c r="A2031">
        <v>2188</v>
      </c>
      <c r="B2031">
        <v>1589909</v>
      </c>
      <c r="C2031" s="1">
        <v>45157</v>
      </c>
      <c r="D2031">
        <v>46982</v>
      </c>
      <c r="E2031" t="s">
        <v>10042</v>
      </c>
      <c r="F2031" t="s">
        <v>142</v>
      </c>
      <c r="G2031">
        <f>YEAR(orders[[#This Row],[order_date]])</f>
        <v>2023</v>
      </c>
      <c r="H2031">
        <f>MONTH(orders[[#This Row],[order_date]])</f>
        <v>8</v>
      </c>
      <c r="I2031" s="4">
        <v>46982</v>
      </c>
      <c r="J2031" t="str" cm="1">
        <f t="array" ref="J2031">_xlfn.SWITCH(orders[[#This Row],[payment_method]],"Credit Card","CC","Bank Transfer","BT","Cash","CA","PayPal","PP","UN")</f>
        <v>CA</v>
      </c>
    </row>
    <row r="2032" spans="1:10" x14ac:dyDescent="0.3">
      <c r="A2032">
        <v>2190</v>
      </c>
      <c r="B2032">
        <v>1172244</v>
      </c>
      <c r="C2032" s="1">
        <v>45341</v>
      </c>
      <c r="D2032">
        <v>2753</v>
      </c>
      <c r="E2032" t="s">
        <v>10042</v>
      </c>
      <c r="F2032" t="s">
        <v>79</v>
      </c>
      <c r="G2032">
        <f>YEAR(orders[[#This Row],[order_date]])</f>
        <v>2024</v>
      </c>
      <c r="H2032">
        <f>MONTH(orders[[#This Row],[order_date]])</f>
        <v>2</v>
      </c>
      <c r="I2032" s="4">
        <v>2753</v>
      </c>
      <c r="J2032" t="str" cm="1">
        <f t="array" ref="J2032">_xlfn.SWITCH(orders[[#This Row],[payment_method]],"Credit Card","CC","Bank Transfer","BT","Cash","CA","PayPal","PP","UN")</f>
        <v>CA</v>
      </c>
    </row>
    <row r="2033" spans="1:10" x14ac:dyDescent="0.3">
      <c r="A2033">
        <v>2191</v>
      </c>
      <c r="B2033">
        <v>1893398</v>
      </c>
      <c r="C2033" s="1">
        <v>45265</v>
      </c>
      <c r="D2033">
        <v>154641</v>
      </c>
      <c r="E2033" t="s">
        <v>10041</v>
      </c>
      <c r="F2033" t="s">
        <v>793</v>
      </c>
      <c r="G2033">
        <f>YEAR(orders[[#This Row],[order_date]])</f>
        <v>2023</v>
      </c>
      <c r="H2033">
        <f>MONTH(orders[[#This Row],[order_date]])</f>
        <v>12</v>
      </c>
      <c r="I2033" s="4">
        <v>154641</v>
      </c>
      <c r="J2033" t="str" cm="1">
        <f t="array" ref="J2033">_xlfn.SWITCH(orders[[#This Row],[payment_method]],"Credit Card","CC","Bank Transfer","BT","Cash","CA","PayPal","PP","UN")</f>
        <v>BT</v>
      </c>
    </row>
    <row r="2034" spans="1:10" x14ac:dyDescent="0.3">
      <c r="A2034">
        <v>2192</v>
      </c>
      <c r="B2034">
        <v>1392040</v>
      </c>
      <c r="C2034" s="1">
        <v>44901</v>
      </c>
      <c r="D2034">
        <v>100588</v>
      </c>
      <c r="E2034" t="s">
        <v>10040</v>
      </c>
      <c r="F2034" t="s">
        <v>102</v>
      </c>
      <c r="G2034">
        <f>YEAR(orders[[#This Row],[order_date]])</f>
        <v>2022</v>
      </c>
      <c r="H2034">
        <f>MONTH(orders[[#This Row],[order_date]])</f>
        <v>12</v>
      </c>
      <c r="I2034" s="4">
        <v>100588</v>
      </c>
      <c r="J2034" t="str" cm="1">
        <f t="array" ref="J2034">_xlfn.SWITCH(orders[[#This Row],[payment_method]],"Credit Card","CC","Bank Transfer","BT","Cash","CA","PayPal","PP","UN")</f>
        <v>CC</v>
      </c>
    </row>
    <row r="2035" spans="1:10" x14ac:dyDescent="0.3">
      <c r="A2035">
        <v>2193</v>
      </c>
      <c r="B2035">
        <v>600754</v>
      </c>
      <c r="C2035" s="1">
        <v>44624</v>
      </c>
      <c r="D2035">
        <v>124975</v>
      </c>
      <c r="E2035" t="s">
        <v>10043</v>
      </c>
      <c r="F2035" t="s">
        <v>88</v>
      </c>
      <c r="G2035">
        <f>YEAR(orders[[#This Row],[order_date]])</f>
        <v>2022</v>
      </c>
      <c r="H2035">
        <f>MONTH(orders[[#This Row],[order_date]])</f>
        <v>3</v>
      </c>
      <c r="I2035" s="4">
        <v>124975</v>
      </c>
      <c r="J2035" t="str" cm="1">
        <f t="array" ref="J2035">_xlfn.SWITCH(orders[[#This Row],[payment_method]],"Credit Card","CC","Bank Transfer","BT","Cash","CA","PayPal","PP","UN")</f>
        <v>PP</v>
      </c>
    </row>
    <row r="2036" spans="1:10" x14ac:dyDescent="0.3">
      <c r="A2036">
        <v>2194</v>
      </c>
      <c r="B2036">
        <v>1227104</v>
      </c>
      <c r="C2036" s="1">
        <v>44631</v>
      </c>
      <c r="D2036">
        <v>303203</v>
      </c>
      <c r="E2036" t="s">
        <v>10042</v>
      </c>
      <c r="F2036" t="s">
        <v>96</v>
      </c>
      <c r="G2036">
        <f>YEAR(orders[[#This Row],[order_date]])</f>
        <v>2022</v>
      </c>
      <c r="H2036">
        <f>MONTH(orders[[#This Row],[order_date]])</f>
        <v>3</v>
      </c>
      <c r="I2036" s="4">
        <v>303203</v>
      </c>
      <c r="J2036" t="str" cm="1">
        <f t="array" ref="J2036">_xlfn.SWITCH(orders[[#This Row],[payment_method]],"Credit Card","CC","Bank Transfer","BT","Cash","CA","PayPal","PP","UN")</f>
        <v>CA</v>
      </c>
    </row>
    <row r="2037" spans="1:10" x14ac:dyDescent="0.3">
      <c r="A2037">
        <v>2195</v>
      </c>
      <c r="B2037">
        <v>125712</v>
      </c>
      <c r="C2037" s="1">
        <v>45274</v>
      </c>
      <c r="D2037">
        <v>13485</v>
      </c>
      <c r="E2037" t="s">
        <v>10043</v>
      </c>
      <c r="F2037" t="s">
        <v>72</v>
      </c>
      <c r="G2037">
        <f>YEAR(orders[[#This Row],[order_date]])</f>
        <v>2023</v>
      </c>
      <c r="H2037">
        <f>MONTH(orders[[#This Row],[order_date]])</f>
        <v>12</v>
      </c>
      <c r="I2037" s="4">
        <v>13485</v>
      </c>
      <c r="J2037" t="str" cm="1">
        <f t="array" ref="J2037">_xlfn.SWITCH(orders[[#This Row],[payment_method]],"Credit Card","CC","Bank Transfer","BT","Cash","CA","PayPal","PP","UN")</f>
        <v>PP</v>
      </c>
    </row>
    <row r="2038" spans="1:10" x14ac:dyDescent="0.3">
      <c r="A2038">
        <v>2196</v>
      </c>
      <c r="B2038">
        <v>708937</v>
      </c>
      <c r="C2038" s="1">
        <v>45198</v>
      </c>
      <c r="D2038">
        <v>360583</v>
      </c>
      <c r="E2038" t="s">
        <v>10040</v>
      </c>
      <c r="F2038" t="s">
        <v>60</v>
      </c>
      <c r="G2038">
        <f>YEAR(orders[[#This Row],[order_date]])</f>
        <v>2023</v>
      </c>
      <c r="H2038">
        <f>MONTH(orders[[#This Row],[order_date]])</f>
        <v>9</v>
      </c>
      <c r="I2038" s="4">
        <v>360583</v>
      </c>
      <c r="J2038" t="str" cm="1">
        <f t="array" ref="J2038">_xlfn.SWITCH(orders[[#This Row],[payment_method]],"Credit Card","CC","Bank Transfer","BT","Cash","CA","PayPal","PP","UN")</f>
        <v>CC</v>
      </c>
    </row>
    <row r="2039" spans="1:10" x14ac:dyDescent="0.3">
      <c r="A2039">
        <v>2197</v>
      </c>
      <c r="B2039">
        <v>1012012</v>
      </c>
      <c r="C2039" s="1">
        <v>45611</v>
      </c>
      <c r="D2039">
        <v>307903</v>
      </c>
      <c r="E2039" t="s">
        <v>10043</v>
      </c>
      <c r="F2039" t="s">
        <v>16</v>
      </c>
      <c r="G2039">
        <f>YEAR(orders[[#This Row],[order_date]])</f>
        <v>2024</v>
      </c>
      <c r="H2039">
        <f>MONTH(orders[[#This Row],[order_date]])</f>
        <v>11</v>
      </c>
      <c r="I2039" s="4">
        <v>307903</v>
      </c>
      <c r="J2039" t="str" cm="1">
        <f t="array" ref="J2039">_xlfn.SWITCH(orders[[#This Row],[payment_method]],"Credit Card","CC","Bank Transfer","BT","Cash","CA","PayPal","PP","UN")</f>
        <v>PP</v>
      </c>
    </row>
    <row r="2040" spans="1:10" x14ac:dyDescent="0.3">
      <c r="A2040">
        <v>2198</v>
      </c>
      <c r="B2040">
        <v>587137</v>
      </c>
      <c r="C2040" s="1">
        <v>45116</v>
      </c>
      <c r="D2040">
        <v>180498</v>
      </c>
      <c r="E2040" t="s">
        <v>10040</v>
      </c>
      <c r="F2040" t="s">
        <v>139</v>
      </c>
      <c r="G2040">
        <f>YEAR(orders[[#This Row],[order_date]])</f>
        <v>2023</v>
      </c>
      <c r="H2040">
        <f>MONTH(orders[[#This Row],[order_date]])</f>
        <v>7</v>
      </c>
      <c r="I2040" s="4">
        <v>180498</v>
      </c>
      <c r="J2040" t="str" cm="1">
        <f t="array" ref="J2040">_xlfn.SWITCH(orders[[#This Row],[payment_method]],"Credit Card","CC","Bank Transfer","BT","Cash","CA","PayPal","PP","UN")</f>
        <v>CC</v>
      </c>
    </row>
    <row r="2041" spans="1:10" x14ac:dyDescent="0.3">
      <c r="A2041">
        <v>2199</v>
      </c>
      <c r="B2041">
        <v>459219</v>
      </c>
      <c r="C2041" s="1">
        <v>45331</v>
      </c>
      <c r="D2041">
        <v>188903</v>
      </c>
      <c r="E2041" t="s">
        <v>10041</v>
      </c>
      <c r="F2041" t="s">
        <v>191</v>
      </c>
      <c r="G2041">
        <f>YEAR(orders[[#This Row],[order_date]])</f>
        <v>2024</v>
      </c>
      <c r="H2041">
        <f>MONTH(orders[[#This Row],[order_date]])</f>
        <v>2</v>
      </c>
      <c r="I2041" s="4">
        <v>188903</v>
      </c>
      <c r="J2041" t="str" cm="1">
        <f t="array" ref="J2041">_xlfn.SWITCH(orders[[#This Row],[payment_method]],"Credit Card","CC","Bank Transfer","BT","Cash","CA","PayPal","PP","UN")</f>
        <v>BT</v>
      </c>
    </row>
    <row r="2042" spans="1:10" x14ac:dyDescent="0.3">
      <c r="A2042">
        <v>2200</v>
      </c>
      <c r="B2042">
        <v>25257</v>
      </c>
      <c r="C2042" s="1">
        <v>45286</v>
      </c>
      <c r="D2042">
        <v>95058</v>
      </c>
      <c r="E2042" t="s">
        <v>10043</v>
      </c>
      <c r="F2042" t="s">
        <v>772</v>
      </c>
      <c r="G2042">
        <f>YEAR(orders[[#This Row],[order_date]])</f>
        <v>2023</v>
      </c>
      <c r="H2042">
        <f>MONTH(orders[[#This Row],[order_date]])</f>
        <v>12</v>
      </c>
      <c r="I2042" s="4">
        <v>95058</v>
      </c>
      <c r="J2042" t="str" cm="1">
        <f t="array" ref="J2042">_xlfn.SWITCH(orders[[#This Row],[payment_method]],"Credit Card","CC","Bank Transfer","BT","Cash","CA","PayPal","PP","UN")</f>
        <v>PP</v>
      </c>
    </row>
    <row r="2043" spans="1:10" x14ac:dyDescent="0.3">
      <c r="A2043">
        <v>2201</v>
      </c>
      <c r="B2043">
        <v>710702</v>
      </c>
      <c r="C2043" s="1">
        <v>44790</v>
      </c>
      <c r="D2043">
        <v>427742</v>
      </c>
      <c r="E2043" t="s">
        <v>10041</v>
      </c>
      <c r="F2043" t="s">
        <v>611</v>
      </c>
      <c r="G2043">
        <f>YEAR(orders[[#This Row],[order_date]])</f>
        <v>2022</v>
      </c>
      <c r="H2043">
        <f>MONTH(orders[[#This Row],[order_date]])</f>
        <v>8</v>
      </c>
      <c r="I2043" s="4">
        <v>427742</v>
      </c>
      <c r="J2043" t="str" cm="1">
        <f t="array" ref="J2043">_xlfn.SWITCH(orders[[#This Row],[payment_method]],"Credit Card","CC","Bank Transfer","BT","Cash","CA","PayPal","PP","UN")</f>
        <v>BT</v>
      </c>
    </row>
    <row r="2044" spans="1:10" x14ac:dyDescent="0.3">
      <c r="A2044">
        <v>2202</v>
      </c>
      <c r="B2044">
        <v>959499</v>
      </c>
      <c r="C2044" s="1">
        <v>45644</v>
      </c>
      <c r="D2044">
        <v>569928</v>
      </c>
      <c r="E2044" t="s">
        <v>10043</v>
      </c>
      <c r="F2044" t="s">
        <v>26</v>
      </c>
      <c r="G2044">
        <f>YEAR(orders[[#This Row],[order_date]])</f>
        <v>2024</v>
      </c>
      <c r="H2044">
        <f>MONTH(orders[[#This Row],[order_date]])</f>
        <v>12</v>
      </c>
      <c r="I2044" s="4">
        <v>569928</v>
      </c>
      <c r="J2044" t="str" cm="1">
        <f t="array" ref="J2044">_xlfn.SWITCH(orders[[#This Row],[payment_method]],"Credit Card","CC","Bank Transfer","BT","Cash","CA","PayPal","PP","UN")</f>
        <v>PP</v>
      </c>
    </row>
    <row r="2045" spans="1:10" x14ac:dyDescent="0.3">
      <c r="A2045">
        <v>2203</v>
      </c>
      <c r="B2045">
        <v>1571130</v>
      </c>
      <c r="C2045" s="1">
        <v>44690</v>
      </c>
      <c r="D2045">
        <v>330913</v>
      </c>
      <c r="E2045" t="s">
        <v>10043</v>
      </c>
      <c r="F2045" t="s">
        <v>274</v>
      </c>
      <c r="G2045">
        <f>YEAR(orders[[#This Row],[order_date]])</f>
        <v>2022</v>
      </c>
      <c r="H2045">
        <f>MONTH(orders[[#This Row],[order_date]])</f>
        <v>5</v>
      </c>
      <c r="I2045" s="4">
        <v>330913</v>
      </c>
      <c r="J2045" t="str" cm="1">
        <f t="array" ref="J2045">_xlfn.SWITCH(orders[[#This Row],[payment_method]],"Credit Card","CC","Bank Transfer","BT","Cash","CA","PayPal","PP","UN")</f>
        <v>PP</v>
      </c>
    </row>
    <row r="2046" spans="1:10" x14ac:dyDescent="0.3">
      <c r="A2046">
        <v>2204</v>
      </c>
      <c r="B2046">
        <v>538971</v>
      </c>
      <c r="C2046" s="1">
        <v>44916</v>
      </c>
      <c r="D2046">
        <v>110122</v>
      </c>
      <c r="E2046" t="s">
        <v>10042</v>
      </c>
      <c r="F2046" t="s">
        <v>511</v>
      </c>
      <c r="G2046">
        <f>YEAR(orders[[#This Row],[order_date]])</f>
        <v>2022</v>
      </c>
      <c r="H2046">
        <f>MONTH(orders[[#This Row],[order_date]])</f>
        <v>12</v>
      </c>
      <c r="I2046" s="4">
        <v>110122</v>
      </c>
      <c r="J2046" t="str" cm="1">
        <f t="array" ref="J2046">_xlfn.SWITCH(orders[[#This Row],[payment_method]],"Credit Card","CC","Bank Transfer","BT","Cash","CA","PayPal","PP","UN")</f>
        <v>CA</v>
      </c>
    </row>
    <row r="2047" spans="1:10" x14ac:dyDescent="0.3">
      <c r="A2047">
        <v>2205</v>
      </c>
      <c r="B2047">
        <v>459449</v>
      </c>
      <c r="C2047" s="1">
        <v>44962</v>
      </c>
      <c r="D2047">
        <v>66384</v>
      </c>
      <c r="E2047" t="s">
        <v>10041</v>
      </c>
      <c r="F2047" t="s">
        <v>409</v>
      </c>
      <c r="G2047">
        <f>YEAR(orders[[#This Row],[order_date]])</f>
        <v>2023</v>
      </c>
      <c r="H2047">
        <f>MONTH(orders[[#This Row],[order_date]])</f>
        <v>2</v>
      </c>
      <c r="I2047" s="4">
        <v>66384</v>
      </c>
      <c r="J2047" t="str" cm="1">
        <f t="array" ref="J2047">_xlfn.SWITCH(orders[[#This Row],[payment_method]],"Credit Card","CC","Bank Transfer","BT","Cash","CA","PayPal","PP","UN")</f>
        <v>BT</v>
      </c>
    </row>
    <row r="2048" spans="1:10" x14ac:dyDescent="0.3">
      <c r="A2048">
        <v>2208</v>
      </c>
      <c r="B2048">
        <v>193638</v>
      </c>
      <c r="C2048" s="1">
        <v>45789</v>
      </c>
      <c r="D2048">
        <v>138913</v>
      </c>
      <c r="E2048" t="s">
        <v>10041</v>
      </c>
      <c r="F2048" t="s">
        <v>355</v>
      </c>
      <c r="G2048">
        <f>YEAR(orders[[#This Row],[order_date]])</f>
        <v>2025</v>
      </c>
      <c r="H2048">
        <f>MONTH(orders[[#This Row],[order_date]])</f>
        <v>5</v>
      </c>
      <c r="I2048" s="4">
        <v>138913</v>
      </c>
      <c r="J2048" t="str" cm="1">
        <f t="array" ref="J2048">_xlfn.SWITCH(orders[[#This Row],[payment_method]],"Credit Card","CC","Bank Transfer","BT","Cash","CA","PayPal","PP","UN")</f>
        <v>BT</v>
      </c>
    </row>
    <row r="2049" spans="1:10" x14ac:dyDescent="0.3">
      <c r="A2049">
        <v>2209</v>
      </c>
      <c r="B2049">
        <v>1177857</v>
      </c>
      <c r="C2049" s="1">
        <v>45690</v>
      </c>
      <c r="D2049">
        <v>94391</v>
      </c>
      <c r="E2049" t="s">
        <v>10041</v>
      </c>
      <c r="F2049" t="s">
        <v>1036</v>
      </c>
      <c r="G2049">
        <f>YEAR(orders[[#This Row],[order_date]])</f>
        <v>2025</v>
      </c>
      <c r="H2049">
        <f>MONTH(orders[[#This Row],[order_date]])</f>
        <v>2</v>
      </c>
      <c r="I2049" s="4">
        <v>94391</v>
      </c>
      <c r="J2049" t="str" cm="1">
        <f t="array" ref="J2049">_xlfn.SWITCH(orders[[#This Row],[payment_method]],"Credit Card","CC","Bank Transfer","BT","Cash","CA","PayPal","PP","UN")</f>
        <v>BT</v>
      </c>
    </row>
    <row r="2050" spans="1:10" x14ac:dyDescent="0.3">
      <c r="A2050">
        <v>2210</v>
      </c>
      <c r="B2050">
        <v>292969</v>
      </c>
      <c r="C2050" s="1">
        <v>44518</v>
      </c>
      <c r="D2050">
        <v>18471</v>
      </c>
      <c r="E2050" t="s">
        <v>10040</v>
      </c>
      <c r="F2050" t="s">
        <v>1266</v>
      </c>
      <c r="G2050">
        <f>YEAR(orders[[#This Row],[order_date]])</f>
        <v>2021</v>
      </c>
      <c r="H2050">
        <f>MONTH(orders[[#This Row],[order_date]])</f>
        <v>11</v>
      </c>
      <c r="I2050" s="4">
        <v>18471</v>
      </c>
      <c r="J2050" t="str" cm="1">
        <f t="array" ref="J2050">_xlfn.SWITCH(orders[[#This Row],[payment_method]],"Credit Card","CC","Bank Transfer","BT","Cash","CA","PayPal","PP","UN")</f>
        <v>CC</v>
      </c>
    </row>
    <row r="2051" spans="1:10" x14ac:dyDescent="0.3">
      <c r="A2051">
        <v>2211</v>
      </c>
      <c r="B2051">
        <v>457422</v>
      </c>
      <c r="C2051" s="1">
        <v>45850</v>
      </c>
      <c r="D2051">
        <v>122365</v>
      </c>
      <c r="E2051" t="s">
        <v>10040</v>
      </c>
      <c r="F2051" t="s">
        <v>52</v>
      </c>
      <c r="G2051">
        <f>YEAR(orders[[#This Row],[order_date]])</f>
        <v>2025</v>
      </c>
      <c r="H2051">
        <f>MONTH(orders[[#This Row],[order_date]])</f>
        <v>7</v>
      </c>
      <c r="I2051" s="4">
        <v>122365</v>
      </c>
      <c r="J2051" t="str" cm="1">
        <f t="array" ref="J2051">_xlfn.SWITCH(orders[[#This Row],[payment_method]],"Credit Card","CC","Bank Transfer","BT","Cash","CA","PayPal","PP","UN")</f>
        <v>CC</v>
      </c>
    </row>
    <row r="2052" spans="1:10" x14ac:dyDescent="0.3">
      <c r="A2052">
        <v>2212</v>
      </c>
      <c r="B2052">
        <v>1883266</v>
      </c>
      <c r="C2052" s="1">
        <v>45296</v>
      </c>
      <c r="D2052">
        <v>186445</v>
      </c>
      <c r="E2052" t="s">
        <v>10041</v>
      </c>
      <c r="F2052" t="s">
        <v>444</v>
      </c>
      <c r="G2052">
        <f>YEAR(orders[[#This Row],[order_date]])</f>
        <v>2024</v>
      </c>
      <c r="H2052">
        <f>MONTH(orders[[#This Row],[order_date]])</f>
        <v>1</v>
      </c>
      <c r="I2052" s="4">
        <v>186445</v>
      </c>
      <c r="J2052" t="str" cm="1">
        <f t="array" ref="J2052">_xlfn.SWITCH(orders[[#This Row],[payment_method]],"Credit Card","CC","Bank Transfer","BT","Cash","CA","PayPal","PP","UN")</f>
        <v>BT</v>
      </c>
    </row>
    <row r="2053" spans="1:10" x14ac:dyDescent="0.3">
      <c r="A2053">
        <v>2213</v>
      </c>
      <c r="B2053">
        <v>1319503</v>
      </c>
      <c r="C2053" s="1">
        <v>44916</v>
      </c>
      <c r="D2053">
        <v>51195</v>
      </c>
      <c r="E2053" t="s">
        <v>10040</v>
      </c>
      <c r="F2053" t="s">
        <v>1115</v>
      </c>
      <c r="G2053">
        <f>YEAR(orders[[#This Row],[order_date]])</f>
        <v>2022</v>
      </c>
      <c r="H2053">
        <f>MONTH(orders[[#This Row],[order_date]])</f>
        <v>12</v>
      </c>
      <c r="I2053" s="4">
        <v>51195</v>
      </c>
      <c r="J2053" t="str" cm="1">
        <f t="array" ref="J2053">_xlfn.SWITCH(orders[[#This Row],[payment_method]],"Credit Card","CC","Bank Transfer","BT","Cash","CA","PayPal","PP","UN")</f>
        <v>CC</v>
      </c>
    </row>
    <row r="2054" spans="1:10" x14ac:dyDescent="0.3">
      <c r="A2054">
        <v>2214</v>
      </c>
      <c r="B2054">
        <v>1517601</v>
      </c>
      <c r="C2054" s="1">
        <v>45199</v>
      </c>
      <c r="D2054">
        <v>127692</v>
      </c>
      <c r="E2054" t="s">
        <v>10040</v>
      </c>
      <c r="F2054" t="s">
        <v>237</v>
      </c>
      <c r="G2054">
        <f>YEAR(orders[[#This Row],[order_date]])</f>
        <v>2023</v>
      </c>
      <c r="H2054">
        <f>MONTH(orders[[#This Row],[order_date]])</f>
        <v>9</v>
      </c>
      <c r="I2054" s="4">
        <v>127692</v>
      </c>
      <c r="J2054" t="str" cm="1">
        <f t="array" ref="J2054">_xlfn.SWITCH(orders[[#This Row],[payment_method]],"Credit Card","CC","Bank Transfer","BT","Cash","CA","PayPal","PP","UN")</f>
        <v>CC</v>
      </c>
    </row>
    <row r="2055" spans="1:10" x14ac:dyDescent="0.3">
      <c r="A2055">
        <v>2215</v>
      </c>
      <c r="B2055">
        <v>729435</v>
      </c>
      <c r="C2055" s="1">
        <v>45190</v>
      </c>
      <c r="D2055">
        <v>31208</v>
      </c>
      <c r="E2055" t="s">
        <v>10042</v>
      </c>
      <c r="F2055" t="s">
        <v>441</v>
      </c>
      <c r="G2055">
        <f>YEAR(orders[[#This Row],[order_date]])</f>
        <v>2023</v>
      </c>
      <c r="H2055">
        <f>MONTH(orders[[#This Row],[order_date]])</f>
        <v>9</v>
      </c>
      <c r="I2055" s="4">
        <v>31208</v>
      </c>
      <c r="J2055" t="str" cm="1">
        <f t="array" ref="J2055">_xlfn.SWITCH(orders[[#This Row],[payment_method]],"Credit Card","CC","Bank Transfer","BT","Cash","CA","PayPal","PP","UN")</f>
        <v>CA</v>
      </c>
    </row>
    <row r="2056" spans="1:10" x14ac:dyDescent="0.3">
      <c r="A2056">
        <v>2216</v>
      </c>
      <c r="B2056">
        <v>1059617</v>
      </c>
      <c r="C2056" s="1">
        <v>45662</v>
      </c>
      <c r="D2056">
        <v>148904</v>
      </c>
      <c r="E2056" t="s">
        <v>10042</v>
      </c>
      <c r="F2056" t="s">
        <v>269</v>
      </c>
      <c r="G2056">
        <f>YEAR(orders[[#This Row],[order_date]])</f>
        <v>2025</v>
      </c>
      <c r="H2056">
        <f>MONTH(orders[[#This Row],[order_date]])</f>
        <v>1</v>
      </c>
      <c r="I2056" s="4">
        <v>148904</v>
      </c>
      <c r="J2056" t="str" cm="1">
        <f t="array" ref="J2056">_xlfn.SWITCH(orders[[#This Row],[payment_method]],"Credit Card","CC","Bank Transfer","BT","Cash","CA","PayPal","PP","UN")</f>
        <v>CA</v>
      </c>
    </row>
    <row r="2057" spans="1:10" x14ac:dyDescent="0.3">
      <c r="A2057">
        <v>2217</v>
      </c>
      <c r="B2057">
        <v>1927496</v>
      </c>
      <c r="C2057" s="1">
        <v>44990</v>
      </c>
      <c r="D2057">
        <v>159123</v>
      </c>
      <c r="E2057" t="s">
        <v>10043</v>
      </c>
      <c r="F2057" t="s">
        <v>374</v>
      </c>
      <c r="G2057">
        <f>YEAR(orders[[#This Row],[order_date]])</f>
        <v>2023</v>
      </c>
      <c r="H2057">
        <f>MONTH(orders[[#This Row],[order_date]])</f>
        <v>3</v>
      </c>
      <c r="I2057" s="4">
        <v>159123</v>
      </c>
      <c r="J2057" t="str" cm="1">
        <f t="array" ref="J2057">_xlfn.SWITCH(orders[[#This Row],[payment_method]],"Credit Card","CC","Bank Transfer","BT","Cash","CA","PayPal","PP","UN")</f>
        <v>PP</v>
      </c>
    </row>
    <row r="2058" spans="1:10" x14ac:dyDescent="0.3">
      <c r="A2058">
        <v>2218</v>
      </c>
      <c r="B2058">
        <v>1375300</v>
      </c>
      <c r="C2058" s="1">
        <v>44849</v>
      </c>
      <c r="D2058">
        <v>345922</v>
      </c>
      <c r="E2058" t="s">
        <v>10042</v>
      </c>
      <c r="F2058" t="s">
        <v>23</v>
      </c>
      <c r="G2058">
        <f>YEAR(orders[[#This Row],[order_date]])</f>
        <v>2022</v>
      </c>
      <c r="H2058">
        <f>MONTH(orders[[#This Row],[order_date]])</f>
        <v>10</v>
      </c>
      <c r="I2058" s="4">
        <v>345922</v>
      </c>
      <c r="J2058" t="str" cm="1">
        <f t="array" ref="J2058">_xlfn.SWITCH(orders[[#This Row],[payment_method]],"Credit Card","CC","Bank Transfer","BT","Cash","CA","PayPal","PP","UN")</f>
        <v>CA</v>
      </c>
    </row>
    <row r="2059" spans="1:10" x14ac:dyDescent="0.3">
      <c r="A2059">
        <v>2219</v>
      </c>
      <c r="B2059">
        <v>577273</v>
      </c>
      <c r="C2059" s="1">
        <v>45627</v>
      </c>
      <c r="D2059">
        <v>139002</v>
      </c>
      <c r="E2059" t="s">
        <v>10042</v>
      </c>
      <c r="F2059" t="s">
        <v>1269</v>
      </c>
      <c r="G2059">
        <f>YEAR(orders[[#This Row],[order_date]])</f>
        <v>2024</v>
      </c>
      <c r="H2059">
        <f>MONTH(orders[[#This Row],[order_date]])</f>
        <v>12</v>
      </c>
      <c r="I2059" s="4">
        <v>139002</v>
      </c>
      <c r="J2059" t="str" cm="1">
        <f t="array" ref="J2059">_xlfn.SWITCH(orders[[#This Row],[payment_method]],"Credit Card","CC","Bank Transfer","BT","Cash","CA","PayPal","PP","UN")</f>
        <v>CA</v>
      </c>
    </row>
    <row r="2060" spans="1:10" x14ac:dyDescent="0.3">
      <c r="A2060">
        <v>2220</v>
      </c>
      <c r="B2060">
        <v>1490987</v>
      </c>
      <c r="C2060" s="1">
        <v>45835</v>
      </c>
      <c r="D2060">
        <v>631397</v>
      </c>
      <c r="E2060" t="s">
        <v>10042</v>
      </c>
      <c r="F2060" t="s">
        <v>874</v>
      </c>
      <c r="G2060">
        <f>YEAR(orders[[#This Row],[order_date]])</f>
        <v>2025</v>
      </c>
      <c r="H2060">
        <f>MONTH(orders[[#This Row],[order_date]])</f>
        <v>6</v>
      </c>
      <c r="I2060" s="4">
        <v>631397</v>
      </c>
      <c r="J2060" t="str" cm="1">
        <f t="array" ref="J2060">_xlfn.SWITCH(orders[[#This Row],[payment_method]],"Credit Card","CC","Bank Transfer","BT","Cash","CA","PayPal","PP","UN")</f>
        <v>CA</v>
      </c>
    </row>
    <row r="2061" spans="1:10" x14ac:dyDescent="0.3">
      <c r="A2061">
        <v>2221</v>
      </c>
      <c r="B2061">
        <v>1732498</v>
      </c>
      <c r="C2061" s="1">
        <v>44649</v>
      </c>
      <c r="D2061">
        <v>159467</v>
      </c>
      <c r="E2061" t="s">
        <v>10043</v>
      </c>
      <c r="F2061" t="s">
        <v>528</v>
      </c>
      <c r="G2061">
        <f>YEAR(orders[[#This Row],[order_date]])</f>
        <v>2022</v>
      </c>
      <c r="H2061">
        <f>MONTH(orders[[#This Row],[order_date]])</f>
        <v>3</v>
      </c>
      <c r="I2061" s="4">
        <v>159467</v>
      </c>
      <c r="J2061" t="str" cm="1">
        <f t="array" ref="J2061">_xlfn.SWITCH(orders[[#This Row],[payment_method]],"Credit Card","CC","Bank Transfer","BT","Cash","CA","PayPal","PP","UN")</f>
        <v>PP</v>
      </c>
    </row>
    <row r="2062" spans="1:10" x14ac:dyDescent="0.3">
      <c r="A2062">
        <v>2222</v>
      </c>
      <c r="B2062">
        <v>1031009</v>
      </c>
      <c r="C2062" s="1">
        <v>45333</v>
      </c>
      <c r="D2062">
        <v>70773</v>
      </c>
      <c r="E2062" t="s">
        <v>10043</v>
      </c>
      <c r="F2062" t="s">
        <v>891</v>
      </c>
      <c r="G2062">
        <f>YEAR(orders[[#This Row],[order_date]])</f>
        <v>2024</v>
      </c>
      <c r="H2062">
        <f>MONTH(orders[[#This Row],[order_date]])</f>
        <v>2</v>
      </c>
      <c r="I2062" s="4">
        <v>70773</v>
      </c>
      <c r="J2062" t="str" cm="1">
        <f t="array" ref="J2062">_xlfn.SWITCH(orders[[#This Row],[payment_method]],"Credit Card","CC","Bank Transfer","BT","Cash","CA","PayPal","PP","UN")</f>
        <v>PP</v>
      </c>
    </row>
    <row r="2063" spans="1:10" x14ac:dyDescent="0.3">
      <c r="A2063">
        <v>2223</v>
      </c>
      <c r="B2063">
        <v>436597</v>
      </c>
      <c r="C2063" s="1">
        <v>45356</v>
      </c>
      <c r="D2063">
        <v>75697</v>
      </c>
      <c r="E2063" t="s">
        <v>10043</v>
      </c>
      <c r="F2063" t="s">
        <v>683</v>
      </c>
      <c r="G2063">
        <f>YEAR(orders[[#This Row],[order_date]])</f>
        <v>2024</v>
      </c>
      <c r="H2063">
        <f>MONTH(orders[[#This Row],[order_date]])</f>
        <v>3</v>
      </c>
      <c r="I2063" s="4">
        <v>75697</v>
      </c>
      <c r="J2063" t="str" cm="1">
        <f t="array" ref="J2063">_xlfn.SWITCH(orders[[#This Row],[payment_method]],"Credit Card","CC","Bank Transfer","BT","Cash","CA","PayPal","PP","UN")</f>
        <v>PP</v>
      </c>
    </row>
    <row r="2064" spans="1:10" x14ac:dyDescent="0.3">
      <c r="A2064">
        <v>2224</v>
      </c>
      <c r="B2064">
        <v>1190584</v>
      </c>
      <c r="C2064" s="1">
        <v>45649</v>
      </c>
      <c r="D2064">
        <v>162242</v>
      </c>
      <c r="E2064" t="s">
        <v>10043</v>
      </c>
      <c r="F2064" t="s">
        <v>467</v>
      </c>
      <c r="G2064">
        <f>YEAR(orders[[#This Row],[order_date]])</f>
        <v>2024</v>
      </c>
      <c r="H2064">
        <f>MONTH(orders[[#This Row],[order_date]])</f>
        <v>12</v>
      </c>
      <c r="I2064" s="4">
        <v>162242</v>
      </c>
      <c r="J2064" t="str" cm="1">
        <f t="array" ref="J2064">_xlfn.SWITCH(orders[[#This Row],[payment_method]],"Credit Card","CC","Bank Transfer","BT","Cash","CA","PayPal","PP","UN")</f>
        <v>PP</v>
      </c>
    </row>
    <row r="2065" spans="1:10" x14ac:dyDescent="0.3">
      <c r="A2065">
        <v>2225</v>
      </c>
      <c r="B2065">
        <v>1917039</v>
      </c>
      <c r="C2065" s="1">
        <v>45319</v>
      </c>
      <c r="D2065">
        <v>221243</v>
      </c>
      <c r="E2065" t="s">
        <v>10040</v>
      </c>
      <c r="F2065" t="s">
        <v>404</v>
      </c>
      <c r="G2065">
        <f>YEAR(orders[[#This Row],[order_date]])</f>
        <v>2024</v>
      </c>
      <c r="H2065">
        <f>MONTH(orders[[#This Row],[order_date]])</f>
        <v>1</v>
      </c>
      <c r="I2065" s="4">
        <v>221243</v>
      </c>
      <c r="J2065" t="str" cm="1">
        <f t="array" ref="J2065">_xlfn.SWITCH(orders[[#This Row],[payment_method]],"Credit Card","CC","Bank Transfer","BT","Cash","CA","PayPal","PP","UN")</f>
        <v>CC</v>
      </c>
    </row>
    <row r="2066" spans="1:10" x14ac:dyDescent="0.3">
      <c r="A2066">
        <v>2226</v>
      </c>
      <c r="B2066">
        <v>1039602</v>
      </c>
      <c r="C2066" s="1">
        <v>45235</v>
      </c>
      <c r="D2066">
        <v>22800</v>
      </c>
      <c r="E2066" t="s">
        <v>10041</v>
      </c>
      <c r="F2066" t="s">
        <v>399</v>
      </c>
      <c r="G2066">
        <f>YEAR(orders[[#This Row],[order_date]])</f>
        <v>2023</v>
      </c>
      <c r="H2066">
        <f>MONTH(orders[[#This Row],[order_date]])</f>
        <v>11</v>
      </c>
      <c r="I2066" s="4">
        <v>22800</v>
      </c>
      <c r="J2066" t="str" cm="1">
        <f t="array" ref="J2066">_xlfn.SWITCH(orders[[#This Row],[payment_method]],"Credit Card","CC","Bank Transfer","BT","Cash","CA","PayPal","PP","UN")</f>
        <v>BT</v>
      </c>
    </row>
    <row r="2067" spans="1:10" x14ac:dyDescent="0.3">
      <c r="A2067">
        <v>2228</v>
      </c>
      <c r="B2067">
        <v>765227</v>
      </c>
      <c r="C2067" s="1">
        <v>45625</v>
      </c>
      <c r="D2067">
        <v>306474</v>
      </c>
      <c r="E2067" t="s">
        <v>10043</v>
      </c>
      <c r="F2067" t="s">
        <v>165</v>
      </c>
      <c r="G2067">
        <f>YEAR(orders[[#This Row],[order_date]])</f>
        <v>2024</v>
      </c>
      <c r="H2067">
        <f>MONTH(orders[[#This Row],[order_date]])</f>
        <v>11</v>
      </c>
      <c r="I2067" s="4">
        <v>306474</v>
      </c>
      <c r="J2067" t="str" cm="1">
        <f t="array" ref="J2067">_xlfn.SWITCH(orders[[#This Row],[payment_method]],"Credit Card","CC","Bank Transfer","BT","Cash","CA","PayPal","PP","UN")</f>
        <v>PP</v>
      </c>
    </row>
    <row r="2068" spans="1:10" x14ac:dyDescent="0.3">
      <c r="A2068">
        <v>2229</v>
      </c>
      <c r="B2068">
        <v>1020793</v>
      </c>
      <c r="C2068" s="1">
        <v>44770</v>
      </c>
      <c r="D2068">
        <v>121041</v>
      </c>
      <c r="E2068" t="s">
        <v>10040</v>
      </c>
      <c r="F2068" t="s">
        <v>1101</v>
      </c>
      <c r="G2068">
        <f>YEAR(orders[[#This Row],[order_date]])</f>
        <v>2022</v>
      </c>
      <c r="H2068">
        <f>MONTH(orders[[#This Row],[order_date]])</f>
        <v>7</v>
      </c>
      <c r="I2068" s="4">
        <v>121041</v>
      </c>
      <c r="J2068" t="str" cm="1">
        <f t="array" ref="J2068">_xlfn.SWITCH(orders[[#This Row],[payment_method]],"Credit Card","CC","Bank Transfer","BT","Cash","CA","PayPal","PP","UN")</f>
        <v>CC</v>
      </c>
    </row>
    <row r="2069" spans="1:10" x14ac:dyDescent="0.3">
      <c r="A2069">
        <v>2230</v>
      </c>
      <c r="B2069">
        <v>71790</v>
      </c>
      <c r="C2069" s="1">
        <v>45788</v>
      </c>
      <c r="D2069">
        <v>161513</v>
      </c>
      <c r="E2069" t="s">
        <v>10041</v>
      </c>
      <c r="F2069" t="s">
        <v>608</v>
      </c>
      <c r="G2069">
        <f>YEAR(orders[[#This Row],[order_date]])</f>
        <v>2025</v>
      </c>
      <c r="H2069">
        <f>MONTH(orders[[#This Row],[order_date]])</f>
        <v>5</v>
      </c>
      <c r="I2069" s="4">
        <v>161513</v>
      </c>
      <c r="J2069" t="str" cm="1">
        <f t="array" ref="J2069">_xlfn.SWITCH(orders[[#This Row],[payment_method]],"Credit Card","CC","Bank Transfer","BT","Cash","CA","PayPal","PP","UN")</f>
        <v>BT</v>
      </c>
    </row>
    <row r="2070" spans="1:10" x14ac:dyDescent="0.3">
      <c r="A2070">
        <v>2231</v>
      </c>
      <c r="B2070">
        <v>979004</v>
      </c>
      <c r="C2070" s="1">
        <v>44617</v>
      </c>
      <c r="D2070">
        <v>268338</v>
      </c>
      <c r="E2070" t="s">
        <v>10041</v>
      </c>
      <c r="F2070" t="s">
        <v>105</v>
      </c>
      <c r="G2070">
        <f>YEAR(orders[[#This Row],[order_date]])</f>
        <v>2022</v>
      </c>
      <c r="H2070">
        <f>MONTH(orders[[#This Row],[order_date]])</f>
        <v>2</v>
      </c>
      <c r="I2070" s="4">
        <v>268338</v>
      </c>
      <c r="J2070" t="str" cm="1">
        <f t="array" ref="J2070">_xlfn.SWITCH(orders[[#This Row],[payment_method]],"Credit Card","CC","Bank Transfer","BT","Cash","CA","PayPal","PP","UN")</f>
        <v>BT</v>
      </c>
    </row>
    <row r="2071" spans="1:10" x14ac:dyDescent="0.3">
      <c r="A2071">
        <v>2232</v>
      </c>
      <c r="B2071">
        <v>687881</v>
      </c>
      <c r="C2071" s="1">
        <v>44582</v>
      </c>
      <c r="D2071">
        <v>697916</v>
      </c>
      <c r="E2071" t="s">
        <v>10043</v>
      </c>
      <c r="F2071" t="s">
        <v>1847</v>
      </c>
      <c r="G2071">
        <f>YEAR(orders[[#This Row],[order_date]])</f>
        <v>2022</v>
      </c>
      <c r="H2071">
        <f>MONTH(orders[[#This Row],[order_date]])</f>
        <v>1</v>
      </c>
      <c r="I2071" s="4">
        <v>697916</v>
      </c>
      <c r="J2071" t="str" cm="1">
        <f t="array" ref="J2071">_xlfn.SWITCH(orders[[#This Row],[payment_method]],"Credit Card","CC","Bank Transfer","BT","Cash","CA","PayPal","PP","UN")</f>
        <v>PP</v>
      </c>
    </row>
    <row r="2072" spans="1:10" x14ac:dyDescent="0.3">
      <c r="A2072">
        <v>2233</v>
      </c>
      <c r="B2072">
        <v>1812470</v>
      </c>
      <c r="C2072" s="1">
        <v>45550</v>
      </c>
      <c r="D2072">
        <v>30982</v>
      </c>
      <c r="E2072" t="s">
        <v>10042</v>
      </c>
      <c r="F2072" t="s">
        <v>489</v>
      </c>
      <c r="G2072">
        <f>YEAR(orders[[#This Row],[order_date]])</f>
        <v>2024</v>
      </c>
      <c r="H2072">
        <f>MONTH(orders[[#This Row],[order_date]])</f>
        <v>9</v>
      </c>
      <c r="I2072" s="4">
        <v>30982</v>
      </c>
      <c r="J2072" t="str" cm="1">
        <f t="array" ref="J2072">_xlfn.SWITCH(orders[[#This Row],[payment_method]],"Credit Card","CC","Bank Transfer","BT","Cash","CA","PayPal","PP","UN")</f>
        <v>CA</v>
      </c>
    </row>
    <row r="2073" spans="1:10" x14ac:dyDescent="0.3">
      <c r="A2073">
        <v>2234</v>
      </c>
      <c r="B2073">
        <v>304459</v>
      </c>
      <c r="C2073" s="1">
        <v>45437</v>
      </c>
      <c r="D2073">
        <v>170488</v>
      </c>
      <c r="E2073" t="s">
        <v>10042</v>
      </c>
      <c r="F2073" t="s">
        <v>903</v>
      </c>
      <c r="G2073">
        <f>YEAR(orders[[#This Row],[order_date]])</f>
        <v>2024</v>
      </c>
      <c r="H2073">
        <f>MONTH(orders[[#This Row],[order_date]])</f>
        <v>5</v>
      </c>
      <c r="I2073" s="4">
        <v>170488</v>
      </c>
      <c r="J2073" t="str" cm="1">
        <f t="array" ref="J2073">_xlfn.SWITCH(orders[[#This Row],[payment_method]],"Credit Card","CC","Bank Transfer","BT","Cash","CA","PayPal","PP","UN")</f>
        <v>CA</v>
      </c>
    </row>
    <row r="2074" spans="1:10" x14ac:dyDescent="0.3">
      <c r="A2074">
        <v>2235</v>
      </c>
      <c r="B2074">
        <v>931781</v>
      </c>
      <c r="C2074" s="1">
        <v>45853</v>
      </c>
      <c r="D2074">
        <v>353732</v>
      </c>
      <c r="E2074" t="s">
        <v>10041</v>
      </c>
      <c r="F2074" t="s">
        <v>832</v>
      </c>
      <c r="G2074">
        <f>YEAR(orders[[#This Row],[order_date]])</f>
        <v>2025</v>
      </c>
      <c r="H2074">
        <f>MONTH(orders[[#This Row],[order_date]])</f>
        <v>7</v>
      </c>
      <c r="I2074" s="4">
        <v>353732</v>
      </c>
      <c r="J2074" t="str" cm="1">
        <f t="array" ref="J2074">_xlfn.SWITCH(orders[[#This Row],[payment_method]],"Credit Card","CC","Bank Transfer","BT","Cash","CA","PayPal","PP","UN")</f>
        <v>BT</v>
      </c>
    </row>
    <row r="2075" spans="1:10" x14ac:dyDescent="0.3">
      <c r="A2075">
        <v>2236</v>
      </c>
      <c r="B2075">
        <v>1954073</v>
      </c>
      <c r="C2075" s="1">
        <v>45179</v>
      </c>
      <c r="D2075">
        <v>309053</v>
      </c>
      <c r="E2075" t="s">
        <v>10043</v>
      </c>
      <c r="F2075" t="s">
        <v>1583</v>
      </c>
      <c r="G2075">
        <f>YEAR(orders[[#This Row],[order_date]])</f>
        <v>2023</v>
      </c>
      <c r="H2075">
        <f>MONTH(orders[[#This Row],[order_date]])</f>
        <v>9</v>
      </c>
      <c r="I2075" s="4">
        <v>309053</v>
      </c>
      <c r="J2075" t="str" cm="1">
        <f t="array" ref="J2075">_xlfn.SWITCH(orders[[#This Row],[payment_method]],"Credit Card","CC","Bank Transfer","BT","Cash","CA","PayPal","PP","UN")</f>
        <v>PP</v>
      </c>
    </row>
    <row r="2076" spans="1:10" x14ac:dyDescent="0.3">
      <c r="A2076">
        <v>2238</v>
      </c>
      <c r="B2076">
        <v>842507</v>
      </c>
      <c r="C2076" s="1">
        <v>45512</v>
      </c>
      <c r="D2076">
        <v>508312</v>
      </c>
      <c r="E2076" t="s">
        <v>10041</v>
      </c>
      <c r="F2076" t="s">
        <v>891</v>
      </c>
      <c r="G2076">
        <f>YEAR(orders[[#This Row],[order_date]])</f>
        <v>2024</v>
      </c>
      <c r="H2076">
        <f>MONTH(orders[[#This Row],[order_date]])</f>
        <v>8</v>
      </c>
      <c r="I2076" s="4">
        <v>508312</v>
      </c>
      <c r="J2076" t="str" cm="1">
        <f t="array" ref="J2076">_xlfn.SWITCH(orders[[#This Row],[payment_method]],"Credit Card","CC","Bank Transfer","BT","Cash","CA","PayPal","PP","UN")</f>
        <v>BT</v>
      </c>
    </row>
    <row r="2077" spans="1:10" x14ac:dyDescent="0.3">
      <c r="A2077">
        <v>2239</v>
      </c>
      <c r="B2077">
        <v>1296426</v>
      </c>
      <c r="C2077" s="1">
        <v>45854</v>
      </c>
      <c r="D2077">
        <v>110323</v>
      </c>
      <c r="E2077" t="s">
        <v>10040</v>
      </c>
      <c r="F2077" t="s">
        <v>1540</v>
      </c>
      <c r="G2077">
        <f>YEAR(orders[[#This Row],[order_date]])</f>
        <v>2025</v>
      </c>
      <c r="H2077">
        <f>MONTH(orders[[#This Row],[order_date]])</f>
        <v>7</v>
      </c>
      <c r="I2077" s="4">
        <v>110323</v>
      </c>
      <c r="J2077" t="str" cm="1">
        <f t="array" ref="J2077">_xlfn.SWITCH(orders[[#This Row],[payment_method]],"Credit Card","CC","Bank Transfer","BT","Cash","CA","PayPal","PP","UN")</f>
        <v>CC</v>
      </c>
    </row>
    <row r="2078" spans="1:10" x14ac:dyDescent="0.3">
      <c r="A2078">
        <v>2240</v>
      </c>
      <c r="B2078">
        <v>1663568</v>
      </c>
      <c r="C2078" s="1">
        <v>44529</v>
      </c>
      <c r="D2078">
        <v>20346</v>
      </c>
      <c r="E2078" t="s">
        <v>10042</v>
      </c>
      <c r="F2078" t="s">
        <v>209</v>
      </c>
      <c r="G2078">
        <f>YEAR(orders[[#This Row],[order_date]])</f>
        <v>2021</v>
      </c>
      <c r="H2078">
        <f>MONTH(orders[[#This Row],[order_date]])</f>
        <v>11</v>
      </c>
      <c r="I2078" s="4">
        <v>20346</v>
      </c>
      <c r="J2078" t="str" cm="1">
        <f t="array" ref="J2078">_xlfn.SWITCH(orders[[#This Row],[payment_method]],"Credit Card","CC","Bank Transfer","BT","Cash","CA","PayPal","PP","UN")</f>
        <v>CA</v>
      </c>
    </row>
    <row r="2079" spans="1:10" x14ac:dyDescent="0.3">
      <c r="A2079">
        <v>2241</v>
      </c>
      <c r="B2079">
        <v>937233</v>
      </c>
      <c r="C2079" s="1">
        <v>45148</v>
      </c>
      <c r="D2079">
        <v>97282</v>
      </c>
      <c r="E2079" t="s">
        <v>10040</v>
      </c>
      <c r="F2079" t="s">
        <v>177</v>
      </c>
      <c r="G2079">
        <f>YEAR(orders[[#This Row],[order_date]])</f>
        <v>2023</v>
      </c>
      <c r="H2079">
        <f>MONTH(orders[[#This Row],[order_date]])</f>
        <v>8</v>
      </c>
      <c r="I2079" s="4">
        <v>97282</v>
      </c>
      <c r="J2079" t="str" cm="1">
        <f t="array" ref="J2079">_xlfn.SWITCH(orders[[#This Row],[payment_method]],"Credit Card","CC","Bank Transfer","BT","Cash","CA","PayPal","PP","UN")</f>
        <v>CC</v>
      </c>
    </row>
    <row r="2080" spans="1:10" x14ac:dyDescent="0.3">
      <c r="A2080">
        <v>2243</v>
      </c>
      <c r="B2080">
        <v>703573</v>
      </c>
      <c r="C2080" s="1">
        <v>45484</v>
      </c>
      <c r="D2080">
        <v>662391</v>
      </c>
      <c r="E2080" t="s">
        <v>10041</v>
      </c>
      <c r="F2080" t="s">
        <v>258</v>
      </c>
      <c r="G2080">
        <f>YEAR(orders[[#This Row],[order_date]])</f>
        <v>2024</v>
      </c>
      <c r="H2080">
        <f>MONTH(orders[[#This Row],[order_date]])</f>
        <v>7</v>
      </c>
      <c r="I2080" s="4">
        <v>662391</v>
      </c>
      <c r="J2080" t="str" cm="1">
        <f t="array" ref="J2080">_xlfn.SWITCH(orders[[#This Row],[payment_method]],"Credit Card","CC","Bank Transfer","BT","Cash","CA","PayPal","PP","UN")</f>
        <v>BT</v>
      </c>
    </row>
    <row r="2081" spans="1:10" x14ac:dyDescent="0.3">
      <c r="A2081">
        <v>2244</v>
      </c>
      <c r="B2081">
        <v>33113</v>
      </c>
      <c r="C2081" s="1">
        <v>45398</v>
      </c>
      <c r="D2081">
        <v>10581</v>
      </c>
      <c r="E2081" t="s">
        <v>10042</v>
      </c>
      <c r="F2081" t="s">
        <v>660</v>
      </c>
      <c r="G2081">
        <f>YEAR(orders[[#This Row],[order_date]])</f>
        <v>2024</v>
      </c>
      <c r="H2081">
        <f>MONTH(orders[[#This Row],[order_date]])</f>
        <v>4</v>
      </c>
      <c r="I2081" s="4">
        <v>10581</v>
      </c>
      <c r="J2081" t="str" cm="1">
        <f t="array" ref="J2081">_xlfn.SWITCH(orders[[#This Row],[payment_method]],"Credit Card","CC","Bank Transfer","BT","Cash","CA","PayPal","PP","UN")</f>
        <v>CA</v>
      </c>
    </row>
    <row r="2082" spans="1:10" x14ac:dyDescent="0.3">
      <c r="A2082">
        <v>2245</v>
      </c>
      <c r="B2082">
        <v>154220</v>
      </c>
      <c r="C2082" s="1">
        <v>45511</v>
      </c>
      <c r="D2082">
        <v>325444</v>
      </c>
      <c r="E2082" t="s">
        <v>10040</v>
      </c>
      <c r="F2082" t="s">
        <v>540</v>
      </c>
      <c r="G2082">
        <f>YEAR(orders[[#This Row],[order_date]])</f>
        <v>2024</v>
      </c>
      <c r="H2082">
        <f>MONTH(orders[[#This Row],[order_date]])</f>
        <v>8</v>
      </c>
      <c r="I2082" s="4">
        <v>325444</v>
      </c>
      <c r="J2082" t="str" cm="1">
        <f t="array" ref="J2082">_xlfn.SWITCH(orders[[#This Row],[payment_method]],"Credit Card","CC","Bank Transfer","BT","Cash","CA","PayPal","PP","UN")</f>
        <v>CC</v>
      </c>
    </row>
    <row r="2083" spans="1:10" x14ac:dyDescent="0.3">
      <c r="A2083">
        <v>2246</v>
      </c>
      <c r="B2083">
        <v>1856112</v>
      </c>
      <c r="C2083" s="1">
        <v>45731</v>
      </c>
      <c r="D2083">
        <v>83114</v>
      </c>
      <c r="E2083" t="s">
        <v>10041</v>
      </c>
      <c r="F2083" t="s">
        <v>518</v>
      </c>
      <c r="G2083">
        <f>YEAR(orders[[#This Row],[order_date]])</f>
        <v>2025</v>
      </c>
      <c r="H2083">
        <f>MONTH(orders[[#This Row],[order_date]])</f>
        <v>3</v>
      </c>
      <c r="I2083" s="4">
        <v>83114</v>
      </c>
      <c r="J2083" t="str" cm="1">
        <f t="array" ref="J2083">_xlfn.SWITCH(orders[[#This Row],[payment_method]],"Credit Card","CC","Bank Transfer","BT","Cash","CA","PayPal","PP","UN")</f>
        <v>BT</v>
      </c>
    </row>
    <row r="2084" spans="1:10" x14ac:dyDescent="0.3">
      <c r="A2084">
        <v>2247</v>
      </c>
      <c r="B2084">
        <v>100425</v>
      </c>
      <c r="C2084" s="1">
        <v>45164</v>
      </c>
      <c r="D2084">
        <v>110835</v>
      </c>
      <c r="E2084" t="s">
        <v>10043</v>
      </c>
      <c r="F2084" t="s">
        <v>19</v>
      </c>
      <c r="G2084">
        <f>YEAR(orders[[#This Row],[order_date]])</f>
        <v>2023</v>
      </c>
      <c r="H2084">
        <f>MONTH(orders[[#This Row],[order_date]])</f>
        <v>8</v>
      </c>
      <c r="I2084" s="4">
        <v>110835</v>
      </c>
      <c r="J2084" t="str" cm="1">
        <f t="array" ref="J2084">_xlfn.SWITCH(orders[[#This Row],[payment_method]],"Credit Card","CC","Bank Transfer","BT","Cash","CA","PayPal","PP","UN")</f>
        <v>PP</v>
      </c>
    </row>
    <row r="2085" spans="1:10" x14ac:dyDescent="0.3">
      <c r="A2085">
        <v>2248</v>
      </c>
      <c r="B2085">
        <v>131238</v>
      </c>
      <c r="C2085" s="1">
        <v>44719</v>
      </c>
      <c r="D2085">
        <v>217535</v>
      </c>
      <c r="E2085" t="s">
        <v>10042</v>
      </c>
      <c r="F2085" t="s">
        <v>1115</v>
      </c>
      <c r="G2085">
        <f>YEAR(orders[[#This Row],[order_date]])</f>
        <v>2022</v>
      </c>
      <c r="H2085">
        <f>MONTH(orders[[#This Row],[order_date]])</f>
        <v>6</v>
      </c>
      <c r="I2085" s="4">
        <v>217535</v>
      </c>
      <c r="J2085" t="str" cm="1">
        <f t="array" ref="J2085">_xlfn.SWITCH(orders[[#This Row],[payment_method]],"Credit Card","CC","Bank Transfer","BT","Cash","CA","PayPal","PP","UN")</f>
        <v>CA</v>
      </c>
    </row>
    <row r="2086" spans="1:10" x14ac:dyDescent="0.3">
      <c r="A2086">
        <v>2250</v>
      </c>
      <c r="B2086">
        <v>1458726</v>
      </c>
      <c r="C2086" s="1">
        <v>45696</v>
      </c>
      <c r="D2086">
        <v>274216</v>
      </c>
      <c r="E2086" t="s">
        <v>10041</v>
      </c>
      <c r="F2086" t="s">
        <v>180</v>
      </c>
      <c r="G2086">
        <f>YEAR(orders[[#This Row],[order_date]])</f>
        <v>2025</v>
      </c>
      <c r="H2086">
        <f>MONTH(orders[[#This Row],[order_date]])</f>
        <v>2</v>
      </c>
      <c r="I2086" s="4">
        <v>274216</v>
      </c>
      <c r="J2086" t="str" cm="1">
        <f t="array" ref="J2086">_xlfn.SWITCH(orders[[#This Row],[payment_method]],"Credit Card","CC","Bank Transfer","BT","Cash","CA","PayPal","PP","UN")</f>
        <v>BT</v>
      </c>
    </row>
    <row r="2087" spans="1:10" x14ac:dyDescent="0.3">
      <c r="A2087">
        <v>2251</v>
      </c>
      <c r="B2087">
        <v>816520</v>
      </c>
      <c r="C2087" s="1">
        <v>45179</v>
      </c>
      <c r="D2087">
        <v>420232</v>
      </c>
      <c r="E2087" t="s">
        <v>10041</v>
      </c>
      <c r="F2087" t="s">
        <v>1303</v>
      </c>
      <c r="G2087">
        <f>YEAR(orders[[#This Row],[order_date]])</f>
        <v>2023</v>
      </c>
      <c r="H2087">
        <f>MONTH(orders[[#This Row],[order_date]])</f>
        <v>9</v>
      </c>
      <c r="I2087" s="4">
        <v>420232</v>
      </c>
      <c r="J2087" t="str" cm="1">
        <f t="array" ref="J2087">_xlfn.SWITCH(orders[[#This Row],[payment_method]],"Credit Card","CC","Bank Transfer","BT","Cash","CA","PayPal","PP","UN")</f>
        <v>BT</v>
      </c>
    </row>
    <row r="2088" spans="1:10" x14ac:dyDescent="0.3">
      <c r="A2088">
        <v>2253</v>
      </c>
      <c r="B2088">
        <v>1734933</v>
      </c>
      <c r="C2088" s="1">
        <v>45590</v>
      </c>
      <c r="D2088">
        <v>346245</v>
      </c>
      <c r="E2088" t="s">
        <v>10040</v>
      </c>
      <c r="F2088" t="s">
        <v>222</v>
      </c>
      <c r="G2088">
        <f>YEAR(orders[[#This Row],[order_date]])</f>
        <v>2024</v>
      </c>
      <c r="H2088">
        <f>MONTH(orders[[#This Row],[order_date]])</f>
        <v>10</v>
      </c>
      <c r="I2088" s="4">
        <v>346245</v>
      </c>
      <c r="J2088" t="str" cm="1">
        <f t="array" ref="J2088">_xlfn.SWITCH(orders[[#This Row],[payment_method]],"Credit Card","CC","Bank Transfer","BT","Cash","CA","PayPal","PP","UN")</f>
        <v>CC</v>
      </c>
    </row>
    <row r="2089" spans="1:10" x14ac:dyDescent="0.3">
      <c r="A2089">
        <v>2254</v>
      </c>
      <c r="B2089">
        <v>1326593</v>
      </c>
      <c r="C2089" s="1">
        <v>44931</v>
      </c>
      <c r="D2089">
        <v>192173</v>
      </c>
      <c r="E2089" t="s">
        <v>10042</v>
      </c>
      <c r="F2089" t="s">
        <v>556</v>
      </c>
      <c r="G2089">
        <f>YEAR(orders[[#This Row],[order_date]])</f>
        <v>2023</v>
      </c>
      <c r="H2089">
        <f>MONTH(orders[[#This Row],[order_date]])</f>
        <v>1</v>
      </c>
      <c r="I2089" s="4">
        <v>192173</v>
      </c>
      <c r="J2089" t="str" cm="1">
        <f t="array" ref="J2089">_xlfn.SWITCH(orders[[#This Row],[payment_method]],"Credit Card","CC","Bank Transfer","BT","Cash","CA","PayPal","PP","UN")</f>
        <v>CA</v>
      </c>
    </row>
    <row r="2090" spans="1:10" x14ac:dyDescent="0.3">
      <c r="A2090">
        <v>2256</v>
      </c>
      <c r="B2090">
        <v>1601060</v>
      </c>
      <c r="C2090" s="1">
        <v>45369</v>
      </c>
      <c r="D2090">
        <v>209133</v>
      </c>
      <c r="E2090" t="s">
        <v>10040</v>
      </c>
      <c r="F2090" t="s">
        <v>165</v>
      </c>
      <c r="G2090">
        <f>YEAR(orders[[#This Row],[order_date]])</f>
        <v>2024</v>
      </c>
      <c r="H2090">
        <f>MONTH(orders[[#This Row],[order_date]])</f>
        <v>3</v>
      </c>
      <c r="I2090" s="4">
        <v>209133</v>
      </c>
      <c r="J2090" t="str" cm="1">
        <f t="array" ref="J2090">_xlfn.SWITCH(orders[[#This Row],[payment_method]],"Credit Card","CC","Bank Transfer","BT","Cash","CA","PayPal","PP","UN")</f>
        <v>CC</v>
      </c>
    </row>
    <row r="2091" spans="1:10" x14ac:dyDescent="0.3">
      <c r="A2091">
        <v>2257</v>
      </c>
      <c r="B2091">
        <v>1367878</v>
      </c>
      <c r="C2091" s="1">
        <v>45822</v>
      </c>
      <c r="D2091">
        <v>226574</v>
      </c>
      <c r="E2091" t="s">
        <v>10043</v>
      </c>
      <c r="F2091" t="s">
        <v>790</v>
      </c>
      <c r="G2091">
        <f>YEAR(orders[[#This Row],[order_date]])</f>
        <v>2025</v>
      </c>
      <c r="H2091">
        <f>MONTH(orders[[#This Row],[order_date]])</f>
        <v>6</v>
      </c>
      <c r="I2091" s="4">
        <v>226574</v>
      </c>
      <c r="J2091" t="str" cm="1">
        <f t="array" ref="J2091">_xlfn.SWITCH(orders[[#This Row],[payment_method]],"Credit Card","CC","Bank Transfer","BT","Cash","CA","PayPal","PP","UN")</f>
        <v>PP</v>
      </c>
    </row>
    <row r="2092" spans="1:10" x14ac:dyDescent="0.3">
      <c r="A2092">
        <v>2259</v>
      </c>
      <c r="B2092">
        <v>393092</v>
      </c>
      <c r="C2092" s="1">
        <v>45805</v>
      </c>
      <c r="D2092">
        <v>3156</v>
      </c>
      <c r="E2092" t="s">
        <v>10041</v>
      </c>
      <c r="F2092" t="s">
        <v>1145</v>
      </c>
      <c r="G2092">
        <f>YEAR(orders[[#This Row],[order_date]])</f>
        <v>2025</v>
      </c>
      <c r="H2092">
        <f>MONTH(orders[[#This Row],[order_date]])</f>
        <v>5</v>
      </c>
      <c r="I2092" s="4">
        <v>3156</v>
      </c>
      <c r="J2092" t="str" cm="1">
        <f t="array" ref="J2092">_xlfn.SWITCH(orders[[#This Row],[payment_method]],"Credit Card","CC","Bank Transfer","BT","Cash","CA","PayPal","PP","UN")</f>
        <v>BT</v>
      </c>
    </row>
    <row r="2093" spans="1:10" x14ac:dyDescent="0.3">
      <c r="A2093">
        <v>2260</v>
      </c>
      <c r="B2093">
        <v>1022180</v>
      </c>
      <c r="C2093" s="1">
        <v>45202</v>
      </c>
      <c r="D2093">
        <v>14428</v>
      </c>
      <c r="E2093" t="s">
        <v>10041</v>
      </c>
      <c r="F2093" t="s">
        <v>128</v>
      </c>
      <c r="G2093">
        <f>YEAR(orders[[#This Row],[order_date]])</f>
        <v>2023</v>
      </c>
      <c r="H2093">
        <f>MONTH(orders[[#This Row],[order_date]])</f>
        <v>10</v>
      </c>
      <c r="I2093" s="4">
        <v>14428</v>
      </c>
      <c r="J2093" t="str" cm="1">
        <f t="array" ref="J2093">_xlfn.SWITCH(orders[[#This Row],[payment_method]],"Credit Card","CC","Bank Transfer","BT","Cash","CA","PayPal","PP","UN")</f>
        <v>BT</v>
      </c>
    </row>
    <row r="2094" spans="1:10" x14ac:dyDescent="0.3">
      <c r="A2094">
        <v>2261</v>
      </c>
      <c r="B2094">
        <v>842983</v>
      </c>
      <c r="C2094" s="1">
        <v>45131</v>
      </c>
      <c r="D2094">
        <v>138126</v>
      </c>
      <c r="E2094" t="s">
        <v>10041</v>
      </c>
      <c r="F2094" t="s">
        <v>168</v>
      </c>
      <c r="G2094">
        <f>YEAR(orders[[#This Row],[order_date]])</f>
        <v>2023</v>
      </c>
      <c r="H2094">
        <f>MONTH(orders[[#This Row],[order_date]])</f>
        <v>7</v>
      </c>
      <c r="I2094" s="4">
        <v>138126</v>
      </c>
      <c r="J2094" t="str" cm="1">
        <f t="array" ref="J2094">_xlfn.SWITCH(orders[[#This Row],[payment_method]],"Credit Card","CC","Bank Transfer","BT","Cash","CA","PayPal","PP","UN")</f>
        <v>BT</v>
      </c>
    </row>
    <row r="2095" spans="1:10" x14ac:dyDescent="0.3">
      <c r="A2095">
        <v>2262</v>
      </c>
      <c r="B2095">
        <v>1037534</v>
      </c>
      <c r="C2095" s="1">
        <v>44831</v>
      </c>
      <c r="D2095">
        <v>166291</v>
      </c>
      <c r="E2095" t="s">
        <v>10040</v>
      </c>
      <c r="F2095" t="s">
        <v>105</v>
      </c>
      <c r="G2095">
        <f>YEAR(orders[[#This Row],[order_date]])</f>
        <v>2022</v>
      </c>
      <c r="H2095">
        <f>MONTH(orders[[#This Row],[order_date]])</f>
        <v>9</v>
      </c>
      <c r="I2095" s="4">
        <v>166291</v>
      </c>
      <c r="J2095" t="str" cm="1">
        <f t="array" ref="J2095">_xlfn.SWITCH(orders[[#This Row],[payment_method]],"Credit Card","CC","Bank Transfer","BT","Cash","CA","PayPal","PP","UN")</f>
        <v>CC</v>
      </c>
    </row>
    <row r="2096" spans="1:10" x14ac:dyDescent="0.3">
      <c r="A2096">
        <v>2263</v>
      </c>
      <c r="B2096">
        <v>1520785</v>
      </c>
      <c r="C2096" s="1">
        <v>45105</v>
      </c>
      <c r="D2096">
        <v>123095</v>
      </c>
      <c r="E2096" t="s">
        <v>10041</v>
      </c>
      <c r="F2096" t="s">
        <v>44</v>
      </c>
      <c r="G2096">
        <f>YEAR(orders[[#This Row],[order_date]])</f>
        <v>2023</v>
      </c>
      <c r="H2096">
        <f>MONTH(orders[[#This Row],[order_date]])</f>
        <v>6</v>
      </c>
      <c r="I2096" s="4">
        <v>123095</v>
      </c>
      <c r="J2096" t="str" cm="1">
        <f t="array" ref="J2096">_xlfn.SWITCH(orders[[#This Row],[payment_method]],"Credit Card","CC","Bank Transfer","BT","Cash","CA","PayPal","PP","UN")</f>
        <v>BT</v>
      </c>
    </row>
    <row r="2097" spans="1:10" x14ac:dyDescent="0.3">
      <c r="A2097">
        <v>2264</v>
      </c>
      <c r="B2097">
        <v>1364763</v>
      </c>
      <c r="C2097" s="1">
        <v>45433</v>
      </c>
      <c r="D2097">
        <v>529072</v>
      </c>
      <c r="E2097" t="s">
        <v>10042</v>
      </c>
      <c r="F2097" t="s">
        <v>156</v>
      </c>
      <c r="G2097">
        <f>YEAR(orders[[#This Row],[order_date]])</f>
        <v>2024</v>
      </c>
      <c r="H2097">
        <f>MONTH(orders[[#This Row],[order_date]])</f>
        <v>5</v>
      </c>
      <c r="I2097" s="4">
        <v>529072</v>
      </c>
      <c r="J2097" t="str" cm="1">
        <f t="array" ref="J2097">_xlfn.SWITCH(orders[[#This Row],[payment_method]],"Credit Card","CC","Bank Transfer","BT","Cash","CA","PayPal","PP","UN")</f>
        <v>CA</v>
      </c>
    </row>
    <row r="2098" spans="1:10" x14ac:dyDescent="0.3">
      <c r="A2098">
        <v>2265</v>
      </c>
      <c r="B2098">
        <v>1522126</v>
      </c>
      <c r="C2098" s="1">
        <v>44847</v>
      </c>
      <c r="D2098">
        <v>90563</v>
      </c>
      <c r="E2098" t="s">
        <v>10043</v>
      </c>
      <c r="F2098" t="s">
        <v>826</v>
      </c>
      <c r="G2098">
        <f>YEAR(orders[[#This Row],[order_date]])</f>
        <v>2022</v>
      </c>
      <c r="H2098">
        <f>MONTH(orders[[#This Row],[order_date]])</f>
        <v>10</v>
      </c>
      <c r="I2098" s="4">
        <v>90563</v>
      </c>
      <c r="J2098" t="str" cm="1">
        <f t="array" ref="J2098">_xlfn.SWITCH(orders[[#This Row],[payment_method]],"Credit Card","CC","Bank Transfer","BT","Cash","CA","PayPal","PP","UN")</f>
        <v>PP</v>
      </c>
    </row>
    <row r="2099" spans="1:10" x14ac:dyDescent="0.3">
      <c r="A2099">
        <v>2266</v>
      </c>
      <c r="B2099">
        <v>707926</v>
      </c>
      <c r="C2099" s="1">
        <v>45496</v>
      </c>
      <c r="D2099">
        <v>52247</v>
      </c>
      <c r="E2099" t="s">
        <v>10043</v>
      </c>
      <c r="F2099" t="s">
        <v>891</v>
      </c>
      <c r="G2099">
        <f>YEAR(orders[[#This Row],[order_date]])</f>
        <v>2024</v>
      </c>
      <c r="H2099">
        <f>MONTH(orders[[#This Row],[order_date]])</f>
        <v>7</v>
      </c>
      <c r="I2099" s="4">
        <v>52247</v>
      </c>
      <c r="J2099" t="str" cm="1">
        <f t="array" ref="J2099">_xlfn.SWITCH(orders[[#This Row],[payment_method]],"Credit Card","CC","Bank Transfer","BT","Cash","CA","PayPal","PP","UN")</f>
        <v>PP</v>
      </c>
    </row>
    <row r="2100" spans="1:10" x14ac:dyDescent="0.3">
      <c r="A2100">
        <v>2267</v>
      </c>
      <c r="B2100">
        <v>1427936</v>
      </c>
      <c r="C2100" s="1">
        <v>45119</v>
      </c>
      <c r="D2100">
        <v>162389</v>
      </c>
      <c r="E2100" t="s">
        <v>10041</v>
      </c>
      <c r="F2100" t="s">
        <v>496</v>
      </c>
      <c r="G2100">
        <f>YEAR(orders[[#This Row],[order_date]])</f>
        <v>2023</v>
      </c>
      <c r="H2100">
        <f>MONTH(orders[[#This Row],[order_date]])</f>
        <v>7</v>
      </c>
      <c r="I2100" s="4">
        <v>162389</v>
      </c>
      <c r="J2100" t="str" cm="1">
        <f t="array" ref="J2100">_xlfn.SWITCH(orders[[#This Row],[payment_method]],"Credit Card","CC","Bank Transfer","BT","Cash","CA","PayPal","PP","UN")</f>
        <v>BT</v>
      </c>
    </row>
    <row r="2101" spans="1:10" x14ac:dyDescent="0.3">
      <c r="A2101">
        <v>2268</v>
      </c>
      <c r="B2101">
        <v>274559</v>
      </c>
      <c r="C2101" s="1">
        <v>45549</v>
      </c>
      <c r="D2101">
        <v>102278</v>
      </c>
      <c r="E2101" t="s">
        <v>10040</v>
      </c>
      <c r="F2101" t="s">
        <v>528</v>
      </c>
      <c r="G2101">
        <f>YEAR(orders[[#This Row],[order_date]])</f>
        <v>2024</v>
      </c>
      <c r="H2101">
        <f>MONTH(orders[[#This Row],[order_date]])</f>
        <v>9</v>
      </c>
      <c r="I2101" s="4">
        <v>102278</v>
      </c>
      <c r="J2101" t="str" cm="1">
        <f t="array" ref="J2101">_xlfn.SWITCH(orders[[#This Row],[payment_method]],"Credit Card","CC","Bank Transfer","BT","Cash","CA","PayPal","PP","UN")</f>
        <v>CC</v>
      </c>
    </row>
    <row r="2102" spans="1:10" x14ac:dyDescent="0.3">
      <c r="A2102">
        <v>2269</v>
      </c>
      <c r="B2102">
        <v>9411</v>
      </c>
      <c r="C2102" s="1">
        <v>45213</v>
      </c>
      <c r="D2102">
        <v>381538</v>
      </c>
      <c r="E2102" t="s">
        <v>10041</v>
      </c>
      <c r="F2102" t="s">
        <v>66</v>
      </c>
      <c r="G2102">
        <f>YEAR(orders[[#This Row],[order_date]])</f>
        <v>2023</v>
      </c>
      <c r="H2102">
        <f>MONTH(orders[[#This Row],[order_date]])</f>
        <v>10</v>
      </c>
      <c r="I2102" s="4">
        <v>381538</v>
      </c>
      <c r="J2102" t="str" cm="1">
        <f t="array" ref="J2102">_xlfn.SWITCH(orders[[#This Row],[payment_method]],"Credit Card","CC","Bank Transfer","BT","Cash","CA","PayPal","PP","UN")</f>
        <v>BT</v>
      </c>
    </row>
    <row r="2103" spans="1:10" x14ac:dyDescent="0.3">
      <c r="A2103">
        <v>2270</v>
      </c>
      <c r="B2103">
        <v>1965443</v>
      </c>
      <c r="C2103" s="1">
        <v>45436</v>
      </c>
      <c r="D2103">
        <v>331781</v>
      </c>
      <c r="E2103" t="s">
        <v>10040</v>
      </c>
      <c r="F2103" t="s">
        <v>281</v>
      </c>
      <c r="G2103">
        <f>YEAR(orders[[#This Row],[order_date]])</f>
        <v>2024</v>
      </c>
      <c r="H2103">
        <f>MONTH(orders[[#This Row],[order_date]])</f>
        <v>5</v>
      </c>
      <c r="I2103" s="4">
        <v>331781</v>
      </c>
      <c r="J2103" t="str" cm="1">
        <f t="array" ref="J2103">_xlfn.SWITCH(orders[[#This Row],[payment_method]],"Credit Card","CC","Bank Transfer","BT","Cash","CA","PayPal","PP","UN")</f>
        <v>CC</v>
      </c>
    </row>
    <row r="2104" spans="1:10" x14ac:dyDescent="0.3">
      <c r="A2104">
        <v>2271</v>
      </c>
      <c r="B2104">
        <v>1945262</v>
      </c>
      <c r="C2104" s="1">
        <v>45243</v>
      </c>
      <c r="D2104">
        <v>136444</v>
      </c>
      <c r="E2104" t="s">
        <v>10040</v>
      </c>
      <c r="F2104" t="s">
        <v>676</v>
      </c>
      <c r="G2104">
        <f>YEAR(orders[[#This Row],[order_date]])</f>
        <v>2023</v>
      </c>
      <c r="H2104">
        <f>MONTH(orders[[#This Row],[order_date]])</f>
        <v>11</v>
      </c>
      <c r="I2104" s="4">
        <v>136444</v>
      </c>
      <c r="J2104" t="str" cm="1">
        <f t="array" ref="J2104">_xlfn.SWITCH(orders[[#This Row],[payment_method]],"Credit Card","CC","Bank Transfer","BT","Cash","CA","PayPal","PP","UN")</f>
        <v>CC</v>
      </c>
    </row>
    <row r="2105" spans="1:10" x14ac:dyDescent="0.3">
      <c r="A2105">
        <v>2272</v>
      </c>
      <c r="B2105">
        <v>1849965</v>
      </c>
      <c r="C2105" s="1">
        <v>44806</v>
      </c>
      <c r="D2105">
        <v>159965</v>
      </c>
      <c r="E2105" t="s">
        <v>10041</v>
      </c>
      <c r="F2105" t="s">
        <v>482</v>
      </c>
      <c r="G2105">
        <f>YEAR(orders[[#This Row],[order_date]])</f>
        <v>2022</v>
      </c>
      <c r="H2105">
        <f>MONTH(orders[[#This Row],[order_date]])</f>
        <v>9</v>
      </c>
      <c r="I2105" s="4">
        <v>159965</v>
      </c>
      <c r="J2105" t="str" cm="1">
        <f t="array" ref="J2105">_xlfn.SWITCH(orders[[#This Row],[payment_method]],"Credit Card","CC","Bank Transfer","BT","Cash","CA","PayPal","PP","UN")</f>
        <v>BT</v>
      </c>
    </row>
    <row r="2106" spans="1:10" x14ac:dyDescent="0.3">
      <c r="A2106">
        <v>2273</v>
      </c>
      <c r="B2106">
        <v>1062484</v>
      </c>
      <c r="C2106" s="1">
        <v>45097</v>
      </c>
      <c r="D2106">
        <v>233609</v>
      </c>
      <c r="E2106" t="s">
        <v>10043</v>
      </c>
      <c r="F2106" t="s">
        <v>32</v>
      </c>
      <c r="G2106">
        <f>YEAR(orders[[#This Row],[order_date]])</f>
        <v>2023</v>
      </c>
      <c r="H2106">
        <f>MONTH(orders[[#This Row],[order_date]])</f>
        <v>6</v>
      </c>
      <c r="I2106" s="4">
        <v>233609</v>
      </c>
      <c r="J2106" t="str" cm="1">
        <f t="array" ref="J2106">_xlfn.SWITCH(orders[[#This Row],[payment_method]],"Credit Card","CC","Bank Transfer","BT","Cash","CA","PayPal","PP","UN")</f>
        <v>PP</v>
      </c>
    </row>
    <row r="2107" spans="1:10" x14ac:dyDescent="0.3">
      <c r="A2107">
        <v>2274</v>
      </c>
      <c r="B2107">
        <v>1850932</v>
      </c>
      <c r="C2107" s="1">
        <v>45358</v>
      </c>
      <c r="D2107">
        <v>21302</v>
      </c>
      <c r="E2107" t="s">
        <v>10042</v>
      </c>
      <c r="F2107" t="s">
        <v>556</v>
      </c>
      <c r="G2107">
        <f>YEAR(orders[[#This Row],[order_date]])</f>
        <v>2024</v>
      </c>
      <c r="H2107">
        <f>MONTH(orders[[#This Row],[order_date]])</f>
        <v>3</v>
      </c>
      <c r="I2107" s="4">
        <v>21302</v>
      </c>
      <c r="J2107" t="str" cm="1">
        <f t="array" ref="J2107">_xlfn.SWITCH(orders[[#This Row],[payment_method]],"Credit Card","CC","Bank Transfer","BT","Cash","CA","PayPal","PP","UN")</f>
        <v>CA</v>
      </c>
    </row>
    <row r="2108" spans="1:10" x14ac:dyDescent="0.3">
      <c r="A2108">
        <v>2275</v>
      </c>
      <c r="B2108">
        <v>679614</v>
      </c>
      <c r="C2108" s="1">
        <v>44682</v>
      </c>
      <c r="D2108">
        <v>238566</v>
      </c>
      <c r="E2108" t="s">
        <v>10043</v>
      </c>
      <c r="F2108" t="s">
        <v>545</v>
      </c>
      <c r="G2108">
        <f>YEAR(orders[[#This Row],[order_date]])</f>
        <v>2022</v>
      </c>
      <c r="H2108">
        <f>MONTH(orders[[#This Row],[order_date]])</f>
        <v>5</v>
      </c>
      <c r="I2108" s="4">
        <v>238566</v>
      </c>
      <c r="J2108" t="str" cm="1">
        <f t="array" ref="J2108">_xlfn.SWITCH(orders[[#This Row],[payment_method]],"Credit Card","CC","Bank Transfer","BT","Cash","CA","PayPal","PP","UN")</f>
        <v>PP</v>
      </c>
    </row>
    <row r="2109" spans="1:10" x14ac:dyDescent="0.3">
      <c r="A2109">
        <v>2276</v>
      </c>
      <c r="B2109">
        <v>1943294</v>
      </c>
      <c r="C2109" s="1">
        <v>44618</v>
      </c>
      <c r="D2109">
        <v>91484</v>
      </c>
      <c r="E2109" t="s">
        <v>10041</v>
      </c>
      <c r="F2109" t="s">
        <v>159</v>
      </c>
      <c r="G2109">
        <f>YEAR(orders[[#This Row],[order_date]])</f>
        <v>2022</v>
      </c>
      <c r="H2109">
        <f>MONTH(orders[[#This Row],[order_date]])</f>
        <v>2</v>
      </c>
      <c r="I2109" s="4">
        <v>91484</v>
      </c>
      <c r="J2109" t="str" cm="1">
        <f t="array" ref="J2109">_xlfn.SWITCH(orders[[#This Row],[payment_method]],"Credit Card","CC","Bank Transfer","BT","Cash","CA","PayPal","PP","UN")</f>
        <v>BT</v>
      </c>
    </row>
    <row r="2110" spans="1:10" x14ac:dyDescent="0.3">
      <c r="A2110">
        <v>2277</v>
      </c>
      <c r="B2110">
        <v>1235978</v>
      </c>
      <c r="C2110" s="1">
        <v>45836</v>
      </c>
      <c r="D2110">
        <v>9292</v>
      </c>
      <c r="E2110" t="s">
        <v>10041</v>
      </c>
      <c r="F2110" t="s">
        <v>1087</v>
      </c>
      <c r="G2110">
        <f>YEAR(orders[[#This Row],[order_date]])</f>
        <v>2025</v>
      </c>
      <c r="H2110">
        <f>MONTH(orders[[#This Row],[order_date]])</f>
        <v>6</v>
      </c>
      <c r="I2110" s="4">
        <v>9292</v>
      </c>
      <c r="J2110" t="str" cm="1">
        <f t="array" ref="J2110">_xlfn.SWITCH(orders[[#This Row],[payment_method]],"Credit Card","CC","Bank Transfer","BT","Cash","CA","PayPal","PP","UN")</f>
        <v>BT</v>
      </c>
    </row>
    <row r="2111" spans="1:10" x14ac:dyDescent="0.3">
      <c r="A2111">
        <v>2278</v>
      </c>
      <c r="B2111">
        <v>1359122</v>
      </c>
      <c r="C2111" s="1">
        <v>45412</v>
      </c>
      <c r="D2111">
        <v>297576</v>
      </c>
      <c r="E2111" t="s">
        <v>10041</v>
      </c>
      <c r="F2111" t="s">
        <v>832</v>
      </c>
      <c r="G2111">
        <f>YEAR(orders[[#This Row],[order_date]])</f>
        <v>2024</v>
      </c>
      <c r="H2111">
        <f>MONTH(orders[[#This Row],[order_date]])</f>
        <v>4</v>
      </c>
      <c r="I2111" s="4">
        <v>297576</v>
      </c>
      <c r="J2111" t="str" cm="1">
        <f t="array" ref="J2111">_xlfn.SWITCH(orders[[#This Row],[payment_method]],"Credit Card","CC","Bank Transfer","BT","Cash","CA","PayPal","PP","UN")</f>
        <v>BT</v>
      </c>
    </row>
    <row r="2112" spans="1:10" x14ac:dyDescent="0.3">
      <c r="A2112">
        <v>2279</v>
      </c>
      <c r="B2112">
        <v>159999</v>
      </c>
      <c r="C2112" s="1">
        <v>45066</v>
      </c>
      <c r="D2112">
        <v>140811</v>
      </c>
      <c r="E2112" t="s">
        <v>10041</v>
      </c>
      <c r="F2112" t="s">
        <v>417</v>
      </c>
      <c r="G2112">
        <f>YEAR(orders[[#This Row],[order_date]])</f>
        <v>2023</v>
      </c>
      <c r="H2112">
        <f>MONTH(orders[[#This Row],[order_date]])</f>
        <v>5</v>
      </c>
      <c r="I2112" s="4">
        <v>140811</v>
      </c>
      <c r="J2112" t="str" cm="1">
        <f t="array" ref="J2112">_xlfn.SWITCH(orders[[#This Row],[payment_method]],"Credit Card","CC","Bank Transfer","BT","Cash","CA","PayPal","PP","UN")</f>
        <v>BT</v>
      </c>
    </row>
    <row r="2113" spans="1:10" x14ac:dyDescent="0.3">
      <c r="A2113">
        <v>2280</v>
      </c>
      <c r="B2113">
        <v>1645435</v>
      </c>
      <c r="C2113" s="1">
        <v>44746</v>
      </c>
      <c r="D2113">
        <v>19986</v>
      </c>
      <c r="E2113" t="s">
        <v>10043</v>
      </c>
      <c r="F2113" t="s">
        <v>1036</v>
      </c>
      <c r="G2113">
        <f>YEAR(orders[[#This Row],[order_date]])</f>
        <v>2022</v>
      </c>
      <c r="H2113">
        <f>MONTH(orders[[#This Row],[order_date]])</f>
        <v>7</v>
      </c>
      <c r="I2113" s="4">
        <v>19986</v>
      </c>
      <c r="J2113" t="str" cm="1">
        <f t="array" ref="J2113">_xlfn.SWITCH(orders[[#This Row],[payment_method]],"Credit Card","CC","Bank Transfer","BT","Cash","CA","PayPal","PP","UN")</f>
        <v>PP</v>
      </c>
    </row>
    <row r="2114" spans="1:10" x14ac:dyDescent="0.3">
      <c r="A2114">
        <v>2281</v>
      </c>
      <c r="B2114">
        <v>1936010</v>
      </c>
      <c r="C2114" s="1">
        <v>44951</v>
      </c>
      <c r="D2114">
        <v>17905</v>
      </c>
      <c r="E2114" t="s">
        <v>10041</v>
      </c>
      <c r="F2114" t="s">
        <v>117</v>
      </c>
      <c r="G2114">
        <f>YEAR(orders[[#This Row],[order_date]])</f>
        <v>2023</v>
      </c>
      <c r="H2114">
        <f>MONTH(orders[[#This Row],[order_date]])</f>
        <v>1</v>
      </c>
      <c r="I2114" s="4">
        <v>17905</v>
      </c>
      <c r="J2114" t="str" cm="1">
        <f t="array" ref="J2114">_xlfn.SWITCH(orders[[#This Row],[payment_method]],"Credit Card","CC","Bank Transfer","BT","Cash","CA","PayPal","PP","UN")</f>
        <v>BT</v>
      </c>
    </row>
    <row r="2115" spans="1:10" x14ac:dyDescent="0.3">
      <c r="A2115">
        <v>2282</v>
      </c>
      <c r="B2115">
        <v>1374800</v>
      </c>
      <c r="C2115" s="1">
        <v>45620</v>
      </c>
      <c r="D2115">
        <v>43091</v>
      </c>
      <c r="E2115" t="s">
        <v>10040</v>
      </c>
      <c r="F2115" t="s">
        <v>688</v>
      </c>
      <c r="G2115">
        <f>YEAR(orders[[#This Row],[order_date]])</f>
        <v>2024</v>
      </c>
      <c r="H2115">
        <f>MONTH(orders[[#This Row],[order_date]])</f>
        <v>11</v>
      </c>
      <c r="I2115" s="4">
        <v>43091</v>
      </c>
      <c r="J2115" t="str" cm="1">
        <f t="array" ref="J2115">_xlfn.SWITCH(orders[[#This Row],[payment_method]],"Credit Card","CC","Bank Transfer","BT","Cash","CA","PayPal","PP","UN")</f>
        <v>CC</v>
      </c>
    </row>
    <row r="2116" spans="1:10" x14ac:dyDescent="0.3">
      <c r="A2116">
        <v>2283</v>
      </c>
      <c r="B2116">
        <v>1776014</v>
      </c>
      <c r="C2116" s="1">
        <v>45608</v>
      </c>
      <c r="D2116">
        <v>226736</v>
      </c>
      <c r="E2116" t="s">
        <v>10043</v>
      </c>
      <c r="F2116" t="s">
        <v>377</v>
      </c>
      <c r="G2116">
        <f>YEAR(orders[[#This Row],[order_date]])</f>
        <v>2024</v>
      </c>
      <c r="H2116">
        <f>MONTH(orders[[#This Row],[order_date]])</f>
        <v>11</v>
      </c>
      <c r="I2116" s="4">
        <v>226736</v>
      </c>
      <c r="J2116" t="str" cm="1">
        <f t="array" ref="J2116">_xlfn.SWITCH(orders[[#This Row],[payment_method]],"Credit Card","CC","Bank Transfer","BT","Cash","CA","PayPal","PP","UN")</f>
        <v>PP</v>
      </c>
    </row>
    <row r="2117" spans="1:10" x14ac:dyDescent="0.3">
      <c r="A2117">
        <v>2284</v>
      </c>
      <c r="B2117">
        <v>1166147</v>
      </c>
      <c r="C2117" s="1">
        <v>44673</v>
      </c>
      <c r="D2117">
        <v>136252</v>
      </c>
      <c r="E2117" t="s">
        <v>10040</v>
      </c>
      <c r="F2117" t="s">
        <v>573</v>
      </c>
      <c r="G2117">
        <f>YEAR(orders[[#This Row],[order_date]])</f>
        <v>2022</v>
      </c>
      <c r="H2117">
        <f>MONTH(orders[[#This Row],[order_date]])</f>
        <v>4</v>
      </c>
      <c r="I2117" s="4">
        <v>136252</v>
      </c>
      <c r="J2117" t="str" cm="1">
        <f t="array" ref="J2117">_xlfn.SWITCH(orders[[#This Row],[payment_method]],"Credit Card","CC","Bank Transfer","BT","Cash","CA","PayPal","PP","UN")</f>
        <v>CC</v>
      </c>
    </row>
    <row r="2118" spans="1:10" x14ac:dyDescent="0.3">
      <c r="A2118">
        <v>2285</v>
      </c>
      <c r="B2118">
        <v>1287159</v>
      </c>
      <c r="C2118" s="1">
        <v>44782</v>
      </c>
      <c r="D2118">
        <v>61102</v>
      </c>
      <c r="E2118" t="s">
        <v>10041</v>
      </c>
      <c r="F2118" t="s">
        <v>1677</v>
      </c>
      <c r="G2118">
        <f>YEAR(orders[[#This Row],[order_date]])</f>
        <v>2022</v>
      </c>
      <c r="H2118">
        <f>MONTH(orders[[#This Row],[order_date]])</f>
        <v>8</v>
      </c>
      <c r="I2118" s="4">
        <v>61102</v>
      </c>
      <c r="J2118" t="str" cm="1">
        <f t="array" ref="J2118">_xlfn.SWITCH(orders[[#This Row],[payment_method]],"Credit Card","CC","Bank Transfer","BT","Cash","CA","PayPal","PP","UN")</f>
        <v>BT</v>
      </c>
    </row>
    <row r="2119" spans="1:10" x14ac:dyDescent="0.3">
      <c r="A2119">
        <v>2286</v>
      </c>
      <c r="B2119">
        <v>758351</v>
      </c>
      <c r="C2119" s="1">
        <v>44580</v>
      </c>
      <c r="D2119">
        <v>440753</v>
      </c>
      <c r="E2119" t="s">
        <v>10043</v>
      </c>
      <c r="F2119" t="s">
        <v>1779</v>
      </c>
      <c r="G2119">
        <f>YEAR(orders[[#This Row],[order_date]])</f>
        <v>2022</v>
      </c>
      <c r="H2119">
        <f>MONTH(orders[[#This Row],[order_date]])</f>
        <v>1</v>
      </c>
      <c r="I2119" s="4">
        <v>440753</v>
      </c>
      <c r="J2119" t="str" cm="1">
        <f t="array" ref="J2119">_xlfn.SWITCH(orders[[#This Row],[payment_method]],"Credit Card","CC","Bank Transfer","BT","Cash","CA","PayPal","PP","UN")</f>
        <v>PP</v>
      </c>
    </row>
    <row r="2120" spans="1:10" x14ac:dyDescent="0.3">
      <c r="A2120">
        <v>2287</v>
      </c>
      <c r="B2120">
        <v>558735</v>
      </c>
      <c r="C2120" s="1">
        <v>44733</v>
      </c>
      <c r="D2120">
        <v>252273</v>
      </c>
      <c r="E2120" t="s">
        <v>10042</v>
      </c>
      <c r="F2120" t="s">
        <v>1329</v>
      </c>
      <c r="G2120">
        <f>YEAR(orders[[#This Row],[order_date]])</f>
        <v>2022</v>
      </c>
      <c r="H2120">
        <f>MONTH(orders[[#This Row],[order_date]])</f>
        <v>6</v>
      </c>
      <c r="I2120" s="4">
        <v>252273</v>
      </c>
      <c r="J2120" t="str" cm="1">
        <f t="array" ref="J2120">_xlfn.SWITCH(orders[[#This Row],[payment_method]],"Credit Card","CC","Bank Transfer","BT","Cash","CA","PayPal","PP","UN")</f>
        <v>CA</v>
      </c>
    </row>
    <row r="2121" spans="1:10" x14ac:dyDescent="0.3">
      <c r="A2121">
        <v>2288</v>
      </c>
      <c r="B2121">
        <v>817709</v>
      </c>
      <c r="C2121" s="1">
        <v>45474</v>
      </c>
      <c r="D2121">
        <v>268279</v>
      </c>
      <c r="E2121" t="s">
        <v>10043</v>
      </c>
      <c r="F2121" t="s">
        <v>523</v>
      </c>
      <c r="G2121">
        <f>YEAR(orders[[#This Row],[order_date]])</f>
        <v>2024</v>
      </c>
      <c r="H2121">
        <f>MONTH(orders[[#This Row],[order_date]])</f>
        <v>7</v>
      </c>
      <c r="I2121" s="4">
        <v>268279</v>
      </c>
      <c r="J2121" t="str" cm="1">
        <f t="array" ref="J2121">_xlfn.SWITCH(orders[[#This Row],[payment_method]],"Credit Card","CC","Bank Transfer","BT","Cash","CA","PayPal","PP","UN")</f>
        <v>PP</v>
      </c>
    </row>
    <row r="2122" spans="1:10" x14ac:dyDescent="0.3">
      <c r="A2122">
        <v>2290</v>
      </c>
      <c r="B2122">
        <v>1794927</v>
      </c>
      <c r="C2122" s="1">
        <v>45287</v>
      </c>
      <c r="D2122">
        <v>32292</v>
      </c>
      <c r="E2122" t="s">
        <v>10043</v>
      </c>
      <c r="F2122" t="s">
        <v>452</v>
      </c>
      <c r="G2122">
        <f>YEAR(orders[[#This Row],[order_date]])</f>
        <v>2023</v>
      </c>
      <c r="H2122">
        <f>MONTH(orders[[#This Row],[order_date]])</f>
        <v>12</v>
      </c>
      <c r="I2122" s="4">
        <v>32292</v>
      </c>
      <c r="J2122" t="str" cm="1">
        <f t="array" ref="J2122">_xlfn.SWITCH(orders[[#This Row],[payment_method]],"Credit Card","CC","Bank Transfer","BT","Cash","CA","PayPal","PP","UN")</f>
        <v>PP</v>
      </c>
    </row>
    <row r="2123" spans="1:10" x14ac:dyDescent="0.3">
      <c r="A2123">
        <v>2291</v>
      </c>
      <c r="B2123">
        <v>1892182</v>
      </c>
      <c r="C2123" s="1">
        <v>45646</v>
      </c>
      <c r="D2123">
        <v>33048</v>
      </c>
      <c r="E2123" t="s">
        <v>10042</v>
      </c>
      <c r="F2123" t="s">
        <v>924</v>
      </c>
      <c r="G2123">
        <f>YEAR(orders[[#This Row],[order_date]])</f>
        <v>2024</v>
      </c>
      <c r="H2123">
        <f>MONTH(orders[[#This Row],[order_date]])</f>
        <v>12</v>
      </c>
      <c r="I2123" s="4">
        <v>33048</v>
      </c>
      <c r="J2123" t="str" cm="1">
        <f t="array" ref="J2123">_xlfn.SWITCH(orders[[#This Row],[payment_method]],"Credit Card","CC","Bank Transfer","BT","Cash","CA","PayPal","PP","UN")</f>
        <v>CA</v>
      </c>
    </row>
    <row r="2124" spans="1:10" x14ac:dyDescent="0.3">
      <c r="A2124">
        <v>2292</v>
      </c>
      <c r="B2124">
        <v>1773579</v>
      </c>
      <c r="C2124" s="1">
        <v>44482</v>
      </c>
      <c r="D2124">
        <v>21327</v>
      </c>
      <c r="E2124" t="s">
        <v>10041</v>
      </c>
      <c r="F2124" t="s">
        <v>545</v>
      </c>
      <c r="G2124">
        <f>YEAR(orders[[#This Row],[order_date]])</f>
        <v>2021</v>
      </c>
      <c r="H2124">
        <f>MONTH(orders[[#This Row],[order_date]])</f>
        <v>10</v>
      </c>
      <c r="I2124" s="4">
        <v>21327</v>
      </c>
      <c r="J2124" t="str" cm="1">
        <f t="array" ref="J2124">_xlfn.SWITCH(orders[[#This Row],[payment_method]],"Credit Card","CC","Bank Transfer","BT","Cash","CA","PayPal","PP","UN")</f>
        <v>BT</v>
      </c>
    </row>
    <row r="2125" spans="1:10" x14ac:dyDescent="0.3">
      <c r="A2125">
        <v>2293</v>
      </c>
      <c r="B2125">
        <v>1209240</v>
      </c>
      <c r="C2125" s="1">
        <v>45611</v>
      </c>
      <c r="D2125">
        <v>51296</v>
      </c>
      <c r="E2125" t="s">
        <v>10042</v>
      </c>
      <c r="F2125" t="s">
        <v>249</v>
      </c>
      <c r="G2125">
        <f>YEAR(orders[[#This Row],[order_date]])</f>
        <v>2024</v>
      </c>
      <c r="H2125">
        <f>MONTH(orders[[#This Row],[order_date]])</f>
        <v>11</v>
      </c>
      <c r="I2125" s="4">
        <v>51296</v>
      </c>
      <c r="J2125" t="str" cm="1">
        <f t="array" ref="J2125">_xlfn.SWITCH(orders[[#This Row],[payment_method]],"Credit Card","CC","Bank Transfer","BT","Cash","CA","PayPal","PP","UN")</f>
        <v>CA</v>
      </c>
    </row>
    <row r="2126" spans="1:10" x14ac:dyDescent="0.3">
      <c r="A2126">
        <v>2294</v>
      </c>
      <c r="B2126">
        <v>612233</v>
      </c>
      <c r="C2126" s="1">
        <v>44586</v>
      </c>
      <c r="D2126">
        <v>66108</v>
      </c>
      <c r="E2126" t="s">
        <v>10042</v>
      </c>
      <c r="F2126" t="s">
        <v>60</v>
      </c>
      <c r="G2126">
        <f>YEAR(orders[[#This Row],[order_date]])</f>
        <v>2022</v>
      </c>
      <c r="H2126">
        <f>MONTH(orders[[#This Row],[order_date]])</f>
        <v>1</v>
      </c>
      <c r="I2126" s="4">
        <v>66108</v>
      </c>
      <c r="J2126" t="str" cm="1">
        <f t="array" ref="J2126">_xlfn.SWITCH(orders[[#This Row],[payment_method]],"Credit Card","CC","Bank Transfer","BT","Cash","CA","PayPal","PP","UN")</f>
        <v>CA</v>
      </c>
    </row>
    <row r="2127" spans="1:10" x14ac:dyDescent="0.3">
      <c r="A2127">
        <v>2295</v>
      </c>
      <c r="B2127">
        <v>656751</v>
      </c>
      <c r="C2127" s="1">
        <v>44639</v>
      </c>
      <c r="D2127">
        <v>53948</v>
      </c>
      <c r="E2127" t="s">
        <v>10043</v>
      </c>
      <c r="F2127" t="s">
        <v>533</v>
      </c>
      <c r="G2127">
        <f>YEAR(orders[[#This Row],[order_date]])</f>
        <v>2022</v>
      </c>
      <c r="H2127">
        <f>MONTH(orders[[#This Row],[order_date]])</f>
        <v>3</v>
      </c>
      <c r="I2127" s="4">
        <v>53948</v>
      </c>
      <c r="J2127" t="str" cm="1">
        <f t="array" ref="J2127">_xlfn.SWITCH(orders[[#This Row],[payment_method]],"Credit Card","CC","Bank Transfer","BT","Cash","CA","PayPal","PP","UN")</f>
        <v>PP</v>
      </c>
    </row>
    <row r="2128" spans="1:10" x14ac:dyDescent="0.3">
      <c r="A2128">
        <v>2296</v>
      </c>
      <c r="B2128">
        <v>155262</v>
      </c>
      <c r="C2128" s="1">
        <v>44503</v>
      </c>
      <c r="D2128">
        <v>180008</v>
      </c>
      <c r="E2128" t="s">
        <v>10042</v>
      </c>
      <c r="F2128" t="s">
        <v>1415</v>
      </c>
      <c r="G2128">
        <f>YEAR(orders[[#This Row],[order_date]])</f>
        <v>2021</v>
      </c>
      <c r="H2128">
        <f>MONTH(orders[[#This Row],[order_date]])</f>
        <v>11</v>
      </c>
      <c r="I2128" s="4">
        <v>180008</v>
      </c>
      <c r="J2128" t="str" cm="1">
        <f t="array" ref="J2128">_xlfn.SWITCH(orders[[#This Row],[payment_method]],"Credit Card","CC","Bank Transfer","BT","Cash","CA","PayPal","PP","UN")</f>
        <v>CA</v>
      </c>
    </row>
    <row r="2129" spans="1:10" x14ac:dyDescent="0.3">
      <c r="A2129">
        <v>2297</v>
      </c>
      <c r="B2129">
        <v>1581265</v>
      </c>
      <c r="C2129" s="1">
        <v>45262</v>
      </c>
      <c r="D2129">
        <v>380966</v>
      </c>
      <c r="E2129" t="s">
        <v>10042</v>
      </c>
      <c r="F2129" t="s">
        <v>159</v>
      </c>
      <c r="G2129">
        <f>YEAR(orders[[#This Row],[order_date]])</f>
        <v>2023</v>
      </c>
      <c r="H2129">
        <f>MONTH(orders[[#This Row],[order_date]])</f>
        <v>12</v>
      </c>
      <c r="I2129" s="4">
        <v>380966</v>
      </c>
      <c r="J2129" t="str" cm="1">
        <f t="array" ref="J2129">_xlfn.SWITCH(orders[[#This Row],[payment_method]],"Credit Card","CC","Bank Transfer","BT","Cash","CA","PayPal","PP","UN")</f>
        <v>CA</v>
      </c>
    </row>
    <row r="2130" spans="1:10" x14ac:dyDescent="0.3">
      <c r="A2130">
        <v>2298</v>
      </c>
      <c r="B2130">
        <v>805533</v>
      </c>
      <c r="C2130" s="1">
        <v>45138</v>
      </c>
      <c r="D2130">
        <v>104301</v>
      </c>
      <c r="E2130" t="s">
        <v>10040</v>
      </c>
      <c r="F2130" t="s">
        <v>1234</v>
      </c>
      <c r="G2130">
        <f>YEAR(orders[[#This Row],[order_date]])</f>
        <v>2023</v>
      </c>
      <c r="H2130">
        <f>MONTH(orders[[#This Row],[order_date]])</f>
        <v>7</v>
      </c>
      <c r="I2130" s="4">
        <v>104301</v>
      </c>
      <c r="J2130" t="str" cm="1">
        <f t="array" ref="J2130">_xlfn.SWITCH(orders[[#This Row],[payment_method]],"Credit Card","CC","Bank Transfer","BT","Cash","CA","PayPal","PP","UN")</f>
        <v>CC</v>
      </c>
    </row>
    <row r="2131" spans="1:10" x14ac:dyDescent="0.3">
      <c r="A2131">
        <v>2299</v>
      </c>
      <c r="B2131">
        <v>1509687</v>
      </c>
      <c r="C2131" s="1">
        <v>45074</v>
      </c>
      <c r="D2131">
        <v>449403</v>
      </c>
      <c r="E2131" t="s">
        <v>10042</v>
      </c>
      <c r="F2131" t="s">
        <v>736</v>
      </c>
      <c r="G2131">
        <f>YEAR(orders[[#This Row],[order_date]])</f>
        <v>2023</v>
      </c>
      <c r="H2131">
        <f>MONTH(orders[[#This Row],[order_date]])</f>
        <v>5</v>
      </c>
      <c r="I2131" s="4">
        <v>449403</v>
      </c>
      <c r="J2131" t="str" cm="1">
        <f t="array" ref="J2131">_xlfn.SWITCH(orders[[#This Row],[payment_method]],"Credit Card","CC","Bank Transfer","BT","Cash","CA","PayPal","PP","UN")</f>
        <v>CA</v>
      </c>
    </row>
    <row r="2132" spans="1:10" x14ac:dyDescent="0.3">
      <c r="A2132">
        <v>2300</v>
      </c>
      <c r="B2132">
        <v>1712883</v>
      </c>
      <c r="C2132" s="1">
        <v>44868</v>
      </c>
      <c r="D2132">
        <v>50024</v>
      </c>
      <c r="E2132" t="s">
        <v>10040</v>
      </c>
      <c r="F2132" t="s">
        <v>334</v>
      </c>
      <c r="G2132">
        <f>YEAR(orders[[#This Row],[order_date]])</f>
        <v>2022</v>
      </c>
      <c r="H2132">
        <f>MONTH(orders[[#This Row],[order_date]])</f>
        <v>11</v>
      </c>
      <c r="I2132" s="4">
        <v>50024</v>
      </c>
      <c r="J2132" t="str" cm="1">
        <f t="array" ref="J2132">_xlfn.SWITCH(orders[[#This Row],[payment_method]],"Credit Card","CC","Bank Transfer","BT","Cash","CA","PayPal","PP","UN")</f>
        <v>CC</v>
      </c>
    </row>
    <row r="2133" spans="1:10" x14ac:dyDescent="0.3">
      <c r="A2133">
        <v>2301</v>
      </c>
      <c r="B2133">
        <v>1599442</v>
      </c>
      <c r="C2133" s="1">
        <v>45819</v>
      </c>
      <c r="D2133">
        <v>205032</v>
      </c>
      <c r="E2133" t="s">
        <v>10041</v>
      </c>
      <c r="F2133" t="s">
        <v>832</v>
      </c>
      <c r="G2133">
        <f>YEAR(orders[[#This Row],[order_date]])</f>
        <v>2025</v>
      </c>
      <c r="H2133">
        <f>MONTH(orders[[#This Row],[order_date]])</f>
        <v>6</v>
      </c>
      <c r="I2133" s="4">
        <v>205032</v>
      </c>
      <c r="J2133" t="str" cm="1">
        <f t="array" ref="J2133">_xlfn.SWITCH(orders[[#This Row],[payment_method]],"Credit Card","CC","Bank Transfer","BT","Cash","CA","PayPal","PP","UN")</f>
        <v>BT</v>
      </c>
    </row>
    <row r="2134" spans="1:10" x14ac:dyDescent="0.3">
      <c r="A2134">
        <v>2302</v>
      </c>
      <c r="B2134">
        <v>1899425</v>
      </c>
      <c r="C2134" s="1">
        <v>44848</v>
      </c>
      <c r="D2134">
        <v>181219</v>
      </c>
      <c r="E2134" t="s">
        <v>10040</v>
      </c>
      <c r="F2134" t="s">
        <v>949</v>
      </c>
      <c r="G2134">
        <f>YEAR(orders[[#This Row],[order_date]])</f>
        <v>2022</v>
      </c>
      <c r="H2134">
        <f>MONTH(orders[[#This Row],[order_date]])</f>
        <v>10</v>
      </c>
      <c r="I2134" s="4">
        <v>181219</v>
      </c>
      <c r="J2134" t="str" cm="1">
        <f t="array" ref="J2134">_xlfn.SWITCH(orders[[#This Row],[payment_method]],"Credit Card","CC","Bank Transfer","BT","Cash","CA","PayPal","PP","UN")</f>
        <v>CC</v>
      </c>
    </row>
    <row r="2135" spans="1:10" x14ac:dyDescent="0.3">
      <c r="A2135">
        <v>2303</v>
      </c>
      <c r="B2135">
        <v>864406</v>
      </c>
      <c r="C2135" s="1">
        <v>44510</v>
      </c>
      <c r="D2135">
        <v>390802</v>
      </c>
      <c r="E2135" t="s">
        <v>10042</v>
      </c>
      <c r="F2135" t="s">
        <v>156</v>
      </c>
      <c r="G2135">
        <f>YEAR(orders[[#This Row],[order_date]])</f>
        <v>2021</v>
      </c>
      <c r="H2135">
        <f>MONTH(orders[[#This Row],[order_date]])</f>
        <v>11</v>
      </c>
      <c r="I2135" s="4">
        <v>390802</v>
      </c>
      <c r="J2135" t="str" cm="1">
        <f t="array" ref="J2135">_xlfn.SWITCH(orders[[#This Row],[payment_method]],"Credit Card","CC","Bank Transfer","BT","Cash","CA","PayPal","PP","UN")</f>
        <v>CA</v>
      </c>
    </row>
    <row r="2136" spans="1:10" x14ac:dyDescent="0.3">
      <c r="A2136">
        <v>2304</v>
      </c>
      <c r="B2136">
        <v>1807724</v>
      </c>
      <c r="C2136" s="1">
        <v>45202</v>
      </c>
      <c r="D2136">
        <v>33118</v>
      </c>
      <c r="E2136" t="s">
        <v>10042</v>
      </c>
      <c r="F2136" t="s">
        <v>399</v>
      </c>
      <c r="G2136">
        <f>YEAR(orders[[#This Row],[order_date]])</f>
        <v>2023</v>
      </c>
      <c r="H2136">
        <f>MONTH(orders[[#This Row],[order_date]])</f>
        <v>10</v>
      </c>
      <c r="I2136" s="4">
        <v>33118</v>
      </c>
      <c r="J2136" t="str" cm="1">
        <f t="array" ref="J2136">_xlfn.SWITCH(orders[[#This Row],[payment_method]],"Credit Card","CC","Bank Transfer","BT","Cash","CA","PayPal","PP","UN")</f>
        <v>CA</v>
      </c>
    </row>
    <row r="2137" spans="1:10" x14ac:dyDescent="0.3">
      <c r="A2137">
        <v>2305</v>
      </c>
      <c r="B2137">
        <v>258187</v>
      </c>
      <c r="C2137" s="1">
        <v>45386</v>
      </c>
      <c r="D2137">
        <v>182948</v>
      </c>
      <c r="E2137" t="s">
        <v>10040</v>
      </c>
      <c r="F2137" t="s">
        <v>1296</v>
      </c>
      <c r="G2137">
        <f>YEAR(orders[[#This Row],[order_date]])</f>
        <v>2024</v>
      </c>
      <c r="H2137">
        <f>MONTH(orders[[#This Row],[order_date]])</f>
        <v>4</v>
      </c>
      <c r="I2137" s="4">
        <v>182948</v>
      </c>
      <c r="J2137" t="str" cm="1">
        <f t="array" ref="J2137">_xlfn.SWITCH(orders[[#This Row],[payment_method]],"Credit Card","CC","Bank Transfer","BT","Cash","CA","PayPal","PP","UN")</f>
        <v>CC</v>
      </c>
    </row>
    <row r="2138" spans="1:10" x14ac:dyDescent="0.3">
      <c r="A2138">
        <v>2307</v>
      </c>
      <c r="B2138">
        <v>736597</v>
      </c>
      <c r="C2138" s="1">
        <v>44658</v>
      </c>
      <c r="D2138">
        <v>302699</v>
      </c>
      <c r="E2138" t="s">
        <v>10043</v>
      </c>
      <c r="F2138" t="s">
        <v>41</v>
      </c>
      <c r="G2138">
        <f>YEAR(orders[[#This Row],[order_date]])</f>
        <v>2022</v>
      </c>
      <c r="H2138">
        <f>MONTH(orders[[#This Row],[order_date]])</f>
        <v>4</v>
      </c>
      <c r="I2138" s="4">
        <v>302699</v>
      </c>
      <c r="J2138" t="str" cm="1">
        <f t="array" ref="J2138">_xlfn.SWITCH(orders[[#This Row],[payment_method]],"Credit Card","CC","Bank Transfer","BT","Cash","CA","PayPal","PP","UN")</f>
        <v>PP</v>
      </c>
    </row>
    <row r="2139" spans="1:10" x14ac:dyDescent="0.3">
      <c r="A2139">
        <v>2308</v>
      </c>
      <c r="B2139">
        <v>336848</v>
      </c>
      <c r="C2139" s="1">
        <v>45271</v>
      </c>
      <c r="D2139">
        <v>343534</v>
      </c>
      <c r="E2139" t="s">
        <v>10040</v>
      </c>
      <c r="F2139" t="s">
        <v>383</v>
      </c>
      <c r="G2139">
        <f>YEAR(orders[[#This Row],[order_date]])</f>
        <v>2023</v>
      </c>
      <c r="H2139">
        <f>MONTH(orders[[#This Row],[order_date]])</f>
        <v>12</v>
      </c>
      <c r="I2139" s="4">
        <v>343534</v>
      </c>
      <c r="J2139" t="str" cm="1">
        <f t="array" ref="J2139">_xlfn.SWITCH(orders[[#This Row],[payment_method]],"Credit Card","CC","Bank Transfer","BT","Cash","CA","PayPal","PP","UN")</f>
        <v>CC</v>
      </c>
    </row>
    <row r="2140" spans="1:10" x14ac:dyDescent="0.3">
      <c r="A2140">
        <v>2309</v>
      </c>
      <c r="B2140">
        <v>610681</v>
      </c>
      <c r="C2140" s="1">
        <v>44542</v>
      </c>
      <c r="D2140">
        <v>568909</v>
      </c>
      <c r="E2140" t="s">
        <v>10042</v>
      </c>
      <c r="F2140" t="s">
        <v>643</v>
      </c>
      <c r="G2140">
        <f>YEAR(orders[[#This Row],[order_date]])</f>
        <v>2021</v>
      </c>
      <c r="H2140">
        <f>MONTH(orders[[#This Row],[order_date]])</f>
        <v>12</v>
      </c>
      <c r="I2140" s="4">
        <v>568909</v>
      </c>
      <c r="J2140" t="str" cm="1">
        <f t="array" ref="J2140">_xlfn.SWITCH(orders[[#This Row],[payment_method]],"Credit Card","CC","Bank Transfer","BT","Cash","CA","PayPal","PP","UN")</f>
        <v>CA</v>
      </c>
    </row>
    <row r="2141" spans="1:10" x14ac:dyDescent="0.3">
      <c r="A2141">
        <v>2310</v>
      </c>
      <c r="B2141">
        <v>58587</v>
      </c>
      <c r="C2141" s="1">
        <v>45273</v>
      </c>
      <c r="D2141">
        <v>23991</v>
      </c>
      <c r="E2141" t="s">
        <v>10042</v>
      </c>
      <c r="F2141" t="s">
        <v>26</v>
      </c>
      <c r="G2141">
        <f>YEAR(orders[[#This Row],[order_date]])</f>
        <v>2023</v>
      </c>
      <c r="H2141">
        <f>MONTH(orders[[#This Row],[order_date]])</f>
        <v>12</v>
      </c>
      <c r="I2141" s="4">
        <v>23991</v>
      </c>
      <c r="J2141" t="str" cm="1">
        <f t="array" ref="J2141">_xlfn.SWITCH(orders[[#This Row],[payment_method]],"Credit Card","CC","Bank Transfer","BT","Cash","CA","PayPal","PP","UN")</f>
        <v>CA</v>
      </c>
    </row>
    <row r="2142" spans="1:10" x14ac:dyDescent="0.3">
      <c r="A2142">
        <v>2311</v>
      </c>
      <c r="B2142">
        <v>1722716</v>
      </c>
      <c r="C2142" s="1">
        <v>45793</v>
      </c>
      <c r="D2142">
        <v>218961</v>
      </c>
      <c r="E2142" t="s">
        <v>10043</v>
      </c>
      <c r="F2142" t="s">
        <v>274</v>
      </c>
      <c r="G2142">
        <f>YEAR(orders[[#This Row],[order_date]])</f>
        <v>2025</v>
      </c>
      <c r="H2142">
        <f>MONTH(orders[[#This Row],[order_date]])</f>
        <v>5</v>
      </c>
      <c r="I2142" s="4">
        <v>218961</v>
      </c>
      <c r="J2142" t="str" cm="1">
        <f t="array" ref="J2142">_xlfn.SWITCH(orders[[#This Row],[payment_method]],"Credit Card","CC","Bank Transfer","BT","Cash","CA","PayPal","PP","UN")</f>
        <v>PP</v>
      </c>
    </row>
    <row r="2143" spans="1:10" x14ac:dyDescent="0.3">
      <c r="A2143">
        <v>2312</v>
      </c>
      <c r="B2143">
        <v>792412</v>
      </c>
      <c r="C2143" s="1">
        <v>45491</v>
      </c>
      <c r="D2143">
        <v>204236</v>
      </c>
      <c r="E2143" t="s">
        <v>10043</v>
      </c>
      <c r="F2143" t="s">
        <v>352</v>
      </c>
      <c r="G2143">
        <f>YEAR(orders[[#This Row],[order_date]])</f>
        <v>2024</v>
      </c>
      <c r="H2143">
        <f>MONTH(orders[[#This Row],[order_date]])</f>
        <v>7</v>
      </c>
      <c r="I2143" s="4">
        <v>204236</v>
      </c>
      <c r="J2143" t="str" cm="1">
        <f t="array" ref="J2143">_xlfn.SWITCH(orders[[#This Row],[payment_method]],"Credit Card","CC","Bank Transfer","BT","Cash","CA","PayPal","PP","UN")</f>
        <v>PP</v>
      </c>
    </row>
    <row r="2144" spans="1:10" x14ac:dyDescent="0.3">
      <c r="A2144">
        <v>2313</v>
      </c>
      <c r="B2144">
        <v>247252</v>
      </c>
      <c r="C2144" s="1">
        <v>45232</v>
      </c>
      <c r="D2144">
        <v>48402</v>
      </c>
      <c r="E2144" t="s">
        <v>10041</v>
      </c>
      <c r="F2144" t="s">
        <v>79</v>
      </c>
      <c r="G2144">
        <f>YEAR(orders[[#This Row],[order_date]])</f>
        <v>2023</v>
      </c>
      <c r="H2144">
        <f>MONTH(orders[[#This Row],[order_date]])</f>
        <v>11</v>
      </c>
      <c r="I2144" s="4">
        <v>48402</v>
      </c>
      <c r="J2144" t="str" cm="1">
        <f t="array" ref="J2144">_xlfn.SWITCH(orders[[#This Row],[payment_method]],"Credit Card","CC","Bank Transfer","BT","Cash","CA","PayPal","PP","UN")</f>
        <v>BT</v>
      </c>
    </row>
    <row r="2145" spans="1:10" x14ac:dyDescent="0.3">
      <c r="A2145">
        <v>2315</v>
      </c>
      <c r="B2145">
        <v>1242409</v>
      </c>
      <c r="C2145" s="1">
        <v>45796</v>
      </c>
      <c r="D2145">
        <v>166571</v>
      </c>
      <c r="E2145" t="s">
        <v>10042</v>
      </c>
      <c r="F2145" t="s">
        <v>99</v>
      </c>
      <c r="G2145">
        <f>YEAR(orders[[#This Row],[order_date]])</f>
        <v>2025</v>
      </c>
      <c r="H2145">
        <f>MONTH(orders[[#This Row],[order_date]])</f>
        <v>5</v>
      </c>
      <c r="I2145" s="4">
        <v>166571</v>
      </c>
      <c r="J2145" t="str" cm="1">
        <f t="array" ref="J2145">_xlfn.SWITCH(orders[[#This Row],[payment_method]],"Credit Card","CC","Bank Transfer","BT","Cash","CA","PayPal","PP","UN")</f>
        <v>CA</v>
      </c>
    </row>
    <row r="2146" spans="1:10" x14ac:dyDescent="0.3">
      <c r="A2146">
        <v>2316</v>
      </c>
      <c r="B2146">
        <v>316844</v>
      </c>
      <c r="C2146" s="1">
        <v>44965</v>
      </c>
      <c r="D2146">
        <v>127889</v>
      </c>
      <c r="E2146" t="s">
        <v>10040</v>
      </c>
      <c r="F2146" t="s">
        <v>1329</v>
      </c>
      <c r="G2146">
        <f>YEAR(orders[[#This Row],[order_date]])</f>
        <v>2023</v>
      </c>
      <c r="H2146">
        <f>MONTH(orders[[#This Row],[order_date]])</f>
        <v>2</v>
      </c>
      <c r="I2146" s="4">
        <v>127889</v>
      </c>
      <c r="J2146" t="str" cm="1">
        <f t="array" ref="J2146">_xlfn.SWITCH(orders[[#This Row],[payment_method]],"Credit Card","CC","Bank Transfer","BT","Cash","CA","PayPal","PP","UN")</f>
        <v>CC</v>
      </c>
    </row>
    <row r="2147" spans="1:10" x14ac:dyDescent="0.3">
      <c r="A2147">
        <v>2317</v>
      </c>
      <c r="B2147">
        <v>1734378</v>
      </c>
      <c r="C2147" s="1">
        <v>45305</v>
      </c>
      <c r="D2147">
        <v>346011</v>
      </c>
      <c r="E2147" t="s">
        <v>10041</v>
      </c>
      <c r="F2147" t="s">
        <v>657</v>
      </c>
      <c r="G2147">
        <f>YEAR(orders[[#This Row],[order_date]])</f>
        <v>2024</v>
      </c>
      <c r="H2147">
        <f>MONTH(orders[[#This Row],[order_date]])</f>
        <v>1</v>
      </c>
      <c r="I2147" s="4">
        <v>346011</v>
      </c>
      <c r="J2147" t="str" cm="1">
        <f t="array" ref="J2147">_xlfn.SWITCH(orders[[#This Row],[payment_method]],"Credit Card","CC","Bank Transfer","BT","Cash","CA","PayPal","PP","UN")</f>
        <v>BT</v>
      </c>
    </row>
    <row r="2148" spans="1:10" x14ac:dyDescent="0.3">
      <c r="A2148">
        <v>2318</v>
      </c>
      <c r="B2148">
        <v>1370754</v>
      </c>
      <c r="C2148" s="1">
        <v>45040</v>
      </c>
      <c r="D2148">
        <v>213994</v>
      </c>
      <c r="E2148" t="s">
        <v>10040</v>
      </c>
      <c r="F2148" t="s">
        <v>436</v>
      </c>
      <c r="G2148">
        <f>YEAR(orders[[#This Row],[order_date]])</f>
        <v>2023</v>
      </c>
      <c r="H2148">
        <f>MONTH(orders[[#This Row],[order_date]])</f>
        <v>4</v>
      </c>
      <c r="I2148" s="4">
        <v>213994</v>
      </c>
      <c r="J2148" t="str" cm="1">
        <f t="array" ref="J2148">_xlfn.SWITCH(orders[[#This Row],[payment_method]],"Credit Card","CC","Bank Transfer","BT","Cash","CA","PayPal","PP","UN")</f>
        <v>CC</v>
      </c>
    </row>
    <row r="2149" spans="1:10" x14ac:dyDescent="0.3">
      <c r="A2149">
        <v>2319</v>
      </c>
      <c r="B2149">
        <v>1472976</v>
      </c>
      <c r="C2149" s="1">
        <v>45838</v>
      </c>
      <c r="D2149">
        <v>304249</v>
      </c>
      <c r="E2149" t="s">
        <v>10041</v>
      </c>
      <c r="F2149" t="s">
        <v>1583</v>
      </c>
      <c r="G2149">
        <f>YEAR(orders[[#This Row],[order_date]])</f>
        <v>2025</v>
      </c>
      <c r="H2149">
        <f>MONTH(orders[[#This Row],[order_date]])</f>
        <v>6</v>
      </c>
      <c r="I2149" s="4">
        <v>304249</v>
      </c>
      <c r="J2149" t="str" cm="1">
        <f t="array" ref="J2149">_xlfn.SWITCH(orders[[#This Row],[payment_method]],"Credit Card","CC","Bank Transfer","BT","Cash","CA","PayPal","PP","UN")</f>
        <v>BT</v>
      </c>
    </row>
    <row r="2150" spans="1:10" x14ac:dyDescent="0.3">
      <c r="A2150">
        <v>2320</v>
      </c>
      <c r="B2150">
        <v>1405075</v>
      </c>
      <c r="C2150" s="1">
        <v>45065</v>
      </c>
      <c r="D2150">
        <v>134401</v>
      </c>
      <c r="E2150" t="s">
        <v>10041</v>
      </c>
      <c r="F2150" t="s">
        <v>1426</v>
      </c>
      <c r="G2150">
        <f>YEAR(orders[[#This Row],[order_date]])</f>
        <v>2023</v>
      </c>
      <c r="H2150">
        <f>MONTH(orders[[#This Row],[order_date]])</f>
        <v>5</v>
      </c>
      <c r="I2150" s="4">
        <v>134401</v>
      </c>
      <c r="J2150" t="str" cm="1">
        <f t="array" ref="J2150">_xlfn.SWITCH(orders[[#This Row],[payment_method]],"Credit Card","CC","Bank Transfer","BT","Cash","CA","PayPal","PP","UN")</f>
        <v>BT</v>
      </c>
    </row>
    <row r="2151" spans="1:10" x14ac:dyDescent="0.3">
      <c r="A2151">
        <v>2321</v>
      </c>
      <c r="B2151">
        <v>1485245</v>
      </c>
      <c r="C2151" s="1">
        <v>44968</v>
      </c>
      <c r="D2151">
        <v>325463</v>
      </c>
      <c r="E2151" t="s">
        <v>10040</v>
      </c>
      <c r="F2151" t="s">
        <v>736</v>
      </c>
      <c r="G2151">
        <f>YEAR(orders[[#This Row],[order_date]])</f>
        <v>2023</v>
      </c>
      <c r="H2151">
        <f>MONTH(orders[[#This Row],[order_date]])</f>
        <v>2</v>
      </c>
      <c r="I2151" s="4">
        <v>325463</v>
      </c>
      <c r="J2151" t="str" cm="1">
        <f t="array" ref="J2151">_xlfn.SWITCH(orders[[#This Row],[payment_method]],"Credit Card","CC","Bank Transfer","BT","Cash","CA","PayPal","PP","UN")</f>
        <v>CC</v>
      </c>
    </row>
    <row r="2152" spans="1:10" x14ac:dyDescent="0.3">
      <c r="A2152">
        <v>2322</v>
      </c>
      <c r="B2152">
        <v>1911056</v>
      </c>
      <c r="C2152" s="1">
        <v>45216</v>
      </c>
      <c r="D2152">
        <v>194125</v>
      </c>
      <c r="E2152" t="s">
        <v>10042</v>
      </c>
      <c r="F2152" t="s">
        <v>9</v>
      </c>
      <c r="G2152">
        <f>YEAR(orders[[#This Row],[order_date]])</f>
        <v>2023</v>
      </c>
      <c r="H2152">
        <f>MONTH(orders[[#This Row],[order_date]])</f>
        <v>10</v>
      </c>
      <c r="I2152" s="4">
        <v>194125</v>
      </c>
      <c r="J2152" t="str" cm="1">
        <f t="array" ref="J2152">_xlfn.SWITCH(orders[[#This Row],[payment_method]],"Credit Card","CC","Bank Transfer","BT","Cash","CA","PayPal","PP","UN")</f>
        <v>CA</v>
      </c>
    </row>
    <row r="2153" spans="1:10" x14ac:dyDescent="0.3">
      <c r="A2153">
        <v>2323</v>
      </c>
      <c r="B2153">
        <v>1855563</v>
      </c>
      <c r="C2153" s="1">
        <v>45693</v>
      </c>
      <c r="D2153">
        <v>276826</v>
      </c>
      <c r="E2153" t="s">
        <v>10040</v>
      </c>
      <c r="F2153" t="s">
        <v>88</v>
      </c>
      <c r="G2153">
        <f>YEAR(orders[[#This Row],[order_date]])</f>
        <v>2025</v>
      </c>
      <c r="H2153">
        <f>MONTH(orders[[#This Row],[order_date]])</f>
        <v>2</v>
      </c>
      <c r="I2153" s="4">
        <v>276826</v>
      </c>
      <c r="J2153" t="str" cm="1">
        <f t="array" ref="J2153">_xlfn.SWITCH(orders[[#This Row],[payment_method]],"Credit Card","CC","Bank Transfer","BT","Cash","CA","PayPal","PP","UN")</f>
        <v>CC</v>
      </c>
    </row>
    <row r="2154" spans="1:10" x14ac:dyDescent="0.3">
      <c r="A2154">
        <v>2324</v>
      </c>
      <c r="B2154">
        <v>1099448</v>
      </c>
      <c r="C2154" s="1">
        <v>45160</v>
      </c>
      <c r="D2154">
        <v>83232</v>
      </c>
      <c r="E2154" t="s">
        <v>10043</v>
      </c>
      <c r="F2154" t="s">
        <v>399</v>
      </c>
      <c r="G2154">
        <f>YEAR(orders[[#This Row],[order_date]])</f>
        <v>2023</v>
      </c>
      <c r="H2154">
        <f>MONTH(orders[[#This Row],[order_date]])</f>
        <v>8</v>
      </c>
      <c r="I2154" s="4">
        <v>83232</v>
      </c>
      <c r="J2154" t="str" cm="1">
        <f t="array" ref="J2154">_xlfn.SWITCH(orders[[#This Row],[payment_method]],"Credit Card","CC","Bank Transfer","BT","Cash","CA","PayPal","PP","UN")</f>
        <v>PP</v>
      </c>
    </row>
    <row r="2155" spans="1:10" x14ac:dyDescent="0.3">
      <c r="A2155">
        <v>2325</v>
      </c>
      <c r="B2155">
        <v>890851</v>
      </c>
      <c r="C2155" s="1">
        <v>44672</v>
      </c>
      <c r="D2155">
        <v>206968</v>
      </c>
      <c r="E2155" t="s">
        <v>10040</v>
      </c>
      <c r="F2155" t="s">
        <v>1278</v>
      </c>
      <c r="G2155">
        <f>YEAR(orders[[#This Row],[order_date]])</f>
        <v>2022</v>
      </c>
      <c r="H2155">
        <f>MONTH(orders[[#This Row],[order_date]])</f>
        <v>4</v>
      </c>
      <c r="I2155" s="4">
        <v>206968</v>
      </c>
      <c r="J2155" t="str" cm="1">
        <f t="array" ref="J2155">_xlfn.SWITCH(orders[[#This Row],[payment_method]],"Credit Card","CC","Bank Transfer","BT","Cash","CA","PayPal","PP","UN")</f>
        <v>CC</v>
      </c>
    </row>
    <row r="2156" spans="1:10" x14ac:dyDescent="0.3">
      <c r="A2156">
        <v>2326</v>
      </c>
      <c r="B2156">
        <v>546340</v>
      </c>
      <c r="C2156" s="1">
        <v>45635</v>
      </c>
      <c r="D2156">
        <v>190576</v>
      </c>
      <c r="E2156" t="s">
        <v>10041</v>
      </c>
      <c r="F2156" t="s">
        <v>611</v>
      </c>
      <c r="G2156">
        <f>YEAR(orders[[#This Row],[order_date]])</f>
        <v>2024</v>
      </c>
      <c r="H2156">
        <f>MONTH(orders[[#This Row],[order_date]])</f>
        <v>12</v>
      </c>
      <c r="I2156" s="4">
        <v>190576</v>
      </c>
      <c r="J2156" t="str" cm="1">
        <f t="array" ref="J2156">_xlfn.SWITCH(orders[[#This Row],[payment_method]],"Credit Card","CC","Bank Transfer","BT","Cash","CA","PayPal","PP","UN")</f>
        <v>BT</v>
      </c>
    </row>
    <row r="2157" spans="1:10" x14ac:dyDescent="0.3">
      <c r="A2157">
        <v>2327</v>
      </c>
      <c r="B2157">
        <v>1283891</v>
      </c>
      <c r="C2157" s="1">
        <v>45592</v>
      </c>
      <c r="D2157">
        <v>13292</v>
      </c>
      <c r="E2157" t="s">
        <v>10041</v>
      </c>
      <c r="F2157" t="s">
        <v>1202</v>
      </c>
      <c r="G2157">
        <f>YEAR(orders[[#This Row],[order_date]])</f>
        <v>2024</v>
      </c>
      <c r="H2157">
        <f>MONTH(orders[[#This Row],[order_date]])</f>
        <v>10</v>
      </c>
      <c r="I2157" s="4">
        <v>13292</v>
      </c>
      <c r="J2157" t="str" cm="1">
        <f t="array" ref="J2157">_xlfn.SWITCH(orders[[#This Row],[payment_method]],"Credit Card","CC","Bank Transfer","BT","Cash","CA","PayPal","PP","UN")</f>
        <v>BT</v>
      </c>
    </row>
    <row r="2158" spans="1:10" x14ac:dyDescent="0.3">
      <c r="A2158">
        <v>2328</v>
      </c>
      <c r="B2158">
        <v>773672</v>
      </c>
      <c r="C2158" s="1">
        <v>45405</v>
      </c>
      <c r="D2158">
        <v>29904</v>
      </c>
      <c r="E2158" t="s">
        <v>10040</v>
      </c>
      <c r="F2158" t="s">
        <v>832</v>
      </c>
      <c r="G2158">
        <f>YEAR(orders[[#This Row],[order_date]])</f>
        <v>2024</v>
      </c>
      <c r="H2158">
        <f>MONTH(orders[[#This Row],[order_date]])</f>
        <v>4</v>
      </c>
      <c r="I2158" s="4">
        <v>29904</v>
      </c>
      <c r="J2158" t="str" cm="1">
        <f t="array" ref="J2158">_xlfn.SWITCH(orders[[#This Row],[payment_method]],"Credit Card","CC","Bank Transfer","BT","Cash","CA","PayPal","PP","UN")</f>
        <v>CC</v>
      </c>
    </row>
    <row r="2159" spans="1:10" x14ac:dyDescent="0.3">
      <c r="A2159">
        <v>2329</v>
      </c>
      <c r="B2159">
        <v>306322</v>
      </c>
      <c r="C2159" s="1">
        <v>45223</v>
      </c>
      <c r="D2159">
        <v>97646</v>
      </c>
      <c r="E2159" t="s">
        <v>10040</v>
      </c>
      <c r="F2159" t="s">
        <v>344</v>
      </c>
      <c r="G2159">
        <f>YEAR(orders[[#This Row],[order_date]])</f>
        <v>2023</v>
      </c>
      <c r="H2159">
        <f>MONTH(orders[[#This Row],[order_date]])</f>
        <v>10</v>
      </c>
      <c r="I2159" s="4">
        <v>97646</v>
      </c>
      <c r="J2159" t="str" cm="1">
        <f t="array" ref="J2159">_xlfn.SWITCH(orders[[#This Row],[payment_method]],"Credit Card","CC","Bank Transfer","BT","Cash","CA","PayPal","PP","UN")</f>
        <v>CC</v>
      </c>
    </row>
    <row r="2160" spans="1:10" x14ac:dyDescent="0.3">
      <c r="A2160">
        <v>2330</v>
      </c>
      <c r="B2160">
        <v>1449995</v>
      </c>
      <c r="C2160" s="1">
        <v>44730</v>
      </c>
      <c r="D2160">
        <v>23595</v>
      </c>
      <c r="E2160" t="s">
        <v>10041</v>
      </c>
      <c r="F2160" t="s">
        <v>29</v>
      </c>
      <c r="G2160">
        <f>YEAR(orders[[#This Row],[order_date]])</f>
        <v>2022</v>
      </c>
      <c r="H2160">
        <f>MONTH(orders[[#This Row],[order_date]])</f>
        <v>6</v>
      </c>
      <c r="I2160" s="4">
        <v>23595</v>
      </c>
      <c r="J2160" t="str" cm="1">
        <f t="array" ref="J2160">_xlfn.SWITCH(orders[[#This Row],[payment_method]],"Credit Card","CC","Bank Transfer","BT","Cash","CA","PayPal","PP","UN")</f>
        <v>BT</v>
      </c>
    </row>
    <row r="2161" spans="1:10" x14ac:dyDescent="0.3">
      <c r="A2161">
        <v>2331</v>
      </c>
      <c r="B2161">
        <v>1018531</v>
      </c>
      <c r="C2161" s="1">
        <v>45873</v>
      </c>
      <c r="D2161">
        <v>211516</v>
      </c>
      <c r="E2161" t="s">
        <v>10040</v>
      </c>
      <c r="F2161" t="s">
        <v>41</v>
      </c>
      <c r="G2161">
        <f>YEAR(orders[[#This Row],[order_date]])</f>
        <v>2025</v>
      </c>
      <c r="H2161">
        <f>MONTH(orders[[#This Row],[order_date]])</f>
        <v>8</v>
      </c>
      <c r="I2161" s="4">
        <v>211516</v>
      </c>
      <c r="J2161" t="str" cm="1">
        <f t="array" ref="J2161">_xlfn.SWITCH(orders[[#This Row],[payment_method]],"Credit Card","CC","Bank Transfer","BT","Cash","CA","PayPal","PP","UN")</f>
        <v>CC</v>
      </c>
    </row>
    <row r="2162" spans="1:10" x14ac:dyDescent="0.3">
      <c r="A2162">
        <v>2332</v>
      </c>
      <c r="B2162">
        <v>564418</v>
      </c>
      <c r="C2162" s="1">
        <v>45254</v>
      </c>
      <c r="D2162">
        <v>502174</v>
      </c>
      <c r="E2162" t="s">
        <v>10041</v>
      </c>
      <c r="F2162" t="s">
        <v>764</v>
      </c>
      <c r="G2162">
        <f>YEAR(orders[[#This Row],[order_date]])</f>
        <v>2023</v>
      </c>
      <c r="H2162">
        <f>MONTH(orders[[#This Row],[order_date]])</f>
        <v>11</v>
      </c>
      <c r="I2162" s="4">
        <v>502174</v>
      </c>
      <c r="J2162" t="str" cm="1">
        <f t="array" ref="J2162">_xlfn.SWITCH(orders[[#This Row],[payment_method]],"Credit Card","CC","Bank Transfer","BT","Cash","CA","PayPal","PP","UN")</f>
        <v>BT</v>
      </c>
    </row>
    <row r="2163" spans="1:10" x14ac:dyDescent="0.3">
      <c r="A2163">
        <v>2333</v>
      </c>
      <c r="B2163">
        <v>597096</v>
      </c>
      <c r="C2163" s="1">
        <v>45814</v>
      </c>
      <c r="D2163">
        <v>174607</v>
      </c>
      <c r="E2163" t="s">
        <v>10042</v>
      </c>
      <c r="F2163" t="s">
        <v>1158</v>
      </c>
      <c r="G2163">
        <f>YEAR(orders[[#This Row],[order_date]])</f>
        <v>2025</v>
      </c>
      <c r="H2163">
        <f>MONTH(orders[[#This Row],[order_date]])</f>
        <v>6</v>
      </c>
      <c r="I2163" s="4">
        <v>174607</v>
      </c>
      <c r="J2163" t="str" cm="1">
        <f t="array" ref="J2163">_xlfn.SWITCH(orders[[#This Row],[payment_method]],"Credit Card","CC","Bank Transfer","BT","Cash","CA","PayPal","PP","UN")</f>
        <v>CA</v>
      </c>
    </row>
    <row r="2164" spans="1:10" x14ac:dyDescent="0.3">
      <c r="A2164">
        <v>2334</v>
      </c>
      <c r="B2164">
        <v>196818</v>
      </c>
      <c r="C2164" s="1">
        <v>44649</v>
      </c>
      <c r="D2164">
        <v>202176</v>
      </c>
      <c r="E2164" t="s">
        <v>10040</v>
      </c>
      <c r="F2164" t="s">
        <v>258</v>
      </c>
      <c r="G2164">
        <f>YEAR(orders[[#This Row],[order_date]])</f>
        <v>2022</v>
      </c>
      <c r="H2164">
        <f>MONTH(orders[[#This Row],[order_date]])</f>
        <v>3</v>
      </c>
      <c r="I2164" s="4">
        <v>202176</v>
      </c>
      <c r="J2164" t="str" cm="1">
        <f t="array" ref="J2164">_xlfn.SWITCH(orders[[#This Row],[payment_method]],"Credit Card","CC","Bank Transfer","BT","Cash","CA","PayPal","PP","UN")</f>
        <v>CC</v>
      </c>
    </row>
    <row r="2165" spans="1:10" x14ac:dyDescent="0.3">
      <c r="A2165">
        <v>2336</v>
      </c>
      <c r="B2165">
        <v>493257</v>
      </c>
      <c r="C2165" s="1">
        <v>45747</v>
      </c>
      <c r="D2165">
        <v>188836</v>
      </c>
      <c r="E2165" t="s">
        <v>10040</v>
      </c>
      <c r="F2165" t="s">
        <v>772</v>
      </c>
      <c r="G2165">
        <f>YEAR(orders[[#This Row],[order_date]])</f>
        <v>2025</v>
      </c>
      <c r="H2165">
        <f>MONTH(orders[[#This Row],[order_date]])</f>
        <v>3</v>
      </c>
      <c r="I2165" s="4">
        <v>188836</v>
      </c>
      <c r="J2165" t="str" cm="1">
        <f t="array" ref="J2165">_xlfn.SWITCH(orders[[#This Row],[payment_method]],"Credit Card","CC","Bank Transfer","BT","Cash","CA","PayPal","PP","UN")</f>
        <v>CC</v>
      </c>
    </row>
    <row r="2166" spans="1:10" x14ac:dyDescent="0.3">
      <c r="A2166">
        <v>2337</v>
      </c>
      <c r="B2166">
        <v>909144</v>
      </c>
      <c r="C2166" s="1">
        <v>45254</v>
      </c>
      <c r="D2166">
        <v>251459</v>
      </c>
      <c r="E2166" t="s">
        <v>10042</v>
      </c>
      <c r="F2166" t="s">
        <v>1779</v>
      </c>
      <c r="G2166">
        <f>YEAR(orders[[#This Row],[order_date]])</f>
        <v>2023</v>
      </c>
      <c r="H2166">
        <f>MONTH(orders[[#This Row],[order_date]])</f>
        <v>11</v>
      </c>
      <c r="I2166" s="4">
        <v>251459</v>
      </c>
      <c r="J2166" t="str" cm="1">
        <f t="array" ref="J2166">_xlfn.SWITCH(orders[[#This Row],[payment_method]],"Credit Card","CC","Bank Transfer","BT","Cash","CA","PayPal","PP","UN")</f>
        <v>CA</v>
      </c>
    </row>
    <row r="2167" spans="1:10" x14ac:dyDescent="0.3">
      <c r="A2167">
        <v>2338</v>
      </c>
      <c r="B2167">
        <v>1058936</v>
      </c>
      <c r="C2167" s="1">
        <v>45212</v>
      </c>
      <c r="D2167">
        <v>156552</v>
      </c>
      <c r="E2167" t="s">
        <v>10042</v>
      </c>
      <c r="F2167" t="s">
        <v>1630</v>
      </c>
      <c r="G2167">
        <f>YEAR(orders[[#This Row],[order_date]])</f>
        <v>2023</v>
      </c>
      <c r="H2167">
        <f>MONTH(orders[[#This Row],[order_date]])</f>
        <v>10</v>
      </c>
      <c r="I2167" s="4">
        <v>156552</v>
      </c>
      <c r="J2167" t="str" cm="1">
        <f t="array" ref="J2167">_xlfn.SWITCH(orders[[#This Row],[payment_method]],"Credit Card","CC","Bank Transfer","BT","Cash","CA","PayPal","PP","UN")</f>
        <v>CA</v>
      </c>
    </row>
    <row r="2168" spans="1:10" x14ac:dyDescent="0.3">
      <c r="A2168">
        <v>2339</v>
      </c>
      <c r="B2168">
        <v>772813</v>
      </c>
      <c r="C2168" s="1">
        <v>45143</v>
      </c>
      <c r="D2168">
        <v>191176</v>
      </c>
      <c r="E2168" t="s">
        <v>10041</v>
      </c>
      <c r="F2168" t="s">
        <v>683</v>
      </c>
      <c r="G2168">
        <f>YEAR(orders[[#This Row],[order_date]])</f>
        <v>2023</v>
      </c>
      <c r="H2168">
        <f>MONTH(orders[[#This Row],[order_date]])</f>
        <v>8</v>
      </c>
      <c r="I2168" s="4">
        <v>191176</v>
      </c>
      <c r="J2168" t="str" cm="1">
        <f t="array" ref="J2168">_xlfn.SWITCH(orders[[#This Row],[payment_method]],"Credit Card","CC","Bank Transfer","BT","Cash","CA","PayPal","PP","UN")</f>
        <v>BT</v>
      </c>
    </row>
    <row r="2169" spans="1:10" x14ac:dyDescent="0.3">
      <c r="A2169">
        <v>2340</v>
      </c>
      <c r="B2169">
        <v>608711</v>
      </c>
      <c r="C2169" s="1">
        <v>44995</v>
      </c>
      <c r="D2169">
        <v>120376</v>
      </c>
      <c r="E2169" t="s">
        <v>10040</v>
      </c>
      <c r="F2169" t="s">
        <v>347</v>
      </c>
      <c r="G2169">
        <f>YEAR(orders[[#This Row],[order_date]])</f>
        <v>2023</v>
      </c>
      <c r="H2169">
        <f>MONTH(orders[[#This Row],[order_date]])</f>
        <v>3</v>
      </c>
      <c r="I2169" s="4">
        <v>120376</v>
      </c>
      <c r="J2169" t="str" cm="1">
        <f t="array" ref="J2169">_xlfn.SWITCH(orders[[#This Row],[payment_method]],"Credit Card","CC","Bank Transfer","BT","Cash","CA","PayPal","PP","UN")</f>
        <v>CC</v>
      </c>
    </row>
    <row r="2170" spans="1:10" x14ac:dyDescent="0.3">
      <c r="A2170">
        <v>2341</v>
      </c>
      <c r="B2170">
        <v>547473</v>
      </c>
      <c r="C2170" s="1">
        <v>44620</v>
      </c>
      <c r="D2170">
        <v>141058</v>
      </c>
      <c r="E2170" t="s">
        <v>10041</v>
      </c>
      <c r="F2170" t="s">
        <v>1387</v>
      </c>
      <c r="G2170">
        <f>YEAR(orders[[#This Row],[order_date]])</f>
        <v>2022</v>
      </c>
      <c r="H2170">
        <f>MONTH(orders[[#This Row],[order_date]])</f>
        <v>2</v>
      </c>
      <c r="I2170" s="4">
        <v>141058</v>
      </c>
      <c r="J2170" t="str" cm="1">
        <f t="array" ref="J2170">_xlfn.SWITCH(orders[[#This Row],[payment_method]],"Credit Card","CC","Bank Transfer","BT","Cash","CA","PayPal","PP","UN")</f>
        <v>BT</v>
      </c>
    </row>
    <row r="2171" spans="1:10" x14ac:dyDescent="0.3">
      <c r="A2171">
        <v>2343</v>
      </c>
      <c r="B2171">
        <v>948798</v>
      </c>
      <c r="C2171" s="1">
        <v>45590</v>
      </c>
      <c r="D2171">
        <v>70511</v>
      </c>
      <c r="E2171" t="s">
        <v>10042</v>
      </c>
      <c r="F2171" t="s">
        <v>180</v>
      </c>
      <c r="G2171">
        <f>YEAR(orders[[#This Row],[order_date]])</f>
        <v>2024</v>
      </c>
      <c r="H2171">
        <f>MONTH(orders[[#This Row],[order_date]])</f>
        <v>10</v>
      </c>
      <c r="I2171" s="4">
        <v>70511</v>
      </c>
      <c r="J2171" t="str" cm="1">
        <f t="array" ref="J2171">_xlfn.SWITCH(orders[[#This Row],[payment_method]],"Credit Card","CC","Bank Transfer","BT","Cash","CA","PayPal","PP","UN")</f>
        <v>CA</v>
      </c>
    </row>
    <row r="2172" spans="1:10" x14ac:dyDescent="0.3">
      <c r="A2172">
        <v>2344</v>
      </c>
      <c r="B2172">
        <v>439747</v>
      </c>
      <c r="C2172" s="1">
        <v>45563</v>
      </c>
      <c r="D2172">
        <v>88209</v>
      </c>
      <c r="E2172" t="s">
        <v>10042</v>
      </c>
      <c r="F2172" t="s">
        <v>1225</v>
      </c>
      <c r="G2172">
        <f>YEAR(orders[[#This Row],[order_date]])</f>
        <v>2024</v>
      </c>
      <c r="H2172">
        <f>MONTH(orders[[#This Row],[order_date]])</f>
        <v>9</v>
      </c>
      <c r="I2172" s="4">
        <v>88209</v>
      </c>
      <c r="J2172" t="str" cm="1">
        <f t="array" ref="J2172">_xlfn.SWITCH(orders[[#This Row],[payment_method]],"Credit Card","CC","Bank Transfer","BT","Cash","CA","PayPal","PP","UN")</f>
        <v>CA</v>
      </c>
    </row>
    <row r="2173" spans="1:10" x14ac:dyDescent="0.3">
      <c r="A2173">
        <v>2345</v>
      </c>
      <c r="B2173">
        <v>1441665</v>
      </c>
      <c r="C2173" s="1">
        <v>45376</v>
      </c>
      <c r="D2173">
        <v>186791</v>
      </c>
      <c r="E2173" t="s">
        <v>10040</v>
      </c>
      <c r="F2173" t="s">
        <v>180</v>
      </c>
      <c r="G2173">
        <f>YEAR(orders[[#This Row],[order_date]])</f>
        <v>2024</v>
      </c>
      <c r="H2173">
        <f>MONTH(orders[[#This Row],[order_date]])</f>
        <v>3</v>
      </c>
      <c r="I2173" s="4">
        <v>186791</v>
      </c>
      <c r="J2173" t="str" cm="1">
        <f t="array" ref="J2173">_xlfn.SWITCH(orders[[#This Row],[payment_method]],"Credit Card","CC","Bank Transfer","BT","Cash","CA","PayPal","PP","UN")</f>
        <v>CC</v>
      </c>
    </row>
    <row r="2174" spans="1:10" x14ac:dyDescent="0.3">
      <c r="A2174">
        <v>2346</v>
      </c>
      <c r="B2174">
        <v>224347</v>
      </c>
      <c r="C2174" s="1">
        <v>44918</v>
      </c>
      <c r="D2174">
        <v>617861</v>
      </c>
      <c r="E2174" t="s">
        <v>10040</v>
      </c>
      <c r="F2174" t="s">
        <v>457</v>
      </c>
      <c r="G2174">
        <f>YEAR(orders[[#This Row],[order_date]])</f>
        <v>2022</v>
      </c>
      <c r="H2174">
        <f>MONTH(orders[[#This Row],[order_date]])</f>
        <v>12</v>
      </c>
      <c r="I2174" s="4">
        <v>617861</v>
      </c>
      <c r="J2174" t="str" cm="1">
        <f t="array" ref="J2174">_xlfn.SWITCH(orders[[#This Row],[payment_method]],"Credit Card","CC","Bank Transfer","BT","Cash","CA","PayPal","PP","UN")</f>
        <v>CC</v>
      </c>
    </row>
    <row r="2175" spans="1:10" x14ac:dyDescent="0.3">
      <c r="A2175">
        <v>2348</v>
      </c>
      <c r="B2175">
        <v>175215</v>
      </c>
      <c r="C2175" s="1">
        <v>45511</v>
      </c>
      <c r="D2175">
        <v>369814</v>
      </c>
      <c r="E2175" t="s">
        <v>10040</v>
      </c>
      <c r="F2175" t="s">
        <v>683</v>
      </c>
      <c r="G2175">
        <f>YEAR(orders[[#This Row],[order_date]])</f>
        <v>2024</v>
      </c>
      <c r="H2175">
        <f>MONTH(orders[[#This Row],[order_date]])</f>
        <v>8</v>
      </c>
      <c r="I2175" s="4">
        <v>369814</v>
      </c>
      <c r="J2175" t="str" cm="1">
        <f t="array" ref="J2175">_xlfn.SWITCH(orders[[#This Row],[payment_method]],"Credit Card","CC","Bank Transfer","BT","Cash","CA","PayPal","PP","UN")</f>
        <v>CC</v>
      </c>
    </row>
    <row r="2176" spans="1:10" x14ac:dyDescent="0.3">
      <c r="A2176">
        <v>2349</v>
      </c>
      <c r="B2176">
        <v>1660547</v>
      </c>
      <c r="C2176" s="1">
        <v>45083</v>
      </c>
      <c r="D2176">
        <v>235601</v>
      </c>
      <c r="E2176" t="s">
        <v>10042</v>
      </c>
      <c r="F2176" t="s">
        <v>69</v>
      </c>
      <c r="G2176">
        <f>YEAR(orders[[#This Row],[order_date]])</f>
        <v>2023</v>
      </c>
      <c r="H2176">
        <f>MONTH(orders[[#This Row],[order_date]])</f>
        <v>6</v>
      </c>
      <c r="I2176" s="4">
        <v>235601</v>
      </c>
      <c r="J2176" t="str" cm="1">
        <f t="array" ref="J2176">_xlfn.SWITCH(orders[[#This Row],[payment_method]],"Credit Card","CC","Bank Transfer","BT","Cash","CA","PayPal","PP","UN")</f>
        <v>CA</v>
      </c>
    </row>
    <row r="2177" spans="1:10" x14ac:dyDescent="0.3">
      <c r="A2177">
        <v>2350</v>
      </c>
      <c r="B2177">
        <v>1046772</v>
      </c>
      <c r="C2177" s="1">
        <v>45057</v>
      </c>
      <c r="D2177">
        <v>164299</v>
      </c>
      <c r="E2177" t="s">
        <v>10041</v>
      </c>
      <c r="F2177" t="s">
        <v>128</v>
      </c>
      <c r="G2177">
        <f>YEAR(orders[[#This Row],[order_date]])</f>
        <v>2023</v>
      </c>
      <c r="H2177">
        <f>MONTH(orders[[#This Row],[order_date]])</f>
        <v>5</v>
      </c>
      <c r="I2177" s="4">
        <v>164299</v>
      </c>
      <c r="J2177" t="str" cm="1">
        <f t="array" ref="J2177">_xlfn.SWITCH(orders[[#This Row],[payment_method]],"Credit Card","CC","Bank Transfer","BT","Cash","CA","PayPal","PP","UN")</f>
        <v>BT</v>
      </c>
    </row>
    <row r="2178" spans="1:10" x14ac:dyDescent="0.3">
      <c r="A2178">
        <v>2351</v>
      </c>
      <c r="B2178">
        <v>346076</v>
      </c>
      <c r="C2178" s="1">
        <v>44943</v>
      </c>
      <c r="D2178">
        <v>16675</v>
      </c>
      <c r="E2178" t="s">
        <v>10040</v>
      </c>
      <c r="F2178" t="s">
        <v>871</v>
      </c>
      <c r="G2178">
        <f>YEAR(orders[[#This Row],[order_date]])</f>
        <v>2023</v>
      </c>
      <c r="H2178">
        <f>MONTH(orders[[#This Row],[order_date]])</f>
        <v>1</v>
      </c>
      <c r="I2178" s="4">
        <v>16675</v>
      </c>
      <c r="J2178" t="str" cm="1">
        <f t="array" ref="J2178">_xlfn.SWITCH(orders[[#This Row],[payment_method]],"Credit Card","CC","Bank Transfer","BT","Cash","CA","PayPal","PP","UN")</f>
        <v>CC</v>
      </c>
    </row>
    <row r="2179" spans="1:10" x14ac:dyDescent="0.3">
      <c r="A2179">
        <v>2352</v>
      </c>
      <c r="B2179">
        <v>1603255</v>
      </c>
      <c r="C2179" s="1">
        <v>44753</v>
      </c>
      <c r="D2179">
        <v>100522</v>
      </c>
      <c r="E2179" t="s">
        <v>10043</v>
      </c>
      <c r="F2179" t="s">
        <v>334</v>
      </c>
      <c r="G2179">
        <f>YEAR(orders[[#This Row],[order_date]])</f>
        <v>2022</v>
      </c>
      <c r="H2179">
        <f>MONTH(orders[[#This Row],[order_date]])</f>
        <v>7</v>
      </c>
      <c r="I2179" s="4">
        <v>100522</v>
      </c>
      <c r="J2179" t="str" cm="1">
        <f t="array" ref="J2179">_xlfn.SWITCH(orders[[#This Row],[payment_method]],"Credit Card","CC","Bank Transfer","BT","Cash","CA","PayPal","PP","UN")</f>
        <v>PP</v>
      </c>
    </row>
    <row r="2180" spans="1:10" x14ac:dyDescent="0.3">
      <c r="A2180">
        <v>2354</v>
      </c>
      <c r="B2180">
        <v>1025864</v>
      </c>
      <c r="C2180" s="1">
        <v>45562</v>
      </c>
      <c r="D2180">
        <v>42922</v>
      </c>
      <c r="E2180" t="s">
        <v>10041</v>
      </c>
      <c r="F2180" t="s">
        <v>1633</v>
      </c>
      <c r="G2180">
        <f>YEAR(orders[[#This Row],[order_date]])</f>
        <v>2024</v>
      </c>
      <c r="H2180">
        <f>MONTH(orders[[#This Row],[order_date]])</f>
        <v>9</v>
      </c>
      <c r="I2180" s="4">
        <v>42922</v>
      </c>
      <c r="J2180" t="str" cm="1">
        <f t="array" ref="J2180">_xlfn.SWITCH(orders[[#This Row],[payment_method]],"Credit Card","CC","Bank Transfer","BT","Cash","CA","PayPal","PP","UN")</f>
        <v>BT</v>
      </c>
    </row>
    <row r="2181" spans="1:10" x14ac:dyDescent="0.3">
      <c r="A2181">
        <v>2355</v>
      </c>
      <c r="B2181">
        <v>86268</v>
      </c>
      <c r="C2181" s="1">
        <v>45003</v>
      </c>
      <c r="D2181">
        <v>140722</v>
      </c>
      <c r="E2181" t="s">
        <v>10043</v>
      </c>
      <c r="F2181" t="s">
        <v>2720</v>
      </c>
      <c r="G2181">
        <f>YEAR(orders[[#This Row],[order_date]])</f>
        <v>2023</v>
      </c>
      <c r="H2181">
        <f>MONTH(orders[[#This Row],[order_date]])</f>
        <v>3</v>
      </c>
      <c r="I2181" s="4">
        <v>140722</v>
      </c>
      <c r="J2181" t="str" cm="1">
        <f t="array" ref="J2181">_xlfn.SWITCH(orders[[#This Row],[payment_method]],"Credit Card","CC","Bank Transfer","BT","Cash","CA","PayPal","PP","UN")</f>
        <v>PP</v>
      </c>
    </row>
    <row r="2182" spans="1:10" x14ac:dyDescent="0.3">
      <c r="A2182">
        <v>2356</v>
      </c>
      <c r="B2182">
        <v>183082</v>
      </c>
      <c r="C2182" s="1">
        <v>45316</v>
      </c>
      <c r="D2182">
        <v>16315</v>
      </c>
      <c r="E2182" t="s">
        <v>10040</v>
      </c>
      <c r="F2182" t="s">
        <v>1234</v>
      </c>
      <c r="G2182">
        <f>YEAR(orders[[#This Row],[order_date]])</f>
        <v>2024</v>
      </c>
      <c r="H2182">
        <f>MONTH(orders[[#This Row],[order_date]])</f>
        <v>1</v>
      </c>
      <c r="I2182" s="4">
        <v>16315</v>
      </c>
      <c r="J2182" t="str" cm="1">
        <f t="array" ref="J2182">_xlfn.SWITCH(orders[[#This Row],[payment_method]],"Credit Card","CC","Bank Transfer","BT","Cash","CA","PayPal","PP","UN")</f>
        <v>CC</v>
      </c>
    </row>
    <row r="2183" spans="1:10" x14ac:dyDescent="0.3">
      <c r="A2183">
        <v>2357</v>
      </c>
      <c r="B2183">
        <v>1469767</v>
      </c>
      <c r="C2183" s="1">
        <v>45121</v>
      </c>
      <c r="D2183">
        <v>527503</v>
      </c>
      <c r="E2183" t="s">
        <v>10041</v>
      </c>
      <c r="F2183" t="s">
        <v>736</v>
      </c>
      <c r="G2183">
        <f>YEAR(orders[[#This Row],[order_date]])</f>
        <v>2023</v>
      </c>
      <c r="H2183">
        <f>MONTH(orders[[#This Row],[order_date]])</f>
        <v>7</v>
      </c>
      <c r="I2183" s="4">
        <v>527503</v>
      </c>
      <c r="J2183" t="str" cm="1">
        <f t="array" ref="J2183">_xlfn.SWITCH(orders[[#This Row],[payment_method]],"Credit Card","CC","Bank Transfer","BT","Cash","CA","PayPal","PP","UN")</f>
        <v>BT</v>
      </c>
    </row>
    <row r="2184" spans="1:10" x14ac:dyDescent="0.3">
      <c r="A2184">
        <v>2358</v>
      </c>
      <c r="B2184">
        <v>233757</v>
      </c>
      <c r="C2184" s="1">
        <v>44957</v>
      </c>
      <c r="D2184">
        <v>438637</v>
      </c>
      <c r="E2184" t="s">
        <v>10043</v>
      </c>
      <c r="F2184" t="s">
        <v>96</v>
      </c>
      <c r="G2184">
        <f>YEAR(orders[[#This Row],[order_date]])</f>
        <v>2023</v>
      </c>
      <c r="H2184">
        <f>MONTH(orders[[#This Row],[order_date]])</f>
        <v>1</v>
      </c>
      <c r="I2184" s="4">
        <v>438637</v>
      </c>
      <c r="J2184" t="str" cm="1">
        <f t="array" ref="J2184">_xlfn.SWITCH(orders[[#This Row],[payment_method]],"Credit Card","CC","Bank Transfer","BT","Cash","CA","PayPal","PP","UN")</f>
        <v>PP</v>
      </c>
    </row>
    <row r="2185" spans="1:10" x14ac:dyDescent="0.3">
      <c r="A2185">
        <v>2359</v>
      </c>
      <c r="B2185">
        <v>1355746</v>
      </c>
      <c r="C2185" s="1">
        <v>44453</v>
      </c>
      <c r="D2185">
        <v>327394</v>
      </c>
      <c r="E2185" t="s">
        <v>10043</v>
      </c>
      <c r="F2185" t="s">
        <v>409</v>
      </c>
      <c r="G2185">
        <f>YEAR(orders[[#This Row],[order_date]])</f>
        <v>2021</v>
      </c>
      <c r="H2185">
        <f>MONTH(orders[[#This Row],[order_date]])</f>
        <v>9</v>
      </c>
      <c r="I2185" s="4">
        <v>327394</v>
      </c>
      <c r="J2185" t="str" cm="1">
        <f t="array" ref="J2185">_xlfn.SWITCH(orders[[#This Row],[payment_method]],"Credit Card","CC","Bank Transfer","BT","Cash","CA","PayPal","PP","UN")</f>
        <v>PP</v>
      </c>
    </row>
    <row r="2186" spans="1:10" x14ac:dyDescent="0.3">
      <c r="A2186">
        <v>2360</v>
      </c>
      <c r="B2186">
        <v>1509339</v>
      </c>
      <c r="C2186" s="1">
        <v>45705</v>
      </c>
      <c r="D2186">
        <v>173895</v>
      </c>
      <c r="E2186" t="s">
        <v>10042</v>
      </c>
      <c r="F2186" t="s">
        <v>44</v>
      </c>
      <c r="G2186">
        <f>YEAR(orders[[#This Row],[order_date]])</f>
        <v>2025</v>
      </c>
      <c r="H2186">
        <f>MONTH(orders[[#This Row],[order_date]])</f>
        <v>2</v>
      </c>
      <c r="I2186" s="4">
        <v>173895</v>
      </c>
      <c r="J2186" t="str" cm="1">
        <f t="array" ref="J2186">_xlfn.SWITCH(orders[[#This Row],[payment_method]],"Credit Card","CC","Bank Transfer","BT","Cash","CA","PayPal","PP","UN")</f>
        <v>CA</v>
      </c>
    </row>
    <row r="2187" spans="1:10" x14ac:dyDescent="0.3">
      <c r="A2187">
        <v>2361</v>
      </c>
      <c r="B2187">
        <v>190633</v>
      </c>
      <c r="C2187" s="1">
        <v>44874</v>
      </c>
      <c r="D2187">
        <v>768502</v>
      </c>
      <c r="E2187" t="s">
        <v>10040</v>
      </c>
      <c r="F2187" t="s">
        <v>404</v>
      </c>
      <c r="G2187">
        <f>YEAR(orders[[#This Row],[order_date]])</f>
        <v>2022</v>
      </c>
      <c r="H2187">
        <f>MONTH(orders[[#This Row],[order_date]])</f>
        <v>11</v>
      </c>
      <c r="I2187" s="4">
        <v>768502</v>
      </c>
      <c r="J2187" t="str" cm="1">
        <f t="array" ref="J2187">_xlfn.SWITCH(orders[[#This Row],[payment_method]],"Credit Card","CC","Bank Transfer","BT","Cash","CA","PayPal","PP","UN")</f>
        <v>CC</v>
      </c>
    </row>
    <row r="2188" spans="1:10" x14ac:dyDescent="0.3">
      <c r="A2188">
        <v>2362</v>
      </c>
      <c r="B2188">
        <v>835184</v>
      </c>
      <c r="C2188" s="1">
        <v>44790</v>
      </c>
      <c r="D2188">
        <v>367383</v>
      </c>
      <c r="E2188" t="s">
        <v>10040</v>
      </c>
      <c r="F2188" t="s">
        <v>1303</v>
      </c>
      <c r="G2188">
        <f>YEAR(orders[[#This Row],[order_date]])</f>
        <v>2022</v>
      </c>
      <c r="H2188">
        <f>MONTH(orders[[#This Row],[order_date]])</f>
        <v>8</v>
      </c>
      <c r="I2188" s="4">
        <v>367383</v>
      </c>
      <c r="J2188" t="str" cm="1">
        <f t="array" ref="J2188">_xlfn.SWITCH(orders[[#This Row],[payment_method]],"Credit Card","CC","Bank Transfer","BT","Cash","CA","PayPal","PP","UN")</f>
        <v>CC</v>
      </c>
    </row>
    <row r="2189" spans="1:10" x14ac:dyDescent="0.3">
      <c r="A2189">
        <v>2363</v>
      </c>
      <c r="B2189">
        <v>1124105</v>
      </c>
      <c r="C2189" s="1">
        <v>44450</v>
      </c>
      <c r="D2189">
        <v>197094</v>
      </c>
      <c r="E2189" t="s">
        <v>10042</v>
      </c>
      <c r="F2189" t="s">
        <v>860</v>
      </c>
      <c r="G2189">
        <f>YEAR(orders[[#This Row],[order_date]])</f>
        <v>2021</v>
      </c>
      <c r="H2189">
        <f>MONTH(orders[[#This Row],[order_date]])</f>
        <v>9</v>
      </c>
      <c r="I2189" s="4">
        <v>197094</v>
      </c>
      <c r="J2189" t="str" cm="1">
        <f t="array" ref="J2189">_xlfn.SWITCH(orders[[#This Row],[payment_method]],"Credit Card","CC","Bank Transfer","BT","Cash","CA","PayPal","PP","UN")</f>
        <v>CA</v>
      </c>
    </row>
    <row r="2190" spans="1:10" x14ac:dyDescent="0.3">
      <c r="A2190">
        <v>2364</v>
      </c>
      <c r="B2190">
        <v>967294</v>
      </c>
      <c r="C2190" s="1">
        <v>44906</v>
      </c>
      <c r="D2190">
        <v>243272</v>
      </c>
      <c r="E2190" t="s">
        <v>10041</v>
      </c>
      <c r="F2190" t="s">
        <v>764</v>
      </c>
      <c r="G2190">
        <f>YEAR(orders[[#This Row],[order_date]])</f>
        <v>2022</v>
      </c>
      <c r="H2190">
        <f>MONTH(orders[[#This Row],[order_date]])</f>
        <v>12</v>
      </c>
      <c r="I2190" s="4">
        <v>243272</v>
      </c>
      <c r="J2190" t="str" cm="1">
        <f t="array" ref="J2190">_xlfn.SWITCH(orders[[#This Row],[payment_method]],"Credit Card","CC","Bank Transfer","BT","Cash","CA","PayPal","PP","UN")</f>
        <v>BT</v>
      </c>
    </row>
    <row r="2191" spans="1:10" x14ac:dyDescent="0.3">
      <c r="A2191">
        <v>2365</v>
      </c>
      <c r="B2191">
        <v>1704806</v>
      </c>
      <c r="C2191" s="1">
        <v>44641</v>
      </c>
      <c r="D2191">
        <v>62302</v>
      </c>
      <c r="E2191" t="s">
        <v>10040</v>
      </c>
      <c r="F2191" t="s">
        <v>142</v>
      </c>
      <c r="G2191">
        <f>YEAR(orders[[#This Row],[order_date]])</f>
        <v>2022</v>
      </c>
      <c r="H2191">
        <f>MONTH(orders[[#This Row],[order_date]])</f>
        <v>3</v>
      </c>
      <c r="I2191" s="4">
        <v>62302</v>
      </c>
      <c r="J2191" t="str" cm="1">
        <f t="array" ref="J2191">_xlfn.SWITCH(orders[[#This Row],[payment_method]],"Credit Card","CC","Bank Transfer","BT","Cash","CA","PayPal","PP","UN")</f>
        <v>CC</v>
      </c>
    </row>
    <row r="2192" spans="1:10" x14ac:dyDescent="0.3">
      <c r="A2192">
        <v>2366</v>
      </c>
      <c r="B2192">
        <v>1389786</v>
      </c>
      <c r="C2192" s="1">
        <v>44734</v>
      </c>
      <c r="D2192">
        <v>222499</v>
      </c>
      <c r="E2192" t="s">
        <v>10043</v>
      </c>
      <c r="F2192" t="s">
        <v>153</v>
      </c>
      <c r="G2192">
        <f>YEAR(orders[[#This Row],[order_date]])</f>
        <v>2022</v>
      </c>
      <c r="H2192">
        <f>MONTH(orders[[#This Row],[order_date]])</f>
        <v>6</v>
      </c>
      <c r="I2192" s="4">
        <v>222499</v>
      </c>
      <c r="J2192" t="str" cm="1">
        <f t="array" ref="J2192">_xlfn.SWITCH(orders[[#This Row],[payment_method]],"Credit Card","CC","Bank Transfer","BT","Cash","CA","PayPal","PP","UN")</f>
        <v>PP</v>
      </c>
    </row>
    <row r="2193" spans="1:10" x14ac:dyDescent="0.3">
      <c r="A2193">
        <v>2367</v>
      </c>
      <c r="B2193">
        <v>729873</v>
      </c>
      <c r="C2193" s="1">
        <v>45522</v>
      </c>
      <c r="D2193">
        <v>171264</v>
      </c>
      <c r="E2193" t="s">
        <v>10043</v>
      </c>
      <c r="F2193" t="s">
        <v>19</v>
      </c>
      <c r="G2193">
        <f>YEAR(orders[[#This Row],[order_date]])</f>
        <v>2024</v>
      </c>
      <c r="H2193">
        <f>MONTH(orders[[#This Row],[order_date]])</f>
        <v>8</v>
      </c>
      <c r="I2193" s="4">
        <v>171264</v>
      </c>
      <c r="J2193" t="str" cm="1">
        <f t="array" ref="J2193">_xlfn.SWITCH(orders[[#This Row],[payment_method]],"Credit Card","CC","Bank Transfer","BT","Cash","CA","PayPal","PP","UN")</f>
        <v>PP</v>
      </c>
    </row>
    <row r="2194" spans="1:10" x14ac:dyDescent="0.3">
      <c r="A2194">
        <v>2368</v>
      </c>
      <c r="B2194">
        <v>1785185</v>
      </c>
      <c r="C2194" s="1">
        <v>44938</v>
      </c>
      <c r="D2194">
        <v>246229</v>
      </c>
      <c r="E2194" t="s">
        <v>10043</v>
      </c>
      <c r="F2194" t="s">
        <v>852</v>
      </c>
      <c r="G2194">
        <f>YEAR(orders[[#This Row],[order_date]])</f>
        <v>2023</v>
      </c>
      <c r="H2194">
        <f>MONTH(orders[[#This Row],[order_date]])</f>
        <v>1</v>
      </c>
      <c r="I2194" s="4">
        <v>246229</v>
      </c>
      <c r="J2194" t="str" cm="1">
        <f t="array" ref="J2194">_xlfn.SWITCH(orders[[#This Row],[payment_method]],"Credit Card","CC","Bank Transfer","BT","Cash","CA","PayPal","PP","UN")</f>
        <v>PP</v>
      </c>
    </row>
    <row r="2195" spans="1:10" x14ac:dyDescent="0.3">
      <c r="A2195">
        <v>2369</v>
      </c>
      <c r="B2195">
        <v>1110256</v>
      </c>
      <c r="C2195" s="1">
        <v>45619</v>
      </c>
      <c r="D2195">
        <v>8927</v>
      </c>
      <c r="E2195" t="s">
        <v>10040</v>
      </c>
      <c r="F2195" t="s">
        <v>396</v>
      </c>
      <c r="G2195">
        <f>YEAR(orders[[#This Row],[order_date]])</f>
        <v>2024</v>
      </c>
      <c r="H2195">
        <f>MONTH(orders[[#This Row],[order_date]])</f>
        <v>11</v>
      </c>
      <c r="I2195" s="4">
        <v>8927</v>
      </c>
      <c r="J2195" t="str" cm="1">
        <f t="array" ref="J2195">_xlfn.SWITCH(orders[[#This Row],[payment_method]],"Credit Card","CC","Bank Transfer","BT","Cash","CA","PayPal","PP","UN")</f>
        <v>CC</v>
      </c>
    </row>
    <row r="2196" spans="1:10" x14ac:dyDescent="0.3">
      <c r="A2196">
        <v>2370</v>
      </c>
      <c r="B2196">
        <v>1301247</v>
      </c>
      <c r="C2196" s="1">
        <v>45035</v>
      </c>
      <c r="D2196">
        <v>59331</v>
      </c>
      <c r="E2196" t="s">
        <v>10042</v>
      </c>
      <c r="F2196" t="s">
        <v>108</v>
      </c>
      <c r="G2196">
        <f>YEAR(orders[[#This Row],[order_date]])</f>
        <v>2023</v>
      </c>
      <c r="H2196">
        <f>MONTH(orders[[#This Row],[order_date]])</f>
        <v>4</v>
      </c>
      <c r="I2196" s="4">
        <v>59331</v>
      </c>
      <c r="J2196" t="str" cm="1">
        <f t="array" ref="J2196">_xlfn.SWITCH(orders[[#This Row],[payment_method]],"Credit Card","CC","Bank Transfer","BT","Cash","CA","PayPal","PP","UN")</f>
        <v>CA</v>
      </c>
    </row>
    <row r="2197" spans="1:10" x14ac:dyDescent="0.3">
      <c r="A2197">
        <v>2371</v>
      </c>
      <c r="B2197">
        <v>672300</v>
      </c>
      <c r="C2197" s="1">
        <v>45033</v>
      </c>
      <c r="D2197">
        <v>21794</v>
      </c>
      <c r="E2197" t="s">
        <v>10040</v>
      </c>
      <c r="F2197" t="s">
        <v>188</v>
      </c>
      <c r="G2197">
        <f>YEAR(orders[[#This Row],[order_date]])</f>
        <v>2023</v>
      </c>
      <c r="H2197">
        <f>MONTH(orders[[#This Row],[order_date]])</f>
        <v>4</v>
      </c>
      <c r="I2197" s="4">
        <v>21794</v>
      </c>
      <c r="J2197" t="str" cm="1">
        <f t="array" ref="J2197">_xlfn.SWITCH(orders[[#This Row],[payment_method]],"Credit Card","CC","Bank Transfer","BT","Cash","CA","PayPal","PP","UN")</f>
        <v>CC</v>
      </c>
    </row>
    <row r="2198" spans="1:10" x14ac:dyDescent="0.3">
      <c r="A2198">
        <v>2372</v>
      </c>
      <c r="B2198">
        <v>1400639</v>
      </c>
      <c r="C2198" s="1">
        <v>44537</v>
      </c>
      <c r="D2198">
        <v>337767</v>
      </c>
      <c r="E2198" t="s">
        <v>10040</v>
      </c>
      <c r="F2198" t="s">
        <v>1145</v>
      </c>
      <c r="G2198">
        <f>YEAR(orders[[#This Row],[order_date]])</f>
        <v>2021</v>
      </c>
      <c r="H2198">
        <f>MONTH(orders[[#This Row],[order_date]])</f>
        <v>12</v>
      </c>
      <c r="I2198" s="4">
        <v>337767</v>
      </c>
      <c r="J2198" t="str" cm="1">
        <f t="array" ref="J2198">_xlfn.SWITCH(orders[[#This Row],[payment_method]],"Credit Card","CC","Bank Transfer","BT","Cash","CA","PayPal","PP","UN")</f>
        <v>CC</v>
      </c>
    </row>
    <row r="2199" spans="1:10" x14ac:dyDescent="0.3">
      <c r="A2199">
        <v>2373</v>
      </c>
      <c r="B2199">
        <v>1496486</v>
      </c>
      <c r="C2199" s="1">
        <v>45129</v>
      </c>
      <c r="D2199">
        <v>212732</v>
      </c>
      <c r="E2199" t="s">
        <v>10043</v>
      </c>
      <c r="F2199" t="s">
        <v>1145</v>
      </c>
      <c r="G2199">
        <f>YEAR(orders[[#This Row],[order_date]])</f>
        <v>2023</v>
      </c>
      <c r="H2199">
        <f>MONTH(orders[[#This Row],[order_date]])</f>
        <v>7</v>
      </c>
      <c r="I2199" s="4">
        <v>212732</v>
      </c>
      <c r="J2199" t="str" cm="1">
        <f t="array" ref="J2199">_xlfn.SWITCH(orders[[#This Row],[payment_method]],"Credit Card","CC","Bank Transfer","BT","Cash","CA","PayPal","PP","UN")</f>
        <v>PP</v>
      </c>
    </row>
    <row r="2200" spans="1:10" x14ac:dyDescent="0.3">
      <c r="A2200">
        <v>2374</v>
      </c>
      <c r="B2200">
        <v>589679</v>
      </c>
      <c r="C2200" s="1">
        <v>44985</v>
      </c>
      <c r="D2200">
        <v>149912</v>
      </c>
      <c r="E2200" t="s">
        <v>10042</v>
      </c>
      <c r="F2200" t="s">
        <v>38</v>
      </c>
      <c r="G2200">
        <f>YEAR(orders[[#This Row],[order_date]])</f>
        <v>2023</v>
      </c>
      <c r="H2200">
        <f>MONTH(orders[[#This Row],[order_date]])</f>
        <v>2</v>
      </c>
      <c r="I2200" s="4">
        <v>149912</v>
      </c>
      <c r="J2200" t="str" cm="1">
        <f t="array" ref="J2200">_xlfn.SWITCH(orders[[#This Row],[payment_method]],"Credit Card","CC","Bank Transfer","BT","Cash","CA","PayPal","PP","UN")</f>
        <v>CA</v>
      </c>
    </row>
    <row r="2201" spans="1:10" x14ac:dyDescent="0.3">
      <c r="A2201">
        <v>2375</v>
      </c>
      <c r="B2201">
        <v>376091</v>
      </c>
      <c r="C2201" s="1">
        <v>44885</v>
      </c>
      <c r="D2201">
        <v>318393</v>
      </c>
      <c r="E2201" t="s">
        <v>10043</v>
      </c>
      <c r="F2201" t="s">
        <v>652</v>
      </c>
      <c r="G2201">
        <f>YEAR(orders[[#This Row],[order_date]])</f>
        <v>2022</v>
      </c>
      <c r="H2201">
        <f>MONTH(orders[[#This Row],[order_date]])</f>
        <v>11</v>
      </c>
      <c r="I2201" s="4">
        <v>318393</v>
      </c>
      <c r="J2201" t="str" cm="1">
        <f t="array" ref="J2201">_xlfn.SWITCH(orders[[#This Row],[payment_method]],"Credit Card","CC","Bank Transfer","BT","Cash","CA","PayPal","PP","UN")</f>
        <v>PP</v>
      </c>
    </row>
    <row r="2202" spans="1:10" x14ac:dyDescent="0.3">
      <c r="A2202">
        <v>2376</v>
      </c>
      <c r="B2202">
        <v>1511940</v>
      </c>
      <c r="C2202" s="1">
        <v>45318</v>
      </c>
      <c r="D2202">
        <v>250993</v>
      </c>
      <c r="E2202" t="s">
        <v>10040</v>
      </c>
      <c r="F2202" t="s">
        <v>1435</v>
      </c>
      <c r="G2202">
        <f>YEAR(orders[[#This Row],[order_date]])</f>
        <v>2024</v>
      </c>
      <c r="H2202">
        <f>MONTH(orders[[#This Row],[order_date]])</f>
        <v>1</v>
      </c>
      <c r="I2202" s="4">
        <v>250993</v>
      </c>
      <c r="J2202" t="str" cm="1">
        <f t="array" ref="J2202">_xlfn.SWITCH(orders[[#This Row],[payment_method]],"Credit Card","CC","Bank Transfer","BT","Cash","CA","PayPal","PP","UN")</f>
        <v>CC</v>
      </c>
    </row>
    <row r="2203" spans="1:10" x14ac:dyDescent="0.3">
      <c r="A2203">
        <v>2377</v>
      </c>
      <c r="B2203">
        <v>20810</v>
      </c>
      <c r="C2203" s="1">
        <v>44962</v>
      </c>
      <c r="D2203">
        <v>97583</v>
      </c>
      <c r="E2203" t="s">
        <v>10042</v>
      </c>
      <c r="F2203" t="s">
        <v>891</v>
      </c>
      <c r="G2203">
        <f>YEAR(orders[[#This Row],[order_date]])</f>
        <v>2023</v>
      </c>
      <c r="H2203">
        <f>MONTH(orders[[#This Row],[order_date]])</f>
        <v>2</v>
      </c>
      <c r="I2203" s="4">
        <v>97583</v>
      </c>
      <c r="J2203" t="str" cm="1">
        <f t="array" ref="J2203">_xlfn.SWITCH(orders[[#This Row],[payment_method]],"Credit Card","CC","Bank Transfer","BT","Cash","CA","PayPal","PP","UN")</f>
        <v>CA</v>
      </c>
    </row>
    <row r="2204" spans="1:10" x14ac:dyDescent="0.3">
      <c r="A2204">
        <v>2378</v>
      </c>
      <c r="B2204">
        <v>643833</v>
      </c>
      <c r="C2204" s="1">
        <v>44549</v>
      </c>
      <c r="D2204">
        <v>87112</v>
      </c>
      <c r="E2204" t="s">
        <v>10042</v>
      </c>
      <c r="F2204" t="s">
        <v>284</v>
      </c>
      <c r="G2204">
        <f>YEAR(orders[[#This Row],[order_date]])</f>
        <v>2021</v>
      </c>
      <c r="H2204">
        <f>MONTH(orders[[#This Row],[order_date]])</f>
        <v>12</v>
      </c>
      <c r="I2204" s="4">
        <v>87112</v>
      </c>
      <c r="J2204" t="str" cm="1">
        <f t="array" ref="J2204">_xlfn.SWITCH(orders[[#This Row],[payment_method]],"Credit Card","CC","Bank Transfer","BT","Cash","CA","PayPal","PP","UN")</f>
        <v>CA</v>
      </c>
    </row>
    <row r="2205" spans="1:10" x14ac:dyDescent="0.3">
      <c r="A2205">
        <v>2379</v>
      </c>
      <c r="B2205">
        <v>106455</v>
      </c>
      <c r="C2205" s="1">
        <v>45142</v>
      </c>
      <c r="D2205">
        <v>35308</v>
      </c>
      <c r="E2205" t="s">
        <v>10043</v>
      </c>
      <c r="F2205" t="s">
        <v>82</v>
      </c>
      <c r="G2205">
        <f>YEAR(orders[[#This Row],[order_date]])</f>
        <v>2023</v>
      </c>
      <c r="H2205">
        <f>MONTH(orders[[#This Row],[order_date]])</f>
        <v>8</v>
      </c>
      <c r="I2205" s="4">
        <v>35308</v>
      </c>
      <c r="J2205" t="str" cm="1">
        <f t="array" ref="J2205">_xlfn.SWITCH(orders[[#This Row],[payment_method]],"Credit Card","CC","Bank Transfer","BT","Cash","CA","PayPal","PP","UN")</f>
        <v>PP</v>
      </c>
    </row>
    <row r="2206" spans="1:10" x14ac:dyDescent="0.3">
      <c r="A2206">
        <v>2380</v>
      </c>
      <c r="B2206">
        <v>568594</v>
      </c>
      <c r="C2206" s="1">
        <v>45398</v>
      </c>
      <c r="D2206">
        <v>38354</v>
      </c>
      <c r="E2206" t="s">
        <v>10041</v>
      </c>
      <c r="F2206" t="s">
        <v>57</v>
      </c>
      <c r="G2206">
        <f>YEAR(orders[[#This Row],[order_date]])</f>
        <v>2024</v>
      </c>
      <c r="H2206">
        <f>MONTH(orders[[#This Row],[order_date]])</f>
        <v>4</v>
      </c>
      <c r="I2206" s="4">
        <v>38354</v>
      </c>
      <c r="J2206" t="str" cm="1">
        <f t="array" ref="J2206">_xlfn.SWITCH(orders[[#This Row],[payment_method]],"Credit Card","CC","Bank Transfer","BT","Cash","CA","PayPal","PP","UN")</f>
        <v>BT</v>
      </c>
    </row>
    <row r="2207" spans="1:10" x14ac:dyDescent="0.3">
      <c r="A2207">
        <v>2381</v>
      </c>
      <c r="B2207">
        <v>971050</v>
      </c>
      <c r="C2207" s="1">
        <v>44985</v>
      </c>
      <c r="D2207">
        <v>46465</v>
      </c>
      <c r="E2207" t="s">
        <v>10043</v>
      </c>
      <c r="F2207" t="s">
        <v>2596</v>
      </c>
      <c r="G2207">
        <f>YEAR(orders[[#This Row],[order_date]])</f>
        <v>2023</v>
      </c>
      <c r="H2207">
        <f>MONTH(orders[[#This Row],[order_date]])</f>
        <v>2</v>
      </c>
      <c r="I2207" s="4">
        <v>46465</v>
      </c>
      <c r="J2207" t="str" cm="1">
        <f t="array" ref="J2207">_xlfn.SWITCH(orders[[#This Row],[payment_method]],"Credit Card","CC","Bank Transfer","BT","Cash","CA","PayPal","PP","UN")</f>
        <v>PP</v>
      </c>
    </row>
    <row r="2208" spans="1:10" x14ac:dyDescent="0.3">
      <c r="A2208">
        <v>2382</v>
      </c>
      <c r="B2208">
        <v>1228203</v>
      </c>
      <c r="C2208" s="1">
        <v>45086</v>
      </c>
      <c r="D2208">
        <v>80557</v>
      </c>
      <c r="E2208" t="s">
        <v>10040</v>
      </c>
      <c r="F2208" t="s">
        <v>1473</v>
      </c>
      <c r="G2208">
        <f>YEAR(orders[[#This Row],[order_date]])</f>
        <v>2023</v>
      </c>
      <c r="H2208">
        <f>MONTH(orders[[#This Row],[order_date]])</f>
        <v>6</v>
      </c>
      <c r="I2208" s="4">
        <v>80557</v>
      </c>
      <c r="J2208" t="str" cm="1">
        <f t="array" ref="J2208">_xlfn.SWITCH(orders[[#This Row],[payment_method]],"Credit Card","CC","Bank Transfer","BT","Cash","CA","PayPal","PP","UN")</f>
        <v>CC</v>
      </c>
    </row>
    <row r="2209" spans="1:10" x14ac:dyDescent="0.3">
      <c r="A2209">
        <v>2383</v>
      </c>
      <c r="B2209">
        <v>1965821</v>
      </c>
      <c r="C2209" s="1">
        <v>45572</v>
      </c>
      <c r="D2209">
        <v>347234</v>
      </c>
      <c r="E2209" t="s">
        <v>10042</v>
      </c>
      <c r="F2209" t="s">
        <v>52</v>
      </c>
      <c r="G2209">
        <f>YEAR(orders[[#This Row],[order_date]])</f>
        <v>2024</v>
      </c>
      <c r="H2209">
        <f>MONTH(orders[[#This Row],[order_date]])</f>
        <v>10</v>
      </c>
      <c r="I2209" s="4">
        <v>347234</v>
      </c>
      <c r="J2209" t="str" cm="1">
        <f t="array" ref="J2209">_xlfn.SWITCH(orders[[#This Row],[payment_method]],"Credit Card","CC","Bank Transfer","BT","Cash","CA","PayPal","PP","UN")</f>
        <v>CA</v>
      </c>
    </row>
    <row r="2210" spans="1:10" x14ac:dyDescent="0.3">
      <c r="A2210">
        <v>2384</v>
      </c>
      <c r="B2210">
        <v>816093</v>
      </c>
      <c r="C2210" s="1">
        <v>45243</v>
      </c>
      <c r="D2210">
        <v>235599</v>
      </c>
      <c r="E2210" t="s">
        <v>10042</v>
      </c>
      <c r="F2210" t="s">
        <v>284</v>
      </c>
      <c r="G2210">
        <f>YEAR(orders[[#This Row],[order_date]])</f>
        <v>2023</v>
      </c>
      <c r="H2210">
        <f>MONTH(orders[[#This Row],[order_date]])</f>
        <v>11</v>
      </c>
      <c r="I2210" s="4">
        <v>235599</v>
      </c>
      <c r="J2210" t="str" cm="1">
        <f t="array" ref="J2210">_xlfn.SWITCH(orders[[#This Row],[payment_method]],"Credit Card","CC","Bank Transfer","BT","Cash","CA","PayPal","PP","UN")</f>
        <v>CA</v>
      </c>
    </row>
    <row r="2211" spans="1:10" x14ac:dyDescent="0.3">
      <c r="A2211">
        <v>2385</v>
      </c>
      <c r="B2211">
        <v>1726112</v>
      </c>
      <c r="C2211" s="1">
        <v>44945</v>
      </c>
      <c r="D2211">
        <v>79455</v>
      </c>
      <c r="E2211" t="s">
        <v>10040</v>
      </c>
      <c r="F2211" t="s">
        <v>1312</v>
      </c>
      <c r="G2211">
        <f>YEAR(orders[[#This Row],[order_date]])</f>
        <v>2023</v>
      </c>
      <c r="H2211">
        <f>MONTH(orders[[#This Row],[order_date]])</f>
        <v>1</v>
      </c>
      <c r="I2211" s="4">
        <v>79455</v>
      </c>
      <c r="J2211" t="str" cm="1">
        <f t="array" ref="J2211">_xlfn.SWITCH(orders[[#This Row],[payment_method]],"Credit Card","CC","Bank Transfer","BT","Cash","CA","PayPal","PP","UN")</f>
        <v>CC</v>
      </c>
    </row>
    <row r="2212" spans="1:10" x14ac:dyDescent="0.3">
      <c r="A2212">
        <v>2386</v>
      </c>
      <c r="B2212">
        <v>1037163</v>
      </c>
      <c r="C2212" s="1">
        <v>45387</v>
      </c>
      <c r="D2212">
        <v>21683</v>
      </c>
      <c r="E2212" t="s">
        <v>10043</v>
      </c>
      <c r="F2212" t="s">
        <v>970</v>
      </c>
      <c r="G2212">
        <f>YEAR(orders[[#This Row],[order_date]])</f>
        <v>2024</v>
      </c>
      <c r="H2212">
        <f>MONTH(orders[[#This Row],[order_date]])</f>
        <v>4</v>
      </c>
      <c r="I2212" s="4">
        <v>21683</v>
      </c>
      <c r="J2212" t="str" cm="1">
        <f t="array" ref="J2212">_xlfn.SWITCH(orders[[#This Row],[payment_method]],"Credit Card","CC","Bank Transfer","BT","Cash","CA","PayPal","PP","UN")</f>
        <v>PP</v>
      </c>
    </row>
    <row r="2213" spans="1:10" x14ac:dyDescent="0.3">
      <c r="A2213">
        <v>2387</v>
      </c>
      <c r="B2213">
        <v>845705</v>
      </c>
      <c r="C2213" s="1">
        <v>44731</v>
      </c>
      <c r="D2213">
        <v>74232</v>
      </c>
      <c r="E2213" t="s">
        <v>10042</v>
      </c>
      <c r="F2213" t="s">
        <v>85</v>
      </c>
      <c r="G2213">
        <f>YEAR(orders[[#This Row],[order_date]])</f>
        <v>2022</v>
      </c>
      <c r="H2213">
        <f>MONTH(orders[[#This Row],[order_date]])</f>
        <v>6</v>
      </c>
      <c r="I2213" s="4">
        <v>74232</v>
      </c>
      <c r="J2213" t="str" cm="1">
        <f t="array" ref="J2213">_xlfn.SWITCH(orders[[#This Row],[payment_method]],"Credit Card","CC","Bank Transfer","BT","Cash","CA","PayPal","PP","UN")</f>
        <v>CA</v>
      </c>
    </row>
    <row r="2214" spans="1:10" x14ac:dyDescent="0.3">
      <c r="A2214">
        <v>2388</v>
      </c>
      <c r="B2214">
        <v>1545632</v>
      </c>
      <c r="C2214" s="1">
        <v>45140</v>
      </c>
      <c r="D2214">
        <v>168621</v>
      </c>
      <c r="E2214" t="s">
        <v>10040</v>
      </c>
      <c r="F2214" t="s">
        <v>374</v>
      </c>
      <c r="G2214">
        <f>YEAR(orders[[#This Row],[order_date]])</f>
        <v>2023</v>
      </c>
      <c r="H2214">
        <f>MONTH(orders[[#This Row],[order_date]])</f>
        <v>8</v>
      </c>
      <c r="I2214" s="4">
        <v>168621</v>
      </c>
      <c r="J2214" t="str" cm="1">
        <f t="array" ref="J2214">_xlfn.SWITCH(orders[[#This Row],[payment_method]],"Credit Card","CC","Bank Transfer","BT","Cash","CA","PayPal","PP","UN")</f>
        <v>CC</v>
      </c>
    </row>
    <row r="2215" spans="1:10" x14ac:dyDescent="0.3">
      <c r="A2215">
        <v>2389</v>
      </c>
      <c r="B2215">
        <v>816704</v>
      </c>
      <c r="C2215" s="1">
        <v>45082</v>
      </c>
      <c r="D2215">
        <v>9877</v>
      </c>
      <c r="E2215" t="s">
        <v>10043</v>
      </c>
      <c r="F2215" t="s">
        <v>528</v>
      </c>
      <c r="G2215">
        <f>YEAR(orders[[#This Row],[order_date]])</f>
        <v>2023</v>
      </c>
      <c r="H2215">
        <f>MONTH(orders[[#This Row],[order_date]])</f>
        <v>6</v>
      </c>
      <c r="I2215" s="4">
        <v>9877</v>
      </c>
      <c r="J2215" t="str" cm="1">
        <f t="array" ref="J2215">_xlfn.SWITCH(orders[[#This Row],[payment_method]],"Credit Card","CC","Bank Transfer","BT","Cash","CA","PayPal","PP","UN")</f>
        <v>PP</v>
      </c>
    </row>
    <row r="2216" spans="1:10" x14ac:dyDescent="0.3">
      <c r="A2216">
        <v>2390</v>
      </c>
      <c r="B2216">
        <v>691244</v>
      </c>
      <c r="C2216" s="1">
        <v>44939</v>
      </c>
      <c r="D2216">
        <v>90293</v>
      </c>
      <c r="E2216" t="s">
        <v>10041</v>
      </c>
      <c r="F2216" t="s">
        <v>114</v>
      </c>
      <c r="G2216">
        <f>YEAR(orders[[#This Row],[order_date]])</f>
        <v>2023</v>
      </c>
      <c r="H2216">
        <f>MONTH(orders[[#This Row],[order_date]])</f>
        <v>1</v>
      </c>
      <c r="I2216" s="4">
        <v>90293</v>
      </c>
      <c r="J2216" t="str" cm="1">
        <f t="array" ref="J2216">_xlfn.SWITCH(orders[[#This Row],[payment_method]],"Credit Card","CC","Bank Transfer","BT","Cash","CA","PayPal","PP","UN")</f>
        <v>BT</v>
      </c>
    </row>
    <row r="2217" spans="1:10" x14ac:dyDescent="0.3">
      <c r="A2217">
        <v>2391</v>
      </c>
      <c r="B2217">
        <v>481385</v>
      </c>
      <c r="C2217" s="1">
        <v>45888</v>
      </c>
      <c r="D2217">
        <v>401418</v>
      </c>
      <c r="E2217" t="s">
        <v>10041</v>
      </c>
      <c r="F2217" t="s">
        <v>105</v>
      </c>
      <c r="G2217">
        <f>YEAR(orders[[#This Row],[order_date]])</f>
        <v>2025</v>
      </c>
      <c r="H2217">
        <f>MONTH(orders[[#This Row],[order_date]])</f>
        <v>8</v>
      </c>
      <c r="I2217" s="4">
        <v>401418</v>
      </c>
      <c r="J2217" t="str" cm="1">
        <f t="array" ref="J2217">_xlfn.SWITCH(orders[[#This Row],[payment_method]],"Credit Card","CC","Bank Transfer","BT","Cash","CA","PayPal","PP","UN")</f>
        <v>BT</v>
      </c>
    </row>
    <row r="2218" spans="1:10" x14ac:dyDescent="0.3">
      <c r="A2218">
        <v>2392</v>
      </c>
      <c r="B2218">
        <v>1731065</v>
      </c>
      <c r="C2218" s="1">
        <v>45377</v>
      </c>
      <c r="D2218">
        <v>189949</v>
      </c>
      <c r="E2218" t="s">
        <v>10042</v>
      </c>
      <c r="F2218" t="s">
        <v>736</v>
      </c>
      <c r="G2218">
        <f>YEAR(orders[[#This Row],[order_date]])</f>
        <v>2024</v>
      </c>
      <c r="H2218">
        <f>MONTH(orders[[#This Row],[order_date]])</f>
        <v>3</v>
      </c>
      <c r="I2218" s="4">
        <v>189949</v>
      </c>
      <c r="J2218" t="str" cm="1">
        <f t="array" ref="J2218">_xlfn.SWITCH(orders[[#This Row],[payment_method]],"Credit Card","CC","Bank Transfer","BT","Cash","CA","PayPal","PP","UN")</f>
        <v>CA</v>
      </c>
    </row>
    <row r="2219" spans="1:10" x14ac:dyDescent="0.3">
      <c r="A2219">
        <v>2393</v>
      </c>
      <c r="B2219">
        <v>167562</v>
      </c>
      <c r="C2219" s="1">
        <v>44729</v>
      </c>
      <c r="D2219">
        <v>7442</v>
      </c>
      <c r="E2219" t="s">
        <v>10042</v>
      </c>
      <c r="F2219" t="s">
        <v>979</v>
      </c>
      <c r="G2219">
        <f>YEAR(orders[[#This Row],[order_date]])</f>
        <v>2022</v>
      </c>
      <c r="H2219">
        <f>MONTH(orders[[#This Row],[order_date]])</f>
        <v>6</v>
      </c>
      <c r="I2219" s="4">
        <v>7442</v>
      </c>
      <c r="J2219" t="str" cm="1">
        <f t="array" ref="J2219">_xlfn.SWITCH(orders[[#This Row],[payment_method]],"Credit Card","CC","Bank Transfer","BT","Cash","CA","PayPal","PP","UN")</f>
        <v>CA</v>
      </c>
    </row>
    <row r="2220" spans="1:10" x14ac:dyDescent="0.3">
      <c r="A2220">
        <v>2394</v>
      </c>
      <c r="B2220">
        <v>161971</v>
      </c>
      <c r="C2220" s="1">
        <v>44555</v>
      </c>
      <c r="D2220">
        <v>25093</v>
      </c>
      <c r="E2220" t="s">
        <v>10043</v>
      </c>
      <c r="F2220" t="s">
        <v>436</v>
      </c>
      <c r="G2220">
        <f>YEAR(orders[[#This Row],[order_date]])</f>
        <v>2021</v>
      </c>
      <c r="H2220">
        <f>MONTH(orders[[#This Row],[order_date]])</f>
        <v>12</v>
      </c>
      <c r="I2220" s="4">
        <v>25093</v>
      </c>
      <c r="J2220" t="str" cm="1">
        <f t="array" ref="J2220">_xlfn.SWITCH(orders[[#This Row],[payment_method]],"Credit Card","CC","Bank Transfer","BT","Cash","CA","PayPal","PP","UN")</f>
        <v>PP</v>
      </c>
    </row>
    <row r="2221" spans="1:10" x14ac:dyDescent="0.3">
      <c r="A2221">
        <v>2395</v>
      </c>
      <c r="B2221">
        <v>828542</v>
      </c>
      <c r="C2221" s="1">
        <v>45672</v>
      </c>
      <c r="D2221">
        <v>5898</v>
      </c>
      <c r="E2221" t="s">
        <v>10043</v>
      </c>
      <c r="F2221" t="s">
        <v>1158</v>
      </c>
      <c r="G2221">
        <f>YEAR(orders[[#This Row],[order_date]])</f>
        <v>2025</v>
      </c>
      <c r="H2221">
        <f>MONTH(orders[[#This Row],[order_date]])</f>
        <v>1</v>
      </c>
      <c r="I2221" s="4">
        <v>5898</v>
      </c>
      <c r="J2221" t="str" cm="1">
        <f t="array" ref="J2221">_xlfn.SWITCH(orders[[#This Row],[payment_method]],"Credit Card","CC","Bank Transfer","BT","Cash","CA","PayPal","PP","UN")</f>
        <v>PP</v>
      </c>
    </row>
    <row r="2222" spans="1:10" x14ac:dyDescent="0.3">
      <c r="A2222">
        <v>2396</v>
      </c>
      <c r="B2222">
        <v>203467</v>
      </c>
      <c r="C2222" s="1">
        <v>45251</v>
      </c>
      <c r="D2222">
        <v>57172</v>
      </c>
      <c r="E2222" t="s">
        <v>10040</v>
      </c>
      <c r="F2222" t="s">
        <v>91</v>
      </c>
      <c r="G2222">
        <f>YEAR(orders[[#This Row],[order_date]])</f>
        <v>2023</v>
      </c>
      <c r="H2222">
        <f>MONTH(orders[[#This Row],[order_date]])</f>
        <v>11</v>
      </c>
      <c r="I2222" s="4">
        <v>57172</v>
      </c>
      <c r="J2222" t="str" cm="1">
        <f t="array" ref="J2222">_xlfn.SWITCH(orders[[#This Row],[payment_method]],"Credit Card","CC","Bank Transfer","BT","Cash","CA","PayPal","PP","UN")</f>
        <v>CC</v>
      </c>
    </row>
    <row r="2223" spans="1:10" x14ac:dyDescent="0.3">
      <c r="A2223">
        <v>2397</v>
      </c>
      <c r="B2223">
        <v>1069155</v>
      </c>
      <c r="C2223" s="1">
        <v>45405</v>
      </c>
      <c r="D2223">
        <v>126627</v>
      </c>
      <c r="E2223" t="s">
        <v>10043</v>
      </c>
      <c r="F2223" t="s">
        <v>292</v>
      </c>
      <c r="G2223">
        <f>YEAR(orders[[#This Row],[order_date]])</f>
        <v>2024</v>
      </c>
      <c r="H2223">
        <f>MONTH(orders[[#This Row],[order_date]])</f>
        <v>4</v>
      </c>
      <c r="I2223" s="4">
        <v>126627</v>
      </c>
      <c r="J2223" t="str" cm="1">
        <f t="array" ref="J2223">_xlfn.SWITCH(orders[[#This Row],[payment_method]],"Credit Card","CC","Bank Transfer","BT","Cash","CA","PayPal","PP","UN")</f>
        <v>PP</v>
      </c>
    </row>
    <row r="2224" spans="1:10" x14ac:dyDescent="0.3">
      <c r="A2224">
        <v>2399</v>
      </c>
      <c r="B2224">
        <v>916310</v>
      </c>
      <c r="C2224" s="1">
        <v>45668</v>
      </c>
      <c r="D2224">
        <v>163406</v>
      </c>
      <c r="E2224" t="s">
        <v>10041</v>
      </c>
      <c r="F2224" t="s">
        <v>334</v>
      </c>
      <c r="G2224">
        <f>YEAR(orders[[#This Row],[order_date]])</f>
        <v>2025</v>
      </c>
      <c r="H2224">
        <f>MONTH(orders[[#This Row],[order_date]])</f>
        <v>1</v>
      </c>
      <c r="I2224" s="4">
        <v>163406</v>
      </c>
      <c r="J2224" t="str" cm="1">
        <f t="array" ref="J2224">_xlfn.SWITCH(orders[[#This Row],[payment_method]],"Credit Card","CC","Bank Transfer","BT","Cash","CA","PayPal","PP","UN")</f>
        <v>BT</v>
      </c>
    </row>
    <row r="2225" spans="1:10" x14ac:dyDescent="0.3">
      <c r="A2225">
        <v>2400</v>
      </c>
      <c r="B2225">
        <v>1336541</v>
      </c>
      <c r="C2225" s="1">
        <v>44633</v>
      </c>
      <c r="D2225">
        <v>18053</v>
      </c>
      <c r="E2225" t="s">
        <v>10043</v>
      </c>
      <c r="F2225" t="s">
        <v>302</v>
      </c>
      <c r="G2225">
        <f>YEAR(orders[[#This Row],[order_date]])</f>
        <v>2022</v>
      </c>
      <c r="H2225">
        <f>MONTH(orders[[#This Row],[order_date]])</f>
        <v>3</v>
      </c>
      <c r="I2225" s="4">
        <v>18053</v>
      </c>
      <c r="J2225" t="str" cm="1">
        <f t="array" ref="J2225">_xlfn.SWITCH(orders[[#This Row],[payment_method]],"Credit Card","CC","Bank Transfer","BT","Cash","CA","PayPal","PP","UN")</f>
        <v>PP</v>
      </c>
    </row>
    <row r="2226" spans="1:10" x14ac:dyDescent="0.3">
      <c r="A2226">
        <v>2401</v>
      </c>
      <c r="B2226">
        <v>1563940</v>
      </c>
      <c r="C2226" s="1">
        <v>45672</v>
      </c>
      <c r="D2226">
        <v>26837</v>
      </c>
      <c r="E2226" t="s">
        <v>10040</v>
      </c>
      <c r="F2226" t="s">
        <v>234</v>
      </c>
      <c r="G2226">
        <f>YEAR(orders[[#This Row],[order_date]])</f>
        <v>2025</v>
      </c>
      <c r="H2226">
        <f>MONTH(orders[[#This Row],[order_date]])</f>
        <v>1</v>
      </c>
      <c r="I2226" s="4">
        <v>26837</v>
      </c>
      <c r="J2226" t="str" cm="1">
        <f t="array" ref="J2226">_xlfn.SWITCH(orders[[#This Row],[payment_method]],"Credit Card","CC","Bank Transfer","BT","Cash","CA","PayPal","PP","UN")</f>
        <v>CC</v>
      </c>
    </row>
    <row r="2227" spans="1:10" x14ac:dyDescent="0.3">
      <c r="A2227">
        <v>2402</v>
      </c>
      <c r="B2227">
        <v>1842291</v>
      </c>
      <c r="C2227" s="1">
        <v>44855</v>
      </c>
      <c r="D2227">
        <v>275573</v>
      </c>
      <c r="E2227" t="s">
        <v>10041</v>
      </c>
      <c r="F2227" t="s">
        <v>823</v>
      </c>
      <c r="G2227">
        <f>YEAR(orders[[#This Row],[order_date]])</f>
        <v>2022</v>
      </c>
      <c r="H2227">
        <f>MONTH(orders[[#This Row],[order_date]])</f>
        <v>10</v>
      </c>
      <c r="I2227" s="4">
        <v>275573</v>
      </c>
      <c r="J2227" t="str" cm="1">
        <f t="array" ref="J2227">_xlfn.SWITCH(orders[[#This Row],[payment_method]],"Credit Card","CC","Bank Transfer","BT","Cash","CA","PayPal","PP","UN")</f>
        <v>BT</v>
      </c>
    </row>
    <row r="2228" spans="1:10" x14ac:dyDescent="0.3">
      <c r="A2228">
        <v>2403</v>
      </c>
      <c r="B2228">
        <v>1449576</v>
      </c>
      <c r="C2228" s="1">
        <v>45312</v>
      </c>
      <c r="D2228">
        <v>128122</v>
      </c>
      <c r="E2228" t="s">
        <v>10042</v>
      </c>
      <c r="F2228" t="s">
        <v>111</v>
      </c>
      <c r="G2228">
        <f>YEAR(orders[[#This Row],[order_date]])</f>
        <v>2024</v>
      </c>
      <c r="H2228">
        <f>MONTH(orders[[#This Row],[order_date]])</f>
        <v>1</v>
      </c>
      <c r="I2228" s="4">
        <v>128122</v>
      </c>
      <c r="J2228" t="str" cm="1">
        <f t="array" ref="J2228">_xlfn.SWITCH(orders[[#This Row],[payment_method]],"Credit Card","CC","Bank Transfer","BT","Cash","CA","PayPal","PP","UN")</f>
        <v>CA</v>
      </c>
    </row>
    <row r="2229" spans="1:10" x14ac:dyDescent="0.3">
      <c r="A2229">
        <v>2404</v>
      </c>
      <c r="B2229">
        <v>519191</v>
      </c>
      <c r="C2229" s="1">
        <v>44760</v>
      </c>
      <c r="D2229">
        <v>100304</v>
      </c>
      <c r="E2229" t="s">
        <v>10040</v>
      </c>
      <c r="F2229" t="s">
        <v>1630</v>
      </c>
      <c r="G2229">
        <f>YEAR(orders[[#This Row],[order_date]])</f>
        <v>2022</v>
      </c>
      <c r="H2229">
        <f>MONTH(orders[[#This Row],[order_date]])</f>
        <v>7</v>
      </c>
      <c r="I2229" s="4">
        <v>100304</v>
      </c>
      <c r="J2229" t="str" cm="1">
        <f t="array" ref="J2229">_xlfn.SWITCH(orders[[#This Row],[payment_method]],"Credit Card","CC","Bank Transfer","BT","Cash","CA","PayPal","PP","UN")</f>
        <v>CC</v>
      </c>
    </row>
    <row r="2230" spans="1:10" x14ac:dyDescent="0.3">
      <c r="A2230">
        <v>2405</v>
      </c>
      <c r="B2230">
        <v>1991966</v>
      </c>
      <c r="C2230" s="1">
        <v>45678</v>
      </c>
      <c r="D2230">
        <v>20953</v>
      </c>
      <c r="E2230" t="s">
        <v>10043</v>
      </c>
      <c r="F2230" t="s">
        <v>518</v>
      </c>
      <c r="G2230">
        <f>YEAR(orders[[#This Row],[order_date]])</f>
        <v>2025</v>
      </c>
      <c r="H2230">
        <f>MONTH(orders[[#This Row],[order_date]])</f>
        <v>1</v>
      </c>
      <c r="I2230" s="4">
        <v>20953</v>
      </c>
      <c r="J2230" t="str" cm="1">
        <f t="array" ref="J2230">_xlfn.SWITCH(orders[[#This Row],[payment_method]],"Credit Card","CC","Bank Transfer","BT","Cash","CA","PayPal","PP","UN")</f>
        <v>PP</v>
      </c>
    </row>
    <row r="2231" spans="1:10" x14ac:dyDescent="0.3">
      <c r="A2231">
        <v>2406</v>
      </c>
      <c r="B2231">
        <v>540525</v>
      </c>
      <c r="C2231" s="1">
        <v>44482</v>
      </c>
      <c r="D2231">
        <v>179099</v>
      </c>
      <c r="E2231" t="s">
        <v>10041</v>
      </c>
      <c r="F2231" t="s">
        <v>240</v>
      </c>
      <c r="G2231">
        <f>YEAR(orders[[#This Row],[order_date]])</f>
        <v>2021</v>
      </c>
      <c r="H2231">
        <f>MONTH(orders[[#This Row],[order_date]])</f>
        <v>10</v>
      </c>
      <c r="I2231" s="4">
        <v>179099</v>
      </c>
      <c r="J2231" t="str" cm="1">
        <f t="array" ref="J2231">_xlfn.SWITCH(orders[[#This Row],[payment_method]],"Credit Card","CC","Bank Transfer","BT","Cash","CA","PayPal","PP","UN")</f>
        <v>BT</v>
      </c>
    </row>
    <row r="2232" spans="1:10" x14ac:dyDescent="0.3">
      <c r="A2232">
        <v>2407</v>
      </c>
      <c r="B2232">
        <v>1429590</v>
      </c>
      <c r="C2232" s="1">
        <v>45126</v>
      </c>
      <c r="D2232">
        <v>49564</v>
      </c>
      <c r="E2232" t="s">
        <v>10041</v>
      </c>
      <c r="F2232" t="s">
        <v>369</v>
      </c>
      <c r="G2232">
        <f>YEAR(orders[[#This Row],[order_date]])</f>
        <v>2023</v>
      </c>
      <c r="H2232">
        <f>MONTH(orders[[#This Row],[order_date]])</f>
        <v>7</v>
      </c>
      <c r="I2232" s="4">
        <v>49564</v>
      </c>
      <c r="J2232" t="str" cm="1">
        <f t="array" ref="J2232">_xlfn.SWITCH(orders[[#This Row],[payment_method]],"Credit Card","CC","Bank Transfer","BT","Cash","CA","PayPal","PP","UN")</f>
        <v>BT</v>
      </c>
    </row>
    <row r="2233" spans="1:10" x14ac:dyDescent="0.3">
      <c r="A2233">
        <v>2408</v>
      </c>
      <c r="B2233">
        <v>1031661</v>
      </c>
      <c r="C2233" s="1">
        <v>45714</v>
      </c>
      <c r="D2233">
        <v>226878</v>
      </c>
      <c r="E2233" t="s">
        <v>10042</v>
      </c>
      <c r="F2233" t="s">
        <v>168</v>
      </c>
      <c r="G2233">
        <f>YEAR(orders[[#This Row],[order_date]])</f>
        <v>2025</v>
      </c>
      <c r="H2233">
        <f>MONTH(orders[[#This Row],[order_date]])</f>
        <v>2</v>
      </c>
      <c r="I2233" s="4">
        <v>226878</v>
      </c>
      <c r="J2233" t="str" cm="1">
        <f t="array" ref="J2233">_xlfn.SWITCH(orders[[#This Row],[payment_method]],"Credit Card","CC","Bank Transfer","BT","Cash","CA","PayPal","PP","UN")</f>
        <v>CA</v>
      </c>
    </row>
    <row r="2234" spans="1:10" x14ac:dyDescent="0.3">
      <c r="A2234">
        <v>2409</v>
      </c>
      <c r="B2234">
        <v>1408651</v>
      </c>
      <c r="C2234" s="1">
        <v>45137</v>
      </c>
      <c r="D2234">
        <v>16377</v>
      </c>
      <c r="E2234" t="s">
        <v>10040</v>
      </c>
      <c r="F2234" t="s">
        <v>234</v>
      </c>
      <c r="G2234">
        <f>YEAR(orders[[#This Row],[order_date]])</f>
        <v>2023</v>
      </c>
      <c r="H2234">
        <f>MONTH(orders[[#This Row],[order_date]])</f>
        <v>7</v>
      </c>
      <c r="I2234" s="4">
        <v>16377</v>
      </c>
      <c r="J2234" t="str" cm="1">
        <f t="array" ref="J2234">_xlfn.SWITCH(orders[[#This Row],[payment_method]],"Credit Card","CC","Bank Transfer","BT","Cash","CA","PayPal","PP","UN")</f>
        <v>CC</v>
      </c>
    </row>
    <row r="2235" spans="1:10" x14ac:dyDescent="0.3">
      <c r="A2235">
        <v>2410</v>
      </c>
      <c r="B2235">
        <v>1952642</v>
      </c>
      <c r="C2235" s="1">
        <v>44917</v>
      </c>
      <c r="D2235">
        <v>375764</v>
      </c>
      <c r="E2235" t="s">
        <v>10041</v>
      </c>
      <c r="F2235" t="s">
        <v>756</v>
      </c>
      <c r="G2235">
        <f>YEAR(orders[[#This Row],[order_date]])</f>
        <v>2022</v>
      </c>
      <c r="H2235">
        <f>MONTH(orders[[#This Row],[order_date]])</f>
        <v>12</v>
      </c>
      <c r="I2235" s="4">
        <v>375764</v>
      </c>
      <c r="J2235" t="str" cm="1">
        <f t="array" ref="J2235">_xlfn.SWITCH(orders[[#This Row],[payment_method]],"Credit Card","CC","Bank Transfer","BT","Cash","CA","PayPal","PP","UN")</f>
        <v>BT</v>
      </c>
    </row>
    <row r="2236" spans="1:10" x14ac:dyDescent="0.3">
      <c r="A2236">
        <v>2411</v>
      </c>
      <c r="B2236">
        <v>174163</v>
      </c>
      <c r="C2236" s="1">
        <v>45701</v>
      </c>
      <c r="D2236">
        <v>360924</v>
      </c>
      <c r="E2236" t="s">
        <v>10043</v>
      </c>
      <c r="F2236" t="s">
        <v>49</v>
      </c>
      <c r="G2236">
        <f>YEAR(orders[[#This Row],[order_date]])</f>
        <v>2025</v>
      </c>
      <c r="H2236">
        <f>MONTH(orders[[#This Row],[order_date]])</f>
        <v>2</v>
      </c>
      <c r="I2236" s="4">
        <v>360924</v>
      </c>
      <c r="J2236" t="str" cm="1">
        <f t="array" ref="J2236">_xlfn.SWITCH(orders[[#This Row],[payment_method]],"Credit Card","CC","Bank Transfer","BT","Cash","CA","PayPal","PP","UN")</f>
        <v>PP</v>
      </c>
    </row>
    <row r="2237" spans="1:10" x14ac:dyDescent="0.3">
      <c r="A2237">
        <v>2412</v>
      </c>
      <c r="B2237">
        <v>1669472</v>
      </c>
      <c r="C2237" s="1">
        <v>45155</v>
      </c>
      <c r="D2237">
        <v>36965</v>
      </c>
      <c r="E2237" t="s">
        <v>10040</v>
      </c>
      <c r="F2237" t="s">
        <v>891</v>
      </c>
      <c r="G2237">
        <f>YEAR(orders[[#This Row],[order_date]])</f>
        <v>2023</v>
      </c>
      <c r="H2237">
        <f>MONTH(orders[[#This Row],[order_date]])</f>
        <v>8</v>
      </c>
      <c r="I2237" s="4">
        <v>36965</v>
      </c>
      <c r="J2237" t="str" cm="1">
        <f t="array" ref="J2237">_xlfn.SWITCH(orders[[#This Row],[payment_method]],"Credit Card","CC","Bank Transfer","BT","Cash","CA","PayPal","PP","UN")</f>
        <v>CC</v>
      </c>
    </row>
    <row r="2238" spans="1:10" x14ac:dyDescent="0.3">
      <c r="A2238">
        <v>2413</v>
      </c>
      <c r="B2238">
        <v>1051799</v>
      </c>
      <c r="C2238" s="1">
        <v>44462</v>
      </c>
      <c r="D2238">
        <v>114548</v>
      </c>
      <c r="E2238" t="s">
        <v>10040</v>
      </c>
      <c r="F2238" t="s">
        <v>352</v>
      </c>
      <c r="G2238">
        <f>YEAR(orders[[#This Row],[order_date]])</f>
        <v>2021</v>
      </c>
      <c r="H2238">
        <f>MONTH(orders[[#This Row],[order_date]])</f>
        <v>9</v>
      </c>
      <c r="I2238" s="4">
        <v>114548</v>
      </c>
      <c r="J2238" t="str" cm="1">
        <f t="array" ref="J2238">_xlfn.SWITCH(orders[[#This Row],[payment_method]],"Credit Card","CC","Bank Transfer","BT","Cash","CA","PayPal","PP","UN")</f>
        <v>CC</v>
      </c>
    </row>
    <row r="2239" spans="1:10" x14ac:dyDescent="0.3">
      <c r="A2239">
        <v>2414</v>
      </c>
      <c r="B2239">
        <v>331932</v>
      </c>
      <c r="C2239" s="1">
        <v>44668</v>
      </c>
      <c r="D2239">
        <v>64386</v>
      </c>
      <c r="E2239" t="s">
        <v>10040</v>
      </c>
      <c r="F2239" t="s">
        <v>369</v>
      </c>
      <c r="G2239">
        <f>YEAR(orders[[#This Row],[order_date]])</f>
        <v>2022</v>
      </c>
      <c r="H2239">
        <f>MONTH(orders[[#This Row],[order_date]])</f>
        <v>4</v>
      </c>
      <c r="I2239" s="4">
        <v>64386</v>
      </c>
      <c r="J2239" t="str" cm="1">
        <f t="array" ref="J2239">_xlfn.SWITCH(orders[[#This Row],[payment_method]],"Credit Card","CC","Bank Transfer","BT","Cash","CA","PayPal","PP","UN")</f>
        <v>CC</v>
      </c>
    </row>
    <row r="2240" spans="1:10" x14ac:dyDescent="0.3">
      <c r="A2240">
        <v>2415</v>
      </c>
      <c r="B2240">
        <v>1086830</v>
      </c>
      <c r="C2240" s="1">
        <v>45379</v>
      </c>
      <c r="D2240">
        <v>425534</v>
      </c>
      <c r="E2240" t="s">
        <v>10043</v>
      </c>
      <c r="F2240" t="s">
        <v>393</v>
      </c>
      <c r="G2240">
        <f>YEAR(orders[[#This Row],[order_date]])</f>
        <v>2024</v>
      </c>
      <c r="H2240">
        <f>MONTH(orders[[#This Row],[order_date]])</f>
        <v>3</v>
      </c>
      <c r="I2240" s="4">
        <v>425534</v>
      </c>
      <c r="J2240" t="str" cm="1">
        <f t="array" ref="J2240">_xlfn.SWITCH(orders[[#This Row],[payment_method]],"Credit Card","CC","Bank Transfer","BT","Cash","CA","PayPal","PP","UN")</f>
        <v>PP</v>
      </c>
    </row>
    <row r="2241" spans="1:10" x14ac:dyDescent="0.3">
      <c r="A2241">
        <v>2416</v>
      </c>
      <c r="B2241">
        <v>302348</v>
      </c>
      <c r="C2241" s="1">
        <v>45244</v>
      </c>
      <c r="D2241">
        <v>175389</v>
      </c>
      <c r="E2241" t="s">
        <v>10041</v>
      </c>
      <c r="F2241" t="s">
        <v>366</v>
      </c>
      <c r="G2241">
        <f>YEAR(orders[[#This Row],[order_date]])</f>
        <v>2023</v>
      </c>
      <c r="H2241">
        <f>MONTH(orders[[#This Row],[order_date]])</f>
        <v>11</v>
      </c>
      <c r="I2241" s="4">
        <v>175389</v>
      </c>
      <c r="J2241" t="str" cm="1">
        <f t="array" ref="J2241">_xlfn.SWITCH(orders[[#This Row],[payment_method]],"Credit Card","CC","Bank Transfer","BT","Cash","CA","PayPal","PP","UN")</f>
        <v>BT</v>
      </c>
    </row>
    <row r="2242" spans="1:10" x14ac:dyDescent="0.3">
      <c r="A2242">
        <v>2417</v>
      </c>
      <c r="B2242">
        <v>1444662</v>
      </c>
      <c r="C2242" s="1">
        <v>45719</v>
      </c>
      <c r="D2242">
        <v>189775</v>
      </c>
      <c r="E2242" t="s">
        <v>10042</v>
      </c>
      <c r="F2242" t="s">
        <v>479</v>
      </c>
      <c r="G2242">
        <f>YEAR(orders[[#This Row],[order_date]])</f>
        <v>2025</v>
      </c>
      <c r="H2242">
        <f>MONTH(orders[[#This Row],[order_date]])</f>
        <v>3</v>
      </c>
      <c r="I2242" s="4">
        <v>189775</v>
      </c>
      <c r="J2242" t="str" cm="1">
        <f t="array" ref="J2242">_xlfn.SWITCH(orders[[#This Row],[payment_method]],"Credit Card","CC","Bank Transfer","BT","Cash","CA","PayPal","PP","UN")</f>
        <v>CA</v>
      </c>
    </row>
    <row r="2243" spans="1:10" x14ac:dyDescent="0.3">
      <c r="A2243">
        <v>2419</v>
      </c>
      <c r="B2243">
        <v>1779117</v>
      </c>
      <c r="C2243" s="1">
        <v>44802</v>
      </c>
      <c r="D2243">
        <v>90077</v>
      </c>
      <c r="E2243" t="s">
        <v>10040</v>
      </c>
      <c r="F2243" t="s">
        <v>177</v>
      </c>
      <c r="G2243">
        <f>YEAR(orders[[#This Row],[order_date]])</f>
        <v>2022</v>
      </c>
      <c r="H2243">
        <f>MONTH(orders[[#This Row],[order_date]])</f>
        <v>8</v>
      </c>
      <c r="I2243" s="4">
        <v>90077</v>
      </c>
      <c r="J2243" t="str" cm="1">
        <f t="array" ref="J2243">_xlfn.SWITCH(orders[[#This Row],[payment_method]],"Credit Card","CC","Bank Transfer","BT","Cash","CA","PayPal","PP","UN")</f>
        <v>CC</v>
      </c>
    </row>
    <row r="2244" spans="1:10" x14ac:dyDescent="0.3">
      <c r="A2244">
        <v>2420</v>
      </c>
      <c r="B2244">
        <v>1573414</v>
      </c>
      <c r="C2244" s="1">
        <v>44995</v>
      </c>
      <c r="D2244">
        <v>59982</v>
      </c>
      <c r="E2244" t="s">
        <v>10043</v>
      </c>
      <c r="F2244" t="s">
        <v>128</v>
      </c>
      <c r="G2244">
        <f>YEAR(orders[[#This Row],[order_date]])</f>
        <v>2023</v>
      </c>
      <c r="H2244">
        <f>MONTH(orders[[#This Row],[order_date]])</f>
        <v>3</v>
      </c>
      <c r="I2244" s="4">
        <v>59982</v>
      </c>
      <c r="J2244" t="str" cm="1">
        <f t="array" ref="J2244">_xlfn.SWITCH(orders[[#This Row],[payment_method]],"Credit Card","CC","Bank Transfer","BT","Cash","CA","PayPal","PP","UN")</f>
        <v>PP</v>
      </c>
    </row>
    <row r="2245" spans="1:10" x14ac:dyDescent="0.3">
      <c r="A2245">
        <v>2421</v>
      </c>
      <c r="B2245">
        <v>1769835</v>
      </c>
      <c r="C2245" s="1">
        <v>44707</v>
      </c>
      <c r="D2245">
        <v>84536</v>
      </c>
      <c r="E2245" t="s">
        <v>10041</v>
      </c>
      <c r="F2245" t="s">
        <v>1543</v>
      </c>
      <c r="G2245">
        <f>YEAR(orders[[#This Row],[order_date]])</f>
        <v>2022</v>
      </c>
      <c r="H2245">
        <f>MONTH(orders[[#This Row],[order_date]])</f>
        <v>5</v>
      </c>
      <c r="I2245" s="4">
        <v>84536</v>
      </c>
      <c r="J2245" t="str" cm="1">
        <f t="array" ref="J2245">_xlfn.SWITCH(orders[[#This Row],[payment_method]],"Credit Card","CC","Bank Transfer","BT","Cash","CA","PayPal","PP","UN")</f>
        <v>BT</v>
      </c>
    </row>
    <row r="2246" spans="1:10" x14ac:dyDescent="0.3">
      <c r="A2246">
        <v>2422</v>
      </c>
      <c r="B2246">
        <v>131457</v>
      </c>
      <c r="C2246" s="1">
        <v>45475</v>
      </c>
      <c r="D2246">
        <v>302613</v>
      </c>
      <c r="E2246" t="s">
        <v>10041</v>
      </c>
      <c r="F2246" t="s">
        <v>142</v>
      </c>
      <c r="G2246">
        <f>YEAR(orders[[#This Row],[order_date]])</f>
        <v>2024</v>
      </c>
      <c r="H2246">
        <f>MONTH(orders[[#This Row],[order_date]])</f>
        <v>7</v>
      </c>
      <c r="I2246" s="4">
        <v>302613</v>
      </c>
      <c r="J2246" t="str" cm="1">
        <f t="array" ref="J2246">_xlfn.SWITCH(orders[[#This Row],[payment_method]],"Credit Card","CC","Bank Transfer","BT","Cash","CA","PayPal","PP","UN")</f>
        <v>BT</v>
      </c>
    </row>
    <row r="2247" spans="1:10" x14ac:dyDescent="0.3">
      <c r="A2247">
        <v>2423</v>
      </c>
      <c r="B2247">
        <v>909861</v>
      </c>
      <c r="C2247" s="1">
        <v>44629</v>
      </c>
      <c r="D2247">
        <v>240972</v>
      </c>
      <c r="E2247" t="s">
        <v>10042</v>
      </c>
      <c r="F2247" t="s">
        <v>386</v>
      </c>
      <c r="G2247">
        <f>YEAR(orders[[#This Row],[order_date]])</f>
        <v>2022</v>
      </c>
      <c r="H2247">
        <f>MONTH(orders[[#This Row],[order_date]])</f>
        <v>3</v>
      </c>
      <c r="I2247" s="4">
        <v>240972</v>
      </c>
      <c r="J2247" t="str" cm="1">
        <f t="array" ref="J2247">_xlfn.SWITCH(orders[[#This Row],[payment_method]],"Credit Card","CC","Bank Transfer","BT","Cash","CA","PayPal","PP","UN")</f>
        <v>CA</v>
      </c>
    </row>
    <row r="2248" spans="1:10" x14ac:dyDescent="0.3">
      <c r="A2248">
        <v>2424</v>
      </c>
      <c r="B2248">
        <v>1861009</v>
      </c>
      <c r="C2248" s="1">
        <v>44983</v>
      </c>
      <c r="D2248">
        <v>211336</v>
      </c>
      <c r="E2248" t="s">
        <v>10042</v>
      </c>
      <c r="F2248" t="s">
        <v>1847</v>
      </c>
      <c r="G2248">
        <f>YEAR(orders[[#This Row],[order_date]])</f>
        <v>2023</v>
      </c>
      <c r="H2248">
        <f>MONTH(orders[[#This Row],[order_date]])</f>
        <v>2</v>
      </c>
      <c r="I2248" s="4">
        <v>211336</v>
      </c>
      <c r="J2248" t="str" cm="1">
        <f t="array" ref="J2248">_xlfn.SWITCH(orders[[#This Row],[payment_method]],"Credit Card","CC","Bank Transfer","BT","Cash","CA","PayPal","PP","UN")</f>
        <v>CA</v>
      </c>
    </row>
    <row r="2249" spans="1:10" x14ac:dyDescent="0.3">
      <c r="A2249">
        <v>2425</v>
      </c>
      <c r="B2249">
        <v>906393</v>
      </c>
      <c r="C2249" s="1">
        <v>45232</v>
      </c>
      <c r="D2249">
        <v>4980</v>
      </c>
      <c r="E2249" t="s">
        <v>10042</v>
      </c>
      <c r="F2249" t="s">
        <v>1426</v>
      </c>
      <c r="G2249">
        <f>YEAR(orders[[#This Row],[order_date]])</f>
        <v>2023</v>
      </c>
      <c r="H2249">
        <f>MONTH(orders[[#This Row],[order_date]])</f>
        <v>11</v>
      </c>
      <c r="I2249" s="4">
        <v>4980</v>
      </c>
      <c r="J2249" t="str" cm="1">
        <f t="array" ref="J2249">_xlfn.SWITCH(orders[[#This Row],[payment_method]],"Credit Card","CC","Bank Transfer","BT","Cash","CA","PayPal","PP","UN")</f>
        <v>CA</v>
      </c>
    </row>
    <row r="2250" spans="1:10" x14ac:dyDescent="0.3">
      <c r="A2250">
        <v>2426</v>
      </c>
      <c r="B2250">
        <v>1758000</v>
      </c>
      <c r="C2250" s="1">
        <v>45704</v>
      </c>
      <c r="D2250">
        <v>39634</v>
      </c>
      <c r="E2250" t="s">
        <v>10041</v>
      </c>
      <c r="F2250" t="s">
        <v>979</v>
      </c>
      <c r="G2250">
        <f>YEAR(orders[[#This Row],[order_date]])</f>
        <v>2025</v>
      </c>
      <c r="H2250">
        <f>MONTH(orders[[#This Row],[order_date]])</f>
        <v>2</v>
      </c>
      <c r="I2250" s="4">
        <v>39634</v>
      </c>
      <c r="J2250" t="str" cm="1">
        <f t="array" ref="J2250">_xlfn.SWITCH(orders[[#This Row],[payment_method]],"Credit Card","CC","Bank Transfer","BT","Cash","CA","PayPal","PP","UN")</f>
        <v>BT</v>
      </c>
    </row>
    <row r="2251" spans="1:10" x14ac:dyDescent="0.3">
      <c r="A2251">
        <v>2427</v>
      </c>
      <c r="B2251">
        <v>1645327</v>
      </c>
      <c r="C2251" s="1">
        <v>45499</v>
      </c>
      <c r="D2251">
        <v>289509</v>
      </c>
      <c r="E2251" t="s">
        <v>10040</v>
      </c>
      <c r="F2251" t="s">
        <v>823</v>
      </c>
      <c r="G2251">
        <f>YEAR(orders[[#This Row],[order_date]])</f>
        <v>2024</v>
      </c>
      <c r="H2251">
        <f>MONTH(orders[[#This Row],[order_date]])</f>
        <v>7</v>
      </c>
      <c r="I2251" s="4">
        <v>289509</v>
      </c>
      <c r="J2251" t="str" cm="1">
        <f t="array" ref="J2251">_xlfn.SWITCH(orders[[#This Row],[payment_method]],"Credit Card","CC","Bank Transfer","BT","Cash","CA","PayPal","PP","UN")</f>
        <v>CC</v>
      </c>
    </row>
    <row r="2252" spans="1:10" x14ac:dyDescent="0.3">
      <c r="A2252">
        <v>2428</v>
      </c>
      <c r="B2252">
        <v>1020612</v>
      </c>
      <c r="C2252" s="1">
        <v>45568</v>
      </c>
      <c r="D2252">
        <v>78879</v>
      </c>
      <c r="E2252" t="s">
        <v>10043</v>
      </c>
      <c r="F2252" t="s">
        <v>1435</v>
      </c>
      <c r="G2252">
        <f>YEAR(orders[[#This Row],[order_date]])</f>
        <v>2024</v>
      </c>
      <c r="H2252">
        <f>MONTH(orders[[#This Row],[order_date]])</f>
        <v>10</v>
      </c>
      <c r="I2252" s="4">
        <v>78879</v>
      </c>
      <c r="J2252" t="str" cm="1">
        <f t="array" ref="J2252">_xlfn.SWITCH(orders[[#This Row],[payment_method]],"Credit Card","CC","Bank Transfer","BT","Cash","CA","PayPal","PP","UN")</f>
        <v>PP</v>
      </c>
    </row>
    <row r="2253" spans="1:10" x14ac:dyDescent="0.3">
      <c r="A2253">
        <v>2430</v>
      </c>
      <c r="B2253">
        <v>199943</v>
      </c>
      <c r="C2253" s="1">
        <v>45482</v>
      </c>
      <c r="D2253">
        <v>285664</v>
      </c>
      <c r="E2253" t="s">
        <v>10043</v>
      </c>
      <c r="F2253" t="s">
        <v>444</v>
      </c>
      <c r="G2253">
        <f>YEAR(orders[[#This Row],[order_date]])</f>
        <v>2024</v>
      </c>
      <c r="H2253">
        <f>MONTH(orders[[#This Row],[order_date]])</f>
        <v>7</v>
      </c>
      <c r="I2253" s="4">
        <v>285664</v>
      </c>
      <c r="J2253" t="str" cm="1">
        <f t="array" ref="J2253">_xlfn.SWITCH(orders[[#This Row],[payment_method]],"Credit Card","CC","Bank Transfer","BT","Cash","CA","PayPal","PP","UN")</f>
        <v>PP</v>
      </c>
    </row>
    <row r="2254" spans="1:10" x14ac:dyDescent="0.3">
      <c r="A2254">
        <v>2431</v>
      </c>
      <c r="B2254">
        <v>28980</v>
      </c>
      <c r="C2254" s="1">
        <v>45384</v>
      </c>
      <c r="D2254">
        <v>48455</v>
      </c>
      <c r="E2254" t="s">
        <v>10040</v>
      </c>
      <c r="F2254" t="s">
        <v>693</v>
      </c>
      <c r="G2254">
        <f>YEAR(orders[[#This Row],[order_date]])</f>
        <v>2024</v>
      </c>
      <c r="H2254">
        <f>MONTH(orders[[#This Row],[order_date]])</f>
        <v>4</v>
      </c>
      <c r="I2254" s="4">
        <v>48455</v>
      </c>
      <c r="J2254" t="str" cm="1">
        <f t="array" ref="J2254">_xlfn.SWITCH(orders[[#This Row],[payment_method]],"Credit Card","CC","Bank Transfer","BT","Cash","CA","PayPal","PP","UN")</f>
        <v>CC</v>
      </c>
    </row>
    <row r="2255" spans="1:10" x14ac:dyDescent="0.3">
      <c r="A2255">
        <v>2432</v>
      </c>
      <c r="B2255">
        <v>719037</v>
      </c>
      <c r="C2255" s="1">
        <v>45874</v>
      </c>
      <c r="D2255">
        <v>279687</v>
      </c>
      <c r="E2255" t="s">
        <v>10042</v>
      </c>
      <c r="F2255" t="s">
        <v>781</v>
      </c>
      <c r="G2255">
        <f>YEAR(orders[[#This Row],[order_date]])</f>
        <v>2025</v>
      </c>
      <c r="H2255">
        <f>MONTH(orders[[#This Row],[order_date]])</f>
        <v>8</v>
      </c>
      <c r="I2255" s="4">
        <v>279687</v>
      </c>
      <c r="J2255" t="str" cm="1">
        <f t="array" ref="J2255">_xlfn.SWITCH(orders[[#This Row],[payment_method]],"Credit Card","CC","Bank Transfer","BT","Cash","CA","PayPal","PP","UN")</f>
        <v>CA</v>
      </c>
    </row>
    <row r="2256" spans="1:10" x14ac:dyDescent="0.3">
      <c r="A2256">
        <v>2433</v>
      </c>
      <c r="B2256">
        <v>291000</v>
      </c>
      <c r="C2256" s="1">
        <v>45199</v>
      </c>
      <c r="D2256">
        <v>288494</v>
      </c>
      <c r="E2256" t="s">
        <v>10040</v>
      </c>
      <c r="F2256" t="s">
        <v>1183</v>
      </c>
      <c r="G2256">
        <f>YEAR(orders[[#This Row],[order_date]])</f>
        <v>2023</v>
      </c>
      <c r="H2256">
        <f>MONTH(orders[[#This Row],[order_date]])</f>
        <v>9</v>
      </c>
      <c r="I2256" s="4">
        <v>288494</v>
      </c>
      <c r="J2256" t="str" cm="1">
        <f t="array" ref="J2256">_xlfn.SWITCH(orders[[#This Row],[payment_method]],"Credit Card","CC","Bank Transfer","BT","Cash","CA","PayPal","PP","UN")</f>
        <v>CC</v>
      </c>
    </row>
    <row r="2257" spans="1:10" x14ac:dyDescent="0.3">
      <c r="A2257">
        <v>2434</v>
      </c>
      <c r="B2257">
        <v>216199</v>
      </c>
      <c r="C2257" s="1">
        <v>45730</v>
      </c>
      <c r="D2257">
        <v>109392</v>
      </c>
      <c r="E2257" t="s">
        <v>10042</v>
      </c>
      <c r="F2257" t="s">
        <v>274</v>
      </c>
      <c r="G2257">
        <f>YEAR(orders[[#This Row],[order_date]])</f>
        <v>2025</v>
      </c>
      <c r="H2257">
        <f>MONTH(orders[[#This Row],[order_date]])</f>
        <v>3</v>
      </c>
      <c r="I2257" s="4">
        <v>109392</v>
      </c>
      <c r="J2257" t="str" cm="1">
        <f t="array" ref="J2257">_xlfn.SWITCH(orders[[#This Row],[payment_method]],"Credit Card","CC","Bank Transfer","BT","Cash","CA","PayPal","PP","UN")</f>
        <v>CA</v>
      </c>
    </row>
    <row r="2258" spans="1:10" x14ac:dyDescent="0.3">
      <c r="A2258">
        <v>2435</v>
      </c>
      <c r="B2258">
        <v>1812838</v>
      </c>
      <c r="C2258" s="1">
        <v>44801</v>
      </c>
      <c r="D2258">
        <v>276754</v>
      </c>
      <c r="E2258" t="s">
        <v>10042</v>
      </c>
      <c r="F2258" t="s">
        <v>608</v>
      </c>
      <c r="G2258">
        <f>YEAR(orders[[#This Row],[order_date]])</f>
        <v>2022</v>
      </c>
      <c r="H2258">
        <f>MONTH(orders[[#This Row],[order_date]])</f>
        <v>8</v>
      </c>
      <c r="I2258" s="4">
        <v>276754</v>
      </c>
      <c r="J2258" t="str" cm="1">
        <f t="array" ref="J2258">_xlfn.SWITCH(orders[[#This Row],[payment_method]],"Credit Card","CC","Bank Transfer","BT","Cash","CA","PayPal","PP","UN")</f>
        <v>CA</v>
      </c>
    </row>
    <row r="2259" spans="1:10" x14ac:dyDescent="0.3">
      <c r="A2259">
        <v>2436</v>
      </c>
      <c r="B2259">
        <v>949987</v>
      </c>
      <c r="C2259" s="1">
        <v>44597</v>
      </c>
      <c r="D2259">
        <v>48412</v>
      </c>
      <c r="E2259" t="s">
        <v>10043</v>
      </c>
      <c r="F2259" t="s">
        <v>263</v>
      </c>
      <c r="G2259">
        <f>YEAR(orders[[#This Row],[order_date]])</f>
        <v>2022</v>
      </c>
      <c r="H2259">
        <f>MONTH(orders[[#This Row],[order_date]])</f>
        <v>2</v>
      </c>
      <c r="I2259" s="4">
        <v>48412</v>
      </c>
      <c r="J2259" t="str" cm="1">
        <f t="array" ref="J2259">_xlfn.SWITCH(orders[[#This Row],[payment_method]],"Credit Card","CC","Bank Transfer","BT","Cash","CA","PayPal","PP","UN")</f>
        <v>PP</v>
      </c>
    </row>
    <row r="2260" spans="1:10" x14ac:dyDescent="0.3">
      <c r="A2260">
        <v>2437</v>
      </c>
      <c r="B2260">
        <v>355880</v>
      </c>
      <c r="C2260" s="1">
        <v>45632</v>
      </c>
      <c r="D2260">
        <v>376608</v>
      </c>
      <c r="E2260" t="s">
        <v>10042</v>
      </c>
      <c r="F2260" t="s">
        <v>1779</v>
      </c>
      <c r="G2260">
        <f>YEAR(orders[[#This Row],[order_date]])</f>
        <v>2024</v>
      </c>
      <c r="H2260">
        <f>MONTH(orders[[#This Row],[order_date]])</f>
        <v>12</v>
      </c>
      <c r="I2260" s="4">
        <v>376608</v>
      </c>
      <c r="J2260" t="str" cm="1">
        <f t="array" ref="J2260">_xlfn.SWITCH(orders[[#This Row],[payment_method]],"Credit Card","CC","Bank Transfer","BT","Cash","CA","PayPal","PP","UN")</f>
        <v>CA</v>
      </c>
    </row>
    <row r="2261" spans="1:10" x14ac:dyDescent="0.3">
      <c r="A2261">
        <v>2438</v>
      </c>
      <c r="B2261">
        <v>1473944</v>
      </c>
      <c r="C2261" s="1">
        <v>44917</v>
      </c>
      <c r="D2261">
        <v>701275</v>
      </c>
      <c r="E2261" t="s">
        <v>10043</v>
      </c>
      <c r="F2261" t="s">
        <v>823</v>
      </c>
      <c r="G2261">
        <f>YEAR(orders[[#This Row],[order_date]])</f>
        <v>2022</v>
      </c>
      <c r="H2261">
        <f>MONTH(orders[[#This Row],[order_date]])</f>
        <v>12</v>
      </c>
      <c r="I2261" s="4">
        <v>701275</v>
      </c>
      <c r="J2261" t="str" cm="1">
        <f t="array" ref="J2261">_xlfn.SWITCH(orders[[#This Row],[payment_method]],"Credit Card","CC","Bank Transfer","BT","Cash","CA","PayPal","PP","UN")</f>
        <v>PP</v>
      </c>
    </row>
    <row r="2262" spans="1:10" x14ac:dyDescent="0.3">
      <c r="A2262">
        <v>2439</v>
      </c>
      <c r="B2262">
        <v>806192</v>
      </c>
      <c r="C2262" s="1">
        <v>45878</v>
      </c>
      <c r="D2262">
        <v>263816</v>
      </c>
      <c r="E2262" t="s">
        <v>10041</v>
      </c>
      <c r="F2262" t="s">
        <v>482</v>
      </c>
      <c r="G2262">
        <f>YEAR(orders[[#This Row],[order_date]])</f>
        <v>2025</v>
      </c>
      <c r="H2262">
        <f>MONTH(orders[[#This Row],[order_date]])</f>
        <v>8</v>
      </c>
      <c r="I2262" s="4">
        <v>263816</v>
      </c>
      <c r="J2262" t="str" cm="1">
        <f t="array" ref="J2262">_xlfn.SWITCH(orders[[#This Row],[payment_method]],"Credit Card","CC","Bank Transfer","BT","Cash","CA","PayPal","PP","UN")</f>
        <v>BT</v>
      </c>
    </row>
    <row r="2263" spans="1:10" x14ac:dyDescent="0.3">
      <c r="A2263">
        <v>2440</v>
      </c>
      <c r="B2263">
        <v>961943</v>
      </c>
      <c r="C2263" s="1">
        <v>44783</v>
      </c>
      <c r="D2263">
        <v>245719</v>
      </c>
      <c r="E2263" t="s">
        <v>10041</v>
      </c>
      <c r="F2263" t="s">
        <v>136</v>
      </c>
      <c r="G2263">
        <f>YEAR(orders[[#This Row],[order_date]])</f>
        <v>2022</v>
      </c>
      <c r="H2263">
        <f>MONTH(orders[[#This Row],[order_date]])</f>
        <v>8</v>
      </c>
      <c r="I2263" s="4">
        <v>245719</v>
      </c>
      <c r="J2263" t="str" cm="1">
        <f t="array" ref="J2263">_xlfn.SWITCH(orders[[#This Row],[payment_method]],"Credit Card","CC","Bank Transfer","BT","Cash","CA","PayPal","PP","UN")</f>
        <v>BT</v>
      </c>
    </row>
    <row r="2264" spans="1:10" x14ac:dyDescent="0.3">
      <c r="A2264">
        <v>2441</v>
      </c>
      <c r="B2264">
        <v>546198</v>
      </c>
      <c r="C2264" s="1">
        <v>45011</v>
      </c>
      <c r="D2264">
        <v>12522</v>
      </c>
      <c r="E2264" t="s">
        <v>10040</v>
      </c>
      <c r="F2264" t="s">
        <v>60</v>
      </c>
      <c r="G2264">
        <f>YEAR(orders[[#This Row],[order_date]])</f>
        <v>2023</v>
      </c>
      <c r="H2264">
        <f>MONTH(orders[[#This Row],[order_date]])</f>
        <v>3</v>
      </c>
      <c r="I2264" s="4">
        <v>12522</v>
      </c>
      <c r="J2264" t="str" cm="1">
        <f t="array" ref="J2264">_xlfn.SWITCH(orders[[#This Row],[payment_method]],"Credit Card","CC","Bank Transfer","BT","Cash","CA","PayPal","PP","UN")</f>
        <v>CC</v>
      </c>
    </row>
    <row r="2265" spans="1:10" x14ac:dyDescent="0.3">
      <c r="A2265">
        <v>2442</v>
      </c>
      <c r="B2265">
        <v>1056244</v>
      </c>
      <c r="C2265" s="1">
        <v>45618</v>
      </c>
      <c r="D2265">
        <v>449242</v>
      </c>
      <c r="E2265" t="s">
        <v>10042</v>
      </c>
      <c r="F2265" t="s">
        <v>441</v>
      </c>
      <c r="G2265">
        <f>YEAR(orders[[#This Row],[order_date]])</f>
        <v>2024</v>
      </c>
      <c r="H2265">
        <f>MONTH(orders[[#This Row],[order_date]])</f>
        <v>11</v>
      </c>
      <c r="I2265" s="4">
        <v>449242</v>
      </c>
      <c r="J2265" t="str" cm="1">
        <f t="array" ref="J2265">_xlfn.SWITCH(orders[[#This Row],[payment_method]],"Credit Card","CC","Bank Transfer","BT","Cash","CA","PayPal","PP","UN")</f>
        <v>CA</v>
      </c>
    </row>
    <row r="2266" spans="1:10" x14ac:dyDescent="0.3">
      <c r="A2266">
        <v>2443</v>
      </c>
      <c r="B2266">
        <v>903890</v>
      </c>
      <c r="C2266" s="1">
        <v>45035</v>
      </c>
      <c r="D2266">
        <v>310935</v>
      </c>
      <c r="E2266" t="s">
        <v>10040</v>
      </c>
      <c r="F2266" t="s">
        <v>743</v>
      </c>
      <c r="G2266">
        <f>YEAR(orders[[#This Row],[order_date]])</f>
        <v>2023</v>
      </c>
      <c r="H2266">
        <f>MONTH(orders[[#This Row],[order_date]])</f>
        <v>4</v>
      </c>
      <c r="I2266" s="4">
        <v>310935</v>
      </c>
      <c r="J2266" t="str" cm="1">
        <f t="array" ref="J2266">_xlfn.SWITCH(orders[[#This Row],[payment_method]],"Credit Card","CC","Bank Transfer","BT","Cash","CA","PayPal","PP","UN")</f>
        <v>CC</v>
      </c>
    </row>
    <row r="2267" spans="1:10" x14ac:dyDescent="0.3">
      <c r="A2267">
        <v>2444</v>
      </c>
      <c r="B2267">
        <v>695853</v>
      </c>
      <c r="C2267" s="1">
        <v>45556</v>
      </c>
      <c r="D2267">
        <v>214756</v>
      </c>
      <c r="E2267" t="s">
        <v>10040</v>
      </c>
      <c r="F2267" t="s">
        <v>1101</v>
      </c>
      <c r="G2267">
        <f>YEAR(orders[[#This Row],[order_date]])</f>
        <v>2024</v>
      </c>
      <c r="H2267">
        <f>MONTH(orders[[#This Row],[order_date]])</f>
        <v>9</v>
      </c>
      <c r="I2267" s="4">
        <v>214756</v>
      </c>
      <c r="J2267" t="str" cm="1">
        <f t="array" ref="J2267">_xlfn.SWITCH(orders[[#This Row],[payment_method]],"Credit Card","CC","Bank Transfer","BT","Cash","CA","PayPal","PP","UN")</f>
        <v>CC</v>
      </c>
    </row>
    <row r="2268" spans="1:10" x14ac:dyDescent="0.3">
      <c r="A2268">
        <v>2445</v>
      </c>
      <c r="B2268">
        <v>838968</v>
      </c>
      <c r="C2268" s="1">
        <v>44822</v>
      </c>
      <c r="D2268">
        <v>49972</v>
      </c>
      <c r="E2268" t="s">
        <v>10041</v>
      </c>
      <c r="F2268" t="s">
        <v>2596</v>
      </c>
      <c r="G2268">
        <f>YEAR(orders[[#This Row],[order_date]])</f>
        <v>2022</v>
      </c>
      <c r="H2268">
        <f>MONTH(orders[[#This Row],[order_date]])</f>
        <v>9</v>
      </c>
      <c r="I2268" s="4">
        <v>49972</v>
      </c>
      <c r="J2268" t="str" cm="1">
        <f t="array" ref="J2268">_xlfn.SWITCH(orders[[#This Row],[payment_method]],"Credit Card","CC","Bank Transfer","BT","Cash","CA","PayPal","PP","UN")</f>
        <v>BT</v>
      </c>
    </row>
    <row r="2269" spans="1:10" x14ac:dyDescent="0.3">
      <c r="A2269">
        <v>2446</v>
      </c>
      <c r="B2269">
        <v>1297854</v>
      </c>
      <c r="C2269" s="1">
        <v>45748</v>
      </c>
      <c r="D2269">
        <v>281613</v>
      </c>
      <c r="E2269" t="s">
        <v>10043</v>
      </c>
      <c r="F2269" t="s">
        <v>1303</v>
      </c>
      <c r="G2269">
        <f>YEAR(orders[[#This Row],[order_date]])</f>
        <v>2025</v>
      </c>
      <c r="H2269">
        <f>MONTH(orders[[#This Row],[order_date]])</f>
        <v>4</v>
      </c>
      <c r="I2269" s="4">
        <v>281613</v>
      </c>
      <c r="J2269" t="str" cm="1">
        <f t="array" ref="J2269">_xlfn.SWITCH(orders[[#This Row],[payment_method]],"Credit Card","CC","Bank Transfer","BT","Cash","CA","PayPal","PP","UN")</f>
        <v>PP</v>
      </c>
    </row>
    <row r="2270" spans="1:10" x14ac:dyDescent="0.3">
      <c r="A2270">
        <v>2447</v>
      </c>
      <c r="B2270">
        <v>333788</v>
      </c>
      <c r="C2270" s="1">
        <v>45194</v>
      </c>
      <c r="D2270">
        <v>89328</v>
      </c>
      <c r="E2270" t="s">
        <v>10043</v>
      </c>
      <c r="F2270" t="s">
        <v>540</v>
      </c>
      <c r="G2270">
        <f>YEAR(orders[[#This Row],[order_date]])</f>
        <v>2023</v>
      </c>
      <c r="H2270">
        <f>MONTH(orders[[#This Row],[order_date]])</f>
        <v>9</v>
      </c>
      <c r="I2270" s="4">
        <v>89328</v>
      </c>
      <c r="J2270" t="str" cm="1">
        <f t="array" ref="J2270">_xlfn.SWITCH(orders[[#This Row],[payment_method]],"Credit Card","CC","Bank Transfer","BT","Cash","CA","PayPal","PP","UN")</f>
        <v>PP</v>
      </c>
    </row>
    <row r="2271" spans="1:10" x14ac:dyDescent="0.3">
      <c r="A2271">
        <v>2448</v>
      </c>
      <c r="B2271">
        <v>376116</v>
      </c>
      <c r="C2271" s="1">
        <v>45606</v>
      </c>
      <c r="D2271">
        <v>127703</v>
      </c>
      <c r="E2271" t="s">
        <v>10040</v>
      </c>
      <c r="F2271" t="s">
        <v>49</v>
      </c>
      <c r="G2271">
        <f>YEAR(orders[[#This Row],[order_date]])</f>
        <v>2024</v>
      </c>
      <c r="H2271">
        <f>MONTH(orders[[#This Row],[order_date]])</f>
        <v>11</v>
      </c>
      <c r="I2271" s="4">
        <v>127703</v>
      </c>
      <c r="J2271" t="str" cm="1">
        <f t="array" ref="J2271">_xlfn.SWITCH(orders[[#This Row],[payment_method]],"Credit Card","CC","Bank Transfer","BT","Cash","CA","PayPal","PP","UN")</f>
        <v>CC</v>
      </c>
    </row>
    <row r="2272" spans="1:10" x14ac:dyDescent="0.3">
      <c r="A2272">
        <v>2449</v>
      </c>
      <c r="B2272">
        <v>985548</v>
      </c>
      <c r="C2272" s="1">
        <v>45449</v>
      </c>
      <c r="D2272">
        <v>328248</v>
      </c>
      <c r="E2272" t="s">
        <v>10042</v>
      </c>
      <c r="F2272" t="s">
        <v>793</v>
      </c>
      <c r="G2272">
        <f>YEAR(orders[[#This Row],[order_date]])</f>
        <v>2024</v>
      </c>
      <c r="H2272">
        <f>MONTH(orders[[#This Row],[order_date]])</f>
        <v>6</v>
      </c>
      <c r="I2272" s="4">
        <v>328248</v>
      </c>
      <c r="J2272" t="str" cm="1">
        <f t="array" ref="J2272">_xlfn.SWITCH(orders[[#This Row],[payment_method]],"Credit Card","CC","Bank Transfer","BT","Cash","CA","PayPal","PP","UN")</f>
        <v>CA</v>
      </c>
    </row>
    <row r="2273" spans="1:10" x14ac:dyDescent="0.3">
      <c r="A2273">
        <v>2450</v>
      </c>
      <c r="B2273">
        <v>1340097</v>
      </c>
      <c r="C2273" s="1">
        <v>44958</v>
      </c>
      <c r="D2273">
        <v>12188</v>
      </c>
      <c r="E2273" t="s">
        <v>10043</v>
      </c>
      <c r="F2273" t="s">
        <v>374</v>
      </c>
      <c r="G2273">
        <f>YEAR(orders[[#This Row],[order_date]])</f>
        <v>2023</v>
      </c>
      <c r="H2273">
        <f>MONTH(orders[[#This Row],[order_date]])</f>
        <v>2</v>
      </c>
      <c r="I2273" s="4">
        <v>12188</v>
      </c>
      <c r="J2273" t="str" cm="1">
        <f t="array" ref="J2273">_xlfn.SWITCH(orders[[#This Row],[payment_method]],"Credit Card","CC","Bank Transfer","BT","Cash","CA","PayPal","PP","UN")</f>
        <v>PP</v>
      </c>
    </row>
    <row r="2274" spans="1:10" x14ac:dyDescent="0.3">
      <c r="A2274">
        <v>2451</v>
      </c>
      <c r="B2274">
        <v>1240868</v>
      </c>
      <c r="C2274" s="1">
        <v>44481</v>
      </c>
      <c r="D2274">
        <v>84526</v>
      </c>
      <c r="E2274" t="s">
        <v>10041</v>
      </c>
      <c r="F2274" t="s">
        <v>1543</v>
      </c>
      <c r="G2274">
        <f>YEAR(orders[[#This Row],[order_date]])</f>
        <v>2021</v>
      </c>
      <c r="H2274">
        <f>MONTH(orders[[#This Row],[order_date]])</f>
        <v>10</v>
      </c>
      <c r="I2274" s="4">
        <v>84526</v>
      </c>
      <c r="J2274" t="str" cm="1">
        <f t="array" ref="J2274">_xlfn.SWITCH(orders[[#This Row],[payment_method]],"Credit Card","CC","Bank Transfer","BT","Cash","CA","PayPal","PP","UN")</f>
        <v>BT</v>
      </c>
    </row>
    <row r="2275" spans="1:10" x14ac:dyDescent="0.3">
      <c r="A2275">
        <v>2452</v>
      </c>
      <c r="B2275">
        <v>1351131</v>
      </c>
      <c r="C2275" s="1">
        <v>44856</v>
      </c>
      <c r="D2275">
        <v>26906</v>
      </c>
      <c r="E2275" t="s">
        <v>10042</v>
      </c>
      <c r="F2275" t="s">
        <v>305</v>
      </c>
      <c r="G2275">
        <f>YEAR(orders[[#This Row],[order_date]])</f>
        <v>2022</v>
      </c>
      <c r="H2275">
        <f>MONTH(orders[[#This Row],[order_date]])</f>
        <v>10</v>
      </c>
      <c r="I2275" s="4">
        <v>26906</v>
      </c>
      <c r="J2275" t="str" cm="1">
        <f t="array" ref="J2275">_xlfn.SWITCH(orders[[#This Row],[payment_method]],"Credit Card","CC","Bank Transfer","BT","Cash","CA","PayPal","PP","UN")</f>
        <v>CA</v>
      </c>
    </row>
    <row r="2276" spans="1:10" x14ac:dyDescent="0.3">
      <c r="A2276">
        <v>2453</v>
      </c>
      <c r="B2276">
        <v>915547</v>
      </c>
      <c r="C2276" s="1">
        <v>44910</v>
      </c>
      <c r="D2276">
        <v>332101</v>
      </c>
      <c r="E2276" t="s">
        <v>10041</v>
      </c>
      <c r="F2276" t="s">
        <v>630</v>
      </c>
      <c r="G2276">
        <f>YEAR(orders[[#This Row],[order_date]])</f>
        <v>2022</v>
      </c>
      <c r="H2276">
        <f>MONTH(orders[[#This Row],[order_date]])</f>
        <v>12</v>
      </c>
      <c r="I2276" s="4">
        <v>332101</v>
      </c>
      <c r="J2276" t="str" cm="1">
        <f t="array" ref="J2276">_xlfn.SWITCH(orders[[#This Row],[payment_method]],"Credit Card","CC","Bank Transfer","BT","Cash","CA","PayPal","PP","UN")</f>
        <v>BT</v>
      </c>
    </row>
    <row r="2277" spans="1:10" x14ac:dyDescent="0.3">
      <c r="A2277">
        <v>2454</v>
      </c>
      <c r="B2277">
        <v>1834943</v>
      </c>
      <c r="C2277" s="1">
        <v>44746</v>
      </c>
      <c r="D2277">
        <v>4290</v>
      </c>
      <c r="E2277" t="s">
        <v>10043</v>
      </c>
      <c r="F2277" t="s">
        <v>693</v>
      </c>
      <c r="G2277">
        <f>YEAR(orders[[#This Row],[order_date]])</f>
        <v>2022</v>
      </c>
      <c r="H2277">
        <f>MONTH(orders[[#This Row],[order_date]])</f>
        <v>7</v>
      </c>
      <c r="I2277" s="4">
        <v>4290</v>
      </c>
      <c r="J2277" t="str" cm="1">
        <f t="array" ref="J2277">_xlfn.SWITCH(orders[[#This Row],[payment_method]],"Credit Card","CC","Bank Transfer","BT","Cash","CA","PayPal","PP","UN")</f>
        <v>PP</v>
      </c>
    </row>
    <row r="2278" spans="1:10" x14ac:dyDescent="0.3">
      <c r="A2278">
        <v>2455</v>
      </c>
      <c r="B2278">
        <v>1274569</v>
      </c>
      <c r="C2278" s="1">
        <v>44974</v>
      </c>
      <c r="D2278">
        <v>39474</v>
      </c>
      <c r="E2278" t="s">
        <v>10043</v>
      </c>
      <c r="F2278" t="s">
        <v>733</v>
      </c>
      <c r="G2278">
        <f>YEAR(orders[[#This Row],[order_date]])</f>
        <v>2023</v>
      </c>
      <c r="H2278">
        <f>MONTH(orders[[#This Row],[order_date]])</f>
        <v>2</v>
      </c>
      <c r="I2278" s="4">
        <v>39474</v>
      </c>
      <c r="J2278" t="str" cm="1">
        <f t="array" ref="J2278">_xlfn.SWITCH(orders[[#This Row],[payment_method]],"Credit Card","CC","Bank Transfer","BT","Cash","CA","PayPal","PP","UN")</f>
        <v>PP</v>
      </c>
    </row>
    <row r="2279" spans="1:10" x14ac:dyDescent="0.3">
      <c r="A2279">
        <v>2456</v>
      </c>
      <c r="B2279">
        <v>1842274</v>
      </c>
      <c r="C2279" s="1">
        <v>45663</v>
      </c>
      <c r="D2279">
        <v>45558</v>
      </c>
      <c r="E2279" t="s">
        <v>10043</v>
      </c>
      <c r="F2279" t="s">
        <v>201</v>
      </c>
      <c r="G2279">
        <f>YEAR(orders[[#This Row],[order_date]])</f>
        <v>2025</v>
      </c>
      <c r="H2279">
        <f>MONTH(orders[[#This Row],[order_date]])</f>
        <v>1</v>
      </c>
      <c r="I2279" s="4">
        <v>45558</v>
      </c>
      <c r="J2279" t="str" cm="1">
        <f t="array" ref="J2279">_xlfn.SWITCH(orders[[#This Row],[payment_method]],"Credit Card","CC","Bank Transfer","BT","Cash","CA","PayPal","PP","UN")</f>
        <v>PP</v>
      </c>
    </row>
    <row r="2280" spans="1:10" x14ac:dyDescent="0.3">
      <c r="A2280">
        <v>2457</v>
      </c>
      <c r="B2280">
        <v>668924</v>
      </c>
      <c r="C2280" s="1">
        <v>45289</v>
      </c>
      <c r="D2280">
        <v>22656</v>
      </c>
      <c r="E2280" t="s">
        <v>10040</v>
      </c>
      <c r="F2280" t="s">
        <v>1019</v>
      </c>
      <c r="G2280">
        <f>YEAR(orders[[#This Row],[order_date]])</f>
        <v>2023</v>
      </c>
      <c r="H2280">
        <f>MONTH(orders[[#This Row],[order_date]])</f>
        <v>12</v>
      </c>
      <c r="I2280" s="4">
        <v>22656</v>
      </c>
      <c r="J2280" t="str" cm="1">
        <f t="array" ref="J2280">_xlfn.SWITCH(orders[[#This Row],[payment_method]],"Credit Card","CC","Bank Transfer","BT","Cash","CA","PayPal","PP","UN")</f>
        <v>CC</v>
      </c>
    </row>
    <row r="2281" spans="1:10" x14ac:dyDescent="0.3">
      <c r="A2281">
        <v>2458</v>
      </c>
      <c r="B2281">
        <v>736115</v>
      </c>
      <c r="C2281" s="1">
        <v>44763</v>
      </c>
      <c r="D2281">
        <v>180068</v>
      </c>
      <c r="E2281" t="s">
        <v>10042</v>
      </c>
      <c r="F2281" t="s">
        <v>657</v>
      </c>
      <c r="G2281">
        <f>YEAR(orders[[#This Row],[order_date]])</f>
        <v>2022</v>
      </c>
      <c r="H2281">
        <f>MONTH(orders[[#This Row],[order_date]])</f>
        <v>7</v>
      </c>
      <c r="I2281" s="4">
        <v>180068</v>
      </c>
      <c r="J2281" t="str" cm="1">
        <f t="array" ref="J2281">_xlfn.SWITCH(orders[[#This Row],[payment_method]],"Credit Card","CC","Bank Transfer","BT","Cash","CA","PayPal","PP","UN")</f>
        <v>CA</v>
      </c>
    </row>
    <row r="2282" spans="1:10" x14ac:dyDescent="0.3">
      <c r="A2282">
        <v>2459</v>
      </c>
      <c r="B2282">
        <v>1437957</v>
      </c>
      <c r="C2282" s="1">
        <v>45817</v>
      </c>
      <c r="D2282">
        <v>103581</v>
      </c>
      <c r="E2282" t="s">
        <v>10040</v>
      </c>
      <c r="F2282" t="s">
        <v>482</v>
      </c>
      <c r="G2282">
        <f>YEAR(orders[[#This Row],[order_date]])</f>
        <v>2025</v>
      </c>
      <c r="H2282">
        <f>MONTH(orders[[#This Row],[order_date]])</f>
        <v>6</v>
      </c>
      <c r="I2282" s="4">
        <v>103581</v>
      </c>
      <c r="J2282" t="str" cm="1">
        <f t="array" ref="J2282">_xlfn.SWITCH(orders[[#This Row],[payment_method]],"Credit Card","CC","Bank Transfer","BT","Cash","CA","PayPal","PP","UN")</f>
        <v>CC</v>
      </c>
    </row>
    <row r="2283" spans="1:10" x14ac:dyDescent="0.3">
      <c r="A2283">
        <v>2460</v>
      </c>
      <c r="B2283">
        <v>692325</v>
      </c>
      <c r="C2283" s="1">
        <v>45666</v>
      </c>
      <c r="D2283">
        <v>32272</v>
      </c>
      <c r="E2283" t="s">
        <v>10041</v>
      </c>
      <c r="F2283" t="s">
        <v>1278</v>
      </c>
      <c r="G2283">
        <f>YEAR(orders[[#This Row],[order_date]])</f>
        <v>2025</v>
      </c>
      <c r="H2283">
        <f>MONTH(orders[[#This Row],[order_date]])</f>
        <v>1</v>
      </c>
      <c r="I2283" s="4">
        <v>32272</v>
      </c>
      <c r="J2283" t="str" cm="1">
        <f t="array" ref="J2283">_xlfn.SWITCH(orders[[#This Row],[payment_method]],"Credit Card","CC","Bank Transfer","BT","Cash","CA","PayPal","PP","UN")</f>
        <v>BT</v>
      </c>
    </row>
    <row r="2284" spans="1:10" x14ac:dyDescent="0.3">
      <c r="A2284">
        <v>2461</v>
      </c>
      <c r="B2284">
        <v>1336084</v>
      </c>
      <c r="C2284" s="1">
        <v>45427</v>
      </c>
      <c r="D2284">
        <v>27668</v>
      </c>
      <c r="E2284" t="s">
        <v>10043</v>
      </c>
      <c r="F2284" t="s">
        <v>108</v>
      </c>
      <c r="G2284">
        <f>YEAR(orders[[#This Row],[order_date]])</f>
        <v>2024</v>
      </c>
      <c r="H2284">
        <f>MONTH(orders[[#This Row],[order_date]])</f>
        <v>5</v>
      </c>
      <c r="I2284" s="4">
        <v>27668</v>
      </c>
      <c r="J2284" t="str" cm="1">
        <f t="array" ref="J2284">_xlfn.SWITCH(orders[[#This Row],[payment_method]],"Credit Card","CC","Bank Transfer","BT","Cash","CA","PayPal","PP","UN")</f>
        <v>PP</v>
      </c>
    </row>
    <row r="2285" spans="1:10" x14ac:dyDescent="0.3">
      <c r="A2285">
        <v>2462</v>
      </c>
      <c r="B2285">
        <v>933802</v>
      </c>
      <c r="C2285" s="1">
        <v>45778</v>
      </c>
      <c r="D2285">
        <v>3533</v>
      </c>
      <c r="E2285" t="s">
        <v>10043</v>
      </c>
      <c r="F2285" t="s">
        <v>153</v>
      </c>
      <c r="G2285">
        <f>YEAR(orders[[#This Row],[order_date]])</f>
        <v>2025</v>
      </c>
      <c r="H2285">
        <f>MONTH(orders[[#This Row],[order_date]])</f>
        <v>5</v>
      </c>
      <c r="I2285" s="4">
        <v>3533</v>
      </c>
      <c r="J2285" t="str" cm="1">
        <f t="array" ref="J2285">_xlfn.SWITCH(orders[[#This Row],[payment_method]],"Credit Card","CC","Bank Transfer","BT","Cash","CA","PayPal","PP","UN")</f>
        <v>PP</v>
      </c>
    </row>
    <row r="2286" spans="1:10" x14ac:dyDescent="0.3">
      <c r="A2286">
        <v>2463</v>
      </c>
      <c r="B2286">
        <v>1780374</v>
      </c>
      <c r="C2286" s="1">
        <v>45182</v>
      </c>
      <c r="D2286">
        <v>664281</v>
      </c>
      <c r="E2286" t="s">
        <v>10041</v>
      </c>
      <c r="F2286" t="s">
        <v>952</v>
      </c>
      <c r="G2286">
        <f>YEAR(orders[[#This Row],[order_date]])</f>
        <v>2023</v>
      </c>
      <c r="H2286">
        <f>MONTH(orders[[#This Row],[order_date]])</f>
        <v>9</v>
      </c>
      <c r="I2286" s="4">
        <v>664281</v>
      </c>
      <c r="J2286" t="str" cm="1">
        <f t="array" ref="J2286">_xlfn.SWITCH(orders[[#This Row],[payment_method]],"Credit Card","CC","Bank Transfer","BT","Cash","CA","PayPal","PP","UN")</f>
        <v>BT</v>
      </c>
    </row>
    <row r="2287" spans="1:10" x14ac:dyDescent="0.3">
      <c r="A2287">
        <v>2465</v>
      </c>
      <c r="B2287">
        <v>574003</v>
      </c>
      <c r="C2287" s="1">
        <v>45567</v>
      </c>
      <c r="D2287">
        <v>199387</v>
      </c>
      <c r="E2287" t="s">
        <v>10041</v>
      </c>
      <c r="F2287" t="s">
        <v>533</v>
      </c>
      <c r="G2287">
        <f>YEAR(orders[[#This Row],[order_date]])</f>
        <v>2024</v>
      </c>
      <c r="H2287">
        <f>MONTH(orders[[#This Row],[order_date]])</f>
        <v>10</v>
      </c>
      <c r="I2287" s="4">
        <v>199387</v>
      </c>
      <c r="J2287" t="str" cm="1">
        <f t="array" ref="J2287">_xlfn.SWITCH(orders[[#This Row],[payment_method]],"Credit Card","CC","Bank Transfer","BT","Cash","CA","PayPal","PP","UN")</f>
        <v>BT</v>
      </c>
    </row>
    <row r="2288" spans="1:10" x14ac:dyDescent="0.3">
      <c r="A2288">
        <v>2466</v>
      </c>
      <c r="B2288">
        <v>203375</v>
      </c>
      <c r="C2288" s="1">
        <v>45689</v>
      </c>
      <c r="D2288">
        <v>20950</v>
      </c>
      <c r="E2288" t="s">
        <v>10041</v>
      </c>
      <c r="F2288" t="s">
        <v>767</v>
      </c>
      <c r="G2288">
        <f>YEAR(orders[[#This Row],[order_date]])</f>
        <v>2025</v>
      </c>
      <c r="H2288">
        <f>MONTH(orders[[#This Row],[order_date]])</f>
        <v>2</v>
      </c>
      <c r="I2288" s="4">
        <v>20950</v>
      </c>
      <c r="J2288" t="str" cm="1">
        <f t="array" ref="J2288">_xlfn.SWITCH(orders[[#This Row],[payment_method]],"Credit Card","CC","Bank Transfer","BT","Cash","CA","PayPal","PP","UN")</f>
        <v>BT</v>
      </c>
    </row>
    <row r="2289" spans="1:10" x14ac:dyDescent="0.3">
      <c r="A2289">
        <v>2467</v>
      </c>
      <c r="B2289">
        <v>1709046</v>
      </c>
      <c r="C2289" s="1">
        <v>44496</v>
      </c>
      <c r="D2289">
        <v>270356</v>
      </c>
      <c r="E2289" t="s">
        <v>10042</v>
      </c>
      <c r="F2289" t="s">
        <v>1415</v>
      </c>
      <c r="G2289">
        <f>YEAR(orders[[#This Row],[order_date]])</f>
        <v>2021</v>
      </c>
      <c r="H2289">
        <f>MONTH(orders[[#This Row],[order_date]])</f>
        <v>10</v>
      </c>
      <c r="I2289" s="4">
        <v>270356</v>
      </c>
      <c r="J2289" t="str" cm="1">
        <f t="array" ref="J2289">_xlfn.SWITCH(orders[[#This Row],[payment_method]],"Credit Card","CC","Bank Transfer","BT","Cash","CA","PayPal","PP","UN")</f>
        <v>CA</v>
      </c>
    </row>
    <row r="2290" spans="1:10" x14ac:dyDescent="0.3">
      <c r="A2290">
        <v>2469</v>
      </c>
      <c r="B2290">
        <v>1562951</v>
      </c>
      <c r="C2290" s="1">
        <v>45778</v>
      </c>
      <c r="D2290">
        <v>165586</v>
      </c>
      <c r="E2290" t="s">
        <v>10043</v>
      </c>
      <c r="F2290" t="s">
        <v>1019</v>
      </c>
      <c r="G2290">
        <f>YEAR(orders[[#This Row],[order_date]])</f>
        <v>2025</v>
      </c>
      <c r="H2290">
        <f>MONTH(orders[[#This Row],[order_date]])</f>
        <v>5</v>
      </c>
      <c r="I2290" s="4">
        <v>165586</v>
      </c>
      <c r="J2290" t="str" cm="1">
        <f t="array" ref="J2290">_xlfn.SWITCH(orders[[#This Row],[payment_method]],"Credit Card","CC","Bank Transfer","BT","Cash","CA","PayPal","PP","UN")</f>
        <v>PP</v>
      </c>
    </row>
    <row r="2291" spans="1:10" x14ac:dyDescent="0.3">
      <c r="A2291">
        <v>2470</v>
      </c>
      <c r="B2291">
        <v>1602122</v>
      </c>
      <c r="C2291" s="1">
        <v>45583</v>
      </c>
      <c r="D2291">
        <v>167466</v>
      </c>
      <c r="E2291" t="s">
        <v>10040</v>
      </c>
      <c r="F2291" t="s">
        <v>1291</v>
      </c>
      <c r="G2291">
        <f>YEAR(orders[[#This Row],[order_date]])</f>
        <v>2024</v>
      </c>
      <c r="H2291">
        <f>MONTH(orders[[#This Row],[order_date]])</f>
        <v>10</v>
      </c>
      <c r="I2291" s="4">
        <v>167466</v>
      </c>
      <c r="J2291" t="str" cm="1">
        <f t="array" ref="J2291">_xlfn.SWITCH(orders[[#This Row],[payment_method]],"Credit Card","CC","Bank Transfer","BT","Cash","CA","PayPal","PP","UN")</f>
        <v>CC</v>
      </c>
    </row>
    <row r="2292" spans="1:10" x14ac:dyDescent="0.3">
      <c r="A2292">
        <v>2471</v>
      </c>
      <c r="B2292">
        <v>645455</v>
      </c>
      <c r="C2292" s="1">
        <v>44573</v>
      </c>
      <c r="D2292">
        <v>263042</v>
      </c>
      <c r="E2292" t="s">
        <v>10043</v>
      </c>
      <c r="F2292" t="s">
        <v>823</v>
      </c>
      <c r="G2292">
        <f>YEAR(orders[[#This Row],[order_date]])</f>
        <v>2022</v>
      </c>
      <c r="H2292">
        <f>MONTH(orders[[#This Row],[order_date]])</f>
        <v>1</v>
      </c>
      <c r="I2292" s="4">
        <v>263042</v>
      </c>
      <c r="J2292" t="str" cm="1">
        <f t="array" ref="J2292">_xlfn.SWITCH(orders[[#This Row],[payment_method]],"Credit Card","CC","Bank Transfer","BT","Cash","CA","PayPal","PP","UN")</f>
        <v>PP</v>
      </c>
    </row>
    <row r="2293" spans="1:10" x14ac:dyDescent="0.3">
      <c r="A2293">
        <v>2472</v>
      </c>
      <c r="B2293">
        <v>187510</v>
      </c>
      <c r="C2293" s="1">
        <v>44501</v>
      </c>
      <c r="D2293">
        <v>29412</v>
      </c>
      <c r="E2293" t="s">
        <v>10040</v>
      </c>
      <c r="F2293" t="s">
        <v>409</v>
      </c>
      <c r="G2293">
        <f>YEAR(orders[[#This Row],[order_date]])</f>
        <v>2021</v>
      </c>
      <c r="H2293">
        <f>MONTH(orders[[#This Row],[order_date]])</f>
        <v>11</v>
      </c>
      <c r="I2293" s="4">
        <v>29412</v>
      </c>
      <c r="J2293" t="str" cm="1">
        <f t="array" ref="J2293">_xlfn.SWITCH(orders[[#This Row],[payment_method]],"Credit Card","CC","Bank Transfer","BT","Cash","CA","PayPal","PP","UN")</f>
        <v>CC</v>
      </c>
    </row>
    <row r="2294" spans="1:10" x14ac:dyDescent="0.3">
      <c r="A2294">
        <v>2473</v>
      </c>
      <c r="B2294">
        <v>495870</v>
      </c>
      <c r="C2294" s="1">
        <v>45325</v>
      </c>
      <c r="D2294">
        <v>151868</v>
      </c>
      <c r="E2294" t="s">
        <v>10042</v>
      </c>
      <c r="F2294" t="s">
        <v>1213</v>
      </c>
      <c r="G2294">
        <f>YEAR(orders[[#This Row],[order_date]])</f>
        <v>2024</v>
      </c>
      <c r="H2294">
        <f>MONTH(orders[[#This Row],[order_date]])</f>
        <v>2</v>
      </c>
      <c r="I2294" s="4">
        <v>151868</v>
      </c>
      <c r="J2294" t="str" cm="1">
        <f t="array" ref="J2294">_xlfn.SWITCH(orders[[#This Row],[payment_method]],"Credit Card","CC","Bank Transfer","BT","Cash","CA","PayPal","PP","UN")</f>
        <v>CA</v>
      </c>
    </row>
    <row r="2295" spans="1:10" x14ac:dyDescent="0.3">
      <c r="A2295">
        <v>2474</v>
      </c>
      <c r="B2295">
        <v>1335918</v>
      </c>
      <c r="C2295" s="1">
        <v>45772</v>
      </c>
      <c r="D2295">
        <v>264339</v>
      </c>
      <c r="E2295" t="s">
        <v>10040</v>
      </c>
      <c r="F2295" t="s">
        <v>153</v>
      </c>
      <c r="G2295">
        <f>YEAR(orders[[#This Row],[order_date]])</f>
        <v>2025</v>
      </c>
      <c r="H2295">
        <f>MONTH(orders[[#This Row],[order_date]])</f>
        <v>4</v>
      </c>
      <c r="I2295" s="4">
        <v>264339</v>
      </c>
      <c r="J2295" t="str" cm="1">
        <f t="array" ref="J2295">_xlfn.SWITCH(orders[[#This Row],[payment_method]],"Credit Card","CC","Bank Transfer","BT","Cash","CA","PayPal","PP","UN")</f>
        <v>CC</v>
      </c>
    </row>
    <row r="2296" spans="1:10" x14ac:dyDescent="0.3">
      <c r="A2296">
        <v>2475</v>
      </c>
      <c r="B2296">
        <v>631604</v>
      </c>
      <c r="C2296" s="1">
        <v>44750</v>
      </c>
      <c r="D2296">
        <v>594</v>
      </c>
      <c r="E2296" t="s">
        <v>10043</v>
      </c>
      <c r="F2296" t="s">
        <v>1415</v>
      </c>
      <c r="G2296">
        <f>YEAR(orders[[#This Row],[order_date]])</f>
        <v>2022</v>
      </c>
      <c r="H2296">
        <f>MONTH(orders[[#This Row],[order_date]])</f>
        <v>7</v>
      </c>
      <c r="I2296" s="4">
        <v>594</v>
      </c>
      <c r="J2296" t="str" cm="1">
        <f t="array" ref="J2296">_xlfn.SWITCH(orders[[#This Row],[payment_method]],"Credit Card","CC","Bank Transfer","BT","Cash","CA","PayPal","PP","UN")</f>
        <v>PP</v>
      </c>
    </row>
    <row r="2297" spans="1:10" x14ac:dyDescent="0.3">
      <c r="A2297">
        <v>2476</v>
      </c>
      <c r="B2297">
        <v>1996148</v>
      </c>
      <c r="C2297" s="1">
        <v>45105</v>
      </c>
      <c r="D2297">
        <v>16239</v>
      </c>
      <c r="E2297" t="s">
        <v>10043</v>
      </c>
      <c r="F2297" t="s">
        <v>139</v>
      </c>
      <c r="G2297">
        <f>YEAR(orders[[#This Row],[order_date]])</f>
        <v>2023</v>
      </c>
      <c r="H2297">
        <f>MONTH(orders[[#This Row],[order_date]])</f>
        <v>6</v>
      </c>
      <c r="I2297" s="4">
        <v>16239</v>
      </c>
      <c r="J2297" t="str" cm="1">
        <f t="array" ref="J2297">_xlfn.SWITCH(orders[[#This Row],[payment_method]],"Credit Card","CC","Bank Transfer","BT","Cash","CA","PayPal","PP","UN")</f>
        <v>PP</v>
      </c>
    </row>
    <row r="2298" spans="1:10" x14ac:dyDescent="0.3">
      <c r="A2298">
        <v>2477</v>
      </c>
      <c r="B2298">
        <v>988344</v>
      </c>
      <c r="C2298" s="1">
        <v>45325</v>
      </c>
      <c r="D2298">
        <v>301574</v>
      </c>
      <c r="E2298" t="s">
        <v>10040</v>
      </c>
      <c r="F2298" t="s">
        <v>269</v>
      </c>
      <c r="G2298">
        <f>YEAR(orders[[#This Row],[order_date]])</f>
        <v>2024</v>
      </c>
      <c r="H2298">
        <f>MONTH(orders[[#This Row],[order_date]])</f>
        <v>2</v>
      </c>
      <c r="I2298" s="4">
        <v>301574</v>
      </c>
      <c r="J2298" t="str" cm="1">
        <f t="array" ref="J2298">_xlfn.SWITCH(orders[[#This Row],[payment_method]],"Credit Card","CC","Bank Transfer","BT","Cash","CA","PayPal","PP","UN")</f>
        <v>CC</v>
      </c>
    </row>
    <row r="2299" spans="1:10" x14ac:dyDescent="0.3">
      <c r="A2299">
        <v>2479</v>
      </c>
      <c r="B2299">
        <v>1515458</v>
      </c>
      <c r="C2299" s="1">
        <v>44460</v>
      </c>
      <c r="D2299">
        <v>38025</v>
      </c>
      <c r="E2299" t="s">
        <v>10041</v>
      </c>
      <c r="F2299" t="s">
        <v>489</v>
      </c>
      <c r="G2299">
        <f>YEAR(orders[[#This Row],[order_date]])</f>
        <v>2021</v>
      </c>
      <c r="H2299">
        <f>MONTH(orders[[#This Row],[order_date]])</f>
        <v>9</v>
      </c>
      <c r="I2299" s="4">
        <v>38025</v>
      </c>
      <c r="J2299" t="str" cm="1">
        <f t="array" ref="J2299">_xlfn.SWITCH(orders[[#This Row],[payment_method]],"Credit Card","CC","Bank Transfer","BT","Cash","CA","PayPal","PP","UN")</f>
        <v>BT</v>
      </c>
    </row>
    <row r="2300" spans="1:10" x14ac:dyDescent="0.3">
      <c r="A2300">
        <v>2480</v>
      </c>
      <c r="B2300">
        <v>279897</v>
      </c>
      <c r="C2300" s="1">
        <v>45854</v>
      </c>
      <c r="D2300">
        <v>190832</v>
      </c>
      <c r="E2300" t="s">
        <v>10040</v>
      </c>
      <c r="F2300" t="s">
        <v>699</v>
      </c>
      <c r="G2300">
        <f>YEAR(orders[[#This Row],[order_date]])</f>
        <v>2025</v>
      </c>
      <c r="H2300">
        <f>MONTH(orders[[#This Row],[order_date]])</f>
        <v>7</v>
      </c>
      <c r="I2300" s="4">
        <v>190832</v>
      </c>
      <c r="J2300" t="str" cm="1">
        <f t="array" ref="J2300">_xlfn.SWITCH(orders[[#This Row],[payment_method]],"Credit Card","CC","Bank Transfer","BT","Cash","CA","PayPal","PP","UN")</f>
        <v>CC</v>
      </c>
    </row>
    <row r="2301" spans="1:10" x14ac:dyDescent="0.3">
      <c r="A2301">
        <v>2481</v>
      </c>
      <c r="B2301">
        <v>1155589</v>
      </c>
      <c r="C2301" s="1">
        <v>45626</v>
      </c>
      <c r="D2301">
        <v>642964</v>
      </c>
      <c r="E2301" t="s">
        <v>10043</v>
      </c>
      <c r="F2301" t="s">
        <v>506</v>
      </c>
      <c r="G2301">
        <f>YEAR(orders[[#This Row],[order_date]])</f>
        <v>2024</v>
      </c>
      <c r="H2301">
        <f>MONTH(orders[[#This Row],[order_date]])</f>
        <v>11</v>
      </c>
      <c r="I2301" s="4">
        <v>642964</v>
      </c>
      <c r="J2301" t="str" cm="1">
        <f t="array" ref="J2301">_xlfn.SWITCH(orders[[#This Row],[payment_method]],"Credit Card","CC","Bank Transfer","BT","Cash","CA","PayPal","PP","UN")</f>
        <v>PP</v>
      </c>
    </row>
    <row r="2302" spans="1:10" x14ac:dyDescent="0.3">
      <c r="A2302">
        <v>2482</v>
      </c>
      <c r="B2302">
        <v>1156421</v>
      </c>
      <c r="C2302" s="1">
        <v>45090</v>
      </c>
      <c r="D2302">
        <v>225453</v>
      </c>
      <c r="E2302" t="s">
        <v>10042</v>
      </c>
      <c r="F2302" t="s">
        <v>1710</v>
      </c>
      <c r="G2302">
        <f>YEAR(orders[[#This Row],[order_date]])</f>
        <v>2023</v>
      </c>
      <c r="H2302">
        <f>MONTH(orders[[#This Row],[order_date]])</f>
        <v>6</v>
      </c>
      <c r="I2302" s="4">
        <v>225453</v>
      </c>
      <c r="J2302" t="str" cm="1">
        <f t="array" ref="J2302">_xlfn.SWITCH(orders[[#This Row],[payment_method]],"Credit Card","CC","Bank Transfer","BT","Cash","CA","PayPal","PP","UN")</f>
        <v>CA</v>
      </c>
    </row>
    <row r="2303" spans="1:10" x14ac:dyDescent="0.3">
      <c r="A2303">
        <v>2483</v>
      </c>
      <c r="B2303">
        <v>1538970</v>
      </c>
      <c r="C2303" s="1">
        <v>45523</v>
      </c>
      <c r="D2303">
        <v>15380</v>
      </c>
      <c r="E2303" t="s">
        <v>10041</v>
      </c>
      <c r="F2303" t="s">
        <v>396</v>
      </c>
      <c r="G2303">
        <f>YEAR(orders[[#This Row],[order_date]])</f>
        <v>2024</v>
      </c>
      <c r="H2303">
        <f>MONTH(orders[[#This Row],[order_date]])</f>
        <v>8</v>
      </c>
      <c r="I2303" s="4">
        <v>15380</v>
      </c>
      <c r="J2303" t="str" cm="1">
        <f t="array" ref="J2303">_xlfn.SWITCH(orders[[#This Row],[payment_method]],"Credit Card","CC","Bank Transfer","BT","Cash","CA","PayPal","PP","UN")</f>
        <v>BT</v>
      </c>
    </row>
    <row r="2304" spans="1:10" x14ac:dyDescent="0.3">
      <c r="A2304">
        <v>2485</v>
      </c>
      <c r="B2304">
        <v>510109</v>
      </c>
      <c r="C2304" s="1">
        <v>45260</v>
      </c>
      <c r="D2304">
        <v>165601</v>
      </c>
      <c r="E2304" t="s">
        <v>10043</v>
      </c>
      <c r="F2304" t="s">
        <v>133</v>
      </c>
      <c r="G2304">
        <f>YEAR(orders[[#This Row],[order_date]])</f>
        <v>2023</v>
      </c>
      <c r="H2304">
        <f>MONTH(orders[[#This Row],[order_date]])</f>
        <v>11</v>
      </c>
      <c r="I2304" s="4">
        <v>165601</v>
      </c>
      <c r="J2304" t="str" cm="1">
        <f t="array" ref="J2304">_xlfn.SWITCH(orders[[#This Row],[payment_method]],"Credit Card","CC","Bank Transfer","BT","Cash","CA","PayPal","PP","UN")</f>
        <v>PP</v>
      </c>
    </row>
    <row r="2305" spans="1:10" x14ac:dyDescent="0.3">
      <c r="A2305">
        <v>2487</v>
      </c>
      <c r="B2305">
        <v>725508</v>
      </c>
      <c r="C2305" s="1">
        <v>45477</v>
      </c>
      <c r="D2305">
        <v>211052</v>
      </c>
      <c r="E2305" t="s">
        <v>10042</v>
      </c>
      <c r="F2305" t="s">
        <v>618</v>
      </c>
      <c r="G2305">
        <f>YEAR(orders[[#This Row],[order_date]])</f>
        <v>2024</v>
      </c>
      <c r="H2305">
        <f>MONTH(orders[[#This Row],[order_date]])</f>
        <v>7</v>
      </c>
      <c r="I2305" s="4">
        <v>211052</v>
      </c>
      <c r="J2305" t="str" cm="1">
        <f t="array" ref="J2305">_xlfn.SWITCH(orders[[#This Row],[payment_method]],"Credit Card","CC","Bank Transfer","BT","Cash","CA","PayPal","PP","UN")</f>
        <v>CA</v>
      </c>
    </row>
    <row r="2306" spans="1:10" x14ac:dyDescent="0.3">
      <c r="A2306">
        <v>2488</v>
      </c>
      <c r="B2306">
        <v>1242406</v>
      </c>
      <c r="C2306" s="1">
        <v>45163</v>
      </c>
      <c r="D2306">
        <v>149227</v>
      </c>
      <c r="E2306" t="s">
        <v>10040</v>
      </c>
      <c r="F2306" t="s">
        <v>898</v>
      </c>
      <c r="G2306">
        <f>YEAR(orders[[#This Row],[order_date]])</f>
        <v>2023</v>
      </c>
      <c r="H2306">
        <f>MONTH(orders[[#This Row],[order_date]])</f>
        <v>8</v>
      </c>
      <c r="I2306" s="4">
        <v>149227</v>
      </c>
      <c r="J2306" t="str" cm="1">
        <f t="array" ref="J2306">_xlfn.SWITCH(orders[[#This Row],[payment_method]],"Credit Card","CC","Bank Transfer","BT","Cash","CA","PayPal","PP","UN")</f>
        <v>CC</v>
      </c>
    </row>
    <row r="2307" spans="1:10" x14ac:dyDescent="0.3">
      <c r="A2307">
        <v>2490</v>
      </c>
      <c r="B2307">
        <v>1840744</v>
      </c>
      <c r="C2307" s="1">
        <v>45840</v>
      </c>
      <c r="D2307">
        <v>81098</v>
      </c>
      <c r="E2307" t="s">
        <v>10041</v>
      </c>
      <c r="F2307" t="s">
        <v>255</v>
      </c>
      <c r="G2307">
        <f>YEAR(orders[[#This Row],[order_date]])</f>
        <v>2025</v>
      </c>
      <c r="H2307">
        <f>MONTH(orders[[#This Row],[order_date]])</f>
        <v>7</v>
      </c>
      <c r="I2307" s="4">
        <v>81098</v>
      </c>
      <c r="J2307" t="str" cm="1">
        <f t="array" ref="J2307">_xlfn.SWITCH(orders[[#This Row],[payment_method]],"Credit Card","CC","Bank Transfer","BT","Cash","CA","PayPal","PP","UN")</f>
        <v>BT</v>
      </c>
    </row>
    <row r="2308" spans="1:10" x14ac:dyDescent="0.3">
      <c r="A2308">
        <v>2491</v>
      </c>
      <c r="B2308">
        <v>387582</v>
      </c>
      <c r="C2308" s="1">
        <v>44764</v>
      </c>
      <c r="D2308">
        <v>280581</v>
      </c>
      <c r="E2308" t="s">
        <v>10043</v>
      </c>
      <c r="F2308" t="s">
        <v>269</v>
      </c>
      <c r="G2308">
        <f>YEAR(orders[[#This Row],[order_date]])</f>
        <v>2022</v>
      </c>
      <c r="H2308">
        <f>MONTH(orders[[#This Row],[order_date]])</f>
        <v>7</v>
      </c>
      <c r="I2308" s="4">
        <v>280581</v>
      </c>
      <c r="J2308" t="str" cm="1">
        <f t="array" ref="J2308">_xlfn.SWITCH(orders[[#This Row],[payment_method]],"Credit Card","CC","Bank Transfer","BT","Cash","CA","PayPal","PP","UN")</f>
        <v>PP</v>
      </c>
    </row>
    <row r="2309" spans="1:10" x14ac:dyDescent="0.3">
      <c r="A2309">
        <v>2493</v>
      </c>
      <c r="B2309">
        <v>1123638</v>
      </c>
      <c r="C2309" s="1">
        <v>45421</v>
      </c>
      <c r="D2309">
        <v>247416</v>
      </c>
      <c r="E2309" t="s">
        <v>10041</v>
      </c>
      <c r="F2309" t="s">
        <v>380</v>
      </c>
      <c r="G2309">
        <f>YEAR(orders[[#This Row],[order_date]])</f>
        <v>2024</v>
      </c>
      <c r="H2309">
        <f>MONTH(orders[[#This Row],[order_date]])</f>
        <v>5</v>
      </c>
      <c r="I2309" s="4">
        <v>247416</v>
      </c>
      <c r="J2309" t="str" cm="1">
        <f t="array" ref="J2309">_xlfn.SWITCH(orders[[#This Row],[payment_method]],"Credit Card","CC","Bank Transfer","BT","Cash","CA","PayPal","PP","UN")</f>
        <v>BT</v>
      </c>
    </row>
    <row r="2310" spans="1:10" x14ac:dyDescent="0.3">
      <c r="A2310">
        <v>2494</v>
      </c>
      <c r="B2310">
        <v>1724217</v>
      </c>
      <c r="C2310" s="1">
        <v>45845</v>
      </c>
      <c r="D2310">
        <v>195365</v>
      </c>
      <c r="E2310" t="s">
        <v>10042</v>
      </c>
      <c r="F2310" t="s">
        <v>460</v>
      </c>
      <c r="G2310">
        <f>YEAR(orders[[#This Row],[order_date]])</f>
        <v>2025</v>
      </c>
      <c r="H2310">
        <f>MONTH(orders[[#This Row],[order_date]])</f>
        <v>7</v>
      </c>
      <c r="I2310" s="4">
        <v>195365</v>
      </c>
      <c r="J2310" t="str" cm="1">
        <f t="array" ref="J2310">_xlfn.SWITCH(orders[[#This Row],[payment_method]],"Credit Card","CC","Bank Transfer","BT","Cash","CA","PayPal","PP","UN")</f>
        <v>CA</v>
      </c>
    </row>
    <row r="2311" spans="1:10" x14ac:dyDescent="0.3">
      <c r="A2311">
        <v>2496</v>
      </c>
      <c r="B2311">
        <v>1641436</v>
      </c>
      <c r="C2311" s="1">
        <v>44924</v>
      </c>
      <c r="D2311">
        <v>245294</v>
      </c>
      <c r="E2311" t="s">
        <v>10041</v>
      </c>
      <c r="F2311" t="s">
        <v>1225</v>
      </c>
      <c r="G2311">
        <f>YEAR(orders[[#This Row],[order_date]])</f>
        <v>2022</v>
      </c>
      <c r="H2311">
        <f>MONTH(orders[[#This Row],[order_date]])</f>
        <v>12</v>
      </c>
      <c r="I2311" s="4">
        <v>245294</v>
      </c>
      <c r="J2311" t="str" cm="1">
        <f t="array" ref="J2311">_xlfn.SWITCH(orders[[#This Row],[payment_method]],"Credit Card","CC","Bank Transfer","BT","Cash","CA","PayPal","PP","UN")</f>
        <v>BT</v>
      </c>
    </row>
    <row r="2312" spans="1:10" x14ac:dyDescent="0.3">
      <c r="A2312">
        <v>2497</v>
      </c>
      <c r="B2312">
        <v>1450172</v>
      </c>
      <c r="C2312" s="1">
        <v>44772</v>
      </c>
      <c r="D2312">
        <v>47751</v>
      </c>
      <c r="E2312" t="s">
        <v>10042</v>
      </c>
      <c r="F2312" t="s">
        <v>706</v>
      </c>
      <c r="G2312">
        <f>YEAR(orders[[#This Row],[order_date]])</f>
        <v>2022</v>
      </c>
      <c r="H2312">
        <f>MONTH(orders[[#This Row],[order_date]])</f>
        <v>7</v>
      </c>
      <c r="I2312" s="4">
        <v>47751</v>
      </c>
      <c r="J2312" t="str" cm="1">
        <f t="array" ref="J2312">_xlfn.SWITCH(orders[[#This Row],[payment_method]],"Credit Card","CC","Bank Transfer","BT","Cash","CA","PayPal","PP","UN")</f>
        <v>CA</v>
      </c>
    </row>
    <row r="2313" spans="1:10" x14ac:dyDescent="0.3">
      <c r="A2313">
        <v>2498</v>
      </c>
      <c r="B2313">
        <v>466091</v>
      </c>
      <c r="C2313" s="1">
        <v>45181</v>
      </c>
      <c r="D2313">
        <v>120976</v>
      </c>
      <c r="E2313" t="s">
        <v>10040</v>
      </c>
      <c r="F2313" t="s">
        <v>289</v>
      </c>
      <c r="G2313">
        <f>YEAR(orders[[#This Row],[order_date]])</f>
        <v>2023</v>
      </c>
      <c r="H2313">
        <f>MONTH(orders[[#This Row],[order_date]])</f>
        <v>9</v>
      </c>
      <c r="I2313" s="4">
        <v>120976</v>
      </c>
      <c r="J2313" t="str" cm="1">
        <f t="array" ref="J2313">_xlfn.SWITCH(orders[[#This Row],[payment_method]],"Credit Card","CC","Bank Transfer","BT","Cash","CA","PayPal","PP","UN")</f>
        <v>CC</v>
      </c>
    </row>
    <row r="2314" spans="1:10" x14ac:dyDescent="0.3">
      <c r="A2314">
        <v>2499</v>
      </c>
      <c r="B2314">
        <v>1635325</v>
      </c>
      <c r="C2314" s="1">
        <v>44732</v>
      </c>
      <c r="D2314">
        <v>33874</v>
      </c>
      <c r="E2314" t="s">
        <v>10040</v>
      </c>
      <c r="F2314" t="s">
        <v>1473</v>
      </c>
      <c r="G2314">
        <f>YEAR(orders[[#This Row],[order_date]])</f>
        <v>2022</v>
      </c>
      <c r="H2314">
        <f>MONTH(orders[[#This Row],[order_date]])</f>
        <v>6</v>
      </c>
      <c r="I2314" s="4">
        <v>33874</v>
      </c>
      <c r="J2314" t="str" cm="1">
        <f t="array" ref="J2314">_xlfn.SWITCH(orders[[#This Row],[payment_method]],"Credit Card","CC","Bank Transfer","BT","Cash","CA","PayPal","PP","UN")</f>
        <v>CC</v>
      </c>
    </row>
    <row r="2315" spans="1:10" x14ac:dyDescent="0.3">
      <c r="A2315">
        <v>2500</v>
      </c>
      <c r="B2315">
        <v>1418367</v>
      </c>
      <c r="C2315" s="1">
        <v>44857</v>
      </c>
      <c r="D2315">
        <v>1405</v>
      </c>
      <c r="E2315" t="s">
        <v>10040</v>
      </c>
      <c r="F2315" t="s">
        <v>1435</v>
      </c>
      <c r="G2315">
        <f>YEAR(orders[[#This Row],[order_date]])</f>
        <v>2022</v>
      </c>
      <c r="H2315">
        <f>MONTH(orders[[#This Row],[order_date]])</f>
        <v>10</v>
      </c>
      <c r="I2315" s="4">
        <v>1405</v>
      </c>
      <c r="J2315" t="str" cm="1">
        <f t="array" ref="J2315">_xlfn.SWITCH(orders[[#This Row],[payment_method]],"Credit Card","CC","Bank Transfer","BT","Cash","CA","PayPal","PP","UN")</f>
        <v>CC</v>
      </c>
    </row>
    <row r="2316" spans="1:10" x14ac:dyDescent="0.3">
      <c r="A2316">
        <v>2501</v>
      </c>
      <c r="B2316">
        <v>1342829</v>
      </c>
      <c r="C2316" s="1">
        <v>45123</v>
      </c>
      <c r="D2316">
        <v>38025</v>
      </c>
      <c r="E2316" t="s">
        <v>10040</v>
      </c>
      <c r="F2316" t="s">
        <v>444</v>
      </c>
      <c r="G2316">
        <f>YEAR(orders[[#This Row],[order_date]])</f>
        <v>2023</v>
      </c>
      <c r="H2316">
        <f>MONTH(orders[[#This Row],[order_date]])</f>
        <v>7</v>
      </c>
      <c r="I2316" s="4">
        <v>38025</v>
      </c>
      <c r="J2316" t="str" cm="1">
        <f t="array" ref="J2316">_xlfn.SWITCH(orders[[#This Row],[payment_method]],"Credit Card","CC","Bank Transfer","BT","Cash","CA","PayPal","PP","UN")</f>
        <v>CC</v>
      </c>
    </row>
    <row r="2317" spans="1:10" x14ac:dyDescent="0.3">
      <c r="A2317">
        <v>2502</v>
      </c>
      <c r="B2317">
        <v>194632</v>
      </c>
      <c r="C2317" s="1">
        <v>44568</v>
      </c>
      <c r="D2317">
        <v>158124</v>
      </c>
      <c r="E2317" t="s">
        <v>10041</v>
      </c>
      <c r="F2317" t="s">
        <v>970</v>
      </c>
      <c r="G2317">
        <f>YEAR(orders[[#This Row],[order_date]])</f>
        <v>2022</v>
      </c>
      <c r="H2317">
        <f>MONTH(orders[[#This Row],[order_date]])</f>
        <v>1</v>
      </c>
      <c r="I2317" s="4">
        <v>158124</v>
      </c>
      <c r="J2317" t="str" cm="1">
        <f t="array" ref="J2317">_xlfn.SWITCH(orders[[#This Row],[payment_method]],"Credit Card","CC","Bank Transfer","BT","Cash","CA","PayPal","PP","UN")</f>
        <v>BT</v>
      </c>
    </row>
    <row r="2318" spans="1:10" x14ac:dyDescent="0.3">
      <c r="A2318">
        <v>2503</v>
      </c>
      <c r="B2318">
        <v>1715477</v>
      </c>
      <c r="C2318" s="1">
        <v>45444</v>
      </c>
      <c r="D2318">
        <v>258468</v>
      </c>
      <c r="E2318" t="s">
        <v>10040</v>
      </c>
      <c r="F2318" t="s">
        <v>79</v>
      </c>
      <c r="G2318">
        <f>YEAR(orders[[#This Row],[order_date]])</f>
        <v>2024</v>
      </c>
      <c r="H2318">
        <f>MONTH(orders[[#This Row],[order_date]])</f>
        <v>6</v>
      </c>
      <c r="I2318" s="4">
        <v>258468</v>
      </c>
      <c r="J2318" t="str" cm="1">
        <f t="array" ref="J2318">_xlfn.SWITCH(orders[[#This Row],[payment_method]],"Credit Card","CC","Bank Transfer","BT","Cash","CA","PayPal","PP","UN")</f>
        <v>CC</v>
      </c>
    </row>
    <row r="2319" spans="1:10" x14ac:dyDescent="0.3">
      <c r="A2319">
        <v>2504</v>
      </c>
      <c r="B2319">
        <v>810786</v>
      </c>
      <c r="C2319" s="1">
        <v>44604</v>
      </c>
      <c r="D2319">
        <v>573704</v>
      </c>
      <c r="E2319" t="s">
        <v>10041</v>
      </c>
      <c r="F2319" t="s">
        <v>52</v>
      </c>
      <c r="G2319">
        <f>YEAR(orders[[#This Row],[order_date]])</f>
        <v>2022</v>
      </c>
      <c r="H2319">
        <f>MONTH(orders[[#This Row],[order_date]])</f>
        <v>2</v>
      </c>
      <c r="I2319" s="4">
        <v>573704</v>
      </c>
      <c r="J2319" t="str" cm="1">
        <f t="array" ref="J2319">_xlfn.SWITCH(orders[[#This Row],[payment_method]],"Credit Card","CC","Bank Transfer","BT","Cash","CA","PayPal","PP","UN")</f>
        <v>BT</v>
      </c>
    </row>
    <row r="2320" spans="1:10" x14ac:dyDescent="0.3">
      <c r="A2320">
        <v>2505</v>
      </c>
      <c r="B2320">
        <v>995932</v>
      </c>
      <c r="C2320" s="1">
        <v>44991</v>
      </c>
      <c r="D2320">
        <v>493803</v>
      </c>
      <c r="E2320" t="s">
        <v>10042</v>
      </c>
      <c r="F2320" t="s">
        <v>1043</v>
      </c>
      <c r="G2320">
        <f>YEAR(orders[[#This Row],[order_date]])</f>
        <v>2023</v>
      </c>
      <c r="H2320">
        <f>MONTH(orders[[#This Row],[order_date]])</f>
        <v>3</v>
      </c>
      <c r="I2320" s="4">
        <v>493803</v>
      </c>
      <c r="J2320" t="str" cm="1">
        <f t="array" ref="J2320">_xlfn.SWITCH(orders[[#This Row],[payment_method]],"Credit Card","CC","Bank Transfer","BT","Cash","CA","PayPal","PP","UN")</f>
        <v>CA</v>
      </c>
    </row>
    <row r="2321" spans="1:10" x14ac:dyDescent="0.3">
      <c r="A2321">
        <v>2506</v>
      </c>
      <c r="B2321">
        <v>1352071</v>
      </c>
      <c r="C2321" s="1">
        <v>45187</v>
      </c>
      <c r="D2321">
        <v>43250</v>
      </c>
      <c r="E2321" t="s">
        <v>10042</v>
      </c>
      <c r="F2321" t="s">
        <v>225</v>
      </c>
      <c r="G2321">
        <f>YEAR(orders[[#This Row],[order_date]])</f>
        <v>2023</v>
      </c>
      <c r="H2321">
        <f>MONTH(orders[[#This Row],[order_date]])</f>
        <v>9</v>
      </c>
      <c r="I2321" s="4">
        <v>43250</v>
      </c>
      <c r="J2321" t="str" cm="1">
        <f t="array" ref="J2321">_xlfn.SWITCH(orders[[#This Row],[payment_method]],"Credit Card","CC","Bank Transfer","BT","Cash","CA","PayPal","PP","UN")</f>
        <v>CA</v>
      </c>
    </row>
    <row r="2322" spans="1:10" x14ac:dyDescent="0.3">
      <c r="A2322">
        <v>2507</v>
      </c>
      <c r="B2322">
        <v>256756</v>
      </c>
      <c r="C2322" s="1">
        <v>45776</v>
      </c>
      <c r="D2322">
        <v>217964</v>
      </c>
      <c r="E2322" t="s">
        <v>10043</v>
      </c>
      <c r="F2322" t="s">
        <v>460</v>
      </c>
      <c r="G2322">
        <f>YEAR(orders[[#This Row],[order_date]])</f>
        <v>2025</v>
      </c>
      <c r="H2322">
        <f>MONTH(orders[[#This Row],[order_date]])</f>
        <v>4</v>
      </c>
      <c r="I2322" s="4">
        <v>217964</v>
      </c>
      <c r="J2322" t="str" cm="1">
        <f t="array" ref="J2322">_xlfn.SWITCH(orders[[#This Row],[payment_method]],"Credit Card","CC","Bank Transfer","BT","Cash","CA","PayPal","PP","UN")</f>
        <v>PP</v>
      </c>
    </row>
    <row r="2323" spans="1:10" x14ac:dyDescent="0.3">
      <c r="A2323">
        <v>2508</v>
      </c>
      <c r="B2323">
        <v>970890</v>
      </c>
      <c r="C2323" s="1">
        <v>45584</v>
      </c>
      <c r="D2323">
        <v>33943</v>
      </c>
      <c r="E2323" t="s">
        <v>10040</v>
      </c>
      <c r="F2323" t="s">
        <v>1019</v>
      </c>
      <c r="G2323">
        <f>YEAR(orders[[#This Row],[order_date]])</f>
        <v>2024</v>
      </c>
      <c r="H2323">
        <f>MONTH(orders[[#This Row],[order_date]])</f>
        <v>10</v>
      </c>
      <c r="I2323" s="4">
        <v>33943</v>
      </c>
      <c r="J2323" t="str" cm="1">
        <f t="array" ref="J2323">_xlfn.SWITCH(orders[[#This Row],[payment_method]],"Credit Card","CC","Bank Transfer","BT","Cash","CA","PayPal","PP","UN")</f>
        <v>CC</v>
      </c>
    </row>
    <row r="2324" spans="1:10" x14ac:dyDescent="0.3">
      <c r="A2324">
        <v>2509</v>
      </c>
      <c r="B2324">
        <v>1323656</v>
      </c>
      <c r="C2324" s="1">
        <v>45023</v>
      </c>
      <c r="D2324">
        <v>168842</v>
      </c>
      <c r="E2324" t="s">
        <v>10042</v>
      </c>
      <c r="F2324" t="s">
        <v>231</v>
      </c>
      <c r="G2324">
        <f>YEAR(orders[[#This Row],[order_date]])</f>
        <v>2023</v>
      </c>
      <c r="H2324">
        <f>MONTH(orders[[#This Row],[order_date]])</f>
        <v>4</v>
      </c>
      <c r="I2324" s="4">
        <v>168842</v>
      </c>
      <c r="J2324" t="str" cm="1">
        <f t="array" ref="J2324">_xlfn.SWITCH(orders[[#This Row],[payment_method]],"Credit Card","CC","Bank Transfer","BT","Cash","CA","PayPal","PP","UN")</f>
        <v>CA</v>
      </c>
    </row>
    <row r="2325" spans="1:10" x14ac:dyDescent="0.3">
      <c r="A2325">
        <v>2510</v>
      </c>
      <c r="B2325">
        <v>1824433</v>
      </c>
      <c r="C2325" s="1">
        <v>44715</v>
      </c>
      <c r="D2325">
        <v>12225</v>
      </c>
      <c r="E2325" t="s">
        <v>10042</v>
      </c>
      <c r="F2325" t="s">
        <v>1435</v>
      </c>
      <c r="G2325">
        <f>YEAR(orders[[#This Row],[order_date]])</f>
        <v>2022</v>
      </c>
      <c r="H2325">
        <f>MONTH(orders[[#This Row],[order_date]])</f>
        <v>6</v>
      </c>
      <c r="I2325" s="4">
        <v>12225</v>
      </c>
      <c r="J2325" t="str" cm="1">
        <f t="array" ref="J2325">_xlfn.SWITCH(orders[[#This Row],[payment_method]],"Credit Card","CC","Bank Transfer","BT","Cash","CA","PayPal","PP","UN")</f>
        <v>CA</v>
      </c>
    </row>
    <row r="2326" spans="1:10" x14ac:dyDescent="0.3">
      <c r="A2326">
        <v>2511</v>
      </c>
      <c r="B2326">
        <v>1219792</v>
      </c>
      <c r="C2326" s="1">
        <v>44991</v>
      </c>
      <c r="D2326">
        <v>6023</v>
      </c>
      <c r="E2326" t="s">
        <v>10043</v>
      </c>
      <c r="F2326" t="s">
        <v>1269</v>
      </c>
      <c r="G2326">
        <f>YEAR(orders[[#This Row],[order_date]])</f>
        <v>2023</v>
      </c>
      <c r="H2326">
        <f>MONTH(orders[[#This Row],[order_date]])</f>
        <v>3</v>
      </c>
      <c r="I2326" s="4">
        <v>6023</v>
      </c>
      <c r="J2326" t="str" cm="1">
        <f t="array" ref="J2326">_xlfn.SWITCH(orders[[#This Row],[payment_method]],"Credit Card","CC","Bank Transfer","BT","Cash","CA","PayPal","PP","UN")</f>
        <v>PP</v>
      </c>
    </row>
    <row r="2327" spans="1:10" x14ac:dyDescent="0.3">
      <c r="A2327">
        <v>2512</v>
      </c>
      <c r="B2327">
        <v>1775593</v>
      </c>
      <c r="C2327" s="1">
        <v>45524</v>
      </c>
      <c r="D2327">
        <v>107629</v>
      </c>
      <c r="E2327" t="s">
        <v>10041</v>
      </c>
      <c r="F2327" t="s">
        <v>1043</v>
      </c>
      <c r="G2327">
        <f>YEAR(orders[[#This Row],[order_date]])</f>
        <v>2024</v>
      </c>
      <c r="H2327">
        <f>MONTH(orders[[#This Row],[order_date]])</f>
        <v>8</v>
      </c>
      <c r="I2327" s="4">
        <v>107629</v>
      </c>
      <c r="J2327" t="str" cm="1">
        <f t="array" ref="J2327">_xlfn.SWITCH(orders[[#This Row],[payment_method]],"Credit Card","CC","Bank Transfer","BT","Cash","CA","PayPal","PP","UN")</f>
        <v>BT</v>
      </c>
    </row>
    <row r="2328" spans="1:10" x14ac:dyDescent="0.3">
      <c r="A2328">
        <v>2513</v>
      </c>
      <c r="B2328">
        <v>337745</v>
      </c>
      <c r="C2328" s="1">
        <v>45228</v>
      </c>
      <c r="D2328">
        <v>48569</v>
      </c>
      <c r="E2328" t="s">
        <v>10042</v>
      </c>
      <c r="F2328" t="s">
        <v>583</v>
      </c>
      <c r="G2328">
        <f>YEAR(orders[[#This Row],[order_date]])</f>
        <v>2023</v>
      </c>
      <c r="H2328">
        <f>MONTH(orders[[#This Row],[order_date]])</f>
        <v>10</v>
      </c>
      <c r="I2328" s="4">
        <v>48569</v>
      </c>
      <c r="J2328" t="str" cm="1">
        <f t="array" ref="J2328">_xlfn.SWITCH(orders[[#This Row],[payment_method]],"Credit Card","CC","Bank Transfer","BT","Cash","CA","PayPal","PP","UN")</f>
        <v>CA</v>
      </c>
    </row>
    <row r="2329" spans="1:10" x14ac:dyDescent="0.3">
      <c r="A2329">
        <v>2514</v>
      </c>
      <c r="B2329">
        <v>8712</v>
      </c>
      <c r="C2329" s="1">
        <v>44587</v>
      </c>
      <c r="D2329">
        <v>371815</v>
      </c>
      <c r="E2329" t="s">
        <v>10041</v>
      </c>
      <c r="F2329" t="s">
        <v>688</v>
      </c>
      <c r="G2329">
        <f>YEAR(orders[[#This Row],[order_date]])</f>
        <v>2022</v>
      </c>
      <c r="H2329">
        <f>MONTH(orders[[#This Row],[order_date]])</f>
        <v>1</v>
      </c>
      <c r="I2329" s="4">
        <v>371815</v>
      </c>
      <c r="J2329" t="str" cm="1">
        <f t="array" ref="J2329">_xlfn.SWITCH(orders[[#This Row],[payment_method]],"Credit Card","CC","Bank Transfer","BT","Cash","CA","PayPal","PP","UN")</f>
        <v>BT</v>
      </c>
    </row>
    <row r="2330" spans="1:10" x14ac:dyDescent="0.3">
      <c r="A2330">
        <v>2515</v>
      </c>
      <c r="B2330">
        <v>961386</v>
      </c>
      <c r="C2330" s="1">
        <v>45387</v>
      </c>
      <c r="D2330">
        <v>11081</v>
      </c>
      <c r="E2330" t="s">
        <v>10042</v>
      </c>
      <c r="F2330" t="s">
        <v>136</v>
      </c>
      <c r="G2330">
        <f>YEAR(orders[[#This Row],[order_date]])</f>
        <v>2024</v>
      </c>
      <c r="H2330">
        <f>MONTH(orders[[#This Row],[order_date]])</f>
        <v>4</v>
      </c>
      <c r="I2330" s="4">
        <v>11081</v>
      </c>
      <c r="J2330" t="str" cm="1">
        <f t="array" ref="J2330">_xlfn.SWITCH(orders[[#This Row],[payment_method]],"Credit Card","CC","Bank Transfer","BT","Cash","CA","PayPal","PP","UN")</f>
        <v>CA</v>
      </c>
    </row>
    <row r="2331" spans="1:10" x14ac:dyDescent="0.3">
      <c r="A2331">
        <v>2516</v>
      </c>
      <c r="B2331">
        <v>563475</v>
      </c>
      <c r="C2331" s="1">
        <v>44519</v>
      </c>
      <c r="D2331">
        <v>381337</v>
      </c>
      <c r="E2331" t="s">
        <v>10040</v>
      </c>
      <c r="F2331" t="s">
        <v>1202</v>
      </c>
      <c r="G2331">
        <f>YEAR(orders[[#This Row],[order_date]])</f>
        <v>2021</v>
      </c>
      <c r="H2331">
        <f>MONTH(orders[[#This Row],[order_date]])</f>
        <v>11</v>
      </c>
      <c r="I2331" s="4">
        <v>381337</v>
      </c>
      <c r="J2331" t="str" cm="1">
        <f t="array" ref="J2331">_xlfn.SWITCH(orders[[#This Row],[payment_method]],"Credit Card","CC","Bank Transfer","BT","Cash","CA","PayPal","PP","UN")</f>
        <v>CC</v>
      </c>
    </row>
    <row r="2332" spans="1:10" x14ac:dyDescent="0.3">
      <c r="A2332">
        <v>2517</v>
      </c>
      <c r="B2332">
        <v>1063822</v>
      </c>
      <c r="C2332" s="1">
        <v>45168</v>
      </c>
      <c r="D2332">
        <v>101852</v>
      </c>
      <c r="E2332" t="s">
        <v>10043</v>
      </c>
      <c r="F2332" t="s">
        <v>305</v>
      </c>
      <c r="G2332">
        <f>YEAR(orders[[#This Row],[order_date]])</f>
        <v>2023</v>
      </c>
      <c r="H2332">
        <f>MONTH(orders[[#This Row],[order_date]])</f>
        <v>8</v>
      </c>
      <c r="I2332" s="4">
        <v>101852</v>
      </c>
      <c r="J2332" t="str" cm="1">
        <f t="array" ref="J2332">_xlfn.SWITCH(orders[[#This Row],[payment_method]],"Credit Card","CC","Bank Transfer","BT","Cash","CA","PayPal","PP","UN")</f>
        <v>PP</v>
      </c>
    </row>
    <row r="2333" spans="1:10" x14ac:dyDescent="0.3">
      <c r="A2333">
        <v>2518</v>
      </c>
      <c r="B2333">
        <v>675413</v>
      </c>
      <c r="C2333" s="1">
        <v>45829</v>
      </c>
      <c r="D2333">
        <v>281756</v>
      </c>
      <c r="E2333" t="s">
        <v>10041</v>
      </c>
      <c r="F2333" t="s">
        <v>41</v>
      </c>
      <c r="G2333">
        <f>YEAR(orders[[#This Row],[order_date]])</f>
        <v>2025</v>
      </c>
      <c r="H2333">
        <f>MONTH(orders[[#This Row],[order_date]])</f>
        <v>6</v>
      </c>
      <c r="I2333" s="4">
        <v>281756</v>
      </c>
      <c r="J2333" t="str" cm="1">
        <f t="array" ref="J2333">_xlfn.SWITCH(orders[[#This Row],[payment_method]],"Credit Card","CC","Bank Transfer","BT","Cash","CA","PayPal","PP","UN")</f>
        <v>BT</v>
      </c>
    </row>
    <row r="2334" spans="1:10" x14ac:dyDescent="0.3">
      <c r="A2334">
        <v>2520</v>
      </c>
      <c r="B2334">
        <v>1446731</v>
      </c>
      <c r="C2334" s="1">
        <v>45219</v>
      </c>
      <c r="D2334">
        <v>263828</v>
      </c>
      <c r="E2334" t="s">
        <v>10042</v>
      </c>
      <c r="F2334" t="s">
        <v>13</v>
      </c>
      <c r="G2334">
        <f>YEAR(orders[[#This Row],[order_date]])</f>
        <v>2023</v>
      </c>
      <c r="H2334">
        <f>MONTH(orders[[#This Row],[order_date]])</f>
        <v>10</v>
      </c>
      <c r="I2334" s="4">
        <v>263828</v>
      </c>
      <c r="J2334" t="str" cm="1">
        <f t="array" ref="J2334">_xlfn.SWITCH(orders[[#This Row],[payment_method]],"Credit Card","CC","Bank Transfer","BT","Cash","CA","PayPal","PP","UN")</f>
        <v>CA</v>
      </c>
    </row>
    <row r="2335" spans="1:10" x14ac:dyDescent="0.3">
      <c r="A2335">
        <v>2521</v>
      </c>
      <c r="B2335">
        <v>1225897</v>
      </c>
      <c r="C2335" s="1">
        <v>44513</v>
      </c>
      <c r="D2335">
        <v>27445</v>
      </c>
      <c r="E2335" t="s">
        <v>10041</v>
      </c>
      <c r="F2335" t="s">
        <v>1329</v>
      </c>
      <c r="G2335">
        <f>YEAR(orders[[#This Row],[order_date]])</f>
        <v>2021</v>
      </c>
      <c r="H2335">
        <f>MONTH(orders[[#This Row],[order_date]])</f>
        <v>11</v>
      </c>
      <c r="I2335" s="4">
        <v>27445</v>
      </c>
      <c r="J2335" t="str" cm="1">
        <f t="array" ref="J2335">_xlfn.SWITCH(orders[[#This Row],[payment_method]],"Credit Card","CC","Bank Transfer","BT","Cash","CA","PayPal","PP","UN")</f>
        <v>BT</v>
      </c>
    </row>
    <row r="2336" spans="1:10" x14ac:dyDescent="0.3">
      <c r="A2336">
        <v>2522</v>
      </c>
      <c r="B2336">
        <v>1820739</v>
      </c>
      <c r="C2336" s="1">
        <v>45759</v>
      </c>
      <c r="D2336">
        <v>255104</v>
      </c>
      <c r="E2336" t="s">
        <v>10043</v>
      </c>
      <c r="F2336" t="s">
        <v>979</v>
      </c>
      <c r="G2336">
        <f>YEAR(orders[[#This Row],[order_date]])</f>
        <v>2025</v>
      </c>
      <c r="H2336">
        <f>MONTH(orders[[#This Row],[order_date]])</f>
        <v>4</v>
      </c>
      <c r="I2336" s="4">
        <v>255104</v>
      </c>
      <c r="J2336" t="str" cm="1">
        <f t="array" ref="J2336">_xlfn.SWITCH(orders[[#This Row],[payment_method]],"Credit Card","CC","Bank Transfer","BT","Cash","CA","PayPal","PP","UN")</f>
        <v>PP</v>
      </c>
    </row>
    <row r="2337" spans="1:10" x14ac:dyDescent="0.3">
      <c r="A2337">
        <v>2523</v>
      </c>
      <c r="B2337">
        <v>191857</v>
      </c>
      <c r="C2337" s="1">
        <v>44620</v>
      </c>
      <c r="D2337">
        <v>221508</v>
      </c>
      <c r="E2337" t="s">
        <v>10043</v>
      </c>
      <c r="F2337" t="s">
        <v>676</v>
      </c>
      <c r="G2337">
        <f>YEAR(orders[[#This Row],[order_date]])</f>
        <v>2022</v>
      </c>
      <c r="H2337">
        <f>MONTH(orders[[#This Row],[order_date]])</f>
        <v>2</v>
      </c>
      <c r="I2337" s="4">
        <v>221508</v>
      </c>
      <c r="J2337" t="str" cm="1">
        <f t="array" ref="J2337">_xlfn.SWITCH(orders[[#This Row],[payment_method]],"Credit Card","CC","Bank Transfer","BT","Cash","CA","PayPal","PP","UN")</f>
        <v>PP</v>
      </c>
    </row>
    <row r="2338" spans="1:10" x14ac:dyDescent="0.3">
      <c r="A2338">
        <v>2524</v>
      </c>
      <c r="B2338">
        <v>1109047</v>
      </c>
      <c r="C2338" s="1">
        <v>45188</v>
      </c>
      <c r="D2338">
        <v>58627</v>
      </c>
      <c r="E2338" t="s">
        <v>10040</v>
      </c>
      <c r="F2338" t="s">
        <v>871</v>
      </c>
      <c r="G2338">
        <f>YEAR(orders[[#This Row],[order_date]])</f>
        <v>2023</v>
      </c>
      <c r="H2338">
        <f>MONTH(orders[[#This Row],[order_date]])</f>
        <v>9</v>
      </c>
      <c r="I2338" s="4">
        <v>58627</v>
      </c>
      <c r="J2338" t="str" cm="1">
        <f t="array" ref="J2338">_xlfn.SWITCH(orders[[#This Row],[payment_method]],"Credit Card","CC","Bank Transfer","BT","Cash","CA","PayPal","PP","UN")</f>
        <v>CC</v>
      </c>
    </row>
    <row r="2339" spans="1:10" x14ac:dyDescent="0.3">
      <c r="A2339">
        <v>2525</v>
      </c>
      <c r="B2339">
        <v>520495</v>
      </c>
      <c r="C2339" s="1">
        <v>44991</v>
      </c>
      <c r="D2339">
        <v>119733</v>
      </c>
      <c r="E2339" t="s">
        <v>10040</v>
      </c>
      <c r="F2339" t="s">
        <v>255</v>
      </c>
      <c r="G2339">
        <f>YEAR(orders[[#This Row],[order_date]])</f>
        <v>2023</v>
      </c>
      <c r="H2339">
        <f>MONTH(orders[[#This Row],[order_date]])</f>
        <v>3</v>
      </c>
      <c r="I2339" s="4">
        <v>119733</v>
      </c>
      <c r="J2339" t="str" cm="1">
        <f t="array" ref="J2339">_xlfn.SWITCH(orders[[#This Row],[payment_method]],"Credit Card","CC","Bank Transfer","BT","Cash","CA","PayPal","PP","UN")</f>
        <v>CC</v>
      </c>
    </row>
    <row r="2340" spans="1:10" x14ac:dyDescent="0.3">
      <c r="A2340">
        <v>2526</v>
      </c>
      <c r="B2340">
        <v>9520</v>
      </c>
      <c r="C2340" s="1">
        <v>45476</v>
      </c>
      <c r="D2340">
        <v>279035</v>
      </c>
      <c r="E2340" t="s">
        <v>10043</v>
      </c>
      <c r="F2340" t="s">
        <v>1710</v>
      </c>
      <c r="G2340">
        <f>YEAR(orders[[#This Row],[order_date]])</f>
        <v>2024</v>
      </c>
      <c r="H2340">
        <f>MONTH(orders[[#This Row],[order_date]])</f>
        <v>7</v>
      </c>
      <c r="I2340" s="4">
        <v>279035</v>
      </c>
      <c r="J2340" t="str" cm="1">
        <f t="array" ref="J2340">_xlfn.SWITCH(orders[[#This Row],[payment_method]],"Credit Card","CC","Bank Transfer","BT","Cash","CA","PayPal","PP","UN")</f>
        <v>PP</v>
      </c>
    </row>
    <row r="2341" spans="1:10" x14ac:dyDescent="0.3">
      <c r="A2341">
        <v>2527</v>
      </c>
      <c r="B2341">
        <v>192349</v>
      </c>
      <c r="C2341" s="1">
        <v>45657</v>
      </c>
      <c r="D2341">
        <v>179795</v>
      </c>
      <c r="E2341" t="s">
        <v>10040</v>
      </c>
      <c r="F2341" t="s">
        <v>733</v>
      </c>
      <c r="G2341">
        <f>YEAR(orders[[#This Row],[order_date]])</f>
        <v>2024</v>
      </c>
      <c r="H2341">
        <f>MONTH(orders[[#This Row],[order_date]])</f>
        <v>12</v>
      </c>
      <c r="I2341" s="4">
        <v>179795</v>
      </c>
      <c r="J2341" t="str" cm="1">
        <f t="array" ref="J2341">_xlfn.SWITCH(orders[[#This Row],[payment_method]],"Credit Card","CC","Bank Transfer","BT","Cash","CA","PayPal","PP","UN")</f>
        <v>CC</v>
      </c>
    </row>
    <row r="2342" spans="1:10" x14ac:dyDescent="0.3">
      <c r="A2342">
        <v>2528</v>
      </c>
      <c r="B2342">
        <v>1077641</v>
      </c>
      <c r="C2342" s="1">
        <v>45525</v>
      </c>
      <c r="D2342">
        <v>56616</v>
      </c>
      <c r="E2342" t="s">
        <v>10040</v>
      </c>
      <c r="F2342" t="s">
        <v>444</v>
      </c>
      <c r="G2342">
        <f>YEAR(orders[[#This Row],[order_date]])</f>
        <v>2024</v>
      </c>
      <c r="H2342">
        <f>MONTH(orders[[#This Row],[order_date]])</f>
        <v>8</v>
      </c>
      <c r="I2342" s="4">
        <v>56616</v>
      </c>
      <c r="J2342" t="str" cm="1">
        <f t="array" ref="J2342">_xlfn.SWITCH(orders[[#This Row],[payment_method]],"Credit Card","CC","Bank Transfer","BT","Cash","CA","PayPal","PP","UN")</f>
        <v>CC</v>
      </c>
    </row>
    <row r="2343" spans="1:10" x14ac:dyDescent="0.3">
      <c r="A2343">
        <v>2530</v>
      </c>
      <c r="B2343">
        <v>1078429</v>
      </c>
      <c r="C2343" s="1">
        <v>45258</v>
      </c>
      <c r="D2343">
        <v>73787</v>
      </c>
      <c r="E2343" t="s">
        <v>10041</v>
      </c>
      <c r="F2343" t="s">
        <v>1213</v>
      </c>
      <c r="G2343">
        <f>YEAR(orders[[#This Row],[order_date]])</f>
        <v>2023</v>
      </c>
      <c r="H2343">
        <f>MONTH(orders[[#This Row],[order_date]])</f>
        <v>11</v>
      </c>
      <c r="I2343" s="4">
        <v>73787</v>
      </c>
      <c r="J2343" t="str" cm="1">
        <f t="array" ref="J2343">_xlfn.SWITCH(orders[[#This Row],[payment_method]],"Credit Card","CC","Bank Transfer","BT","Cash","CA","PayPal","PP","UN")</f>
        <v>BT</v>
      </c>
    </row>
    <row r="2344" spans="1:10" x14ac:dyDescent="0.3">
      <c r="A2344">
        <v>2531</v>
      </c>
      <c r="B2344">
        <v>596679</v>
      </c>
      <c r="C2344" s="1">
        <v>45322</v>
      </c>
      <c r="D2344">
        <v>162997</v>
      </c>
      <c r="E2344" t="s">
        <v>10043</v>
      </c>
      <c r="F2344" t="s">
        <v>714</v>
      </c>
      <c r="G2344">
        <f>YEAR(orders[[#This Row],[order_date]])</f>
        <v>2024</v>
      </c>
      <c r="H2344">
        <f>MONTH(orders[[#This Row],[order_date]])</f>
        <v>1</v>
      </c>
      <c r="I2344" s="4">
        <v>162997</v>
      </c>
      <c r="J2344" t="str" cm="1">
        <f t="array" ref="J2344">_xlfn.SWITCH(orders[[#This Row],[payment_method]],"Credit Card","CC","Bank Transfer","BT","Cash","CA","PayPal","PP","UN")</f>
        <v>PP</v>
      </c>
    </row>
    <row r="2345" spans="1:10" x14ac:dyDescent="0.3">
      <c r="A2345">
        <v>2532</v>
      </c>
      <c r="B2345">
        <v>830000</v>
      </c>
      <c r="C2345" s="1">
        <v>45775</v>
      </c>
      <c r="D2345">
        <v>477757</v>
      </c>
      <c r="E2345" t="s">
        <v>10043</v>
      </c>
      <c r="F2345" t="s">
        <v>496</v>
      </c>
      <c r="G2345">
        <f>YEAR(orders[[#This Row],[order_date]])</f>
        <v>2025</v>
      </c>
      <c r="H2345">
        <f>MONTH(orders[[#This Row],[order_date]])</f>
        <v>4</v>
      </c>
      <c r="I2345" s="4">
        <v>477757</v>
      </c>
      <c r="J2345" t="str" cm="1">
        <f t="array" ref="J2345">_xlfn.SWITCH(orders[[#This Row],[payment_method]],"Credit Card","CC","Bank Transfer","BT","Cash","CA","PayPal","PP","UN")</f>
        <v>PP</v>
      </c>
    </row>
    <row r="2346" spans="1:10" x14ac:dyDescent="0.3">
      <c r="A2346">
        <v>2533</v>
      </c>
      <c r="B2346">
        <v>61257</v>
      </c>
      <c r="C2346" s="1">
        <v>45820</v>
      </c>
      <c r="D2346">
        <v>97148</v>
      </c>
      <c r="E2346" t="s">
        <v>10040</v>
      </c>
      <c r="F2346" t="s">
        <v>91</v>
      </c>
      <c r="G2346">
        <f>YEAR(orders[[#This Row],[order_date]])</f>
        <v>2025</v>
      </c>
      <c r="H2346">
        <f>MONTH(orders[[#This Row],[order_date]])</f>
        <v>6</v>
      </c>
      <c r="I2346" s="4">
        <v>97148</v>
      </c>
      <c r="J2346" t="str" cm="1">
        <f t="array" ref="J2346">_xlfn.SWITCH(orders[[#This Row],[payment_method]],"Credit Card","CC","Bank Transfer","BT","Cash","CA","PayPal","PP","UN")</f>
        <v>CC</v>
      </c>
    </row>
    <row r="2347" spans="1:10" x14ac:dyDescent="0.3">
      <c r="A2347">
        <v>2534</v>
      </c>
      <c r="B2347">
        <v>1008339</v>
      </c>
      <c r="C2347" s="1">
        <v>45759</v>
      </c>
      <c r="D2347">
        <v>265578</v>
      </c>
      <c r="E2347" t="s">
        <v>10040</v>
      </c>
      <c r="F2347" t="s">
        <v>1847</v>
      </c>
      <c r="G2347">
        <f>YEAR(orders[[#This Row],[order_date]])</f>
        <v>2025</v>
      </c>
      <c r="H2347">
        <f>MONTH(orders[[#This Row],[order_date]])</f>
        <v>4</v>
      </c>
      <c r="I2347" s="4">
        <v>265578</v>
      </c>
      <c r="J2347" t="str" cm="1">
        <f t="array" ref="J2347">_xlfn.SWITCH(orders[[#This Row],[payment_method]],"Credit Card","CC","Bank Transfer","BT","Cash","CA","PayPal","PP","UN")</f>
        <v>CC</v>
      </c>
    </row>
    <row r="2348" spans="1:10" x14ac:dyDescent="0.3">
      <c r="A2348">
        <v>2535</v>
      </c>
      <c r="B2348">
        <v>1956869</v>
      </c>
      <c r="C2348" s="1">
        <v>44753</v>
      </c>
      <c r="D2348">
        <v>248355</v>
      </c>
      <c r="E2348" t="s">
        <v>10043</v>
      </c>
      <c r="F2348" t="s">
        <v>16</v>
      </c>
      <c r="G2348">
        <f>YEAR(orders[[#This Row],[order_date]])</f>
        <v>2022</v>
      </c>
      <c r="H2348">
        <f>MONTH(orders[[#This Row],[order_date]])</f>
        <v>7</v>
      </c>
      <c r="I2348" s="4">
        <v>248355</v>
      </c>
      <c r="J2348" t="str" cm="1">
        <f t="array" ref="J2348">_xlfn.SWITCH(orders[[#This Row],[payment_method]],"Credit Card","CC","Bank Transfer","BT","Cash","CA","PayPal","PP","UN")</f>
        <v>PP</v>
      </c>
    </row>
    <row r="2349" spans="1:10" x14ac:dyDescent="0.3">
      <c r="A2349">
        <v>2536</v>
      </c>
      <c r="B2349">
        <v>1103607</v>
      </c>
      <c r="C2349" s="1">
        <v>45389</v>
      </c>
      <c r="D2349">
        <v>180418</v>
      </c>
      <c r="E2349" t="s">
        <v>10042</v>
      </c>
      <c r="F2349" t="s">
        <v>860</v>
      </c>
      <c r="G2349">
        <f>YEAR(orders[[#This Row],[order_date]])</f>
        <v>2024</v>
      </c>
      <c r="H2349">
        <f>MONTH(orders[[#This Row],[order_date]])</f>
        <v>4</v>
      </c>
      <c r="I2349" s="4">
        <v>180418</v>
      </c>
      <c r="J2349" t="str" cm="1">
        <f t="array" ref="J2349">_xlfn.SWITCH(orders[[#This Row],[payment_method]],"Credit Card","CC","Bank Transfer","BT","Cash","CA","PayPal","PP","UN")</f>
        <v>CA</v>
      </c>
    </row>
    <row r="2350" spans="1:10" x14ac:dyDescent="0.3">
      <c r="A2350">
        <v>2537</v>
      </c>
      <c r="B2350">
        <v>1225347</v>
      </c>
      <c r="C2350" s="1">
        <v>45262</v>
      </c>
      <c r="D2350">
        <v>69096</v>
      </c>
      <c r="E2350" t="s">
        <v>10043</v>
      </c>
      <c r="F2350" t="s">
        <v>1016</v>
      </c>
      <c r="G2350">
        <f>YEAR(orders[[#This Row],[order_date]])</f>
        <v>2023</v>
      </c>
      <c r="H2350">
        <f>MONTH(orders[[#This Row],[order_date]])</f>
        <v>12</v>
      </c>
      <c r="I2350" s="4">
        <v>69096</v>
      </c>
      <c r="J2350" t="str" cm="1">
        <f t="array" ref="J2350">_xlfn.SWITCH(orders[[#This Row],[payment_method]],"Credit Card","CC","Bank Transfer","BT","Cash","CA","PayPal","PP","UN")</f>
        <v>PP</v>
      </c>
    </row>
    <row r="2351" spans="1:10" x14ac:dyDescent="0.3">
      <c r="A2351">
        <v>2538</v>
      </c>
      <c r="B2351">
        <v>528066</v>
      </c>
      <c r="C2351" s="1">
        <v>44755</v>
      </c>
      <c r="D2351">
        <v>24490</v>
      </c>
      <c r="E2351" t="s">
        <v>10040</v>
      </c>
      <c r="F2351" t="s">
        <v>829</v>
      </c>
      <c r="G2351">
        <f>YEAR(orders[[#This Row],[order_date]])</f>
        <v>2022</v>
      </c>
      <c r="H2351">
        <f>MONTH(orders[[#This Row],[order_date]])</f>
        <v>7</v>
      </c>
      <c r="I2351" s="4">
        <v>24490</v>
      </c>
      <c r="J2351" t="str" cm="1">
        <f t="array" ref="J2351">_xlfn.SWITCH(orders[[#This Row],[payment_method]],"Credit Card","CC","Bank Transfer","BT","Cash","CA","PayPal","PP","UN")</f>
        <v>CC</v>
      </c>
    </row>
    <row r="2352" spans="1:10" x14ac:dyDescent="0.3">
      <c r="A2352">
        <v>2539</v>
      </c>
      <c r="B2352">
        <v>1838403</v>
      </c>
      <c r="C2352" s="1">
        <v>45885</v>
      </c>
      <c r="D2352">
        <v>43614</v>
      </c>
      <c r="E2352" t="s">
        <v>10042</v>
      </c>
      <c r="F2352" t="s">
        <v>105</v>
      </c>
      <c r="G2352">
        <f>YEAR(orders[[#This Row],[order_date]])</f>
        <v>2025</v>
      </c>
      <c r="H2352">
        <f>MONTH(orders[[#This Row],[order_date]])</f>
        <v>8</v>
      </c>
      <c r="I2352" s="4">
        <v>43614</v>
      </c>
      <c r="J2352" t="str" cm="1">
        <f t="array" ref="J2352">_xlfn.SWITCH(orders[[#This Row],[payment_method]],"Credit Card","CC","Bank Transfer","BT","Cash","CA","PayPal","PP","UN")</f>
        <v>CA</v>
      </c>
    </row>
    <row r="2353" spans="1:10" x14ac:dyDescent="0.3">
      <c r="A2353">
        <v>2540</v>
      </c>
      <c r="B2353">
        <v>1009295</v>
      </c>
      <c r="C2353" s="1">
        <v>44444</v>
      </c>
      <c r="D2353">
        <v>172302</v>
      </c>
      <c r="E2353" t="s">
        <v>10040</v>
      </c>
      <c r="F2353" t="s">
        <v>798</v>
      </c>
      <c r="G2353">
        <f>YEAR(orders[[#This Row],[order_date]])</f>
        <v>2021</v>
      </c>
      <c r="H2353">
        <f>MONTH(orders[[#This Row],[order_date]])</f>
        <v>9</v>
      </c>
      <c r="I2353" s="4">
        <v>172302</v>
      </c>
      <c r="J2353" t="str" cm="1">
        <f t="array" ref="J2353">_xlfn.SWITCH(orders[[#This Row],[payment_method]],"Credit Card","CC","Bank Transfer","BT","Cash","CA","PayPal","PP","UN")</f>
        <v>CC</v>
      </c>
    </row>
    <row r="2354" spans="1:10" x14ac:dyDescent="0.3">
      <c r="A2354">
        <v>2541</v>
      </c>
      <c r="B2354">
        <v>371885</v>
      </c>
      <c r="C2354" s="1">
        <v>45852</v>
      </c>
      <c r="D2354">
        <v>165368</v>
      </c>
      <c r="E2354" t="s">
        <v>10042</v>
      </c>
      <c r="F2354" t="s">
        <v>281</v>
      </c>
      <c r="G2354">
        <f>YEAR(orders[[#This Row],[order_date]])</f>
        <v>2025</v>
      </c>
      <c r="H2354">
        <f>MONTH(orders[[#This Row],[order_date]])</f>
        <v>7</v>
      </c>
      <c r="I2354" s="4">
        <v>165368</v>
      </c>
      <c r="J2354" t="str" cm="1">
        <f t="array" ref="J2354">_xlfn.SWITCH(orders[[#This Row],[payment_method]],"Credit Card","CC","Bank Transfer","BT","Cash","CA","PayPal","PP","UN")</f>
        <v>CA</v>
      </c>
    </row>
    <row r="2355" spans="1:10" x14ac:dyDescent="0.3">
      <c r="A2355">
        <v>2542</v>
      </c>
      <c r="B2355">
        <v>1062888</v>
      </c>
      <c r="C2355" s="1">
        <v>45216</v>
      </c>
      <c r="D2355">
        <v>471417</v>
      </c>
      <c r="E2355" t="s">
        <v>10041</v>
      </c>
      <c r="F2355" t="s">
        <v>815</v>
      </c>
      <c r="G2355">
        <f>YEAR(orders[[#This Row],[order_date]])</f>
        <v>2023</v>
      </c>
      <c r="H2355">
        <f>MONTH(orders[[#This Row],[order_date]])</f>
        <v>10</v>
      </c>
      <c r="I2355" s="4">
        <v>471417</v>
      </c>
      <c r="J2355" t="str" cm="1">
        <f t="array" ref="J2355">_xlfn.SWITCH(orders[[#This Row],[payment_method]],"Credit Card","CC","Bank Transfer","BT","Cash","CA","PayPal","PP","UN")</f>
        <v>BT</v>
      </c>
    </row>
    <row r="2356" spans="1:10" x14ac:dyDescent="0.3">
      <c r="A2356">
        <v>2543</v>
      </c>
      <c r="B2356">
        <v>106923</v>
      </c>
      <c r="C2356" s="1">
        <v>45535</v>
      </c>
      <c r="D2356">
        <v>31186</v>
      </c>
      <c r="E2356" t="s">
        <v>10043</v>
      </c>
      <c r="F2356" t="s">
        <v>139</v>
      </c>
      <c r="G2356">
        <f>YEAR(orders[[#This Row],[order_date]])</f>
        <v>2024</v>
      </c>
      <c r="H2356">
        <f>MONTH(orders[[#This Row],[order_date]])</f>
        <v>8</v>
      </c>
      <c r="I2356" s="4">
        <v>31186</v>
      </c>
      <c r="J2356" t="str" cm="1">
        <f t="array" ref="J2356">_xlfn.SWITCH(orders[[#This Row],[payment_method]],"Credit Card","CC","Bank Transfer","BT","Cash","CA","PayPal","PP","UN")</f>
        <v>PP</v>
      </c>
    </row>
    <row r="2357" spans="1:10" x14ac:dyDescent="0.3">
      <c r="A2357">
        <v>2544</v>
      </c>
      <c r="B2357">
        <v>817705</v>
      </c>
      <c r="C2357" s="1">
        <v>45401</v>
      </c>
      <c r="D2357">
        <v>375784</v>
      </c>
      <c r="E2357" t="s">
        <v>10042</v>
      </c>
      <c r="F2357" t="s">
        <v>798</v>
      </c>
      <c r="G2357">
        <f>YEAR(orders[[#This Row],[order_date]])</f>
        <v>2024</v>
      </c>
      <c r="H2357">
        <f>MONTH(orders[[#This Row],[order_date]])</f>
        <v>4</v>
      </c>
      <c r="I2357" s="4">
        <v>375784</v>
      </c>
      <c r="J2357" t="str" cm="1">
        <f t="array" ref="J2357">_xlfn.SWITCH(orders[[#This Row],[payment_method]],"Credit Card","CC","Bank Transfer","BT","Cash","CA","PayPal","PP","UN")</f>
        <v>CA</v>
      </c>
    </row>
    <row r="2358" spans="1:10" x14ac:dyDescent="0.3">
      <c r="A2358">
        <v>2545</v>
      </c>
      <c r="B2358">
        <v>266445</v>
      </c>
      <c r="C2358" s="1">
        <v>45529</v>
      </c>
      <c r="D2358">
        <v>276098</v>
      </c>
      <c r="E2358" t="s">
        <v>10040</v>
      </c>
      <c r="F2358" t="s">
        <v>1145</v>
      </c>
      <c r="G2358">
        <f>YEAR(orders[[#This Row],[order_date]])</f>
        <v>2024</v>
      </c>
      <c r="H2358">
        <f>MONTH(orders[[#This Row],[order_date]])</f>
        <v>8</v>
      </c>
      <c r="I2358" s="4">
        <v>276098</v>
      </c>
      <c r="J2358" t="str" cm="1">
        <f t="array" ref="J2358">_xlfn.SWITCH(orders[[#This Row],[payment_method]],"Credit Card","CC","Bank Transfer","BT","Cash","CA","PayPal","PP","UN")</f>
        <v>CC</v>
      </c>
    </row>
    <row r="2359" spans="1:10" x14ac:dyDescent="0.3">
      <c r="A2359">
        <v>2546</v>
      </c>
      <c r="B2359">
        <v>717305</v>
      </c>
      <c r="C2359" s="1">
        <v>45636</v>
      </c>
      <c r="D2359">
        <v>123792</v>
      </c>
      <c r="E2359" t="s">
        <v>10041</v>
      </c>
      <c r="F2359" t="s">
        <v>1580</v>
      </c>
      <c r="G2359">
        <f>YEAR(orders[[#This Row],[order_date]])</f>
        <v>2024</v>
      </c>
      <c r="H2359">
        <f>MONTH(orders[[#This Row],[order_date]])</f>
        <v>12</v>
      </c>
      <c r="I2359" s="4">
        <v>123792</v>
      </c>
      <c r="J2359" t="str" cm="1">
        <f t="array" ref="J2359">_xlfn.SWITCH(orders[[#This Row],[payment_method]],"Credit Card","CC","Bank Transfer","BT","Cash","CA","PayPal","PP","UN")</f>
        <v>BT</v>
      </c>
    </row>
    <row r="2360" spans="1:10" x14ac:dyDescent="0.3">
      <c r="A2360">
        <v>2547</v>
      </c>
      <c r="B2360">
        <v>942465</v>
      </c>
      <c r="C2360" s="1">
        <v>44609</v>
      </c>
      <c r="D2360">
        <v>117479</v>
      </c>
      <c r="E2360" t="s">
        <v>10040</v>
      </c>
      <c r="F2360" t="s">
        <v>1108</v>
      </c>
      <c r="G2360">
        <f>YEAR(orders[[#This Row],[order_date]])</f>
        <v>2022</v>
      </c>
      <c r="H2360">
        <f>MONTH(orders[[#This Row],[order_date]])</f>
        <v>2</v>
      </c>
      <c r="I2360" s="4">
        <v>117479</v>
      </c>
      <c r="J2360" t="str" cm="1">
        <f t="array" ref="J2360">_xlfn.SWITCH(orders[[#This Row],[payment_method]],"Credit Card","CC","Bank Transfer","BT","Cash","CA","PayPal","PP","UN")</f>
        <v>CC</v>
      </c>
    </row>
    <row r="2361" spans="1:10" x14ac:dyDescent="0.3">
      <c r="A2361">
        <v>2548</v>
      </c>
      <c r="B2361">
        <v>756637</v>
      </c>
      <c r="C2361" s="1">
        <v>45057</v>
      </c>
      <c r="D2361">
        <v>5403</v>
      </c>
      <c r="E2361" t="s">
        <v>10042</v>
      </c>
      <c r="F2361" t="s">
        <v>767</v>
      </c>
      <c r="G2361">
        <f>YEAR(orders[[#This Row],[order_date]])</f>
        <v>2023</v>
      </c>
      <c r="H2361">
        <f>MONTH(orders[[#This Row],[order_date]])</f>
        <v>5</v>
      </c>
      <c r="I2361" s="4">
        <v>5403</v>
      </c>
      <c r="J2361" t="str" cm="1">
        <f t="array" ref="J2361">_xlfn.SWITCH(orders[[#This Row],[payment_method]],"Credit Card","CC","Bank Transfer","BT","Cash","CA","PayPal","PP","UN")</f>
        <v>CA</v>
      </c>
    </row>
    <row r="2362" spans="1:10" x14ac:dyDescent="0.3">
      <c r="A2362">
        <v>2550</v>
      </c>
      <c r="B2362">
        <v>778606</v>
      </c>
      <c r="C2362" s="1">
        <v>45540</v>
      </c>
      <c r="D2362">
        <v>476331</v>
      </c>
      <c r="E2362" t="s">
        <v>10040</v>
      </c>
      <c r="F2362" t="s">
        <v>699</v>
      </c>
      <c r="G2362">
        <f>YEAR(orders[[#This Row],[order_date]])</f>
        <v>2024</v>
      </c>
      <c r="H2362">
        <f>MONTH(orders[[#This Row],[order_date]])</f>
        <v>9</v>
      </c>
      <c r="I2362" s="4">
        <v>476331</v>
      </c>
      <c r="J2362" t="str" cm="1">
        <f t="array" ref="J2362">_xlfn.SWITCH(orders[[#This Row],[payment_method]],"Credit Card","CC","Bank Transfer","BT","Cash","CA","PayPal","PP","UN")</f>
        <v>CC</v>
      </c>
    </row>
    <row r="2363" spans="1:10" x14ac:dyDescent="0.3">
      <c r="A2363">
        <v>2552</v>
      </c>
      <c r="B2363">
        <v>242382</v>
      </c>
      <c r="C2363" s="1">
        <v>45663</v>
      </c>
      <c r="D2363">
        <v>321444</v>
      </c>
      <c r="E2363" t="s">
        <v>10041</v>
      </c>
      <c r="F2363" t="s">
        <v>150</v>
      </c>
      <c r="G2363">
        <f>YEAR(orders[[#This Row],[order_date]])</f>
        <v>2025</v>
      </c>
      <c r="H2363">
        <f>MONTH(orders[[#This Row],[order_date]])</f>
        <v>1</v>
      </c>
      <c r="I2363" s="4">
        <v>321444</v>
      </c>
      <c r="J2363" t="str" cm="1">
        <f t="array" ref="J2363">_xlfn.SWITCH(orders[[#This Row],[payment_method]],"Credit Card","CC","Bank Transfer","BT","Cash","CA","PayPal","PP","UN")</f>
        <v>BT</v>
      </c>
    </row>
    <row r="2364" spans="1:10" x14ac:dyDescent="0.3">
      <c r="A2364">
        <v>2553</v>
      </c>
      <c r="B2364">
        <v>1579743</v>
      </c>
      <c r="C2364" s="1">
        <v>45532</v>
      </c>
      <c r="D2364">
        <v>270423</v>
      </c>
      <c r="E2364" t="s">
        <v>10040</v>
      </c>
      <c r="F2364" t="s">
        <v>297</v>
      </c>
      <c r="G2364">
        <f>YEAR(orders[[#This Row],[order_date]])</f>
        <v>2024</v>
      </c>
      <c r="H2364">
        <f>MONTH(orders[[#This Row],[order_date]])</f>
        <v>8</v>
      </c>
      <c r="I2364" s="4">
        <v>270423</v>
      </c>
      <c r="J2364" t="str" cm="1">
        <f t="array" ref="J2364">_xlfn.SWITCH(orders[[#This Row],[payment_method]],"Credit Card","CC","Bank Transfer","BT","Cash","CA","PayPal","PP","UN")</f>
        <v>CC</v>
      </c>
    </row>
    <row r="2365" spans="1:10" x14ac:dyDescent="0.3">
      <c r="A2365">
        <v>2554</v>
      </c>
      <c r="B2365">
        <v>222461</v>
      </c>
      <c r="C2365" s="1">
        <v>44794</v>
      </c>
      <c r="D2365">
        <v>480714</v>
      </c>
      <c r="E2365" t="s">
        <v>10041</v>
      </c>
      <c r="F2365" t="s">
        <v>409</v>
      </c>
      <c r="G2365">
        <f>YEAR(orders[[#This Row],[order_date]])</f>
        <v>2022</v>
      </c>
      <c r="H2365">
        <f>MONTH(orders[[#This Row],[order_date]])</f>
        <v>8</v>
      </c>
      <c r="I2365" s="4">
        <v>480714</v>
      </c>
      <c r="J2365" t="str" cm="1">
        <f t="array" ref="J2365">_xlfn.SWITCH(orders[[#This Row],[payment_method]],"Credit Card","CC","Bank Transfer","BT","Cash","CA","PayPal","PP","UN")</f>
        <v>BT</v>
      </c>
    </row>
    <row r="2366" spans="1:10" x14ac:dyDescent="0.3">
      <c r="A2366">
        <v>2555</v>
      </c>
      <c r="B2366">
        <v>826789</v>
      </c>
      <c r="C2366" s="1">
        <v>44975</v>
      </c>
      <c r="D2366">
        <v>181713</v>
      </c>
      <c r="E2366" t="s">
        <v>10040</v>
      </c>
      <c r="F2366" t="s">
        <v>706</v>
      </c>
      <c r="G2366">
        <f>YEAR(orders[[#This Row],[order_date]])</f>
        <v>2023</v>
      </c>
      <c r="H2366">
        <f>MONTH(orders[[#This Row],[order_date]])</f>
        <v>2</v>
      </c>
      <c r="I2366" s="4">
        <v>181713</v>
      </c>
      <c r="J2366" t="str" cm="1">
        <f t="array" ref="J2366">_xlfn.SWITCH(orders[[#This Row],[payment_method]],"Credit Card","CC","Bank Transfer","BT","Cash","CA","PayPal","PP","UN")</f>
        <v>CC</v>
      </c>
    </row>
    <row r="2367" spans="1:10" x14ac:dyDescent="0.3">
      <c r="A2367">
        <v>2556</v>
      </c>
      <c r="B2367">
        <v>868750</v>
      </c>
      <c r="C2367" s="1">
        <v>45130</v>
      </c>
      <c r="D2367">
        <v>33892</v>
      </c>
      <c r="E2367" t="s">
        <v>10042</v>
      </c>
      <c r="F2367" t="s">
        <v>798</v>
      </c>
      <c r="G2367">
        <f>YEAR(orders[[#This Row],[order_date]])</f>
        <v>2023</v>
      </c>
      <c r="H2367">
        <f>MONTH(orders[[#This Row],[order_date]])</f>
        <v>7</v>
      </c>
      <c r="I2367" s="4">
        <v>33892</v>
      </c>
      <c r="J2367" t="str" cm="1">
        <f t="array" ref="J2367">_xlfn.SWITCH(orders[[#This Row],[payment_method]],"Credit Card","CC","Bank Transfer","BT","Cash","CA","PayPal","PP","UN")</f>
        <v>CA</v>
      </c>
    </row>
    <row r="2368" spans="1:10" x14ac:dyDescent="0.3">
      <c r="A2368">
        <v>2557</v>
      </c>
      <c r="B2368">
        <v>193122</v>
      </c>
      <c r="C2368" s="1">
        <v>44845</v>
      </c>
      <c r="D2368">
        <v>277174</v>
      </c>
      <c r="E2368" t="s">
        <v>10042</v>
      </c>
      <c r="F2368" t="s">
        <v>511</v>
      </c>
      <c r="G2368">
        <f>YEAR(orders[[#This Row],[order_date]])</f>
        <v>2022</v>
      </c>
      <c r="H2368">
        <f>MONTH(orders[[#This Row],[order_date]])</f>
        <v>10</v>
      </c>
      <c r="I2368" s="4">
        <v>277174</v>
      </c>
      <c r="J2368" t="str" cm="1">
        <f t="array" ref="J2368">_xlfn.SWITCH(orders[[#This Row],[payment_method]],"Credit Card","CC","Bank Transfer","BT","Cash","CA","PayPal","PP","UN")</f>
        <v>CA</v>
      </c>
    </row>
    <row r="2369" spans="1:10" x14ac:dyDescent="0.3">
      <c r="A2369">
        <v>2558</v>
      </c>
      <c r="B2369">
        <v>1603089</v>
      </c>
      <c r="C2369" s="1">
        <v>44573</v>
      </c>
      <c r="D2369">
        <v>84954</v>
      </c>
      <c r="E2369" t="s">
        <v>10042</v>
      </c>
      <c r="F2369" t="s">
        <v>240</v>
      </c>
      <c r="G2369">
        <f>YEAR(orders[[#This Row],[order_date]])</f>
        <v>2022</v>
      </c>
      <c r="H2369">
        <f>MONTH(orders[[#This Row],[order_date]])</f>
        <v>1</v>
      </c>
      <c r="I2369" s="4">
        <v>84954</v>
      </c>
      <c r="J2369" t="str" cm="1">
        <f t="array" ref="J2369">_xlfn.SWITCH(orders[[#This Row],[payment_method]],"Credit Card","CC","Bank Transfer","BT","Cash","CA","PayPal","PP","UN")</f>
        <v>CA</v>
      </c>
    </row>
    <row r="2370" spans="1:10" x14ac:dyDescent="0.3">
      <c r="A2370">
        <v>2559</v>
      </c>
      <c r="B2370">
        <v>673751</v>
      </c>
      <c r="C2370" s="1">
        <v>44541</v>
      </c>
      <c r="D2370">
        <v>284877</v>
      </c>
      <c r="E2370" t="s">
        <v>10040</v>
      </c>
      <c r="F2370" t="s">
        <v>523</v>
      </c>
      <c r="G2370">
        <f>YEAR(orders[[#This Row],[order_date]])</f>
        <v>2021</v>
      </c>
      <c r="H2370">
        <f>MONTH(orders[[#This Row],[order_date]])</f>
        <v>12</v>
      </c>
      <c r="I2370" s="4">
        <v>284877</v>
      </c>
      <c r="J2370" t="str" cm="1">
        <f t="array" ref="J2370">_xlfn.SWITCH(orders[[#This Row],[payment_method]],"Credit Card","CC","Bank Transfer","BT","Cash","CA","PayPal","PP","UN")</f>
        <v>CC</v>
      </c>
    </row>
    <row r="2371" spans="1:10" x14ac:dyDescent="0.3">
      <c r="A2371">
        <v>2560</v>
      </c>
      <c r="B2371">
        <v>1998961</v>
      </c>
      <c r="C2371" s="1">
        <v>45446</v>
      </c>
      <c r="D2371">
        <v>335997</v>
      </c>
      <c r="E2371" t="s">
        <v>10042</v>
      </c>
      <c r="F2371" t="s">
        <v>399</v>
      </c>
      <c r="G2371">
        <f>YEAR(orders[[#This Row],[order_date]])</f>
        <v>2024</v>
      </c>
      <c r="H2371">
        <f>MONTH(orders[[#This Row],[order_date]])</f>
        <v>6</v>
      </c>
      <c r="I2371" s="4">
        <v>335997</v>
      </c>
      <c r="J2371" t="str" cm="1">
        <f t="array" ref="J2371">_xlfn.SWITCH(orders[[#This Row],[payment_method]],"Credit Card","CC","Bank Transfer","BT","Cash","CA","PayPal","PP","UN")</f>
        <v>CA</v>
      </c>
    </row>
    <row r="2372" spans="1:10" x14ac:dyDescent="0.3">
      <c r="A2372">
        <v>2562</v>
      </c>
      <c r="B2372">
        <v>660534</v>
      </c>
      <c r="C2372" s="1">
        <v>45233</v>
      </c>
      <c r="D2372">
        <v>289051</v>
      </c>
      <c r="E2372" t="s">
        <v>10041</v>
      </c>
      <c r="F2372" t="s">
        <v>470</v>
      </c>
      <c r="G2372">
        <f>YEAR(orders[[#This Row],[order_date]])</f>
        <v>2023</v>
      </c>
      <c r="H2372">
        <f>MONTH(orders[[#This Row],[order_date]])</f>
        <v>11</v>
      </c>
      <c r="I2372" s="4">
        <v>289051</v>
      </c>
      <c r="J2372" t="str" cm="1">
        <f t="array" ref="J2372">_xlfn.SWITCH(orders[[#This Row],[payment_method]],"Credit Card","CC","Bank Transfer","BT","Cash","CA","PayPal","PP","UN")</f>
        <v>BT</v>
      </c>
    </row>
    <row r="2373" spans="1:10" x14ac:dyDescent="0.3">
      <c r="A2373">
        <v>2563</v>
      </c>
      <c r="B2373">
        <v>112449</v>
      </c>
      <c r="C2373" s="1">
        <v>45167</v>
      </c>
      <c r="D2373">
        <v>32832</v>
      </c>
      <c r="E2373" t="s">
        <v>10042</v>
      </c>
      <c r="F2373" t="s">
        <v>871</v>
      </c>
      <c r="G2373">
        <f>YEAR(orders[[#This Row],[order_date]])</f>
        <v>2023</v>
      </c>
      <c r="H2373">
        <f>MONTH(orders[[#This Row],[order_date]])</f>
        <v>8</v>
      </c>
      <c r="I2373" s="4">
        <v>32832</v>
      </c>
      <c r="J2373" t="str" cm="1">
        <f t="array" ref="J2373">_xlfn.SWITCH(orders[[#This Row],[payment_method]],"Credit Card","CC","Bank Transfer","BT","Cash","CA","PayPal","PP","UN")</f>
        <v>CA</v>
      </c>
    </row>
    <row r="2374" spans="1:10" x14ac:dyDescent="0.3">
      <c r="A2374">
        <v>2564</v>
      </c>
      <c r="B2374">
        <v>1117972</v>
      </c>
      <c r="C2374" s="1">
        <v>44822</v>
      </c>
      <c r="D2374">
        <v>22010</v>
      </c>
      <c r="E2374" t="s">
        <v>10043</v>
      </c>
      <c r="F2374" t="s">
        <v>728</v>
      </c>
      <c r="G2374">
        <f>YEAR(orders[[#This Row],[order_date]])</f>
        <v>2022</v>
      </c>
      <c r="H2374">
        <f>MONTH(orders[[#This Row],[order_date]])</f>
        <v>9</v>
      </c>
      <c r="I2374" s="4">
        <v>22010</v>
      </c>
      <c r="J2374" t="str" cm="1">
        <f t="array" ref="J2374">_xlfn.SWITCH(orders[[#This Row],[payment_method]],"Credit Card","CC","Bank Transfer","BT","Cash","CA","PayPal","PP","UN")</f>
        <v>PP</v>
      </c>
    </row>
    <row r="2375" spans="1:10" x14ac:dyDescent="0.3">
      <c r="A2375">
        <v>2565</v>
      </c>
      <c r="B2375">
        <v>131035</v>
      </c>
      <c r="C2375" s="1">
        <v>45710</v>
      </c>
      <c r="D2375">
        <v>797098</v>
      </c>
      <c r="E2375" t="s">
        <v>10040</v>
      </c>
      <c r="F2375" t="s">
        <v>1710</v>
      </c>
      <c r="G2375">
        <f>YEAR(orders[[#This Row],[order_date]])</f>
        <v>2025</v>
      </c>
      <c r="H2375">
        <f>MONTH(orders[[#This Row],[order_date]])</f>
        <v>2</v>
      </c>
      <c r="I2375" s="4">
        <v>797098</v>
      </c>
      <c r="J2375" t="str" cm="1">
        <f t="array" ref="J2375">_xlfn.SWITCH(orders[[#This Row],[payment_method]],"Credit Card","CC","Bank Transfer","BT","Cash","CA","PayPal","PP","UN")</f>
        <v>CC</v>
      </c>
    </row>
    <row r="2376" spans="1:10" x14ac:dyDescent="0.3">
      <c r="A2376">
        <v>2566</v>
      </c>
      <c r="B2376">
        <v>731080</v>
      </c>
      <c r="C2376" s="1">
        <v>44981</v>
      </c>
      <c r="D2376">
        <v>99176</v>
      </c>
      <c r="E2376" t="s">
        <v>10042</v>
      </c>
      <c r="F2376" t="s">
        <v>871</v>
      </c>
      <c r="G2376">
        <f>YEAR(orders[[#This Row],[order_date]])</f>
        <v>2023</v>
      </c>
      <c r="H2376">
        <f>MONTH(orders[[#This Row],[order_date]])</f>
        <v>2</v>
      </c>
      <c r="I2376" s="4">
        <v>99176</v>
      </c>
      <c r="J2376" t="str" cm="1">
        <f t="array" ref="J2376">_xlfn.SWITCH(orders[[#This Row],[payment_method]],"Credit Card","CC","Bank Transfer","BT","Cash","CA","PayPal","PP","UN")</f>
        <v>CA</v>
      </c>
    </row>
    <row r="2377" spans="1:10" x14ac:dyDescent="0.3">
      <c r="A2377">
        <v>2567</v>
      </c>
      <c r="B2377">
        <v>1900060</v>
      </c>
      <c r="C2377" s="1">
        <v>44733</v>
      </c>
      <c r="D2377">
        <v>811005</v>
      </c>
      <c r="E2377" t="s">
        <v>10042</v>
      </c>
      <c r="F2377" t="s">
        <v>781</v>
      </c>
      <c r="G2377">
        <f>YEAR(orders[[#This Row],[order_date]])</f>
        <v>2022</v>
      </c>
      <c r="H2377">
        <f>MONTH(orders[[#This Row],[order_date]])</f>
        <v>6</v>
      </c>
      <c r="I2377" s="4">
        <v>811005</v>
      </c>
      <c r="J2377" t="str" cm="1">
        <f t="array" ref="J2377">_xlfn.SWITCH(orders[[#This Row],[payment_method]],"Credit Card","CC","Bank Transfer","BT","Cash","CA","PayPal","PP","UN")</f>
        <v>CA</v>
      </c>
    </row>
    <row r="2378" spans="1:10" x14ac:dyDescent="0.3">
      <c r="A2378">
        <v>2568</v>
      </c>
      <c r="B2378">
        <v>1323193</v>
      </c>
      <c r="C2378" s="1">
        <v>44687</v>
      </c>
      <c r="D2378">
        <v>286824</v>
      </c>
      <c r="E2378" t="s">
        <v>10041</v>
      </c>
      <c r="F2378" t="s">
        <v>1278</v>
      </c>
      <c r="G2378">
        <f>YEAR(orders[[#This Row],[order_date]])</f>
        <v>2022</v>
      </c>
      <c r="H2378">
        <f>MONTH(orders[[#This Row],[order_date]])</f>
        <v>5</v>
      </c>
      <c r="I2378" s="4">
        <v>286824</v>
      </c>
      <c r="J2378" t="str" cm="1">
        <f t="array" ref="J2378">_xlfn.SWITCH(orders[[#This Row],[payment_method]],"Credit Card","CC","Bank Transfer","BT","Cash","CA","PayPal","PP","UN")</f>
        <v>BT</v>
      </c>
    </row>
    <row r="2379" spans="1:10" x14ac:dyDescent="0.3">
      <c r="A2379">
        <v>2569</v>
      </c>
      <c r="B2379">
        <v>424745</v>
      </c>
      <c r="C2379" s="1">
        <v>45596</v>
      </c>
      <c r="D2379">
        <v>165583</v>
      </c>
      <c r="E2379" t="s">
        <v>10040</v>
      </c>
      <c r="F2379" t="s">
        <v>756</v>
      </c>
      <c r="G2379">
        <f>YEAR(orders[[#This Row],[order_date]])</f>
        <v>2024</v>
      </c>
      <c r="H2379">
        <f>MONTH(orders[[#This Row],[order_date]])</f>
        <v>10</v>
      </c>
      <c r="I2379" s="4">
        <v>165583</v>
      </c>
      <c r="J2379" t="str" cm="1">
        <f t="array" ref="J2379">_xlfn.SWITCH(orders[[#This Row],[payment_method]],"Credit Card","CC","Bank Transfer","BT","Cash","CA","PayPal","PP","UN")</f>
        <v>CC</v>
      </c>
    </row>
    <row r="2380" spans="1:10" x14ac:dyDescent="0.3">
      <c r="A2380">
        <v>2570</v>
      </c>
      <c r="B2380">
        <v>1844820</v>
      </c>
      <c r="C2380" s="1">
        <v>45120</v>
      </c>
      <c r="D2380">
        <v>210657</v>
      </c>
      <c r="E2380" t="s">
        <v>10040</v>
      </c>
      <c r="F2380" t="s">
        <v>1415</v>
      </c>
      <c r="G2380">
        <f>YEAR(orders[[#This Row],[order_date]])</f>
        <v>2023</v>
      </c>
      <c r="H2380">
        <f>MONTH(orders[[#This Row],[order_date]])</f>
        <v>7</v>
      </c>
      <c r="I2380" s="4">
        <v>210657</v>
      </c>
      <c r="J2380" t="str" cm="1">
        <f t="array" ref="J2380">_xlfn.SWITCH(orders[[#This Row],[payment_method]],"Credit Card","CC","Bank Transfer","BT","Cash","CA","PayPal","PP","UN")</f>
        <v>CC</v>
      </c>
    </row>
    <row r="2381" spans="1:10" x14ac:dyDescent="0.3">
      <c r="A2381">
        <v>2571</v>
      </c>
      <c r="B2381">
        <v>681387</v>
      </c>
      <c r="C2381" s="1">
        <v>44592</v>
      </c>
      <c r="D2381">
        <v>114575</v>
      </c>
      <c r="E2381" t="s">
        <v>10043</v>
      </c>
      <c r="F2381" t="s">
        <v>1303</v>
      </c>
      <c r="G2381">
        <f>YEAR(orders[[#This Row],[order_date]])</f>
        <v>2022</v>
      </c>
      <c r="H2381">
        <f>MONTH(orders[[#This Row],[order_date]])</f>
        <v>1</v>
      </c>
      <c r="I2381" s="4">
        <v>114575</v>
      </c>
      <c r="J2381" t="str" cm="1">
        <f t="array" ref="J2381">_xlfn.SWITCH(orders[[#This Row],[payment_method]],"Credit Card","CC","Bank Transfer","BT","Cash","CA","PayPal","PP","UN")</f>
        <v>PP</v>
      </c>
    </row>
    <row r="2382" spans="1:10" x14ac:dyDescent="0.3">
      <c r="A2382">
        <v>2572</v>
      </c>
      <c r="B2382">
        <v>1776407</v>
      </c>
      <c r="C2382" s="1">
        <v>44557</v>
      </c>
      <c r="D2382">
        <v>45238</v>
      </c>
      <c r="E2382" t="s">
        <v>10043</v>
      </c>
      <c r="F2382" t="s">
        <v>924</v>
      </c>
      <c r="G2382">
        <f>YEAR(orders[[#This Row],[order_date]])</f>
        <v>2021</v>
      </c>
      <c r="H2382">
        <f>MONTH(orders[[#This Row],[order_date]])</f>
        <v>12</v>
      </c>
      <c r="I2382" s="4">
        <v>45238</v>
      </c>
      <c r="J2382" t="str" cm="1">
        <f t="array" ref="J2382">_xlfn.SWITCH(orders[[#This Row],[payment_method]],"Credit Card","CC","Bank Transfer","BT","Cash","CA","PayPal","PP","UN")</f>
        <v>PP</v>
      </c>
    </row>
    <row r="2383" spans="1:10" x14ac:dyDescent="0.3">
      <c r="A2383">
        <v>2573</v>
      </c>
      <c r="B2383">
        <v>435819</v>
      </c>
      <c r="C2383" s="1">
        <v>45111</v>
      </c>
      <c r="D2383">
        <v>32603</v>
      </c>
      <c r="E2383" t="s">
        <v>10043</v>
      </c>
      <c r="F2383" t="s">
        <v>41</v>
      </c>
      <c r="G2383">
        <f>YEAR(orders[[#This Row],[order_date]])</f>
        <v>2023</v>
      </c>
      <c r="H2383">
        <f>MONTH(orders[[#This Row],[order_date]])</f>
        <v>7</v>
      </c>
      <c r="I2383" s="4">
        <v>32603</v>
      </c>
      <c r="J2383" t="str" cm="1">
        <f t="array" ref="J2383">_xlfn.SWITCH(orders[[#This Row],[payment_method]],"Credit Card","CC","Bank Transfer","BT","Cash","CA","PayPal","PP","UN")</f>
        <v>PP</v>
      </c>
    </row>
    <row r="2384" spans="1:10" x14ac:dyDescent="0.3">
      <c r="A2384">
        <v>2574</v>
      </c>
      <c r="B2384">
        <v>1193799</v>
      </c>
      <c r="C2384" s="1">
        <v>45457</v>
      </c>
      <c r="D2384">
        <v>360723</v>
      </c>
      <c r="E2384" t="s">
        <v>10040</v>
      </c>
      <c r="F2384" t="s">
        <v>1426</v>
      </c>
      <c r="G2384">
        <f>YEAR(orders[[#This Row],[order_date]])</f>
        <v>2024</v>
      </c>
      <c r="H2384">
        <f>MONTH(orders[[#This Row],[order_date]])</f>
        <v>6</v>
      </c>
      <c r="I2384" s="4">
        <v>360723</v>
      </c>
      <c r="J2384" t="str" cm="1">
        <f t="array" ref="J2384">_xlfn.SWITCH(orders[[#This Row],[payment_method]],"Credit Card","CC","Bank Transfer","BT","Cash","CA","PayPal","PP","UN")</f>
        <v>CC</v>
      </c>
    </row>
    <row r="2385" spans="1:10" x14ac:dyDescent="0.3">
      <c r="A2385">
        <v>2575</v>
      </c>
      <c r="B2385">
        <v>960019</v>
      </c>
      <c r="C2385" s="1">
        <v>45649</v>
      </c>
      <c r="D2385">
        <v>391027</v>
      </c>
      <c r="E2385" t="s">
        <v>10040</v>
      </c>
      <c r="F2385" t="s">
        <v>693</v>
      </c>
      <c r="G2385">
        <f>YEAR(orders[[#This Row],[order_date]])</f>
        <v>2024</v>
      </c>
      <c r="H2385">
        <f>MONTH(orders[[#This Row],[order_date]])</f>
        <v>12</v>
      </c>
      <c r="I2385" s="4">
        <v>391027</v>
      </c>
      <c r="J2385" t="str" cm="1">
        <f t="array" ref="J2385">_xlfn.SWITCH(orders[[#This Row],[payment_method]],"Credit Card","CC","Bank Transfer","BT","Cash","CA","PayPal","PP","UN")</f>
        <v>CC</v>
      </c>
    </row>
    <row r="2386" spans="1:10" x14ac:dyDescent="0.3">
      <c r="A2386">
        <v>2576</v>
      </c>
      <c r="B2386">
        <v>929853</v>
      </c>
      <c r="C2386" s="1">
        <v>44590</v>
      </c>
      <c r="D2386">
        <v>478876</v>
      </c>
      <c r="E2386" t="s">
        <v>10043</v>
      </c>
      <c r="F2386" t="s">
        <v>506</v>
      </c>
      <c r="G2386">
        <f>YEAR(orders[[#This Row],[order_date]])</f>
        <v>2022</v>
      </c>
      <c r="H2386">
        <f>MONTH(orders[[#This Row],[order_date]])</f>
        <v>1</v>
      </c>
      <c r="I2386" s="4">
        <v>478876</v>
      </c>
      <c r="J2386" t="str" cm="1">
        <f t="array" ref="J2386">_xlfn.SWITCH(orders[[#This Row],[payment_method]],"Credit Card","CC","Bank Transfer","BT","Cash","CA","PayPal","PP","UN")</f>
        <v>PP</v>
      </c>
    </row>
    <row r="2387" spans="1:10" x14ac:dyDescent="0.3">
      <c r="A2387">
        <v>2577</v>
      </c>
      <c r="B2387">
        <v>1061569</v>
      </c>
      <c r="C2387" s="1">
        <v>44849</v>
      </c>
      <c r="D2387">
        <v>49341</v>
      </c>
      <c r="E2387" t="s">
        <v>10043</v>
      </c>
      <c r="F2387" t="s">
        <v>79</v>
      </c>
      <c r="G2387">
        <f>YEAR(orders[[#This Row],[order_date]])</f>
        <v>2022</v>
      </c>
      <c r="H2387">
        <f>MONTH(orders[[#This Row],[order_date]])</f>
        <v>10</v>
      </c>
      <c r="I2387" s="4">
        <v>49341</v>
      </c>
      <c r="J2387" t="str" cm="1">
        <f t="array" ref="J2387">_xlfn.SWITCH(orders[[#This Row],[payment_method]],"Credit Card","CC","Bank Transfer","BT","Cash","CA","PayPal","PP","UN")</f>
        <v>PP</v>
      </c>
    </row>
    <row r="2388" spans="1:10" x14ac:dyDescent="0.3">
      <c r="A2388">
        <v>2578</v>
      </c>
      <c r="B2388">
        <v>874114</v>
      </c>
      <c r="C2388" s="1">
        <v>44952</v>
      </c>
      <c r="D2388">
        <v>190262</v>
      </c>
      <c r="E2388" t="s">
        <v>10042</v>
      </c>
      <c r="F2388" t="s">
        <v>228</v>
      </c>
      <c r="G2388">
        <f>YEAR(orders[[#This Row],[order_date]])</f>
        <v>2023</v>
      </c>
      <c r="H2388">
        <f>MONTH(orders[[#This Row],[order_date]])</f>
        <v>1</v>
      </c>
      <c r="I2388" s="4">
        <v>190262</v>
      </c>
      <c r="J2388" t="str" cm="1">
        <f t="array" ref="J2388">_xlfn.SWITCH(orders[[#This Row],[payment_method]],"Credit Card","CC","Bank Transfer","BT","Cash","CA","PayPal","PP","UN")</f>
        <v>CA</v>
      </c>
    </row>
    <row r="2389" spans="1:10" x14ac:dyDescent="0.3">
      <c r="A2389">
        <v>2579</v>
      </c>
      <c r="B2389">
        <v>784436</v>
      </c>
      <c r="C2389" s="1">
        <v>44563</v>
      </c>
      <c r="D2389">
        <v>6625</v>
      </c>
      <c r="E2389" t="s">
        <v>10041</v>
      </c>
      <c r="F2389" t="s">
        <v>503</v>
      </c>
      <c r="G2389">
        <f>YEAR(orders[[#This Row],[order_date]])</f>
        <v>2022</v>
      </c>
      <c r="H2389">
        <f>MONTH(orders[[#This Row],[order_date]])</f>
        <v>1</v>
      </c>
      <c r="I2389" s="4">
        <v>6625</v>
      </c>
      <c r="J2389" t="str" cm="1">
        <f t="array" ref="J2389">_xlfn.SWITCH(orders[[#This Row],[payment_method]],"Credit Card","CC","Bank Transfer","BT","Cash","CA","PayPal","PP","UN")</f>
        <v>BT</v>
      </c>
    </row>
    <row r="2390" spans="1:10" x14ac:dyDescent="0.3">
      <c r="A2390">
        <v>2580</v>
      </c>
      <c r="B2390">
        <v>1950334</v>
      </c>
      <c r="C2390" s="1">
        <v>45335</v>
      </c>
      <c r="D2390">
        <v>61391</v>
      </c>
      <c r="E2390" t="s">
        <v>10040</v>
      </c>
      <c r="F2390" t="s">
        <v>1580</v>
      </c>
      <c r="G2390">
        <f>YEAR(orders[[#This Row],[order_date]])</f>
        <v>2024</v>
      </c>
      <c r="H2390">
        <f>MONTH(orders[[#This Row],[order_date]])</f>
        <v>2</v>
      </c>
      <c r="I2390" s="4">
        <v>61391</v>
      </c>
      <c r="J2390" t="str" cm="1">
        <f t="array" ref="J2390">_xlfn.SWITCH(orders[[#This Row],[payment_method]],"Credit Card","CC","Bank Transfer","BT","Cash","CA","PayPal","PP","UN")</f>
        <v>CC</v>
      </c>
    </row>
    <row r="2391" spans="1:10" x14ac:dyDescent="0.3">
      <c r="A2391">
        <v>2581</v>
      </c>
      <c r="B2391">
        <v>1536875</v>
      </c>
      <c r="C2391" s="1">
        <v>44621</v>
      </c>
      <c r="D2391">
        <v>265043</v>
      </c>
      <c r="E2391" t="s">
        <v>10043</v>
      </c>
      <c r="F2391" t="s">
        <v>949</v>
      </c>
      <c r="G2391">
        <f>YEAR(orders[[#This Row],[order_date]])</f>
        <v>2022</v>
      </c>
      <c r="H2391">
        <f>MONTH(orders[[#This Row],[order_date]])</f>
        <v>3</v>
      </c>
      <c r="I2391" s="4">
        <v>265043</v>
      </c>
      <c r="J2391" t="str" cm="1">
        <f t="array" ref="J2391">_xlfn.SWITCH(orders[[#This Row],[payment_method]],"Credit Card","CC","Bank Transfer","BT","Cash","CA","PayPal","PP","UN")</f>
        <v>PP</v>
      </c>
    </row>
    <row r="2392" spans="1:10" x14ac:dyDescent="0.3">
      <c r="A2392">
        <v>2582</v>
      </c>
      <c r="B2392">
        <v>105613</v>
      </c>
      <c r="C2392" s="1">
        <v>45478</v>
      </c>
      <c r="D2392">
        <v>193979</v>
      </c>
      <c r="E2392" t="s">
        <v>10040</v>
      </c>
      <c r="F2392" t="s">
        <v>1329</v>
      </c>
      <c r="G2392">
        <f>YEAR(orders[[#This Row],[order_date]])</f>
        <v>2024</v>
      </c>
      <c r="H2392">
        <f>MONTH(orders[[#This Row],[order_date]])</f>
        <v>7</v>
      </c>
      <c r="I2392" s="4">
        <v>193979</v>
      </c>
      <c r="J2392" t="str" cm="1">
        <f t="array" ref="J2392">_xlfn.SWITCH(orders[[#This Row],[payment_method]],"Credit Card","CC","Bank Transfer","BT","Cash","CA","PayPal","PP","UN")</f>
        <v>CC</v>
      </c>
    </row>
    <row r="2393" spans="1:10" x14ac:dyDescent="0.3">
      <c r="A2393">
        <v>2583</v>
      </c>
      <c r="B2393">
        <v>1069927</v>
      </c>
      <c r="C2393" s="1">
        <v>45668</v>
      </c>
      <c r="D2393">
        <v>59286</v>
      </c>
      <c r="E2393" t="s">
        <v>10040</v>
      </c>
      <c r="F2393" t="s">
        <v>198</v>
      </c>
      <c r="G2393">
        <f>YEAR(orders[[#This Row],[order_date]])</f>
        <v>2025</v>
      </c>
      <c r="H2393">
        <f>MONTH(orders[[#This Row],[order_date]])</f>
        <v>1</v>
      </c>
      <c r="I2393" s="4">
        <v>59286</v>
      </c>
      <c r="J2393" t="str" cm="1">
        <f t="array" ref="J2393">_xlfn.SWITCH(orders[[#This Row],[payment_method]],"Credit Card","CC","Bank Transfer","BT","Cash","CA","PayPal","PP","UN")</f>
        <v>CC</v>
      </c>
    </row>
    <row r="2394" spans="1:10" x14ac:dyDescent="0.3">
      <c r="A2394">
        <v>2584</v>
      </c>
      <c r="B2394">
        <v>735800</v>
      </c>
      <c r="C2394" s="1">
        <v>45118</v>
      </c>
      <c r="D2394">
        <v>198202</v>
      </c>
      <c r="E2394" t="s">
        <v>10042</v>
      </c>
      <c r="F2394" t="s">
        <v>1002</v>
      </c>
      <c r="G2394">
        <f>YEAR(orders[[#This Row],[order_date]])</f>
        <v>2023</v>
      </c>
      <c r="H2394">
        <f>MONTH(orders[[#This Row],[order_date]])</f>
        <v>7</v>
      </c>
      <c r="I2394" s="4">
        <v>198202</v>
      </c>
      <c r="J2394" t="str" cm="1">
        <f t="array" ref="J2394">_xlfn.SWITCH(orders[[#This Row],[payment_method]],"Credit Card","CC","Bank Transfer","BT","Cash","CA","PayPal","PP","UN")</f>
        <v>CA</v>
      </c>
    </row>
    <row r="2395" spans="1:10" x14ac:dyDescent="0.3">
      <c r="A2395">
        <v>2585</v>
      </c>
      <c r="B2395">
        <v>246547</v>
      </c>
      <c r="C2395" s="1">
        <v>45898</v>
      </c>
      <c r="D2395">
        <v>124503</v>
      </c>
      <c r="E2395" t="s">
        <v>10043</v>
      </c>
      <c r="F2395" t="s">
        <v>669</v>
      </c>
      <c r="G2395">
        <f>YEAR(orders[[#This Row],[order_date]])</f>
        <v>2025</v>
      </c>
      <c r="H2395">
        <f>MONTH(orders[[#This Row],[order_date]])</f>
        <v>8</v>
      </c>
      <c r="I2395" s="4">
        <v>124503</v>
      </c>
      <c r="J2395" t="str" cm="1">
        <f t="array" ref="J2395">_xlfn.SWITCH(orders[[#This Row],[payment_method]],"Credit Card","CC","Bank Transfer","BT","Cash","CA","PayPal","PP","UN")</f>
        <v>PP</v>
      </c>
    </row>
    <row r="2396" spans="1:10" x14ac:dyDescent="0.3">
      <c r="A2396">
        <v>2586</v>
      </c>
      <c r="B2396">
        <v>507415</v>
      </c>
      <c r="C2396" s="1">
        <v>45379</v>
      </c>
      <c r="D2396">
        <v>188715</v>
      </c>
      <c r="E2396" t="s">
        <v>10043</v>
      </c>
      <c r="F2396" t="s">
        <v>482</v>
      </c>
      <c r="G2396">
        <f>YEAR(orders[[#This Row],[order_date]])</f>
        <v>2024</v>
      </c>
      <c r="H2396">
        <f>MONTH(orders[[#This Row],[order_date]])</f>
        <v>3</v>
      </c>
      <c r="I2396" s="4">
        <v>188715</v>
      </c>
      <c r="J2396" t="str" cm="1">
        <f t="array" ref="J2396">_xlfn.SWITCH(orders[[#This Row],[payment_method]],"Credit Card","CC","Bank Transfer","BT","Cash","CA","PayPal","PP","UN")</f>
        <v>PP</v>
      </c>
    </row>
    <row r="2397" spans="1:10" x14ac:dyDescent="0.3">
      <c r="A2397">
        <v>2587</v>
      </c>
      <c r="B2397">
        <v>1958332</v>
      </c>
      <c r="C2397" s="1">
        <v>44692</v>
      </c>
      <c r="D2397">
        <v>275631</v>
      </c>
      <c r="E2397" t="s">
        <v>10042</v>
      </c>
      <c r="F2397" t="s">
        <v>1847</v>
      </c>
      <c r="G2397">
        <f>YEAR(orders[[#This Row],[order_date]])</f>
        <v>2022</v>
      </c>
      <c r="H2397">
        <f>MONTH(orders[[#This Row],[order_date]])</f>
        <v>5</v>
      </c>
      <c r="I2397" s="4">
        <v>275631</v>
      </c>
      <c r="J2397" t="str" cm="1">
        <f t="array" ref="J2397">_xlfn.SWITCH(orders[[#This Row],[payment_method]],"Credit Card","CC","Bank Transfer","BT","Cash","CA","PayPal","PP","UN")</f>
        <v>CA</v>
      </c>
    </row>
    <row r="2398" spans="1:10" x14ac:dyDescent="0.3">
      <c r="A2398">
        <v>2588</v>
      </c>
      <c r="B2398">
        <v>1562289</v>
      </c>
      <c r="C2398" s="1">
        <v>45228</v>
      </c>
      <c r="D2398">
        <v>163462</v>
      </c>
      <c r="E2398" t="s">
        <v>10041</v>
      </c>
      <c r="F2398" t="s">
        <v>839</v>
      </c>
      <c r="G2398">
        <f>YEAR(orders[[#This Row],[order_date]])</f>
        <v>2023</v>
      </c>
      <c r="H2398">
        <f>MONTH(orders[[#This Row],[order_date]])</f>
        <v>10</v>
      </c>
      <c r="I2398" s="4">
        <v>163462</v>
      </c>
      <c r="J2398" t="str" cm="1">
        <f t="array" ref="J2398">_xlfn.SWITCH(orders[[#This Row],[payment_method]],"Credit Card","CC","Bank Transfer","BT","Cash","CA","PayPal","PP","UN")</f>
        <v>BT</v>
      </c>
    </row>
    <row r="2399" spans="1:10" x14ac:dyDescent="0.3">
      <c r="A2399">
        <v>2589</v>
      </c>
      <c r="B2399">
        <v>953966</v>
      </c>
      <c r="C2399" s="1">
        <v>44820</v>
      </c>
      <c r="D2399">
        <v>117955</v>
      </c>
      <c r="E2399" t="s">
        <v>10040</v>
      </c>
      <c r="F2399" t="s">
        <v>1540</v>
      </c>
      <c r="G2399">
        <f>YEAR(orders[[#This Row],[order_date]])</f>
        <v>2022</v>
      </c>
      <c r="H2399">
        <f>MONTH(orders[[#This Row],[order_date]])</f>
        <v>9</v>
      </c>
      <c r="I2399" s="4">
        <v>117955</v>
      </c>
      <c r="J2399" t="str" cm="1">
        <f t="array" ref="J2399">_xlfn.SWITCH(orders[[#This Row],[payment_method]],"Credit Card","CC","Bank Transfer","BT","Cash","CA","PayPal","PP","UN")</f>
        <v>CC</v>
      </c>
    </row>
    <row r="2400" spans="1:10" x14ac:dyDescent="0.3">
      <c r="A2400">
        <v>2590</v>
      </c>
      <c r="B2400">
        <v>1345443</v>
      </c>
      <c r="C2400" s="1">
        <v>45852</v>
      </c>
      <c r="D2400">
        <v>35622</v>
      </c>
      <c r="E2400" t="s">
        <v>10040</v>
      </c>
      <c r="F2400" t="s">
        <v>347</v>
      </c>
      <c r="G2400">
        <f>YEAR(orders[[#This Row],[order_date]])</f>
        <v>2025</v>
      </c>
      <c r="H2400">
        <f>MONTH(orders[[#This Row],[order_date]])</f>
        <v>7</v>
      </c>
      <c r="I2400" s="4">
        <v>35622</v>
      </c>
      <c r="J2400" t="str" cm="1">
        <f t="array" ref="J2400">_xlfn.SWITCH(orders[[#This Row],[payment_method]],"Credit Card","CC","Bank Transfer","BT","Cash","CA","PayPal","PP","UN")</f>
        <v>CC</v>
      </c>
    </row>
    <row r="2401" spans="1:10" x14ac:dyDescent="0.3">
      <c r="A2401">
        <v>2591</v>
      </c>
      <c r="B2401">
        <v>312246</v>
      </c>
      <c r="C2401" s="1">
        <v>45192</v>
      </c>
      <c r="D2401">
        <v>818339</v>
      </c>
      <c r="E2401" t="s">
        <v>10040</v>
      </c>
      <c r="F2401" t="s">
        <v>979</v>
      </c>
      <c r="G2401">
        <f>YEAR(orders[[#This Row],[order_date]])</f>
        <v>2023</v>
      </c>
      <c r="H2401">
        <f>MONTH(orders[[#This Row],[order_date]])</f>
        <v>9</v>
      </c>
      <c r="I2401" s="4">
        <v>818339</v>
      </c>
      <c r="J2401" t="str" cm="1">
        <f t="array" ref="J2401">_xlfn.SWITCH(orders[[#This Row],[payment_method]],"Credit Card","CC","Bank Transfer","BT","Cash","CA","PayPal","PP","UN")</f>
        <v>CC</v>
      </c>
    </row>
    <row r="2402" spans="1:10" x14ac:dyDescent="0.3">
      <c r="A2402">
        <v>2592</v>
      </c>
      <c r="B2402">
        <v>183924</v>
      </c>
      <c r="C2402" s="1">
        <v>45210</v>
      </c>
      <c r="D2402">
        <v>114618</v>
      </c>
      <c r="E2402" t="s">
        <v>10041</v>
      </c>
      <c r="F2402" t="s">
        <v>255</v>
      </c>
      <c r="G2402">
        <f>YEAR(orders[[#This Row],[order_date]])</f>
        <v>2023</v>
      </c>
      <c r="H2402">
        <f>MONTH(orders[[#This Row],[order_date]])</f>
        <v>10</v>
      </c>
      <c r="I2402" s="4">
        <v>114618</v>
      </c>
      <c r="J2402" t="str" cm="1">
        <f t="array" ref="J2402">_xlfn.SWITCH(orders[[#This Row],[payment_method]],"Credit Card","CC","Bank Transfer","BT","Cash","CA","PayPal","PP","UN")</f>
        <v>BT</v>
      </c>
    </row>
    <row r="2403" spans="1:10" x14ac:dyDescent="0.3">
      <c r="A2403">
        <v>2593</v>
      </c>
      <c r="B2403">
        <v>559407</v>
      </c>
      <c r="C2403" s="1">
        <v>44535</v>
      </c>
      <c r="D2403">
        <v>22798</v>
      </c>
      <c r="E2403" t="s">
        <v>10040</v>
      </c>
      <c r="F2403" t="s">
        <v>49</v>
      </c>
      <c r="G2403">
        <f>YEAR(orders[[#This Row],[order_date]])</f>
        <v>2021</v>
      </c>
      <c r="H2403">
        <f>MONTH(orders[[#This Row],[order_date]])</f>
        <v>12</v>
      </c>
      <c r="I2403" s="4">
        <v>22798</v>
      </c>
      <c r="J2403" t="str" cm="1">
        <f t="array" ref="J2403">_xlfn.SWITCH(orders[[#This Row],[payment_method]],"Credit Card","CC","Bank Transfer","BT","Cash","CA","PayPal","PP","UN")</f>
        <v>CC</v>
      </c>
    </row>
    <row r="2404" spans="1:10" x14ac:dyDescent="0.3">
      <c r="A2404">
        <v>2594</v>
      </c>
      <c r="B2404">
        <v>520012</v>
      </c>
      <c r="C2404" s="1">
        <v>45446</v>
      </c>
      <c r="D2404">
        <v>577343</v>
      </c>
      <c r="E2404" t="s">
        <v>10043</v>
      </c>
      <c r="F2404" t="s">
        <v>683</v>
      </c>
      <c r="G2404">
        <f>YEAR(orders[[#This Row],[order_date]])</f>
        <v>2024</v>
      </c>
      <c r="H2404">
        <f>MONTH(orders[[#This Row],[order_date]])</f>
        <v>6</v>
      </c>
      <c r="I2404" s="4">
        <v>577343</v>
      </c>
      <c r="J2404" t="str" cm="1">
        <f t="array" ref="J2404">_xlfn.SWITCH(orders[[#This Row],[payment_method]],"Credit Card","CC","Bank Transfer","BT","Cash","CA","PayPal","PP","UN")</f>
        <v>PP</v>
      </c>
    </row>
    <row r="2405" spans="1:10" x14ac:dyDescent="0.3">
      <c r="A2405">
        <v>2595</v>
      </c>
      <c r="B2405">
        <v>1798773</v>
      </c>
      <c r="C2405" s="1">
        <v>44549</v>
      </c>
      <c r="D2405">
        <v>34536</v>
      </c>
      <c r="E2405" t="s">
        <v>10042</v>
      </c>
      <c r="F2405" t="s">
        <v>168</v>
      </c>
      <c r="G2405">
        <f>YEAR(orders[[#This Row],[order_date]])</f>
        <v>2021</v>
      </c>
      <c r="H2405">
        <f>MONTH(orders[[#This Row],[order_date]])</f>
        <v>12</v>
      </c>
      <c r="I2405" s="4">
        <v>34536</v>
      </c>
      <c r="J2405" t="str" cm="1">
        <f t="array" ref="J2405">_xlfn.SWITCH(orders[[#This Row],[payment_method]],"Credit Card","CC","Bank Transfer","BT","Cash","CA","PayPal","PP","UN")</f>
        <v>CA</v>
      </c>
    </row>
    <row r="2406" spans="1:10" x14ac:dyDescent="0.3">
      <c r="A2406">
        <v>2596</v>
      </c>
      <c r="B2406">
        <v>1658552</v>
      </c>
      <c r="C2406" s="1">
        <v>45765</v>
      </c>
      <c r="D2406">
        <v>190617</v>
      </c>
      <c r="E2406" t="s">
        <v>10043</v>
      </c>
      <c r="F2406" t="s">
        <v>1296</v>
      </c>
      <c r="G2406">
        <f>YEAR(orders[[#This Row],[order_date]])</f>
        <v>2025</v>
      </c>
      <c r="H2406">
        <f>MONTH(orders[[#This Row],[order_date]])</f>
        <v>4</v>
      </c>
      <c r="I2406" s="4">
        <v>190617</v>
      </c>
      <c r="J2406" t="str" cm="1">
        <f t="array" ref="J2406">_xlfn.SWITCH(orders[[#This Row],[payment_method]],"Credit Card","CC","Bank Transfer","BT","Cash","CA","PayPal","PP","UN")</f>
        <v>PP</v>
      </c>
    </row>
    <row r="2407" spans="1:10" x14ac:dyDescent="0.3">
      <c r="A2407">
        <v>2597</v>
      </c>
      <c r="B2407">
        <v>719017</v>
      </c>
      <c r="C2407" s="1">
        <v>44982</v>
      </c>
      <c r="D2407">
        <v>235351</v>
      </c>
      <c r="E2407" t="s">
        <v>10043</v>
      </c>
      <c r="F2407" t="s">
        <v>1213</v>
      </c>
      <c r="G2407">
        <f>YEAR(orders[[#This Row],[order_date]])</f>
        <v>2023</v>
      </c>
      <c r="H2407">
        <f>MONTH(orders[[#This Row],[order_date]])</f>
        <v>2</v>
      </c>
      <c r="I2407" s="4">
        <v>235351</v>
      </c>
      <c r="J2407" t="str" cm="1">
        <f t="array" ref="J2407">_xlfn.SWITCH(orders[[#This Row],[payment_method]],"Credit Card","CC","Bank Transfer","BT","Cash","CA","PayPal","PP","UN")</f>
        <v>PP</v>
      </c>
    </row>
    <row r="2408" spans="1:10" x14ac:dyDescent="0.3">
      <c r="A2408">
        <v>2598</v>
      </c>
      <c r="B2408">
        <v>876368</v>
      </c>
      <c r="C2408" s="1">
        <v>45331</v>
      </c>
      <c r="D2408">
        <v>243155</v>
      </c>
      <c r="E2408" t="s">
        <v>10041</v>
      </c>
      <c r="F2408" t="s">
        <v>903</v>
      </c>
      <c r="G2408">
        <f>YEAR(orders[[#This Row],[order_date]])</f>
        <v>2024</v>
      </c>
      <c r="H2408">
        <f>MONTH(orders[[#This Row],[order_date]])</f>
        <v>2</v>
      </c>
      <c r="I2408" s="4">
        <v>243155</v>
      </c>
      <c r="J2408" t="str" cm="1">
        <f t="array" ref="J2408">_xlfn.SWITCH(orders[[#This Row],[payment_method]],"Credit Card","CC","Bank Transfer","BT","Cash","CA","PayPal","PP","UN")</f>
        <v>BT</v>
      </c>
    </row>
    <row r="2409" spans="1:10" x14ac:dyDescent="0.3">
      <c r="A2409">
        <v>2599</v>
      </c>
      <c r="B2409">
        <v>1389916</v>
      </c>
      <c r="C2409" s="1">
        <v>45529</v>
      </c>
      <c r="D2409">
        <v>140535</v>
      </c>
      <c r="E2409" t="s">
        <v>10040</v>
      </c>
      <c r="F2409" t="s">
        <v>688</v>
      </c>
      <c r="G2409">
        <f>YEAR(orders[[#This Row],[order_date]])</f>
        <v>2024</v>
      </c>
      <c r="H2409">
        <f>MONTH(orders[[#This Row],[order_date]])</f>
        <v>8</v>
      </c>
      <c r="I2409" s="4">
        <v>140535</v>
      </c>
      <c r="J2409" t="str" cm="1">
        <f t="array" ref="J2409">_xlfn.SWITCH(orders[[#This Row],[payment_method]],"Credit Card","CC","Bank Transfer","BT","Cash","CA","PayPal","PP","UN")</f>
        <v>CC</v>
      </c>
    </row>
    <row r="2410" spans="1:10" x14ac:dyDescent="0.3">
      <c r="A2410">
        <v>2600</v>
      </c>
      <c r="B2410">
        <v>1500994</v>
      </c>
      <c r="C2410" s="1">
        <v>45544</v>
      </c>
      <c r="D2410">
        <v>173099</v>
      </c>
      <c r="E2410" t="s">
        <v>10040</v>
      </c>
      <c r="F2410" t="s">
        <v>366</v>
      </c>
      <c r="G2410">
        <f>YEAR(orders[[#This Row],[order_date]])</f>
        <v>2024</v>
      </c>
      <c r="H2410">
        <f>MONTH(orders[[#This Row],[order_date]])</f>
        <v>9</v>
      </c>
      <c r="I2410" s="4">
        <v>173099</v>
      </c>
      <c r="J2410" t="str" cm="1">
        <f t="array" ref="J2410">_xlfn.SWITCH(orders[[#This Row],[payment_method]],"Credit Card","CC","Bank Transfer","BT","Cash","CA","PayPal","PP","UN")</f>
        <v>CC</v>
      </c>
    </row>
    <row r="2411" spans="1:10" x14ac:dyDescent="0.3">
      <c r="A2411">
        <v>2601</v>
      </c>
      <c r="B2411">
        <v>1607587</v>
      </c>
      <c r="C2411" s="1">
        <v>44814</v>
      </c>
      <c r="D2411">
        <v>474871</v>
      </c>
      <c r="E2411" t="s">
        <v>10042</v>
      </c>
      <c r="F2411" t="s">
        <v>441</v>
      </c>
      <c r="G2411">
        <f>YEAR(orders[[#This Row],[order_date]])</f>
        <v>2022</v>
      </c>
      <c r="H2411">
        <f>MONTH(orders[[#This Row],[order_date]])</f>
        <v>9</v>
      </c>
      <c r="I2411" s="4">
        <v>474871</v>
      </c>
      <c r="J2411" t="str" cm="1">
        <f t="array" ref="J2411">_xlfn.SWITCH(orders[[#This Row],[payment_method]],"Credit Card","CC","Bank Transfer","BT","Cash","CA","PayPal","PP","UN")</f>
        <v>CA</v>
      </c>
    </row>
    <row r="2412" spans="1:10" x14ac:dyDescent="0.3">
      <c r="A2412">
        <v>2603</v>
      </c>
      <c r="B2412">
        <v>1746082</v>
      </c>
      <c r="C2412" s="1">
        <v>45354</v>
      </c>
      <c r="D2412">
        <v>510104</v>
      </c>
      <c r="E2412" t="s">
        <v>10043</v>
      </c>
      <c r="F2412" t="s">
        <v>924</v>
      </c>
      <c r="G2412">
        <f>YEAR(orders[[#This Row],[order_date]])</f>
        <v>2024</v>
      </c>
      <c r="H2412">
        <f>MONTH(orders[[#This Row],[order_date]])</f>
        <v>3</v>
      </c>
      <c r="I2412" s="4">
        <v>510104</v>
      </c>
      <c r="J2412" t="str" cm="1">
        <f t="array" ref="J2412">_xlfn.SWITCH(orders[[#This Row],[payment_method]],"Credit Card","CC","Bank Transfer","BT","Cash","CA","PayPal","PP","UN")</f>
        <v>PP</v>
      </c>
    </row>
    <row r="2413" spans="1:10" x14ac:dyDescent="0.3">
      <c r="A2413">
        <v>2605</v>
      </c>
      <c r="B2413">
        <v>1151781</v>
      </c>
      <c r="C2413" s="1">
        <v>44981</v>
      </c>
      <c r="D2413">
        <v>114686</v>
      </c>
      <c r="E2413" t="s">
        <v>10042</v>
      </c>
      <c r="F2413" t="s">
        <v>1677</v>
      </c>
      <c r="G2413">
        <f>YEAR(orders[[#This Row],[order_date]])</f>
        <v>2023</v>
      </c>
      <c r="H2413">
        <f>MONTH(orders[[#This Row],[order_date]])</f>
        <v>2</v>
      </c>
      <c r="I2413" s="4">
        <v>114686</v>
      </c>
      <c r="J2413" t="str" cm="1">
        <f t="array" ref="J2413">_xlfn.SWITCH(orders[[#This Row],[payment_method]],"Credit Card","CC","Bank Transfer","BT","Cash","CA","PayPal","PP","UN")</f>
        <v>CA</v>
      </c>
    </row>
    <row r="2414" spans="1:10" x14ac:dyDescent="0.3">
      <c r="A2414">
        <v>2606</v>
      </c>
      <c r="B2414">
        <v>512761</v>
      </c>
      <c r="C2414" s="1">
        <v>45620</v>
      </c>
      <c r="D2414">
        <v>251519</v>
      </c>
      <c r="E2414" t="s">
        <v>10043</v>
      </c>
      <c r="F2414" t="s">
        <v>1074</v>
      </c>
      <c r="G2414">
        <f>YEAR(orders[[#This Row],[order_date]])</f>
        <v>2024</v>
      </c>
      <c r="H2414">
        <f>MONTH(orders[[#This Row],[order_date]])</f>
        <v>11</v>
      </c>
      <c r="I2414" s="4">
        <v>251519</v>
      </c>
      <c r="J2414" t="str" cm="1">
        <f t="array" ref="J2414">_xlfn.SWITCH(orders[[#This Row],[payment_method]],"Credit Card","CC","Bank Transfer","BT","Cash","CA","PayPal","PP","UN")</f>
        <v>PP</v>
      </c>
    </row>
    <row r="2415" spans="1:10" x14ac:dyDescent="0.3">
      <c r="A2415">
        <v>2607</v>
      </c>
      <c r="B2415">
        <v>512253</v>
      </c>
      <c r="C2415" s="1">
        <v>45450</v>
      </c>
      <c r="D2415">
        <v>363055</v>
      </c>
      <c r="E2415" t="s">
        <v>10042</v>
      </c>
      <c r="F2415" t="s">
        <v>1090</v>
      </c>
      <c r="G2415">
        <f>YEAR(orders[[#This Row],[order_date]])</f>
        <v>2024</v>
      </c>
      <c r="H2415">
        <f>MONTH(orders[[#This Row],[order_date]])</f>
        <v>6</v>
      </c>
      <c r="I2415" s="4">
        <v>363055</v>
      </c>
      <c r="J2415" t="str" cm="1">
        <f t="array" ref="J2415">_xlfn.SWITCH(orders[[#This Row],[payment_method]],"Credit Card","CC","Bank Transfer","BT","Cash","CA","PayPal","PP","UN")</f>
        <v>CA</v>
      </c>
    </row>
    <row r="2416" spans="1:10" x14ac:dyDescent="0.3">
      <c r="A2416">
        <v>2608</v>
      </c>
      <c r="B2416">
        <v>1602046</v>
      </c>
      <c r="C2416" s="1">
        <v>44647</v>
      </c>
      <c r="D2416">
        <v>5828</v>
      </c>
      <c r="E2416" t="s">
        <v>10043</v>
      </c>
      <c r="F2416" t="s">
        <v>123</v>
      </c>
      <c r="G2416">
        <f>YEAR(orders[[#This Row],[order_date]])</f>
        <v>2022</v>
      </c>
      <c r="H2416">
        <f>MONTH(orders[[#This Row],[order_date]])</f>
        <v>3</v>
      </c>
      <c r="I2416" s="4">
        <v>5828</v>
      </c>
      <c r="J2416" t="str" cm="1">
        <f t="array" ref="J2416">_xlfn.SWITCH(orders[[#This Row],[payment_method]],"Credit Card","CC","Bank Transfer","BT","Cash","CA","PayPal","PP","UN")</f>
        <v>PP</v>
      </c>
    </row>
    <row r="2417" spans="1:10" x14ac:dyDescent="0.3">
      <c r="A2417">
        <v>2609</v>
      </c>
      <c r="B2417">
        <v>416157</v>
      </c>
      <c r="C2417" s="1">
        <v>45372</v>
      </c>
      <c r="D2417">
        <v>40122</v>
      </c>
      <c r="E2417" t="s">
        <v>10041</v>
      </c>
      <c r="F2417" t="s">
        <v>823</v>
      </c>
      <c r="G2417">
        <f>YEAR(orders[[#This Row],[order_date]])</f>
        <v>2024</v>
      </c>
      <c r="H2417">
        <f>MONTH(orders[[#This Row],[order_date]])</f>
        <v>3</v>
      </c>
      <c r="I2417" s="4">
        <v>40122</v>
      </c>
      <c r="J2417" t="str" cm="1">
        <f t="array" ref="J2417">_xlfn.SWITCH(orders[[#This Row],[payment_method]],"Credit Card","CC","Bank Transfer","BT","Cash","CA","PayPal","PP","UN")</f>
        <v>BT</v>
      </c>
    </row>
    <row r="2418" spans="1:10" x14ac:dyDescent="0.3">
      <c r="A2418">
        <v>2610</v>
      </c>
      <c r="B2418">
        <v>756261</v>
      </c>
      <c r="C2418" s="1">
        <v>45794</v>
      </c>
      <c r="D2418">
        <v>258001</v>
      </c>
      <c r="E2418" t="s">
        <v>10043</v>
      </c>
      <c r="F2418" t="s">
        <v>1387</v>
      </c>
      <c r="G2418">
        <f>YEAR(orders[[#This Row],[order_date]])</f>
        <v>2025</v>
      </c>
      <c r="H2418">
        <f>MONTH(orders[[#This Row],[order_date]])</f>
        <v>5</v>
      </c>
      <c r="I2418" s="4">
        <v>258001</v>
      </c>
      <c r="J2418" t="str" cm="1">
        <f t="array" ref="J2418">_xlfn.SWITCH(orders[[#This Row],[payment_method]],"Credit Card","CC","Bank Transfer","BT","Cash","CA","PayPal","PP","UN")</f>
        <v>PP</v>
      </c>
    </row>
    <row r="2419" spans="1:10" x14ac:dyDescent="0.3">
      <c r="A2419">
        <v>2611</v>
      </c>
      <c r="B2419">
        <v>360581</v>
      </c>
      <c r="C2419" s="1">
        <v>44985</v>
      </c>
      <c r="D2419">
        <v>443025</v>
      </c>
      <c r="E2419" t="s">
        <v>10042</v>
      </c>
      <c r="F2419" t="s">
        <v>1426</v>
      </c>
      <c r="G2419">
        <f>YEAR(orders[[#This Row],[order_date]])</f>
        <v>2023</v>
      </c>
      <c r="H2419">
        <f>MONTH(orders[[#This Row],[order_date]])</f>
        <v>2</v>
      </c>
      <c r="I2419" s="4">
        <v>443025</v>
      </c>
      <c r="J2419" t="str" cm="1">
        <f t="array" ref="J2419">_xlfn.SWITCH(orders[[#This Row],[payment_method]],"Credit Card","CC","Bank Transfer","BT","Cash","CA","PayPal","PP","UN")</f>
        <v>CA</v>
      </c>
    </row>
    <row r="2420" spans="1:10" x14ac:dyDescent="0.3">
      <c r="A2420">
        <v>2612</v>
      </c>
      <c r="B2420">
        <v>1280842</v>
      </c>
      <c r="C2420" s="1">
        <v>45494</v>
      </c>
      <c r="D2420">
        <v>262157</v>
      </c>
      <c r="E2420" t="s">
        <v>10041</v>
      </c>
      <c r="F2420" t="s">
        <v>263</v>
      </c>
      <c r="G2420">
        <f>YEAR(orders[[#This Row],[order_date]])</f>
        <v>2024</v>
      </c>
      <c r="H2420">
        <f>MONTH(orders[[#This Row],[order_date]])</f>
        <v>7</v>
      </c>
      <c r="I2420" s="4">
        <v>262157</v>
      </c>
      <c r="J2420" t="str" cm="1">
        <f t="array" ref="J2420">_xlfn.SWITCH(orders[[#This Row],[payment_method]],"Credit Card","CC","Bank Transfer","BT","Cash","CA","PayPal","PP","UN")</f>
        <v>BT</v>
      </c>
    </row>
    <row r="2421" spans="1:10" x14ac:dyDescent="0.3">
      <c r="A2421">
        <v>2613</v>
      </c>
      <c r="B2421">
        <v>879019</v>
      </c>
      <c r="C2421" s="1">
        <v>45827</v>
      </c>
      <c r="D2421">
        <v>238437</v>
      </c>
      <c r="E2421" t="s">
        <v>10043</v>
      </c>
      <c r="F2421" t="s">
        <v>1145</v>
      </c>
      <c r="G2421">
        <f>YEAR(orders[[#This Row],[order_date]])</f>
        <v>2025</v>
      </c>
      <c r="H2421">
        <f>MONTH(orders[[#This Row],[order_date]])</f>
        <v>6</v>
      </c>
      <c r="I2421" s="4">
        <v>238437</v>
      </c>
      <c r="J2421" t="str" cm="1">
        <f t="array" ref="J2421">_xlfn.SWITCH(orders[[#This Row],[payment_method]],"Credit Card","CC","Bank Transfer","BT","Cash","CA","PayPal","PP","UN")</f>
        <v>PP</v>
      </c>
    </row>
    <row r="2422" spans="1:10" x14ac:dyDescent="0.3">
      <c r="A2422">
        <v>2614</v>
      </c>
      <c r="B2422">
        <v>180307</v>
      </c>
      <c r="C2422" s="1">
        <v>44710</v>
      </c>
      <c r="D2422">
        <v>3774</v>
      </c>
      <c r="E2422" t="s">
        <v>10041</v>
      </c>
      <c r="F2422" t="s">
        <v>429</v>
      </c>
      <c r="G2422">
        <f>YEAR(orders[[#This Row],[order_date]])</f>
        <v>2022</v>
      </c>
      <c r="H2422">
        <f>MONTH(orders[[#This Row],[order_date]])</f>
        <v>5</v>
      </c>
      <c r="I2422" s="4">
        <v>3774</v>
      </c>
      <c r="J2422" t="str" cm="1">
        <f t="array" ref="J2422">_xlfn.SWITCH(orders[[#This Row],[payment_method]],"Credit Card","CC","Bank Transfer","BT","Cash","CA","PayPal","PP","UN")</f>
        <v>BT</v>
      </c>
    </row>
    <row r="2423" spans="1:10" x14ac:dyDescent="0.3">
      <c r="A2423">
        <v>2615</v>
      </c>
      <c r="B2423">
        <v>560141</v>
      </c>
      <c r="C2423" s="1">
        <v>45238</v>
      </c>
      <c r="D2423">
        <v>278247</v>
      </c>
      <c r="E2423" t="s">
        <v>10043</v>
      </c>
      <c r="F2423" t="s">
        <v>123</v>
      </c>
      <c r="G2423">
        <f>YEAR(orders[[#This Row],[order_date]])</f>
        <v>2023</v>
      </c>
      <c r="H2423">
        <f>MONTH(orders[[#This Row],[order_date]])</f>
        <v>11</v>
      </c>
      <c r="I2423" s="4">
        <v>278247</v>
      </c>
      <c r="J2423" t="str" cm="1">
        <f t="array" ref="J2423">_xlfn.SWITCH(orders[[#This Row],[payment_method]],"Credit Card","CC","Bank Transfer","BT","Cash","CA","PayPal","PP","UN")</f>
        <v>PP</v>
      </c>
    </row>
    <row r="2424" spans="1:10" x14ac:dyDescent="0.3">
      <c r="A2424">
        <v>2616</v>
      </c>
      <c r="B2424">
        <v>704120</v>
      </c>
      <c r="C2424" s="1">
        <v>44733</v>
      </c>
      <c r="D2424">
        <v>161551</v>
      </c>
      <c r="E2424" t="s">
        <v>10042</v>
      </c>
      <c r="F2424" t="s">
        <v>1630</v>
      </c>
      <c r="G2424">
        <f>YEAR(orders[[#This Row],[order_date]])</f>
        <v>2022</v>
      </c>
      <c r="H2424">
        <f>MONTH(orders[[#This Row],[order_date]])</f>
        <v>6</v>
      </c>
      <c r="I2424" s="4">
        <v>161551</v>
      </c>
      <c r="J2424" t="str" cm="1">
        <f t="array" ref="J2424">_xlfn.SWITCH(orders[[#This Row],[payment_method]],"Credit Card","CC","Bank Transfer","BT","Cash","CA","PayPal","PP","UN")</f>
        <v>CA</v>
      </c>
    </row>
    <row r="2425" spans="1:10" x14ac:dyDescent="0.3">
      <c r="A2425">
        <v>2617</v>
      </c>
      <c r="B2425">
        <v>699277</v>
      </c>
      <c r="C2425" s="1">
        <v>45725</v>
      </c>
      <c r="D2425">
        <v>407288</v>
      </c>
      <c r="E2425" t="s">
        <v>10042</v>
      </c>
      <c r="F2425" t="s">
        <v>49</v>
      </c>
      <c r="G2425">
        <f>YEAR(orders[[#This Row],[order_date]])</f>
        <v>2025</v>
      </c>
      <c r="H2425">
        <f>MONTH(orders[[#This Row],[order_date]])</f>
        <v>3</v>
      </c>
      <c r="I2425" s="4">
        <v>407288</v>
      </c>
      <c r="J2425" t="str" cm="1">
        <f t="array" ref="J2425">_xlfn.SWITCH(orders[[#This Row],[payment_method]],"Credit Card","CC","Bank Transfer","BT","Cash","CA","PayPal","PP","UN")</f>
        <v>CA</v>
      </c>
    </row>
    <row r="2426" spans="1:10" x14ac:dyDescent="0.3">
      <c r="A2426">
        <v>2618</v>
      </c>
      <c r="B2426">
        <v>137923</v>
      </c>
      <c r="C2426" s="1">
        <v>44660</v>
      </c>
      <c r="D2426">
        <v>78699</v>
      </c>
      <c r="E2426" t="s">
        <v>10041</v>
      </c>
      <c r="F2426" t="s">
        <v>874</v>
      </c>
      <c r="G2426">
        <f>YEAR(orders[[#This Row],[order_date]])</f>
        <v>2022</v>
      </c>
      <c r="H2426">
        <f>MONTH(orders[[#This Row],[order_date]])</f>
        <v>4</v>
      </c>
      <c r="I2426" s="4">
        <v>78699</v>
      </c>
      <c r="J2426" t="str" cm="1">
        <f t="array" ref="J2426">_xlfn.SWITCH(orders[[#This Row],[payment_method]],"Credit Card","CC","Bank Transfer","BT","Cash","CA","PayPal","PP","UN")</f>
        <v>BT</v>
      </c>
    </row>
    <row r="2427" spans="1:10" x14ac:dyDescent="0.3">
      <c r="A2427">
        <v>2619</v>
      </c>
      <c r="B2427">
        <v>493914</v>
      </c>
      <c r="C2427" s="1">
        <v>44932</v>
      </c>
      <c r="D2427">
        <v>149857</v>
      </c>
      <c r="E2427" t="s">
        <v>10043</v>
      </c>
      <c r="F2427" t="s">
        <v>470</v>
      </c>
      <c r="G2427">
        <f>YEAR(orders[[#This Row],[order_date]])</f>
        <v>2023</v>
      </c>
      <c r="H2427">
        <f>MONTH(orders[[#This Row],[order_date]])</f>
        <v>1</v>
      </c>
      <c r="I2427" s="4">
        <v>149857</v>
      </c>
      <c r="J2427" t="str" cm="1">
        <f t="array" ref="J2427">_xlfn.SWITCH(orders[[#This Row],[payment_method]],"Credit Card","CC","Bank Transfer","BT","Cash","CA","PayPal","PP","UN")</f>
        <v>PP</v>
      </c>
    </row>
    <row r="2428" spans="1:10" x14ac:dyDescent="0.3">
      <c r="A2428">
        <v>2620</v>
      </c>
      <c r="B2428">
        <v>1405259</v>
      </c>
      <c r="C2428" s="1">
        <v>44540</v>
      </c>
      <c r="D2428">
        <v>55126</v>
      </c>
      <c r="E2428" t="s">
        <v>10043</v>
      </c>
      <c r="F2428" t="s">
        <v>297</v>
      </c>
      <c r="G2428">
        <f>YEAR(orders[[#This Row],[order_date]])</f>
        <v>2021</v>
      </c>
      <c r="H2428">
        <f>MONTH(orders[[#This Row],[order_date]])</f>
        <v>12</v>
      </c>
      <c r="I2428" s="4">
        <v>55126</v>
      </c>
      <c r="J2428" t="str" cm="1">
        <f t="array" ref="J2428">_xlfn.SWITCH(orders[[#This Row],[payment_method]],"Credit Card","CC","Bank Transfer","BT","Cash","CA","PayPal","PP","UN")</f>
        <v>PP</v>
      </c>
    </row>
    <row r="2429" spans="1:10" x14ac:dyDescent="0.3">
      <c r="A2429">
        <v>2621</v>
      </c>
      <c r="B2429">
        <v>673848</v>
      </c>
      <c r="C2429" s="1">
        <v>44999</v>
      </c>
      <c r="D2429">
        <v>192339</v>
      </c>
      <c r="E2429" t="s">
        <v>10043</v>
      </c>
      <c r="F2429" t="s">
        <v>44</v>
      </c>
      <c r="G2429">
        <f>YEAR(orders[[#This Row],[order_date]])</f>
        <v>2023</v>
      </c>
      <c r="H2429">
        <f>MONTH(orders[[#This Row],[order_date]])</f>
        <v>3</v>
      </c>
      <c r="I2429" s="4">
        <v>192339</v>
      </c>
      <c r="J2429" t="str" cm="1">
        <f t="array" ref="J2429">_xlfn.SWITCH(orders[[#This Row],[payment_method]],"Credit Card","CC","Bank Transfer","BT","Cash","CA","PayPal","PP","UN")</f>
        <v>PP</v>
      </c>
    </row>
    <row r="2430" spans="1:10" x14ac:dyDescent="0.3">
      <c r="A2430">
        <v>2623</v>
      </c>
      <c r="B2430">
        <v>1467930</v>
      </c>
      <c r="C2430" s="1">
        <v>44903</v>
      </c>
      <c r="D2430">
        <v>327982</v>
      </c>
      <c r="E2430" t="s">
        <v>10040</v>
      </c>
      <c r="F2430" t="s">
        <v>1234</v>
      </c>
      <c r="G2430">
        <f>YEAR(orders[[#This Row],[order_date]])</f>
        <v>2022</v>
      </c>
      <c r="H2430">
        <f>MONTH(orders[[#This Row],[order_date]])</f>
        <v>12</v>
      </c>
      <c r="I2430" s="4">
        <v>327982</v>
      </c>
      <c r="J2430" t="str" cm="1">
        <f t="array" ref="J2430">_xlfn.SWITCH(orders[[#This Row],[payment_method]],"Credit Card","CC","Bank Transfer","BT","Cash","CA","PayPal","PP","UN")</f>
        <v>CC</v>
      </c>
    </row>
    <row r="2431" spans="1:10" x14ac:dyDescent="0.3">
      <c r="A2431">
        <v>2624</v>
      </c>
      <c r="B2431">
        <v>1282862</v>
      </c>
      <c r="C2431" s="1">
        <v>44494</v>
      </c>
      <c r="D2431">
        <v>246603</v>
      </c>
      <c r="E2431" t="s">
        <v>10040</v>
      </c>
      <c r="F2431" t="s">
        <v>114</v>
      </c>
      <c r="G2431">
        <f>YEAR(orders[[#This Row],[order_date]])</f>
        <v>2021</v>
      </c>
      <c r="H2431">
        <f>MONTH(orders[[#This Row],[order_date]])</f>
        <v>10</v>
      </c>
      <c r="I2431" s="4">
        <v>246603</v>
      </c>
      <c r="J2431" t="str" cm="1">
        <f t="array" ref="J2431">_xlfn.SWITCH(orders[[#This Row],[payment_method]],"Credit Card","CC","Bank Transfer","BT","Cash","CA","PayPal","PP","UN")</f>
        <v>CC</v>
      </c>
    </row>
    <row r="2432" spans="1:10" x14ac:dyDescent="0.3">
      <c r="A2432">
        <v>2625</v>
      </c>
      <c r="B2432">
        <v>327307</v>
      </c>
      <c r="C2432" s="1">
        <v>45417</v>
      </c>
      <c r="D2432">
        <v>225316</v>
      </c>
      <c r="E2432" t="s">
        <v>10040</v>
      </c>
      <c r="F2432" t="s">
        <v>69</v>
      </c>
      <c r="G2432">
        <f>YEAR(orders[[#This Row],[order_date]])</f>
        <v>2024</v>
      </c>
      <c r="H2432">
        <f>MONTH(orders[[#This Row],[order_date]])</f>
        <v>5</v>
      </c>
      <c r="I2432" s="4">
        <v>225316</v>
      </c>
      <c r="J2432" t="str" cm="1">
        <f t="array" ref="J2432">_xlfn.SWITCH(orders[[#This Row],[payment_method]],"Credit Card","CC","Bank Transfer","BT","Cash","CA","PayPal","PP","UN")</f>
        <v>CC</v>
      </c>
    </row>
    <row r="2433" spans="1:10" x14ac:dyDescent="0.3">
      <c r="A2433">
        <v>2626</v>
      </c>
      <c r="B2433">
        <v>1414063</v>
      </c>
      <c r="C2433" s="1">
        <v>44831</v>
      </c>
      <c r="D2433">
        <v>316197</v>
      </c>
      <c r="E2433" t="s">
        <v>10043</v>
      </c>
      <c r="F2433" t="s">
        <v>246</v>
      </c>
      <c r="G2433">
        <f>YEAR(orders[[#This Row],[order_date]])</f>
        <v>2022</v>
      </c>
      <c r="H2433">
        <f>MONTH(orders[[#This Row],[order_date]])</f>
        <v>9</v>
      </c>
      <c r="I2433" s="4">
        <v>316197</v>
      </c>
      <c r="J2433" t="str" cm="1">
        <f t="array" ref="J2433">_xlfn.SWITCH(orders[[#This Row],[payment_method]],"Credit Card","CC","Bank Transfer","BT","Cash","CA","PayPal","PP","UN")</f>
        <v>PP</v>
      </c>
    </row>
    <row r="2434" spans="1:10" x14ac:dyDescent="0.3">
      <c r="A2434">
        <v>2627</v>
      </c>
      <c r="B2434">
        <v>81217</v>
      </c>
      <c r="C2434" s="1">
        <v>44572</v>
      </c>
      <c r="D2434">
        <v>105226</v>
      </c>
      <c r="E2434" t="s">
        <v>10042</v>
      </c>
      <c r="F2434" t="s">
        <v>1652</v>
      </c>
      <c r="G2434">
        <f>YEAR(orders[[#This Row],[order_date]])</f>
        <v>2022</v>
      </c>
      <c r="H2434">
        <f>MONTH(orders[[#This Row],[order_date]])</f>
        <v>1</v>
      </c>
      <c r="I2434" s="4">
        <v>105226</v>
      </c>
      <c r="J2434" t="str" cm="1">
        <f t="array" ref="J2434">_xlfn.SWITCH(orders[[#This Row],[payment_method]],"Credit Card","CC","Bank Transfer","BT","Cash","CA","PayPal","PP","UN")</f>
        <v>CA</v>
      </c>
    </row>
    <row r="2435" spans="1:10" x14ac:dyDescent="0.3">
      <c r="A2435">
        <v>2629</v>
      </c>
      <c r="B2435">
        <v>1137924</v>
      </c>
      <c r="C2435" s="1">
        <v>45667</v>
      </c>
      <c r="D2435">
        <v>10025</v>
      </c>
      <c r="E2435" t="s">
        <v>10041</v>
      </c>
      <c r="F2435" t="s">
        <v>643</v>
      </c>
      <c r="G2435">
        <f>YEAR(orders[[#This Row],[order_date]])</f>
        <v>2025</v>
      </c>
      <c r="H2435">
        <f>MONTH(orders[[#This Row],[order_date]])</f>
        <v>1</v>
      </c>
      <c r="I2435" s="4">
        <v>10025</v>
      </c>
      <c r="J2435" t="str" cm="1">
        <f t="array" ref="J2435">_xlfn.SWITCH(orders[[#This Row],[payment_method]],"Credit Card","CC","Bank Transfer","BT","Cash","CA","PayPal","PP","UN")</f>
        <v>BT</v>
      </c>
    </row>
    <row r="2436" spans="1:10" x14ac:dyDescent="0.3">
      <c r="A2436">
        <v>2630</v>
      </c>
      <c r="B2436">
        <v>1709111</v>
      </c>
      <c r="C2436" s="1">
        <v>45426</v>
      </c>
      <c r="D2436">
        <v>66454</v>
      </c>
      <c r="E2436" t="s">
        <v>10042</v>
      </c>
      <c r="F2436" t="s">
        <v>258</v>
      </c>
      <c r="G2436">
        <f>YEAR(orders[[#This Row],[order_date]])</f>
        <v>2024</v>
      </c>
      <c r="H2436">
        <f>MONTH(orders[[#This Row],[order_date]])</f>
        <v>5</v>
      </c>
      <c r="I2436" s="4">
        <v>66454</v>
      </c>
      <c r="J2436" t="str" cm="1">
        <f t="array" ref="J2436">_xlfn.SWITCH(orders[[#This Row],[payment_method]],"Credit Card","CC","Bank Transfer","BT","Cash","CA","PayPal","PP","UN")</f>
        <v>CA</v>
      </c>
    </row>
    <row r="2437" spans="1:10" x14ac:dyDescent="0.3">
      <c r="A2437">
        <v>2631</v>
      </c>
      <c r="B2437">
        <v>1555335</v>
      </c>
      <c r="C2437" s="1">
        <v>45816</v>
      </c>
      <c r="D2437">
        <v>451029</v>
      </c>
      <c r="E2437" t="s">
        <v>10041</v>
      </c>
      <c r="F2437" t="s">
        <v>1016</v>
      </c>
      <c r="G2437">
        <f>YEAR(orders[[#This Row],[order_date]])</f>
        <v>2025</v>
      </c>
      <c r="H2437">
        <f>MONTH(orders[[#This Row],[order_date]])</f>
        <v>6</v>
      </c>
      <c r="I2437" s="4">
        <v>451029</v>
      </c>
      <c r="J2437" t="str" cm="1">
        <f t="array" ref="J2437">_xlfn.SWITCH(orders[[#This Row],[payment_method]],"Credit Card","CC","Bank Transfer","BT","Cash","CA","PayPal","PP","UN")</f>
        <v>BT</v>
      </c>
    </row>
    <row r="2438" spans="1:10" x14ac:dyDescent="0.3">
      <c r="A2438">
        <v>2632</v>
      </c>
      <c r="B2438">
        <v>995419</v>
      </c>
      <c r="C2438" s="1">
        <v>44959</v>
      </c>
      <c r="D2438">
        <v>6831</v>
      </c>
      <c r="E2438" t="s">
        <v>10043</v>
      </c>
      <c r="F2438" t="s">
        <v>313</v>
      </c>
      <c r="G2438">
        <f>YEAR(orders[[#This Row],[order_date]])</f>
        <v>2023</v>
      </c>
      <c r="H2438">
        <f>MONTH(orders[[#This Row],[order_date]])</f>
        <v>2</v>
      </c>
      <c r="I2438" s="4">
        <v>6831</v>
      </c>
      <c r="J2438" t="str" cm="1">
        <f t="array" ref="J2438">_xlfn.SWITCH(orders[[#This Row],[payment_method]],"Credit Card","CC","Bank Transfer","BT","Cash","CA","PayPal","PP","UN")</f>
        <v>PP</v>
      </c>
    </row>
    <row r="2439" spans="1:10" x14ac:dyDescent="0.3">
      <c r="A2439">
        <v>2633</v>
      </c>
      <c r="B2439">
        <v>969562</v>
      </c>
      <c r="C2439" s="1">
        <v>45823</v>
      </c>
      <c r="D2439">
        <v>266231</v>
      </c>
      <c r="E2439" t="s">
        <v>10042</v>
      </c>
      <c r="F2439" t="s">
        <v>1115</v>
      </c>
      <c r="G2439">
        <f>YEAR(orders[[#This Row],[order_date]])</f>
        <v>2025</v>
      </c>
      <c r="H2439">
        <f>MONTH(orders[[#This Row],[order_date]])</f>
        <v>6</v>
      </c>
      <c r="I2439" s="4">
        <v>266231</v>
      </c>
      <c r="J2439" t="str" cm="1">
        <f t="array" ref="J2439">_xlfn.SWITCH(orders[[#This Row],[payment_method]],"Credit Card","CC","Bank Transfer","BT","Cash","CA","PayPal","PP","UN")</f>
        <v>CA</v>
      </c>
    </row>
    <row r="2440" spans="1:10" x14ac:dyDescent="0.3">
      <c r="A2440">
        <v>2634</v>
      </c>
      <c r="B2440">
        <v>1762568</v>
      </c>
      <c r="C2440" s="1">
        <v>44536</v>
      </c>
      <c r="D2440">
        <v>433372</v>
      </c>
      <c r="E2440" t="s">
        <v>10041</v>
      </c>
      <c r="F2440" t="s">
        <v>168</v>
      </c>
      <c r="G2440">
        <f>YEAR(orders[[#This Row],[order_date]])</f>
        <v>2021</v>
      </c>
      <c r="H2440">
        <f>MONTH(orders[[#This Row],[order_date]])</f>
        <v>12</v>
      </c>
      <c r="I2440" s="4">
        <v>433372</v>
      </c>
      <c r="J2440" t="str" cm="1">
        <f t="array" ref="J2440">_xlfn.SWITCH(orders[[#This Row],[payment_method]],"Credit Card","CC","Bank Transfer","BT","Cash","CA","PayPal","PP","UN")</f>
        <v>BT</v>
      </c>
    </row>
    <row r="2441" spans="1:10" x14ac:dyDescent="0.3">
      <c r="A2441">
        <v>2635</v>
      </c>
      <c r="B2441">
        <v>277826</v>
      </c>
      <c r="C2441" s="1">
        <v>45839</v>
      </c>
      <c r="D2441">
        <v>375041</v>
      </c>
      <c r="E2441" t="s">
        <v>10042</v>
      </c>
      <c r="F2441" t="s">
        <v>898</v>
      </c>
      <c r="G2441">
        <f>YEAR(orders[[#This Row],[order_date]])</f>
        <v>2025</v>
      </c>
      <c r="H2441">
        <f>MONTH(orders[[#This Row],[order_date]])</f>
        <v>7</v>
      </c>
      <c r="I2441" s="4">
        <v>375041</v>
      </c>
      <c r="J2441" t="str" cm="1">
        <f t="array" ref="J2441">_xlfn.SWITCH(orders[[#This Row],[payment_method]],"Credit Card","CC","Bank Transfer","BT","Cash","CA","PayPal","PP","UN")</f>
        <v>CA</v>
      </c>
    </row>
    <row r="2442" spans="1:10" x14ac:dyDescent="0.3">
      <c r="A2442">
        <v>2636</v>
      </c>
      <c r="B2442">
        <v>1701784</v>
      </c>
      <c r="C2442" s="1">
        <v>45521</v>
      </c>
      <c r="D2442">
        <v>194936</v>
      </c>
      <c r="E2442" t="s">
        <v>10043</v>
      </c>
      <c r="F2442" t="s">
        <v>180</v>
      </c>
      <c r="G2442">
        <f>YEAR(orders[[#This Row],[order_date]])</f>
        <v>2024</v>
      </c>
      <c r="H2442">
        <f>MONTH(orders[[#This Row],[order_date]])</f>
        <v>8</v>
      </c>
      <c r="I2442" s="4">
        <v>194936</v>
      </c>
      <c r="J2442" t="str" cm="1">
        <f t="array" ref="J2442">_xlfn.SWITCH(orders[[#This Row],[payment_method]],"Credit Card","CC","Bank Transfer","BT","Cash","CA","PayPal","PP","UN")</f>
        <v>PP</v>
      </c>
    </row>
    <row r="2443" spans="1:10" x14ac:dyDescent="0.3">
      <c r="A2443">
        <v>2637</v>
      </c>
      <c r="B2443">
        <v>619712</v>
      </c>
      <c r="C2443" s="1">
        <v>45256</v>
      </c>
      <c r="D2443">
        <v>322385</v>
      </c>
      <c r="E2443" t="s">
        <v>10043</v>
      </c>
      <c r="F2443" t="s">
        <v>1036</v>
      </c>
      <c r="G2443">
        <f>YEAR(orders[[#This Row],[order_date]])</f>
        <v>2023</v>
      </c>
      <c r="H2443">
        <f>MONTH(orders[[#This Row],[order_date]])</f>
        <v>11</v>
      </c>
      <c r="I2443" s="4">
        <v>322385</v>
      </c>
      <c r="J2443" t="str" cm="1">
        <f t="array" ref="J2443">_xlfn.SWITCH(orders[[#This Row],[payment_method]],"Credit Card","CC","Bank Transfer","BT","Cash","CA","PayPal","PP","UN")</f>
        <v>PP</v>
      </c>
    </row>
    <row r="2444" spans="1:10" x14ac:dyDescent="0.3">
      <c r="A2444">
        <v>2638</v>
      </c>
      <c r="B2444">
        <v>389801</v>
      </c>
      <c r="C2444" s="1">
        <v>45070</v>
      </c>
      <c r="D2444">
        <v>33476</v>
      </c>
      <c r="E2444" t="s">
        <v>10043</v>
      </c>
      <c r="F2444" t="s">
        <v>142</v>
      </c>
      <c r="G2444">
        <f>YEAR(orders[[#This Row],[order_date]])</f>
        <v>2023</v>
      </c>
      <c r="H2444">
        <f>MONTH(orders[[#This Row],[order_date]])</f>
        <v>5</v>
      </c>
      <c r="I2444" s="4">
        <v>33476</v>
      </c>
      <c r="J2444" t="str" cm="1">
        <f t="array" ref="J2444">_xlfn.SWITCH(orders[[#This Row],[payment_method]],"Credit Card","CC","Bank Transfer","BT","Cash","CA","PayPal","PP","UN")</f>
        <v>PP</v>
      </c>
    </row>
    <row r="2445" spans="1:10" x14ac:dyDescent="0.3">
      <c r="A2445">
        <v>2639</v>
      </c>
      <c r="B2445">
        <v>1531915</v>
      </c>
      <c r="C2445" s="1">
        <v>44670</v>
      </c>
      <c r="D2445">
        <v>170568</v>
      </c>
      <c r="E2445" t="s">
        <v>10042</v>
      </c>
      <c r="F2445" t="s">
        <v>523</v>
      </c>
      <c r="G2445">
        <f>YEAR(orders[[#This Row],[order_date]])</f>
        <v>2022</v>
      </c>
      <c r="H2445">
        <f>MONTH(orders[[#This Row],[order_date]])</f>
        <v>4</v>
      </c>
      <c r="I2445" s="4">
        <v>170568</v>
      </c>
      <c r="J2445" t="str" cm="1">
        <f t="array" ref="J2445">_xlfn.SWITCH(orders[[#This Row],[payment_method]],"Credit Card","CC","Bank Transfer","BT","Cash","CA","PayPal","PP","UN")</f>
        <v>CA</v>
      </c>
    </row>
    <row r="2446" spans="1:10" x14ac:dyDescent="0.3">
      <c r="A2446">
        <v>2640</v>
      </c>
      <c r="B2446">
        <v>1315481</v>
      </c>
      <c r="C2446" s="1">
        <v>45744</v>
      </c>
      <c r="D2446">
        <v>266108</v>
      </c>
      <c r="E2446" t="s">
        <v>10040</v>
      </c>
      <c r="F2446" t="s">
        <v>404</v>
      </c>
      <c r="G2446">
        <f>YEAR(orders[[#This Row],[order_date]])</f>
        <v>2025</v>
      </c>
      <c r="H2446">
        <f>MONTH(orders[[#This Row],[order_date]])</f>
        <v>3</v>
      </c>
      <c r="I2446" s="4">
        <v>266108</v>
      </c>
      <c r="J2446" t="str" cm="1">
        <f t="array" ref="J2446">_xlfn.SWITCH(orders[[#This Row],[payment_method]],"Credit Card","CC","Bank Transfer","BT","Cash","CA","PayPal","PP","UN")</f>
        <v>CC</v>
      </c>
    </row>
    <row r="2447" spans="1:10" x14ac:dyDescent="0.3">
      <c r="A2447">
        <v>2641</v>
      </c>
      <c r="B2447">
        <v>840103</v>
      </c>
      <c r="C2447" s="1">
        <v>44505</v>
      </c>
      <c r="D2447">
        <v>34665</v>
      </c>
      <c r="E2447" t="s">
        <v>10042</v>
      </c>
      <c r="F2447" t="s">
        <v>832</v>
      </c>
      <c r="G2447">
        <f>YEAR(orders[[#This Row],[order_date]])</f>
        <v>2021</v>
      </c>
      <c r="H2447">
        <f>MONTH(orders[[#This Row],[order_date]])</f>
        <v>11</v>
      </c>
      <c r="I2447" s="4">
        <v>34665</v>
      </c>
      <c r="J2447" t="str" cm="1">
        <f t="array" ref="J2447">_xlfn.SWITCH(orders[[#This Row],[payment_method]],"Credit Card","CC","Bank Transfer","BT","Cash","CA","PayPal","PP","UN")</f>
        <v>CA</v>
      </c>
    </row>
    <row r="2448" spans="1:10" x14ac:dyDescent="0.3">
      <c r="A2448">
        <v>2642</v>
      </c>
      <c r="B2448">
        <v>864491</v>
      </c>
      <c r="C2448" s="1">
        <v>45627</v>
      </c>
      <c r="D2448">
        <v>30486</v>
      </c>
      <c r="E2448" t="s">
        <v>10041</v>
      </c>
      <c r="F2448" t="s">
        <v>1266</v>
      </c>
      <c r="G2448">
        <f>YEAR(orders[[#This Row],[order_date]])</f>
        <v>2024</v>
      </c>
      <c r="H2448">
        <f>MONTH(orders[[#This Row],[order_date]])</f>
        <v>12</v>
      </c>
      <c r="I2448" s="4">
        <v>30486</v>
      </c>
      <c r="J2448" t="str" cm="1">
        <f t="array" ref="J2448">_xlfn.SWITCH(orders[[#This Row],[payment_method]],"Credit Card","CC","Bank Transfer","BT","Cash","CA","PayPal","PP","UN")</f>
        <v>BT</v>
      </c>
    </row>
    <row r="2449" spans="1:10" x14ac:dyDescent="0.3">
      <c r="A2449">
        <v>2643</v>
      </c>
      <c r="B2449">
        <v>1867099</v>
      </c>
      <c r="C2449" s="1">
        <v>44625</v>
      </c>
      <c r="D2449">
        <v>458963</v>
      </c>
      <c r="E2449" t="s">
        <v>10042</v>
      </c>
      <c r="F2449" t="s">
        <v>1269</v>
      </c>
      <c r="G2449">
        <f>YEAR(orders[[#This Row],[order_date]])</f>
        <v>2022</v>
      </c>
      <c r="H2449">
        <f>MONTH(orders[[#This Row],[order_date]])</f>
        <v>3</v>
      </c>
      <c r="I2449" s="4">
        <v>458963</v>
      </c>
      <c r="J2449" t="str" cm="1">
        <f t="array" ref="J2449">_xlfn.SWITCH(orders[[#This Row],[payment_method]],"Credit Card","CC","Bank Transfer","BT","Cash","CA","PayPal","PP","UN")</f>
        <v>CA</v>
      </c>
    </row>
    <row r="2450" spans="1:10" x14ac:dyDescent="0.3">
      <c r="A2450">
        <v>2644</v>
      </c>
      <c r="B2450">
        <v>290410</v>
      </c>
      <c r="C2450" s="1">
        <v>44634</v>
      </c>
      <c r="D2450">
        <v>226806</v>
      </c>
      <c r="E2450" t="s">
        <v>10040</v>
      </c>
      <c r="F2450" t="s">
        <v>117</v>
      </c>
      <c r="G2450">
        <f>YEAR(orders[[#This Row],[order_date]])</f>
        <v>2022</v>
      </c>
      <c r="H2450">
        <f>MONTH(orders[[#This Row],[order_date]])</f>
        <v>3</v>
      </c>
      <c r="I2450" s="4">
        <v>226806</v>
      </c>
      <c r="J2450" t="str" cm="1">
        <f t="array" ref="J2450">_xlfn.SWITCH(orders[[#This Row],[payment_method]],"Credit Card","CC","Bank Transfer","BT","Cash","CA","PayPal","PP","UN")</f>
        <v>CC</v>
      </c>
    </row>
    <row r="2451" spans="1:10" x14ac:dyDescent="0.3">
      <c r="A2451">
        <v>2646</v>
      </c>
      <c r="B2451">
        <v>559388</v>
      </c>
      <c r="C2451" s="1">
        <v>44797</v>
      </c>
      <c r="D2451">
        <v>63033</v>
      </c>
      <c r="E2451" t="s">
        <v>10040</v>
      </c>
      <c r="F2451" t="s">
        <v>1329</v>
      </c>
      <c r="G2451">
        <f>YEAR(orders[[#This Row],[order_date]])</f>
        <v>2022</v>
      </c>
      <c r="H2451">
        <f>MONTH(orders[[#This Row],[order_date]])</f>
        <v>8</v>
      </c>
      <c r="I2451" s="4">
        <v>63033</v>
      </c>
      <c r="J2451" t="str" cm="1">
        <f t="array" ref="J2451">_xlfn.SWITCH(orders[[#This Row],[payment_method]],"Credit Card","CC","Bank Transfer","BT","Cash","CA","PayPal","PP","UN")</f>
        <v>CC</v>
      </c>
    </row>
    <row r="2452" spans="1:10" x14ac:dyDescent="0.3">
      <c r="A2452">
        <v>2647</v>
      </c>
      <c r="B2452">
        <v>1047902</v>
      </c>
      <c r="C2452" s="1">
        <v>45435</v>
      </c>
      <c r="D2452">
        <v>26664</v>
      </c>
      <c r="E2452" t="s">
        <v>10042</v>
      </c>
      <c r="F2452" t="s">
        <v>852</v>
      </c>
      <c r="G2452">
        <f>YEAR(orders[[#This Row],[order_date]])</f>
        <v>2024</v>
      </c>
      <c r="H2452">
        <f>MONTH(orders[[#This Row],[order_date]])</f>
        <v>5</v>
      </c>
      <c r="I2452" s="4">
        <v>26664</v>
      </c>
      <c r="J2452" t="str" cm="1">
        <f t="array" ref="J2452">_xlfn.SWITCH(orders[[#This Row],[payment_method]],"Credit Card","CC","Bank Transfer","BT","Cash","CA","PayPal","PP","UN")</f>
        <v>CA</v>
      </c>
    </row>
    <row r="2453" spans="1:10" x14ac:dyDescent="0.3">
      <c r="A2453">
        <v>2648</v>
      </c>
      <c r="B2453">
        <v>1409512</v>
      </c>
      <c r="C2453" s="1">
        <v>44616</v>
      </c>
      <c r="D2453">
        <v>105632</v>
      </c>
      <c r="E2453" t="s">
        <v>10041</v>
      </c>
      <c r="F2453" t="s">
        <v>657</v>
      </c>
      <c r="G2453">
        <f>YEAR(orders[[#This Row],[order_date]])</f>
        <v>2022</v>
      </c>
      <c r="H2453">
        <f>MONTH(orders[[#This Row],[order_date]])</f>
        <v>2</v>
      </c>
      <c r="I2453" s="4">
        <v>105632</v>
      </c>
      <c r="J2453" t="str" cm="1">
        <f t="array" ref="J2453">_xlfn.SWITCH(orders[[#This Row],[payment_method]],"Credit Card","CC","Bank Transfer","BT","Cash","CA","PayPal","PP","UN")</f>
        <v>BT</v>
      </c>
    </row>
    <row r="2454" spans="1:10" x14ac:dyDescent="0.3">
      <c r="A2454">
        <v>2649</v>
      </c>
      <c r="B2454">
        <v>1880945</v>
      </c>
      <c r="C2454" s="1">
        <v>44864</v>
      </c>
      <c r="D2454">
        <v>461424</v>
      </c>
      <c r="E2454" t="s">
        <v>10040</v>
      </c>
      <c r="F2454" t="s">
        <v>374</v>
      </c>
      <c r="G2454">
        <f>YEAR(orders[[#This Row],[order_date]])</f>
        <v>2022</v>
      </c>
      <c r="H2454">
        <f>MONTH(orders[[#This Row],[order_date]])</f>
        <v>10</v>
      </c>
      <c r="I2454" s="4">
        <v>461424</v>
      </c>
      <c r="J2454" t="str" cm="1">
        <f t="array" ref="J2454">_xlfn.SWITCH(orders[[#This Row],[payment_method]],"Credit Card","CC","Bank Transfer","BT","Cash","CA","PayPal","PP","UN")</f>
        <v>CC</v>
      </c>
    </row>
    <row r="2455" spans="1:10" x14ac:dyDescent="0.3">
      <c r="A2455">
        <v>2650</v>
      </c>
      <c r="B2455">
        <v>705452</v>
      </c>
      <c r="C2455" s="1">
        <v>45056</v>
      </c>
      <c r="D2455">
        <v>9099</v>
      </c>
      <c r="E2455" t="s">
        <v>10043</v>
      </c>
      <c r="F2455" t="s">
        <v>318</v>
      </c>
      <c r="G2455">
        <f>YEAR(orders[[#This Row],[order_date]])</f>
        <v>2023</v>
      </c>
      <c r="H2455">
        <f>MONTH(orders[[#This Row],[order_date]])</f>
        <v>5</v>
      </c>
      <c r="I2455" s="4">
        <v>9099</v>
      </c>
      <c r="J2455" t="str" cm="1">
        <f t="array" ref="J2455">_xlfn.SWITCH(orders[[#This Row],[payment_method]],"Credit Card","CC","Bank Transfer","BT","Cash","CA","PayPal","PP","UN")</f>
        <v>PP</v>
      </c>
    </row>
    <row r="2456" spans="1:10" x14ac:dyDescent="0.3">
      <c r="A2456">
        <v>2651</v>
      </c>
      <c r="B2456">
        <v>1787023</v>
      </c>
      <c r="C2456" s="1">
        <v>45372</v>
      </c>
      <c r="D2456">
        <v>539809</v>
      </c>
      <c r="E2456" t="s">
        <v>10041</v>
      </c>
      <c r="F2456" t="s">
        <v>583</v>
      </c>
      <c r="G2456">
        <f>YEAR(orders[[#This Row],[order_date]])</f>
        <v>2024</v>
      </c>
      <c r="H2456">
        <f>MONTH(orders[[#This Row],[order_date]])</f>
        <v>3</v>
      </c>
      <c r="I2456" s="4">
        <v>539809</v>
      </c>
      <c r="J2456" t="str" cm="1">
        <f t="array" ref="J2456">_xlfn.SWITCH(orders[[#This Row],[payment_method]],"Credit Card","CC","Bank Transfer","BT","Cash","CA","PayPal","PP","UN")</f>
        <v>BT</v>
      </c>
    </row>
    <row r="2457" spans="1:10" x14ac:dyDescent="0.3">
      <c r="A2457">
        <v>2652</v>
      </c>
      <c r="B2457">
        <v>1071574</v>
      </c>
      <c r="C2457" s="1">
        <v>44764</v>
      </c>
      <c r="D2457">
        <v>56464</v>
      </c>
      <c r="E2457" t="s">
        <v>10041</v>
      </c>
      <c r="F2457" t="s">
        <v>139</v>
      </c>
      <c r="G2457">
        <f>YEAR(orders[[#This Row],[order_date]])</f>
        <v>2022</v>
      </c>
      <c r="H2457">
        <f>MONTH(orders[[#This Row],[order_date]])</f>
        <v>7</v>
      </c>
      <c r="I2457" s="4">
        <v>56464</v>
      </c>
      <c r="J2457" t="str" cm="1">
        <f t="array" ref="J2457">_xlfn.SWITCH(orders[[#This Row],[payment_method]],"Credit Card","CC","Bank Transfer","BT","Cash","CA","PayPal","PP","UN")</f>
        <v>BT</v>
      </c>
    </row>
    <row r="2458" spans="1:10" x14ac:dyDescent="0.3">
      <c r="A2458">
        <v>2653</v>
      </c>
      <c r="B2458">
        <v>372769</v>
      </c>
      <c r="C2458" s="1">
        <v>45847</v>
      </c>
      <c r="D2458">
        <v>214019</v>
      </c>
      <c r="E2458" t="s">
        <v>10041</v>
      </c>
      <c r="F2458" t="s">
        <v>66</v>
      </c>
      <c r="G2458">
        <f>YEAR(orders[[#This Row],[order_date]])</f>
        <v>2025</v>
      </c>
      <c r="H2458">
        <f>MONTH(orders[[#This Row],[order_date]])</f>
        <v>7</v>
      </c>
      <c r="I2458" s="4">
        <v>214019</v>
      </c>
      <c r="J2458" t="str" cm="1">
        <f t="array" ref="J2458">_xlfn.SWITCH(orders[[#This Row],[payment_method]],"Credit Card","CC","Bank Transfer","BT","Cash","CA","PayPal","PP","UN")</f>
        <v>BT</v>
      </c>
    </row>
    <row r="2459" spans="1:10" x14ac:dyDescent="0.3">
      <c r="A2459">
        <v>2655</v>
      </c>
      <c r="B2459">
        <v>122749</v>
      </c>
      <c r="C2459" s="1">
        <v>45597</v>
      </c>
      <c r="D2459">
        <v>541002</v>
      </c>
      <c r="E2459" t="s">
        <v>10041</v>
      </c>
      <c r="F2459" t="s">
        <v>26</v>
      </c>
      <c r="G2459">
        <f>YEAR(orders[[#This Row],[order_date]])</f>
        <v>2024</v>
      </c>
      <c r="H2459">
        <f>MONTH(orders[[#This Row],[order_date]])</f>
        <v>11</v>
      </c>
      <c r="I2459" s="4">
        <v>541002</v>
      </c>
      <c r="J2459" t="str" cm="1">
        <f t="array" ref="J2459">_xlfn.SWITCH(orders[[#This Row],[payment_method]],"Credit Card","CC","Bank Transfer","BT","Cash","CA","PayPal","PP","UN")</f>
        <v>BT</v>
      </c>
    </row>
    <row r="2460" spans="1:10" x14ac:dyDescent="0.3">
      <c r="A2460">
        <v>2656</v>
      </c>
      <c r="B2460">
        <v>1923234</v>
      </c>
      <c r="C2460" s="1">
        <v>45764</v>
      </c>
      <c r="D2460">
        <v>87939</v>
      </c>
      <c r="E2460" t="s">
        <v>10042</v>
      </c>
      <c r="F2460" t="s">
        <v>156</v>
      </c>
      <c r="G2460">
        <f>YEAR(orders[[#This Row],[order_date]])</f>
        <v>2025</v>
      </c>
      <c r="H2460">
        <f>MONTH(orders[[#This Row],[order_date]])</f>
        <v>4</v>
      </c>
      <c r="I2460" s="4">
        <v>87939</v>
      </c>
      <c r="J2460" t="str" cm="1">
        <f t="array" ref="J2460">_xlfn.SWITCH(orders[[#This Row],[payment_method]],"Credit Card","CC","Bank Transfer","BT","Cash","CA","PayPal","PP","UN")</f>
        <v>CA</v>
      </c>
    </row>
    <row r="2461" spans="1:10" x14ac:dyDescent="0.3">
      <c r="A2461">
        <v>2657</v>
      </c>
      <c r="B2461">
        <v>1576615</v>
      </c>
      <c r="C2461" s="1">
        <v>45751</v>
      </c>
      <c r="D2461">
        <v>177416</v>
      </c>
      <c r="E2461" t="s">
        <v>10040</v>
      </c>
      <c r="F2461" t="s">
        <v>198</v>
      </c>
      <c r="G2461">
        <f>YEAR(orders[[#This Row],[order_date]])</f>
        <v>2025</v>
      </c>
      <c r="H2461">
        <f>MONTH(orders[[#This Row],[order_date]])</f>
        <v>4</v>
      </c>
      <c r="I2461" s="4">
        <v>177416</v>
      </c>
      <c r="J2461" t="str" cm="1">
        <f t="array" ref="J2461">_xlfn.SWITCH(orders[[#This Row],[payment_method]],"Credit Card","CC","Bank Transfer","BT","Cash","CA","PayPal","PP","UN")</f>
        <v>CC</v>
      </c>
    </row>
    <row r="2462" spans="1:10" x14ac:dyDescent="0.3">
      <c r="A2462">
        <v>2658</v>
      </c>
      <c r="B2462">
        <v>894612</v>
      </c>
      <c r="C2462" s="1">
        <v>45299</v>
      </c>
      <c r="D2462">
        <v>138966</v>
      </c>
      <c r="E2462" t="s">
        <v>10042</v>
      </c>
      <c r="F2462" t="s">
        <v>57</v>
      </c>
      <c r="G2462">
        <f>YEAR(orders[[#This Row],[order_date]])</f>
        <v>2024</v>
      </c>
      <c r="H2462">
        <f>MONTH(orders[[#This Row],[order_date]])</f>
        <v>1</v>
      </c>
      <c r="I2462" s="4">
        <v>138966</v>
      </c>
      <c r="J2462" t="str" cm="1">
        <f t="array" ref="J2462">_xlfn.SWITCH(orders[[#This Row],[payment_method]],"Credit Card","CC","Bank Transfer","BT","Cash","CA","PayPal","PP","UN")</f>
        <v>CA</v>
      </c>
    </row>
    <row r="2463" spans="1:10" x14ac:dyDescent="0.3">
      <c r="A2463">
        <v>2659</v>
      </c>
      <c r="B2463">
        <v>603526</v>
      </c>
      <c r="C2463" s="1">
        <v>45490</v>
      </c>
      <c r="D2463">
        <v>545114</v>
      </c>
      <c r="E2463" t="s">
        <v>10042</v>
      </c>
      <c r="F2463" t="s">
        <v>444</v>
      </c>
      <c r="G2463">
        <f>YEAR(orders[[#This Row],[order_date]])</f>
        <v>2024</v>
      </c>
      <c r="H2463">
        <f>MONTH(orders[[#This Row],[order_date]])</f>
        <v>7</v>
      </c>
      <c r="I2463" s="4">
        <v>545114</v>
      </c>
      <c r="J2463" t="str" cm="1">
        <f t="array" ref="J2463">_xlfn.SWITCH(orders[[#This Row],[payment_method]],"Credit Card","CC","Bank Transfer","BT","Cash","CA","PayPal","PP","UN")</f>
        <v>CA</v>
      </c>
    </row>
    <row r="2464" spans="1:10" x14ac:dyDescent="0.3">
      <c r="A2464">
        <v>2660</v>
      </c>
      <c r="B2464">
        <v>1452597</v>
      </c>
      <c r="C2464" s="1">
        <v>45399</v>
      </c>
      <c r="D2464">
        <v>20146</v>
      </c>
      <c r="E2464" t="s">
        <v>10043</v>
      </c>
      <c r="F2464" t="s">
        <v>1745</v>
      </c>
      <c r="G2464">
        <f>YEAR(orders[[#This Row],[order_date]])</f>
        <v>2024</v>
      </c>
      <c r="H2464">
        <f>MONTH(orders[[#This Row],[order_date]])</f>
        <v>4</v>
      </c>
      <c r="I2464" s="4">
        <v>20146</v>
      </c>
      <c r="J2464" t="str" cm="1">
        <f t="array" ref="J2464">_xlfn.SWITCH(orders[[#This Row],[payment_method]],"Credit Card","CC","Bank Transfer","BT","Cash","CA","PayPal","PP","UN")</f>
        <v>PP</v>
      </c>
    </row>
    <row r="2465" spans="1:10" x14ac:dyDescent="0.3">
      <c r="A2465">
        <v>2661</v>
      </c>
      <c r="B2465">
        <v>1228280</v>
      </c>
      <c r="C2465" s="1">
        <v>45057</v>
      </c>
      <c r="D2465">
        <v>1551</v>
      </c>
      <c r="E2465" t="s">
        <v>10042</v>
      </c>
      <c r="F2465" t="s">
        <v>719</v>
      </c>
      <c r="G2465">
        <f>YEAR(orders[[#This Row],[order_date]])</f>
        <v>2023</v>
      </c>
      <c r="H2465">
        <f>MONTH(orders[[#This Row],[order_date]])</f>
        <v>5</v>
      </c>
      <c r="I2465" s="4">
        <v>1551</v>
      </c>
      <c r="J2465" t="str" cm="1">
        <f t="array" ref="J2465">_xlfn.SWITCH(orders[[#This Row],[payment_method]],"Credit Card","CC","Bank Transfer","BT","Cash","CA","PayPal","PP","UN")</f>
        <v>CA</v>
      </c>
    </row>
    <row r="2466" spans="1:10" x14ac:dyDescent="0.3">
      <c r="A2466">
        <v>2662</v>
      </c>
      <c r="B2466">
        <v>81866</v>
      </c>
      <c r="C2466" s="1">
        <v>44895</v>
      </c>
      <c r="D2466">
        <v>28494</v>
      </c>
      <c r="E2466" t="s">
        <v>10041</v>
      </c>
      <c r="F2466" t="s">
        <v>352</v>
      </c>
      <c r="G2466">
        <f>YEAR(orders[[#This Row],[order_date]])</f>
        <v>2022</v>
      </c>
      <c r="H2466">
        <f>MONTH(orders[[#This Row],[order_date]])</f>
        <v>11</v>
      </c>
      <c r="I2466" s="4">
        <v>28494</v>
      </c>
      <c r="J2466" t="str" cm="1">
        <f t="array" ref="J2466">_xlfn.SWITCH(orders[[#This Row],[payment_method]],"Credit Card","CC","Bank Transfer","BT","Cash","CA","PayPal","PP","UN")</f>
        <v>BT</v>
      </c>
    </row>
    <row r="2467" spans="1:10" x14ac:dyDescent="0.3">
      <c r="A2467">
        <v>2663</v>
      </c>
      <c r="B2467">
        <v>1387620</v>
      </c>
      <c r="C2467" s="1">
        <v>44772</v>
      </c>
      <c r="D2467">
        <v>27963</v>
      </c>
      <c r="E2467" t="s">
        <v>10043</v>
      </c>
      <c r="F2467" t="s">
        <v>429</v>
      </c>
      <c r="G2467">
        <f>YEAR(orders[[#This Row],[order_date]])</f>
        <v>2022</v>
      </c>
      <c r="H2467">
        <f>MONTH(orders[[#This Row],[order_date]])</f>
        <v>7</v>
      </c>
      <c r="I2467" s="4">
        <v>27963</v>
      </c>
      <c r="J2467" t="str" cm="1">
        <f t="array" ref="J2467">_xlfn.SWITCH(orders[[#This Row],[payment_method]],"Credit Card","CC","Bank Transfer","BT","Cash","CA","PayPal","PP","UN")</f>
        <v>PP</v>
      </c>
    </row>
    <row r="2468" spans="1:10" x14ac:dyDescent="0.3">
      <c r="A2468">
        <v>2665</v>
      </c>
      <c r="B2468">
        <v>1962908</v>
      </c>
      <c r="C2468" s="1">
        <v>45050</v>
      </c>
      <c r="D2468">
        <v>299366</v>
      </c>
      <c r="E2468" t="s">
        <v>10042</v>
      </c>
      <c r="F2468" t="s">
        <v>177</v>
      </c>
      <c r="G2468">
        <f>YEAR(orders[[#This Row],[order_date]])</f>
        <v>2023</v>
      </c>
      <c r="H2468">
        <f>MONTH(orders[[#This Row],[order_date]])</f>
        <v>5</v>
      </c>
      <c r="I2468" s="4">
        <v>299366</v>
      </c>
      <c r="J2468" t="str" cm="1">
        <f t="array" ref="J2468">_xlfn.SWITCH(orders[[#This Row],[payment_method]],"Credit Card","CC","Bank Transfer","BT","Cash","CA","PayPal","PP","UN")</f>
        <v>CA</v>
      </c>
    </row>
    <row r="2469" spans="1:10" x14ac:dyDescent="0.3">
      <c r="A2469">
        <v>2666</v>
      </c>
      <c r="B2469">
        <v>697805</v>
      </c>
      <c r="C2469" s="1">
        <v>45420</v>
      </c>
      <c r="D2469">
        <v>321884</v>
      </c>
      <c r="E2469" t="s">
        <v>10042</v>
      </c>
      <c r="F2469" t="s">
        <v>246</v>
      </c>
      <c r="G2469">
        <f>YEAR(orders[[#This Row],[order_date]])</f>
        <v>2024</v>
      </c>
      <c r="H2469">
        <f>MONTH(orders[[#This Row],[order_date]])</f>
        <v>5</v>
      </c>
      <c r="I2469" s="4">
        <v>321884</v>
      </c>
      <c r="J2469" t="str" cm="1">
        <f t="array" ref="J2469">_xlfn.SWITCH(orders[[#This Row],[payment_method]],"Credit Card","CC","Bank Transfer","BT","Cash","CA","PayPal","PP","UN")</f>
        <v>CA</v>
      </c>
    </row>
    <row r="2470" spans="1:10" x14ac:dyDescent="0.3">
      <c r="A2470">
        <v>2667</v>
      </c>
      <c r="B2470">
        <v>80956</v>
      </c>
      <c r="C2470" s="1">
        <v>45312</v>
      </c>
      <c r="D2470">
        <v>97449</v>
      </c>
      <c r="E2470" t="s">
        <v>10041</v>
      </c>
      <c r="F2470" t="s">
        <v>993</v>
      </c>
      <c r="G2470">
        <f>YEAR(orders[[#This Row],[order_date]])</f>
        <v>2024</v>
      </c>
      <c r="H2470">
        <f>MONTH(orders[[#This Row],[order_date]])</f>
        <v>1</v>
      </c>
      <c r="I2470" s="4">
        <v>97449</v>
      </c>
      <c r="J2470" t="str" cm="1">
        <f t="array" ref="J2470">_xlfn.SWITCH(orders[[#This Row],[payment_method]],"Credit Card","CC","Bank Transfer","BT","Cash","CA","PayPal","PP","UN")</f>
        <v>BT</v>
      </c>
    </row>
    <row r="2471" spans="1:10" x14ac:dyDescent="0.3">
      <c r="A2471">
        <v>2668</v>
      </c>
      <c r="B2471">
        <v>1010540</v>
      </c>
      <c r="C2471" s="1">
        <v>45778</v>
      </c>
      <c r="D2471">
        <v>146667</v>
      </c>
      <c r="E2471" t="s">
        <v>10042</v>
      </c>
      <c r="F2471" t="s">
        <v>449</v>
      </c>
      <c r="G2471">
        <f>YEAR(orders[[#This Row],[order_date]])</f>
        <v>2025</v>
      </c>
      <c r="H2471">
        <f>MONTH(orders[[#This Row],[order_date]])</f>
        <v>5</v>
      </c>
      <c r="I2471" s="4">
        <v>146667</v>
      </c>
      <c r="J2471" t="str" cm="1">
        <f t="array" ref="J2471">_xlfn.SWITCH(orders[[#This Row],[payment_method]],"Credit Card","CC","Bank Transfer","BT","Cash","CA","PayPal","PP","UN")</f>
        <v>CA</v>
      </c>
    </row>
    <row r="2472" spans="1:10" x14ac:dyDescent="0.3">
      <c r="A2472">
        <v>2669</v>
      </c>
      <c r="B2472">
        <v>243119</v>
      </c>
      <c r="C2472" s="1">
        <v>45014</v>
      </c>
      <c r="D2472">
        <v>144277</v>
      </c>
      <c r="E2472" t="s">
        <v>10042</v>
      </c>
      <c r="F2472" t="s">
        <v>274</v>
      </c>
      <c r="G2472">
        <f>YEAR(orders[[#This Row],[order_date]])</f>
        <v>2023</v>
      </c>
      <c r="H2472">
        <f>MONTH(orders[[#This Row],[order_date]])</f>
        <v>3</v>
      </c>
      <c r="I2472" s="4">
        <v>144277</v>
      </c>
      <c r="J2472" t="str" cm="1">
        <f t="array" ref="J2472">_xlfn.SWITCH(orders[[#This Row],[payment_method]],"Credit Card","CC","Bank Transfer","BT","Cash","CA","PayPal","PP","UN")</f>
        <v>CA</v>
      </c>
    </row>
    <row r="2473" spans="1:10" x14ac:dyDescent="0.3">
      <c r="A2473">
        <v>2670</v>
      </c>
      <c r="B2473">
        <v>1893402</v>
      </c>
      <c r="C2473" s="1">
        <v>45387</v>
      </c>
      <c r="D2473">
        <v>144562</v>
      </c>
      <c r="E2473" t="s">
        <v>10042</v>
      </c>
      <c r="F2473" t="s">
        <v>436</v>
      </c>
      <c r="G2473">
        <f>YEAR(orders[[#This Row],[order_date]])</f>
        <v>2024</v>
      </c>
      <c r="H2473">
        <f>MONTH(orders[[#This Row],[order_date]])</f>
        <v>4</v>
      </c>
      <c r="I2473" s="4">
        <v>144562</v>
      </c>
      <c r="J2473" t="str" cm="1">
        <f t="array" ref="J2473">_xlfn.SWITCH(orders[[#This Row],[payment_method]],"Credit Card","CC","Bank Transfer","BT","Cash","CA","PayPal","PP","UN")</f>
        <v>CA</v>
      </c>
    </row>
    <row r="2474" spans="1:10" x14ac:dyDescent="0.3">
      <c r="A2474">
        <v>2671</v>
      </c>
      <c r="B2474">
        <v>1408094</v>
      </c>
      <c r="C2474" s="1">
        <v>45528</v>
      </c>
      <c r="D2474">
        <v>303138</v>
      </c>
      <c r="E2474" t="s">
        <v>10043</v>
      </c>
      <c r="F2474" t="s">
        <v>85</v>
      </c>
      <c r="G2474">
        <f>YEAR(orders[[#This Row],[order_date]])</f>
        <v>2024</v>
      </c>
      <c r="H2474">
        <f>MONTH(orders[[#This Row],[order_date]])</f>
        <v>8</v>
      </c>
      <c r="I2474" s="4">
        <v>303138</v>
      </c>
      <c r="J2474" t="str" cm="1">
        <f t="array" ref="J2474">_xlfn.SWITCH(orders[[#This Row],[payment_method]],"Credit Card","CC","Bank Transfer","BT","Cash","CA","PayPal","PP","UN")</f>
        <v>PP</v>
      </c>
    </row>
    <row r="2475" spans="1:10" x14ac:dyDescent="0.3">
      <c r="A2475">
        <v>2672</v>
      </c>
      <c r="B2475">
        <v>763226</v>
      </c>
      <c r="C2475" s="1">
        <v>45122</v>
      </c>
      <c r="D2475">
        <v>218794</v>
      </c>
      <c r="E2475" t="s">
        <v>10043</v>
      </c>
      <c r="F2475" t="s">
        <v>366</v>
      </c>
      <c r="G2475">
        <f>YEAR(orders[[#This Row],[order_date]])</f>
        <v>2023</v>
      </c>
      <c r="H2475">
        <f>MONTH(orders[[#This Row],[order_date]])</f>
        <v>7</v>
      </c>
      <c r="I2475" s="4">
        <v>218794</v>
      </c>
      <c r="J2475" t="str" cm="1">
        <f t="array" ref="J2475">_xlfn.SWITCH(orders[[#This Row],[payment_method]],"Credit Card","CC","Bank Transfer","BT","Cash","CA","PayPal","PP","UN")</f>
        <v>PP</v>
      </c>
    </row>
    <row r="2476" spans="1:10" x14ac:dyDescent="0.3">
      <c r="A2476">
        <v>2673</v>
      </c>
      <c r="B2476">
        <v>326751</v>
      </c>
      <c r="C2476" s="1">
        <v>45408</v>
      </c>
      <c r="D2476">
        <v>45465</v>
      </c>
      <c r="E2476" t="s">
        <v>10040</v>
      </c>
      <c r="F2476" t="s">
        <v>533</v>
      </c>
      <c r="G2476">
        <f>YEAR(orders[[#This Row],[order_date]])</f>
        <v>2024</v>
      </c>
      <c r="H2476">
        <f>MONTH(orders[[#This Row],[order_date]])</f>
        <v>4</v>
      </c>
      <c r="I2476" s="4">
        <v>45465</v>
      </c>
      <c r="J2476" t="str" cm="1">
        <f t="array" ref="J2476">_xlfn.SWITCH(orders[[#This Row],[payment_method]],"Credit Card","CC","Bank Transfer","BT","Cash","CA","PayPal","PP","UN")</f>
        <v>CC</v>
      </c>
    </row>
    <row r="2477" spans="1:10" x14ac:dyDescent="0.3">
      <c r="A2477">
        <v>2674</v>
      </c>
      <c r="B2477">
        <v>125642</v>
      </c>
      <c r="C2477" s="1">
        <v>45132</v>
      </c>
      <c r="D2477">
        <v>34474</v>
      </c>
      <c r="E2477" t="s">
        <v>10041</v>
      </c>
      <c r="F2477" t="s">
        <v>460</v>
      </c>
      <c r="G2477">
        <f>YEAR(orders[[#This Row],[order_date]])</f>
        <v>2023</v>
      </c>
      <c r="H2477">
        <f>MONTH(orders[[#This Row],[order_date]])</f>
        <v>7</v>
      </c>
      <c r="I2477" s="4">
        <v>34474</v>
      </c>
      <c r="J2477" t="str" cm="1">
        <f t="array" ref="J2477">_xlfn.SWITCH(orders[[#This Row],[payment_method]],"Credit Card","CC","Bank Transfer","BT","Cash","CA","PayPal","PP","UN")</f>
        <v>BT</v>
      </c>
    </row>
    <row r="2478" spans="1:10" x14ac:dyDescent="0.3">
      <c r="A2478">
        <v>2675</v>
      </c>
      <c r="B2478">
        <v>1208947</v>
      </c>
      <c r="C2478" s="1">
        <v>44596</v>
      </c>
      <c r="D2478">
        <v>43419</v>
      </c>
      <c r="E2478" t="s">
        <v>10042</v>
      </c>
      <c r="F2478" t="s">
        <v>380</v>
      </c>
      <c r="G2478">
        <f>YEAR(orders[[#This Row],[order_date]])</f>
        <v>2022</v>
      </c>
      <c r="H2478">
        <f>MONTH(orders[[#This Row],[order_date]])</f>
        <v>2</v>
      </c>
      <c r="I2478" s="4">
        <v>43419</v>
      </c>
      <c r="J2478" t="str" cm="1">
        <f t="array" ref="J2478">_xlfn.SWITCH(orders[[#This Row],[payment_method]],"Credit Card","CC","Bank Transfer","BT","Cash","CA","PayPal","PP","UN")</f>
        <v>CA</v>
      </c>
    </row>
    <row r="2479" spans="1:10" x14ac:dyDescent="0.3">
      <c r="A2479">
        <v>2676</v>
      </c>
      <c r="B2479">
        <v>4627</v>
      </c>
      <c r="C2479" s="1">
        <v>44938</v>
      </c>
      <c r="D2479">
        <v>148375</v>
      </c>
      <c r="E2479" t="s">
        <v>10042</v>
      </c>
      <c r="F2479" t="s">
        <v>706</v>
      </c>
      <c r="G2479">
        <f>YEAR(orders[[#This Row],[order_date]])</f>
        <v>2023</v>
      </c>
      <c r="H2479">
        <f>MONTH(orders[[#This Row],[order_date]])</f>
        <v>1</v>
      </c>
      <c r="I2479" s="4">
        <v>148375</v>
      </c>
      <c r="J2479" t="str" cm="1">
        <f t="array" ref="J2479">_xlfn.SWITCH(orders[[#This Row],[payment_method]],"Credit Card","CC","Bank Transfer","BT","Cash","CA","PayPal","PP","UN")</f>
        <v>CA</v>
      </c>
    </row>
    <row r="2480" spans="1:10" x14ac:dyDescent="0.3">
      <c r="A2480">
        <v>2677</v>
      </c>
      <c r="B2480">
        <v>1893230</v>
      </c>
      <c r="C2480" s="1">
        <v>44488</v>
      </c>
      <c r="D2480">
        <v>266355</v>
      </c>
      <c r="E2480" t="s">
        <v>10040</v>
      </c>
      <c r="F2480" t="s">
        <v>19</v>
      </c>
      <c r="G2480">
        <f>YEAR(orders[[#This Row],[order_date]])</f>
        <v>2021</v>
      </c>
      <c r="H2480">
        <f>MONTH(orders[[#This Row],[order_date]])</f>
        <v>10</v>
      </c>
      <c r="I2480" s="4">
        <v>266355</v>
      </c>
      <c r="J2480" t="str" cm="1">
        <f t="array" ref="J2480">_xlfn.SWITCH(orders[[#This Row],[payment_method]],"Credit Card","CC","Bank Transfer","BT","Cash","CA","PayPal","PP","UN")</f>
        <v>CC</v>
      </c>
    </row>
    <row r="2481" spans="1:10" x14ac:dyDescent="0.3">
      <c r="A2481">
        <v>2678</v>
      </c>
      <c r="B2481">
        <v>1014185</v>
      </c>
      <c r="C2481" s="1">
        <v>44688</v>
      </c>
      <c r="D2481">
        <v>113103</v>
      </c>
      <c r="E2481" t="s">
        <v>10043</v>
      </c>
      <c r="F2481" t="s">
        <v>545</v>
      </c>
      <c r="G2481">
        <f>YEAR(orders[[#This Row],[order_date]])</f>
        <v>2022</v>
      </c>
      <c r="H2481">
        <f>MONTH(orders[[#This Row],[order_date]])</f>
        <v>5</v>
      </c>
      <c r="I2481" s="4">
        <v>113103</v>
      </c>
      <c r="J2481" t="str" cm="1">
        <f t="array" ref="J2481">_xlfn.SWITCH(orders[[#This Row],[payment_method]],"Credit Card","CC","Bank Transfer","BT","Cash","CA","PayPal","PP","UN")</f>
        <v>PP</v>
      </c>
    </row>
    <row r="2482" spans="1:10" x14ac:dyDescent="0.3">
      <c r="A2482">
        <v>2679</v>
      </c>
      <c r="B2482">
        <v>1085078</v>
      </c>
      <c r="C2482" s="1">
        <v>45835</v>
      </c>
      <c r="D2482">
        <v>202639</v>
      </c>
      <c r="E2482" t="s">
        <v>10043</v>
      </c>
      <c r="F2482" t="s">
        <v>263</v>
      </c>
      <c r="G2482">
        <f>YEAR(orders[[#This Row],[order_date]])</f>
        <v>2025</v>
      </c>
      <c r="H2482">
        <f>MONTH(orders[[#This Row],[order_date]])</f>
        <v>6</v>
      </c>
      <c r="I2482" s="4">
        <v>202639</v>
      </c>
      <c r="J2482" t="str" cm="1">
        <f t="array" ref="J2482">_xlfn.SWITCH(orders[[#This Row],[payment_method]],"Credit Card","CC","Bank Transfer","BT","Cash","CA","PayPal","PP","UN")</f>
        <v>PP</v>
      </c>
    </row>
    <row r="2483" spans="1:10" x14ac:dyDescent="0.3">
      <c r="A2483">
        <v>2680</v>
      </c>
      <c r="B2483">
        <v>740052</v>
      </c>
      <c r="C2483" s="1">
        <v>44901</v>
      </c>
      <c r="D2483">
        <v>282002</v>
      </c>
      <c r="E2483" t="s">
        <v>10042</v>
      </c>
      <c r="F2483" t="s">
        <v>49</v>
      </c>
      <c r="G2483">
        <f>YEAR(orders[[#This Row],[order_date]])</f>
        <v>2022</v>
      </c>
      <c r="H2483">
        <f>MONTH(orders[[#This Row],[order_date]])</f>
        <v>12</v>
      </c>
      <c r="I2483" s="4">
        <v>282002</v>
      </c>
      <c r="J2483" t="str" cm="1">
        <f t="array" ref="J2483">_xlfn.SWITCH(orders[[#This Row],[payment_method]],"Credit Card","CC","Bank Transfer","BT","Cash","CA","PayPal","PP","UN")</f>
        <v>CA</v>
      </c>
    </row>
    <row r="2484" spans="1:10" x14ac:dyDescent="0.3">
      <c r="A2484">
        <v>2681</v>
      </c>
      <c r="B2484">
        <v>352222</v>
      </c>
      <c r="C2484" s="1">
        <v>44735</v>
      </c>
      <c r="D2484">
        <v>152957</v>
      </c>
      <c r="E2484" t="s">
        <v>10042</v>
      </c>
      <c r="F2484" t="s">
        <v>302</v>
      </c>
      <c r="G2484">
        <f>YEAR(orders[[#This Row],[order_date]])</f>
        <v>2022</v>
      </c>
      <c r="H2484">
        <f>MONTH(orders[[#This Row],[order_date]])</f>
        <v>6</v>
      </c>
      <c r="I2484" s="4">
        <v>152957</v>
      </c>
      <c r="J2484" t="str" cm="1">
        <f t="array" ref="J2484">_xlfn.SWITCH(orders[[#This Row],[payment_method]],"Credit Card","CC","Bank Transfer","BT","Cash","CA","PayPal","PP","UN")</f>
        <v>CA</v>
      </c>
    </row>
    <row r="2485" spans="1:10" x14ac:dyDescent="0.3">
      <c r="A2485">
        <v>2682</v>
      </c>
      <c r="B2485">
        <v>1736164</v>
      </c>
      <c r="C2485" s="1">
        <v>45157</v>
      </c>
      <c r="D2485">
        <v>110644</v>
      </c>
      <c r="E2485" t="s">
        <v>10041</v>
      </c>
      <c r="F2485" t="s">
        <v>871</v>
      </c>
      <c r="G2485">
        <f>YEAR(orders[[#This Row],[order_date]])</f>
        <v>2023</v>
      </c>
      <c r="H2485">
        <f>MONTH(orders[[#This Row],[order_date]])</f>
        <v>8</v>
      </c>
      <c r="I2485" s="4">
        <v>110644</v>
      </c>
      <c r="J2485" t="str" cm="1">
        <f t="array" ref="J2485">_xlfn.SWITCH(orders[[#This Row],[payment_method]],"Credit Card","CC","Bank Transfer","BT","Cash","CA","PayPal","PP","UN")</f>
        <v>BT</v>
      </c>
    </row>
    <row r="2486" spans="1:10" x14ac:dyDescent="0.3">
      <c r="A2486">
        <v>2683</v>
      </c>
      <c r="B2486">
        <v>278788</v>
      </c>
      <c r="C2486" s="1">
        <v>45371</v>
      </c>
      <c r="D2486">
        <v>393566</v>
      </c>
      <c r="E2486" t="s">
        <v>10040</v>
      </c>
      <c r="F2486" t="s">
        <v>41</v>
      </c>
      <c r="G2486">
        <f>YEAR(orders[[#This Row],[order_date]])</f>
        <v>2024</v>
      </c>
      <c r="H2486">
        <f>MONTH(orders[[#This Row],[order_date]])</f>
        <v>3</v>
      </c>
      <c r="I2486" s="4">
        <v>393566</v>
      </c>
      <c r="J2486" t="str" cm="1">
        <f t="array" ref="J2486">_xlfn.SWITCH(orders[[#This Row],[payment_method]],"Credit Card","CC","Bank Transfer","BT","Cash","CA","PayPal","PP","UN")</f>
        <v>CC</v>
      </c>
    </row>
    <row r="2487" spans="1:10" x14ac:dyDescent="0.3">
      <c r="A2487">
        <v>2684</v>
      </c>
      <c r="B2487">
        <v>1015827</v>
      </c>
      <c r="C2487" s="1">
        <v>45749</v>
      </c>
      <c r="D2487">
        <v>340936</v>
      </c>
      <c r="E2487" t="s">
        <v>10041</v>
      </c>
      <c r="F2487" t="s">
        <v>49</v>
      </c>
      <c r="G2487">
        <f>YEAR(orders[[#This Row],[order_date]])</f>
        <v>2025</v>
      </c>
      <c r="H2487">
        <f>MONTH(orders[[#This Row],[order_date]])</f>
        <v>4</v>
      </c>
      <c r="I2487" s="4">
        <v>340936</v>
      </c>
      <c r="J2487" t="str" cm="1">
        <f t="array" ref="J2487">_xlfn.SWITCH(orders[[#This Row],[payment_method]],"Credit Card","CC","Bank Transfer","BT","Cash","CA","PayPal","PP","UN")</f>
        <v>BT</v>
      </c>
    </row>
    <row r="2488" spans="1:10" x14ac:dyDescent="0.3">
      <c r="A2488">
        <v>2685</v>
      </c>
      <c r="B2488">
        <v>13360</v>
      </c>
      <c r="C2488" s="1">
        <v>45863</v>
      </c>
      <c r="D2488">
        <v>277676</v>
      </c>
      <c r="E2488" t="s">
        <v>10042</v>
      </c>
      <c r="F2488" t="s">
        <v>114</v>
      </c>
      <c r="G2488">
        <f>YEAR(orders[[#This Row],[order_date]])</f>
        <v>2025</v>
      </c>
      <c r="H2488">
        <f>MONTH(orders[[#This Row],[order_date]])</f>
        <v>7</v>
      </c>
      <c r="I2488" s="4">
        <v>277676</v>
      </c>
      <c r="J2488" t="str" cm="1">
        <f t="array" ref="J2488">_xlfn.SWITCH(orders[[#This Row],[payment_method]],"Credit Card","CC","Bank Transfer","BT","Cash","CA","PayPal","PP","UN")</f>
        <v>CA</v>
      </c>
    </row>
    <row r="2489" spans="1:10" x14ac:dyDescent="0.3">
      <c r="A2489">
        <v>2686</v>
      </c>
      <c r="B2489">
        <v>1385587</v>
      </c>
      <c r="C2489" s="1">
        <v>44522</v>
      </c>
      <c r="D2489">
        <v>16151</v>
      </c>
      <c r="E2489" t="s">
        <v>10042</v>
      </c>
      <c r="F2489" t="s">
        <v>1122</v>
      </c>
      <c r="G2489">
        <f>YEAR(orders[[#This Row],[order_date]])</f>
        <v>2021</v>
      </c>
      <c r="H2489">
        <f>MONTH(orders[[#This Row],[order_date]])</f>
        <v>11</v>
      </c>
      <c r="I2489" s="4">
        <v>16151</v>
      </c>
      <c r="J2489" t="str" cm="1">
        <f t="array" ref="J2489">_xlfn.SWITCH(orders[[#This Row],[payment_method]],"Credit Card","CC","Bank Transfer","BT","Cash","CA","PayPal","PP","UN")</f>
        <v>CA</v>
      </c>
    </row>
    <row r="2490" spans="1:10" x14ac:dyDescent="0.3">
      <c r="A2490">
        <v>2687</v>
      </c>
      <c r="B2490">
        <v>962707</v>
      </c>
      <c r="C2490" s="1">
        <v>44531</v>
      </c>
      <c r="D2490">
        <v>201973</v>
      </c>
      <c r="E2490" t="s">
        <v>10043</v>
      </c>
      <c r="F2490" t="s">
        <v>341</v>
      </c>
      <c r="G2490">
        <f>YEAR(orders[[#This Row],[order_date]])</f>
        <v>2021</v>
      </c>
      <c r="H2490">
        <f>MONTH(orders[[#This Row],[order_date]])</f>
        <v>12</v>
      </c>
      <c r="I2490" s="4">
        <v>201973</v>
      </c>
      <c r="J2490" t="str" cm="1">
        <f t="array" ref="J2490">_xlfn.SWITCH(orders[[#This Row],[payment_method]],"Credit Card","CC","Bank Transfer","BT","Cash","CA","PayPal","PP","UN")</f>
        <v>PP</v>
      </c>
    </row>
    <row r="2491" spans="1:10" x14ac:dyDescent="0.3">
      <c r="A2491">
        <v>2688</v>
      </c>
      <c r="B2491">
        <v>526842</v>
      </c>
      <c r="C2491" s="1">
        <v>45036</v>
      </c>
      <c r="D2491">
        <v>237966</v>
      </c>
      <c r="E2491" t="s">
        <v>10041</v>
      </c>
      <c r="F2491" t="s">
        <v>823</v>
      </c>
      <c r="G2491">
        <f>YEAR(orders[[#This Row],[order_date]])</f>
        <v>2023</v>
      </c>
      <c r="H2491">
        <f>MONTH(orders[[#This Row],[order_date]])</f>
        <v>4</v>
      </c>
      <c r="I2491" s="4">
        <v>237966</v>
      </c>
      <c r="J2491" t="str" cm="1">
        <f t="array" ref="J2491">_xlfn.SWITCH(orders[[#This Row],[payment_method]],"Credit Card","CC","Bank Transfer","BT","Cash","CA","PayPal","PP","UN")</f>
        <v>BT</v>
      </c>
    </row>
    <row r="2492" spans="1:10" x14ac:dyDescent="0.3">
      <c r="A2492">
        <v>2689</v>
      </c>
      <c r="B2492">
        <v>1113415</v>
      </c>
      <c r="C2492" s="1">
        <v>44925</v>
      </c>
      <c r="D2492">
        <v>6642</v>
      </c>
      <c r="E2492" t="s">
        <v>10040</v>
      </c>
      <c r="F2492" t="s">
        <v>60</v>
      </c>
      <c r="G2492">
        <f>YEAR(orders[[#This Row],[order_date]])</f>
        <v>2022</v>
      </c>
      <c r="H2492">
        <f>MONTH(orders[[#This Row],[order_date]])</f>
        <v>12</v>
      </c>
      <c r="I2492" s="4">
        <v>6642</v>
      </c>
      <c r="J2492" t="str" cm="1">
        <f t="array" ref="J2492">_xlfn.SWITCH(orders[[#This Row],[payment_method]],"Credit Card","CC","Bank Transfer","BT","Cash","CA","PayPal","PP","UN")</f>
        <v>CC</v>
      </c>
    </row>
    <row r="2493" spans="1:10" x14ac:dyDescent="0.3">
      <c r="A2493">
        <v>2691</v>
      </c>
      <c r="B2493">
        <v>386281</v>
      </c>
      <c r="C2493" s="1">
        <v>45548</v>
      </c>
      <c r="D2493">
        <v>39401</v>
      </c>
      <c r="E2493" t="s">
        <v>10041</v>
      </c>
      <c r="F2493" t="s">
        <v>683</v>
      </c>
      <c r="G2493">
        <f>YEAR(orders[[#This Row],[order_date]])</f>
        <v>2024</v>
      </c>
      <c r="H2493">
        <f>MONTH(orders[[#This Row],[order_date]])</f>
        <v>9</v>
      </c>
      <c r="I2493" s="4">
        <v>39401</v>
      </c>
      <c r="J2493" t="str" cm="1">
        <f t="array" ref="J2493">_xlfn.SWITCH(orders[[#This Row],[payment_method]],"Credit Card","CC","Bank Transfer","BT","Cash","CA","PayPal","PP","UN")</f>
        <v>BT</v>
      </c>
    </row>
    <row r="2494" spans="1:10" x14ac:dyDescent="0.3">
      <c r="A2494">
        <v>2692</v>
      </c>
      <c r="B2494">
        <v>1577208</v>
      </c>
      <c r="C2494" s="1">
        <v>45233</v>
      </c>
      <c r="D2494">
        <v>90804</v>
      </c>
      <c r="E2494" t="s">
        <v>10042</v>
      </c>
      <c r="F2494" t="s">
        <v>1225</v>
      </c>
      <c r="G2494">
        <f>YEAR(orders[[#This Row],[order_date]])</f>
        <v>2023</v>
      </c>
      <c r="H2494">
        <f>MONTH(orders[[#This Row],[order_date]])</f>
        <v>11</v>
      </c>
      <c r="I2494" s="4">
        <v>90804</v>
      </c>
      <c r="J2494" t="str" cm="1">
        <f t="array" ref="J2494">_xlfn.SWITCH(orders[[#This Row],[payment_method]],"Credit Card","CC","Bank Transfer","BT","Cash","CA","PayPal","PP","UN")</f>
        <v>CA</v>
      </c>
    </row>
    <row r="2495" spans="1:10" x14ac:dyDescent="0.3">
      <c r="A2495">
        <v>2693</v>
      </c>
      <c r="B2495">
        <v>1318491</v>
      </c>
      <c r="C2495" s="1">
        <v>44479</v>
      </c>
      <c r="D2495">
        <v>184748</v>
      </c>
      <c r="E2495" t="s">
        <v>10043</v>
      </c>
      <c r="F2495" t="s">
        <v>374</v>
      </c>
      <c r="G2495">
        <f>YEAR(orders[[#This Row],[order_date]])</f>
        <v>2021</v>
      </c>
      <c r="H2495">
        <f>MONTH(orders[[#This Row],[order_date]])</f>
        <v>10</v>
      </c>
      <c r="I2495" s="4">
        <v>184748</v>
      </c>
      <c r="J2495" t="str" cm="1">
        <f t="array" ref="J2495">_xlfn.SWITCH(orders[[#This Row],[payment_method]],"Credit Card","CC","Bank Transfer","BT","Cash","CA","PayPal","PP","UN")</f>
        <v>PP</v>
      </c>
    </row>
    <row r="2496" spans="1:10" x14ac:dyDescent="0.3">
      <c r="A2496">
        <v>2694</v>
      </c>
      <c r="B2496">
        <v>338540</v>
      </c>
      <c r="C2496" s="1">
        <v>45482</v>
      </c>
      <c r="D2496">
        <v>113185</v>
      </c>
      <c r="E2496" t="s">
        <v>10040</v>
      </c>
      <c r="F2496" t="s">
        <v>374</v>
      </c>
      <c r="G2496">
        <f>YEAR(orders[[#This Row],[order_date]])</f>
        <v>2024</v>
      </c>
      <c r="H2496">
        <f>MONTH(orders[[#This Row],[order_date]])</f>
        <v>7</v>
      </c>
      <c r="I2496" s="4">
        <v>113185</v>
      </c>
      <c r="J2496" t="str" cm="1">
        <f t="array" ref="J2496">_xlfn.SWITCH(orders[[#This Row],[payment_method]],"Credit Card","CC","Bank Transfer","BT","Cash","CA","PayPal","PP","UN")</f>
        <v>CC</v>
      </c>
    </row>
    <row r="2497" spans="1:10" x14ac:dyDescent="0.3">
      <c r="A2497">
        <v>2695</v>
      </c>
      <c r="B2497">
        <v>509713</v>
      </c>
      <c r="C2497" s="1">
        <v>45163</v>
      </c>
      <c r="D2497">
        <v>392683</v>
      </c>
      <c r="E2497" t="s">
        <v>10040</v>
      </c>
      <c r="F2497" t="s">
        <v>35</v>
      </c>
      <c r="G2497">
        <f>YEAR(orders[[#This Row],[order_date]])</f>
        <v>2023</v>
      </c>
      <c r="H2497">
        <f>MONTH(orders[[#This Row],[order_date]])</f>
        <v>8</v>
      </c>
      <c r="I2497" s="4">
        <v>392683</v>
      </c>
      <c r="J2497" t="str" cm="1">
        <f t="array" ref="J2497">_xlfn.SWITCH(orders[[#This Row],[payment_method]],"Credit Card","CC","Bank Transfer","BT","Cash","CA","PayPal","PP","UN")</f>
        <v>CC</v>
      </c>
    </row>
    <row r="2498" spans="1:10" x14ac:dyDescent="0.3">
      <c r="A2498">
        <v>2696</v>
      </c>
      <c r="B2498">
        <v>1292952</v>
      </c>
      <c r="C2498" s="1">
        <v>44509</v>
      </c>
      <c r="D2498">
        <v>83362</v>
      </c>
      <c r="E2498" t="s">
        <v>10042</v>
      </c>
      <c r="F2498" t="s">
        <v>263</v>
      </c>
      <c r="G2498">
        <f>YEAR(orders[[#This Row],[order_date]])</f>
        <v>2021</v>
      </c>
      <c r="H2498">
        <f>MONTH(orders[[#This Row],[order_date]])</f>
        <v>11</v>
      </c>
      <c r="I2498" s="4">
        <v>83362</v>
      </c>
      <c r="J2498" t="str" cm="1">
        <f t="array" ref="J2498">_xlfn.SWITCH(orders[[#This Row],[payment_method]],"Credit Card","CC","Bank Transfer","BT","Cash","CA","PayPal","PP","UN")</f>
        <v>CA</v>
      </c>
    </row>
    <row r="2499" spans="1:10" x14ac:dyDescent="0.3">
      <c r="A2499">
        <v>2697</v>
      </c>
      <c r="B2499">
        <v>1809032</v>
      </c>
      <c r="C2499" s="1">
        <v>45722</v>
      </c>
      <c r="D2499">
        <v>171309</v>
      </c>
      <c r="E2499" t="s">
        <v>10043</v>
      </c>
      <c r="F2499" t="s">
        <v>386</v>
      </c>
      <c r="G2499">
        <f>YEAR(orders[[#This Row],[order_date]])</f>
        <v>2025</v>
      </c>
      <c r="H2499">
        <f>MONTH(orders[[#This Row],[order_date]])</f>
        <v>3</v>
      </c>
      <c r="I2499" s="4">
        <v>171309</v>
      </c>
      <c r="J2499" t="str" cm="1">
        <f t="array" ref="J2499">_xlfn.SWITCH(orders[[#This Row],[payment_method]],"Credit Card","CC","Bank Transfer","BT","Cash","CA","PayPal","PP","UN")</f>
        <v>PP</v>
      </c>
    </row>
    <row r="2500" spans="1:10" x14ac:dyDescent="0.3">
      <c r="A2500">
        <v>2698</v>
      </c>
      <c r="B2500">
        <v>1488840</v>
      </c>
      <c r="C2500" s="1">
        <v>44993</v>
      </c>
      <c r="D2500">
        <v>5209</v>
      </c>
      <c r="E2500" t="s">
        <v>10042</v>
      </c>
      <c r="F2500" t="s">
        <v>422</v>
      </c>
      <c r="G2500">
        <f>YEAR(orders[[#This Row],[order_date]])</f>
        <v>2023</v>
      </c>
      <c r="H2500">
        <f>MONTH(orders[[#This Row],[order_date]])</f>
        <v>3</v>
      </c>
      <c r="I2500" s="4">
        <v>5209</v>
      </c>
      <c r="J2500" t="str" cm="1">
        <f t="array" ref="J2500">_xlfn.SWITCH(orders[[#This Row],[payment_method]],"Credit Card","CC","Bank Transfer","BT","Cash","CA","PayPal","PP","UN")</f>
        <v>CA</v>
      </c>
    </row>
    <row r="2501" spans="1:10" x14ac:dyDescent="0.3">
      <c r="A2501">
        <v>2699</v>
      </c>
      <c r="B2501">
        <v>658721</v>
      </c>
      <c r="C2501" s="1">
        <v>44885</v>
      </c>
      <c r="D2501">
        <v>99772</v>
      </c>
      <c r="E2501" t="s">
        <v>10042</v>
      </c>
      <c r="F2501" t="s">
        <v>96</v>
      </c>
      <c r="G2501">
        <f>YEAR(orders[[#This Row],[order_date]])</f>
        <v>2022</v>
      </c>
      <c r="H2501">
        <f>MONTH(orders[[#This Row],[order_date]])</f>
        <v>11</v>
      </c>
      <c r="I2501" s="4">
        <v>99772</v>
      </c>
      <c r="J2501" t="str" cm="1">
        <f t="array" ref="J2501">_xlfn.SWITCH(orders[[#This Row],[payment_method]],"Credit Card","CC","Bank Transfer","BT","Cash","CA","PayPal","PP","UN")</f>
        <v>CA</v>
      </c>
    </row>
    <row r="2502" spans="1:10" x14ac:dyDescent="0.3">
      <c r="A2502">
        <v>2700</v>
      </c>
      <c r="B2502">
        <v>1734378</v>
      </c>
      <c r="C2502" s="1">
        <v>44726</v>
      </c>
      <c r="D2502">
        <v>113366</v>
      </c>
      <c r="E2502" t="s">
        <v>10040</v>
      </c>
      <c r="F2502" t="s">
        <v>545</v>
      </c>
      <c r="G2502">
        <f>YEAR(orders[[#This Row],[order_date]])</f>
        <v>2022</v>
      </c>
      <c r="H2502">
        <f>MONTH(orders[[#This Row],[order_date]])</f>
        <v>6</v>
      </c>
      <c r="I2502" s="4">
        <v>113366</v>
      </c>
      <c r="J2502" t="str" cm="1">
        <f t="array" ref="J2502">_xlfn.SWITCH(orders[[#This Row],[payment_method]],"Credit Card","CC","Bank Transfer","BT","Cash","CA","PayPal","PP","UN")</f>
        <v>CC</v>
      </c>
    </row>
    <row r="2503" spans="1:10" x14ac:dyDescent="0.3">
      <c r="A2503">
        <v>2701</v>
      </c>
      <c r="B2503">
        <v>1200235</v>
      </c>
      <c r="C2503" s="1">
        <v>45087</v>
      </c>
      <c r="D2503">
        <v>3227</v>
      </c>
      <c r="E2503" t="s">
        <v>10040</v>
      </c>
      <c r="F2503" t="s">
        <v>444</v>
      </c>
      <c r="G2503">
        <f>YEAR(orders[[#This Row],[order_date]])</f>
        <v>2023</v>
      </c>
      <c r="H2503">
        <f>MONTH(orders[[#This Row],[order_date]])</f>
        <v>6</v>
      </c>
      <c r="I2503" s="4">
        <v>3227</v>
      </c>
      <c r="J2503" t="str" cm="1">
        <f t="array" ref="J2503">_xlfn.SWITCH(orders[[#This Row],[payment_method]],"Credit Card","CC","Bank Transfer","BT","Cash","CA","PayPal","PP","UN")</f>
        <v>CC</v>
      </c>
    </row>
    <row r="2504" spans="1:10" x14ac:dyDescent="0.3">
      <c r="A2504">
        <v>2702</v>
      </c>
      <c r="B2504">
        <v>573764</v>
      </c>
      <c r="C2504" s="1">
        <v>44897</v>
      </c>
      <c r="D2504">
        <v>13119</v>
      </c>
      <c r="E2504" t="s">
        <v>10043</v>
      </c>
      <c r="F2504" t="s">
        <v>699</v>
      </c>
      <c r="G2504">
        <f>YEAR(orders[[#This Row],[order_date]])</f>
        <v>2022</v>
      </c>
      <c r="H2504">
        <f>MONTH(orders[[#This Row],[order_date]])</f>
        <v>12</v>
      </c>
      <c r="I2504" s="4">
        <v>13119</v>
      </c>
      <c r="J2504" t="str" cm="1">
        <f t="array" ref="J2504">_xlfn.SWITCH(orders[[#This Row],[payment_method]],"Credit Card","CC","Bank Transfer","BT","Cash","CA","PayPal","PP","UN")</f>
        <v>PP</v>
      </c>
    </row>
    <row r="2505" spans="1:10" x14ac:dyDescent="0.3">
      <c r="A2505">
        <v>2703</v>
      </c>
      <c r="B2505">
        <v>1120825</v>
      </c>
      <c r="C2505" s="1">
        <v>45643</v>
      </c>
      <c r="D2505">
        <v>115169</v>
      </c>
      <c r="E2505" t="s">
        <v>10042</v>
      </c>
      <c r="F2505" t="s">
        <v>1745</v>
      </c>
      <c r="G2505">
        <f>YEAR(orders[[#This Row],[order_date]])</f>
        <v>2024</v>
      </c>
      <c r="H2505">
        <f>MONTH(orders[[#This Row],[order_date]])</f>
        <v>12</v>
      </c>
      <c r="I2505" s="4">
        <v>115169</v>
      </c>
      <c r="J2505" t="str" cm="1">
        <f t="array" ref="J2505">_xlfn.SWITCH(orders[[#This Row],[payment_method]],"Credit Card","CC","Bank Transfer","BT","Cash","CA","PayPal","PP","UN")</f>
        <v>CA</v>
      </c>
    </row>
    <row r="2506" spans="1:10" x14ac:dyDescent="0.3">
      <c r="A2506">
        <v>2704</v>
      </c>
      <c r="B2506">
        <v>1063193</v>
      </c>
      <c r="C2506" s="1">
        <v>45574</v>
      </c>
      <c r="D2506">
        <v>17900</v>
      </c>
      <c r="E2506" t="s">
        <v>10041</v>
      </c>
      <c r="F2506" t="s">
        <v>399</v>
      </c>
      <c r="G2506">
        <f>YEAR(orders[[#This Row],[order_date]])</f>
        <v>2024</v>
      </c>
      <c r="H2506">
        <f>MONTH(orders[[#This Row],[order_date]])</f>
        <v>10</v>
      </c>
      <c r="I2506" s="4">
        <v>17900</v>
      </c>
      <c r="J2506" t="str" cm="1">
        <f t="array" ref="J2506">_xlfn.SWITCH(orders[[#This Row],[payment_method]],"Credit Card","CC","Bank Transfer","BT","Cash","CA","PayPal","PP","UN")</f>
        <v>BT</v>
      </c>
    </row>
    <row r="2507" spans="1:10" x14ac:dyDescent="0.3">
      <c r="A2507">
        <v>2705</v>
      </c>
      <c r="B2507">
        <v>578305</v>
      </c>
      <c r="C2507" s="1">
        <v>44851</v>
      </c>
      <c r="D2507">
        <v>47647</v>
      </c>
      <c r="E2507" t="s">
        <v>10042</v>
      </c>
      <c r="F2507" t="s">
        <v>891</v>
      </c>
      <c r="G2507">
        <f>YEAR(orders[[#This Row],[order_date]])</f>
        <v>2022</v>
      </c>
      <c r="H2507">
        <f>MONTH(orders[[#This Row],[order_date]])</f>
        <v>10</v>
      </c>
      <c r="I2507" s="4">
        <v>47647</v>
      </c>
      <c r="J2507" t="str" cm="1">
        <f t="array" ref="J2507">_xlfn.SWITCH(orders[[#This Row],[payment_method]],"Credit Card","CC","Bank Transfer","BT","Cash","CA","PayPal","PP","UN")</f>
        <v>CA</v>
      </c>
    </row>
    <row r="2508" spans="1:10" x14ac:dyDescent="0.3">
      <c r="A2508">
        <v>2706</v>
      </c>
      <c r="B2508">
        <v>710723</v>
      </c>
      <c r="C2508" s="1">
        <v>44843</v>
      </c>
      <c r="D2508">
        <v>110756</v>
      </c>
      <c r="E2508" t="s">
        <v>10043</v>
      </c>
      <c r="F2508" t="s">
        <v>201</v>
      </c>
      <c r="G2508">
        <f>YEAR(orders[[#This Row],[order_date]])</f>
        <v>2022</v>
      </c>
      <c r="H2508">
        <f>MONTH(orders[[#This Row],[order_date]])</f>
        <v>10</v>
      </c>
      <c r="I2508" s="4">
        <v>110756</v>
      </c>
      <c r="J2508" t="str" cm="1">
        <f t="array" ref="J2508">_xlfn.SWITCH(orders[[#This Row],[payment_method]],"Credit Card","CC","Bank Transfer","BT","Cash","CA","PayPal","PP","UN")</f>
        <v>PP</v>
      </c>
    </row>
    <row r="2509" spans="1:10" x14ac:dyDescent="0.3">
      <c r="A2509">
        <v>2707</v>
      </c>
      <c r="B2509">
        <v>1851148</v>
      </c>
      <c r="C2509" s="1">
        <v>44953</v>
      </c>
      <c r="D2509">
        <v>97749</v>
      </c>
      <c r="E2509" t="s">
        <v>10040</v>
      </c>
      <c r="F2509" t="s">
        <v>240</v>
      </c>
      <c r="G2509">
        <f>YEAR(orders[[#This Row],[order_date]])</f>
        <v>2023</v>
      </c>
      <c r="H2509">
        <f>MONTH(orders[[#This Row],[order_date]])</f>
        <v>1</v>
      </c>
      <c r="I2509" s="4">
        <v>97749</v>
      </c>
      <c r="J2509" t="str" cm="1">
        <f t="array" ref="J2509">_xlfn.SWITCH(orders[[#This Row],[payment_method]],"Credit Card","CC","Bank Transfer","BT","Cash","CA","PayPal","PP","UN")</f>
        <v>CC</v>
      </c>
    </row>
    <row r="2510" spans="1:10" x14ac:dyDescent="0.3">
      <c r="A2510">
        <v>2708</v>
      </c>
      <c r="B2510">
        <v>782244</v>
      </c>
      <c r="C2510" s="1">
        <v>44620</v>
      </c>
      <c r="D2510">
        <v>257362</v>
      </c>
      <c r="E2510" t="s">
        <v>10043</v>
      </c>
      <c r="F2510" t="s">
        <v>139</v>
      </c>
      <c r="G2510">
        <f>YEAR(orders[[#This Row],[order_date]])</f>
        <v>2022</v>
      </c>
      <c r="H2510">
        <f>MONTH(orders[[#This Row],[order_date]])</f>
        <v>2</v>
      </c>
      <c r="I2510" s="4">
        <v>257362</v>
      </c>
      <c r="J2510" t="str" cm="1">
        <f t="array" ref="J2510">_xlfn.SWITCH(orders[[#This Row],[payment_method]],"Credit Card","CC","Bank Transfer","BT","Cash","CA","PayPal","PP","UN")</f>
        <v>PP</v>
      </c>
    </row>
    <row r="2511" spans="1:10" x14ac:dyDescent="0.3">
      <c r="A2511">
        <v>2709</v>
      </c>
      <c r="B2511">
        <v>1430164</v>
      </c>
      <c r="C2511" s="1">
        <v>45732</v>
      </c>
      <c r="D2511">
        <v>18412</v>
      </c>
      <c r="E2511" t="s">
        <v>10040</v>
      </c>
      <c r="F2511" t="s">
        <v>623</v>
      </c>
      <c r="G2511">
        <f>YEAR(orders[[#This Row],[order_date]])</f>
        <v>2025</v>
      </c>
      <c r="H2511">
        <f>MONTH(orders[[#This Row],[order_date]])</f>
        <v>3</v>
      </c>
      <c r="I2511" s="4">
        <v>18412</v>
      </c>
      <c r="J2511" t="str" cm="1">
        <f t="array" ref="J2511">_xlfn.SWITCH(orders[[#This Row],[payment_method]],"Credit Card","CC","Bank Transfer","BT","Cash","CA","PayPal","PP","UN")</f>
        <v>CC</v>
      </c>
    </row>
    <row r="2512" spans="1:10" x14ac:dyDescent="0.3">
      <c r="A2512">
        <v>2710</v>
      </c>
      <c r="B2512">
        <v>1883610</v>
      </c>
      <c r="C2512" s="1">
        <v>45490</v>
      </c>
      <c r="D2512">
        <v>4754</v>
      </c>
      <c r="E2512" t="s">
        <v>10042</v>
      </c>
      <c r="F2512" t="s">
        <v>719</v>
      </c>
      <c r="G2512">
        <f>YEAR(orders[[#This Row],[order_date]])</f>
        <v>2024</v>
      </c>
      <c r="H2512">
        <f>MONTH(orders[[#This Row],[order_date]])</f>
        <v>7</v>
      </c>
      <c r="I2512" s="4">
        <v>4754</v>
      </c>
      <c r="J2512" t="str" cm="1">
        <f t="array" ref="J2512">_xlfn.SWITCH(orders[[#This Row],[payment_method]],"Credit Card","CC","Bank Transfer","BT","Cash","CA","PayPal","PP","UN")</f>
        <v>CA</v>
      </c>
    </row>
    <row r="2513" spans="1:10" x14ac:dyDescent="0.3">
      <c r="A2513">
        <v>2711</v>
      </c>
      <c r="B2513">
        <v>1132080</v>
      </c>
      <c r="C2513" s="1">
        <v>45643</v>
      </c>
      <c r="D2513">
        <v>230132</v>
      </c>
      <c r="E2513" t="s">
        <v>10041</v>
      </c>
      <c r="F2513" t="s">
        <v>898</v>
      </c>
      <c r="G2513">
        <f>YEAR(orders[[#This Row],[order_date]])</f>
        <v>2024</v>
      </c>
      <c r="H2513">
        <f>MONTH(orders[[#This Row],[order_date]])</f>
        <v>12</v>
      </c>
      <c r="I2513" s="4">
        <v>230132</v>
      </c>
      <c r="J2513" t="str" cm="1">
        <f t="array" ref="J2513">_xlfn.SWITCH(orders[[#This Row],[payment_method]],"Credit Card","CC","Bank Transfer","BT","Cash","CA","PayPal","PP","UN")</f>
        <v>BT</v>
      </c>
    </row>
    <row r="2514" spans="1:10" x14ac:dyDescent="0.3">
      <c r="A2514">
        <v>2712</v>
      </c>
      <c r="B2514">
        <v>124792</v>
      </c>
      <c r="C2514" s="1">
        <v>44669</v>
      </c>
      <c r="D2514">
        <v>336689</v>
      </c>
      <c r="E2514" t="s">
        <v>10043</v>
      </c>
      <c r="F2514" t="s">
        <v>188</v>
      </c>
      <c r="G2514">
        <f>YEAR(orders[[#This Row],[order_date]])</f>
        <v>2022</v>
      </c>
      <c r="H2514">
        <f>MONTH(orders[[#This Row],[order_date]])</f>
        <v>4</v>
      </c>
      <c r="I2514" s="4">
        <v>336689</v>
      </c>
      <c r="J2514" t="str" cm="1">
        <f t="array" ref="J2514">_xlfn.SWITCH(orders[[#This Row],[payment_method]],"Credit Card","CC","Bank Transfer","BT","Cash","CA","PayPal","PP","UN")</f>
        <v>PP</v>
      </c>
    </row>
    <row r="2515" spans="1:10" x14ac:dyDescent="0.3">
      <c r="A2515">
        <v>2713</v>
      </c>
      <c r="B2515">
        <v>402164</v>
      </c>
      <c r="C2515" s="1">
        <v>44494</v>
      </c>
      <c r="D2515">
        <v>220095</v>
      </c>
      <c r="E2515" t="s">
        <v>10041</v>
      </c>
      <c r="F2515" t="s">
        <v>719</v>
      </c>
      <c r="G2515">
        <f>YEAR(orders[[#This Row],[order_date]])</f>
        <v>2021</v>
      </c>
      <c r="H2515">
        <f>MONTH(orders[[#This Row],[order_date]])</f>
        <v>10</v>
      </c>
      <c r="I2515" s="4">
        <v>220095</v>
      </c>
      <c r="J2515" t="str" cm="1">
        <f t="array" ref="J2515">_xlfn.SWITCH(orders[[#This Row],[payment_method]],"Credit Card","CC","Bank Transfer","BT","Cash","CA","PayPal","PP","UN")</f>
        <v>BT</v>
      </c>
    </row>
    <row r="2516" spans="1:10" x14ac:dyDescent="0.3">
      <c r="A2516">
        <v>2714</v>
      </c>
      <c r="B2516">
        <v>216223</v>
      </c>
      <c r="C2516" s="1">
        <v>45491</v>
      </c>
      <c r="D2516">
        <v>10632</v>
      </c>
      <c r="E2516" t="s">
        <v>10041</v>
      </c>
      <c r="F2516" t="s">
        <v>82</v>
      </c>
      <c r="G2516">
        <f>YEAR(orders[[#This Row],[order_date]])</f>
        <v>2024</v>
      </c>
      <c r="H2516">
        <f>MONTH(orders[[#This Row],[order_date]])</f>
        <v>7</v>
      </c>
      <c r="I2516" s="4">
        <v>10632</v>
      </c>
      <c r="J2516" t="str" cm="1">
        <f t="array" ref="J2516">_xlfn.SWITCH(orders[[#This Row],[payment_method]],"Credit Card","CC","Bank Transfer","BT","Cash","CA","PayPal","PP","UN")</f>
        <v>BT</v>
      </c>
    </row>
    <row r="2517" spans="1:10" x14ac:dyDescent="0.3">
      <c r="A2517">
        <v>2715</v>
      </c>
      <c r="B2517">
        <v>94545</v>
      </c>
      <c r="C2517" s="1">
        <v>44788</v>
      </c>
      <c r="D2517">
        <v>380697</v>
      </c>
      <c r="E2517" t="s">
        <v>10041</v>
      </c>
      <c r="F2517" t="s">
        <v>460</v>
      </c>
      <c r="G2517">
        <f>YEAR(orders[[#This Row],[order_date]])</f>
        <v>2022</v>
      </c>
      <c r="H2517">
        <f>MONTH(orders[[#This Row],[order_date]])</f>
        <v>8</v>
      </c>
      <c r="I2517" s="4">
        <v>380697</v>
      </c>
      <c r="J2517" t="str" cm="1">
        <f t="array" ref="J2517">_xlfn.SWITCH(orders[[#This Row],[payment_method]],"Credit Card","CC","Bank Transfer","BT","Cash","CA","PayPal","PP","UN")</f>
        <v>BT</v>
      </c>
    </row>
    <row r="2518" spans="1:10" x14ac:dyDescent="0.3">
      <c r="A2518">
        <v>2716</v>
      </c>
      <c r="B2518">
        <v>507301</v>
      </c>
      <c r="C2518" s="1">
        <v>44684</v>
      </c>
      <c r="D2518">
        <v>490426</v>
      </c>
      <c r="E2518" t="s">
        <v>10042</v>
      </c>
      <c r="F2518" t="s">
        <v>422</v>
      </c>
      <c r="G2518">
        <f>YEAR(orders[[#This Row],[order_date]])</f>
        <v>2022</v>
      </c>
      <c r="H2518">
        <f>MONTH(orders[[#This Row],[order_date]])</f>
        <v>5</v>
      </c>
      <c r="I2518" s="4">
        <v>490426</v>
      </c>
      <c r="J2518" t="str" cm="1">
        <f t="array" ref="J2518">_xlfn.SWITCH(orders[[#This Row],[payment_method]],"Credit Card","CC","Bank Transfer","BT","Cash","CA","PayPal","PP","UN")</f>
        <v>CA</v>
      </c>
    </row>
    <row r="2519" spans="1:10" x14ac:dyDescent="0.3">
      <c r="A2519">
        <v>2717</v>
      </c>
      <c r="B2519">
        <v>1939679</v>
      </c>
      <c r="C2519" s="1">
        <v>44567</v>
      </c>
      <c r="D2519">
        <v>239348</v>
      </c>
      <c r="E2519" t="s">
        <v>10041</v>
      </c>
      <c r="F2519" t="s">
        <v>102</v>
      </c>
      <c r="G2519">
        <f>YEAR(orders[[#This Row],[order_date]])</f>
        <v>2022</v>
      </c>
      <c r="H2519">
        <f>MONTH(orders[[#This Row],[order_date]])</f>
        <v>1</v>
      </c>
      <c r="I2519" s="4">
        <v>239348</v>
      </c>
      <c r="J2519" t="str" cm="1">
        <f t="array" ref="J2519">_xlfn.SWITCH(orders[[#This Row],[payment_method]],"Credit Card","CC","Bank Transfer","BT","Cash","CA","PayPal","PP","UN")</f>
        <v>BT</v>
      </c>
    </row>
    <row r="2520" spans="1:10" x14ac:dyDescent="0.3">
      <c r="A2520">
        <v>2718</v>
      </c>
      <c r="B2520">
        <v>1597544</v>
      </c>
      <c r="C2520" s="1">
        <v>44621</v>
      </c>
      <c r="D2520">
        <v>570736</v>
      </c>
      <c r="E2520" t="s">
        <v>10041</v>
      </c>
      <c r="F2520" t="s">
        <v>209</v>
      </c>
      <c r="G2520">
        <f>YEAR(orders[[#This Row],[order_date]])</f>
        <v>2022</v>
      </c>
      <c r="H2520">
        <f>MONTH(orders[[#This Row],[order_date]])</f>
        <v>3</v>
      </c>
      <c r="I2520" s="4">
        <v>570736</v>
      </c>
      <c r="J2520" t="str" cm="1">
        <f t="array" ref="J2520">_xlfn.SWITCH(orders[[#This Row],[payment_method]],"Credit Card","CC","Bank Transfer","BT","Cash","CA","PayPal","PP","UN")</f>
        <v>BT</v>
      </c>
    </row>
    <row r="2521" spans="1:10" x14ac:dyDescent="0.3">
      <c r="A2521">
        <v>2719</v>
      </c>
      <c r="B2521">
        <v>1047541</v>
      </c>
      <c r="C2521" s="1">
        <v>44743</v>
      </c>
      <c r="D2521">
        <v>7818</v>
      </c>
      <c r="E2521" t="s">
        <v>10042</v>
      </c>
      <c r="F2521" t="s">
        <v>573</v>
      </c>
      <c r="G2521">
        <f>YEAR(orders[[#This Row],[order_date]])</f>
        <v>2022</v>
      </c>
      <c r="H2521">
        <f>MONTH(orders[[#This Row],[order_date]])</f>
        <v>7</v>
      </c>
      <c r="I2521" s="4">
        <v>7818</v>
      </c>
      <c r="J2521" t="str" cm="1">
        <f t="array" ref="J2521">_xlfn.SWITCH(orders[[#This Row],[payment_method]],"Credit Card","CC","Bank Transfer","BT","Cash","CA","PayPal","PP","UN")</f>
        <v>CA</v>
      </c>
    </row>
    <row r="2522" spans="1:10" x14ac:dyDescent="0.3">
      <c r="A2522">
        <v>2720</v>
      </c>
      <c r="B2522">
        <v>1223904</v>
      </c>
      <c r="C2522" s="1">
        <v>45260</v>
      </c>
      <c r="D2522">
        <v>259418</v>
      </c>
      <c r="E2522" t="s">
        <v>10042</v>
      </c>
      <c r="F2522" t="s">
        <v>1225</v>
      </c>
      <c r="G2522">
        <f>YEAR(orders[[#This Row],[order_date]])</f>
        <v>2023</v>
      </c>
      <c r="H2522">
        <f>MONTH(orders[[#This Row],[order_date]])</f>
        <v>11</v>
      </c>
      <c r="I2522" s="4">
        <v>259418</v>
      </c>
      <c r="J2522" t="str" cm="1">
        <f t="array" ref="J2522">_xlfn.SWITCH(orders[[#This Row],[payment_method]],"Credit Card","CC","Bank Transfer","BT","Cash","CA","PayPal","PP","UN")</f>
        <v>CA</v>
      </c>
    </row>
    <row r="2523" spans="1:10" x14ac:dyDescent="0.3">
      <c r="A2523">
        <v>2721</v>
      </c>
      <c r="B2523">
        <v>1442892</v>
      </c>
      <c r="C2523" s="1">
        <v>45500</v>
      </c>
      <c r="D2523">
        <v>508196</v>
      </c>
      <c r="E2523" t="s">
        <v>10041</v>
      </c>
      <c r="F2523" t="s">
        <v>1269</v>
      </c>
      <c r="G2523">
        <f>YEAR(orders[[#This Row],[order_date]])</f>
        <v>2024</v>
      </c>
      <c r="H2523">
        <f>MONTH(orders[[#This Row],[order_date]])</f>
        <v>7</v>
      </c>
      <c r="I2523" s="4">
        <v>508196</v>
      </c>
      <c r="J2523" t="str" cm="1">
        <f t="array" ref="J2523">_xlfn.SWITCH(orders[[#This Row],[payment_method]],"Credit Card","CC","Bank Transfer","BT","Cash","CA","PayPal","PP","UN")</f>
        <v>BT</v>
      </c>
    </row>
    <row r="2524" spans="1:10" x14ac:dyDescent="0.3">
      <c r="A2524">
        <v>2722</v>
      </c>
      <c r="B2524">
        <v>652378</v>
      </c>
      <c r="C2524" s="1">
        <v>44540</v>
      </c>
      <c r="D2524">
        <v>44706</v>
      </c>
      <c r="E2524" t="s">
        <v>10041</v>
      </c>
      <c r="F2524" t="s">
        <v>533</v>
      </c>
      <c r="G2524">
        <f>YEAR(orders[[#This Row],[order_date]])</f>
        <v>2021</v>
      </c>
      <c r="H2524">
        <f>MONTH(orders[[#This Row],[order_date]])</f>
        <v>12</v>
      </c>
      <c r="I2524" s="4">
        <v>44706</v>
      </c>
      <c r="J2524" t="str" cm="1">
        <f t="array" ref="J2524">_xlfn.SWITCH(orders[[#This Row],[payment_method]],"Credit Card","CC","Bank Transfer","BT","Cash","CA","PayPal","PP","UN")</f>
        <v>BT</v>
      </c>
    </row>
    <row r="2525" spans="1:10" x14ac:dyDescent="0.3">
      <c r="A2525">
        <v>2723</v>
      </c>
      <c r="B2525">
        <v>963385</v>
      </c>
      <c r="C2525" s="1">
        <v>44964</v>
      </c>
      <c r="D2525">
        <v>279643</v>
      </c>
      <c r="E2525" t="s">
        <v>10042</v>
      </c>
      <c r="F2525" t="s">
        <v>237</v>
      </c>
      <c r="G2525">
        <f>YEAR(orders[[#This Row],[order_date]])</f>
        <v>2023</v>
      </c>
      <c r="H2525">
        <f>MONTH(orders[[#This Row],[order_date]])</f>
        <v>2</v>
      </c>
      <c r="I2525" s="4">
        <v>279643</v>
      </c>
      <c r="J2525" t="str" cm="1">
        <f t="array" ref="J2525">_xlfn.SWITCH(orders[[#This Row],[payment_method]],"Credit Card","CC","Bank Transfer","BT","Cash","CA","PayPal","PP","UN")</f>
        <v>CA</v>
      </c>
    </row>
    <row r="2526" spans="1:10" x14ac:dyDescent="0.3">
      <c r="A2526">
        <v>2724</v>
      </c>
      <c r="B2526">
        <v>1705720</v>
      </c>
      <c r="C2526" s="1">
        <v>44677</v>
      </c>
      <c r="D2526">
        <v>109108</v>
      </c>
      <c r="E2526" t="s">
        <v>10042</v>
      </c>
      <c r="F2526" t="s">
        <v>706</v>
      </c>
      <c r="G2526">
        <f>YEAR(orders[[#This Row],[order_date]])</f>
        <v>2022</v>
      </c>
      <c r="H2526">
        <f>MONTH(orders[[#This Row],[order_date]])</f>
        <v>4</v>
      </c>
      <c r="I2526" s="4">
        <v>109108</v>
      </c>
      <c r="J2526" t="str" cm="1">
        <f t="array" ref="J2526">_xlfn.SWITCH(orders[[#This Row],[payment_method]],"Credit Card","CC","Bank Transfer","BT","Cash","CA","PayPal","PP","UN")</f>
        <v>CA</v>
      </c>
    </row>
    <row r="2527" spans="1:10" x14ac:dyDescent="0.3">
      <c r="A2527">
        <v>2725</v>
      </c>
      <c r="B2527">
        <v>747937</v>
      </c>
      <c r="C2527" s="1">
        <v>45340</v>
      </c>
      <c r="D2527">
        <v>58845</v>
      </c>
      <c r="E2527" t="s">
        <v>10041</v>
      </c>
      <c r="F2527" t="s">
        <v>891</v>
      </c>
      <c r="G2527">
        <f>YEAR(orders[[#This Row],[order_date]])</f>
        <v>2024</v>
      </c>
      <c r="H2527">
        <f>MONTH(orders[[#This Row],[order_date]])</f>
        <v>2</v>
      </c>
      <c r="I2527" s="4">
        <v>58845</v>
      </c>
      <c r="J2527" t="str" cm="1">
        <f t="array" ref="J2527">_xlfn.SWITCH(orders[[#This Row],[payment_method]],"Credit Card","CC","Bank Transfer","BT","Cash","CA","PayPal","PP","UN")</f>
        <v>BT</v>
      </c>
    </row>
    <row r="2528" spans="1:10" x14ac:dyDescent="0.3">
      <c r="A2528">
        <v>2726</v>
      </c>
      <c r="B2528">
        <v>1142076</v>
      </c>
      <c r="C2528" s="1">
        <v>45143</v>
      </c>
      <c r="D2528">
        <v>186289</v>
      </c>
      <c r="E2528" t="s">
        <v>10041</v>
      </c>
      <c r="F2528" t="s">
        <v>255</v>
      </c>
      <c r="G2528">
        <f>YEAR(orders[[#This Row],[order_date]])</f>
        <v>2023</v>
      </c>
      <c r="H2528">
        <f>MONTH(orders[[#This Row],[order_date]])</f>
        <v>8</v>
      </c>
      <c r="I2528" s="4">
        <v>186289</v>
      </c>
      <c r="J2528" t="str" cm="1">
        <f t="array" ref="J2528">_xlfn.SWITCH(orders[[#This Row],[payment_method]],"Credit Card","CC","Bank Transfer","BT","Cash","CA","PayPal","PP","UN")</f>
        <v>BT</v>
      </c>
    </row>
    <row r="2529" spans="1:10" x14ac:dyDescent="0.3">
      <c r="A2529">
        <v>2727</v>
      </c>
      <c r="B2529">
        <v>25006</v>
      </c>
      <c r="C2529" s="1">
        <v>45268</v>
      </c>
      <c r="D2529">
        <v>9153</v>
      </c>
      <c r="E2529" t="s">
        <v>10040</v>
      </c>
      <c r="F2529" t="s">
        <v>252</v>
      </c>
      <c r="G2529">
        <f>YEAR(orders[[#This Row],[order_date]])</f>
        <v>2023</v>
      </c>
      <c r="H2529">
        <f>MONTH(orders[[#This Row],[order_date]])</f>
        <v>12</v>
      </c>
      <c r="I2529" s="4">
        <v>9153</v>
      </c>
      <c r="J2529" t="str" cm="1">
        <f t="array" ref="J2529">_xlfn.SWITCH(orders[[#This Row],[payment_method]],"Credit Card","CC","Bank Transfer","BT","Cash","CA","PayPal","PP","UN")</f>
        <v>CC</v>
      </c>
    </row>
    <row r="2530" spans="1:10" x14ac:dyDescent="0.3">
      <c r="A2530">
        <v>2729</v>
      </c>
      <c r="B2530">
        <v>1742783</v>
      </c>
      <c r="C2530" s="1">
        <v>45533</v>
      </c>
      <c r="D2530">
        <v>18293</v>
      </c>
      <c r="E2530" t="s">
        <v>10042</v>
      </c>
      <c r="F2530" t="s">
        <v>482</v>
      </c>
      <c r="G2530">
        <f>YEAR(orders[[#This Row],[order_date]])</f>
        <v>2024</v>
      </c>
      <c r="H2530">
        <f>MONTH(orders[[#This Row],[order_date]])</f>
        <v>8</v>
      </c>
      <c r="I2530" s="4">
        <v>18293</v>
      </c>
      <c r="J2530" t="str" cm="1">
        <f t="array" ref="J2530">_xlfn.SWITCH(orders[[#This Row],[payment_method]],"Credit Card","CC","Bank Transfer","BT","Cash","CA","PayPal","PP","UN")</f>
        <v>CA</v>
      </c>
    </row>
    <row r="2531" spans="1:10" x14ac:dyDescent="0.3">
      <c r="A2531">
        <v>2730</v>
      </c>
      <c r="B2531">
        <v>1190044</v>
      </c>
      <c r="C2531" s="1">
        <v>45820</v>
      </c>
      <c r="D2531">
        <v>126265</v>
      </c>
      <c r="E2531" t="s">
        <v>10043</v>
      </c>
      <c r="F2531" t="s">
        <v>903</v>
      </c>
      <c r="G2531">
        <f>YEAR(orders[[#This Row],[order_date]])</f>
        <v>2025</v>
      </c>
      <c r="H2531">
        <f>MONTH(orders[[#This Row],[order_date]])</f>
        <v>6</v>
      </c>
      <c r="I2531" s="4">
        <v>126265</v>
      </c>
      <c r="J2531" t="str" cm="1">
        <f t="array" ref="J2531">_xlfn.SWITCH(orders[[#This Row],[payment_method]],"Credit Card","CC","Bank Transfer","BT","Cash","CA","PayPal","PP","UN")</f>
        <v>PP</v>
      </c>
    </row>
    <row r="2532" spans="1:10" x14ac:dyDescent="0.3">
      <c r="A2532">
        <v>2731</v>
      </c>
      <c r="B2532">
        <v>712007</v>
      </c>
      <c r="C2532" s="1">
        <v>45721</v>
      </c>
      <c r="D2532">
        <v>411</v>
      </c>
      <c r="E2532" t="s">
        <v>10042</v>
      </c>
      <c r="F2532" t="s">
        <v>72</v>
      </c>
      <c r="G2532">
        <f>YEAR(orders[[#This Row],[order_date]])</f>
        <v>2025</v>
      </c>
      <c r="H2532">
        <f>MONTH(orders[[#This Row],[order_date]])</f>
        <v>3</v>
      </c>
      <c r="I2532" s="4">
        <v>411</v>
      </c>
      <c r="J2532" t="str" cm="1">
        <f t="array" ref="J2532">_xlfn.SWITCH(orders[[#This Row],[payment_method]],"Credit Card","CC","Bank Transfer","BT","Cash","CA","PayPal","PP","UN")</f>
        <v>CA</v>
      </c>
    </row>
    <row r="2533" spans="1:10" x14ac:dyDescent="0.3">
      <c r="A2533">
        <v>2732</v>
      </c>
      <c r="B2533">
        <v>1049476</v>
      </c>
      <c r="C2533" s="1">
        <v>45739</v>
      </c>
      <c r="D2533">
        <v>21820</v>
      </c>
      <c r="E2533" t="s">
        <v>10040</v>
      </c>
      <c r="F2533" t="s">
        <v>142</v>
      </c>
      <c r="G2533">
        <f>YEAR(orders[[#This Row],[order_date]])</f>
        <v>2025</v>
      </c>
      <c r="H2533">
        <f>MONTH(orders[[#This Row],[order_date]])</f>
        <v>3</v>
      </c>
      <c r="I2533" s="4">
        <v>21820</v>
      </c>
      <c r="J2533" t="str" cm="1">
        <f t="array" ref="J2533">_xlfn.SWITCH(orders[[#This Row],[payment_method]],"Credit Card","CC","Bank Transfer","BT","Cash","CA","PayPal","PP","UN")</f>
        <v>CC</v>
      </c>
    </row>
    <row r="2534" spans="1:10" x14ac:dyDescent="0.3">
      <c r="A2534">
        <v>2733</v>
      </c>
      <c r="B2534">
        <v>102601</v>
      </c>
      <c r="C2534" s="1">
        <v>44655</v>
      </c>
      <c r="D2534">
        <v>26782</v>
      </c>
      <c r="E2534" t="s">
        <v>10042</v>
      </c>
      <c r="F2534" t="s">
        <v>136</v>
      </c>
      <c r="G2534">
        <f>YEAR(orders[[#This Row],[order_date]])</f>
        <v>2022</v>
      </c>
      <c r="H2534">
        <f>MONTH(orders[[#This Row],[order_date]])</f>
        <v>4</v>
      </c>
      <c r="I2534" s="4">
        <v>26782</v>
      </c>
      <c r="J2534" t="str" cm="1">
        <f t="array" ref="J2534">_xlfn.SWITCH(orders[[#This Row],[payment_method]],"Credit Card","CC","Bank Transfer","BT","Cash","CA","PayPal","PP","UN")</f>
        <v>CA</v>
      </c>
    </row>
    <row r="2535" spans="1:10" x14ac:dyDescent="0.3">
      <c r="A2535">
        <v>2734</v>
      </c>
      <c r="B2535">
        <v>1723359</v>
      </c>
      <c r="C2535" s="1">
        <v>45547</v>
      </c>
      <c r="D2535">
        <v>148984</v>
      </c>
      <c r="E2535" t="s">
        <v>10043</v>
      </c>
      <c r="F2535" t="s">
        <v>1374</v>
      </c>
      <c r="G2535">
        <f>YEAR(orders[[#This Row],[order_date]])</f>
        <v>2024</v>
      </c>
      <c r="H2535">
        <f>MONTH(orders[[#This Row],[order_date]])</f>
        <v>9</v>
      </c>
      <c r="I2535" s="4">
        <v>148984</v>
      </c>
      <c r="J2535" t="str" cm="1">
        <f t="array" ref="J2535">_xlfn.SWITCH(orders[[#This Row],[payment_method]],"Credit Card","CC","Bank Transfer","BT","Cash","CA","PayPal","PP","UN")</f>
        <v>PP</v>
      </c>
    </row>
    <row r="2536" spans="1:10" x14ac:dyDescent="0.3">
      <c r="A2536">
        <v>2735</v>
      </c>
      <c r="B2536">
        <v>175134</v>
      </c>
      <c r="C2536" s="1">
        <v>44581</v>
      </c>
      <c r="D2536">
        <v>254065</v>
      </c>
      <c r="E2536" t="s">
        <v>10043</v>
      </c>
      <c r="F2536" t="s">
        <v>441</v>
      </c>
      <c r="G2536">
        <f>YEAR(orders[[#This Row],[order_date]])</f>
        <v>2022</v>
      </c>
      <c r="H2536">
        <f>MONTH(orders[[#This Row],[order_date]])</f>
        <v>1</v>
      </c>
      <c r="I2536" s="4">
        <v>254065</v>
      </c>
      <c r="J2536" t="str" cm="1">
        <f t="array" ref="J2536">_xlfn.SWITCH(orders[[#This Row],[payment_method]],"Credit Card","CC","Bank Transfer","BT","Cash","CA","PayPal","PP","UN")</f>
        <v>PP</v>
      </c>
    </row>
    <row r="2537" spans="1:10" x14ac:dyDescent="0.3">
      <c r="A2537">
        <v>2736</v>
      </c>
      <c r="B2537">
        <v>1770146</v>
      </c>
      <c r="C2537" s="1">
        <v>45461</v>
      </c>
      <c r="D2537">
        <v>410462</v>
      </c>
      <c r="E2537" t="s">
        <v>10043</v>
      </c>
      <c r="F2537" t="s">
        <v>341</v>
      </c>
      <c r="G2537">
        <f>YEAR(orders[[#This Row],[order_date]])</f>
        <v>2024</v>
      </c>
      <c r="H2537">
        <f>MONTH(orders[[#This Row],[order_date]])</f>
        <v>6</v>
      </c>
      <c r="I2537" s="4">
        <v>410462</v>
      </c>
      <c r="J2537" t="str" cm="1">
        <f t="array" ref="J2537">_xlfn.SWITCH(orders[[#This Row],[payment_method]],"Credit Card","CC","Bank Transfer","BT","Cash","CA","PayPal","PP","UN")</f>
        <v>PP</v>
      </c>
    </row>
    <row r="2538" spans="1:10" x14ac:dyDescent="0.3">
      <c r="A2538">
        <v>2737</v>
      </c>
      <c r="B2538">
        <v>1032411</v>
      </c>
      <c r="C2538" s="1">
        <v>45137</v>
      </c>
      <c r="D2538">
        <v>159129</v>
      </c>
      <c r="E2538" t="s">
        <v>10043</v>
      </c>
      <c r="F2538" t="s">
        <v>1122</v>
      </c>
      <c r="G2538">
        <f>YEAR(orders[[#This Row],[order_date]])</f>
        <v>2023</v>
      </c>
      <c r="H2538">
        <f>MONTH(orders[[#This Row],[order_date]])</f>
        <v>7</v>
      </c>
      <c r="I2538" s="4">
        <v>159129</v>
      </c>
      <c r="J2538" t="str" cm="1">
        <f t="array" ref="J2538">_xlfn.SWITCH(orders[[#This Row],[payment_method]],"Credit Card","CC","Bank Transfer","BT","Cash","CA","PayPal","PP","UN")</f>
        <v>PP</v>
      </c>
    </row>
    <row r="2539" spans="1:10" x14ac:dyDescent="0.3">
      <c r="A2539">
        <v>2738</v>
      </c>
      <c r="B2539">
        <v>327783</v>
      </c>
      <c r="C2539" s="1">
        <v>45165</v>
      </c>
      <c r="D2539">
        <v>130881</v>
      </c>
      <c r="E2539" t="s">
        <v>10040</v>
      </c>
      <c r="F2539" t="s">
        <v>959</v>
      </c>
      <c r="G2539">
        <f>YEAR(orders[[#This Row],[order_date]])</f>
        <v>2023</v>
      </c>
      <c r="H2539">
        <f>MONTH(orders[[#This Row],[order_date]])</f>
        <v>8</v>
      </c>
      <c r="I2539" s="4">
        <v>130881</v>
      </c>
      <c r="J2539" t="str" cm="1">
        <f t="array" ref="J2539">_xlfn.SWITCH(orders[[#This Row],[payment_method]],"Credit Card","CC","Bank Transfer","BT","Cash","CA","PayPal","PP","UN")</f>
        <v>CC</v>
      </c>
    </row>
    <row r="2540" spans="1:10" x14ac:dyDescent="0.3">
      <c r="A2540">
        <v>2739</v>
      </c>
      <c r="B2540">
        <v>1440089</v>
      </c>
      <c r="C2540" s="1">
        <v>45211</v>
      </c>
      <c r="D2540">
        <v>401311</v>
      </c>
      <c r="E2540" t="s">
        <v>10040</v>
      </c>
      <c r="F2540" t="s">
        <v>274</v>
      </c>
      <c r="G2540">
        <f>YEAR(orders[[#This Row],[order_date]])</f>
        <v>2023</v>
      </c>
      <c r="H2540">
        <f>MONTH(orders[[#This Row],[order_date]])</f>
        <v>10</v>
      </c>
      <c r="I2540" s="4">
        <v>401311</v>
      </c>
      <c r="J2540" t="str" cm="1">
        <f t="array" ref="J2540">_xlfn.SWITCH(orders[[#This Row],[payment_method]],"Credit Card","CC","Bank Transfer","BT","Cash","CA","PayPal","PP","UN")</f>
        <v>CC</v>
      </c>
    </row>
    <row r="2541" spans="1:10" x14ac:dyDescent="0.3">
      <c r="A2541">
        <v>2740</v>
      </c>
      <c r="B2541">
        <v>358731</v>
      </c>
      <c r="C2541" s="1">
        <v>45487</v>
      </c>
      <c r="D2541">
        <v>19725</v>
      </c>
      <c r="E2541" t="s">
        <v>10043</v>
      </c>
      <c r="F2541" t="s">
        <v>660</v>
      </c>
      <c r="G2541">
        <f>YEAR(orders[[#This Row],[order_date]])</f>
        <v>2024</v>
      </c>
      <c r="H2541">
        <f>MONTH(orders[[#This Row],[order_date]])</f>
        <v>7</v>
      </c>
      <c r="I2541" s="4">
        <v>19725</v>
      </c>
      <c r="J2541" t="str" cm="1">
        <f t="array" ref="J2541">_xlfn.SWITCH(orders[[#This Row],[payment_method]],"Credit Card","CC","Bank Transfer","BT","Cash","CA","PayPal","PP","UN")</f>
        <v>PP</v>
      </c>
    </row>
    <row r="2542" spans="1:10" x14ac:dyDescent="0.3">
      <c r="A2542">
        <v>2741</v>
      </c>
      <c r="B2542">
        <v>1932954</v>
      </c>
      <c r="C2542" s="1">
        <v>44951</v>
      </c>
      <c r="D2542">
        <v>9810</v>
      </c>
      <c r="E2542" t="s">
        <v>10042</v>
      </c>
      <c r="F2542" t="s">
        <v>1016</v>
      </c>
      <c r="G2542">
        <f>YEAR(orders[[#This Row],[order_date]])</f>
        <v>2023</v>
      </c>
      <c r="H2542">
        <f>MONTH(orders[[#This Row],[order_date]])</f>
        <v>1</v>
      </c>
      <c r="I2542" s="4">
        <v>9810</v>
      </c>
      <c r="J2542" t="str" cm="1">
        <f t="array" ref="J2542">_xlfn.SWITCH(orders[[#This Row],[payment_method]],"Credit Card","CC","Bank Transfer","BT","Cash","CA","PayPal","PP","UN")</f>
        <v>CA</v>
      </c>
    </row>
    <row r="2543" spans="1:10" x14ac:dyDescent="0.3">
      <c r="A2543">
        <v>2743</v>
      </c>
      <c r="B2543">
        <v>831976</v>
      </c>
      <c r="C2543" s="1">
        <v>44844</v>
      </c>
      <c r="D2543">
        <v>6144</v>
      </c>
      <c r="E2543" t="s">
        <v>10043</v>
      </c>
      <c r="F2543" t="s">
        <v>162</v>
      </c>
      <c r="G2543">
        <f>YEAR(orders[[#This Row],[order_date]])</f>
        <v>2022</v>
      </c>
      <c r="H2543">
        <f>MONTH(orders[[#This Row],[order_date]])</f>
        <v>10</v>
      </c>
      <c r="I2543" s="4">
        <v>6144</v>
      </c>
      <c r="J2543" t="str" cm="1">
        <f t="array" ref="J2543">_xlfn.SWITCH(orders[[#This Row],[payment_method]],"Credit Card","CC","Bank Transfer","BT","Cash","CA","PayPal","PP","UN")</f>
        <v>PP</v>
      </c>
    </row>
    <row r="2544" spans="1:10" x14ac:dyDescent="0.3">
      <c r="A2544">
        <v>2744</v>
      </c>
      <c r="B2544">
        <v>878211</v>
      </c>
      <c r="C2544" s="1">
        <v>45161</v>
      </c>
      <c r="D2544">
        <v>347441</v>
      </c>
      <c r="E2544" t="s">
        <v>10041</v>
      </c>
      <c r="F2544" t="s">
        <v>1115</v>
      </c>
      <c r="G2544">
        <f>YEAR(orders[[#This Row],[order_date]])</f>
        <v>2023</v>
      </c>
      <c r="H2544">
        <f>MONTH(orders[[#This Row],[order_date]])</f>
        <v>8</v>
      </c>
      <c r="I2544" s="4">
        <v>347441</v>
      </c>
      <c r="J2544" t="str" cm="1">
        <f t="array" ref="J2544">_xlfn.SWITCH(orders[[#This Row],[payment_method]],"Credit Card","CC","Bank Transfer","BT","Cash","CA","PayPal","PP","UN")</f>
        <v>BT</v>
      </c>
    </row>
    <row r="2545" spans="1:10" x14ac:dyDescent="0.3">
      <c r="A2545">
        <v>2745</v>
      </c>
      <c r="B2545">
        <v>1634835</v>
      </c>
      <c r="C2545" s="1">
        <v>44842</v>
      </c>
      <c r="D2545">
        <v>76882</v>
      </c>
      <c r="E2545" t="s">
        <v>10041</v>
      </c>
      <c r="F2545" t="s">
        <v>1108</v>
      </c>
      <c r="G2545">
        <f>YEAR(orders[[#This Row],[order_date]])</f>
        <v>2022</v>
      </c>
      <c r="H2545">
        <f>MONTH(orders[[#This Row],[order_date]])</f>
        <v>10</v>
      </c>
      <c r="I2545" s="4">
        <v>76882</v>
      </c>
      <c r="J2545" t="str" cm="1">
        <f t="array" ref="J2545">_xlfn.SWITCH(orders[[#This Row],[payment_method]],"Credit Card","CC","Bank Transfer","BT","Cash","CA","PayPal","PP","UN")</f>
        <v>BT</v>
      </c>
    </row>
    <row r="2546" spans="1:10" x14ac:dyDescent="0.3">
      <c r="A2546">
        <v>2746</v>
      </c>
      <c r="B2546">
        <v>897507</v>
      </c>
      <c r="C2546" s="1">
        <v>45684</v>
      </c>
      <c r="D2546">
        <v>113548</v>
      </c>
      <c r="E2546" t="s">
        <v>10040</v>
      </c>
      <c r="F2546" t="s">
        <v>815</v>
      </c>
      <c r="G2546">
        <f>YEAR(orders[[#This Row],[order_date]])</f>
        <v>2025</v>
      </c>
      <c r="H2546">
        <f>MONTH(orders[[#This Row],[order_date]])</f>
        <v>1</v>
      </c>
      <c r="I2546" s="4">
        <v>113548</v>
      </c>
      <c r="J2546" t="str" cm="1">
        <f t="array" ref="J2546">_xlfn.SWITCH(orders[[#This Row],[payment_method]],"Credit Card","CC","Bank Transfer","BT","Cash","CA","PayPal","PP","UN")</f>
        <v>CC</v>
      </c>
    </row>
    <row r="2547" spans="1:10" x14ac:dyDescent="0.3">
      <c r="A2547">
        <v>2747</v>
      </c>
      <c r="B2547">
        <v>264449</v>
      </c>
      <c r="C2547" s="1">
        <v>44680</v>
      </c>
      <c r="D2547">
        <v>100357</v>
      </c>
      <c r="E2547" t="s">
        <v>10041</v>
      </c>
      <c r="F2547" t="s">
        <v>313</v>
      </c>
      <c r="G2547">
        <f>YEAR(orders[[#This Row],[order_date]])</f>
        <v>2022</v>
      </c>
      <c r="H2547">
        <f>MONTH(orders[[#This Row],[order_date]])</f>
        <v>4</v>
      </c>
      <c r="I2547" s="4">
        <v>100357</v>
      </c>
      <c r="J2547" t="str" cm="1">
        <f t="array" ref="J2547">_xlfn.SWITCH(orders[[#This Row],[payment_method]],"Credit Card","CC","Bank Transfer","BT","Cash","CA","PayPal","PP","UN")</f>
        <v>BT</v>
      </c>
    </row>
    <row r="2548" spans="1:10" x14ac:dyDescent="0.3">
      <c r="A2548">
        <v>2748</v>
      </c>
      <c r="B2548">
        <v>812370</v>
      </c>
      <c r="C2548" s="1">
        <v>45349</v>
      </c>
      <c r="D2548">
        <v>458414</v>
      </c>
      <c r="E2548" t="s">
        <v>10041</v>
      </c>
      <c r="F2548" t="s">
        <v>503</v>
      </c>
      <c r="G2548">
        <f>YEAR(orders[[#This Row],[order_date]])</f>
        <v>2024</v>
      </c>
      <c r="H2548">
        <f>MONTH(orders[[#This Row],[order_date]])</f>
        <v>2</v>
      </c>
      <c r="I2548" s="4">
        <v>458414</v>
      </c>
      <c r="J2548" t="str" cm="1">
        <f t="array" ref="J2548">_xlfn.SWITCH(orders[[#This Row],[payment_method]],"Credit Card","CC","Bank Transfer","BT","Cash","CA","PayPal","PP","UN")</f>
        <v>BT</v>
      </c>
    </row>
    <row r="2549" spans="1:10" x14ac:dyDescent="0.3">
      <c r="A2549">
        <v>2749</v>
      </c>
      <c r="B2549">
        <v>990237</v>
      </c>
      <c r="C2549" s="1">
        <v>44973</v>
      </c>
      <c r="D2549">
        <v>34584</v>
      </c>
      <c r="E2549" t="s">
        <v>10041</v>
      </c>
      <c r="F2549" t="s">
        <v>556</v>
      </c>
      <c r="G2549">
        <f>YEAR(orders[[#This Row],[order_date]])</f>
        <v>2023</v>
      </c>
      <c r="H2549">
        <f>MONTH(orders[[#This Row],[order_date]])</f>
        <v>2</v>
      </c>
      <c r="I2549" s="4">
        <v>34584</v>
      </c>
      <c r="J2549" t="str" cm="1">
        <f t="array" ref="J2549">_xlfn.SWITCH(orders[[#This Row],[payment_method]],"Credit Card","CC","Bank Transfer","BT","Cash","CA","PayPal","PP","UN")</f>
        <v>BT</v>
      </c>
    </row>
    <row r="2550" spans="1:10" x14ac:dyDescent="0.3">
      <c r="A2550">
        <v>2751</v>
      </c>
      <c r="B2550">
        <v>1784718</v>
      </c>
      <c r="C2550" s="1">
        <v>45113</v>
      </c>
      <c r="D2550">
        <v>272576</v>
      </c>
      <c r="E2550" t="s">
        <v>10041</v>
      </c>
      <c r="F2550" t="s">
        <v>823</v>
      </c>
      <c r="G2550">
        <f>YEAR(orders[[#This Row],[order_date]])</f>
        <v>2023</v>
      </c>
      <c r="H2550">
        <f>MONTH(orders[[#This Row],[order_date]])</f>
        <v>7</v>
      </c>
      <c r="I2550" s="4">
        <v>272576</v>
      </c>
      <c r="J2550" t="str" cm="1">
        <f t="array" ref="J2550">_xlfn.SWITCH(orders[[#This Row],[payment_method]],"Credit Card","CC","Bank Transfer","BT","Cash","CA","PayPal","PP","UN")</f>
        <v>BT</v>
      </c>
    </row>
    <row r="2551" spans="1:10" x14ac:dyDescent="0.3">
      <c r="A2551">
        <v>2753</v>
      </c>
      <c r="B2551">
        <v>1293234</v>
      </c>
      <c r="C2551" s="1">
        <v>44945</v>
      </c>
      <c r="D2551">
        <v>20268</v>
      </c>
      <c r="E2551" t="s">
        <v>10040</v>
      </c>
      <c r="F2551" t="s">
        <v>1036</v>
      </c>
      <c r="G2551">
        <f>YEAR(orders[[#This Row],[order_date]])</f>
        <v>2023</v>
      </c>
      <c r="H2551">
        <f>MONTH(orders[[#This Row],[order_date]])</f>
        <v>1</v>
      </c>
      <c r="I2551" s="4">
        <v>20268</v>
      </c>
      <c r="J2551" t="str" cm="1">
        <f t="array" ref="J2551">_xlfn.SWITCH(orders[[#This Row],[payment_method]],"Credit Card","CC","Bank Transfer","BT","Cash","CA","PayPal","PP","UN")</f>
        <v>CC</v>
      </c>
    </row>
    <row r="2552" spans="1:10" x14ac:dyDescent="0.3">
      <c r="A2552">
        <v>2754</v>
      </c>
      <c r="B2552">
        <v>23409</v>
      </c>
      <c r="C2552" s="1">
        <v>44630</v>
      </c>
      <c r="D2552">
        <v>464932</v>
      </c>
      <c r="E2552" t="s">
        <v>10041</v>
      </c>
      <c r="F2552" t="s">
        <v>573</v>
      </c>
      <c r="G2552">
        <f>YEAR(orders[[#This Row],[order_date]])</f>
        <v>2022</v>
      </c>
      <c r="H2552">
        <f>MONTH(orders[[#This Row],[order_date]])</f>
        <v>3</v>
      </c>
      <c r="I2552" s="4">
        <v>464932</v>
      </c>
      <c r="J2552" t="str" cm="1">
        <f t="array" ref="J2552">_xlfn.SWITCH(orders[[#This Row],[payment_method]],"Credit Card","CC","Bank Transfer","BT","Cash","CA","PayPal","PP","UN")</f>
        <v>BT</v>
      </c>
    </row>
    <row r="2553" spans="1:10" x14ac:dyDescent="0.3">
      <c r="A2553">
        <v>2755</v>
      </c>
      <c r="B2553">
        <v>88681</v>
      </c>
      <c r="C2553" s="1">
        <v>45261</v>
      </c>
      <c r="D2553">
        <v>206638</v>
      </c>
      <c r="E2553" t="s">
        <v>10040</v>
      </c>
      <c r="F2553" t="s">
        <v>360</v>
      </c>
      <c r="G2553">
        <f>YEAR(orders[[#This Row],[order_date]])</f>
        <v>2023</v>
      </c>
      <c r="H2553">
        <f>MONTH(orders[[#This Row],[order_date]])</f>
        <v>12</v>
      </c>
      <c r="I2553" s="4">
        <v>206638</v>
      </c>
      <c r="J2553" t="str" cm="1">
        <f t="array" ref="J2553">_xlfn.SWITCH(orders[[#This Row],[payment_method]],"Credit Card","CC","Bank Transfer","BT","Cash","CA","PayPal","PP","UN")</f>
        <v>CC</v>
      </c>
    </row>
    <row r="2554" spans="1:10" x14ac:dyDescent="0.3">
      <c r="A2554">
        <v>2756</v>
      </c>
      <c r="B2554">
        <v>1008734</v>
      </c>
      <c r="C2554" s="1">
        <v>45666</v>
      </c>
      <c r="D2554">
        <v>9932</v>
      </c>
      <c r="E2554" t="s">
        <v>10041</v>
      </c>
      <c r="F2554" t="s">
        <v>386</v>
      </c>
      <c r="G2554">
        <f>YEAR(orders[[#This Row],[order_date]])</f>
        <v>2025</v>
      </c>
      <c r="H2554">
        <f>MONTH(orders[[#This Row],[order_date]])</f>
        <v>1</v>
      </c>
      <c r="I2554" s="4">
        <v>9932</v>
      </c>
      <c r="J2554" t="str" cm="1">
        <f t="array" ref="J2554">_xlfn.SWITCH(orders[[#This Row],[payment_method]],"Credit Card","CC","Bank Transfer","BT","Cash","CA","PayPal","PP","UN")</f>
        <v>BT</v>
      </c>
    </row>
    <row r="2555" spans="1:10" x14ac:dyDescent="0.3">
      <c r="A2555">
        <v>2757</v>
      </c>
      <c r="B2555">
        <v>662250</v>
      </c>
      <c r="C2555" s="1">
        <v>44924</v>
      </c>
      <c r="D2555">
        <v>119043</v>
      </c>
      <c r="E2555" t="s">
        <v>10043</v>
      </c>
      <c r="F2555" t="s">
        <v>693</v>
      </c>
      <c r="G2555">
        <f>YEAR(orders[[#This Row],[order_date]])</f>
        <v>2022</v>
      </c>
      <c r="H2555">
        <f>MONTH(orders[[#This Row],[order_date]])</f>
        <v>12</v>
      </c>
      <c r="I2555" s="4">
        <v>119043</v>
      </c>
      <c r="J2555" t="str" cm="1">
        <f t="array" ref="J2555">_xlfn.SWITCH(orders[[#This Row],[payment_method]],"Credit Card","CC","Bank Transfer","BT","Cash","CA","PayPal","PP","UN")</f>
        <v>PP</v>
      </c>
    </row>
    <row r="2556" spans="1:10" x14ac:dyDescent="0.3">
      <c r="A2556">
        <v>2758</v>
      </c>
      <c r="B2556">
        <v>697672</v>
      </c>
      <c r="C2556" s="1">
        <v>45160</v>
      </c>
      <c r="D2556">
        <v>93369</v>
      </c>
      <c r="E2556" t="s">
        <v>10043</v>
      </c>
      <c r="F2556" t="s">
        <v>117</v>
      </c>
      <c r="G2556">
        <f>YEAR(orders[[#This Row],[order_date]])</f>
        <v>2023</v>
      </c>
      <c r="H2556">
        <f>MONTH(orders[[#This Row],[order_date]])</f>
        <v>8</v>
      </c>
      <c r="I2556" s="4">
        <v>93369</v>
      </c>
      <c r="J2556" t="str" cm="1">
        <f t="array" ref="J2556">_xlfn.SWITCH(orders[[#This Row],[payment_method]],"Credit Card","CC","Bank Transfer","BT","Cash","CA","PayPal","PP","UN")</f>
        <v>PP</v>
      </c>
    </row>
    <row r="2557" spans="1:10" x14ac:dyDescent="0.3">
      <c r="A2557">
        <v>2759</v>
      </c>
      <c r="B2557">
        <v>670799</v>
      </c>
      <c r="C2557" s="1">
        <v>45877</v>
      </c>
      <c r="D2557">
        <v>783664</v>
      </c>
      <c r="E2557" t="s">
        <v>10040</v>
      </c>
      <c r="F2557" t="s">
        <v>1296</v>
      </c>
      <c r="G2557">
        <f>YEAR(orders[[#This Row],[order_date]])</f>
        <v>2025</v>
      </c>
      <c r="H2557">
        <f>MONTH(orders[[#This Row],[order_date]])</f>
        <v>8</v>
      </c>
      <c r="I2557" s="4">
        <v>783664</v>
      </c>
      <c r="J2557" t="str" cm="1">
        <f t="array" ref="J2557">_xlfn.SWITCH(orders[[#This Row],[payment_method]],"Credit Card","CC","Bank Transfer","BT","Cash","CA","PayPal","PP","UN")</f>
        <v>CC</v>
      </c>
    </row>
    <row r="2558" spans="1:10" x14ac:dyDescent="0.3">
      <c r="A2558">
        <v>2760</v>
      </c>
      <c r="B2558">
        <v>274959</v>
      </c>
      <c r="C2558" s="1">
        <v>44888</v>
      </c>
      <c r="D2558">
        <v>347624</v>
      </c>
      <c r="E2558" t="s">
        <v>10042</v>
      </c>
      <c r="F2558" t="s">
        <v>369</v>
      </c>
      <c r="G2558">
        <f>YEAR(orders[[#This Row],[order_date]])</f>
        <v>2022</v>
      </c>
      <c r="H2558">
        <f>MONTH(orders[[#This Row],[order_date]])</f>
        <v>11</v>
      </c>
      <c r="I2558" s="4">
        <v>347624</v>
      </c>
      <c r="J2558" t="str" cm="1">
        <f t="array" ref="J2558">_xlfn.SWITCH(orders[[#This Row],[payment_method]],"Credit Card","CC","Bank Transfer","BT","Cash","CA","PayPal","PP","UN")</f>
        <v>CA</v>
      </c>
    </row>
    <row r="2559" spans="1:10" x14ac:dyDescent="0.3">
      <c r="A2559">
        <v>2761</v>
      </c>
      <c r="B2559">
        <v>197642</v>
      </c>
      <c r="C2559" s="1">
        <v>44733</v>
      </c>
      <c r="D2559">
        <v>85982</v>
      </c>
      <c r="E2559" t="s">
        <v>10042</v>
      </c>
      <c r="F2559" t="s">
        <v>444</v>
      </c>
      <c r="G2559">
        <f>YEAR(orders[[#This Row],[order_date]])</f>
        <v>2022</v>
      </c>
      <c r="H2559">
        <f>MONTH(orders[[#This Row],[order_date]])</f>
        <v>6</v>
      </c>
      <c r="I2559" s="4">
        <v>85982</v>
      </c>
      <c r="J2559" t="str" cm="1">
        <f t="array" ref="J2559">_xlfn.SWITCH(orders[[#This Row],[payment_method]],"Credit Card","CC","Bank Transfer","BT","Cash","CA","PayPal","PP","UN")</f>
        <v>CA</v>
      </c>
    </row>
    <row r="2560" spans="1:10" x14ac:dyDescent="0.3">
      <c r="A2560">
        <v>2762</v>
      </c>
      <c r="B2560">
        <v>1430073</v>
      </c>
      <c r="C2560" s="1">
        <v>45357</v>
      </c>
      <c r="D2560">
        <v>336021</v>
      </c>
      <c r="E2560" t="s">
        <v>10043</v>
      </c>
      <c r="F2560" t="s">
        <v>660</v>
      </c>
      <c r="G2560">
        <f>YEAR(orders[[#This Row],[order_date]])</f>
        <v>2024</v>
      </c>
      <c r="H2560">
        <f>MONTH(orders[[#This Row],[order_date]])</f>
        <v>3</v>
      </c>
      <c r="I2560" s="4">
        <v>336021</v>
      </c>
      <c r="J2560" t="str" cm="1">
        <f t="array" ref="J2560">_xlfn.SWITCH(orders[[#This Row],[payment_method]],"Credit Card","CC","Bank Transfer","BT","Cash","CA","PayPal","PP","UN")</f>
        <v>PP</v>
      </c>
    </row>
    <row r="2561" spans="1:10" x14ac:dyDescent="0.3">
      <c r="A2561">
        <v>2764</v>
      </c>
      <c r="B2561">
        <v>13878</v>
      </c>
      <c r="C2561" s="1">
        <v>45709</v>
      </c>
      <c r="D2561">
        <v>298888</v>
      </c>
      <c r="E2561" t="s">
        <v>10041</v>
      </c>
      <c r="F2561" t="s">
        <v>305</v>
      </c>
      <c r="G2561">
        <f>YEAR(orders[[#This Row],[order_date]])</f>
        <v>2025</v>
      </c>
      <c r="H2561">
        <f>MONTH(orders[[#This Row],[order_date]])</f>
        <v>2</v>
      </c>
      <c r="I2561" s="4">
        <v>298888</v>
      </c>
      <c r="J2561" t="str" cm="1">
        <f t="array" ref="J2561">_xlfn.SWITCH(orders[[#This Row],[payment_method]],"Credit Card","CC","Bank Transfer","BT","Cash","CA","PayPal","PP","UN")</f>
        <v>BT</v>
      </c>
    </row>
    <row r="2562" spans="1:10" x14ac:dyDescent="0.3">
      <c r="A2562">
        <v>2765</v>
      </c>
      <c r="B2562">
        <v>1459275</v>
      </c>
      <c r="C2562" s="1">
        <v>44596</v>
      </c>
      <c r="D2562">
        <v>207855</v>
      </c>
      <c r="E2562" t="s">
        <v>10042</v>
      </c>
      <c r="F2562" t="s">
        <v>249</v>
      </c>
      <c r="G2562">
        <f>YEAR(orders[[#This Row],[order_date]])</f>
        <v>2022</v>
      </c>
      <c r="H2562">
        <f>MONTH(orders[[#This Row],[order_date]])</f>
        <v>2</v>
      </c>
      <c r="I2562" s="4">
        <v>207855</v>
      </c>
      <c r="J2562" t="str" cm="1">
        <f t="array" ref="J2562">_xlfn.SWITCH(orders[[#This Row],[payment_method]],"Credit Card","CC","Bank Transfer","BT","Cash","CA","PayPal","PP","UN")</f>
        <v>CA</v>
      </c>
    </row>
    <row r="2563" spans="1:10" x14ac:dyDescent="0.3">
      <c r="A2563">
        <v>2766</v>
      </c>
      <c r="B2563">
        <v>26755</v>
      </c>
      <c r="C2563" s="1">
        <v>44654</v>
      </c>
      <c r="D2563">
        <v>235925</v>
      </c>
      <c r="E2563" t="s">
        <v>10042</v>
      </c>
      <c r="F2563" t="s">
        <v>396</v>
      </c>
      <c r="G2563">
        <f>YEAR(orders[[#This Row],[order_date]])</f>
        <v>2022</v>
      </c>
      <c r="H2563">
        <f>MONTH(orders[[#This Row],[order_date]])</f>
        <v>4</v>
      </c>
      <c r="I2563" s="4">
        <v>235925</v>
      </c>
      <c r="J2563" t="str" cm="1">
        <f t="array" ref="J2563">_xlfn.SWITCH(orders[[#This Row],[payment_method]],"Credit Card","CC","Bank Transfer","BT","Cash","CA","PayPal","PP","UN")</f>
        <v>CA</v>
      </c>
    </row>
    <row r="2564" spans="1:10" x14ac:dyDescent="0.3">
      <c r="A2564">
        <v>2768</v>
      </c>
      <c r="B2564">
        <v>1948660</v>
      </c>
      <c r="C2564" s="1">
        <v>44731</v>
      </c>
      <c r="D2564">
        <v>372077</v>
      </c>
      <c r="E2564" t="s">
        <v>10043</v>
      </c>
      <c r="F2564" t="s">
        <v>240</v>
      </c>
      <c r="G2564">
        <f>YEAR(orders[[#This Row],[order_date]])</f>
        <v>2022</v>
      </c>
      <c r="H2564">
        <f>MONTH(orders[[#This Row],[order_date]])</f>
        <v>6</v>
      </c>
      <c r="I2564" s="4">
        <v>372077</v>
      </c>
      <c r="J2564" t="str" cm="1">
        <f t="array" ref="J2564">_xlfn.SWITCH(orders[[#This Row],[payment_method]],"Credit Card","CC","Bank Transfer","BT","Cash","CA","PayPal","PP","UN")</f>
        <v>PP</v>
      </c>
    </row>
    <row r="2565" spans="1:10" x14ac:dyDescent="0.3">
      <c r="A2565">
        <v>2769</v>
      </c>
      <c r="B2565">
        <v>1637753</v>
      </c>
      <c r="C2565" s="1">
        <v>44618</v>
      </c>
      <c r="D2565">
        <v>139974</v>
      </c>
      <c r="E2565" t="s">
        <v>10042</v>
      </c>
      <c r="F2565" t="s">
        <v>506</v>
      </c>
      <c r="G2565">
        <f>YEAR(orders[[#This Row],[order_date]])</f>
        <v>2022</v>
      </c>
      <c r="H2565">
        <f>MONTH(orders[[#This Row],[order_date]])</f>
        <v>2</v>
      </c>
      <c r="I2565" s="4">
        <v>139974</v>
      </c>
      <c r="J2565" t="str" cm="1">
        <f t="array" ref="J2565">_xlfn.SWITCH(orders[[#This Row],[payment_method]],"Credit Card","CC","Bank Transfer","BT","Cash","CA","PayPal","PP","UN")</f>
        <v>CA</v>
      </c>
    </row>
    <row r="2566" spans="1:10" x14ac:dyDescent="0.3">
      <c r="A2566">
        <v>2770</v>
      </c>
      <c r="B2566">
        <v>724564</v>
      </c>
      <c r="C2566" s="1">
        <v>45537</v>
      </c>
      <c r="D2566">
        <v>174348</v>
      </c>
      <c r="E2566" t="s">
        <v>10041</v>
      </c>
      <c r="F2566" t="s">
        <v>63</v>
      </c>
      <c r="G2566">
        <f>YEAR(orders[[#This Row],[order_date]])</f>
        <v>2024</v>
      </c>
      <c r="H2566">
        <f>MONTH(orders[[#This Row],[order_date]])</f>
        <v>9</v>
      </c>
      <c r="I2566" s="4">
        <v>174348</v>
      </c>
      <c r="J2566" t="str" cm="1">
        <f t="array" ref="J2566">_xlfn.SWITCH(orders[[#This Row],[payment_method]],"Credit Card","CC","Bank Transfer","BT","Cash","CA","PayPal","PP","UN")</f>
        <v>BT</v>
      </c>
    </row>
    <row r="2567" spans="1:10" x14ac:dyDescent="0.3">
      <c r="A2567">
        <v>2771</v>
      </c>
      <c r="B2567">
        <v>498686</v>
      </c>
      <c r="C2567" s="1">
        <v>44968</v>
      </c>
      <c r="D2567">
        <v>41896</v>
      </c>
      <c r="E2567" t="s">
        <v>10042</v>
      </c>
      <c r="F2567" t="s">
        <v>85</v>
      </c>
      <c r="G2567">
        <f>YEAR(orders[[#This Row],[order_date]])</f>
        <v>2023</v>
      </c>
      <c r="H2567">
        <f>MONTH(orders[[#This Row],[order_date]])</f>
        <v>2</v>
      </c>
      <c r="I2567" s="4">
        <v>41896</v>
      </c>
      <c r="J2567" t="str" cm="1">
        <f t="array" ref="J2567">_xlfn.SWITCH(orders[[#This Row],[payment_method]],"Credit Card","CC","Bank Transfer","BT","Cash","CA","PayPal","PP","UN")</f>
        <v>CA</v>
      </c>
    </row>
    <row r="2568" spans="1:10" x14ac:dyDescent="0.3">
      <c r="A2568">
        <v>2772</v>
      </c>
      <c r="B2568">
        <v>1296833</v>
      </c>
      <c r="C2568" s="1">
        <v>44955</v>
      </c>
      <c r="D2568">
        <v>80127</v>
      </c>
      <c r="E2568" t="s">
        <v>10042</v>
      </c>
      <c r="F2568" t="s">
        <v>457</v>
      </c>
      <c r="G2568">
        <f>YEAR(orders[[#This Row],[order_date]])</f>
        <v>2023</v>
      </c>
      <c r="H2568">
        <f>MONTH(orders[[#This Row],[order_date]])</f>
        <v>1</v>
      </c>
      <c r="I2568" s="4">
        <v>80127</v>
      </c>
      <c r="J2568" t="str" cm="1">
        <f t="array" ref="J2568">_xlfn.SWITCH(orders[[#This Row],[payment_method]],"Credit Card","CC","Bank Transfer","BT","Cash","CA","PayPal","PP","UN")</f>
        <v>CA</v>
      </c>
    </row>
    <row r="2569" spans="1:10" x14ac:dyDescent="0.3">
      <c r="A2569">
        <v>2773</v>
      </c>
      <c r="B2569">
        <v>389259</v>
      </c>
      <c r="C2569" s="1">
        <v>45521</v>
      </c>
      <c r="D2569">
        <v>267857</v>
      </c>
      <c r="E2569" t="s">
        <v>10040</v>
      </c>
      <c r="F2569" t="s">
        <v>159</v>
      </c>
      <c r="G2569">
        <f>YEAR(orders[[#This Row],[order_date]])</f>
        <v>2024</v>
      </c>
      <c r="H2569">
        <f>MONTH(orders[[#This Row],[order_date]])</f>
        <v>8</v>
      </c>
      <c r="I2569" s="4">
        <v>267857</v>
      </c>
      <c r="J2569" t="str" cm="1">
        <f t="array" ref="J2569">_xlfn.SWITCH(orders[[#This Row],[payment_method]],"Credit Card","CC","Bank Transfer","BT","Cash","CA","PayPal","PP","UN")</f>
        <v>CC</v>
      </c>
    </row>
    <row r="2570" spans="1:10" x14ac:dyDescent="0.3">
      <c r="A2570">
        <v>2774</v>
      </c>
      <c r="B2570">
        <v>854998</v>
      </c>
      <c r="C2570" s="1">
        <v>45838</v>
      </c>
      <c r="D2570">
        <v>18317</v>
      </c>
      <c r="E2570" t="s">
        <v>10043</v>
      </c>
      <c r="F2570" t="s">
        <v>829</v>
      </c>
      <c r="G2570">
        <f>YEAR(orders[[#This Row],[order_date]])</f>
        <v>2025</v>
      </c>
      <c r="H2570">
        <f>MONTH(orders[[#This Row],[order_date]])</f>
        <v>6</v>
      </c>
      <c r="I2570" s="4">
        <v>18317</v>
      </c>
      <c r="J2570" t="str" cm="1">
        <f t="array" ref="J2570">_xlfn.SWITCH(orders[[#This Row],[payment_method]],"Credit Card","CC","Bank Transfer","BT","Cash","CA","PayPal","PP","UN")</f>
        <v>PP</v>
      </c>
    </row>
    <row r="2571" spans="1:10" x14ac:dyDescent="0.3">
      <c r="A2571">
        <v>2775</v>
      </c>
      <c r="B2571">
        <v>964863</v>
      </c>
      <c r="C2571" s="1">
        <v>45729</v>
      </c>
      <c r="D2571">
        <v>3796</v>
      </c>
      <c r="E2571" t="s">
        <v>10041</v>
      </c>
      <c r="F2571" t="s">
        <v>709</v>
      </c>
      <c r="G2571">
        <f>YEAR(orders[[#This Row],[order_date]])</f>
        <v>2025</v>
      </c>
      <c r="H2571">
        <f>MONTH(orders[[#This Row],[order_date]])</f>
        <v>3</v>
      </c>
      <c r="I2571" s="4">
        <v>3796</v>
      </c>
      <c r="J2571" t="str" cm="1">
        <f t="array" ref="J2571">_xlfn.SWITCH(orders[[#This Row],[payment_method]],"Credit Card","CC","Bank Transfer","BT","Cash","CA","PayPal","PP","UN")</f>
        <v>BT</v>
      </c>
    </row>
    <row r="2572" spans="1:10" x14ac:dyDescent="0.3">
      <c r="A2572">
        <v>2777</v>
      </c>
      <c r="B2572">
        <v>426196</v>
      </c>
      <c r="C2572" s="1">
        <v>44923</v>
      </c>
      <c r="D2572">
        <v>13275</v>
      </c>
      <c r="E2572" t="s">
        <v>10041</v>
      </c>
      <c r="F2572" t="s">
        <v>580</v>
      </c>
      <c r="G2572">
        <f>YEAR(orders[[#This Row],[order_date]])</f>
        <v>2022</v>
      </c>
      <c r="H2572">
        <f>MONTH(orders[[#This Row],[order_date]])</f>
        <v>12</v>
      </c>
      <c r="I2572" s="4">
        <v>13275</v>
      </c>
      <c r="J2572" t="str" cm="1">
        <f t="array" ref="J2572">_xlfn.SWITCH(orders[[#This Row],[payment_method]],"Credit Card","CC","Bank Transfer","BT","Cash","CA","PayPal","PP","UN")</f>
        <v>BT</v>
      </c>
    </row>
    <row r="2573" spans="1:10" x14ac:dyDescent="0.3">
      <c r="A2573">
        <v>2780</v>
      </c>
      <c r="B2573">
        <v>1838407</v>
      </c>
      <c r="C2573" s="1">
        <v>45362</v>
      </c>
      <c r="D2573">
        <v>137271</v>
      </c>
      <c r="E2573" t="s">
        <v>10041</v>
      </c>
      <c r="F2573" t="s">
        <v>363</v>
      </c>
      <c r="G2573">
        <f>YEAR(orders[[#This Row],[order_date]])</f>
        <v>2024</v>
      </c>
      <c r="H2573">
        <f>MONTH(orders[[#This Row],[order_date]])</f>
        <v>3</v>
      </c>
      <c r="I2573" s="4">
        <v>137271</v>
      </c>
      <c r="J2573" t="str" cm="1">
        <f t="array" ref="J2573">_xlfn.SWITCH(orders[[#This Row],[payment_method]],"Credit Card","CC","Bank Transfer","BT","Cash","CA","PayPal","PP","UN")</f>
        <v>BT</v>
      </c>
    </row>
    <row r="2574" spans="1:10" x14ac:dyDescent="0.3">
      <c r="A2574">
        <v>2781</v>
      </c>
      <c r="B2574">
        <v>1491113</v>
      </c>
      <c r="C2574" s="1">
        <v>45542</v>
      </c>
      <c r="D2574">
        <v>543565</v>
      </c>
      <c r="E2574" t="s">
        <v>10042</v>
      </c>
      <c r="F2574" t="s">
        <v>874</v>
      </c>
      <c r="G2574">
        <f>YEAR(orders[[#This Row],[order_date]])</f>
        <v>2024</v>
      </c>
      <c r="H2574">
        <f>MONTH(orders[[#This Row],[order_date]])</f>
        <v>9</v>
      </c>
      <c r="I2574" s="4">
        <v>543565</v>
      </c>
      <c r="J2574" t="str" cm="1">
        <f t="array" ref="J2574">_xlfn.SWITCH(orders[[#This Row],[payment_method]],"Credit Card","CC","Bank Transfer","BT","Cash","CA","PayPal","PP","UN")</f>
        <v>CA</v>
      </c>
    </row>
    <row r="2575" spans="1:10" x14ac:dyDescent="0.3">
      <c r="A2575">
        <v>2782</v>
      </c>
      <c r="B2575">
        <v>1330768</v>
      </c>
      <c r="C2575" s="1">
        <v>44844</v>
      </c>
      <c r="D2575">
        <v>45922</v>
      </c>
      <c r="E2575" t="s">
        <v>10043</v>
      </c>
      <c r="F2575" t="s">
        <v>949</v>
      </c>
      <c r="G2575">
        <f>YEAR(orders[[#This Row],[order_date]])</f>
        <v>2022</v>
      </c>
      <c r="H2575">
        <f>MONTH(orders[[#This Row],[order_date]])</f>
        <v>10</v>
      </c>
      <c r="I2575" s="4">
        <v>45922</v>
      </c>
      <c r="J2575" t="str" cm="1">
        <f t="array" ref="J2575">_xlfn.SWITCH(orders[[#This Row],[payment_method]],"Credit Card","CC","Bank Transfer","BT","Cash","CA","PayPal","PP","UN")</f>
        <v>PP</v>
      </c>
    </row>
    <row r="2576" spans="1:10" x14ac:dyDescent="0.3">
      <c r="A2576">
        <v>2783</v>
      </c>
      <c r="B2576">
        <v>818523</v>
      </c>
      <c r="C2576" s="1">
        <v>45708</v>
      </c>
      <c r="D2576">
        <v>298034</v>
      </c>
      <c r="E2576" t="s">
        <v>10041</v>
      </c>
      <c r="F2576" t="s">
        <v>479</v>
      </c>
      <c r="G2576">
        <f>YEAR(orders[[#This Row],[order_date]])</f>
        <v>2025</v>
      </c>
      <c r="H2576">
        <f>MONTH(orders[[#This Row],[order_date]])</f>
        <v>2</v>
      </c>
      <c r="I2576" s="4">
        <v>298034</v>
      </c>
      <c r="J2576" t="str" cm="1">
        <f t="array" ref="J2576">_xlfn.SWITCH(orders[[#This Row],[payment_method]],"Credit Card","CC","Bank Transfer","BT","Cash","CA","PayPal","PP","UN")</f>
        <v>BT</v>
      </c>
    </row>
    <row r="2577" spans="1:10" x14ac:dyDescent="0.3">
      <c r="A2577">
        <v>2784</v>
      </c>
      <c r="B2577">
        <v>726336</v>
      </c>
      <c r="C2577" s="1">
        <v>45571</v>
      </c>
      <c r="D2577">
        <v>51959</v>
      </c>
      <c r="E2577" t="s">
        <v>10040</v>
      </c>
      <c r="F2577" t="s">
        <v>1387</v>
      </c>
      <c r="G2577">
        <f>YEAR(orders[[#This Row],[order_date]])</f>
        <v>2024</v>
      </c>
      <c r="H2577">
        <f>MONTH(orders[[#This Row],[order_date]])</f>
        <v>10</v>
      </c>
      <c r="I2577" s="4">
        <v>51959</v>
      </c>
      <c r="J2577" t="str" cm="1">
        <f t="array" ref="J2577">_xlfn.SWITCH(orders[[#This Row],[payment_method]],"Credit Card","CC","Bank Transfer","BT","Cash","CA","PayPal","PP","UN")</f>
        <v>CC</v>
      </c>
    </row>
    <row r="2578" spans="1:10" x14ac:dyDescent="0.3">
      <c r="A2578">
        <v>2785</v>
      </c>
      <c r="B2578">
        <v>1987860</v>
      </c>
      <c r="C2578" s="1">
        <v>45149</v>
      </c>
      <c r="D2578">
        <v>117792</v>
      </c>
      <c r="E2578" t="s">
        <v>10041</v>
      </c>
      <c r="F2578" t="s">
        <v>820</v>
      </c>
      <c r="G2578">
        <f>YEAR(orders[[#This Row],[order_date]])</f>
        <v>2023</v>
      </c>
      <c r="H2578">
        <f>MONTH(orders[[#This Row],[order_date]])</f>
        <v>8</v>
      </c>
      <c r="I2578" s="4">
        <v>117792</v>
      </c>
      <c r="J2578" t="str" cm="1">
        <f t="array" ref="J2578">_xlfn.SWITCH(orders[[#This Row],[payment_method]],"Credit Card","CC","Bank Transfer","BT","Cash","CA","PayPal","PP","UN")</f>
        <v>BT</v>
      </c>
    </row>
    <row r="2579" spans="1:10" x14ac:dyDescent="0.3">
      <c r="A2579">
        <v>2786</v>
      </c>
      <c r="B2579">
        <v>398117</v>
      </c>
      <c r="C2579" s="1">
        <v>44636</v>
      </c>
      <c r="D2579">
        <v>182646</v>
      </c>
      <c r="E2579" t="s">
        <v>10041</v>
      </c>
      <c r="F2579" t="s">
        <v>136</v>
      </c>
      <c r="G2579">
        <f>YEAR(orders[[#This Row],[order_date]])</f>
        <v>2022</v>
      </c>
      <c r="H2579">
        <f>MONTH(orders[[#This Row],[order_date]])</f>
        <v>3</v>
      </c>
      <c r="I2579" s="4">
        <v>182646</v>
      </c>
      <c r="J2579" t="str" cm="1">
        <f t="array" ref="J2579">_xlfn.SWITCH(orders[[#This Row],[payment_method]],"Credit Card","CC","Bank Transfer","BT","Cash","CA","PayPal","PP","UN")</f>
        <v>BT</v>
      </c>
    </row>
    <row r="2580" spans="1:10" x14ac:dyDescent="0.3">
      <c r="A2580">
        <v>2787</v>
      </c>
      <c r="B2580">
        <v>620966</v>
      </c>
      <c r="C2580" s="1">
        <v>44713</v>
      </c>
      <c r="D2580">
        <v>195767</v>
      </c>
      <c r="E2580" t="s">
        <v>10041</v>
      </c>
      <c r="F2580" t="s">
        <v>1087</v>
      </c>
      <c r="G2580">
        <f>YEAR(orders[[#This Row],[order_date]])</f>
        <v>2022</v>
      </c>
      <c r="H2580">
        <f>MONTH(orders[[#This Row],[order_date]])</f>
        <v>6</v>
      </c>
      <c r="I2580" s="4">
        <v>195767</v>
      </c>
      <c r="J2580" t="str" cm="1">
        <f t="array" ref="J2580">_xlfn.SWITCH(orders[[#This Row],[payment_method]],"Credit Card","CC","Bank Transfer","BT","Cash","CA","PayPal","PP","UN")</f>
        <v>BT</v>
      </c>
    </row>
    <row r="2581" spans="1:10" x14ac:dyDescent="0.3">
      <c r="A2581">
        <v>2788</v>
      </c>
      <c r="B2581">
        <v>1719738</v>
      </c>
      <c r="C2581" s="1">
        <v>45622</v>
      </c>
      <c r="D2581">
        <v>76652</v>
      </c>
      <c r="E2581" t="s">
        <v>10042</v>
      </c>
      <c r="F2581" t="s">
        <v>302</v>
      </c>
      <c r="G2581">
        <f>YEAR(orders[[#This Row],[order_date]])</f>
        <v>2024</v>
      </c>
      <c r="H2581">
        <f>MONTH(orders[[#This Row],[order_date]])</f>
        <v>11</v>
      </c>
      <c r="I2581" s="4">
        <v>76652</v>
      </c>
      <c r="J2581" t="str" cm="1">
        <f t="array" ref="J2581">_xlfn.SWITCH(orders[[#This Row],[payment_method]],"Credit Card","CC","Bank Transfer","BT","Cash","CA","PayPal","PP","UN")</f>
        <v>CA</v>
      </c>
    </row>
    <row r="2582" spans="1:10" x14ac:dyDescent="0.3">
      <c r="A2582">
        <v>2789</v>
      </c>
      <c r="B2582">
        <v>1550874</v>
      </c>
      <c r="C2582" s="1">
        <v>45890</v>
      </c>
      <c r="D2582">
        <v>8554</v>
      </c>
      <c r="E2582" t="s">
        <v>10042</v>
      </c>
      <c r="F2582" t="s">
        <v>1234</v>
      </c>
      <c r="G2582">
        <f>YEAR(orders[[#This Row],[order_date]])</f>
        <v>2025</v>
      </c>
      <c r="H2582">
        <f>MONTH(orders[[#This Row],[order_date]])</f>
        <v>8</v>
      </c>
      <c r="I2582" s="4">
        <v>8554</v>
      </c>
      <c r="J2582" t="str" cm="1">
        <f t="array" ref="J2582">_xlfn.SWITCH(orders[[#This Row],[payment_method]],"Credit Card","CC","Bank Transfer","BT","Cash","CA","PayPal","PP","UN")</f>
        <v>CA</v>
      </c>
    </row>
    <row r="2583" spans="1:10" x14ac:dyDescent="0.3">
      <c r="A2583">
        <v>2790</v>
      </c>
      <c r="B2583">
        <v>1430715</v>
      </c>
      <c r="C2583" s="1">
        <v>45410</v>
      </c>
      <c r="D2583">
        <v>12783</v>
      </c>
      <c r="E2583" t="s">
        <v>10040</v>
      </c>
      <c r="F2583" t="s">
        <v>583</v>
      </c>
      <c r="G2583">
        <f>YEAR(orders[[#This Row],[order_date]])</f>
        <v>2024</v>
      </c>
      <c r="H2583">
        <f>MONTH(orders[[#This Row],[order_date]])</f>
        <v>4</v>
      </c>
      <c r="I2583" s="4">
        <v>12783</v>
      </c>
      <c r="J2583" t="str" cm="1">
        <f t="array" ref="J2583">_xlfn.SWITCH(orders[[#This Row],[payment_method]],"Credit Card","CC","Bank Transfer","BT","Cash","CA","PayPal","PP","UN")</f>
        <v>CC</v>
      </c>
    </row>
    <row r="2584" spans="1:10" x14ac:dyDescent="0.3">
      <c r="A2584">
        <v>2791</v>
      </c>
      <c r="B2584">
        <v>110221</v>
      </c>
      <c r="C2584" s="1">
        <v>45609</v>
      </c>
      <c r="D2584">
        <v>7300</v>
      </c>
      <c r="E2584" t="s">
        <v>10042</v>
      </c>
      <c r="F2584" t="s">
        <v>1580</v>
      </c>
      <c r="G2584">
        <f>YEAR(orders[[#This Row],[order_date]])</f>
        <v>2024</v>
      </c>
      <c r="H2584">
        <f>MONTH(orders[[#This Row],[order_date]])</f>
        <v>11</v>
      </c>
      <c r="I2584" s="4">
        <v>7300</v>
      </c>
      <c r="J2584" t="str" cm="1">
        <f t="array" ref="J2584">_xlfn.SWITCH(orders[[#This Row],[payment_method]],"Credit Card","CC","Bank Transfer","BT","Cash","CA","PayPal","PP","UN")</f>
        <v>CA</v>
      </c>
    </row>
    <row r="2585" spans="1:10" x14ac:dyDescent="0.3">
      <c r="A2585">
        <v>2794</v>
      </c>
      <c r="B2585">
        <v>358972</v>
      </c>
      <c r="C2585" s="1">
        <v>45211</v>
      </c>
      <c r="D2585">
        <v>289058</v>
      </c>
      <c r="E2585" t="s">
        <v>10040</v>
      </c>
      <c r="F2585" t="s">
        <v>696</v>
      </c>
      <c r="G2585">
        <f>YEAR(orders[[#This Row],[order_date]])</f>
        <v>2023</v>
      </c>
      <c r="H2585">
        <f>MONTH(orders[[#This Row],[order_date]])</f>
        <v>10</v>
      </c>
      <c r="I2585" s="4">
        <v>289058</v>
      </c>
      <c r="J2585" t="str" cm="1">
        <f t="array" ref="J2585">_xlfn.SWITCH(orders[[#This Row],[payment_method]],"Credit Card","CC","Bank Transfer","BT","Cash","CA","PayPal","PP","UN")</f>
        <v>CC</v>
      </c>
    </row>
    <row r="2586" spans="1:10" x14ac:dyDescent="0.3">
      <c r="A2586">
        <v>2795</v>
      </c>
      <c r="B2586">
        <v>606360</v>
      </c>
      <c r="C2586" s="1">
        <v>45768</v>
      </c>
      <c r="D2586">
        <v>96454</v>
      </c>
      <c r="E2586" t="s">
        <v>10040</v>
      </c>
      <c r="F2586" t="s">
        <v>191</v>
      </c>
      <c r="G2586">
        <f>YEAR(orders[[#This Row],[order_date]])</f>
        <v>2025</v>
      </c>
      <c r="H2586">
        <f>MONTH(orders[[#This Row],[order_date]])</f>
        <v>4</v>
      </c>
      <c r="I2586" s="4">
        <v>96454</v>
      </c>
      <c r="J2586" t="str" cm="1">
        <f t="array" ref="J2586">_xlfn.SWITCH(orders[[#This Row],[payment_method]],"Credit Card","CC","Bank Transfer","BT","Cash","CA","PayPal","PP","UN")</f>
        <v>CC</v>
      </c>
    </row>
    <row r="2587" spans="1:10" x14ac:dyDescent="0.3">
      <c r="A2587">
        <v>2796</v>
      </c>
      <c r="B2587">
        <v>753232</v>
      </c>
      <c r="C2587" s="1">
        <v>45408</v>
      </c>
      <c r="D2587">
        <v>76715</v>
      </c>
      <c r="E2587" t="s">
        <v>10043</v>
      </c>
      <c r="F2587" t="s">
        <v>1016</v>
      </c>
      <c r="G2587">
        <f>YEAR(orders[[#This Row],[order_date]])</f>
        <v>2024</v>
      </c>
      <c r="H2587">
        <f>MONTH(orders[[#This Row],[order_date]])</f>
        <v>4</v>
      </c>
      <c r="I2587" s="4">
        <v>76715</v>
      </c>
      <c r="J2587" t="str" cm="1">
        <f t="array" ref="J2587">_xlfn.SWITCH(orders[[#This Row],[payment_method]],"Credit Card","CC","Bank Transfer","BT","Cash","CA","PayPal","PP","UN")</f>
        <v>PP</v>
      </c>
    </row>
    <row r="2588" spans="1:10" x14ac:dyDescent="0.3">
      <c r="A2588">
        <v>2797</v>
      </c>
      <c r="B2588">
        <v>1815262</v>
      </c>
      <c r="C2588" s="1">
        <v>45460</v>
      </c>
      <c r="D2588">
        <v>229375</v>
      </c>
      <c r="E2588" t="s">
        <v>10043</v>
      </c>
      <c r="F2588" t="s">
        <v>352</v>
      </c>
      <c r="G2588">
        <f>YEAR(orders[[#This Row],[order_date]])</f>
        <v>2024</v>
      </c>
      <c r="H2588">
        <f>MONTH(orders[[#This Row],[order_date]])</f>
        <v>6</v>
      </c>
      <c r="I2588" s="4">
        <v>229375</v>
      </c>
      <c r="J2588" t="str" cm="1">
        <f t="array" ref="J2588">_xlfn.SWITCH(orders[[#This Row],[payment_method]],"Credit Card","CC","Bank Transfer","BT","Cash","CA","PayPal","PP","UN")</f>
        <v>PP</v>
      </c>
    </row>
    <row r="2589" spans="1:10" x14ac:dyDescent="0.3">
      <c r="A2589">
        <v>2798</v>
      </c>
      <c r="B2589">
        <v>1710871</v>
      </c>
      <c r="C2589" s="1">
        <v>44975</v>
      </c>
      <c r="D2589">
        <v>324058</v>
      </c>
      <c r="E2589" t="s">
        <v>10043</v>
      </c>
      <c r="F2589" t="s">
        <v>1303</v>
      </c>
      <c r="G2589">
        <f>YEAR(orders[[#This Row],[order_date]])</f>
        <v>2023</v>
      </c>
      <c r="H2589">
        <f>MONTH(orders[[#This Row],[order_date]])</f>
        <v>2</v>
      </c>
      <c r="I2589" s="4">
        <v>324058</v>
      </c>
      <c r="J2589" t="str" cm="1">
        <f t="array" ref="J2589">_xlfn.SWITCH(orders[[#This Row],[payment_method]],"Credit Card","CC","Bank Transfer","BT","Cash","CA","PayPal","PP","UN")</f>
        <v>PP</v>
      </c>
    </row>
    <row r="2590" spans="1:10" x14ac:dyDescent="0.3">
      <c r="A2590">
        <v>2799</v>
      </c>
      <c r="B2590">
        <v>1397622</v>
      </c>
      <c r="C2590" s="1">
        <v>45467</v>
      </c>
      <c r="D2590">
        <v>1179</v>
      </c>
      <c r="E2590" t="s">
        <v>10042</v>
      </c>
      <c r="F2590" t="s">
        <v>16</v>
      </c>
      <c r="G2590">
        <f>YEAR(orders[[#This Row],[order_date]])</f>
        <v>2024</v>
      </c>
      <c r="H2590">
        <f>MONTH(orders[[#This Row],[order_date]])</f>
        <v>6</v>
      </c>
      <c r="I2590" s="4">
        <v>1179</v>
      </c>
      <c r="J2590" t="str" cm="1">
        <f t="array" ref="J2590">_xlfn.SWITCH(orders[[#This Row],[payment_method]],"Credit Card","CC","Bank Transfer","BT","Cash","CA","PayPal","PP","UN")</f>
        <v>CA</v>
      </c>
    </row>
    <row r="2591" spans="1:10" x14ac:dyDescent="0.3">
      <c r="A2591">
        <v>2800</v>
      </c>
      <c r="B2591">
        <v>1602791</v>
      </c>
      <c r="C2591" s="1">
        <v>44570</v>
      </c>
      <c r="D2591">
        <v>245517</v>
      </c>
      <c r="E2591" t="s">
        <v>10043</v>
      </c>
      <c r="F2591" t="s">
        <v>165</v>
      </c>
      <c r="G2591">
        <f>YEAR(orders[[#This Row],[order_date]])</f>
        <v>2022</v>
      </c>
      <c r="H2591">
        <f>MONTH(orders[[#This Row],[order_date]])</f>
        <v>1</v>
      </c>
      <c r="I2591" s="4">
        <v>245517</v>
      </c>
      <c r="J2591" t="str" cm="1">
        <f t="array" ref="J2591">_xlfn.SWITCH(orders[[#This Row],[payment_method]],"Credit Card","CC","Bank Transfer","BT","Cash","CA","PayPal","PP","UN")</f>
        <v>PP</v>
      </c>
    </row>
    <row r="2592" spans="1:10" x14ac:dyDescent="0.3">
      <c r="A2592">
        <v>2801</v>
      </c>
      <c r="B2592">
        <v>201359</v>
      </c>
      <c r="C2592" s="1">
        <v>45279</v>
      </c>
      <c r="D2592">
        <v>234821</v>
      </c>
      <c r="E2592" t="s">
        <v>10040</v>
      </c>
      <c r="F2592" t="s">
        <v>422</v>
      </c>
      <c r="G2592">
        <f>YEAR(orders[[#This Row],[order_date]])</f>
        <v>2023</v>
      </c>
      <c r="H2592">
        <f>MONTH(orders[[#This Row],[order_date]])</f>
        <v>12</v>
      </c>
      <c r="I2592" s="4">
        <v>234821</v>
      </c>
      <c r="J2592" t="str" cm="1">
        <f t="array" ref="J2592">_xlfn.SWITCH(orders[[#This Row],[payment_method]],"Credit Card","CC","Bank Transfer","BT","Cash","CA","PayPal","PP","UN")</f>
        <v>CC</v>
      </c>
    </row>
    <row r="2593" spans="1:10" x14ac:dyDescent="0.3">
      <c r="A2593">
        <v>2802</v>
      </c>
      <c r="B2593">
        <v>384081</v>
      </c>
      <c r="C2593" s="1">
        <v>44688</v>
      </c>
      <c r="D2593">
        <v>575</v>
      </c>
      <c r="E2593" t="s">
        <v>10041</v>
      </c>
      <c r="F2593" t="s">
        <v>993</v>
      </c>
      <c r="G2593">
        <f>YEAR(orders[[#This Row],[order_date]])</f>
        <v>2022</v>
      </c>
      <c r="H2593">
        <f>MONTH(orders[[#This Row],[order_date]])</f>
        <v>5</v>
      </c>
      <c r="I2593" s="4">
        <v>575</v>
      </c>
      <c r="J2593" t="str" cm="1">
        <f t="array" ref="J2593">_xlfn.SWITCH(orders[[#This Row],[payment_method]],"Credit Card","CC","Bank Transfer","BT","Cash","CA","PayPal","PP","UN")</f>
        <v>BT</v>
      </c>
    </row>
    <row r="2594" spans="1:10" x14ac:dyDescent="0.3">
      <c r="A2594">
        <v>2803</v>
      </c>
      <c r="B2594">
        <v>1536223</v>
      </c>
      <c r="C2594" s="1">
        <v>45799</v>
      </c>
      <c r="D2594">
        <v>298558</v>
      </c>
      <c r="E2594" t="s">
        <v>10040</v>
      </c>
      <c r="F2594" t="s">
        <v>102</v>
      </c>
      <c r="G2594">
        <f>YEAR(orders[[#This Row],[order_date]])</f>
        <v>2025</v>
      </c>
      <c r="H2594">
        <f>MONTH(orders[[#This Row],[order_date]])</f>
        <v>5</v>
      </c>
      <c r="I2594" s="4">
        <v>298558</v>
      </c>
      <c r="J2594" t="str" cm="1">
        <f t="array" ref="J2594">_xlfn.SWITCH(orders[[#This Row],[payment_method]],"Credit Card","CC","Bank Transfer","BT","Cash","CA","PayPal","PP","UN")</f>
        <v>CC</v>
      </c>
    </row>
    <row r="2595" spans="1:10" x14ac:dyDescent="0.3">
      <c r="A2595">
        <v>2804</v>
      </c>
      <c r="B2595">
        <v>1062276</v>
      </c>
      <c r="C2595" s="1">
        <v>45425</v>
      </c>
      <c r="D2595">
        <v>171477</v>
      </c>
      <c r="E2595" t="s">
        <v>10043</v>
      </c>
      <c r="F2595" t="s">
        <v>274</v>
      </c>
      <c r="G2595">
        <f>YEAR(orders[[#This Row],[order_date]])</f>
        <v>2024</v>
      </c>
      <c r="H2595">
        <f>MONTH(orders[[#This Row],[order_date]])</f>
        <v>5</v>
      </c>
      <c r="I2595" s="4">
        <v>171477</v>
      </c>
      <c r="J2595" t="str" cm="1">
        <f t="array" ref="J2595">_xlfn.SWITCH(orders[[#This Row],[payment_method]],"Credit Card","CC","Bank Transfer","BT","Cash","CA","PayPal","PP","UN")</f>
        <v>PP</v>
      </c>
    </row>
    <row r="2596" spans="1:10" x14ac:dyDescent="0.3">
      <c r="A2596">
        <v>2806</v>
      </c>
      <c r="B2596">
        <v>1678142</v>
      </c>
      <c r="C2596" s="1">
        <v>44963</v>
      </c>
      <c r="D2596">
        <v>25566</v>
      </c>
      <c r="E2596" t="s">
        <v>10043</v>
      </c>
      <c r="F2596" t="s">
        <v>503</v>
      </c>
      <c r="G2596">
        <f>YEAR(orders[[#This Row],[order_date]])</f>
        <v>2023</v>
      </c>
      <c r="H2596">
        <f>MONTH(orders[[#This Row],[order_date]])</f>
        <v>2</v>
      </c>
      <c r="I2596" s="4">
        <v>25566</v>
      </c>
      <c r="J2596" t="str" cm="1">
        <f t="array" ref="J2596">_xlfn.SWITCH(orders[[#This Row],[payment_method]],"Credit Card","CC","Bank Transfer","BT","Cash","CA","PayPal","PP","UN")</f>
        <v>PP</v>
      </c>
    </row>
    <row r="2597" spans="1:10" x14ac:dyDescent="0.3">
      <c r="A2597">
        <v>2808</v>
      </c>
      <c r="B2597">
        <v>164154</v>
      </c>
      <c r="C2597" s="1">
        <v>45709</v>
      </c>
      <c r="D2597">
        <v>336022</v>
      </c>
      <c r="E2597" t="s">
        <v>10040</v>
      </c>
      <c r="F2597" t="s">
        <v>479</v>
      </c>
      <c r="G2597">
        <f>YEAR(orders[[#This Row],[order_date]])</f>
        <v>2025</v>
      </c>
      <c r="H2597">
        <f>MONTH(orders[[#This Row],[order_date]])</f>
        <v>2</v>
      </c>
      <c r="I2597" s="4">
        <v>336022</v>
      </c>
      <c r="J2597" t="str" cm="1">
        <f t="array" ref="J2597">_xlfn.SWITCH(orders[[#This Row],[payment_method]],"Credit Card","CC","Bank Transfer","BT","Cash","CA","PayPal","PP","UN")</f>
        <v>CC</v>
      </c>
    </row>
    <row r="2598" spans="1:10" x14ac:dyDescent="0.3">
      <c r="A2598">
        <v>2809</v>
      </c>
      <c r="B2598">
        <v>279818</v>
      </c>
      <c r="C2598" s="1">
        <v>44631</v>
      </c>
      <c r="D2598">
        <v>480239</v>
      </c>
      <c r="E2598" t="s">
        <v>10042</v>
      </c>
      <c r="F2598" t="s">
        <v>1090</v>
      </c>
      <c r="G2598">
        <f>YEAR(orders[[#This Row],[order_date]])</f>
        <v>2022</v>
      </c>
      <c r="H2598">
        <f>MONTH(orders[[#This Row],[order_date]])</f>
        <v>3</v>
      </c>
      <c r="I2598" s="4">
        <v>480239</v>
      </c>
      <c r="J2598" t="str" cm="1">
        <f t="array" ref="J2598">_xlfn.SWITCH(orders[[#This Row],[payment_method]],"Credit Card","CC","Bank Transfer","BT","Cash","CA","PayPal","PP","UN")</f>
        <v>CA</v>
      </c>
    </row>
    <row r="2599" spans="1:10" x14ac:dyDescent="0.3">
      <c r="A2599">
        <v>2810</v>
      </c>
      <c r="B2599">
        <v>1709959</v>
      </c>
      <c r="C2599" s="1">
        <v>45787</v>
      </c>
      <c r="D2599">
        <v>307457</v>
      </c>
      <c r="E2599" t="s">
        <v>10042</v>
      </c>
      <c r="F2599" t="s">
        <v>284</v>
      </c>
      <c r="G2599">
        <f>YEAR(orders[[#This Row],[order_date]])</f>
        <v>2025</v>
      </c>
      <c r="H2599">
        <f>MONTH(orders[[#This Row],[order_date]])</f>
        <v>5</v>
      </c>
      <c r="I2599" s="4">
        <v>307457</v>
      </c>
      <c r="J2599" t="str" cm="1">
        <f t="array" ref="J2599">_xlfn.SWITCH(orders[[#This Row],[payment_method]],"Credit Card","CC","Bank Transfer","BT","Cash","CA","PayPal","PP","UN")</f>
        <v>CA</v>
      </c>
    </row>
    <row r="2600" spans="1:10" x14ac:dyDescent="0.3">
      <c r="A2600">
        <v>2811</v>
      </c>
      <c r="B2600">
        <v>489101</v>
      </c>
      <c r="C2600" s="1">
        <v>45478</v>
      </c>
      <c r="D2600">
        <v>169696</v>
      </c>
      <c r="E2600" t="s">
        <v>10043</v>
      </c>
      <c r="F2600" t="s">
        <v>1387</v>
      </c>
      <c r="G2600">
        <f>YEAR(orders[[#This Row],[order_date]])</f>
        <v>2024</v>
      </c>
      <c r="H2600">
        <f>MONTH(orders[[#This Row],[order_date]])</f>
        <v>7</v>
      </c>
      <c r="I2600" s="4">
        <v>169696</v>
      </c>
      <c r="J2600" t="str" cm="1">
        <f t="array" ref="J2600">_xlfn.SWITCH(orders[[#This Row],[payment_method]],"Credit Card","CC","Bank Transfer","BT","Cash","CA","PayPal","PP","UN")</f>
        <v>PP</v>
      </c>
    </row>
    <row r="2601" spans="1:10" x14ac:dyDescent="0.3">
      <c r="A2601">
        <v>2812</v>
      </c>
      <c r="B2601">
        <v>504831</v>
      </c>
      <c r="C2601" s="1">
        <v>45828</v>
      </c>
      <c r="D2601">
        <v>35122</v>
      </c>
      <c r="E2601" t="s">
        <v>10042</v>
      </c>
      <c r="F2601" t="s">
        <v>404</v>
      </c>
      <c r="G2601">
        <f>YEAR(orders[[#This Row],[order_date]])</f>
        <v>2025</v>
      </c>
      <c r="H2601">
        <f>MONTH(orders[[#This Row],[order_date]])</f>
        <v>6</v>
      </c>
      <c r="I2601" s="4">
        <v>35122</v>
      </c>
      <c r="J2601" t="str" cm="1">
        <f t="array" ref="J2601">_xlfn.SWITCH(orders[[#This Row],[payment_method]],"Credit Card","CC","Bank Transfer","BT","Cash","CA","PayPal","PP","UN")</f>
        <v>CA</v>
      </c>
    </row>
    <row r="2602" spans="1:10" x14ac:dyDescent="0.3">
      <c r="A2602">
        <v>2813</v>
      </c>
      <c r="B2602">
        <v>1189198</v>
      </c>
      <c r="C2602" s="1">
        <v>44973</v>
      </c>
      <c r="D2602">
        <v>209238</v>
      </c>
      <c r="E2602" t="s">
        <v>10043</v>
      </c>
      <c r="F2602" t="s">
        <v>772</v>
      </c>
      <c r="G2602">
        <f>YEAR(orders[[#This Row],[order_date]])</f>
        <v>2023</v>
      </c>
      <c r="H2602">
        <f>MONTH(orders[[#This Row],[order_date]])</f>
        <v>2</v>
      </c>
      <c r="I2602" s="4">
        <v>209238</v>
      </c>
      <c r="J2602" t="str" cm="1">
        <f t="array" ref="J2602">_xlfn.SWITCH(orders[[#This Row],[payment_method]],"Credit Card","CC","Bank Transfer","BT","Cash","CA","PayPal","PP","UN")</f>
        <v>PP</v>
      </c>
    </row>
    <row r="2603" spans="1:10" x14ac:dyDescent="0.3">
      <c r="A2603">
        <v>2814</v>
      </c>
      <c r="B2603">
        <v>1796956</v>
      </c>
      <c r="C2603" s="1">
        <v>45411</v>
      </c>
      <c r="D2603">
        <v>207409</v>
      </c>
      <c r="E2603" t="s">
        <v>10042</v>
      </c>
      <c r="F2603" t="s">
        <v>523</v>
      </c>
      <c r="G2603">
        <f>YEAR(orders[[#This Row],[order_date]])</f>
        <v>2024</v>
      </c>
      <c r="H2603">
        <f>MONTH(orders[[#This Row],[order_date]])</f>
        <v>4</v>
      </c>
      <c r="I2603" s="4">
        <v>207409</v>
      </c>
      <c r="J2603" t="str" cm="1">
        <f t="array" ref="J2603">_xlfn.SWITCH(orders[[#This Row],[payment_method]],"Credit Card","CC","Bank Transfer","BT","Cash","CA","PayPal","PP","UN")</f>
        <v>CA</v>
      </c>
    </row>
    <row r="2604" spans="1:10" x14ac:dyDescent="0.3">
      <c r="A2604">
        <v>2815</v>
      </c>
      <c r="B2604">
        <v>347162</v>
      </c>
      <c r="C2604" s="1">
        <v>44957</v>
      </c>
      <c r="D2604">
        <v>132923</v>
      </c>
      <c r="E2604" t="s">
        <v>10043</v>
      </c>
      <c r="F2604" t="s">
        <v>49</v>
      </c>
      <c r="G2604">
        <f>YEAR(orders[[#This Row],[order_date]])</f>
        <v>2023</v>
      </c>
      <c r="H2604">
        <f>MONTH(orders[[#This Row],[order_date]])</f>
        <v>1</v>
      </c>
      <c r="I2604" s="4">
        <v>132923</v>
      </c>
      <c r="J2604" t="str" cm="1">
        <f t="array" ref="J2604">_xlfn.SWITCH(orders[[#This Row],[payment_method]],"Credit Card","CC","Bank Transfer","BT","Cash","CA","PayPal","PP","UN")</f>
        <v>PP</v>
      </c>
    </row>
    <row r="2605" spans="1:10" x14ac:dyDescent="0.3">
      <c r="A2605">
        <v>2816</v>
      </c>
      <c r="B2605">
        <v>1107578</v>
      </c>
      <c r="C2605" s="1">
        <v>45003</v>
      </c>
      <c r="D2605">
        <v>241279</v>
      </c>
      <c r="E2605" t="s">
        <v>10043</v>
      </c>
      <c r="F2605" t="s">
        <v>959</v>
      </c>
      <c r="G2605">
        <f>YEAR(orders[[#This Row],[order_date]])</f>
        <v>2023</v>
      </c>
      <c r="H2605">
        <f>MONTH(orders[[#This Row],[order_date]])</f>
        <v>3</v>
      </c>
      <c r="I2605" s="4">
        <v>241279</v>
      </c>
      <c r="J2605" t="str" cm="1">
        <f t="array" ref="J2605">_xlfn.SWITCH(orders[[#This Row],[payment_method]],"Credit Card","CC","Bank Transfer","BT","Cash","CA","PayPal","PP","UN")</f>
        <v>PP</v>
      </c>
    </row>
    <row r="2606" spans="1:10" x14ac:dyDescent="0.3">
      <c r="A2606">
        <v>2817</v>
      </c>
      <c r="B2606">
        <v>828724</v>
      </c>
      <c r="C2606" s="1">
        <v>45589</v>
      </c>
      <c r="D2606">
        <v>233675</v>
      </c>
      <c r="E2606" t="s">
        <v>10043</v>
      </c>
      <c r="F2606" t="s">
        <v>506</v>
      </c>
      <c r="G2606">
        <f>YEAR(orders[[#This Row],[order_date]])</f>
        <v>2024</v>
      </c>
      <c r="H2606">
        <f>MONTH(orders[[#This Row],[order_date]])</f>
        <v>10</v>
      </c>
      <c r="I2606" s="4">
        <v>233675</v>
      </c>
      <c r="J2606" t="str" cm="1">
        <f t="array" ref="J2606">_xlfn.SWITCH(orders[[#This Row],[payment_method]],"Credit Card","CC","Bank Transfer","BT","Cash","CA","PayPal","PP","UN")</f>
        <v>PP</v>
      </c>
    </row>
    <row r="2607" spans="1:10" x14ac:dyDescent="0.3">
      <c r="A2607">
        <v>2818</v>
      </c>
      <c r="B2607">
        <v>1333346</v>
      </c>
      <c r="C2607" s="1">
        <v>45545</v>
      </c>
      <c r="D2607">
        <v>464355</v>
      </c>
      <c r="E2607" t="s">
        <v>10042</v>
      </c>
      <c r="F2607" t="s">
        <v>441</v>
      </c>
      <c r="G2607">
        <f>YEAR(orders[[#This Row],[order_date]])</f>
        <v>2024</v>
      </c>
      <c r="H2607">
        <f>MONTH(orders[[#This Row],[order_date]])</f>
        <v>9</v>
      </c>
      <c r="I2607" s="4">
        <v>464355</v>
      </c>
      <c r="J2607" t="str" cm="1">
        <f t="array" ref="J2607">_xlfn.SWITCH(orders[[#This Row],[payment_method]],"Credit Card","CC","Bank Transfer","BT","Cash","CA","PayPal","PP","UN")</f>
        <v>CA</v>
      </c>
    </row>
    <row r="2608" spans="1:10" x14ac:dyDescent="0.3">
      <c r="A2608">
        <v>2820</v>
      </c>
      <c r="B2608">
        <v>274104</v>
      </c>
      <c r="C2608" s="1">
        <v>44866</v>
      </c>
      <c r="D2608">
        <v>410413</v>
      </c>
      <c r="E2608" t="s">
        <v>10042</v>
      </c>
      <c r="F2608" t="s">
        <v>72</v>
      </c>
      <c r="G2608">
        <f>YEAR(orders[[#This Row],[order_date]])</f>
        <v>2022</v>
      </c>
      <c r="H2608">
        <f>MONTH(orders[[#This Row],[order_date]])</f>
        <v>11</v>
      </c>
      <c r="I2608" s="4">
        <v>410413</v>
      </c>
      <c r="J2608" t="str" cm="1">
        <f t="array" ref="J2608">_xlfn.SWITCH(orders[[#This Row],[payment_method]],"Credit Card","CC","Bank Transfer","BT","Cash","CA","PayPal","PP","UN")</f>
        <v>CA</v>
      </c>
    </row>
    <row r="2609" spans="1:10" x14ac:dyDescent="0.3">
      <c r="A2609">
        <v>2821</v>
      </c>
      <c r="B2609">
        <v>76897</v>
      </c>
      <c r="C2609" s="1">
        <v>45798</v>
      </c>
      <c r="D2609">
        <v>41711</v>
      </c>
      <c r="E2609" t="s">
        <v>10041</v>
      </c>
      <c r="F2609" t="s">
        <v>1374</v>
      </c>
      <c r="G2609">
        <f>YEAR(orders[[#This Row],[order_date]])</f>
        <v>2025</v>
      </c>
      <c r="H2609">
        <f>MONTH(orders[[#This Row],[order_date]])</f>
        <v>5</v>
      </c>
      <c r="I2609" s="4">
        <v>41711</v>
      </c>
      <c r="J2609" t="str" cm="1">
        <f t="array" ref="J2609">_xlfn.SWITCH(orders[[#This Row],[payment_method]],"Credit Card","CC","Bank Transfer","BT","Cash","CA","PayPal","PP","UN")</f>
        <v>BT</v>
      </c>
    </row>
    <row r="2610" spans="1:10" x14ac:dyDescent="0.3">
      <c r="A2610">
        <v>2822</v>
      </c>
      <c r="B2610">
        <v>104542</v>
      </c>
      <c r="C2610" s="1">
        <v>44548</v>
      </c>
      <c r="D2610">
        <v>114952</v>
      </c>
      <c r="E2610" t="s">
        <v>10041</v>
      </c>
      <c r="F2610" t="s">
        <v>506</v>
      </c>
      <c r="G2610">
        <f>YEAR(orders[[#This Row],[order_date]])</f>
        <v>2021</v>
      </c>
      <c r="H2610">
        <f>MONTH(orders[[#This Row],[order_date]])</f>
        <v>12</v>
      </c>
      <c r="I2610" s="4">
        <v>114952</v>
      </c>
      <c r="J2610" t="str" cm="1">
        <f t="array" ref="J2610">_xlfn.SWITCH(orders[[#This Row],[payment_method]],"Credit Card","CC","Bank Transfer","BT","Cash","CA","PayPal","PP","UN")</f>
        <v>BT</v>
      </c>
    </row>
    <row r="2611" spans="1:10" x14ac:dyDescent="0.3">
      <c r="A2611">
        <v>2823</v>
      </c>
      <c r="B2611">
        <v>179797</v>
      </c>
      <c r="C2611" s="1">
        <v>44510</v>
      </c>
      <c r="D2611">
        <v>196452</v>
      </c>
      <c r="E2611" t="s">
        <v>10041</v>
      </c>
      <c r="F2611" t="s">
        <v>815</v>
      </c>
      <c r="G2611">
        <f>YEAR(orders[[#This Row],[order_date]])</f>
        <v>2021</v>
      </c>
      <c r="H2611">
        <f>MONTH(orders[[#This Row],[order_date]])</f>
        <v>11</v>
      </c>
      <c r="I2611" s="4">
        <v>196452</v>
      </c>
      <c r="J2611" t="str" cm="1">
        <f t="array" ref="J2611">_xlfn.SWITCH(orders[[#This Row],[payment_method]],"Credit Card","CC","Bank Transfer","BT","Cash","CA","PayPal","PP","UN")</f>
        <v>BT</v>
      </c>
    </row>
    <row r="2612" spans="1:10" x14ac:dyDescent="0.3">
      <c r="A2612">
        <v>2825</v>
      </c>
      <c r="B2612">
        <v>988323</v>
      </c>
      <c r="C2612" s="1">
        <v>44623</v>
      </c>
      <c r="D2612">
        <v>19314</v>
      </c>
      <c r="E2612" t="s">
        <v>10040</v>
      </c>
      <c r="F2612" t="s">
        <v>91</v>
      </c>
      <c r="G2612">
        <f>YEAR(orders[[#This Row],[order_date]])</f>
        <v>2022</v>
      </c>
      <c r="H2612">
        <f>MONTH(orders[[#This Row],[order_date]])</f>
        <v>3</v>
      </c>
      <c r="I2612" s="4">
        <v>19314</v>
      </c>
      <c r="J2612" t="str" cm="1">
        <f t="array" ref="J2612">_xlfn.SWITCH(orders[[#This Row],[payment_method]],"Credit Card","CC","Bank Transfer","BT","Cash","CA","PayPal","PP","UN")</f>
        <v>CC</v>
      </c>
    </row>
    <row r="2613" spans="1:10" x14ac:dyDescent="0.3">
      <c r="A2613">
        <v>2826</v>
      </c>
      <c r="B2613">
        <v>1969334</v>
      </c>
      <c r="C2613" s="1">
        <v>45549</v>
      </c>
      <c r="D2613">
        <v>16869</v>
      </c>
      <c r="E2613" t="s">
        <v>10043</v>
      </c>
      <c r="F2613" t="s">
        <v>1013</v>
      </c>
      <c r="G2613">
        <f>YEAR(orders[[#This Row],[order_date]])</f>
        <v>2024</v>
      </c>
      <c r="H2613">
        <f>MONTH(orders[[#This Row],[order_date]])</f>
        <v>9</v>
      </c>
      <c r="I2613" s="4">
        <v>16869</v>
      </c>
      <c r="J2613" t="str" cm="1">
        <f t="array" ref="J2613">_xlfn.SWITCH(orders[[#This Row],[payment_method]],"Credit Card","CC","Bank Transfer","BT","Cash","CA","PayPal","PP","UN")</f>
        <v>PP</v>
      </c>
    </row>
    <row r="2614" spans="1:10" x14ac:dyDescent="0.3">
      <c r="A2614">
        <v>2827</v>
      </c>
      <c r="B2614">
        <v>363920</v>
      </c>
      <c r="C2614" s="1">
        <v>44864</v>
      </c>
      <c r="D2614">
        <v>23844</v>
      </c>
      <c r="E2614" t="s">
        <v>10041</v>
      </c>
      <c r="F2614" t="s">
        <v>829</v>
      </c>
      <c r="G2614">
        <f>YEAR(orders[[#This Row],[order_date]])</f>
        <v>2022</v>
      </c>
      <c r="H2614">
        <f>MONTH(orders[[#This Row],[order_date]])</f>
        <v>10</v>
      </c>
      <c r="I2614" s="4">
        <v>23844</v>
      </c>
      <c r="J2614" t="str" cm="1">
        <f t="array" ref="J2614">_xlfn.SWITCH(orders[[#This Row],[payment_method]],"Credit Card","CC","Bank Transfer","BT","Cash","CA","PayPal","PP","UN")</f>
        <v>BT</v>
      </c>
    </row>
    <row r="2615" spans="1:10" x14ac:dyDescent="0.3">
      <c r="A2615">
        <v>2828</v>
      </c>
      <c r="B2615">
        <v>1496878</v>
      </c>
      <c r="C2615" s="1">
        <v>45412</v>
      </c>
      <c r="D2615">
        <v>290917</v>
      </c>
      <c r="E2615" t="s">
        <v>10041</v>
      </c>
      <c r="F2615" t="s">
        <v>1036</v>
      </c>
      <c r="G2615">
        <f>YEAR(orders[[#This Row],[order_date]])</f>
        <v>2024</v>
      </c>
      <c r="H2615">
        <f>MONTH(orders[[#This Row],[order_date]])</f>
        <v>4</v>
      </c>
      <c r="I2615" s="4">
        <v>290917</v>
      </c>
      <c r="J2615" t="str" cm="1">
        <f t="array" ref="J2615">_xlfn.SWITCH(orders[[#This Row],[payment_method]],"Credit Card","CC","Bank Transfer","BT","Cash","CA","PayPal","PP","UN")</f>
        <v>BT</v>
      </c>
    </row>
    <row r="2616" spans="1:10" x14ac:dyDescent="0.3">
      <c r="A2616">
        <v>2830</v>
      </c>
      <c r="B2616">
        <v>617626</v>
      </c>
      <c r="C2616" s="1">
        <v>45453</v>
      </c>
      <c r="D2616">
        <v>46958</v>
      </c>
      <c r="E2616" t="s">
        <v>10041</v>
      </c>
      <c r="F2616" t="s">
        <v>860</v>
      </c>
      <c r="G2616">
        <f>YEAR(orders[[#This Row],[order_date]])</f>
        <v>2024</v>
      </c>
      <c r="H2616">
        <f>MONTH(orders[[#This Row],[order_date]])</f>
        <v>6</v>
      </c>
      <c r="I2616" s="4">
        <v>46958</v>
      </c>
      <c r="J2616" t="str" cm="1">
        <f t="array" ref="J2616">_xlfn.SWITCH(orders[[#This Row],[payment_method]],"Credit Card","CC","Bank Transfer","BT","Cash","CA","PayPal","PP","UN")</f>
        <v>BT</v>
      </c>
    </row>
    <row r="2617" spans="1:10" x14ac:dyDescent="0.3">
      <c r="A2617">
        <v>2831</v>
      </c>
      <c r="B2617">
        <v>1250181</v>
      </c>
      <c r="C2617" s="1">
        <v>45507</v>
      </c>
      <c r="D2617">
        <v>253968</v>
      </c>
      <c r="E2617" t="s">
        <v>10040</v>
      </c>
      <c r="F2617" t="s">
        <v>41</v>
      </c>
      <c r="G2617">
        <f>YEAR(orders[[#This Row],[order_date]])</f>
        <v>2024</v>
      </c>
      <c r="H2617">
        <f>MONTH(orders[[#This Row],[order_date]])</f>
        <v>8</v>
      </c>
      <c r="I2617" s="4">
        <v>253968</v>
      </c>
      <c r="J2617" t="str" cm="1">
        <f t="array" ref="J2617">_xlfn.SWITCH(orders[[#This Row],[payment_method]],"Credit Card","CC","Bank Transfer","BT","Cash","CA","PayPal","PP","UN")</f>
        <v>CC</v>
      </c>
    </row>
    <row r="2618" spans="1:10" x14ac:dyDescent="0.3">
      <c r="A2618">
        <v>2832</v>
      </c>
      <c r="B2618">
        <v>742950</v>
      </c>
      <c r="C2618" s="1">
        <v>45047</v>
      </c>
      <c r="D2618">
        <v>176815</v>
      </c>
      <c r="E2618" t="s">
        <v>10041</v>
      </c>
      <c r="F2618" t="s">
        <v>1847</v>
      </c>
      <c r="G2618">
        <f>YEAR(orders[[#This Row],[order_date]])</f>
        <v>2023</v>
      </c>
      <c r="H2618">
        <f>MONTH(orders[[#This Row],[order_date]])</f>
        <v>5</v>
      </c>
      <c r="I2618" s="4">
        <v>176815</v>
      </c>
      <c r="J2618" t="str" cm="1">
        <f t="array" ref="J2618">_xlfn.SWITCH(orders[[#This Row],[payment_method]],"Credit Card","CC","Bank Transfer","BT","Cash","CA","PayPal","PP","UN")</f>
        <v>BT</v>
      </c>
    </row>
    <row r="2619" spans="1:10" x14ac:dyDescent="0.3">
      <c r="A2619">
        <v>2833</v>
      </c>
      <c r="B2619">
        <v>1882059</v>
      </c>
      <c r="C2619" s="1">
        <v>44500</v>
      </c>
      <c r="D2619">
        <v>19846</v>
      </c>
      <c r="E2619" t="s">
        <v>10043</v>
      </c>
      <c r="F2619" t="s">
        <v>120</v>
      </c>
      <c r="G2619">
        <f>YEAR(orders[[#This Row],[order_date]])</f>
        <v>2021</v>
      </c>
      <c r="H2619">
        <f>MONTH(orders[[#This Row],[order_date]])</f>
        <v>10</v>
      </c>
      <c r="I2619" s="4">
        <v>19846</v>
      </c>
      <c r="J2619" t="str" cm="1">
        <f t="array" ref="J2619">_xlfn.SWITCH(orders[[#This Row],[payment_method]],"Credit Card","CC","Bank Transfer","BT","Cash","CA","PayPal","PP","UN")</f>
        <v>PP</v>
      </c>
    </row>
    <row r="2620" spans="1:10" x14ac:dyDescent="0.3">
      <c r="A2620">
        <v>2834</v>
      </c>
      <c r="B2620">
        <v>27328</v>
      </c>
      <c r="C2620" s="1">
        <v>45023</v>
      </c>
      <c r="D2620">
        <v>501708</v>
      </c>
      <c r="E2620" t="s">
        <v>10040</v>
      </c>
      <c r="F2620" t="s">
        <v>201</v>
      </c>
      <c r="G2620">
        <f>YEAR(orders[[#This Row],[order_date]])</f>
        <v>2023</v>
      </c>
      <c r="H2620">
        <f>MONTH(orders[[#This Row],[order_date]])</f>
        <v>4</v>
      </c>
      <c r="I2620" s="4">
        <v>501708</v>
      </c>
      <c r="J2620" t="str" cm="1">
        <f t="array" ref="J2620">_xlfn.SWITCH(orders[[#This Row],[payment_method]],"Credit Card","CC","Bank Transfer","BT","Cash","CA","PayPal","PP","UN")</f>
        <v>CC</v>
      </c>
    </row>
    <row r="2621" spans="1:10" x14ac:dyDescent="0.3">
      <c r="A2621">
        <v>2836</v>
      </c>
      <c r="B2621">
        <v>851966</v>
      </c>
      <c r="C2621" s="1">
        <v>45681</v>
      </c>
      <c r="D2621">
        <v>103974</v>
      </c>
      <c r="E2621" t="s">
        <v>10043</v>
      </c>
      <c r="F2621" t="s">
        <v>23</v>
      </c>
      <c r="G2621">
        <f>YEAR(orders[[#This Row],[order_date]])</f>
        <v>2025</v>
      </c>
      <c r="H2621">
        <f>MONTH(orders[[#This Row],[order_date]])</f>
        <v>1</v>
      </c>
      <c r="I2621" s="4">
        <v>103974</v>
      </c>
      <c r="J2621" t="str" cm="1">
        <f t="array" ref="J2621">_xlfn.SWITCH(orders[[#This Row],[payment_method]],"Credit Card","CC","Bank Transfer","BT","Cash","CA","PayPal","PP","UN")</f>
        <v>PP</v>
      </c>
    </row>
    <row r="2622" spans="1:10" x14ac:dyDescent="0.3">
      <c r="A2622">
        <v>2837</v>
      </c>
      <c r="B2622">
        <v>814830</v>
      </c>
      <c r="C2622" s="1">
        <v>45594</v>
      </c>
      <c r="D2622">
        <v>300076</v>
      </c>
      <c r="E2622" t="s">
        <v>10042</v>
      </c>
      <c r="F2622" t="s">
        <v>676</v>
      </c>
      <c r="G2622">
        <f>YEAR(orders[[#This Row],[order_date]])</f>
        <v>2024</v>
      </c>
      <c r="H2622">
        <f>MONTH(orders[[#This Row],[order_date]])</f>
        <v>10</v>
      </c>
      <c r="I2622" s="4">
        <v>300076</v>
      </c>
      <c r="J2622" t="str" cm="1">
        <f t="array" ref="J2622">_xlfn.SWITCH(orders[[#This Row],[payment_method]],"Credit Card","CC","Bank Transfer","BT","Cash","CA","PayPal","PP","UN")</f>
        <v>CA</v>
      </c>
    </row>
    <row r="2623" spans="1:10" x14ac:dyDescent="0.3">
      <c r="A2623">
        <v>2838</v>
      </c>
      <c r="B2623">
        <v>111915</v>
      </c>
      <c r="C2623" s="1">
        <v>45357</v>
      </c>
      <c r="D2623">
        <v>153038</v>
      </c>
      <c r="E2623" t="s">
        <v>10041</v>
      </c>
      <c r="F2623" t="s">
        <v>540</v>
      </c>
      <c r="G2623">
        <f>YEAR(orders[[#This Row],[order_date]])</f>
        <v>2024</v>
      </c>
      <c r="H2623">
        <f>MONTH(orders[[#This Row],[order_date]])</f>
        <v>3</v>
      </c>
      <c r="I2623" s="4">
        <v>153038</v>
      </c>
      <c r="J2623" t="str" cm="1">
        <f t="array" ref="J2623">_xlfn.SWITCH(orders[[#This Row],[payment_method]],"Credit Card","CC","Bank Transfer","BT","Cash","CA","PayPal","PP","UN")</f>
        <v>BT</v>
      </c>
    </row>
    <row r="2624" spans="1:10" x14ac:dyDescent="0.3">
      <c r="A2624">
        <v>2839</v>
      </c>
      <c r="B2624">
        <v>47803</v>
      </c>
      <c r="C2624" s="1">
        <v>45688</v>
      </c>
      <c r="D2624">
        <v>106004</v>
      </c>
      <c r="E2624" t="s">
        <v>10041</v>
      </c>
      <c r="F2624" t="s">
        <v>102</v>
      </c>
      <c r="G2624">
        <f>YEAR(orders[[#This Row],[order_date]])</f>
        <v>2025</v>
      </c>
      <c r="H2624">
        <f>MONTH(orders[[#This Row],[order_date]])</f>
        <v>1</v>
      </c>
      <c r="I2624" s="4">
        <v>106004</v>
      </c>
      <c r="J2624" t="str" cm="1">
        <f t="array" ref="J2624">_xlfn.SWITCH(orders[[#This Row],[payment_method]],"Credit Card","CC","Bank Transfer","BT","Cash","CA","PayPal","PP","UN")</f>
        <v>BT</v>
      </c>
    </row>
    <row r="2625" spans="1:10" x14ac:dyDescent="0.3">
      <c r="A2625">
        <v>2840</v>
      </c>
      <c r="B2625">
        <v>447553</v>
      </c>
      <c r="C2625" s="1">
        <v>44940</v>
      </c>
      <c r="D2625">
        <v>439368</v>
      </c>
      <c r="E2625" t="s">
        <v>10043</v>
      </c>
      <c r="F2625" t="s">
        <v>352</v>
      </c>
      <c r="G2625">
        <f>YEAR(orders[[#This Row],[order_date]])</f>
        <v>2023</v>
      </c>
      <c r="H2625">
        <f>MONTH(orders[[#This Row],[order_date]])</f>
        <v>1</v>
      </c>
      <c r="I2625" s="4">
        <v>439368</v>
      </c>
      <c r="J2625" t="str" cm="1">
        <f t="array" ref="J2625">_xlfn.SWITCH(orders[[#This Row],[payment_method]],"Credit Card","CC","Bank Transfer","BT","Cash","CA","PayPal","PP","UN")</f>
        <v>PP</v>
      </c>
    </row>
    <row r="2626" spans="1:10" x14ac:dyDescent="0.3">
      <c r="A2626">
        <v>2841</v>
      </c>
      <c r="B2626">
        <v>1728754</v>
      </c>
      <c r="C2626" s="1">
        <v>45322</v>
      </c>
      <c r="D2626">
        <v>302046</v>
      </c>
      <c r="E2626" t="s">
        <v>10040</v>
      </c>
      <c r="F2626" t="s">
        <v>289</v>
      </c>
      <c r="G2626">
        <f>YEAR(orders[[#This Row],[order_date]])</f>
        <v>2024</v>
      </c>
      <c r="H2626">
        <f>MONTH(orders[[#This Row],[order_date]])</f>
        <v>1</v>
      </c>
      <c r="I2626" s="4">
        <v>302046</v>
      </c>
      <c r="J2626" t="str" cm="1">
        <f t="array" ref="J2626">_xlfn.SWITCH(orders[[#This Row],[payment_method]],"Credit Card","CC","Bank Transfer","BT","Cash","CA","PayPal","PP","UN")</f>
        <v>CC</v>
      </c>
    </row>
    <row r="2627" spans="1:10" x14ac:dyDescent="0.3">
      <c r="A2627">
        <v>2842</v>
      </c>
      <c r="B2627">
        <v>543812</v>
      </c>
      <c r="C2627" s="1">
        <v>44559</v>
      </c>
      <c r="D2627">
        <v>73366</v>
      </c>
      <c r="E2627" t="s">
        <v>10042</v>
      </c>
      <c r="F2627" t="s">
        <v>449</v>
      </c>
      <c r="G2627">
        <f>YEAR(orders[[#This Row],[order_date]])</f>
        <v>2021</v>
      </c>
      <c r="H2627">
        <f>MONTH(orders[[#This Row],[order_date]])</f>
        <v>12</v>
      </c>
      <c r="I2627" s="4">
        <v>73366</v>
      </c>
      <c r="J2627" t="str" cm="1">
        <f t="array" ref="J2627">_xlfn.SWITCH(orders[[#This Row],[payment_method]],"Credit Card","CC","Bank Transfer","BT","Cash","CA","PayPal","PP","UN")</f>
        <v>CA</v>
      </c>
    </row>
    <row r="2628" spans="1:10" x14ac:dyDescent="0.3">
      <c r="A2628">
        <v>2843</v>
      </c>
      <c r="B2628">
        <v>560294</v>
      </c>
      <c r="C2628" s="1">
        <v>45212</v>
      </c>
      <c r="D2628">
        <v>13504</v>
      </c>
      <c r="E2628" t="s">
        <v>10040</v>
      </c>
      <c r="F2628" t="s">
        <v>1435</v>
      </c>
      <c r="G2628">
        <f>YEAR(orders[[#This Row],[order_date]])</f>
        <v>2023</v>
      </c>
      <c r="H2628">
        <f>MONTH(orders[[#This Row],[order_date]])</f>
        <v>10</v>
      </c>
      <c r="I2628" s="4">
        <v>13504</v>
      </c>
      <c r="J2628" t="str" cm="1">
        <f t="array" ref="J2628">_xlfn.SWITCH(orders[[#This Row],[payment_method]],"Credit Card","CC","Bank Transfer","BT","Cash","CA","PayPal","PP","UN")</f>
        <v>CC</v>
      </c>
    </row>
    <row r="2629" spans="1:10" x14ac:dyDescent="0.3">
      <c r="A2629">
        <v>2844</v>
      </c>
      <c r="B2629">
        <v>1570100</v>
      </c>
      <c r="C2629" s="1">
        <v>44779</v>
      </c>
      <c r="D2629">
        <v>81036</v>
      </c>
      <c r="E2629" t="s">
        <v>10042</v>
      </c>
      <c r="F2629" t="s">
        <v>1002</v>
      </c>
      <c r="G2629">
        <f>YEAR(orders[[#This Row],[order_date]])</f>
        <v>2022</v>
      </c>
      <c r="H2629">
        <f>MONTH(orders[[#This Row],[order_date]])</f>
        <v>8</v>
      </c>
      <c r="I2629" s="4">
        <v>81036</v>
      </c>
      <c r="J2629" t="str" cm="1">
        <f t="array" ref="J2629">_xlfn.SWITCH(orders[[#This Row],[payment_method]],"Credit Card","CC","Bank Transfer","BT","Cash","CA","PayPal","PP","UN")</f>
        <v>CA</v>
      </c>
    </row>
    <row r="2630" spans="1:10" x14ac:dyDescent="0.3">
      <c r="A2630">
        <v>2845</v>
      </c>
      <c r="B2630">
        <v>1678379</v>
      </c>
      <c r="C2630" s="1">
        <v>44647</v>
      </c>
      <c r="D2630">
        <v>7275</v>
      </c>
      <c r="E2630" t="s">
        <v>10043</v>
      </c>
      <c r="F2630" t="s">
        <v>1108</v>
      </c>
      <c r="G2630">
        <f>YEAR(orders[[#This Row],[order_date]])</f>
        <v>2022</v>
      </c>
      <c r="H2630">
        <f>MONTH(orders[[#This Row],[order_date]])</f>
        <v>3</v>
      </c>
      <c r="I2630" s="4">
        <v>7275</v>
      </c>
      <c r="J2630" t="str" cm="1">
        <f t="array" ref="J2630">_xlfn.SWITCH(orders[[#This Row],[payment_method]],"Credit Card","CC","Bank Transfer","BT","Cash","CA","PayPal","PP","UN")</f>
        <v>PP</v>
      </c>
    </row>
    <row r="2631" spans="1:10" x14ac:dyDescent="0.3">
      <c r="A2631">
        <v>2846</v>
      </c>
      <c r="B2631">
        <v>1266918</v>
      </c>
      <c r="C2631" s="1">
        <v>44664</v>
      </c>
      <c r="D2631">
        <v>59388</v>
      </c>
      <c r="E2631" t="s">
        <v>10043</v>
      </c>
      <c r="F2631" t="s">
        <v>206</v>
      </c>
      <c r="G2631">
        <f>YEAR(orders[[#This Row],[order_date]])</f>
        <v>2022</v>
      </c>
      <c r="H2631">
        <f>MONTH(orders[[#This Row],[order_date]])</f>
        <v>4</v>
      </c>
      <c r="I2631" s="4">
        <v>59388</v>
      </c>
      <c r="J2631" t="str" cm="1">
        <f t="array" ref="J2631">_xlfn.SWITCH(orders[[#This Row],[payment_method]],"Credit Card","CC","Bank Transfer","BT","Cash","CA","PayPal","PP","UN")</f>
        <v>PP</v>
      </c>
    </row>
    <row r="2632" spans="1:10" x14ac:dyDescent="0.3">
      <c r="A2632">
        <v>2848</v>
      </c>
      <c r="B2632">
        <v>311290</v>
      </c>
      <c r="C2632" s="1">
        <v>45682</v>
      </c>
      <c r="D2632">
        <v>230603</v>
      </c>
      <c r="E2632" t="s">
        <v>10040</v>
      </c>
      <c r="F2632" t="s">
        <v>496</v>
      </c>
      <c r="G2632">
        <f>YEAR(orders[[#This Row],[order_date]])</f>
        <v>2025</v>
      </c>
      <c r="H2632">
        <f>MONTH(orders[[#This Row],[order_date]])</f>
        <v>1</v>
      </c>
      <c r="I2632" s="4">
        <v>230603</v>
      </c>
      <c r="J2632" t="str" cm="1">
        <f t="array" ref="J2632">_xlfn.SWITCH(orders[[#This Row],[payment_method]],"Credit Card","CC","Bank Transfer","BT","Cash","CA","PayPal","PP","UN")</f>
        <v>CC</v>
      </c>
    </row>
    <row r="2633" spans="1:10" x14ac:dyDescent="0.3">
      <c r="A2633">
        <v>2849</v>
      </c>
      <c r="B2633">
        <v>1847725</v>
      </c>
      <c r="C2633" s="1">
        <v>45652</v>
      </c>
      <c r="D2633">
        <v>240761</v>
      </c>
      <c r="E2633" t="s">
        <v>10040</v>
      </c>
      <c r="F2633" t="s">
        <v>60</v>
      </c>
      <c r="G2633">
        <f>YEAR(orders[[#This Row],[order_date]])</f>
        <v>2024</v>
      </c>
      <c r="H2633">
        <f>MONTH(orders[[#This Row],[order_date]])</f>
        <v>12</v>
      </c>
      <c r="I2633" s="4">
        <v>240761</v>
      </c>
      <c r="J2633" t="str" cm="1">
        <f t="array" ref="J2633">_xlfn.SWITCH(orders[[#This Row],[payment_method]],"Credit Card","CC","Bank Transfer","BT","Cash","CA","PayPal","PP","UN")</f>
        <v>CC</v>
      </c>
    </row>
    <row r="2634" spans="1:10" x14ac:dyDescent="0.3">
      <c r="A2634">
        <v>2850</v>
      </c>
      <c r="B2634">
        <v>1084268</v>
      </c>
      <c r="C2634" s="1">
        <v>44571</v>
      </c>
      <c r="D2634">
        <v>279287</v>
      </c>
      <c r="E2634" t="s">
        <v>10043</v>
      </c>
      <c r="F2634" t="s">
        <v>949</v>
      </c>
      <c r="G2634">
        <f>YEAR(orders[[#This Row],[order_date]])</f>
        <v>2022</v>
      </c>
      <c r="H2634">
        <f>MONTH(orders[[#This Row],[order_date]])</f>
        <v>1</v>
      </c>
      <c r="I2634" s="4">
        <v>279287</v>
      </c>
      <c r="J2634" t="str" cm="1">
        <f t="array" ref="J2634">_xlfn.SWITCH(orders[[#This Row],[payment_method]],"Credit Card","CC","Bank Transfer","BT","Cash","CA","PayPal","PP","UN")</f>
        <v>PP</v>
      </c>
    </row>
    <row r="2635" spans="1:10" x14ac:dyDescent="0.3">
      <c r="A2635">
        <v>2851</v>
      </c>
      <c r="B2635">
        <v>1805655</v>
      </c>
      <c r="C2635" s="1">
        <v>45505</v>
      </c>
      <c r="D2635">
        <v>386093</v>
      </c>
      <c r="E2635" t="s">
        <v>10040</v>
      </c>
      <c r="F2635" t="s">
        <v>1630</v>
      </c>
      <c r="G2635">
        <f>YEAR(orders[[#This Row],[order_date]])</f>
        <v>2024</v>
      </c>
      <c r="H2635">
        <f>MONTH(orders[[#This Row],[order_date]])</f>
        <v>8</v>
      </c>
      <c r="I2635" s="4">
        <v>386093</v>
      </c>
      <c r="J2635" t="str" cm="1">
        <f t="array" ref="J2635">_xlfn.SWITCH(orders[[#This Row],[payment_method]],"Credit Card","CC","Bank Transfer","BT","Cash","CA","PayPal","PP","UN")</f>
        <v>CC</v>
      </c>
    </row>
    <row r="2636" spans="1:10" x14ac:dyDescent="0.3">
      <c r="A2636">
        <v>2852</v>
      </c>
      <c r="B2636">
        <v>646952</v>
      </c>
      <c r="C2636" s="1">
        <v>45296</v>
      </c>
      <c r="D2636">
        <v>586082</v>
      </c>
      <c r="E2636" t="s">
        <v>10043</v>
      </c>
      <c r="F2636" t="s">
        <v>743</v>
      </c>
      <c r="G2636">
        <f>YEAR(orders[[#This Row],[order_date]])</f>
        <v>2024</v>
      </c>
      <c r="H2636">
        <f>MONTH(orders[[#This Row],[order_date]])</f>
        <v>1</v>
      </c>
      <c r="I2636" s="4">
        <v>586082</v>
      </c>
      <c r="J2636" t="str" cm="1">
        <f t="array" ref="J2636">_xlfn.SWITCH(orders[[#This Row],[payment_method]],"Credit Card","CC","Bank Transfer","BT","Cash","CA","PayPal","PP","UN")</f>
        <v>PP</v>
      </c>
    </row>
    <row r="2637" spans="1:10" x14ac:dyDescent="0.3">
      <c r="A2637">
        <v>2853</v>
      </c>
      <c r="B2637">
        <v>1653102</v>
      </c>
      <c r="C2637" s="1">
        <v>45757</v>
      </c>
      <c r="D2637">
        <v>40904</v>
      </c>
      <c r="E2637" t="s">
        <v>10043</v>
      </c>
      <c r="F2637" t="s">
        <v>13</v>
      </c>
      <c r="G2637">
        <f>YEAR(orders[[#This Row],[order_date]])</f>
        <v>2025</v>
      </c>
      <c r="H2637">
        <f>MONTH(orders[[#This Row],[order_date]])</f>
        <v>4</v>
      </c>
      <c r="I2637" s="4">
        <v>40904</v>
      </c>
      <c r="J2637" t="str" cm="1">
        <f t="array" ref="J2637">_xlfn.SWITCH(orders[[#This Row],[payment_method]],"Credit Card","CC","Bank Transfer","BT","Cash","CA","PayPal","PP","UN")</f>
        <v>PP</v>
      </c>
    </row>
    <row r="2638" spans="1:10" x14ac:dyDescent="0.3">
      <c r="A2638">
        <v>2855</v>
      </c>
      <c r="B2638">
        <v>548503</v>
      </c>
      <c r="C2638" s="1">
        <v>45519</v>
      </c>
      <c r="D2638">
        <v>37517</v>
      </c>
      <c r="E2638" t="s">
        <v>10042</v>
      </c>
      <c r="F2638" t="s">
        <v>302</v>
      </c>
      <c r="G2638">
        <f>YEAR(orders[[#This Row],[order_date]])</f>
        <v>2024</v>
      </c>
      <c r="H2638">
        <f>MONTH(orders[[#This Row],[order_date]])</f>
        <v>8</v>
      </c>
      <c r="I2638" s="4">
        <v>37517</v>
      </c>
      <c r="J2638" t="str" cm="1">
        <f t="array" ref="J2638">_xlfn.SWITCH(orders[[#This Row],[payment_method]],"Credit Card","CC","Bank Transfer","BT","Cash","CA","PayPal","PP","UN")</f>
        <v>CA</v>
      </c>
    </row>
    <row r="2639" spans="1:10" x14ac:dyDescent="0.3">
      <c r="A2639">
        <v>2856</v>
      </c>
      <c r="B2639">
        <v>1008671</v>
      </c>
      <c r="C2639" s="1">
        <v>45703</v>
      </c>
      <c r="D2639">
        <v>457951</v>
      </c>
      <c r="E2639" t="s">
        <v>10043</v>
      </c>
      <c r="F2639" t="s">
        <v>823</v>
      </c>
      <c r="G2639">
        <f>YEAR(orders[[#This Row],[order_date]])</f>
        <v>2025</v>
      </c>
      <c r="H2639">
        <f>MONTH(orders[[#This Row],[order_date]])</f>
        <v>2</v>
      </c>
      <c r="I2639" s="4">
        <v>457951</v>
      </c>
      <c r="J2639" t="str" cm="1">
        <f t="array" ref="J2639">_xlfn.SWITCH(orders[[#This Row],[payment_method]],"Credit Card","CC","Bank Transfer","BT","Cash","CA","PayPal","PP","UN")</f>
        <v>PP</v>
      </c>
    </row>
    <row r="2640" spans="1:10" x14ac:dyDescent="0.3">
      <c r="A2640">
        <v>2857</v>
      </c>
      <c r="B2640">
        <v>1028049</v>
      </c>
      <c r="C2640" s="1">
        <v>44943</v>
      </c>
      <c r="D2640">
        <v>32693</v>
      </c>
      <c r="E2640" t="s">
        <v>10040</v>
      </c>
      <c r="F2640" t="s">
        <v>292</v>
      </c>
      <c r="G2640">
        <f>YEAR(orders[[#This Row],[order_date]])</f>
        <v>2023</v>
      </c>
      <c r="H2640">
        <f>MONTH(orders[[#This Row],[order_date]])</f>
        <v>1</v>
      </c>
      <c r="I2640" s="4">
        <v>32693</v>
      </c>
      <c r="J2640" t="str" cm="1">
        <f t="array" ref="J2640">_xlfn.SWITCH(orders[[#This Row],[payment_method]],"Credit Card","CC","Bank Transfer","BT","Cash","CA","PayPal","PP","UN")</f>
        <v>CC</v>
      </c>
    </row>
    <row r="2641" spans="1:10" x14ac:dyDescent="0.3">
      <c r="A2641">
        <v>2858</v>
      </c>
      <c r="B2641">
        <v>1376621</v>
      </c>
      <c r="C2641" s="1">
        <v>45232</v>
      </c>
      <c r="D2641">
        <v>231448</v>
      </c>
      <c r="E2641" t="s">
        <v>10041</v>
      </c>
      <c r="F2641" t="s">
        <v>470</v>
      </c>
      <c r="G2641">
        <f>YEAR(orders[[#This Row],[order_date]])</f>
        <v>2023</v>
      </c>
      <c r="H2641">
        <f>MONTH(orders[[#This Row],[order_date]])</f>
        <v>11</v>
      </c>
      <c r="I2641" s="4">
        <v>231448</v>
      </c>
      <c r="J2641" t="str" cm="1">
        <f t="array" ref="J2641">_xlfn.SWITCH(orders[[#This Row],[payment_method]],"Credit Card","CC","Bank Transfer","BT","Cash","CA","PayPal","PP","UN")</f>
        <v>BT</v>
      </c>
    </row>
    <row r="2642" spans="1:10" x14ac:dyDescent="0.3">
      <c r="A2642">
        <v>2859</v>
      </c>
      <c r="B2642">
        <v>1960865</v>
      </c>
      <c r="C2642" s="1">
        <v>45721</v>
      </c>
      <c r="D2642">
        <v>239557</v>
      </c>
      <c r="E2642" t="s">
        <v>10040</v>
      </c>
      <c r="F2642" t="s">
        <v>281</v>
      </c>
      <c r="G2642">
        <f>YEAR(orders[[#This Row],[order_date]])</f>
        <v>2025</v>
      </c>
      <c r="H2642">
        <f>MONTH(orders[[#This Row],[order_date]])</f>
        <v>3</v>
      </c>
      <c r="I2642" s="4">
        <v>239557</v>
      </c>
      <c r="J2642" t="str" cm="1">
        <f t="array" ref="J2642">_xlfn.SWITCH(orders[[#This Row],[payment_method]],"Credit Card","CC","Bank Transfer","BT","Cash","CA","PayPal","PP","UN")</f>
        <v>CC</v>
      </c>
    </row>
    <row r="2643" spans="1:10" x14ac:dyDescent="0.3">
      <c r="A2643">
        <v>2860</v>
      </c>
      <c r="B2643">
        <v>140200</v>
      </c>
      <c r="C2643" s="1">
        <v>44676</v>
      </c>
      <c r="D2643">
        <v>159745</v>
      </c>
      <c r="E2643" t="s">
        <v>10040</v>
      </c>
      <c r="F2643" t="s">
        <v>139</v>
      </c>
      <c r="G2643">
        <f>YEAR(orders[[#This Row],[order_date]])</f>
        <v>2022</v>
      </c>
      <c r="H2643">
        <f>MONTH(orders[[#This Row],[order_date]])</f>
        <v>4</v>
      </c>
      <c r="I2643" s="4">
        <v>159745</v>
      </c>
      <c r="J2643" t="str" cm="1">
        <f t="array" ref="J2643">_xlfn.SWITCH(orders[[#This Row],[payment_method]],"Credit Card","CC","Bank Transfer","BT","Cash","CA","PayPal","PP","UN")</f>
        <v>CC</v>
      </c>
    </row>
    <row r="2644" spans="1:10" x14ac:dyDescent="0.3">
      <c r="A2644">
        <v>2861</v>
      </c>
      <c r="B2644">
        <v>1942363</v>
      </c>
      <c r="C2644" s="1">
        <v>44640</v>
      </c>
      <c r="D2644">
        <v>20989</v>
      </c>
      <c r="E2644" t="s">
        <v>10040</v>
      </c>
      <c r="F2644" t="s">
        <v>198</v>
      </c>
      <c r="G2644">
        <f>YEAR(orders[[#This Row],[order_date]])</f>
        <v>2022</v>
      </c>
      <c r="H2644">
        <f>MONTH(orders[[#This Row],[order_date]])</f>
        <v>3</v>
      </c>
      <c r="I2644" s="4">
        <v>20989</v>
      </c>
      <c r="J2644" t="str" cm="1">
        <f t="array" ref="J2644">_xlfn.SWITCH(orders[[#This Row],[payment_method]],"Credit Card","CC","Bank Transfer","BT","Cash","CA","PayPal","PP","UN")</f>
        <v>CC</v>
      </c>
    </row>
    <row r="2645" spans="1:10" x14ac:dyDescent="0.3">
      <c r="A2645">
        <v>2862</v>
      </c>
      <c r="B2645">
        <v>29604</v>
      </c>
      <c r="C2645" s="1">
        <v>45692</v>
      </c>
      <c r="D2645">
        <v>271285</v>
      </c>
      <c r="E2645" t="s">
        <v>10040</v>
      </c>
      <c r="F2645" t="s">
        <v>69</v>
      </c>
      <c r="G2645">
        <f>YEAR(orders[[#This Row],[order_date]])</f>
        <v>2025</v>
      </c>
      <c r="H2645">
        <f>MONTH(orders[[#This Row],[order_date]])</f>
        <v>2</v>
      </c>
      <c r="I2645" s="4">
        <v>271285</v>
      </c>
      <c r="J2645" t="str" cm="1">
        <f t="array" ref="J2645">_xlfn.SWITCH(orders[[#This Row],[payment_method]],"Credit Card","CC","Bank Transfer","BT","Cash","CA","PayPal","PP","UN")</f>
        <v>CC</v>
      </c>
    </row>
    <row r="2646" spans="1:10" x14ac:dyDescent="0.3">
      <c r="A2646">
        <v>2863</v>
      </c>
      <c r="B2646">
        <v>1817072</v>
      </c>
      <c r="C2646" s="1">
        <v>45187</v>
      </c>
      <c r="D2646">
        <v>223448</v>
      </c>
      <c r="E2646" t="s">
        <v>10040</v>
      </c>
      <c r="F2646" t="s">
        <v>1473</v>
      </c>
      <c r="G2646">
        <f>YEAR(orders[[#This Row],[order_date]])</f>
        <v>2023</v>
      </c>
      <c r="H2646">
        <f>MONTH(orders[[#This Row],[order_date]])</f>
        <v>9</v>
      </c>
      <c r="I2646" s="4">
        <v>223448</v>
      </c>
      <c r="J2646" t="str" cm="1">
        <f t="array" ref="J2646">_xlfn.SWITCH(orders[[#This Row],[payment_method]],"Credit Card","CC","Bank Transfer","BT","Cash","CA","PayPal","PP","UN")</f>
        <v>CC</v>
      </c>
    </row>
    <row r="2647" spans="1:10" x14ac:dyDescent="0.3">
      <c r="A2647">
        <v>2864</v>
      </c>
      <c r="B2647">
        <v>29313</v>
      </c>
      <c r="C2647" s="1">
        <v>44762</v>
      </c>
      <c r="D2647">
        <v>236333</v>
      </c>
      <c r="E2647" t="s">
        <v>10042</v>
      </c>
      <c r="F2647" t="s">
        <v>511</v>
      </c>
      <c r="G2647">
        <f>YEAR(orders[[#This Row],[order_date]])</f>
        <v>2022</v>
      </c>
      <c r="H2647">
        <f>MONTH(orders[[#This Row],[order_date]])</f>
        <v>7</v>
      </c>
      <c r="I2647" s="4">
        <v>236333</v>
      </c>
      <c r="J2647" t="str" cm="1">
        <f t="array" ref="J2647">_xlfn.SWITCH(orders[[#This Row],[payment_method]],"Credit Card","CC","Bank Transfer","BT","Cash","CA","PayPal","PP","UN")</f>
        <v>CA</v>
      </c>
    </row>
    <row r="2648" spans="1:10" x14ac:dyDescent="0.3">
      <c r="A2648">
        <v>2865</v>
      </c>
      <c r="B2648">
        <v>1546057</v>
      </c>
      <c r="C2648" s="1">
        <v>44632</v>
      </c>
      <c r="D2648">
        <v>188364</v>
      </c>
      <c r="E2648" t="s">
        <v>10043</v>
      </c>
      <c r="F2648" t="s">
        <v>334</v>
      </c>
      <c r="G2648">
        <f>YEAR(orders[[#This Row],[order_date]])</f>
        <v>2022</v>
      </c>
      <c r="H2648">
        <f>MONTH(orders[[#This Row],[order_date]])</f>
        <v>3</v>
      </c>
      <c r="I2648" s="4">
        <v>188364</v>
      </c>
      <c r="J2648" t="str" cm="1">
        <f t="array" ref="J2648">_xlfn.SWITCH(orders[[#This Row],[payment_method]],"Credit Card","CC","Bank Transfer","BT","Cash","CA","PayPal","PP","UN")</f>
        <v>PP</v>
      </c>
    </row>
    <row r="2649" spans="1:10" x14ac:dyDescent="0.3">
      <c r="A2649">
        <v>2866</v>
      </c>
      <c r="B2649">
        <v>877527</v>
      </c>
      <c r="C2649" s="1">
        <v>44520</v>
      </c>
      <c r="D2649">
        <v>42751</v>
      </c>
      <c r="E2649" t="s">
        <v>10040</v>
      </c>
      <c r="F2649" t="s">
        <v>709</v>
      </c>
      <c r="G2649">
        <f>YEAR(orders[[#This Row],[order_date]])</f>
        <v>2021</v>
      </c>
      <c r="H2649">
        <f>MONTH(orders[[#This Row],[order_date]])</f>
        <v>11</v>
      </c>
      <c r="I2649" s="4">
        <v>42751</v>
      </c>
      <c r="J2649" t="str" cm="1">
        <f t="array" ref="J2649">_xlfn.SWITCH(orders[[#This Row],[payment_method]],"Credit Card","CC","Bank Transfer","BT","Cash","CA","PayPal","PP","UN")</f>
        <v>CC</v>
      </c>
    </row>
    <row r="2650" spans="1:10" x14ac:dyDescent="0.3">
      <c r="A2650">
        <v>2867</v>
      </c>
      <c r="B2650">
        <v>818319</v>
      </c>
      <c r="C2650" s="1">
        <v>45359</v>
      </c>
      <c r="D2650">
        <v>178502</v>
      </c>
      <c r="E2650" t="s">
        <v>10041</v>
      </c>
      <c r="F2650" t="s">
        <v>683</v>
      </c>
      <c r="G2650">
        <f>YEAR(orders[[#This Row],[order_date]])</f>
        <v>2024</v>
      </c>
      <c r="H2650">
        <f>MONTH(orders[[#This Row],[order_date]])</f>
        <v>3</v>
      </c>
      <c r="I2650" s="4">
        <v>178502</v>
      </c>
      <c r="J2650" t="str" cm="1">
        <f t="array" ref="J2650">_xlfn.SWITCH(orders[[#This Row],[payment_method]],"Credit Card","CC","Bank Transfer","BT","Cash","CA","PayPal","PP","UN")</f>
        <v>BT</v>
      </c>
    </row>
    <row r="2651" spans="1:10" x14ac:dyDescent="0.3">
      <c r="A2651">
        <v>2869</v>
      </c>
      <c r="B2651">
        <v>649386</v>
      </c>
      <c r="C2651" s="1">
        <v>45061</v>
      </c>
      <c r="D2651">
        <v>932821</v>
      </c>
      <c r="E2651" t="s">
        <v>10043</v>
      </c>
      <c r="F2651" t="s">
        <v>249</v>
      </c>
      <c r="G2651">
        <f>YEAR(orders[[#This Row],[order_date]])</f>
        <v>2023</v>
      </c>
      <c r="H2651">
        <f>MONTH(orders[[#This Row],[order_date]])</f>
        <v>5</v>
      </c>
      <c r="I2651" s="4">
        <v>932821</v>
      </c>
      <c r="J2651" t="str" cm="1">
        <f t="array" ref="J2651">_xlfn.SWITCH(orders[[#This Row],[payment_method]],"Credit Card","CC","Bank Transfer","BT","Cash","CA","PayPal","PP","UN")</f>
        <v>PP</v>
      </c>
    </row>
    <row r="2652" spans="1:10" x14ac:dyDescent="0.3">
      <c r="A2652">
        <v>2870</v>
      </c>
      <c r="B2652">
        <v>1687772</v>
      </c>
      <c r="C2652" s="1">
        <v>45514</v>
      </c>
      <c r="D2652">
        <v>84201</v>
      </c>
      <c r="E2652" t="s">
        <v>10040</v>
      </c>
      <c r="F2652" t="s">
        <v>533</v>
      </c>
      <c r="G2652">
        <f>YEAR(orders[[#This Row],[order_date]])</f>
        <v>2024</v>
      </c>
      <c r="H2652">
        <f>MONTH(orders[[#This Row],[order_date]])</f>
        <v>8</v>
      </c>
      <c r="I2652" s="4">
        <v>84201</v>
      </c>
      <c r="J2652" t="str" cm="1">
        <f t="array" ref="J2652">_xlfn.SWITCH(orders[[#This Row],[payment_method]],"Credit Card","CC","Bank Transfer","BT","Cash","CA","PayPal","PP","UN")</f>
        <v>CC</v>
      </c>
    </row>
    <row r="2653" spans="1:10" x14ac:dyDescent="0.3">
      <c r="A2653">
        <v>2871</v>
      </c>
      <c r="B2653">
        <v>1005349</v>
      </c>
      <c r="C2653" s="1">
        <v>45077</v>
      </c>
      <c r="D2653">
        <v>216015</v>
      </c>
      <c r="E2653" t="s">
        <v>10043</v>
      </c>
      <c r="F2653" t="s">
        <v>1002</v>
      </c>
      <c r="G2653">
        <f>YEAR(orders[[#This Row],[order_date]])</f>
        <v>2023</v>
      </c>
      <c r="H2653">
        <f>MONTH(orders[[#This Row],[order_date]])</f>
        <v>5</v>
      </c>
      <c r="I2653" s="4">
        <v>216015</v>
      </c>
      <c r="J2653" t="str" cm="1">
        <f t="array" ref="J2653">_xlfn.SWITCH(orders[[#This Row],[payment_method]],"Credit Card","CC","Bank Transfer","BT","Cash","CA","PayPal","PP","UN")</f>
        <v>PP</v>
      </c>
    </row>
    <row r="2654" spans="1:10" x14ac:dyDescent="0.3">
      <c r="A2654">
        <v>2872</v>
      </c>
      <c r="B2654">
        <v>1292822</v>
      </c>
      <c r="C2654" s="1">
        <v>44831</v>
      </c>
      <c r="D2654">
        <v>140405</v>
      </c>
      <c r="E2654" t="s">
        <v>10042</v>
      </c>
      <c r="F2654" t="s">
        <v>32</v>
      </c>
      <c r="G2654">
        <f>YEAR(orders[[#This Row],[order_date]])</f>
        <v>2022</v>
      </c>
      <c r="H2654">
        <f>MONTH(orders[[#This Row],[order_date]])</f>
        <v>9</v>
      </c>
      <c r="I2654" s="4">
        <v>140405</v>
      </c>
      <c r="J2654" t="str" cm="1">
        <f t="array" ref="J2654">_xlfn.SWITCH(orders[[#This Row],[payment_method]],"Credit Card","CC","Bank Transfer","BT","Cash","CA","PayPal","PP","UN")</f>
        <v>CA</v>
      </c>
    </row>
    <row r="2655" spans="1:10" x14ac:dyDescent="0.3">
      <c r="A2655">
        <v>2873</v>
      </c>
      <c r="B2655">
        <v>392888</v>
      </c>
      <c r="C2655" s="1">
        <v>44836</v>
      </c>
      <c r="D2655">
        <v>154871</v>
      </c>
      <c r="E2655" t="s">
        <v>10043</v>
      </c>
      <c r="F2655" t="s">
        <v>1074</v>
      </c>
      <c r="G2655">
        <f>YEAR(orders[[#This Row],[order_date]])</f>
        <v>2022</v>
      </c>
      <c r="H2655">
        <f>MONTH(orders[[#This Row],[order_date]])</f>
        <v>10</v>
      </c>
      <c r="I2655" s="4">
        <v>154871</v>
      </c>
      <c r="J2655" t="str" cm="1">
        <f t="array" ref="J2655">_xlfn.SWITCH(orders[[#This Row],[payment_method]],"Credit Card","CC","Bank Transfer","BT","Cash","CA","PayPal","PP","UN")</f>
        <v>PP</v>
      </c>
    </row>
    <row r="2656" spans="1:10" x14ac:dyDescent="0.3">
      <c r="A2656">
        <v>2874</v>
      </c>
      <c r="B2656">
        <v>595498</v>
      </c>
      <c r="C2656" s="1">
        <v>45519</v>
      </c>
      <c r="D2656">
        <v>228228</v>
      </c>
      <c r="E2656" t="s">
        <v>10041</v>
      </c>
      <c r="F2656" t="s">
        <v>177</v>
      </c>
      <c r="G2656">
        <f>YEAR(orders[[#This Row],[order_date]])</f>
        <v>2024</v>
      </c>
      <c r="H2656">
        <f>MONTH(orders[[#This Row],[order_date]])</f>
        <v>8</v>
      </c>
      <c r="I2656" s="4">
        <v>228228</v>
      </c>
      <c r="J2656" t="str" cm="1">
        <f t="array" ref="J2656">_xlfn.SWITCH(orders[[#This Row],[payment_method]],"Credit Card","CC","Bank Transfer","BT","Cash","CA","PayPal","PP","UN")</f>
        <v>BT</v>
      </c>
    </row>
    <row r="2657" spans="1:10" x14ac:dyDescent="0.3">
      <c r="A2657">
        <v>2875</v>
      </c>
      <c r="B2657">
        <v>698101</v>
      </c>
      <c r="C2657" s="1">
        <v>44862</v>
      </c>
      <c r="D2657">
        <v>233038</v>
      </c>
      <c r="E2657" t="s">
        <v>10043</v>
      </c>
      <c r="F2657" t="s">
        <v>334</v>
      </c>
      <c r="G2657">
        <f>YEAR(orders[[#This Row],[order_date]])</f>
        <v>2022</v>
      </c>
      <c r="H2657">
        <f>MONTH(orders[[#This Row],[order_date]])</f>
        <v>10</v>
      </c>
      <c r="I2657" s="4">
        <v>233038</v>
      </c>
      <c r="J2657" t="str" cm="1">
        <f t="array" ref="J2657">_xlfn.SWITCH(orders[[#This Row],[payment_method]],"Credit Card","CC","Bank Transfer","BT","Cash","CA","PayPal","PP","UN")</f>
        <v>PP</v>
      </c>
    </row>
    <row r="2658" spans="1:10" x14ac:dyDescent="0.3">
      <c r="A2658">
        <v>2876</v>
      </c>
      <c r="B2658">
        <v>311434</v>
      </c>
      <c r="C2658" s="1">
        <v>45597</v>
      </c>
      <c r="D2658">
        <v>56344</v>
      </c>
      <c r="E2658" t="s">
        <v>10043</v>
      </c>
      <c r="F2658" t="s">
        <v>302</v>
      </c>
      <c r="G2658">
        <f>YEAR(orders[[#This Row],[order_date]])</f>
        <v>2024</v>
      </c>
      <c r="H2658">
        <f>MONTH(orders[[#This Row],[order_date]])</f>
        <v>11</v>
      </c>
      <c r="I2658" s="4">
        <v>56344</v>
      </c>
      <c r="J2658" t="str" cm="1">
        <f t="array" ref="J2658">_xlfn.SWITCH(orders[[#This Row],[payment_method]],"Credit Card","CC","Bank Transfer","BT","Cash","CA","PayPal","PP","UN")</f>
        <v>PP</v>
      </c>
    </row>
    <row r="2659" spans="1:10" x14ac:dyDescent="0.3">
      <c r="A2659">
        <v>2877</v>
      </c>
      <c r="B2659">
        <v>1463009</v>
      </c>
      <c r="C2659" s="1">
        <v>44656</v>
      </c>
      <c r="D2659">
        <v>97184</v>
      </c>
      <c r="E2659" t="s">
        <v>10040</v>
      </c>
      <c r="F2659" t="s">
        <v>764</v>
      </c>
      <c r="G2659">
        <f>YEAR(orders[[#This Row],[order_date]])</f>
        <v>2022</v>
      </c>
      <c r="H2659">
        <f>MONTH(orders[[#This Row],[order_date]])</f>
        <v>4</v>
      </c>
      <c r="I2659" s="4">
        <v>97184</v>
      </c>
      <c r="J2659" t="str" cm="1">
        <f t="array" ref="J2659">_xlfn.SWITCH(orders[[#This Row],[payment_method]],"Credit Card","CC","Bank Transfer","BT","Cash","CA","PayPal","PP","UN")</f>
        <v>CC</v>
      </c>
    </row>
    <row r="2660" spans="1:10" x14ac:dyDescent="0.3">
      <c r="A2660">
        <v>2878</v>
      </c>
      <c r="B2660">
        <v>94048</v>
      </c>
      <c r="C2660" s="1">
        <v>44451</v>
      </c>
      <c r="D2660">
        <v>456139</v>
      </c>
      <c r="E2660" t="s">
        <v>10040</v>
      </c>
      <c r="F2660" t="s">
        <v>533</v>
      </c>
      <c r="G2660">
        <f>YEAR(orders[[#This Row],[order_date]])</f>
        <v>2021</v>
      </c>
      <c r="H2660">
        <f>MONTH(orders[[#This Row],[order_date]])</f>
        <v>9</v>
      </c>
      <c r="I2660" s="4">
        <v>456139</v>
      </c>
      <c r="J2660" t="str" cm="1">
        <f t="array" ref="J2660">_xlfn.SWITCH(orders[[#This Row],[payment_method]],"Credit Card","CC","Bank Transfer","BT","Cash","CA","PayPal","PP","UN")</f>
        <v>CC</v>
      </c>
    </row>
    <row r="2661" spans="1:10" x14ac:dyDescent="0.3">
      <c r="A2661">
        <v>2879</v>
      </c>
      <c r="B2661">
        <v>1147256</v>
      </c>
      <c r="C2661" s="1">
        <v>44789</v>
      </c>
      <c r="D2661">
        <v>265318</v>
      </c>
      <c r="E2661" t="s">
        <v>10040</v>
      </c>
      <c r="F2661" t="s">
        <v>69</v>
      </c>
      <c r="G2661">
        <f>YEAR(orders[[#This Row],[order_date]])</f>
        <v>2022</v>
      </c>
      <c r="H2661">
        <f>MONTH(orders[[#This Row],[order_date]])</f>
        <v>8</v>
      </c>
      <c r="I2661" s="4">
        <v>265318</v>
      </c>
      <c r="J2661" t="str" cm="1">
        <f t="array" ref="J2661">_xlfn.SWITCH(orders[[#This Row],[payment_method]],"Credit Card","CC","Bank Transfer","BT","Cash","CA","PayPal","PP","UN")</f>
        <v>CC</v>
      </c>
    </row>
    <row r="2662" spans="1:10" x14ac:dyDescent="0.3">
      <c r="A2662">
        <v>2880</v>
      </c>
      <c r="B2662">
        <v>1599077</v>
      </c>
      <c r="C2662" s="1">
        <v>45124</v>
      </c>
      <c r="D2662">
        <v>58436</v>
      </c>
      <c r="E2662" t="s">
        <v>10041</v>
      </c>
      <c r="F2662" t="s">
        <v>1122</v>
      </c>
      <c r="G2662">
        <f>YEAR(orders[[#This Row],[order_date]])</f>
        <v>2023</v>
      </c>
      <c r="H2662">
        <f>MONTH(orders[[#This Row],[order_date]])</f>
        <v>7</v>
      </c>
      <c r="I2662" s="4">
        <v>58436</v>
      </c>
      <c r="J2662" t="str" cm="1">
        <f t="array" ref="J2662">_xlfn.SWITCH(orders[[#This Row],[payment_method]],"Credit Card","CC","Bank Transfer","BT","Cash","CA","PayPal","PP","UN")</f>
        <v>BT</v>
      </c>
    </row>
    <row r="2663" spans="1:10" x14ac:dyDescent="0.3">
      <c r="A2663">
        <v>2881</v>
      </c>
      <c r="B2663">
        <v>76253</v>
      </c>
      <c r="C2663" s="1">
        <v>44970</v>
      </c>
      <c r="D2663">
        <v>183076</v>
      </c>
      <c r="E2663" t="s">
        <v>10042</v>
      </c>
      <c r="F2663" t="s">
        <v>366</v>
      </c>
      <c r="G2663">
        <f>YEAR(orders[[#This Row],[order_date]])</f>
        <v>2023</v>
      </c>
      <c r="H2663">
        <f>MONTH(orders[[#This Row],[order_date]])</f>
        <v>2</v>
      </c>
      <c r="I2663" s="4">
        <v>183076</v>
      </c>
      <c r="J2663" t="str" cm="1">
        <f t="array" ref="J2663">_xlfn.SWITCH(orders[[#This Row],[payment_method]],"Credit Card","CC","Bank Transfer","BT","Cash","CA","PayPal","PP","UN")</f>
        <v>CA</v>
      </c>
    </row>
    <row r="2664" spans="1:10" x14ac:dyDescent="0.3">
      <c r="A2664">
        <v>2882</v>
      </c>
      <c r="B2664">
        <v>689259</v>
      </c>
      <c r="C2664" s="1">
        <v>44766</v>
      </c>
      <c r="D2664">
        <v>391869</v>
      </c>
      <c r="E2664" t="s">
        <v>10043</v>
      </c>
      <c r="F2664" t="s">
        <v>623</v>
      </c>
      <c r="G2664">
        <f>YEAR(orders[[#This Row],[order_date]])</f>
        <v>2022</v>
      </c>
      <c r="H2664">
        <f>MONTH(orders[[#This Row],[order_date]])</f>
        <v>7</v>
      </c>
      <c r="I2664" s="4">
        <v>391869</v>
      </c>
      <c r="J2664" t="str" cm="1">
        <f t="array" ref="J2664">_xlfn.SWITCH(orders[[#This Row],[payment_method]],"Credit Card","CC","Bank Transfer","BT","Cash","CA","PayPal","PP","UN")</f>
        <v>PP</v>
      </c>
    </row>
    <row r="2665" spans="1:10" x14ac:dyDescent="0.3">
      <c r="A2665">
        <v>2883</v>
      </c>
      <c r="B2665">
        <v>1746005</v>
      </c>
      <c r="C2665" s="1">
        <v>45602</v>
      </c>
      <c r="D2665">
        <v>37463</v>
      </c>
      <c r="E2665" t="s">
        <v>10040</v>
      </c>
      <c r="F2665" t="s">
        <v>1115</v>
      </c>
      <c r="G2665">
        <f>YEAR(orders[[#This Row],[order_date]])</f>
        <v>2024</v>
      </c>
      <c r="H2665">
        <f>MONTH(orders[[#This Row],[order_date]])</f>
        <v>11</v>
      </c>
      <c r="I2665" s="4">
        <v>37463</v>
      </c>
      <c r="J2665" t="str" cm="1">
        <f t="array" ref="J2665">_xlfn.SWITCH(orders[[#This Row],[payment_method]],"Credit Card","CC","Bank Transfer","BT","Cash","CA","PayPal","PP","UN")</f>
        <v>CC</v>
      </c>
    </row>
    <row r="2666" spans="1:10" x14ac:dyDescent="0.3">
      <c r="A2666">
        <v>2884</v>
      </c>
      <c r="B2666">
        <v>527713</v>
      </c>
      <c r="C2666" s="1">
        <v>45172</v>
      </c>
      <c r="D2666">
        <v>338901</v>
      </c>
      <c r="E2666" t="s">
        <v>10041</v>
      </c>
      <c r="F2666" t="s">
        <v>756</v>
      </c>
      <c r="G2666">
        <f>YEAR(orders[[#This Row],[order_date]])</f>
        <v>2023</v>
      </c>
      <c r="H2666">
        <f>MONTH(orders[[#This Row],[order_date]])</f>
        <v>9</v>
      </c>
      <c r="I2666" s="4">
        <v>338901</v>
      </c>
      <c r="J2666" t="str" cm="1">
        <f t="array" ref="J2666">_xlfn.SWITCH(orders[[#This Row],[payment_method]],"Credit Card","CC","Bank Transfer","BT","Cash","CA","PayPal","PP","UN")</f>
        <v>BT</v>
      </c>
    </row>
    <row r="2667" spans="1:10" x14ac:dyDescent="0.3">
      <c r="A2667">
        <v>2885</v>
      </c>
      <c r="B2667">
        <v>358135</v>
      </c>
      <c r="C2667" s="1">
        <v>45272</v>
      </c>
      <c r="D2667">
        <v>112302</v>
      </c>
      <c r="E2667" t="s">
        <v>10041</v>
      </c>
      <c r="F2667" t="s">
        <v>1677</v>
      </c>
      <c r="G2667">
        <f>YEAR(orders[[#This Row],[order_date]])</f>
        <v>2023</v>
      </c>
      <c r="H2667">
        <f>MONTH(orders[[#This Row],[order_date]])</f>
        <v>12</v>
      </c>
      <c r="I2667" s="4">
        <v>112302</v>
      </c>
      <c r="J2667" t="str" cm="1">
        <f t="array" ref="J2667">_xlfn.SWITCH(orders[[#This Row],[payment_method]],"Credit Card","CC","Bank Transfer","BT","Cash","CA","PayPal","PP","UN")</f>
        <v>BT</v>
      </c>
    </row>
    <row r="2668" spans="1:10" x14ac:dyDescent="0.3">
      <c r="A2668">
        <v>2886</v>
      </c>
      <c r="B2668">
        <v>1934610</v>
      </c>
      <c r="C2668" s="1">
        <v>45124</v>
      </c>
      <c r="D2668">
        <v>215398</v>
      </c>
      <c r="E2668" t="s">
        <v>10041</v>
      </c>
      <c r="F2668" t="s">
        <v>441</v>
      </c>
      <c r="G2668">
        <f>YEAR(orders[[#This Row],[order_date]])</f>
        <v>2023</v>
      </c>
      <c r="H2668">
        <f>MONTH(orders[[#This Row],[order_date]])</f>
        <v>7</v>
      </c>
      <c r="I2668" s="4">
        <v>215398</v>
      </c>
      <c r="J2668" t="str" cm="1">
        <f t="array" ref="J2668">_xlfn.SWITCH(orders[[#This Row],[payment_method]],"Credit Card","CC","Bank Transfer","BT","Cash","CA","PayPal","PP","UN")</f>
        <v>BT</v>
      </c>
    </row>
    <row r="2669" spans="1:10" x14ac:dyDescent="0.3">
      <c r="A2669">
        <v>2887</v>
      </c>
      <c r="B2669">
        <v>87893</v>
      </c>
      <c r="C2669" s="1">
        <v>44527</v>
      </c>
      <c r="D2669">
        <v>81676</v>
      </c>
      <c r="E2669" t="s">
        <v>10042</v>
      </c>
      <c r="F2669" t="s">
        <v>417</v>
      </c>
      <c r="G2669">
        <f>YEAR(orders[[#This Row],[order_date]])</f>
        <v>2021</v>
      </c>
      <c r="H2669">
        <f>MONTH(orders[[#This Row],[order_date]])</f>
        <v>11</v>
      </c>
      <c r="I2669" s="4">
        <v>81676</v>
      </c>
      <c r="J2669" t="str" cm="1">
        <f t="array" ref="J2669">_xlfn.SWITCH(orders[[#This Row],[payment_method]],"Credit Card","CC","Bank Transfer","BT","Cash","CA","PayPal","PP","UN")</f>
        <v>CA</v>
      </c>
    </row>
    <row r="2670" spans="1:10" x14ac:dyDescent="0.3">
      <c r="A2670">
        <v>2888</v>
      </c>
      <c r="B2670">
        <v>730173</v>
      </c>
      <c r="C2670" s="1">
        <v>45481</v>
      </c>
      <c r="D2670">
        <v>60952</v>
      </c>
      <c r="E2670" t="s">
        <v>10043</v>
      </c>
      <c r="F2670" t="s">
        <v>1630</v>
      </c>
      <c r="G2670">
        <f>YEAR(orders[[#This Row],[order_date]])</f>
        <v>2024</v>
      </c>
      <c r="H2670">
        <f>MONTH(orders[[#This Row],[order_date]])</f>
        <v>7</v>
      </c>
      <c r="I2670" s="4">
        <v>60952</v>
      </c>
      <c r="J2670" t="str" cm="1">
        <f t="array" ref="J2670">_xlfn.SWITCH(orders[[#This Row],[payment_method]],"Credit Card","CC","Bank Transfer","BT","Cash","CA","PayPal","PP","UN")</f>
        <v>PP</v>
      </c>
    </row>
    <row r="2671" spans="1:10" x14ac:dyDescent="0.3">
      <c r="A2671">
        <v>2889</v>
      </c>
      <c r="B2671">
        <v>567323</v>
      </c>
      <c r="C2671" s="1">
        <v>45140</v>
      </c>
      <c r="D2671">
        <v>200122</v>
      </c>
      <c r="E2671" t="s">
        <v>10042</v>
      </c>
      <c r="F2671" t="s">
        <v>334</v>
      </c>
      <c r="G2671">
        <f>YEAR(orders[[#This Row],[order_date]])</f>
        <v>2023</v>
      </c>
      <c r="H2671">
        <f>MONTH(orders[[#This Row],[order_date]])</f>
        <v>8</v>
      </c>
      <c r="I2671" s="4">
        <v>200122</v>
      </c>
      <c r="J2671" t="str" cm="1">
        <f t="array" ref="J2671">_xlfn.SWITCH(orders[[#This Row],[payment_method]],"Credit Card","CC","Bank Transfer","BT","Cash","CA","PayPal","PP","UN")</f>
        <v>CA</v>
      </c>
    </row>
    <row r="2672" spans="1:10" x14ac:dyDescent="0.3">
      <c r="A2672">
        <v>2890</v>
      </c>
      <c r="B2672">
        <v>1916960</v>
      </c>
      <c r="C2672" s="1">
        <v>44578</v>
      </c>
      <c r="D2672">
        <v>2207</v>
      </c>
      <c r="E2672" t="s">
        <v>10041</v>
      </c>
      <c r="F2672" t="s">
        <v>618</v>
      </c>
      <c r="G2672">
        <f>YEAR(orders[[#This Row],[order_date]])</f>
        <v>2022</v>
      </c>
      <c r="H2672">
        <f>MONTH(orders[[#This Row],[order_date]])</f>
        <v>1</v>
      </c>
      <c r="I2672" s="4">
        <v>2207</v>
      </c>
      <c r="J2672" t="str" cm="1">
        <f t="array" ref="J2672">_xlfn.SWITCH(orders[[#This Row],[payment_method]],"Credit Card","CC","Bank Transfer","BT","Cash","CA","PayPal","PP","UN")</f>
        <v>BT</v>
      </c>
    </row>
    <row r="2673" spans="1:10" x14ac:dyDescent="0.3">
      <c r="A2673">
        <v>2891</v>
      </c>
      <c r="B2673">
        <v>1318240</v>
      </c>
      <c r="C2673" s="1">
        <v>45055</v>
      </c>
      <c r="D2673">
        <v>154749</v>
      </c>
      <c r="E2673" t="s">
        <v>10041</v>
      </c>
      <c r="F2673" t="s">
        <v>669</v>
      </c>
      <c r="G2673">
        <f>YEAR(orders[[#This Row],[order_date]])</f>
        <v>2023</v>
      </c>
      <c r="H2673">
        <f>MONTH(orders[[#This Row],[order_date]])</f>
        <v>5</v>
      </c>
      <c r="I2673" s="4">
        <v>154749</v>
      </c>
      <c r="J2673" t="str" cm="1">
        <f t="array" ref="J2673">_xlfn.SWITCH(orders[[#This Row],[payment_method]],"Credit Card","CC","Bank Transfer","BT","Cash","CA","PayPal","PP","UN")</f>
        <v>BT</v>
      </c>
    </row>
    <row r="2674" spans="1:10" x14ac:dyDescent="0.3">
      <c r="A2674">
        <v>2892</v>
      </c>
      <c r="B2674">
        <v>1500944</v>
      </c>
      <c r="C2674" s="1">
        <v>44753</v>
      </c>
      <c r="D2674">
        <v>30716</v>
      </c>
      <c r="E2674" t="s">
        <v>10042</v>
      </c>
      <c r="F2674" t="s">
        <v>228</v>
      </c>
      <c r="G2674">
        <f>YEAR(orders[[#This Row],[order_date]])</f>
        <v>2022</v>
      </c>
      <c r="H2674">
        <f>MONTH(orders[[#This Row],[order_date]])</f>
        <v>7</v>
      </c>
      <c r="I2674" s="4">
        <v>30716</v>
      </c>
      <c r="J2674" t="str" cm="1">
        <f t="array" ref="J2674">_xlfn.SWITCH(orders[[#This Row],[payment_method]],"Credit Card","CC","Bank Transfer","BT","Cash","CA","PayPal","PP","UN")</f>
        <v>CA</v>
      </c>
    </row>
    <row r="2675" spans="1:10" x14ac:dyDescent="0.3">
      <c r="A2675">
        <v>2893</v>
      </c>
      <c r="B2675">
        <v>875351</v>
      </c>
      <c r="C2675" s="1">
        <v>45874</v>
      </c>
      <c r="D2675">
        <v>254883</v>
      </c>
      <c r="E2675" t="s">
        <v>10042</v>
      </c>
      <c r="F2675" t="s">
        <v>274</v>
      </c>
      <c r="G2675">
        <f>YEAR(orders[[#This Row],[order_date]])</f>
        <v>2025</v>
      </c>
      <c r="H2675">
        <f>MONTH(orders[[#This Row],[order_date]])</f>
        <v>8</v>
      </c>
      <c r="I2675" s="4">
        <v>254883</v>
      </c>
      <c r="J2675" t="str" cm="1">
        <f t="array" ref="J2675">_xlfn.SWITCH(orders[[#This Row],[payment_method]],"Credit Card","CC","Bank Transfer","BT","Cash","CA","PayPal","PP","UN")</f>
        <v>CA</v>
      </c>
    </row>
    <row r="2676" spans="1:10" x14ac:dyDescent="0.3">
      <c r="A2676">
        <v>2894</v>
      </c>
      <c r="B2676">
        <v>1998884</v>
      </c>
      <c r="C2676" s="1">
        <v>44743</v>
      </c>
      <c r="D2676">
        <v>142032</v>
      </c>
      <c r="E2676" t="s">
        <v>10040</v>
      </c>
      <c r="F2676" t="s">
        <v>63</v>
      </c>
      <c r="G2676">
        <f>YEAR(orders[[#This Row],[order_date]])</f>
        <v>2022</v>
      </c>
      <c r="H2676">
        <f>MONTH(orders[[#This Row],[order_date]])</f>
        <v>7</v>
      </c>
      <c r="I2676" s="4">
        <v>142032</v>
      </c>
      <c r="J2676" t="str" cm="1">
        <f t="array" ref="J2676">_xlfn.SWITCH(orders[[#This Row],[payment_method]],"Credit Card","CC","Bank Transfer","BT","Cash","CA","PayPal","PP","UN")</f>
        <v>CC</v>
      </c>
    </row>
    <row r="2677" spans="1:10" x14ac:dyDescent="0.3">
      <c r="A2677">
        <v>2895</v>
      </c>
      <c r="B2677">
        <v>579493</v>
      </c>
      <c r="C2677" s="1">
        <v>45802</v>
      </c>
      <c r="D2677">
        <v>787</v>
      </c>
      <c r="E2677" t="s">
        <v>10040</v>
      </c>
      <c r="F2677" t="s">
        <v>839</v>
      </c>
      <c r="G2677">
        <f>YEAR(orders[[#This Row],[order_date]])</f>
        <v>2025</v>
      </c>
      <c r="H2677">
        <f>MONTH(orders[[#This Row],[order_date]])</f>
        <v>5</v>
      </c>
      <c r="I2677" s="4">
        <v>787</v>
      </c>
      <c r="J2677" t="str" cm="1">
        <f t="array" ref="J2677">_xlfn.SWITCH(orders[[#This Row],[payment_method]],"Credit Card","CC","Bank Transfer","BT","Cash","CA","PayPal","PP","UN")</f>
        <v>CC</v>
      </c>
    </row>
    <row r="2678" spans="1:10" x14ac:dyDescent="0.3">
      <c r="A2678">
        <v>2896</v>
      </c>
      <c r="B2678">
        <v>1629049</v>
      </c>
      <c r="C2678" s="1">
        <v>45209</v>
      </c>
      <c r="D2678">
        <v>78408</v>
      </c>
      <c r="E2678" t="s">
        <v>10040</v>
      </c>
      <c r="F2678" t="s">
        <v>222</v>
      </c>
      <c r="G2678">
        <f>YEAR(orders[[#This Row],[order_date]])</f>
        <v>2023</v>
      </c>
      <c r="H2678">
        <f>MONTH(orders[[#This Row],[order_date]])</f>
        <v>10</v>
      </c>
      <c r="I2678" s="4">
        <v>78408</v>
      </c>
      <c r="J2678" t="str" cm="1">
        <f t="array" ref="J2678">_xlfn.SWITCH(orders[[#This Row],[payment_method]],"Credit Card","CC","Bank Transfer","BT","Cash","CA","PayPal","PP","UN")</f>
        <v>CC</v>
      </c>
    </row>
    <row r="2679" spans="1:10" x14ac:dyDescent="0.3">
      <c r="A2679">
        <v>2897</v>
      </c>
      <c r="B2679">
        <v>1857761</v>
      </c>
      <c r="C2679" s="1">
        <v>45784</v>
      </c>
      <c r="D2679">
        <v>193456</v>
      </c>
      <c r="E2679" t="s">
        <v>10043</v>
      </c>
      <c r="F2679" t="s">
        <v>952</v>
      </c>
      <c r="G2679">
        <f>YEAR(orders[[#This Row],[order_date]])</f>
        <v>2025</v>
      </c>
      <c r="H2679">
        <f>MONTH(orders[[#This Row],[order_date]])</f>
        <v>5</v>
      </c>
      <c r="I2679" s="4">
        <v>193456</v>
      </c>
      <c r="J2679" t="str" cm="1">
        <f t="array" ref="J2679">_xlfn.SWITCH(orders[[#This Row],[payment_method]],"Credit Card","CC","Bank Transfer","BT","Cash","CA","PayPal","PP","UN")</f>
        <v>PP</v>
      </c>
    </row>
    <row r="2680" spans="1:10" x14ac:dyDescent="0.3">
      <c r="A2680">
        <v>2898</v>
      </c>
      <c r="B2680">
        <v>1053518</v>
      </c>
      <c r="C2680" s="1">
        <v>44819</v>
      </c>
      <c r="D2680">
        <v>185963</v>
      </c>
      <c r="E2680" t="s">
        <v>10042</v>
      </c>
      <c r="F2680" t="s">
        <v>528</v>
      </c>
      <c r="G2680">
        <f>YEAR(orders[[#This Row],[order_date]])</f>
        <v>2022</v>
      </c>
      <c r="H2680">
        <f>MONTH(orders[[#This Row],[order_date]])</f>
        <v>9</v>
      </c>
      <c r="I2680" s="4">
        <v>185963</v>
      </c>
      <c r="J2680" t="str" cm="1">
        <f t="array" ref="J2680">_xlfn.SWITCH(orders[[#This Row],[payment_method]],"Credit Card","CC","Bank Transfer","BT","Cash","CA","PayPal","PP","UN")</f>
        <v>CA</v>
      </c>
    </row>
    <row r="2681" spans="1:10" x14ac:dyDescent="0.3">
      <c r="A2681">
        <v>2899</v>
      </c>
      <c r="B2681">
        <v>1800463</v>
      </c>
      <c r="C2681" s="1">
        <v>45656</v>
      </c>
      <c r="D2681">
        <v>6113</v>
      </c>
      <c r="E2681" t="s">
        <v>10042</v>
      </c>
      <c r="F2681" t="s">
        <v>688</v>
      </c>
      <c r="G2681">
        <f>YEAR(orders[[#This Row],[order_date]])</f>
        <v>2024</v>
      </c>
      <c r="H2681">
        <f>MONTH(orders[[#This Row],[order_date]])</f>
        <v>12</v>
      </c>
      <c r="I2681" s="4">
        <v>6113</v>
      </c>
      <c r="J2681" t="str" cm="1">
        <f t="array" ref="J2681">_xlfn.SWITCH(orders[[#This Row],[payment_method]],"Credit Card","CC","Bank Transfer","BT","Cash","CA","PayPal","PP","UN")</f>
        <v>CA</v>
      </c>
    </row>
    <row r="2682" spans="1:10" x14ac:dyDescent="0.3">
      <c r="A2682">
        <v>2900</v>
      </c>
      <c r="B2682">
        <v>179404</v>
      </c>
      <c r="C2682" s="1">
        <v>44571</v>
      </c>
      <c r="D2682">
        <v>124651</v>
      </c>
      <c r="E2682" t="s">
        <v>10041</v>
      </c>
      <c r="F2682" t="s">
        <v>489</v>
      </c>
      <c r="G2682">
        <f>YEAR(orders[[#This Row],[order_date]])</f>
        <v>2022</v>
      </c>
      <c r="H2682">
        <f>MONTH(orders[[#This Row],[order_date]])</f>
        <v>1</v>
      </c>
      <c r="I2682" s="4">
        <v>124651</v>
      </c>
      <c r="J2682" t="str" cm="1">
        <f t="array" ref="J2682">_xlfn.SWITCH(orders[[#This Row],[payment_method]],"Credit Card","CC","Bank Transfer","BT","Cash","CA","PayPal","PP","UN")</f>
        <v>BT</v>
      </c>
    </row>
    <row r="2683" spans="1:10" x14ac:dyDescent="0.3">
      <c r="A2683">
        <v>2901</v>
      </c>
      <c r="B2683">
        <v>1769939</v>
      </c>
      <c r="C2683" s="1">
        <v>44473</v>
      </c>
      <c r="D2683">
        <v>257541</v>
      </c>
      <c r="E2683" t="s">
        <v>10043</v>
      </c>
      <c r="F2683" t="s">
        <v>422</v>
      </c>
      <c r="G2683">
        <f>YEAR(orders[[#This Row],[order_date]])</f>
        <v>2021</v>
      </c>
      <c r="H2683">
        <f>MONTH(orders[[#This Row],[order_date]])</f>
        <v>10</v>
      </c>
      <c r="I2683" s="4">
        <v>257541</v>
      </c>
      <c r="J2683" t="str" cm="1">
        <f t="array" ref="J2683">_xlfn.SWITCH(orders[[#This Row],[payment_method]],"Credit Card","CC","Bank Transfer","BT","Cash","CA","PayPal","PP","UN")</f>
        <v>PP</v>
      </c>
    </row>
    <row r="2684" spans="1:10" x14ac:dyDescent="0.3">
      <c r="A2684">
        <v>2902</v>
      </c>
      <c r="B2684">
        <v>808502</v>
      </c>
      <c r="C2684" s="1">
        <v>45502</v>
      </c>
      <c r="D2684">
        <v>121658</v>
      </c>
      <c r="E2684" t="s">
        <v>10043</v>
      </c>
      <c r="F2684" t="s">
        <v>284</v>
      </c>
      <c r="G2684">
        <f>YEAR(orders[[#This Row],[order_date]])</f>
        <v>2024</v>
      </c>
      <c r="H2684">
        <f>MONTH(orders[[#This Row],[order_date]])</f>
        <v>7</v>
      </c>
      <c r="I2684" s="4">
        <v>121658</v>
      </c>
      <c r="J2684" t="str" cm="1">
        <f t="array" ref="J2684">_xlfn.SWITCH(orders[[#This Row],[payment_method]],"Credit Card","CC","Bank Transfer","BT","Cash","CA","PayPal","PP","UN")</f>
        <v>PP</v>
      </c>
    </row>
    <row r="2685" spans="1:10" x14ac:dyDescent="0.3">
      <c r="A2685">
        <v>2904</v>
      </c>
      <c r="B2685">
        <v>1378214</v>
      </c>
      <c r="C2685" s="1">
        <v>45888</v>
      </c>
      <c r="D2685">
        <v>122121</v>
      </c>
      <c r="E2685" t="s">
        <v>10043</v>
      </c>
      <c r="F2685" t="s">
        <v>252</v>
      </c>
      <c r="G2685">
        <f>YEAR(orders[[#This Row],[order_date]])</f>
        <v>2025</v>
      </c>
      <c r="H2685">
        <f>MONTH(orders[[#This Row],[order_date]])</f>
        <v>8</v>
      </c>
      <c r="I2685" s="4">
        <v>122121</v>
      </c>
      <c r="J2685" t="str" cm="1">
        <f t="array" ref="J2685">_xlfn.SWITCH(orders[[#This Row],[payment_method]],"Credit Card","CC","Bank Transfer","BT","Cash","CA","PayPal","PP","UN")</f>
        <v>PP</v>
      </c>
    </row>
    <row r="2686" spans="1:10" x14ac:dyDescent="0.3">
      <c r="A2686">
        <v>2905</v>
      </c>
      <c r="B2686">
        <v>486871</v>
      </c>
      <c r="C2686" s="1">
        <v>44606</v>
      </c>
      <c r="D2686">
        <v>18913</v>
      </c>
      <c r="E2686" t="s">
        <v>10042</v>
      </c>
      <c r="F2686" t="s">
        <v>949</v>
      </c>
      <c r="G2686">
        <f>YEAR(orders[[#This Row],[order_date]])</f>
        <v>2022</v>
      </c>
      <c r="H2686">
        <f>MONTH(orders[[#This Row],[order_date]])</f>
        <v>2</v>
      </c>
      <c r="I2686" s="4">
        <v>18913</v>
      </c>
      <c r="J2686" t="str" cm="1">
        <f t="array" ref="J2686">_xlfn.SWITCH(orders[[#This Row],[payment_method]],"Credit Card","CC","Bank Transfer","BT","Cash","CA","PayPal","PP","UN")</f>
        <v>CA</v>
      </c>
    </row>
    <row r="2687" spans="1:10" x14ac:dyDescent="0.3">
      <c r="A2687">
        <v>2906</v>
      </c>
      <c r="B2687">
        <v>1370615</v>
      </c>
      <c r="C2687" s="1">
        <v>45463</v>
      </c>
      <c r="D2687">
        <v>205015</v>
      </c>
      <c r="E2687" t="s">
        <v>10040</v>
      </c>
      <c r="F2687" t="s">
        <v>243</v>
      </c>
      <c r="G2687">
        <f>YEAR(orders[[#This Row],[order_date]])</f>
        <v>2024</v>
      </c>
      <c r="H2687">
        <f>MONTH(orders[[#This Row],[order_date]])</f>
        <v>6</v>
      </c>
      <c r="I2687" s="4">
        <v>205015</v>
      </c>
      <c r="J2687" t="str" cm="1">
        <f t="array" ref="J2687">_xlfn.SWITCH(orders[[#This Row],[payment_method]],"Credit Card","CC","Bank Transfer","BT","Cash","CA","PayPal","PP","UN")</f>
        <v>CC</v>
      </c>
    </row>
    <row r="2688" spans="1:10" x14ac:dyDescent="0.3">
      <c r="A2688">
        <v>2907</v>
      </c>
      <c r="B2688">
        <v>855621</v>
      </c>
      <c r="C2688" s="1">
        <v>45041</v>
      </c>
      <c r="D2688">
        <v>12029</v>
      </c>
      <c r="E2688" t="s">
        <v>10040</v>
      </c>
      <c r="F2688" t="s">
        <v>826</v>
      </c>
      <c r="G2688">
        <f>YEAR(orders[[#This Row],[order_date]])</f>
        <v>2023</v>
      </c>
      <c r="H2688">
        <f>MONTH(orders[[#This Row],[order_date]])</f>
        <v>4</v>
      </c>
      <c r="I2688" s="4">
        <v>12029</v>
      </c>
      <c r="J2688" t="str" cm="1">
        <f t="array" ref="J2688">_xlfn.SWITCH(orders[[#This Row],[payment_method]],"Credit Card","CC","Bank Transfer","BT","Cash","CA","PayPal","PP","UN")</f>
        <v>CC</v>
      </c>
    </row>
    <row r="2689" spans="1:10" x14ac:dyDescent="0.3">
      <c r="A2689">
        <v>2908</v>
      </c>
      <c r="B2689">
        <v>524676</v>
      </c>
      <c r="C2689" s="1">
        <v>45197</v>
      </c>
      <c r="D2689">
        <v>251941</v>
      </c>
      <c r="E2689" t="s">
        <v>10041</v>
      </c>
      <c r="F2689" t="s">
        <v>234</v>
      </c>
      <c r="G2689">
        <f>YEAR(orders[[#This Row],[order_date]])</f>
        <v>2023</v>
      </c>
      <c r="H2689">
        <f>MONTH(orders[[#This Row],[order_date]])</f>
        <v>9</v>
      </c>
      <c r="I2689" s="4">
        <v>251941</v>
      </c>
      <c r="J2689" t="str" cm="1">
        <f t="array" ref="J2689">_xlfn.SWITCH(orders[[#This Row],[payment_method]],"Credit Card","CC","Bank Transfer","BT","Cash","CA","PayPal","PP","UN")</f>
        <v>BT</v>
      </c>
    </row>
    <row r="2690" spans="1:10" x14ac:dyDescent="0.3">
      <c r="A2690">
        <v>2909</v>
      </c>
      <c r="B2690">
        <v>1204756</v>
      </c>
      <c r="C2690" s="1">
        <v>45295</v>
      </c>
      <c r="D2690">
        <v>309516</v>
      </c>
      <c r="E2690" t="s">
        <v>10041</v>
      </c>
      <c r="F2690" t="s">
        <v>63</v>
      </c>
      <c r="G2690">
        <f>YEAR(orders[[#This Row],[order_date]])</f>
        <v>2024</v>
      </c>
      <c r="H2690">
        <f>MONTH(orders[[#This Row],[order_date]])</f>
        <v>1</v>
      </c>
      <c r="I2690" s="4">
        <v>309516</v>
      </c>
      <c r="J2690" t="str" cm="1">
        <f t="array" ref="J2690">_xlfn.SWITCH(orders[[#This Row],[payment_method]],"Credit Card","CC","Bank Transfer","BT","Cash","CA","PayPal","PP","UN")</f>
        <v>BT</v>
      </c>
    </row>
    <row r="2691" spans="1:10" x14ac:dyDescent="0.3">
      <c r="A2691">
        <v>2910</v>
      </c>
      <c r="B2691">
        <v>699927</v>
      </c>
      <c r="C2691" s="1">
        <v>45323</v>
      </c>
      <c r="D2691">
        <v>71026</v>
      </c>
      <c r="E2691" t="s">
        <v>10040</v>
      </c>
      <c r="F2691" t="s">
        <v>1036</v>
      </c>
      <c r="G2691">
        <f>YEAR(orders[[#This Row],[order_date]])</f>
        <v>2024</v>
      </c>
      <c r="H2691">
        <f>MONTH(orders[[#This Row],[order_date]])</f>
        <v>2</v>
      </c>
      <c r="I2691" s="4">
        <v>71026</v>
      </c>
      <c r="J2691" t="str" cm="1">
        <f t="array" ref="J2691">_xlfn.SWITCH(orders[[#This Row],[payment_method]],"Credit Card","CC","Bank Transfer","BT","Cash","CA","PayPal","PP","UN")</f>
        <v>CC</v>
      </c>
    </row>
    <row r="2692" spans="1:10" x14ac:dyDescent="0.3">
      <c r="A2692">
        <v>2911</v>
      </c>
      <c r="B2692">
        <v>423412</v>
      </c>
      <c r="C2692" s="1">
        <v>45008</v>
      </c>
      <c r="D2692">
        <v>201479</v>
      </c>
      <c r="E2692" t="s">
        <v>10042</v>
      </c>
      <c r="F2692" t="s">
        <v>1426</v>
      </c>
      <c r="G2692">
        <f>YEAR(orders[[#This Row],[order_date]])</f>
        <v>2023</v>
      </c>
      <c r="H2692">
        <f>MONTH(orders[[#This Row],[order_date]])</f>
        <v>3</v>
      </c>
      <c r="I2692" s="4">
        <v>201479</v>
      </c>
      <c r="J2692" t="str" cm="1">
        <f t="array" ref="J2692">_xlfn.SWITCH(orders[[#This Row],[payment_method]],"Credit Card","CC","Bank Transfer","BT","Cash","CA","PayPal","PP","UN")</f>
        <v>CA</v>
      </c>
    </row>
    <row r="2693" spans="1:10" x14ac:dyDescent="0.3">
      <c r="A2693">
        <v>2912</v>
      </c>
      <c r="B2693">
        <v>1699581</v>
      </c>
      <c r="C2693" s="1">
        <v>45410</v>
      </c>
      <c r="D2693">
        <v>5220</v>
      </c>
      <c r="E2693" t="s">
        <v>10043</v>
      </c>
      <c r="F2693" t="s">
        <v>111</v>
      </c>
      <c r="G2693">
        <f>YEAR(orders[[#This Row],[order_date]])</f>
        <v>2024</v>
      </c>
      <c r="H2693">
        <f>MONTH(orders[[#This Row],[order_date]])</f>
        <v>4</v>
      </c>
      <c r="I2693" s="4">
        <v>5220</v>
      </c>
      <c r="J2693" t="str" cm="1">
        <f t="array" ref="J2693">_xlfn.SWITCH(orders[[#This Row],[payment_method]],"Credit Card","CC","Bank Transfer","BT","Cash","CA","PayPal","PP","UN")</f>
        <v>PP</v>
      </c>
    </row>
    <row r="2694" spans="1:10" x14ac:dyDescent="0.3">
      <c r="A2694">
        <v>2916</v>
      </c>
      <c r="B2694">
        <v>670169</v>
      </c>
      <c r="C2694" s="1">
        <v>44597</v>
      </c>
      <c r="D2694">
        <v>232848</v>
      </c>
      <c r="E2694" t="s">
        <v>10040</v>
      </c>
      <c r="F2694" t="s">
        <v>120</v>
      </c>
      <c r="G2694">
        <f>YEAR(orders[[#This Row],[order_date]])</f>
        <v>2022</v>
      </c>
      <c r="H2694">
        <f>MONTH(orders[[#This Row],[order_date]])</f>
        <v>2</v>
      </c>
      <c r="I2694" s="4">
        <v>232848</v>
      </c>
      <c r="J2694" t="str" cm="1">
        <f t="array" ref="J2694">_xlfn.SWITCH(orders[[#This Row],[payment_method]],"Credit Card","CC","Bank Transfer","BT","Cash","CA","PayPal","PP","UN")</f>
        <v>CC</v>
      </c>
    </row>
    <row r="2695" spans="1:10" x14ac:dyDescent="0.3">
      <c r="A2695">
        <v>2917</v>
      </c>
      <c r="B2695">
        <v>192781</v>
      </c>
      <c r="C2695" s="1">
        <v>45816</v>
      </c>
      <c r="D2695">
        <v>366294</v>
      </c>
      <c r="E2695" t="s">
        <v>10043</v>
      </c>
      <c r="F2695" t="s">
        <v>26</v>
      </c>
      <c r="G2695">
        <f>YEAR(orders[[#This Row],[order_date]])</f>
        <v>2025</v>
      </c>
      <c r="H2695">
        <f>MONTH(orders[[#This Row],[order_date]])</f>
        <v>6</v>
      </c>
      <c r="I2695" s="4">
        <v>366294</v>
      </c>
      <c r="J2695" t="str" cm="1">
        <f t="array" ref="J2695">_xlfn.SWITCH(orders[[#This Row],[payment_method]],"Credit Card","CC","Bank Transfer","BT","Cash","CA","PayPal","PP","UN")</f>
        <v>PP</v>
      </c>
    </row>
    <row r="2696" spans="1:10" x14ac:dyDescent="0.3">
      <c r="A2696">
        <v>2918</v>
      </c>
      <c r="B2696">
        <v>1622709</v>
      </c>
      <c r="C2696" s="1">
        <v>45850</v>
      </c>
      <c r="D2696">
        <v>21460</v>
      </c>
      <c r="E2696" t="s">
        <v>10042</v>
      </c>
      <c r="F2696" t="s">
        <v>404</v>
      </c>
      <c r="G2696">
        <f>YEAR(orders[[#This Row],[order_date]])</f>
        <v>2025</v>
      </c>
      <c r="H2696">
        <f>MONTH(orders[[#This Row],[order_date]])</f>
        <v>7</v>
      </c>
      <c r="I2696" s="4">
        <v>21460</v>
      </c>
      <c r="J2696" t="str" cm="1">
        <f t="array" ref="J2696">_xlfn.SWITCH(orders[[#This Row],[payment_method]],"Credit Card","CC","Bank Transfer","BT","Cash","CA","PayPal","PP","UN")</f>
        <v>CA</v>
      </c>
    </row>
    <row r="2697" spans="1:10" x14ac:dyDescent="0.3">
      <c r="A2697">
        <v>2919</v>
      </c>
      <c r="B2697">
        <v>497763</v>
      </c>
      <c r="C2697" s="1">
        <v>44889</v>
      </c>
      <c r="D2697">
        <v>144262</v>
      </c>
      <c r="E2697" t="s">
        <v>10043</v>
      </c>
      <c r="F2697" t="s">
        <v>417</v>
      </c>
      <c r="G2697">
        <f>YEAR(orders[[#This Row],[order_date]])</f>
        <v>2022</v>
      </c>
      <c r="H2697">
        <f>MONTH(orders[[#This Row],[order_date]])</f>
        <v>11</v>
      </c>
      <c r="I2697" s="4">
        <v>144262</v>
      </c>
      <c r="J2697" t="str" cm="1">
        <f t="array" ref="J2697">_xlfn.SWITCH(orders[[#This Row],[payment_method]],"Credit Card","CC","Bank Transfer","BT","Cash","CA","PayPal","PP","UN")</f>
        <v>PP</v>
      </c>
    </row>
    <row r="2698" spans="1:10" x14ac:dyDescent="0.3">
      <c r="A2698">
        <v>2920</v>
      </c>
      <c r="B2698">
        <v>1707408</v>
      </c>
      <c r="C2698" s="1">
        <v>45864</v>
      </c>
      <c r="D2698">
        <v>332218</v>
      </c>
      <c r="E2698" t="s">
        <v>10043</v>
      </c>
      <c r="F2698" t="s">
        <v>88</v>
      </c>
      <c r="G2698">
        <f>YEAR(orders[[#This Row],[order_date]])</f>
        <v>2025</v>
      </c>
      <c r="H2698">
        <f>MONTH(orders[[#This Row],[order_date]])</f>
        <v>7</v>
      </c>
      <c r="I2698" s="4">
        <v>332218</v>
      </c>
      <c r="J2698" t="str" cm="1">
        <f t="array" ref="J2698">_xlfn.SWITCH(orders[[#This Row],[payment_method]],"Credit Card","CC","Bank Transfer","BT","Cash","CA","PayPal","PP","UN")</f>
        <v>PP</v>
      </c>
    </row>
    <row r="2699" spans="1:10" x14ac:dyDescent="0.3">
      <c r="A2699">
        <v>2921</v>
      </c>
      <c r="B2699">
        <v>1430287</v>
      </c>
      <c r="C2699" s="1">
        <v>45081</v>
      </c>
      <c r="D2699">
        <v>181349</v>
      </c>
      <c r="E2699" t="s">
        <v>10041</v>
      </c>
      <c r="F2699" t="s">
        <v>284</v>
      </c>
      <c r="G2699">
        <f>YEAR(orders[[#This Row],[order_date]])</f>
        <v>2023</v>
      </c>
      <c r="H2699">
        <f>MONTH(orders[[#This Row],[order_date]])</f>
        <v>6</v>
      </c>
      <c r="I2699" s="4">
        <v>181349</v>
      </c>
      <c r="J2699" t="str" cm="1">
        <f t="array" ref="J2699">_xlfn.SWITCH(orders[[#This Row],[payment_method]],"Credit Card","CC","Bank Transfer","BT","Cash","CA","PayPal","PP","UN")</f>
        <v>BT</v>
      </c>
    </row>
    <row r="2700" spans="1:10" x14ac:dyDescent="0.3">
      <c r="A2700">
        <v>2922</v>
      </c>
      <c r="B2700">
        <v>227922</v>
      </c>
      <c r="C2700" s="1">
        <v>44820</v>
      </c>
      <c r="D2700">
        <v>208003</v>
      </c>
      <c r="E2700" t="s">
        <v>10042</v>
      </c>
      <c r="F2700" t="s">
        <v>201</v>
      </c>
      <c r="G2700">
        <f>YEAR(orders[[#This Row],[order_date]])</f>
        <v>2022</v>
      </c>
      <c r="H2700">
        <f>MONTH(orders[[#This Row],[order_date]])</f>
        <v>9</v>
      </c>
      <c r="I2700" s="4">
        <v>208003</v>
      </c>
      <c r="J2700" t="str" cm="1">
        <f t="array" ref="J2700">_xlfn.SWITCH(orders[[#This Row],[payment_method]],"Credit Card","CC","Bank Transfer","BT","Cash","CA","PayPal","PP","UN")</f>
        <v>CA</v>
      </c>
    </row>
    <row r="2701" spans="1:10" x14ac:dyDescent="0.3">
      <c r="A2701">
        <v>2923</v>
      </c>
      <c r="B2701">
        <v>1949469</v>
      </c>
      <c r="C2701" s="1">
        <v>45255</v>
      </c>
      <c r="D2701">
        <v>125638</v>
      </c>
      <c r="E2701" t="s">
        <v>10043</v>
      </c>
      <c r="F2701" t="s">
        <v>16</v>
      </c>
      <c r="G2701">
        <f>YEAR(orders[[#This Row],[order_date]])</f>
        <v>2023</v>
      </c>
      <c r="H2701">
        <f>MONTH(orders[[#This Row],[order_date]])</f>
        <v>11</v>
      </c>
      <c r="I2701" s="4">
        <v>125638</v>
      </c>
      <c r="J2701" t="str" cm="1">
        <f t="array" ref="J2701">_xlfn.SWITCH(orders[[#This Row],[payment_method]],"Credit Card","CC","Bank Transfer","BT","Cash","CA","PayPal","PP","UN")</f>
        <v>PP</v>
      </c>
    </row>
    <row r="2702" spans="1:10" x14ac:dyDescent="0.3">
      <c r="A2702">
        <v>2925</v>
      </c>
      <c r="B2702">
        <v>1700790</v>
      </c>
      <c r="C2702" s="1">
        <v>45712</v>
      </c>
      <c r="D2702">
        <v>197775</v>
      </c>
      <c r="E2702" t="s">
        <v>10041</v>
      </c>
      <c r="F2702" t="s">
        <v>1074</v>
      </c>
      <c r="G2702">
        <f>YEAR(orders[[#This Row],[order_date]])</f>
        <v>2025</v>
      </c>
      <c r="H2702">
        <f>MONTH(orders[[#This Row],[order_date]])</f>
        <v>2</v>
      </c>
      <c r="I2702" s="4">
        <v>197775</v>
      </c>
      <c r="J2702" t="str" cm="1">
        <f t="array" ref="J2702">_xlfn.SWITCH(orders[[#This Row],[payment_method]],"Credit Card","CC","Bank Transfer","BT","Cash","CA","PayPal","PP","UN")</f>
        <v>BT</v>
      </c>
    </row>
    <row r="2703" spans="1:10" x14ac:dyDescent="0.3">
      <c r="A2703">
        <v>2926</v>
      </c>
      <c r="B2703">
        <v>384020</v>
      </c>
      <c r="C2703" s="1">
        <v>45031</v>
      </c>
      <c r="D2703">
        <v>20121</v>
      </c>
      <c r="E2703" t="s">
        <v>10041</v>
      </c>
      <c r="F2703" t="s">
        <v>153</v>
      </c>
      <c r="G2703">
        <f>YEAR(orders[[#This Row],[order_date]])</f>
        <v>2023</v>
      </c>
      <c r="H2703">
        <f>MONTH(orders[[#This Row],[order_date]])</f>
        <v>4</v>
      </c>
      <c r="I2703" s="4">
        <v>20121</v>
      </c>
      <c r="J2703" t="str" cm="1">
        <f t="array" ref="J2703">_xlfn.SWITCH(orders[[#This Row],[payment_method]],"Credit Card","CC","Bank Transfer","BT","Cash","CA","PayPal","PP","UN")</f>
        <v>BT</v>
      </c>
    </row>
    <row r="2704" spans="1:10" x14ac:dyDescent="0.3">
      <c r="A2704">
        <v>2927</v>
      </c>
      <c r="B2704">
        <v>171260</v>
      </c>
      <c r="C2704" s="1">
        <v>45653</v>
      </c>
      <c r="D2704">
        <v>76453</v>
      </c>
      <c r="E2704" t="s">
        <v>10041</v>
      </c>
      <c r="F2704" t="s">
        <v>159</v>
      </c>
      <c r="G2704">
        <f>YEAR(orders[[#This Row],[order_date]])</f>
        <v>2024</v>
      </c>
      <c r="H2704">
        <f>MONTH(orders[[#This Row],[order_date]])</f>
        <v>12</v>
      </c>
      <c r="I2704" s="4">
        <v>76453</v>
      </c>
      <c r="J2704" t="str" cm="1">
        <f t="array" ref="J2704">_xlfn.SWITCH(orders[[#This Row],[payment_method]],"Credit Card","CC","Bank Transfer","BT","Cash","CA","PayPal","PP","UN")</f>
        <v>BT</v>
      </c>
    </row>
    <row r="2705" spans="1:10" x14ac:dyDescent="0.3">
      <c r="A2705">
        <v>2929</v>
      </c>
      <c r="B2705">
        <v>1702886</v>
      </c>
      <c r="C2705" s="1">
        <v>45046</v>
      </c>
      <c r="D2705">
        <v>205321</v>
      </c>
      <c r="E2705" t="s">
        <v>10041</v>
      </c>
      <c r="F2705" t="s">
        <v>422</v>
      </c>
      <c r="G2705">
        <f>YEAR(orders[[#This Row],[order_date]])</f>
        <v>2023</v>
      </c>
      <c r="H2705">
        <f>MONTH(orders[[#This Row],[order_date]])</f>
        <v>4</v>
      </c>
      <c r="I2705" s="4">
        <v>205321</v>
      </c>
      <c r="J2705" t="str" cm="1">
        <f t="array" ref="J2705">_xlfn.SWITCH(orders[[#This Row],[payment_method]],"Credit Card","CC","Bank Transfer","BT","Cash","CA","PayPal","PP","UN")</f>
        <v>BT</v>
      </c>
    </row>
    <row r="2706" spans="1:10" x14ac:dyDescent="0.3">
      <c r="A2706">
        <v>2930</v>
      </c>
      <c r="B2706">
        <v>664080</v>
      </c>
      <c r="C2706" s="1">
        <v>45849</v>
      </c>
      <c r="D2706">
        <v>241968</v>
      </c>
      <c r="E2706" t="s">
        <v>10040</v>
      </c>
      <c r="F2706" t="s">
        <v>117</v>
      </c>
      <c r="G2706">
        <f>YEAR(orders[[#This Row],[order_date]])</f>
        <v>2025</v>
      </c>
      <c r="H2706">
        <f>MONTH(orders[[#This Row],[order_date]])</f>
        <v>7</v>
      </c>
      <c r="I2706" s="4">
        <v>241968</v>
      </c>
      <c r="J2706" t="str" cm="1">
        <f t="array" ref="J2706">_xlfn.SWITCH(orders[[#This Row],[payment_method]],"Credit Card","CC","Bank Transfer","BT","Cash","CA","PayPal","PP","UN")</f>
        <v>CC</v>
      </c>
    </row>
    <row r="2707" spans="1:10" x14ac:dyDescent="0.3">
      <c r="A2707">
        <v>2931</v>
      </c>
      <c r="B2707">
        <v>360297</v>
      </c>
      <c r="C2707" s="1">
        <v>44977</v>
      </c>
      <c r="D2707">
        <v>27223</v>
      </c>
      <c r="E2707" t="s">
        <v>10042</v>
      </c>
      <c r="F2707" t="s">
        <v>399</v>
      </c>
      <c r="G2707">
        <f>YEAR(orders[[#This Row],[order_date]])</f>
        <v>2023</v>
      </c>
      <c r="H2707">
        <f>MONTH(orders[[#This Row],[order_date]])</f>
        <v>2</v>
      </c>
      <c r="I2707" s="4">
        <v>27223</v>
      </c>
      <c r="J2707" t="str" cm="1">
        <f t="array" ref="J2707">_xlfn.SWITCH(orders[[#This Row],[payment_method]],"Credit Card","CC","Bank Transfer","BT","Cash","CA","PayPal","PP","UN")</f>
        <v>CA</v>
      </c>
    </row>
    <row r="2708" spans="1:10" x14ac:dyDescent="0.3">
      <c r="A2708">
        <v>2932</v>
      </c>
      <c r="B2708">
        <v>1205029</v>
      </c>
      <c r="C2708" s="1">
        <v>45762</v>
      </c>
      <c r="D2708">
        <v>25312</v>
      </c>
      <c r="E2708" t="s">
        <v>10043</v>
      </c>
      <c r="F2708" t="s">
        <v>545</v>
      </c>
      <c r="G2708">
        <f>YEAR(orders[[#This Row],[order_date]])</f>
        <v>2025</v>
      </c>
      <c r="H2708">
        <f>MONTH(orders[[#This Row],[order_date]])</f>
        <v>4</v>
      </c>
      <c r="I2708" s="4">
        <v>25312</v>
      </c>
      <c r="J2708" t="str" cm="1">
        <f t="array" ref="J2708">_xlfn.SWITCH(orders[[#This Row],[payment_method]],"Credit Card","CC","Bank Transfer","BT","Cash","CA","PayPal","PP","UN")</f>
        <v>PP</v>
      </c>
    </row>
    <row r="2709" spans="1:10" x14ac:dyDescent="0.3">
      <c r="A2709">
        <v>2933</v>
      </c>
      <c r="B2709">
        <v>209453</v>
      </c>
      <c r="C2709" s="1">
        <v>45233</v>
      </c>
      <c r="D2709">
        <v>20622</v>
      </c>
      <c r="E2709" t="s">
        <v>10043</v>
      </c>
      <c r="F2709" t="s">
        <v>503</v>
      </c>
      <c r="G2709">
        <f>YEAR(orders[[#This Row],[order_date]])</f>
        <v>2023</v>
      </c>
      <c r="H2709">
        <f>MONTH(orders[[#This Row],[order_date]])</f>
        <v>11</v>
      </c>
      <c r="I2709" s="4">
        <v>20622</v>
      </c>
      <c r="J2709" t="str" cm="1">
        <f t="array" ref="J2709">_xlfn.SWITCH(orders[[#This Row],[payment_method]],"Credit Card","CC","Bank Transfer","BT","Cash","CA","PayPal","PP","UN")</f>
        <v>PP</v>
      </c>
    </row>
    <row r="2710" spans="1:10" x14ac:dyDescent="0.3">
      <c r="A2710">
        <v>2934</v>
      </c>
      <c r="B2710">
        <v>56976</v>
      </c>
      <c r="C2710" s="1">
        <v>44699</v>
      </c>
      <c r="D2710">
        <v>458884</v>
      </c>
      <c r="E2710" t="s">
        <v>10042</v>
      </c>
      <c r="F2710" t="s">
        <v>409</v>
      </c>
      <c r="G2710">
        <f>YEAR(orders[[#This Row],[order_date]])</f>
        <v>2022</v>
      </c>
      <c r="H2710">
        <f>MONTH(orders[[#This Row],[order_date]])</f>
        <v>5</v>
      </c>
      <c r="I2710" s="4">
        <v>458884</v>
      </c>
      <c r="J2710" t="str" cm="1">
        <f t="array" ref="J2710">_xlfn.SWITCH(orders[[#This Row],[payment_method]],"Credit Card","CC","Bank Transfer","BT","Cash","CA","PayPal","PP","UN")</f>
        <v>CA</v>
      </c>
    </row>
    <row r="2711" spans="1:10" x14ac:dyDescent="0.3">
      <c r="A2711">
        <v>2935</v>
      </c>
      <c r="B2711">
        <v>290124</v>
      </c>
      <c r="C2711" s="1">
        <v>44727</v>
      </c>
      <c r="D2711">
        <v>203889</v>
      </c>
      <c r="E2711" t="s">
        <v>10040</v>
      </c>
      <c r="F2711" t="s">
        <v>255</v>
      </c>
      <c r="G2711">
        <f>YEAR(orders[[#This Row],[order_date]])</f>
        <v>2022</v>
      </c>
      <c r="H2711">
        <f>MONTH(orders[[#This Row],[order_date]])</f>
        <v>6</v>
      </c>
      <c r="I2711" s="4">
        <v>203889</v>
      </c>
      <c r="J2711" t="str" cm="1">
        <f t="array" ref="J2711">_xlfn.SWITCH(orders[[#This Row],[payment_method]],"Credit Card","CC","Bank Transfer","BT","Cash","CA","PayPal","PP","UN")</f>
        <v>CC</v>
      </c>
    </row>
    <row r="2712" spans="1:10" x14ac:dyDescent="0.3">
      <c r="A2712">
        <v>2936</v>
      </c>
      <c r="B2712">
        <v>793903</v>
      </c>
      <c r="C2712" s="1">
        <v>45517</v>
      </c>
      <c r="D2712">
        <v>326596</v>
      </c>
      <c r="E2712" t="s">
        <v>10041</v>
      </c>
      <c r="F2712" t="s">
        <v>13</v>
      </c>
      <c r="G2712">
        <f>YEAR(orders[[#This Row],[order_date]])</f>
        <v>2024</v>
      </c>
      <c r="H2712">
        <f>MONTH(orders[[#This Row],[order_date]])</f>
        <v>8</v>
      </c>
      <c r="I2712" s="4">
        <v>326596</v>
      </c>
      <c r="J2712" t="str" cm="1">
        <f t="array" ref="J2712">_xlfn.SWITCH(orders[[#This Row],[payment_method]],"Credit Card","CC","Bank Transfer","BT","Cash","CA","PayPal","PP","UN")</f>
        <v>BT</v>
      </c>
    </row>
    <row r="2713" spans="1:10" x14ac:dyDescent="0.3">
      <c r="A2713">
        <v>2937</v>
      </c>
      <c r="B2713">
        <v>654681</v>
      </c>
      <c r="C2713" s="1">
        <v>45493</v>
      </c>
      <c r="D2713">
        <v>287812</v>
      </c>
      <c r="E2713" t="s">
        <v>10042</v>
      </c>
      <c r="F2713" t="s">
        <v>1122</v>
      </c>
      <c r="G2713">
        <f>YEAR(orders[[#This Row],[order_date]])</f>
        <v>2024</v>
      </c>
      <c r="H2713">
        <f>MONTH(orders[[#This Row],[order_date]])</f>
        <v>7</v>
      </c>
      <c r="I2713" s="4">
        <v>287812</v>
      </c>
      <c r="J2713" t="str" cm="1">
        <f t="array" ref="J2713">_xlfn.SWITCH(orders[[#This Row],[payment_method]],"Credit Card","CC","Bank Transfer","BT","Cash","CA","PayPal","PP","UN")</f>
        <v>CA</v>
      </c>
    </row>
    <row r="2714" spans="1:10" x14ac:dyDescent="0.3">
      <c r="A2714">
        <v>2938</v>
      </c>
      <c r="B2714">
        <v>1672690</v>
      </c>
      <c r="C2714" s="1">
        <v>45883</v>
      </c>
      <c r="D2714">
        <v>138822</v>
      </c>
      <c r="E2714" t="s">
        <v>10040</v>
      </c>
      <c r="F2714" t="s">
        <v>228</v>
      </c>
      <c r="G2714">
        <f>YEAR(orders[[#This Row],[order_date]])</f>
        <v>2025</v>
      </c>
      <c r="H2714">
        <f>MONTH(orders[[#This Row],[order_date]])</f>
        <v>8</v>
      </c>
      <c r="I2714" s="4">
        <v>138822</v>
      </c>
      <c r="J2714" t="str" cm="1">
        <f t="array" ref="J2714">_xlfn.SWITCH(orders[[#This Row],[payment_method]],"Credit Card","CC","Bank Transfer","BT","Cash","CA","PayPal","PP","UN")</f>
        <v>CC</v>
      </c>
    </row>
    <row r="2715" spans="1:10" x14ac:dyDescent="0.3">
      <c r="A2715">
        <v>2939</v>
      </c>
      <c r="B2715">
        <v>1389649</v>
      </c>
      <c r="C2715" s="1">
        <v>45188</v>
      </c>
      <c r="D2715">
        <v>307319</v>
      </c>
      <c r="E2715" t="s">
        <v>10043</v>
      </c>
      <c r="F2715" t="s">
        <v>237</v>
      </c>
      <c r="G2715">
        <f>YEAR(orders[[#This Row],[order_date]])</f>
        <v>2023</v>
      </c>
      <c r="H2715">
        <f>MONTH(orders[[#This Row],[order_date]])</f>
        <v>9</v>
      </c>
      <c r="I2715" s="4">
        <v>307319</v>
      </c>
      <c r="J2715" t="str" cm="1">
        <f t="array" ref="J2715">_xlfn.SWITCH(orders[[#This Row],[payment_method]],"Credit Card","CC","Bank Transfer","BT","Cash","CA","PayPal","PP","UN")</f>
        <v>PP</v>
      </c>
    </row>
    <row r="2716" spans="1:10" x14ac:dyDescent="0.3">
      <c r="A2716">
        <v>2940</v>
      </c>
      <c r="B2716">
        <v>663071</v>
      </c>
      <c r="C2716" s="1">
        <v>45752</v>
      </c>
      <c r="D2716">
        <v>229988</v>
      </c>
      <c r="E2716" t="s">
        <v>10041</v>
      </c>
      <c r="F2716" t="s">
        <v>503</v>
      </c>
      <c r="G2716">
        <f>YEAR(orders[[#This Row],[order_date]])</f>
        <v>2025</v>
      </c>
      <c r="H2716">
        <f>MONTH(orders[[#This Row],[order_date]])</f>
        <v>4</v>
      </c>
      <c r="I2716" s="4">
        <v>229988</v>
      </c>
      <c r="J2716" t="str" cm="1">
        <f t="array" ref="J2716">_xlfn.SWITCH(orders[[#This Row],[payment_method]],"Credit Card","CC","Bank Transfer","BT","Cash","CA","PayPal","PP","UN")</f>
        <v>BT</v>
      </c>
    </row>
    <row r="2717" spans="1:10" x14ac:dyDescent="0.3">
      <c r="A2717">
        <v>2942</v>
      </c>
      <c r="B2717">
        <v>1564742</v>
      </c>
      <c r="C2717" s="1">
        <v>44584</v>
      </c>
      <c r="D2717">
        <v>321579</v>
      </c>
      <c r="E2717" t="s">
        <v>10041</v>
      </c>
      <c r="F2717" t="s">
        <v>91</v>
      </c>
      <c r="G2717">
        <f>YEAR(orders[[#This Row],[order_date]])</f>
        <v>2022</v>
      </c>
      <c r="H2717">
        <f>MONTH(orders[[#This Row],[order_date]])</f>
        <v>1</v>
      </c>
      <c r="I2717" s="4">
        <v>321579</v>
      </c>
      <c r="J2717" t="str" cm="1">
        <f t="array" ref="J2717">_xlfn.SWITCH(orders[[#This Row],[payment_method]],"Credit Card","CC","Bank Transfer","BT","Cash","CA","PayPal","PP","UN")</f>
        <v>BT</v>
      </c>
    </row>
    <row r="2718" spans="1:10" x14ac:dyDescent="0.3">
      <c r="A2718">
        <v>2943</v>
      </c>
      <c r="B2718">
        <v>1702878</v>
      </c>
      <c r="C2718" s="1">
        <v>45326</v>
      </c>
      <c r="D2718">
        <v>36555</v>
      </c>
      <c r="E2718" t="s">
        <v>10043</v>
      </c>
      <c r="F2718" t="s">
        <v>44</v>
      </c>
      <c r="G2718">
        <f>YEAR(orders[[#This Row],[order_date]])</f>
        <v>2024</v>
      </c>
      <c r="H2718">
        <f>MONTH(orders[[#This Row],[order_date]])</f>
        <v>2</v>
      </c>
      <c r="I2718" s="4">
        <v>36555</v>
      </c>
      <c r="J2718" t="str" cm="1">
        <f t="array" ref="J2718">_xlfn.SWITCH(orders[[#This Row],[payment_method]],"Credit Card","CC","Bank Transfer","BT","Cash","CA","PayPal","PP","UN")</f>
        <v>PP</v>
      </c>
    </row>
    <row r="2719" spans="1:10" x14ac:dyDescent="0.3">
      <c r="A2719">
        <v>2944</v>
      </c>
      <c r="B2719">
        <v>353405</v>
      </c>
      <c r="C2719" s="1">
        <v>45528</v>
      </c>
      <c r="D2719">
        <v>257754</v>
      </c>
      <c r="E2719" t="s">
        <v>10042</v>
      </c>
      <c r="F2719" t="s">
        <v>252</v>
      </c>
      <c r="G2719">
        <f>YEAR(orders[[#This Row],[order_date]])</f>
        <v>2024</v>
      </c>
      <c r="H2719">
        <f>MONTH(orders[[#This Row],[order_date]])</f>
        <v>8</v>
      </c>
      <c r="I2719" s="4">
        <v>257754</v>
      </c>
      <c r="J2719" t="str" cm="1">
        <f t="array" ref="J2719">_xlfn.SWITCH(orders[[#This Row],[payment_method]],"Credit Card","CC","Bank Transfer","BT","Cash","CA","PayPal","PP","UN")</f>
        <v>CA</v>
      </c>
    </row>
    <row r="2720" spans="1:10" x14ac:dyDescent="0.3">
      <c r="A2720">
        <v>2945</v>
      </c>
      <c r="B2720">
        <v>1297712</v>
      </c>
      <c r="C2720" s="1">
        <v>44950</v>
      </c>
      <c r="D2720">
        <v>55958</v>
      </c>
      <c r="E2720" t="s">
        <v>10040</v>
      </c>
      <c r="F2720" t="s">
        <v>266</v>
      </c>
      <c r="G2720">
        <f>YEAR(orders[[#This Row],[order_date]])</f>
        <v>2023</v>
      </c>
      <c r="H2720">
        <f>MONTH(orders[[#This Row],[order_date]])</f>
        <v>1</v>
      </c>
      <c r="I2720" s="4">
        <v>55958</v>
      </c>
      <c r="J2720" t="str" cm="1">
        <f t="array" ref="J2720">_xlfn.SWITCH(orders[[#This Row],[payment_method]],"Credit Card","CC","Bank Transfer","BT","Cash","CA","PayPal","PP","UN")</f>
        <v>CC</v>
      </c>
    </row>
    <row r="2721" spans="1:10" x14ac:dyDescent="0.3">
      <c r="A2721">
        <v>2946</v>
      </c>
      <c r="B2721">
        <v>445327</v>
      </c>
      <c r="C2721" s="1">
        <v>45567</v>
      </c>
      <c r="D2721">
        <v>274377</v>
      </c>
      <c r="E2721" t="s">
        <v>10041</v>
      </c>
      <c r="F2721" t="s">
        <v>297</v>
      </c>
      <c r="G2721">
        <f>YEAR(orders[[#This Row],[order_date]])</f>
        <v>2024</v>
      </c>
      <c r="H2721">
        <f>MONTH(orders[[#This Row],[order_date]])</f>
        <v>10</v>
      </c>
      <c r="I2721" s="4">
        <v>274377</v>
      </c>
      <c r="J2721" t="str" cm="1">
        <f t="array" ref="J2721">_xlfn.SWITCH(orders[[#This Row],[payment_method]],"Credit Card","CC","Bank Transfer","BT","Cash","CA","PayPal","PP","UN")</f>
        <v>BT</v>
      </c>
    </row>
    <row r="2722" spans="1:10" x14ac:dyDescent="0.3">
      <c r="A2722">
        <v>2947</v>
      </c>
      <c r="B2722">
        <v>862810</v>
      </c>
      <c r="C2722" s="1">
        <v>45282</v>
      </c>
      <c r="D2722">
        <v>77764</v>
      </c>
      <c r="E2722" t="s">
        <v>10043</v>
      </c>
      <c r="F2722" t="s">
        <v>383</v>
      </c>
      <c r="G2722">
        <f>YEAR(orders[[#This Row],[order_date]])</f>
        <v>2023</v>
      </c>
      <c r="H2722">
        <f>MONTH(orders[[#This Row],[order_date]])</f>
        <v>12</v>
      </c>
      <c r="I2722" s="4">
        <v>77764</v>
      </c>
      <c r="J2722" t="str" cm="1">
        <f t="array" ref="J2722">_xlfn.SWITCH(orders[[#This Row],[payment_method]],"Credit Card","CC","Bank Transfer","BT","Cash","CA","PayPal","PP","UN")</f>
        <v>PP</v>
      </c>
    </row>
    <row r="2723" spans="1:10" x14ac:dyDescent="0.3">
      <c r="A2723">
        <v>2948</v>
      </c>
      <c r="B2723">
        <v>1309424</v>
      </c>
      <c r="C2723" s="1">
        <v>45415</v>
      </c>
      <c r="D2723">
        <v>260857</v>
      </c>
      <c r="E2723" t="s">
        <v>10040</v>
      </c>
      <c r="F2723" t="s">
        <v>669</v>
      </c>
      <c r="G2723">
        <f>YEAR(orders[[#This Row],[order_date]])</f>
        <v>2024</v>
      </c>
      <c r="H2723">
        <f>MONTH(orders[[#This Row],[order_date]])</f>
        <v>5</v>
      </c>
      <c r="I2723" s="4">
        <v>260857</v>
      </c>
      <c r="J2723" t="str" cm="1">
        <f t="array" ref="J2723">_xlfn.SWITCH(orders[[#This Row],[payment_method]],"Credit Card","CC","Bank Transfer","BT","Cash","CA","PayPal","PP","UN")</f>
        <v>CC</v>
      </c>
    </row>
    <row r="2724" spans="1:10" x14ac:dyDescent="0.3">
      <c r="A2724">
        <v>2949</v>
      </c>
      <c r="B2724">
        <v>205356</v>
      </c>
      <c r="C2724" s="1">
        <v>45893</v>
      </c>
      <c r="D2724">
        <v>123801</v>
      </c>
      <c r="E2724" t="s">
        <v>10041</v>
      </c>
      <c r="F2724" t="s">
        <v>1630</v>
      </c>
      <c r="G2724">
        <f>YEAR(orders[[#This Row],[order_date]])</f>
        <v>2025</v>
      </c>
      <c r="H2724">
        <f>MONTH(orders[[#This Row],[order_date]])</f>
        <v>8</v>
      </c>
      <c r="I2724" s="4">
        <v>123801</v>
      </c>
      <c r="J2724" t="str" cm="1">
        <f t="array" ref="J2724">_xlfn.SWITCH(orders[[#This Row],[payment_method]],"Credit Card","CC","Bank Transfer","BT","Cash","CA","PayPal","PP","UN")</f>
        <v>BT</v>
      </c>
    </row>
    <row r="2725" spans="1:10" x14ac:dyDescent="0.3">
      <c r="A2725">
        <v>2950</v>
      </c>
      <c r="B2725">
        <v>85449</v>
      </c>
      <c r="C2725" s="1">
        <v>45521</v>
      </c>
      <c r="D2725">
        <v>159402</v>
      </c>
      <c r="E2725" t="s">
        <v>10043</v>
      </c>
      <c r="F2725" t="s">
        <v>1108</v>
      </c>
      <c r="G2725">
        <f>YEAR(orders[[#This Row],[order_date]])</f>
        <v>2024</v>
      </c>
      <c r="H2725">
        <f>MONTH(orders[[#This Row],[order_date]])</f>
        <v>8</v>
      </c>
      <c r="I2725" s="4">
        <v>159402</v>
      </c>
      <c r="J2725" t="str" cm="1">
        <f t="array" ref="J2725">_xlfn.SWITCH(orders[[#This Row],[payment_method]],"Credit Card","CC","Bank Transfer","BT","Cash","CA","PayPal","PP","UN")</f>
        <v>PP</v>
      </c>
    </row>
    <row r="2726" spans="1:10" x14ac:dyDescent="0.3">
      <c r="A2726">
        <v>2951</v>
      </c>
      <c r="B2726">
        <v>279051</v>
      </c>
      <c r="C2726" s="1">
        <v>45234</v>
      </c>
      <c r="D2726">
        <v>339646</v>
      </c>
      <c r="E2726" t="s">
        <v>10040</v>
      </c>
      <c r="F2726" t="s">
        <v>159</v>
      </c>
      <c r="G2726">
        <f>YEAR(orders[[#This Row],[order_date]])</f>
        <v>2023</v>
      </c>
      <c r="H2726">
        <f>MONTH(orders[[#This Row],[order_date]])</f>
        <v>11</v>
      </c>
      <c r="I2726" s="4">
        <v>339646</v>
      </c>
      <c r="J2726" t="str" cm="1">
        <f t="array" ref="J2726">_xlfn.SWITCH(orders[[#This Row],[payment_method]],"Credit Card","CC","Bank Transfer","BT","Cash","CA","PayPal","PP","UN")</f>
        <v>CC</v>
      </c>
    </row>
    <row r="2727" spans="1:10" x14ac:dyDescent="0.3">
      <c r="A2727">
        <v>2952</v>
      </c>
      <c r="B2727">
        <v>711795</v>
      </c>
      <c r="C2727" s="1">
        <v>44988</v>
      </c>
      <c r="D2727">
        <v>264185</v>
      </c>
      <c r="E2727" t="s">
        <v>10041</v>
      </c>
      <c r="F2727" t="s">
        <v>470</v>
      </c>
      <c r="G2727">
        <f>YEAR(orders[[#This Row],[order_date]])</f>
        <v>2023</v>
      </c>
      <c r="H2727">
        <f>MONTH(orders[[#This Row],[order_date]])</f>
        <v>3</v>
      </c>
      <c r="I2727" s="4">
        <v>264185</v>
      </c>
      <c r="J2727" t="str" cm="1">
        <f t="array" ref="J2727">_xlfn.SWITCH(orders[[#This Row],[payment_method]],"Credit Card","CC","Bank Transfer","BT","Cash","CA","PayPal","PP","UN")</f>
        <v>BT</v>
      </c>
    </row>
    <row r="2728" spans="1:10" x14ac:dyDescent="0.3">
      <c r="A2728">
        <v>2953</v>
      </c>
      <c r="B2728">
        <v>388553</v>
      </c>
      <c r="C2728" s="1">
        <v>45535</v>
      </c>
      <c r="D2728">
        <v>359467</v>
      </c>
      <c r="E2728" t="s">
        <v>10040</v>
      </c>
      <c r="F2728" t="s">
        <v>903</v>
      </c>
      <c r="G2728">
        <f>YEAR(orders[[#This Row],[order_date]])</f>
        <v>2024</v>
      </c>
      <c r="H2728">
        <f>MONTH(orders[[#This Row],[order_date]])</f>
        <v>8</v>
      </c>
      <c r="I2728" s="4">
        <v>359467</v>
      </c>
      <c r="J2728" t="str" cm="1">
        <f t="array" ref="J2728">_xlfn.SWITCH(orders[[#This Row],[payment_method]],"Credit Card","CC","Bank Transfer","BT","Cash","CA","PayPal","PP","UN")</f>
        <v>CC</v>
      </c>
    </row>
    <row r="2729" spans="1:10" x14ac:dyDescent="0.3">
      <c r="A2729">
        <v>2954</v>
      </c>
      <c r="B2729">
        <v>227113</v>
      </c>
      <c r="C2729" s="1">
        <v>44867</v>
      </c>
      <c r="D2729">
        <v>60008</v>
      </c>
      <c r="E2729" t="s">
        <v>10041</v>
      </c>
      <c r="F2729" t="s">
        <v>573</v>
      </c>
      <c r="G2729">
        <f>YEAR(orders[[#This Row],[order_date]])</f>
        <v>2022</v>
      </c>
      <c r="H2729">
        <f>MONTH(orders[[#This Row],[order_date]])</f>
        <v>11</v>
      </c>
      <c r="I2729" s="4">
        <v>60008</v>
      </c>
      <c r="J2729" t="str" cm="1">
        <f t="array" ref="J2729">_xlfn.SWITCH(orders[[#This Row],[payment_method]],"Credit Card","CC","Bank Transfer","BT","Cash","CA","PayPal","PP","UN")</f>
        <v>BT</v>
      </c>
    </row>
    <row r="2730" spans="1:10" x14ac:dyDescent="0.3">
      <c r="A2730">
        <v>2955</v>
      </c>
      <c r="B2730">
        <v>879488</v>
      </c>
      <c r="C2730" s="1">
        <v>45498</v>
      </c>
      <c r="D2730">
        <v>215765</v>
      </c>
      <c r="E2730" t="s">
        <v>10040</v>
      </c>
      <c r="F2730" t="s">
        <v>860</v>
      </c>
      <c r="G2730">
        <f>YEAR(orders[[#This Row],[order_date]])</f>
        <v>2024</v>
      </c>
      <c r="H2730">
        <f>MONTH(orders[[#This Row],[order_date]])</f>
        <v>7</v>
      </c>
      <c r="I2730" s="4">
        <v>215765</v>
      </c>
      <c r="J2730" t="str" cm="1">
        <f t="array" ref="J2730">_xlfn.SWITCH(orders[[#This Row],[payment_method]],"Credit Card","CC","Bank Transfer","BT","Cash","CA","PayPal","PP","UN")</f>
        <v>CC</v>
      </c>
    </row>
    <row r="2731" spans="1:10" x14ac:dyDescent="0.3">
      <c r="A2731">
        <v>2956</v>
      </c>
      <c r="B2731">
        <v>1171471</v>
      </c>
      <c r="C2731" s="1">
        <v>44796</v>
      </c>
      <c r="D2731">
        <v>169344</v>
      </c>
      <c r="E2731" t="s">
        <v>10043</v>
      </c>
      <c r="F2731" t="s">
        <v>252</v>
      </c>
      <c r="G2731">
        <f>YEAR(orders[[#This Row],[order_date]])</f>
        <v>2022</v>
      </c>
      <c r="H2731">
        <f>MONTH(orders[[#This Row],[order_date]])</f>
        <v>8</v>
      </c>
      <c r="I2731" s="4">
        <v>169344</v>
      </c>
      <c r="J2731" t="str" cm="1">
        <f t="array" ref="J2731">_xlfn.SWITCH(orders[[#This Row],[payment_method]],"Credit Card","CC","Bank Transfer","BT","Cash","CA","PayPal","PP","UN")</f>
        <v>PP</v>
      </c>
    </row>
    <row r="2732" spans="1:10" x14ac:dyDescent="0.3">
      <c r="A2732">
        <v>2958</v>
      </c>
      <c r="B2732">
        <v>96535</v>
      </c>
      <c r="C2732" s="1">
        <v>45504</v>
      </c>
      <c r="D2732">
        <v>184989</v>
      </c>
      <c r="E2732" t="s">
        <v>10042</v>
      </c>
      <c r="F2732" t="s">
        <v>214</v>
      </c>
      <c r="G2732">
        <f>YEAR(orders[[#This Row],[order_date]])</f>
        <v>2024</v>
      </c>
      <c r="H2732">
        <f>MONTH(orders[[#This Row],[order_date]])</f>
        <v>7</v>
      </c>
      <c r="I2732" s="4">
        <v>184989</v>
      </c>
      <c r="J2732" t="str" cm="1">
        <f t="array" ref="J2732">_xlfn.SWITCH(orders[[#This Row],[payment_method]],"Credit Card","CC","Bank Transfer","BT","Cash","CA","PayPal","PP","UN")</f>
        <v>CA</v>
      </c>
    </row>
    <row r="2733" spans="1:10" x14ac:dyDescent="0.3">
      <c r="A2733">
        <v>2959</v>
      </c>
      <c r="B2733">
        <v>1377426</v>
      </c>
      <c r="C2733" s="1">
        <v>44824</v>
      </c>
      <c r="D2733">
        <v>138505</v>
      </c>
      <c r="E2733" t="s">
        <v>10042</v>
      </c>
      <c r="F2733" t="s">
        <v>728</v>
      </c>
      <c r="G2733">
        <f>YEAR(orders[[#This Row],[order_date]])</f>
        <v>2022</v>
      </c>
      <c r="H2733">
        <f>MONTH(orders[[#This Row],[order_date]])</f>
        <v>9</v>
      </c>
      <c r="I2733" s="4">
        <v>138505</v>
      </c>
      <c r="J2733" t="str" cm="1">
        <f t="array" ref="J2733">_xlfn.SWITCH(orders[[#This Row],[payment_method]],"Credit Card","CC","Bank Transfer","BT","Cash","CA","PayPal","PP","UN")</f>
        <v>CA</v>
      </c>
    </row>
    <row r="2734" spans="1:10" x14ac:dyDescent="0.3">
      <c r="A2734">
        <v>2960</v>
      </c>
      <c r="B2734">
        <v>900149</v>
      </c>
      <c r="C2734" s="1">
        <v>45449</v>
      </c>
      <c r="D2734">
        <v>46312</v>
      </c>
      <c r="E2734" t="s">
        <v>10040</v>
      </c>
      <c r="F2734" t="s">
        <v>302</v>
      </c>
      <c r="G2734">
        <f>YEAR(orders[[#This Row],[order_date]])</f>
        <v>2024</v>
      </c>
      <c r="H2734">
        <f>MONTH(orders[[#This Row],[order_date]])</f>
        <v>6</v>
      </c>
      <c r="I2734" s="4">
        <v>46312</v>
      </c>
      <c r="J2734" t="str" cm="1">
        <f t="array" ref="J2734">_xlfn.SWITCH(orders[[#This Row],[payment_method]],"Credit Card","CC","Bank Transfer","BT","Cash","CA","PayPal","PP","UN")</f>
        <v>CC</v>
      </c>
    </row>
    <row r="2735" spans="1:10" x14ac:dyDescent="0.3">
      <c r="A2735">
        <v>2961</v>
      </c>
      <c r="B2735">
        <v>339664</v>
      </c>
      <c r="C2735" s="1">
        <v>45490</v>
      </c>
      <c r="D2735">
        <v>19712</v>
      </c>
      <c r="E2735" t="s">
        <v>10040</v>
      </c>
      <c r="F2735" t="s">
        <v>380</v>
      </c>
      <c r="G2735">
        <f>YEAR(orders[[#This Row],[order_date]])</f>
        <v>2024</v>
      </c>
      <c r="H2735">
        <f>MONTH(orders[[#This Row],[order_date]])</f>
        <v>7</v>
      </c>
      <c r="I2735" s="4">
        <v>19712</v>
      </c>
      <c r="J2735" t="str" cm="1">
        <f t="array" ref="J2735">_xlfn.SWITCH(orders[[#This Row],[payment_method]],"Credit Card","CC","Bank Transfer","BT","Cash","CA","PayPal","PP","UN")</f>
        <v>CC</v>
      </c>
    </row>
    <row r="2736" spans="1:10" x14ac:dyDescent="0.3">
      <c r="A2736">
        <v>2962</v>
      </c>
      <c r="B2736">
        <v>464678</v>
      </c>
      <c r="C2736" s="1">
        <v>45621</v>
      </c>
      <c r="D2736">
        <v>51045</v>
      </c>
      <c r="E2736" t="s">
        <v>10040</v>
      </c>
      <c r="F2736" t="s">
        <v>733</v>
      </c>
      <c r="G2736">
        <f>YEAR(orders[[#This Row],[order_date]])</f>
        <v>2024</v>
      </c>
      <c r="H2736">
        <f>MONTH(orders[[#This Row],[order_date]])</f>
        <v>11</v>
      </c>
      <c r="I2736" s="4">
        <v>51045</v>
      </c>
      <c r="J2736" t="str" cm="1">
        <f t="array" ref="J2736">_xlfn.SWITCH(orders[[#This Row],[payment_method]],"Credit Card","CC","Bank Transfer","BT","Cash","CA","PayPal","PP","UN")</f>
        <v>CC</v>
      </c>
    </row>
    <row r="2737" spans="1:10" x14ac:dyDescent="0.3">
      <c r="A2737">
        <v>2963</v>
      </c>
      <c r="B2737">
        <v>1598647</v>
      </c>
      <c r="C2737" s="1">
        <v>44555</v>
      </c>
      <c r="D2737">
        <v>80048</v>
      </c>
      <c r="E2737" t="s">
        <v>10041</v>
      </c>
      <c r="F2737" t="s">
        <v>206</v>
      </c>
      <c r="G2737">
        <f>YEAR(orders[[#This Row],[order_date]])</f>
        <v>2021</v>
      </c>
      <c r="H2737">
        <f>MONTH(orders[[#This Row],[order_date]])</f>
        <v>12</v>
      </c>
      <c r="I2737" s="4">
        <v>80048</v>
      </c>
      <c r="J2737" t="str" cm="1">
        <f t="array" ref="J2737">_xlfn.SWITCH(orders[[#This Row],[payment_method]],"Credit Card","CC","Bank Transfer","BT","Cash","CA","PayPal","PP","UN")</f>
        <v>BT</v>
      </c>
    </row>
    <row r="2738" spans="1:10" x14ac:dyDescent="0.3">
      <c r="A2738">
        <v>2964</v>
      </c>
      <c r="B2738">
        <v>1735585</v>
      </c>
      <c r="C2738" s="1">
        <v>44501</v>
      </c>
      <c r="D2738">
        <v>218331</v>
      </c>
      <c r="E2738" t="s">
        <v>10041</v>
      </c>
      <c r="F2738" t="s">
        <v>903</v>
      </c>
      <c r="G2738">
        <f>YEAR(orders[[#This Row],[order_date]])</f>
        <v>2021</v>
      </c>
      <c r="H2738">
        <f>MONTH(orders[[#This Row],[order_date]])</f>
        <v>11</v>
      </c>
      <c r="I2738" s="4">
        <v>218331</v>
      </c>
      <c r="J2738" t="str" cm="1">
        <f t="array" ref="J2738">_xlfn.SWITCH(orders[[#This Row],[payment_method]],"Credit Card","CC","Bank Transfer","BT","Cash","CA","PayPal","PP","UN")</f>
        <v>BT</v>
      </c>
    </row>
    <row r="2739" spans="1:10" x14ac:dyDescent="0.3">
      <c r="A2739">
        <v>2965</v>
      </c>
      <c r="B2739">
        <v>1371564</v>
      </c>
      <c r="C2739" s="1">
        <v>45550</v>
      </c>
      <c r="D2739">
        <v>82926</v>
      </c>
      <c r="E2739" t="s">
        <v>10040</v>
      </c>
      <c r="F2739" t="s">
        <v>1387</v>
      </c>
      <c r="G2739">
        <f>YEAR(orders[[#This Row],[order_date]])</f>
        <v>2024</v>
      </c>
      <c r="H2739">
        <f>MONTH(orders[[#This Row],[order_date]])</f>
        <v>9</v>
      </c>
      <c r="I2739" s="4">
        <v>82926</v>
      </c>
      <c r="J2739" t="str" cm="1">
        <f t="array" ref="J2739">_xlfn.SWITCH(orders[[#This Row],[payment_method]],"Credit Card","CC","Bank Transfer","BT","Cash","CA","PayPal","PP","UN")</f>
        <v>CC</v>
      </c>
    </row>
    <row r="2740" spans="1:10" x14ac:dyDescent="0.3">
      <c r="A2740">
        <v>2967</v>
      </c>
      <c r="B2740">
        <v>1726257</v>
      </c>
      <c r="C2740" s="1">
        <v>44563</v>
      </c>
      <c r="D2740">
        <v>525311</v>
      </c>
      <c r="E2740" t="s">
        <v>10041</v>
      </c>
      <c r="F2740" t="s">
        <v>781</v>
      </c>
      <c r="G2740">
        <f>YEAR(orders[[#This Row],[order_date]])</f>
        <v>2022</v>
      </c>
      <c r="H2740">
        <f>MONTH(orders[[#This Row],[order_date]])</f>
        <v>1</v>
      </c>
      <c r="I2740" s="4">
        <v>525311</v>
      </c>
      <c r="J2740" t="str" cm="1">
        <f t="array" ref="J2740">_xlfn.SWITCH(orders[[#This Row],[payment_method]],"Credit Card","CC","Bank Transfer","BT","Cash","CA","PayPal","PP","UN")</f>
        <v>BT</v>
      </c>
    </row>
    <row r="2741" spans="1:10" x14ac:dyDescent="0.3">
      <c r="A2741">
        <v>2968</v>
      </c>
      <c r="B2741">
        <v>1512844</v>
      </c>
      <c r="C2741" s="1">
        <v>45864</v>
      </c>
      <c r="D2741">
        <v>215255</v>
      </c>
      <c r="E2741" t="s">
        <v>10043</v>
      </c>
      <c r="F2741" t="s">
        <v>32</v>
      </c>
      <c r="G2741">
        <f>YEAR(orders[[#This Row],[order_date]])</f>
        <v>2025</v>
      </c>
      <c r="H2741">
        <f>MONTH(orders[[#This Row],[order_date]])</f>
        <v>7</v>
      </c>
      <c r="I2741" s="4">
        <v>215255</v>
      </c>
      <c r="J2741" t="str" cm="1">
        <f t="array" ref="J2741">_xlfn.SWITCH(orders[[#This Row],[payment_method]],"Credit Card","CC","Bank Transfer","BT","Cash","CA","PayPal","PP","UN")</f>
        <v>PP</v>
      </c>
    </row>
    <row r="2742" spans="1:10" x14ac:dyDescent="0.3">
      <c r="A2742">
        <v>2969</v>
      </c>
      <c r="B2742">
        <v>640831</v>
      </c>
      <c r="C2742" s="1">
        <v>45253</v>
      </c>
      <c r="D2742">
        <v>586589</v>
      </c>
      <c r="E2742" t="s">
        <v>10043</v>
      </c>
      <c r="F2742" t="s">
        <v>269</v>
      </c>
      <c r="G2742">
        <f>YEAR(orders[[#This Row],[order_date]])</f>
        <v>2023</v>
      </c>
      <c r="H2742">
        <f>MONTH(orders[[#This Row],[order_date]])</f>
        <v>11</v>
      </c>
      <c r="I2742" s="4">
        <v>586589</v>
      </c>
      <c r="J2742" t="str" cm="1">
        <f t="array" ref="J2742">_xlfn.SWITCH(orders[[#This Row],[payment_method]],"Credit Card","CC","Bank Transfer","BT","Cash","CA","PayPal","PP","UN")</f>
        <v>PP</v>
      </c>
    </row>
    <row r="2743" spans="1:10" x14ac:dyDescent="0.3">
      <c r="A2743">
        <v>2970</v>
      </c>
      <c r="B2743">
        <v>1818512</v>
      </c>
      <c r="C2743" s="1">
        <v>44877</v>
      </c>
      <c r="D2743">
        <v>141815</v>
      </c>
      <c r="E2743" t="s">
        <v>10040</v>
      </c>
      <c r="F2743" t="s">
        <v>377</v>
      </c>
      <c r="G2743">
        <f>YEAR(orders[[#This Row],[order_date]])</f>
        <v>2022</v>
      </c>
      <c r="H2743">
        <f>MONTH(orders[[#This Row],[order_date]])</f>
        <v>11</v>
      </c>
      <c r="I2743" s="4">
        <v>141815</v>
      </c>
      <c r="J2743" t="str" cm="1">
        <f t="array" ref="J2743">_xlfn.SWITCH(orders[[#This Row],[payment_method]],"Credit Card","CC","Bank Transfer","BT","Cash","CA","PayPal","PP","UN")</f>
        <v>CC</v>
      </c>
    </row>
    <row r="2744" spans="1:10" x14ac:dyDescent="0.3">
      <c r="A2744">
        <v>2971</v>
      </c>
      <c r="B2744">
        <v>701014</v>
      </c>
      <c r="C2744" s="1">
        <v>44643</v>
      </c>
      <c r="D2744">
        <v>302029</v>
      </c>
      <c r="E2744" t="s">
        <v>10041</v>
      </c>
      <c r="F2744" t="s">
        <v>1074</v>
      </c>
      <c r="G2744">
        <f>YEAR(orders[[#This Row],[order_date]])</f>
        <v>2022</v>
      </c>
      <c r="H2744">
        <f>MONTH(orders[[#This Row],[order_date]])</f>
        <v>3</v>
      </c>
      <c r="I2744" s="4">
        <v>302029</v>
      </c>
      <c r="J2744" t="str" cm="1">
        <f t="array" ref="J2744">_xlfn.SWITCH(orders[[#This Row],[payment_method]],"Credit Card","CC","Bank Transfer","BT","Cash","CA","PayPal","PP","UN")</f>
        <v>BT</v>
      </c>
    </row>
    <row r="2745" spans="1:10" x14ac:dyDescent="0.3">
      <c r="A2745">
        <v>2972</v>
      </c>
      <c r="B2745">
        <v>1673791</v>
      </c>
      <c r="C2745" s="1">
        <v>45891</v>
      </c>
      <c r="D2745">
        <v>59022</v>
      </c>
      <c r="E2745" t="s">
        <v>10043</v>
      </c>
      <c r="F2745" t="s">
        <v>767</v>
      </c>
      <c r="G2745">
        <f>YEAR(orders[[#This Row],[order_date]])</f>
        <v>2025</v>
      </c>
      <c r="H2745">
        <f>MONTH(orders[[#This Row],[order_date]])</f>
        <v>8</v>
      </c>
      <c r="I2745" s="4">
        <v>59022</v>
      </c>
      <c r="J2745" t="str" cm="1">
        <f t="array" ref="J2745">_xlfn.SWITCH(orders[[#This Row],[payment_method]],"Credit Card","CC","Bank Transfer","BT","Cash","CA","PayPal","PP","UN")</f>
        <v>PP</v>
      </c>
    </row>
    <row r="2746" spans="1:10" x14ac:dyDescent="0.3">
      <c r="A2746">
        <v>2973</v>
      </c>
      <c r="B2746">
        <v>715406</v>
      </c>
      <c r="C2746" s="1">
        <v>45126</v>
      </c>
      <c r="D2746">
        <v>154513</v>
      </c>
      <c r="E2746" t="s">
        <v>10040</v>
      </c>
      <c r="F2746" t="s">
        <v>556</v>
      </c>
      <c r="G2746">
        <f>YEAR(orders[[#This Row],[order_date]])</f>
        <v>2023</v>
      </c>
      <c r="H2746">
        <f>MONTH(orders[[#This Row],[order_date]])</f>
        <v>7</v>
      </c>
      <c r="I2746" s="4">
        <v>154513</v>
      </c>
      <c r="J2746" t="str" cm="1">
        <f t="array" ref="J2746">_xlfn.SWITCH(orders[[#This Row],[payment_method]],"Credit Card","CC","Bank Transfer","BT","Cash","CA","PayPal","PP","UN")</f>
        <v>CC</v>
      </c>
    </row>
    <row r="2747" spans="1:10" x14ac:dyDescent="0.3">
      <c r="A2747">
        <v>2974</v>
      </c>
      <c r="B2747">
        <v>1721120</v>
      </c>
      <c r="C2747" s="1">
        <v>45217</v>
      </c>
      <c r="D2747">
        <v>494813</v>
      </c>
      <c r="E2747" t="s">
        <v>10042</v>
      </c>
      <c r="F2747" t="s">
        <v>120</v>
      </c>
      <c r="G2747">
        <f>YEAR(orders[[#This Row],[order_date]])</f>
        <v>2023</v>
      </c>
      <c r="H2747">
        <f>MONTH(orders[[#This Row],[order_date]])</f>
        <v>10</v>
      </c>
      <c r="I2747" s="4">
        <v>494813</v>
      </c>
      <c r="J2747" t="str" cm="1">
        <f t="array" ref="J2747">_xlfn.SWITCH(orders[[#This Row],[payment_method]],"Credit Card","CC","Bank Transfer","BT","Cash","CA","PayPal","PP","UN")</f>
        <v>CA</v>
      </c>
    </row>
    <row r="2748" spans="1:10" x14ac:dyDescent="0.3">
      <c r="A2748">
        <v>2975</v>
      </c>
      <c r="B2748">
        <v>425948</v>
      </c>
      <c r="C2748" s="1">
        <v>44683</v>
      </c>
      <c r="D2748">
        <v>126633</v>
      </c>
      <c r="E2748" t="s">
        <v>10043</v>
      </c>
      <c r="F2748" t="s">
        <v>347</v>
      </c>
      <c r="G2748">
        <f>YEAR(orders[[#This Row],[order_date]])</f>
        <v>2022</v>
      </c>
      <c r="H2748">
        <f>MONTH(orders[[#This Row],[order_date]])</f>
        <v>5</v>
      </c>
      <c r="I2748" s="4">
        <v>126633</v>
      </c>
      <c r="J2748" t="str" cm="1">
        <f t="array" ref="J2748">_xlfn.SWITCH(orders[[#This Row],[payment_method]],"Credit Card","CC","Bank Transfer","BT","Cash","CA","PayPal","PP","UN")</f>
        <v>PP</v>
      </c>
    </row>
    <row r="2749" spans="1:10" x14ac:dyDescent="0.3">
      <c r="A2749">
        <v>2976</v>
      </c>
      <c r="B2749">
        <v>1519539</v>
      </c>
      <c r="C2749" s="1">
        <v>44526</v>
      </c>
      <c r="D2749">
        <v>497001</v>
      </c>
      <c r="E2749" t="s">
        <v>10041</v>
      </c>
      <c r="F2749" t="s">
        <v>105</v>
      </c>
      <c r="G2749">
        <f>YEAR(orders[[#This Row],[order_date]])</f>
        <v>2021</v>
      </c>
      <c r="H2749">
        <f>MONTH(orders[[#This Row],[order_date]])</f>
        <v>11</v>
      </c>
      <c r="I2749" s="4">
        <v>497001</v>
      </c>
      <c r="J2749" t="str" cm="1">
        <f t="array" ref="J2749">_xlfn.SWITCH(orders[[#This Row],[payment_method]],"Credit Card","CC","Bank Transfer","BT","Cash","CA","PayPal","PP","UN")</f>
        <v>BT</v>
      </c>
    </row>
    <row r="2750" spans="1:10" x14ac:dyDescent="0.3">
      <c r="A2750">
        <v>2977</v>
      </c>
      <c r="B2750">
        <v>1943348</v>
      </c>
      <c r="C2750" s="1">
        <v>45546</v>
      </c>
      <c r="D2750">
        <v>252949</v>
      </c>
      <c r="E2750" t="s">
        <v>10043</v>
      </c>
      <c r="F2750" t="s">
        <v>26</v>
      </c>
      <c r="G2750">
        <f>YEAR(orders[[#This Row],[order_date]])</f>
        <v>2024</v>
      </c>
      <c r="H2750">
        <f>MONTH(orders[[#This Row],[order_date]])</f>
        <v>9</v>
      </c>
      <c r="I2750" s="4">
        <v>252949</v>
      </c>
      <c r="J2750" t="str" cm="1">
        <f t="array" ref="J2750">_xlfn.SWITCH(orders[[#This Row],[payment_method]],"Credit Card","CC","Bank Transfer","BT","Cash","CA","PayPal","PP","UN")</f>
        <v>PP</v>
      </c>
    </row>
    <row r="2751" spans="1:10" x14ac:dyDescent="0.3">
      <c r="A2751">
        <v>2978</v>
      </c>
      <c r="B2751">
        <v>1208473</v>
      </c>
      <c r="C2751" s="1">
        <v>44621</v>
      </c>
      <c r="D2751">
        <v>292697</v>
      </c>
      <c r="E2751" t="s">
        <v>10042</v>
      </c>
      <c r="F2751" t="s">
        <v>706</v>
      </c>
      <c r="G2751">
        <f>YEAR(orders[[#This Row],[order_date]])</f>
        <v>2022</v>
      </c>
      <c r="H2751">
        <f>MONTH(orders[[#This Row],[order_date]])</f>
        <v>3</v>
      </c>
      <c r="I2751" s="4">
        <v>292697</v>
      </c>
      <c r="J2751" t="str" cm="1">
        <f t="array" ref="J2751">_xlfn.SWITCH(orders[[#This Row],[payment_method]],"Credit Card","CC","Bank Transfer","BT","Cash","CA","PayPal","PP","UN")</f>
        <v>CA</v>
      </c>
    </row>
    <row r="2752" spans="1:10" x14ac:dyDescent="0.3">
      <c r="A2752">
        <v>2979</v>
      </c>
      <c r="B2752">
        <v>840048</v>
      </c>
      <c r="C2752" s="1">
        <v>45346</v>
      </c>
      <c r="D2752">
        <v>137886</v>
      </c>
      <c r="E2752" t="s">
        <v>10043</v>
      </c>
      <c r="F2752" t="s">
        <v>556</v>
      </c>
      <c r="G2752">
        <f>YEAR(orders[[#This Row],[order_date]])</f>
        <v>2024</v>
      </c>
      <c r="H2752">
        <f>MONTH(orders[[#This Row],[order_date]])</f>
        <v>2</v>
      </c>
      <c r="I2752" s="4">
        <v>137886</v>
      </c>
      <c r="J2752" t="str" cm="1">
        <f t="array" ref="J2752">_xlfn.SWITCH(orders[[#This Row],[payment_method]],"Credit Card","CC","Bank Transfer","BT","Cash","CA","PayPal","PP","UN")</f>
        <v>PP</v>
      </c>
    </row>
    <row r="2753" spans="1:10" x14ac:dyDescent="0.3">
      <c r="A2753">
        <v>2980</v>
      </c>
      <c r="B2753">
        <v>445623</v>
      </c>
      <c r="C2753" s="1">
        <v>44498</v>
      </c>
      <c r="D2753">
        <v>163794</v>
      </c>
      <c r="E2753" t="s">
        <v>10042</v>
      </c>
      <c r="F2753" t="s">
        <v>1101</v>
      </c>
      <c r="G2753">
        <f>YEAR(orders[[#This Row],[order_date]])</f>
        <v>2021</v>
      </c>
      <c r="H2753">
        <f>MONTH(orders[[#This Row],[order_date]])</f>
        <v>10</v>
      </c>
      <c r="I2753" s="4">
        <v>163794</v>
      </c>
      <c r="J2753" t="str" cm="1">
        <f t="array" ref="J2753">_xlfn.SWITCH(orders[[#This Row],[payment_method]],"Credit Card","CC","Bank Transfer","BT","Cash","CA","PayPal","PP","UN")</f>
        <v>CA</v>
      </c>
    </row>
    <row r="2754" spans="1:10" x14ac:dyDescent="0.3">
      <c r="A2754">
        <v>2981</v>
      </c>
      <c r="B2754">
        <v>102861</v>
      </c>
      <c r="C2754" s="1">
        <v>45133</v>
      </c>
      <c r="D2754">
        <v>11945</v>
      </c>
      <c r="E2754" t="s">
        <v>10043</v>
      </c>
      <c r="F2754" t="s">
        <v>57</v>
      </c>
      <c r="G2754">
        <f>YEAR(orders[[#This Row],[order_date]])</f>
        <v>2023</v>
      </c>
      <c r="H2754">
        <f>MONTH(orders[[#This Row],[order_date]])</f>
        <v>7</v>
      </c>
      <c r="I2754" s="4">
        <v>11945</v>
      </c>
      <c r="J2754" t="str" cm="1">
        <f t="array" ref="J2754">_xlfn.SWITCH(orders[[#This Row],[payment_method]],"Credit Card","CC","Bank Transfer","BT","Cash","CA","PayPal","PP","UN")</f>
        <v>PP</v>
      </c>
    </row>
    <row r="2755" spans="1:10" x14ac:dyDescent="0.3">
      <c r="A2755">
        <v>2982</v>
      </c>
      <c r="B2755">
        <v>1135250</v>
      </c>
      <c r="C2755" s="1">
        <v>44778</v>
      </c>
      <c r="D2755">
        <v>125666</v>
      </c>
      <c r="E2755" t="s">
        <v>10040</v>
      </c>
      <c r="F2755" t="s">
        <v>949</v>
      </c>
      <c r="G2755">
        <f>YEAR(orders[[#This Row],[order_date]])</f>
        <v>2022</v>
      </c>
      <c r="H2755">
        <f>MONTH(orders[[#This Row],[order_date]])</f>
        <v>8</v>
      </c>
      <c r="I2755" s="4">
        <v>125666</v>
      </c>
      <c r="J2755" t="str" cm="1">
        <f t="array" ref="J2755">_xlfn.SWITCH(orders[[#This Row],[payment_method]],"Credit Card","CC","Bank Transfer","BT","Cash","CA","PayPal","PP","UN")</f>
        <v>CC</v>
      </c>
    </row>
    <row r="2756" spans="1:10" x14ac:dyDescent="0.3">
      <c r="A2756">
        <v>2983</v>
      </c>
      <c r="B2756">
        <v>1442984</v>
      </c>
      <c r="C2756" s="1">
        <v>44629</v>
      </c>
      <c r="D2756">
        <v>68482</v>
      </c>
      <c r="E2756" t="s">
        <v>10041</v>
      </c>
      <c r="F2756" t="s">
        <v>728</v>
      </c>
      <c r="G2756">
        <f>YEAR(orders[[#This Row],[order_date]])</f>
        <v>2022</v>
      </c>
      <c r="H2756">
        <f>MONTH(orders[[#This Row],[order_date]])</f>
        <v>3</v>
      </c>
      <c r="I2756" s="4">
        <v>68482</v>
      </c>
      <c r="J2756" t="str" cm="1">
        <f t="array" ref="J2756">_xlfn.SWITCH(orders[[#This Row],[payment_method]],"Credit Card","CC","Bank Transfer","BT","Cash","CA","PayPal","PP","UN")</f>
        <v>BT</v>
      </c>
    </row>
    <row r="2757" spans="1:10" x14ac:dyDescent="0.3">
      <c r="A2757">
        <v>2984</v>
      </c>
      <c r="B2757">
        <v>1523320</v>
      </c>
      <c r="C2757" s="1">
        <v>44599</v>
      </c>
      <c r="D2757">
        <v>89056</v>
      </c>
      <c r="E2757" t="s">
        <v>10040</v>
      </c>
      <c r="F2757" t="s">
        <v>117</v>
      </c>
      <c r="G2757">
        <f>YEAR(orders[[#This Row],[order_date]])</f>
        <v>2022</v>
      </c>
      <c r="H2757">
        <f>MONTH(orders[[#This Row],[order_date]])</f>
        <v>2</v>
      </c>
      <c r="I2757" s="4">
        <v>89056</v>
      </c>
      <c r="J2757" t="str" cm="1">
        <f t="array" ref="J2757">_xlfn.SWITCH(orders[[#This Row],[payment_method]],"Credit Card","CC","Bank Transfer","BT","Cash","CA","PayPal","PP","UN")</f>
        <v>CC</v>
      </c>
    </row>
    <row r="2758" spans="1:10" x14ac:dyDescent="0.3">
      <c r="A2758">
        <v>2985</v>
      </c>
      <c r="B2758">
        <v>1942014</v>
      </c>
      <c r="C2758" s="1">
        <v>44961</v>
      </c>
      <c r="D2758">
        <v>434744</v>
      </c>
      <c r="E2758" t="s">
        <v>10043</v>
      </c>
      <c r="F2758" t="s">
        <v>35</v>
      </c>
      <c r="G2758">
        <f>YEAR(orders[[#This Row],[order_date]])</f>
        <v>2023</v>
      </c>
      <c r="H2758">
        <f>MONTH(orders[[#This Row],[order_date]])</f>
        <v>2</v>
      </c>
      <c r="I2758" s="4">
        <v>434744</v>
      </c>
      <c r="J2758" t="str" cm="1">
        <f t="array" ref="J2758">_xlfn.SWITCH(orders[[#This Row],[payment_method]],"Credit Card","CC","Bank Transfer","BT","Cash","CA","PayPal","PP","UN")</f>
        <v>PP</v>
      </c>
    </row>
    <row r="2759" spans="1:10" x14ac:dyDescent="0.3">
      <c r="A2759">
        <v>2986</v>
      </c>
      <c r="B2759">
        <v>495059</v>
      </c>
      <c r="C2759" s="1">
        <v>45091</v>
      </c>
      <c r="D2759">
        <v>52049</v>
      </c>
      <c r="E2759" t="s">
        <v>10042</v>
      </c>
      <c r="F2759" t="s">
        <v>133</v>
      </c>
      <c r="G2759">
        <f>YEAR(orders[[#This Row],[order_date]])</f>
        <v>2023</v>
      </c>
      <c r="H2759">
        <f>MONTH(orders[[#This Row],[order_date]])</f>
        <v>6</v>
      </c>
      <c r="I2759" s="4">
        <v>52049</v>
      </c>
      <c r="J2759" t="str" cm="1">
        <f t="array" ref="J2759">_xlfn.SWITCH(orders[[#This Row],[payment_method]],"Credit Card","CC","Bank Transfer","BT","Cash","CA","PayPal","PP","UN")</f>
        <v>CA</v>
      </c>
    </row>
    <row r="2760" spans="1:10" x14ac:dyDescent="0.3">
      <c r="A2760">
        <v>2987</v>
      </c>
      <c r="B2760">
        <v>1795894</v>
      </c>
      <c r="C2760" s="1">
        <v>45032</v>
      </c>
      <c r="D2760">
        <v>27785</v>
      </c>
      <c r="E2760" t="s">
        <v>10042</v>
      </c>
      <c r="F2760" t="s">
        <v>772</v>
      </c>
      <c r="G2760">
        <f>YEAR(orders[[#This Row],[order_date]])</f>
        <v>2023</v>
      </c>
      <c r="H2760">
        <f>MONTH(orders[[#This Row],[order_date]])</f>
        <v>4</v>
      </c>
      <c r="I2760" s="4">
        <v>27785</v>
      </c>
      <c r="J2760" t="str" cm="1">
        <f t="array" ref="J2760">_xlfn.SWITCH(orders[[#This Row],[payment_method]],"Credit Card","CC","Bank Transfer","BT","Cash","CA","PayPal","PP","UN")</f>
        <v>CA</v>
      </c>
    </row>
    <row r="2761" spans="1:10" x14ac:dyDescent="0.3">
      <c r="A2761">
        <v>2988</v>
      </c>
      <c r="B2761">
        <v>813689</v>
      </c>
      <c r="C2761" s="1">
        <v>45392</v>
      </c>
      <c r="D2761">
        <v>263543</v>
      </c>
      <c r="E2761" t="s">
        <v>10043</v>
      </c>
      <c r="F2761" t="s">
        <v>159</v>
      </c>
      <c r="G2761">
        <f>YEAR(orders[[#This Row],[order_date]])</f>
        <v>2024</v>
      </c>
      <c r="H2761">
        <f>MONTH(orders[[#This Row],[order_date]])</f>
        <v>4</v>
      </c>
      <c r="I2761" s="4">
        <v>263543</v>
      </c>
      <c r="J2761" t="str" cm="1">
        <f t="array" ref="J2761">_xlfn.SWITCH(orders[[#This Row],[payment_method]],"Credit Card","CC","Bank Transfer","BT","Cash","CA","PayPal","PP","UN")</f>
        <v>PP</v>
      </c>
    </row>
    <row r="2762" spans="1:10" x14ac:dyDescent="0.3">
      <c r="A2762">
        <v>2989</v>
      </c>
      <c r="B2762">
        <v>1366918</v>
      </c>
      <c r="C2762" s="1">
        <v>45308</v>
      </c>
      <c r="D2762">
        <v>138828</v>
      </c>
      <c r="E2762" t="s">
        <v>10041</v>
      </c>
      <c r="F2762" t="s">
        <v>676</v>
      </c>
      <c r="G2762">
        <f>YEAR(orders[[#This Row],[order_date]])</f>
        <v>2024</v>
      </c>
      <c r="H2762">
        <f>MONTH(orders[[#This Row],[order_date]])</f>
        <v>1</v>
      </c>
      <c r="I2762" s="4">
        <v>138828</v>
      </c>
      <c r="J2762" t="str" cm="1">
        <f t="array" ref="J2762">_xlfn.SWITCH(orders[[#This Row],[payment_method]],"Credit Card","CC","Bank Transfer","BT","Cash","CA","PayPal","PP","UN")</f>
        <v>BT</v>
      </c>
    </row>
    <row r="2763" spans="1:10" x14ac:dyDescent="0.3">
      <c r="A2763">
        <v>2990</v>
      </c>
      <c r="B2763">
        <v>741646</v>
      </c>
      <c r="C2763" s="1">
        <v>45832</v>
      </c>
      <c r="D2763">
        <v>90771</v>
      </c>
      <c r="E2763" t="s">
        <v>10041</v>
      </c>
      <c r="F2763" t="s">
        <v>676</v>
      </c>
      <c r="G2763">
        <f>YEAR(orders[[#This Row],[order_date]])</f>
        <v>2025</v>
      </c>
      <c r="H2763">
        <f>MONTH(orders[[#This Row],[order_date]])</f>
        <v>6</v>
      </c>
      <c r="I2763" s="4">
        <v>90771</v>
      </c>
      <c r="J2763" t="str" cm="1">
        <f t="array" ref="J2763">_xlfn.SWITCH(orders[[#This Row],[payment_method]],"Credit Card","CC","Bank Transfer","BT","Cash","CA","PayPal","PP","UN")</f>
        <v>BT</v>
      </c>
    </row>
    <row r="2764" spans="1:10" x14ac:dyDescent="0.3">
      <c r="A2764">
        <v>2991</v>
      </c>
      <c r="B2764">
        <v>1394881</v>
      </c>
      <c r="C2764" s="1">
        <v>45869</v>
      </c>
      <c r="D2764">
        <v>453522</v>
      </c>
      <c r="E2764" t="s">
        <v>10041</v>
      </c>
      <c r="F2764" t="s">
        <v>2720</v>
      </c>
      <c r="G2764">
        <f>YEAR(orders[[#This Row],[order_date]])</f>
        <v>2025</v>
      </c>
      <c r="H2764">
        <f>MONTH(orders[[#This Row],[order_date]])</f>
        <v>7</v>
      </c>
      <c r="I2764" s="4">
        <v>453522</v>
      </c>
      <c r="J2764" t="str" cm="1">
        <f t="array" ref="J2764">_xlfn.SWITCH(orders[[#This Row],[payment_method]],"Credit Card","CC","Bank Transfer","BT","Cash","CA","PayPal","PP","UN")</f>
        <v>BT</v>
      </c>
    </row>
    <row r="2765" spans="1:10" x14ac:dyDescent="0.3">
      <c r="A2765">
        <v>2992</v>
      </c>
      <c r="B2765">
        <v>969212</v>
      </c>
      <c r="C2765" s="1">
        <v>45751</v>
      </c>
      <c r="D2765">
        <v>194414</v>
      </c>
      <c r="E2765" t="s">
        <v>10042</v>
      </c>
      <c r="F2765" t="s">
        <v>759</v>
      </c>
      <c r="G2765">
        <f>YEAR(orders[[#This Row],[order_date]])</f>
        <v>2025</v>
      </c>
      <c r="H2765">
        <f>MONTH(orders[[#This Row],[order_date]])</f>
        <v>4</v>
      </c>
      <c r="I2765" s="4">
        <v>194414</v>
      </c>
      <c r="J2765" t="str" cm="1">
        <f t="array" ref="J2765">_xlfn.SWITCH(orders[[#This Row],[payment_method]],"Credit Card","CC","Bank Transfer","BT","Cash","CA","PayPal","PP","UN")</f>
        <v>CA</v>
      </c>
    </row>
    <row r="2766" spans="1:10" x14ac:dyDescent="0.3">
      <c r="A2766">
        <v>2993</v>
      </c>
      <c r="B2766">
        <v>1390890</v>
      </c>
      <c r="C2766" s="1">
        <v>45795</v>
      </c>
      <c r="D2766">
        <v>114826</v>
      </c>
      <c r="E2766" t="s">
        <v>10040</v>
      </c>
      <c r="F2766" t="s">
        <v>165</v>
      </c>
      <c r="G2766">
        <f>YEAR(orders[[#This Row],[order_date]])</f>
        <v>2025</v>
      </c>
      <c r="H2766">
        <f>MONTH(orders[[#This Row],[order_date]])</f>
        <v>5</v>
      </c>
      <c r="I2766" s="4">
        <v>114826</v>
      </c>
      <c r="J2766" t="str" cm="1">
        <f t="array" ref="J2766">_xlfn.SWITCH(orders[[#This Row],[payment_method]],"Credit Card","CC","Bank Transfer","BT","Cash","CA","PayPal","PP","UN")</f>
        <v>CC</v>
      </c>
    </row>
    <row r="2767" spans="1:10" x14ac:dyDescent="0.3">
      <c r="A2767">
        <v>2994</v>
      </c>
      <c r="B2767">
        <v>738296</v>
      </c>
      <c r="C2767" s="1">
        <v>44904</v>
      </c>
      <c r="D2767">
        <v>168953</v>
      </c>
      <c r="E2767" t="s">
        <v>10042</v>
      </c>
      <c r="F2767" t="s">
        <v>269</v>
      </c>
      <c r="G2767">
        <f>YEAR(orders[[#This Row],[order_date]])</f>
        <v>2022</v>
      </c>
      <c r="H2767">
        <f>MONTH(orders[[#This Row],[order_date]])</f>
        <v>12</v>
      </c>
      <c r="I2767" s="4">
        <v>168953</v>
      </c>
      <c r="J2767" t="str" cm="1">
        <f t="array" ref="J2767">_xlfn.SWITCH(orders[[#This Row],[payment_method]],"Credit Card","CC","Bank Transfer","BT","Cash","CA","PayPal","PP","UN")</f>
        <v>CA</v>
      </c>
    </row>
    <row r="2768" spans="1:10" x14ac:dyDescent="0.3">
      <c r="A2768">
        <v>2995</v>
      </c>
      <c r="B2768">
        <v>56271</v>
      </c>
      <c r="C2768" s="1">
        <v>45749</v>
      </c>
      <c r="D2768">
        <v>156189</v>
      </c>
      <c r="E2768" t="s">
        <v>10042</v>
      </c>
      <c r="F2768" t="s">
        <v>123</v>
      </c>
      <c r="G2768">
        <f>YEAR(orders[[#This Row],[order_date]])</f>
        <v>2025</v>
      </c>
      <c r="H2768">
        <f>MONTH(orders[[#This Row],[order_date]])</f>
        <v>4</v>
      </c>
      <c r="I2768" s="4">
        <v>156189</v>
      </c>
      <c r="J2768" t="str" cm="1">
        <f t="array" ref="J2768">_xlfn.SWITCH(orders[[#This Row],[payment_method]],"Credit Card","CC","Bank Transfer","BT","Cash","CA","PayPal","PP","UN")</f>
        <v>CA</v>
      </c>
    </row>
    <row r="2769" spans="1:10" x14ac:dyDescent="0.3">
      <c r="A2769">
        <v>2996</v>
      </c>
      <c r="B2769">
        <v>1476826</v>
      </c>
      <c r="C2769" s="1">
        <v>45730</v>
      </c>
      <c r="D2769">
        <v>717269</v>
      </c>
      <c r="E2769" t="s">
        <v>10043</v>
      </c>
      <c r="F2769" t="s">
        <v>709</v>
      </c>
      <c r="G2769">
        <f>YEAR(orders[[#This Row],[order_date]])</f>
        <v>2025</v>
      </c>
      <c r="H2769">
        <f>MONTH(orders[[#This Row],[order_date]])</f>
        <v>3</v>
      </c>
      <c r="I2769" s="4">
        <v>717269</v>
      </c>
      <c r="J2769" t="str" cm="1">
        <f t="array" ref="J2769">_xlfn.SWITCH(orders[[#This Row],[payment_method]],"Credit Card","CC","Bank Transfer","BT","Cash","CA","PayPal","PP","UN")</f>
        <v>PP</v>
      </c>
    </row>
    <row r="2770" spans="1:10" x14ac:dyDescent="0.3">
      <c r="A2770">
        <v>2997</v>
      </c>
      <c r="B2770">
        <v>629265</v>
      </c>
      <c r="C2770" s="1">
        <v>45284</v>
      </c>
      <c r="D2770">
        <v>37576</v>
      </c>
      <c r="E2770" t="s">
        <v>10042</v>
      </c>
      <c r="F2770" t="s">
        <v>29</v>
      </c>
      <c r="G2770">
        <f>YEAR(orders[[#This Row],[order_date]])</f>
        <v>2023</v>
      </c>
      <c r="H2770">
        <f>MONTH(orders[[#This Row],[order_date]])</f>
        <v>12</v>
      </c>
      <c r="I2770" s="4">
        <v>37576</v>
      </c>
      <c r="J2770" t="str" cm="1">
        <f t="array" ref="J2770">_xlfn.SWITCH(orders[[#This Row],[payment_method]],"Credit Card","CC","Bank Transfer","BT","Cash","CA","PayPal","PP","UN")</f>
        <v>CA</v>
      </c>
    </row>
    <row r="2771" spans="1:10" x14ac:dyDescent="0.3">
      <c r="A2771">
        <v>2998</v>
      </c>
      <c r="B2771">
        <v>1313653</v>
      </c>
      <c r="C2771" s="1">
        <v>45657</v>
      </c>
      <c r="D2771">
        <v>311778</v>
      </c>
      <c r="E2771" t="s">
        <v>10041</v>
      </c>
      <c r="F2771" t="s">
        <v>222</v>
      </c>
      <c r="G2771">
        <f>YEAR(orders[[#This Row],[order_date]])</f>
        <v>2024</v>
      </c>
      <c r="H2771">
        <f>MONTH(orders[[#This Row],[order_date]])</f>
        <v>12</v>
      </c>
      <c r="I2771" s="4">
        <v>311778</v>
      </c>
      <c r="J2771" t="str" cm="1">
        <f t="array" ref="J2771">_xlfn.SWITCH(orders[[#This Row],[payment_method]],"Credit Card","CC","Bank Transfer","BT","Cash","CA","PayPal","PP","UN")</f>
        <v>BT</v>
      </c>
    </row>
    <row r="2772" spans="1:10" x14ac:dyDescent="0.3">
      <c r="A2772">
        <v>2999</v>
      </c>
      <c r="B2772">
        <v>1859317</v>
      </c>
      <c r="C2772" s="1">
        <v>45063</v>
      </c>
      <c r="D2772">
        <v>24645</v>
      </c>
      <c r="E2772" t="s">
        <v>10040</v>
      </c>
      <c r="F2772" t="s">
        <v>1779</v>
      </c>
      <c r="G2772">
        <f>YEAR(orders[[#This Row],[order_date]])</f>
        <v>2023</v>
      </c>
      <c r="H2772">
        <f>MONTH(orders[[#This Row],[order_date]])</f>
        <v>5</v>
      </c>
      <c r="I2772" s="4">
        <v>24645</v>
      </c>
      <c r="J2772" t="str" cm="1">
        <f t="array" ref="J2772">_xlfn.SWITCH(orders[[#This Row],[payment_method]],"Credit Card","CC","Bank Transfer","BT","Cash","CA","PayPal","PP","UN")</f>
        <v>CC</v>
      </c>
    </row>
    <row r="2773" spans="1:10" x14ac:dyDescent="0.3">
      <c r="A2773">
        <v>3001</v>
      </c>
      <c r="B2773">
        <v>325708</v>
      </c>
      <c r="C2773" s="1">
        <v>45099</v>
      </c>
      <c r="D2773">
        <v>308664</v>
      </c>
      <c r="E2773" t="s">
        <v>10042</v>
      </c>
      <c r="F2773" t="s">
        <v>240</v>
      </c>
      <c r="G2773">
        <f>YEAR(orders[[#This Row],[order_date]])</f>
        <v>2023</v>
      </c>
      <c r="H2773">
        <f>MONTH(orders[[#This Row],[order_date]])</f>
        <v>6</v>
      </c>
      <c r="I2773" s="4">
        <v>308664</v>
      </c>
      <c r="J2773" t="str" cm="1">
        <f t="array" ref="J2773">_xlfn.SWITCH(orders[[#This Row],[payment_method]],"Credit Card","CC","Bank Transfer","BT","Cash","CA","PayPal","PP","UN")</f>
        <v>CA</v>
      </c>
    </row>
    <row r="2774" spans="1:10" x14ac:dyDescent="0.3">
      <c r="A2774">
        <v>3002</v>
      </c>
      <c r="B2774">
        <v>325689</v>
      </c>
      <c r="C2774" s="1">
        <v>45345</v>
      </c>
      <c r="D2774">
        <v>22804</v>
      </c>
      <c r="E2774" t="s">
        <v>10042</v>
      </c>
      <c r="F2774" t="s">
        <v>185</v>
      </c>
      <c r="G2774">
        <f>YEAR(orders[[#This Row],[order_date]])</f>
        <v>2024</v>
      </c>
      <c r="H2774">
        <f>MONTH(orders[[#This Row],[order_date]])</f>
        <v>2</v>
      </c>
      <c r="I2774" s="4">
        <v>22804</v>
      </c>
      <c r="J2774" t="str" cm="1">
        <f t="array" ref="J2774">_xlfn.SWITCH(orders[[#This Row],[payment_method]],"Credit Card","CC","Bank Transfer","BT","Cash","CA","PayPal","PP","UN")</f>
        <v>CA</v>
      </c>
    </row>
    <row r="2775" spans="1:10" x14ac:dyDescent="0.3">
      <c r="A2775">
        <v>3003</v>
      </c>
      <c r="B2775">
        <v>326194</v>
      </c>
      <c r="C2775" s="1">
        <v>44845</v>
      </c>
      <c r="D2775">
        <v>82839</v>
      </c>
      <c r="E2775" t="s">
        <v>10042</v>
      </c>
      <c r="F2775" t="s">
        <v>1234</v>
      </c>
      <c r="G2775">
        <f>YEAR(orders[[#This Row],[order_date]])</f>
        <v>2022</v>
      </c>
      <c r="H2775">
        <f>MONTH(orders[[#This Row],[order_date]])</f>
        <v>10</v>
      </c>
      <c r="I2775" s="4">
        <v>82839</v>
      </c>
      <c r="J2775" t="str" cm="1">
        <f t="array" ref="J2775">_xlfn.SWITCH(orders[[#This Row],[payment_method]],"Credit Card","CC","Bank Transfer","BT","Cash","CA","PayPal","PP","UN")</f>
        <v>CA</v>
      </c>
    </row>
    <row r="2776" spans="1:10" x14ac:dyDescent="0.3">
      <c r="A2776">
        <v>3004</v>
      </c>
      <c r="B2776">
        <v>472660</v>
      </c>
      <c r="C2776" s="1">
        <v>45238</v>
      </c>
      <c r="D2776">
        <v>181811</v>
      </c>
      <c r="E2776" t="s">
        <v>10040</v>
      </c>
      <c r="F2776" t="s">
        <v>790</v>
      </c>
      <c r="G2776">
        <f>YEAR(orders[[#This Row],[order_date]])</f>
        <v>2023</v>
      </c>
      <c r="H2776">
        <f>MONTH(orders[[#This Row],[order_date]])</f>
        <v>11</v>
      </c>
      <c r="I2776" s="4">
        <v>181811</v>
      </c>
      <c r="J2776" t="str" cm="1">
        <f t="array" ref="J2776">_xlfn.SWITCH(orders[[#This Row],[payment_method]],"Credit Card","CC","Bank Transfer","BT","Cash","CA","PayPal","PP","UN")</f>
        <v>CC</v>
      </c>
    </row>
    <row r="2777" spans="1:10" x14ac:dyDescent="0.3">
      <c r="A2777">
        <v>3005</v>
      </c>
      <c r="B2777">
        <v>1483639</v>
      </c>
      <c r="C2777" s="1">
        <v>45897</v>
      </c>
      <c r="D2777">
        <v>168784</v>
      </c>
      <c r="E2777" t="s">
        <v>10040</v>
      </c>
      <c r="F2777" t="s">
        <v>949</v>
      </c>
      <c r="G2777">
        <f>YEAR(orders[[#This Row],[order_date]])</f>
        <v>2025</v>
      </c>
      <c r="H2777">
        <f>MONTH(orders[[#This Row],[order_date]])</f>
        <v>8</v>
      </c>
      <c r="I2777" s="4">
        <v>168784</v>
      </c>
      <c r="J2777" t="str" cm="1">
        <f t="array" ref="J2777">_xlfn.SWITCH(orders[[#This Row],[payment_method]],"Credit Card","CC","Bank Transfer","BT","Cash","CA","PayPal","PP","UN")</f>
        <v>CC</v>
      </c>
    </row>
    <row r="2778" spans="1:10" x14ac:dyDescent="0.3">
      <c r="A2778">
        <v>3006</v>
      </c>
      <c r="B2778">
        <v>621</v>
      </c>
      <c r="C2778" s="1">
        <v>45064</v>
      </c>
      <c r="D2778">
        <v>306458</v>
      </c>
      <c r="E2778" t="s">
        <v>10043</v>
      </c>
      <c r="F2778" t="s">
        <v>91</v>
      </c>
      <c r="G2778">
        <f>YEAR(orders[[#This Row],[order_date]])</f>
        <v>2023</v>
      </c>
      <c r="H2778">
        <f>MONTH(orders[[#This Row],[order_date]])</f>
        <v>5</v>
      </c>
      <c r="I2778" s="4">
        <v>306458</v>
      </c>
      <c r="J2778" t="str" cm="1">
        <f t="array" ref="J2778">_xlfn.SWITCH(orders[[#This Row],[payment_method]],"Credit Card","CC","Bank Transfer","BT","Cash","CA","PayPal","PP","UN")</f>
        <v>PP</v>
      </c>
    </row>
    <row r="2779" spans="1:10" x14ac:dyDescent="0.3">
      <c r="A2779">
        <v>3007</v>
      </c>
      <c r="B2779">
        <v>1863178</v>
      </c>
      <c r="C2779" s="1">
        <v>45765</v>
      </c>
      <c r="D2779">
        <v>401617</v>
      </c>
      <c r="E2779" t="s">
        <v>10041</v>
      </c>
      <c r="F2779" t="s">
        <v>1090</v>
      </c>
      <c r="G2779">
        <f>YEAR(orders[[#This Row],[order_date]])</f>
        <v>2025</v>
      </c>
      <c r="H2779">
        <f>MONTH(orders[[#This Row],[order_date]])</f>
        <v>4</v>
      </c>
      <c r="I2779" s="4">
        <v>401617</v>
      </c>
      <c r="J2779" t="str" cm="1">
        <f t="array" ref="J2779">_xlfn.SWITCH(orders[[#This Row],[payment_method]],"Credit Card","CC","Bank Transfer","BT","Cash","CA","PayPal","PP","UN")</f>
        <v>BT</v>
      </c>
    </row>
    <row r="2780" spans="1:10" x14ac:dyDescent="0.3">
      <c r="A2780">
        <v>3008</v>
      </c>
      <c r="B2780">
        <v>1387424</v>
      </c>
      <c r="C2780" s="1">
        <v>45125</v>
      </c>
      <c r="D2780">
        <v>5906</v>
      </c>
      <c r="E2780" t="s">
        <v>10042</v>
      </c>
      <c r="F2780" t="s">
        <v>289</v>
      </c>
      <c r="G2780">
        <f>YEAR(orders[[#This Row],[order_date]])</f>
        <v>2023</v>
      </c>
      <c r="H2780">
        <f>MONTH(orders[[#This Row],[order_date]])</f>
        <v>7</v>
      </c>
      <c r="I2780" s="4">
        <v>5906</v>
      </c>
      <c r="J2780" t="str" cm="1">
        <f t="array" ref="J2780">_xlfn.SWITCH(orders[[#This Row],[payment_method]],"Credit Card","CC","Bank Transfer","BT","Cash","CA","PayPal","PP","UN")</f>
        <v>CA</v>
      </c>
    </row>
    <row r="2781" spans="1:10" x14ac:dyDescent="0.3">
      <c r="A2781">
        <v>3009</v>
      </c>
      <c r="B2781">
        <v>753067</v>
      </c>
      <c r="C2781" s="1">
        <v>44458</v>
      </c>
      <c r="D2781">
        <v>408589</v>
      </c>
      <c r="E2781" t="s">
        <v>10042</v>
      </c>
      <c r="F2781" t="s">
        <v>91</v>
      </c>
      <c r="G2781">
        <f>YEAR(orders[[#This Row],[order_date]])</f>
        <v>2021</v>
      </c>
      <c r="H2781">
        <f>MONTH(orders[[#This Row],[order_date]])</f>
        <v>9</v>
      </c>
      <c r="I2781" s="4">
        <v>408589</v>
      </c>
      <c r="J2781" t="str" cm="1">
        <f t="array" ref="J2781">_xlfn.SWITCH(orders[[#This Row],[payment_method]],"Credit Card","CC","Bank Transfer","BT","Cash","CA","PayPal","PP","UN")</f>
        <v>CA</v>
      </c>
    </row>
    <row r="2782" spans="1:10" x14ac:dyDescent="0.3">
      <c r="A2782">
        <v>3010</v>
      </c>
      <c r="B2782">
        <v>1125223</v>
      </c>
      <c r="C2782" s="1">
        <v>45263</v>
      </c>
      <c r="D2782">
        <v>20922</v>
      </c>
      <c r="E2782" t="s">
        <v>10040</v>
      </c>
      <c r="F2782" t="s">
        <v>898</v>
      </c>
      <c r="G2782">
        <f>YEAR(orders[[#This Row],[order_date]])</f>
        <v>2023</v>
      </c>
      <c r="H2782">
        <f>MONTH(orders[[#This Row],[order_date]])</f>
        <v>12</v>
      </c>
      <c r="I2782" s="4">
        <v>20922</v>
      </c>
      <c r="J2782" t="str" cm="1">
        <f t="array" ref="J2782">_xlfn.SWITCH(orders[[#This Row],[payment_method]],"Credit Card","CC","Bank Transfer","BT","Cash","CA","PayPal","PP","UN")</f>
        <v>CC</v>
      </c>
    </row>
    <row r="2783" spans="1:10" x14ac:dyDescent="0.3">
      <c r="A2783">
        <v>3011</v>
      </c>
      <c r="B2783">
        <v>1620180</v>
      </c>
      <c r="C2783" s="1">
        <v>45300</v>
      </c>
      <c r="D2783">
        <v>32652</v>
      </c>
      <c r="E2783" t="s">
        <v>10043</v>
      </c>
      <c r="F2783" t="s">
        <v>1087</v>
      </c>
      <c r="G2783">
        <f>YEAR(orders[[#This Row],[order_date]])</f>
        <v>2024</v>
      </c>
      <c r="H2783">
        <f>MONTH(orders[[#This Row],[order_date]])</f>
        <v>1</v>
      </c>
      <c r="I2783" s="4">
        <v>32652</v>
      </c>
      <c r="J2783" t="str" cm="1">
        <f t="array" ref="J2783">_xlfn.SWITCH(orders[[#This Row],[payment_method]],"Credit Card","CC","Bank Transfer","BT","Cash","CA","PayPal","PP","UN")</f>
        <v>PP</v>
      </c>
    </row>
    <row r="2784" spans="1:10" x14ac:dyDescent="0.3">
      <c r="A2784">
        <v>3013</v>
      </c>
      <c r="B2784">
        <v>516445</v>
      </c>
      <c r="C2784" s="1">
        <v>44787</v>
      </c>
      <c r="D2784">
        <v>108972</v>
      </c>
      <c r="E2784" t="s">
        <v>10042</v>
      </c>
      <c r="F2784" t="s">
        <v>396</v>
      </c>
      <c r="G2784">
        <f>YEAR(orders[[#This Row],[order_date]])</f>
        <v>2022</v>
      </c>
      <c r="H2784">
        <f>MONTH(orders[[#This Row],[order_date]])</f>
        <v>8</v>
      </c>
      <c r="I2784" s="4">
        <v>108972</v>
      </c>
      <c r="J2784" t="str" cm="1">
        <f t="array" ref="J2784">_xlfn.SWITCH(orders[[#This Row],[payment_method]],"Credit Card","CC","Bank Transfer","BT","Cash","CA","PayPal","PP","UN")</f>
        <v>CA</v>
      </c>
    </row>
    <row r="2785" spans="1:10" x14ac:dyDescent="0.3">
      <c r="A2785">
        <v>3014</v>
      </c>
      <c r="B2785">
        <v>131056</v>
      </c>
      <c r="C2785" s="1">
        <v>45071</v>
      </c>
      <c r="D2785">
        <v>131418</v>
      </c>
      <c r="E2785" t="s">
        <v>10041</v>
      </c>
      <c r="F2785" t="s">
        <v>2596</v>
      </c>
      <c r="G2785">
        <f>YEAR(orders[[#This Row],[order_date]])</f>
        <v>2023</v>
      </c>
      <c r="H2785">
        <f>MONTH(orders[[#This Row],[order_date]])</f>
        <v>5</v>
      </c>
      <c r="I2785" s="4">
        <v>131418</v>
      </c>
      <c r="J2785" t="str" cm="1">
        <f t="array" ref="J2785">_xlfn.SWITCH(orders[[#This Row],[payment_method]],"Credit Card","CC","Bank Transfer","BT","Cash","CA","PayPal","PP","UN")</f>
        <v>BT</v>
      </c>
    </row>
    <row r="2786" spans="1:10" x14ac:dyDescent="0.3">
      <c r="A2786">
        <v>3015</v>
      </c>
      <c r="B2786">
        <v>1445750</v>
      </c>
      <c r="C2786" s="1">
        <v>45162</v>
      </c>
      <c r="D2786">
        <v>63789</v>
      </c>
      <c r="E2786" t="s">
        <v>10043</v>
      </c>
      <c r="F2786" t="s">
        <v>228</v>
      </c>
      <c r="G2786">
        <f>YEAR(orders[[#This Row],[order_date]])</f>
        <v>2023</v>
      </c>
      <c r="H2786">
        <f>MONTH(orders[[#This Row],[order_date]])</f>
        <v>8</v>
      </c>
      <c r="I2786" s="4">
        <v>63789</v>
      </c>
      <c r="J2786" t="str" cm="1">
        <f t="array" ref="J2786">_xlfn.SWITCH(orders[[#This Row],[payment_method]],"Credit Card","CC","Bank Transfer","BT","Cash","CA","PayPal","PP","UN")</f>
        <v>PP</v>
      </c>
    </row>
    <row r="2787" spans="1:10" x14ac:dyDescent="0.3">
      <c r="A2787">
        <v>3016</v>
      </c>
      <c r="B2787">
        <v>763987</v>
      </c>
      <c r="C2787" s="1">
        <v>44847</v>
      </c>
      <c r="D2787">
        <v>215765</v>
      </c>
      <c r="E2787" t="s">
        <v>10043</v>
      </c>
      <c r="F2787" t="s">
        <v>696</v>
      </c>
      <c r="G2787">
        <f>YEAR(orders[[#This Row],[order_date]])</f>
        <v>2022</v>
      </c>
      <c r="H2787">
        <f>MONTH(orders[[#This Row],[order_date]])</f>
        <v>10</v>
      </c>
      <c r="I2787" s="4">
        <v>215765</v>
      </c>
      <c r="J2787" t="str" cm="1">
        <f t="array" ref="J2787">_xlfn.SWITCH(orders[[#This Row],[payment_method]],"Credit Card","CC","Bank Transfer","BT","Cash","CA","PayPal","PP","UN")</f>
        <v>PP</v>
      </c>
    </row>
    <row r="2788" spans="1:10" x14ac:dyDescent="0.3">
      <c r="A2788">
        <v>3017</v>
      </c>
      <c r="B2788">
        <v>163741</v>
      </c>
      <c r="C2788" s="1">
        <v>44719</v>
      </c>
      <c r="D2788">
        <v>8896</v>
      </c>
      <c r="E2788" t="s">
        <v>10041</v>
      </c>
      <c r="F2788" t="s">
        <v>96</v>
      </c>
      <c r="G2788">
        <f>YEAR(orders[[#This Row],[order_date]])</f>
        <v>2022</v>
      </c>
      <c r="H2788">
        <f>MONTH(orders[[#This Row],[order_date]])</f>
        <v>6</v>
      </c>
      <c r="I2788" s="4">
        <v>8896</v>
      </c>
      <c r="J2788" t="str" cm="1">
        <f t="array" ref="J2788">_xlfn.SWITCH(orders[[#This Row],[payment_method]],"Credit Card","CC","Bank Transfer","BT","Cash","CA","PayPal","PP","UN")</f>
        <v>BT</v>
      </c>
    </row>
    <row r="2789" spans="1:10" x14ac:dyDescent="0.3">
      <c r="A2789">
        <v>3018</v>
      </c>
      <c r="B2789">
        <v>1041797</v>
      </c>
      <c r="C2789" s="1">
        <v>45480</v>
      </c>
      <c r="D2789">
        <v>581186</v>
      </c>
      <c r="E2789" t="s">
        <v>10043</v>
      </c>
      <c r="F2789" t="s">
        <v>1101</v>
      </c>
      <c r="G2789">
        <f>YEAR(orders[[#This Row],[order_date]])</f>
        <v>2024</v>
      </c>
      <c r="H2789">
        <f>MONTH(orders[[#This Row],[order_date]])</f>
        <v>7</v>
      </c>
      <c r="I2789" s="4">
        <v>581186</v>
      </c>
      <c r="J2789" t="str" cm="1">
        <f t="array" ref="J2789">_xlfn.SWITCH(orders[[#This Row],[payment_method]],"Credit Card","CC","Bank Transfer","BT","Cash","CA","PayPal","PP","UN")</f>
        <v>PP</v>
      </c>
    </row>
    <row r="2790" spans="1:10" x14ac:dyDescent="0.3">
      <c r="A2790">
        <v>3019</v>
      </c>
      <c r="B2790">
        <v>1430717</v>
      </c>
      <c r="C2790" s="1">
        <v>44607</v>
      </c>
      <c r="D2790">
        <v>262747</v>
      </c>
      <c r="E2790" t="s">
        <v>10040</v>
      </c>
      <c r="F2790" t="s">
        <v>393</v>
      </c>
      <c r="G2790">
        <f>YEAR(orders[[#This Row],[order_date]])</f>
        <v>2022</v>
      </c>
      <c r="H2790">
        <f>MONTH(orders[[#This Row],[order_date]])</f>
        <v>2</v>
      </c>
      <c r="I2790" s="4">
        <v>262747</v>
      </c>
      <c r="J2790" t="str" cm="1">
        <f t="array" ref="J2790">_xlfn.SWITCH(orders[[#This Row],[payment_method]],"Credit Card","CC","Bank Transfer","BT","Cash","CA","PayPal","PP","UN")</f>
        <v>CC</v>
      </c>
    </row>
    <row r="2791" spans="1:10" x14ac:dyDescent="0.3">
      <c r="A2791">
        <v>3020</v>
      </c>
      <c r="B2791">
        <v>795734</v>
      </c>
      <c r="C2791" s="1">
        <v>44581</v>
      </c>
      <c r="D2791">
        <v>398801</v>
      </c>
      <c r="E2791" t="s">
        <v>10043</v>
      </c>
      <c r="F2791" t="s">
        <v>35</v>
      </c>
      <c r="G2791">
        <f>YEAR(orders[[#This Row],[order_date]])</f>
        <v>2022</v>
      </c>
      <c r="H2791">
        <f>MONTH(orders[[#This Row],[order_date]])</f>
        <v>1</v>
      </c>
      <c r="I2791" s="4">
        <v>398801</v>
      </c>
      <c r="J2791" t="str" cm="1">
        <f t="array" ref="J2791">_xlfn.SWITCH(orders[[#This Row],[payment_method]],"Credit Card","CC","Bank Transfer","BT","Cash","CA","PayPal","PP","UN")</f>
        <v>PP</v>
      </c>
    </row>
    <row r="2792" spans="1:10" x14ac:dyDescent="0.3">
      <c r="A2792">
        <v>3021</v>
      </c>
      <c r="B2792">
        <v>751871</v>
      </c>
      <c r="C2792" s="1">
        <v>45185</v>
      </c>
      <c r="D2792">
        <v>25365</v>
      </c>
      <c r="E2792" t="s">
        <v>10042</v>
      </c>
      <c r="F2792" t="s">
        <v>444</v>
      </c>
      <c r="G2792">
        <f>YEAR(orders[[#This Row],[order_date]])</f>
        <v>2023</v>
      </c>
      <c r="H2792">
        <f>MONTH(orders[[#This Row],[order_date]])</f>
        <v>9</v>
      </c>
      <c r="I2792" s="4">
        <v>25365</v>
      </c>
      <c r="J2792" t="str" cm="1">
        <f t="array" ref="J2792">_xlfn.SWITCH(orders[[#This Row],[payment_method]],"Credit Card","CC","Bank Transfer","BT","Cash","CA","PayPal","PP","UN")</f>
        <v>CA</v>
      </c>
    </row>
    <row r="2793" spans="1:10" x14ac:dyDescent="0.3">
      <c r="A2793">
        <v>3022</v>
      </c>
      <c r="B2793">
        <v>676281</v>
      </c>
      <c r="C2793" s="1">
        <v>44745</v>
      </c>
      <c r="D2793">
        <v>339411</v>
      </c>
      <c r="E2793" t="s">
        <v>10042</v>
      </c>
      <c r="F2793" t="s">
        <v>49</v>
      </c>
      <c r="G2793">
        <f>YEAR(orders[[#This Row],[order_date]])</f>
        <v>2022</v>
      </c>
      <c r="H2793">
        <f>MONTH(orders[[#This Row],[order_date]])</f>
        <v>7</v>
      </c>
      <c r="I2793" s="4">
        <v>339411</v>
      </c>
      <c r="J2793" t="str" cm="1">
        <f t="array" ref="J2793">_xlfn.SWITCH(orders[[#This Row],[payment_method]],"Credit Card","CC","Bank Transfer","BT","Cash","CA","PayPal","PP","UN")</f>
        <v>CA</v>
      </c>
    </row>
    <row r="2794" spans="1:10" x14ac:dyDescent="0.3">
      <c r="A2794">
        <v>3023</v>
      </c>
      <c r="B2794">
        <v>316770</v>
      </c>
      <c r="C2794" s="1">
        <v>45481</v>
      </c>
      <c r="D2794">
        <v>197114</v>
      </c>
      <c r="E2794" t="s">
        <v>10040</v>
      </c>
      <c r="F2794" t="s">
        <v>959</v>
      </c>
      <c r="G2794">
        <f>YEAR(orders[[#This Row],[order_date]])</f>
        <v>2024</v>
      </c>
      <c r="H2794">
        <f>MONTH(orders[[#This Row],[order_date]])</f>
        <v>7</v>
      </c>
      <c r="I2794" s="4">
        <v>197114</v>
      </c>
      <c r="J2794" t="str" cm="1">
        <f t="array" ref="J2794">_xlfn.SWITCH(orders[[#This Row],[payment_method]],"Credit Card","CC","Bank Transfer","BT","Cash","CA","PayPal","PP","UN")</f>
        <v>CC</v>
      </c>
    </row>
    <row r="2795" spans="1:10" x14ac:dyDescent="0.3">
      <c r="A2795">
        <v>3024</v>
      </c>
      <c r="B2795">
        <v>46874</v>
      </c>
      <c r="C2795" s="1">
        <v>45466</v>
      </c>
      <c r="D2795">
        <v>42207</v>
      </c>
      <c r="E2795" t="s">
        <v>10043</v>
      </c>
      <c r="F2795" t="s">
        <v>1710</v>
      </c>
      <c r="G2795">
        <f>YEAR(orders[[#This Row],[order_date]])</f>
        <v>2024</v>
      </c>
      <c r="H2795">
        <f>MONTH(orders[[#This Row],[order_date]])</f>
        <v>6</v>
      </c>
      <c r="I2795" s="4">
        <v>42207</v>
      </c>
      <c r="J2795" t="str" cm="1">
        <f t="array" ref="J2795">_xlfn.SWITCH(orders[[#This Row],[payment_method]],"Credit Card","CC","Bank Transfer","BT","Cash","CA","PayPal","PP","UN")</f>
        <v>PP</v>
      </c>
    </row>
    <row r="2796" spans="1:10" x14ac:dyDescent="0.3">
      <c r="A2796">
        <v>3025</v>
      </c>
      <c r="B2796">
        <v>1495669</v>
      </c>
      <c r="C2796" s="1">
        <v>45660</v>
      </c>
      <c r="D2796">
        <v>434233</v>
      </c>
      <c r="E2796" t="s">
        <v>10042</v>
      </c>
      <c r="F2796" t="s">
        <v>1013</v>
      </c>
      <c r="G2796">
        <f>YEAR(orders[[#This Row],[order_date]])</f>
        <v>2025</v>
      </c>
      <c r="H2796">
        <f>MONTH(orders[[#This Row],[order_date]])</f>
        <v>1</v>
      </c>
      <c r="I2796" s="4">
        <v>434233</v>
      </c>
      <c r="J2796" t="str" cm="1">
        <f t="array" ref="J2796">_xlfn.SWITCH(orders[[#This Row],[payment_method]],"Credit Card","CC","Bank Transfer","BT","Cash","CA","PayPal","PP","UN")</f>
        <v>CA</v>
      </c>
    </row>
    <row r="2797" spans="1:10" x14ac:dyDescent="0.3">
      <c r="A2797">
        <v>3026</v>
      </c>
      <c r="B2797">
        <v>1607470</v>
      </c>
      <c r="C2797" s="1">
        <v>44937</v>
      </c>
      <c r="D2797">
        <v>63966</v>
      </c>
      <c r="E2797" t="s">
        <v>10043</v>
      </c>
      <c r="F2797" t="s">
        <v>855</v>
      </c>
      <c r="G2797">
        <f>YEAR(orders[[#This Row],[order_date]])</f>
        <v>2023</v>
      </c>
      <c r="H2797">
        <f>MONTH(orders[[#This Row],[order_date]])</f>
        <v>1</v>
      </c>
      <c r="I2797" s="4">
        <v>63966</v>
      </c>
      <c r="J2797" t="str" cm="1">
        <f t="array" ref="J2797">_xlfn.SWITCH(orders[[#This Row],[payment_method]],"Credit Card","CC","Bank Transfer","BT","Cash","CA","PayPal","PP","UN")</f>
        <v>PP</v>
      </c>
    </row>
    <row r="2798" spans="1:10" x14ac:dyDescent="0.3">
      <c r="A2798">
        <v>3027</v>
      </c>
      <c r="B2798">
        <v>249294</v>
      </c>
      <c r="C2798" s="1">
        <v>44942</v>
      </c>
      <c r="D2798">
        <v>157858</v>
      </c>
      <c r="E2798" t="s">
        <v>10043</v>
      </c>
      <c r="F2798" t="s">
        <v>903</v>
      </c>
      <c r="G2798">
        <f>YEAR(orders[[#This Row],[order_date]])</f>
        <v>2023</v>
      </c>
      <c r="H2798">
        <f>MONTH(orders[[#This Row],[order_date]])</f>
        <v>1</v>
      </c>
      <c r="I2798" s="4">
        <v>157858</v>
      </c>
      <c r="J2798" t="str" cm="1">
        <f t="array" ref="J2798">_xlfn.SWITCH(orders[[#This Row],[payment_method]],"Credit Card","CC","Bank Transfer","BT","Cash","CA","PayPal","PP","UN")</f>
        <v>PP</v>
      </c>
    </row>
    <row r="2799" spans="1:10" x14ac:dyDescent="0.3">
      <c r="A2799">
        <v>3028</v>
      </c>
      <c r="B2799">
        <v>23191</v>
      </c>
      <c r="C2799" s="1">
        <v>44670</v>
      </c>
      <c r="D2799">
        <v>125298</v>
      </c>
      <c r="E2799" t="s">
        <v>10040</v>
      </c>
      <c r="F2799" t="s">
        <v>728</v>
      </c>
      <c r="G2799">
        <f>YEAR(orders[[#This Row],[order_date]])</f>
        <v>2022</v>
      </c>
      <c r="H2799">
        <f>MONTH(orders[[#This Row],[order_date]])</f>
        <v>4</v>
      </c>
      <c r="I2799" s="4">
        <v>125298</v>
      </c>
      <c r="J2799" t="str" cm="1">
        <f t="array" ref="J2799">_xlfn.SWITCH(orders[[#This Row],[payment_method]],"Credit Card","CC","Bank Transfer","BT","Cash","CA","PayPal","PP","UN")</f>
        <v>CC</v>
      </c>
    </row>
    <row r="2800" spans="1:10" x14ac:dyDescent="0.3">
      <c r="A2800">
        <v>3031</v>
      </c>
      <c r="B2800">
        <v>1119182</v>
      </c>
      <c r="C2800" s="1">
        <v>45503</v>
      </c>
      <c r="D2800">
        <v>102915</v>
      </c>
      <c r="E2800" t="s">
        <v>10043</v>
      </c>
      <c r="F2800" t="s">
        <v>13</v>
      </c>
      <c r="G2800">
        <f>YEAR(orders[[#This Row],[order_date]])</f>
        <v>2024</v>
      </c>
      <c r="H2800">
        <f>MONTH(orders[[#This Row],[order_date]])</f>
        <v>7</v>
      </c>
      <c r="I2800" s="4">
        <v>102915</v>
      </c>
      <c r="J2800" t="str" cm="1">
        <f t="array" ref="J2800">_xlfn.SWITCH(orders[[#This Row],[payment_method]],"Credit Card","CC","Bank Transfer","BT","Cash","CA","PayPal","PP","UN")</f>
        <v>PP</v>
      </c>
    </row>
    <row r="2801" spans="1:10" x14ac:dyDescent="0.3">
      <c r="A2801">
        <v>3032</v>
      </c>
      <c r="B2801">
        <v>606024</v>
      </c>
      <c r="C2801" s="1">
        <v>45196</v>
      </c>
      <c r="D2801">
        <v>463325</v>
      </c>
      <c r="E2801" t="s">
        <v>10042</v>
      </c>
      <c r="F2801" t="s">
        <v>366</v>
      </c>
      <c r="G2801">
        <f>YEAR(orders[[#This Row],[order_date]])</f>
        <v>2023</v>
      </c>
      <c r="H2801">
        <f>MONTH(orders[[#This Row],[order_date]])</f>
        <v>9</v>
      </c>
      <c r="I2801" s="4">
        <v>463325</v>
      </c>
      <c r="J2801" t="str" cm="1">
        <f t="array" ref="J2801">_xlfn.SWITCH(orders[[#This Row],[payment_method]],"Credit Card","CC","Bank Transfer","BT","Cash","CA","PayPal","PP","UN")</f>
        <v>CA</v>
      </c>
    </row>
    <row r="2802" spans="1:10" x14ac:dyDescent="0.3">
      <c r="A2802">
        <v>3033</v>
      </c>
      <c r="B2802">
        <v>1326255</v>
      </c>
      <c r="C2802" s="1">
        <v>44699</v>
      </c>
      <c r="D2802">
        <v>162144</v>
      </c>
      <c r="E2802" t="s">
        <v>10042</v>
      </c>
      <c r="F2802" t="s">
        <v>1158</v>
      </c>
      <c r="G2802">
        <f>YEAR(orders[[#This Row],[order_date]])</f>
        <v>2022</v>
      </c>
      <c r="H2802">
        <f>MONTH(orders[[#This Row],[order_date]])</f>
        <v>5</v>
      </c>
      <c r="I2802" s="4">
        <v>162144</v>
      </c>
      <c r="J2802" t="str" cm="1">
        <f t="array" ref="J2802">_xlfn.SWITCH(orders[[#This Row],[payment_method]],"Credit Card","CC","Bank Transfer","BT","Cash","CA","PayPal","PP","UN")</f>
        <v>CA</v>
      </c>
    </row>
    <row r="2803" spans="1:10" x14ac:dyDescent="0.3">
      <c r="A2803">
        <v>3034</v>
      </c>
      <c r="B2803">
        <v>1416865</v>
      </c>
      <c r="C2803" s="1">
        <v>44853</v>
      </c>
      <c r="D2803">
        <v>217153</v>
      </c>
      <c r="E2803" t="s">
        <v>10041</v>
      </c>
      <c r="F2803" t="s">
        <v>133</v>
      </c>
      <c r="G2803">
        <f>YEAR(orders[[#This Row],[order_date]])</f>
        <v>2022</v>
      </c>
      <c r="H2803">
        <f>MONTH(orders[[#This Row],[order_date]])</f>
        <v>10</v>
      </c>
      <c r="I2803" s="4">
        <v>217153</v>
      </c>
      <c r="J2803" t="str" cm="1">
        <f t="array" ref="J2803">_xlfn.SWITCH(orders[[#This Row],[payment_method]],"Credit Card","CC","Bank Transfer","BT","Cash","CA","PayPal","PP","UN")</f>
        <v>BT</v>
      </c>
    </row>
    <row r="2804" spans="1:10" x14ac:dyDescent="0.3">
      <c r="A2804">
        <v>3035</v>
      </c>
      <c r="B2804">
        <v>31615</v>
      </c>
      <c r="C2804" s="1">
        <v>44454</v>
      </c>
      <c r="D2804">
        <v>313652</v>
      </c>
      <c r="E2804" t="s">
        <v>10042</v>
      </c>
      <c r="F2804" t="s">
        <v>133</v>
      </c>
      <c r="G2804">
        <f>YEAR(orders[[#This Row],[order_date]])</f>
        <v>2021</v>
      </c>
      <c r="H2804">
        <f>MONTH(orders[[#This Row],[order_date]])</f>
        <v>9</v>
      </c>
      <c r="I2804" s="4">
        <v>313652</v>
      </c>
      <c r="J2804" t="str" cm="1">
        <f t="array" ref="J2804">_xlfn.SWITCH(orders[[#This Row],[payment_method]],"Credit Card","CC","Bank Transfer","BT","Cash","CA","PayPal","PP","UN")</f>
        <v>CA</v>
      </c>
    </row>
    <row r="2805" spans="1:10" x14ac:dyDescent="0.3">
      <c r="A2805">
        <v>3036</v>
      </c>
      <c r="B2805">
        <v>737264</v>
      </c>
      <c r="C2805" s="1">
        <v>45566</v>
      </c>
      <c r="D2805">
        <v>7097</v>
      </c>
      <c r="E2805" t="s">
        <v>10041</v>
      </c>
      <c r="F2805" t="s">
        <v>1234</v>
      </c>
      <c r="G2805">
        <f>YEAR(orders[[#This Row],[order_date]])</f>
        <v>2024</v>
      </c>
      <c r="H2805">
        <f>MONTH(orders[[#This Row],[order_date]])</f>
        <v>10</v>
      </c>
      <c r="I2805" s="4">
        <v>7097</v>
      </c>
      <c r="J2805" t="str" cm="1">
        <f t="array" ref="J2805">_xlfn.SWITCH(orders[[#This Row],[payment_method]],"Credit Card","CC","Bank Transfer","BT","Cash","CA","PayPal","PP","UN")</f>
        <v>BT</v>
      </c>
    </row>
    <row r="2806" spans="1:10" x14ac:dyDescent="0.3">
      <c r="A2806">
        <v>3037</v>
      </c>
      <c r="B2806">
        <v>32534</v>
      </c>
      <c r="C2806" s="1">
        <v>45049</v>
      </c>
      <c r="D2806">
        <v>159709</v>
      </c>
      <c r="E2806" t="s">
        <v>10042</v>
      </c>
      <c r="F2806" t="s">
        <v>1374</v>
      </c>
      <c r="G2806">
        <f>YEAR(orders[[#This Row],[order_date]])</f>
        <v>2023</v>
      </c>
      <c r="H2806">
        <f>MONTH(orders[[#This Row],[order_date]])</f>
        <v>5</v>
      </c>
      <c r="I2806" s="4">
        <v>159709</v>
      </c>
      <c r="J2806" t="str" cm="1">
        <f t="array" ref="J2806">_xlfn.SWITCH(orders[[#This Row],[payment_method]],"Credit Card","CC","Bank Transfer","BT","Cash","CA","PayPal","PP","UN")</f>
        <v>CA</v>
      </c>
    </row>
    <row r="2807" spans="1:10" x14ac:dyDescent="0.3">
      <c r="A2807">
        <v>3038</v>
      </c>
      <c r="B2807">
        <v>133357</v>
      </c>
      <c r="C2807" s="1">
        <v>45482</v>
      </c>
      <c r="D2807">
        <v>200985</v>
      </c>
      <c r="E2807" t="s">
        <v>10041</v>
      </c>
      <c r="F2807" t="s">
        <v>839</v>
      </c>
      <c r="G2807">
        <f>YEAR(orders[[#This Row],[order_date]])</f>
        <v>2024</v>
      </c>
      <c r="H2807">
        <f>MONTH(orders[[#This Row],[order_date]])</f>
        <v>7</v>
      </c>
      <c r="I2807" s="4">
        <v>200985</v>
      </c>
      <c r="J2807" t="str" cm="1">
        <f t="array" ref="J2807">_xlfn.SWITCH(orders[[#This Row],[payment_method]],"Credit Card","CC","Bank Transfer","BT","Cash","CA","PayPal","PP","UN")</f>
        <v>BT</v>
      </c>
    </row>
    <row r="2808" spans="1:10" x14ac:dyDescent="0.3">
      <c r="A2808">
        <v>3039</v>
      </c>
      <c r="B2808">
        <v>1251278</v>
      </c>
      <c r="C2808" s="1">
        <v>45323</v>
      </c>
      <c r="D2808">
        <v>137108</v>
      </c>
      <c r="E2808" t="s">
        <v>10043</v>
      </c>
      <c r="F2808" t="s">
        <v>839</v>
      </c>
      <c r="G2808">
        <f>YEAR(orders[[#This Row],[order_date]])</f>
        <v>2024</v>
      </c>
      <c r="H2808">
        <f>MONTH(orders[[#This Row],[order_date]])</f>
        <v>2</v>
      </c>
      <c r="I2808" s="4">
        <v>137108</v>
      </c>
      <c r="J2808" t="str" cm="1">
        <f t="array" ref="J2808">_xlfn.SWITCH(orders[[#This Row],[payment_method]],"Credit Card","CC","Bank Transfer","BT","Cash","CA","PayPal","PP","UN")</f>
        <v>PP</v>
      </c>
    </row>
    <row r="2809" spans="1:10" x14ac:dyDescent="0.3">
      <c r="A2809">
        <v>3040</v>
      </c>
      <c r="B2809">
        <v>597745</v>
      </c>
      <c r="C2809" s="1">
        <v>44739</v>
      </c>
      <c r="D2809">
        <v>395863</v>
      </c>
      <c r="E2809" t="s">
        <v>10040</v>
      </c>
      <c r="F2809" t="s">
        <v>826</v>
      </c>
      <c r="G2809">
        <f>YEAR(orders[[#This Row],[order_date]])</f>
        <v>2022</v>
      </c>
      <c r="H2809">
        <f>MONTH(orders[[#This Row],[order_date]])</f>
        <v>6</v>
      </c>
      <c r="I2809" s="4">
        <v>395863</v>
      </c>
      <c r="J2809" t="str" cm="1">
        <f t="array" ref="J2809">_xlfn.SWITCH(orders[[#This Row],[payment_method]],"Credit Card","CC","Bank Transfer","BT","Cash","CA","PayPal","PP","UN")</f>
        <v>CC</v>
      </c>
    </row>
    <row r="2810" spans="1:10" x14ac:dyDescent="0.3">
      <c r="A2810">
        <v>3041</v>
      </c>
      <c r="B2810">
        <v>1863852</v>
      </c>
      <c r="C2810" s="1">
        <v>45770</v>
      </c>
      <c r="D2810">
        <v>356415</v>
      </c>
      <c r="E2810" t="s">
        <v>10042</v>
      </c>
      <c r="F2810" t="s">
        <v>188</v>
      </c>
      <c r="G2810">
        <f>YEAR(orders[[#This Row],[order_date]])</f>
        <v>2025</v>
      </c>
      <c r="H2810">
        <f>MONTH(orders[[#This Row],[order_date]])</f>
        <v>4</v>
      </c>
      <c r="I2810" s="4">
        <v>356415</v>
      </c>
      <c r="J2810" t="str" cm="1">
        <f t="array" ref="J2810">_xlfn.SWITCH(orders[[#This Row],[payment_method]],"Credit Card","CC","Bank Transfer","BT","Cash","CA","PayPal","PP","UN")</f>
        <v>CA</v>
      </c>
    </row>
    <row r="2811" spans="1:10" x14ac:dyDescent="0.3">
      <c r="A2811">
        <v>3042</v>
      </c>
      <c r="B2811">
        <v>979321</v>
      </c>
      <c r="C2811" s="1">
        <v>45877</v>
      </c>
      <c r="D2811">
        <v>61306</v>
      </c>
      <c r="E2811" t="s">
        <v>10041</v>
      </c>
      <c r="F2811" t="s">
        <v>85</v>
      </c>
      <c r="G2811">
        <f>YEAR(orders[[#This Row],[order_date]])</f>
        <v>2025</v>
      </c>
      <c r="H2811">
        <f>MONTH(orders[[#This Row],[order_date]])</f>
        <v>8</v>
      </c>
      <c r="I2811" s="4">
        <v>61306</v>
      </c>
      <c r="J2811" t="str" cm="1">
        <f t="array" ref="J2811">_xlfn.SWITCH(orders[[#This Row],[payment_method]],"Credit Card","CC","Bank Transfer","BT","Cash","CA","PayPal","PP","UN")</f>
        <v>BT</v>
      </c>
    </row>
    <row r="2812" spans="1:10" x14ac:dyDescent="0.3">
      <c r="A2812">
        <v>3043</v>
      </c>
      <c r="B2812">
        <v>41020</v>
      </c>
      <c r="C2812" s="1">
        <v>45055</v>
      </c>
      <c r="D2812">
        <v>15093</v>
      </c>
      <c r="E2812" t="s">
        <v>10040</v>
      </c>
      <c r="F2812" t="s">
        <v>302</v>
      </c>
      <c r="G2812">
        <f>YEAR(orders[[#This Row],[order_date]])</f>
        <v>2023</v>
      </c>
      <c r="H2812">
        <f>MONTH(orders[[#This Row],[order_date]])</f>
        <v>5</v>
      </c>
      <c r="I2812" s="4">
        <v>15093</v>
      </c>
      <c r="J2812" t="str" cm="1">
        <f t="array" ref="J2812">_xlfn.SWITCH(orders[[#This Row],[payment_method]],"Credit Card","CC","Bank Transfer","BT","Cash","CA","PayPal","PP","UN")</f>
        <v>CC</v>
      </c>
    </row>
    <row r="2813" spans="1:10" x14ac:dyDescent="0.3">
      <c r="A2813">
        <v>3045</v>
      </c>
      <c r="B2813">
        <v>800152</v>
      </c>
      <c r="C2813" s="1">
        <v>44915</v>
      </c>
      <c r="D2813">
        <v>482613</v>
      </c>
      <c r="E2813" t="s">
        <v>10042</v>
      </c>
      <c r="F2813" t="s">
        <v>611</v>
      </c>
      <c r="G2813">
        <f>YEAR(orders[[#This Row],[order_date]])</f>
        <v>2022</v>
      </c>
      <c r="H2813">
        <f>MONTH(orders[[#This Row],[order_date]])</f>
        <v>12</v>
      </c>
      <c r="I2813" s="4">
        <v>482613</v>
      </c>
      <c r="J2813" t="str" cm="1">
        <f t="array" ref="J2813">_xlfn.SWITCH(orders[[#This Row],[payment_method]],"Credit Card","CC","Bank Transfer","BT","Cash","CA","PayPal","PP","UN")</f>
        <v>CA</v>
      </c>
    </row>
    <row r="2814" spans="1:10" x14ac:dyDescent="0.3">
      <c r="A2814">
        <v>3046</v>
      </c>
      <c r="B2814">
        <v>764947</v>
      </c>
      <c r="C2814" s="1">
        <v>45547</v>
      </c>
      <c r="D2814">
        <v>231496</v>
      </c>
      <c r="E2814" t="s">
        <v>10042</v>
      </c>
      <c r="F2814" t="s">
        <v>237</v>
      </c>
      <c r="G2814">
        <f>YEAR(orders[[#This Row],[order_date]])</f>
        <v>2024</v>
      </c>
      <c r="H2814">
        <f>MONTH(orders[[#This Row],[order_date]])</f>
        <v>9</v>
      </c>
      <c r="I2814" s="4">
        <v>231496</v>
      </c>
      <c r="J2814" t="str" cm="1">
        <f t="array" ref="J2814">_xlfn.SWITCH(orders[[#This Row],[payment_method]],"Credit Card","CC","Bank Transfer","BT","Cash","CA","PayPal","PP","UN")</f>
        <v>CA</v>
      </c>
    </row>
    <row r="2815" spans="1:10" x14ac:dyDescent="0.3">
      <c r="A2815">
        <v>3047</v>
      </c>
      <c r="B2815">
        <v>1838707</v>
      </c>
      <c r="C2815" s="1">
        <v>45508</v>
      </c>
      <c r="D2815">
        <v>23658</v>
      </c>
      <c r="E2815" t="s">
        <v>10040</v>
      </c>
      <c r="F2815" t="s">
        <v>959</v>
      </c>
      <c r="G2815">
        <f>YEAR(orders[[#This Row],[order_date]])</f>
        <v>2024</v>
      </c>
      <c r="H2815">
        <f>MONTH(orders[[#This Row],[order_date]])</f>
        <v>8</v>
      </c>
      <c r="I2815" s="4">
        <v>23658</v>
      </c>
      <c r="J2815" t="str" cm="1">
        <f t="array" ref="J2815">_xlfn.SWITCH(orders[[#This Row],[payment_method]],"Credit Card","CC","Bank Transfer","BT","Cash","CA","PayPal","PP","UN")</f>
        <v>CC</v>
      </c>
    </row>
    <row r="2816" spans="1:10" x14ac:dyDescent="0.3">
      <c r="A2816">
        <v>3048</v>
      </c>
      <c r="B2816">
        <v>122005</v>
      </c>
      <c r="C2816" s="1">
        <v>45587</v>
      </c>
      <c r="D2816">
        <v>42288</v>
      </c>
      <c r="E2816" t="s">
        <v>10043</v>
      </c>
      <c r="F2816" t="s">
        <v>26</v>
      </c>
      <c r="G2816">
        <f>YEAR(orders[[#This Row],[order_date]])</f>
        <v>2024</v>
      </c>
      <c r="H2816">
        <f>MONTH(orders[[#This Row],[order_date]])</f>
        <v>10</v>
      </c>
      <c r="I2816" s="4">
        <v>42288</v>
      </c>
      <c r="J2816" t="str" cm="1">
        <f t="array" ref="J2816">_xlfn.SWITCH(orders[[#This Row],[payment_method]],"Credit Card","CC","Bank Transfer","BT","Cash","CA","PayPal","PP","UN")</f>
        <v>PP</v>
      </c>
    </row>
    <row r="2817" spans="1:10" x14ac:dyDescent="0.3">
      <c r="A2817">
        <v>3049</v>
      </c>
      <c r="B2817">
        <v>1079160</v>
      </c>
      <c r="C2817" s="1">
        <v>44600</v>
      </c>
      <c r="D2817">
        <v>223696</v>
      </c>
      <c r="E2817" t="s">
        <v>10042</v>
      </c>
      <c r="F2817" t="s">
        <v>736</v>
      </c>
      <c r="G2817">
        <f>YEAR(orders[[#This Row],[order_date]])</f>
        <v>2022</v>
      </c>
      <c r="H2817">
        <f>MONTH(orders[[#This Row],[order_date]])</f>
        <v>2</v>
      </c>
      <c r="I2817" s="4">
        <v>223696</v>
      </c>
      <c r="J2817" t="str" cm="1">
        <f t="array" ref="J2817">_xlfn.SWITCH(orders[[#This Row],[payment_method]],"Credit Card","CC","Bank Transfer","BT","Cash","CA","PayPal","PP","UN")</f>
        <v>CA</v>
      </c>
    </row>
    <row r="2818" spans="1:10" x14ac:dyDescent="0.3">
      <c r="A2818">
        <v>3050</v>
      </c>
      <c r="B2818">
        <v>30511</v>
      </c>
      <c r="C2818" s="1">
        <v>45756</v>
      </c>
      <c r="D2818">
        <v>157172</v>
      </c>
      <c r="E2818" t="s">
        <v>10040</v>
      </c>
      <c r="F2818" t="s">
        <v>949</v>
      </c>
      <c r="G2818">
        <f>YEAR(orders[[#This Row],[order_date]])</f>
        <v>2025</v>
      </c>
      <c r="H2818">
        <f>MONTH(orders[[#This Row],[order_date]])</f>
        <v>4</v>
      </c>
      <c r="I2818" s="4">
        <v>157172</v>
      </c>
      <c r="J2818" t="str" cm="1">
        <f t="array" ref="J2818">_xlfn.SWITCH(orders[[#This Row],[payment_method]],"Credit Card","CC","Bank Transfer","BT","Cash","CA","PayPal","PP","UN")</f>
        <v>CC</v>
      </c>
    </row>
    <row r="2819" spans="1:10" x14ac:dyDescent="0.3">
      <c r="A2819">
        <v>3051</v>
      </c>
      <c r="B2819">
        <v>761624</v>
      </c>
      <c r="C2819" s="1">
        <v>44677</v>
      </c>
      <c r="D2819">
        <v>26968</v>
      </c>
      <c r="E2819" t="s">
        <v>10040</v>
      </c>
      <c r="F2819" t="s">
        <v>772</v>
      </c>
      <c r="G2819">
        <f>YEAR(orders[[#This Row],[order_date]])</f>
        <v>2022</v>
      </c>
      <c r="H2819">
        <f>MONTH(orders[[#This Row],[order_date]])</f>
        <v>4</v>
      </c>
      <c r="I2819" s="4">
        <v>26968</v>
      </c>
      <c r="J2819" t="str" cm="1">
        <f t="array" ref="J2819">_xlfn.SWITCH(orders[[#This Row],[payment_method]],"Credit Card","CC","Bank Transfer","BT","Cash","CA","PayPal","PP","UN")</f>
        <v>CC</v>
      </c>
    </row>
    <row r="2820" spans="1:10" x14ac:dyDescent="0.3">
      <c r="A2820">
        <v>3052</v>
      </c>
      <c r="B2820">
        <v>1999316</v>
      </c>
      <c r="C2820" s="1">
        <v>45795</v>
      </c>
      <c r="D2820">
        <v>358385</v>
      </c>
      <c r="E2820" t="s">
        <v>10043</v>
      </c>
      <c r="F2820" t="s">
        <v>1019</v>
      </c>
      <c r="G2820">
        <f>YEAR(orders[[#This Row],[order_date]])</f>
        <v>2025</v>
      </c>
      <c r="H2820">
        <f>MONTH(orders[[#This Row],[order_date]])</f>
        <v>5</v>
      </c>
      <c r="I2820" s="4">
        <v>358385</v>
      </c>
      <c r="J2820" t="str" cm="1">
        <f t="array" ref="J2820">_xlfn.SWITCH(orders[[#This Row],[payment_method]],"Credit Card","CC","Bank Transfer","BT","Cash","CA","PayPal","PP","UN")</f>
        <v>PP</v>
      </c>
    </row>
    <row r="2821" spans="1:10" x14ac:dyDescent="0.3">
      <c r="A2821">
        <v>3053</v>
      </c>
      <c r="B2821">
        <v>515186</v>
      </c>
      <c r="C2821" s="1">
        <v>45364</v>
      </c>
      <c r="D2821">
        <v>169876</v>
      </c>
      <c r="E2821" t="s">
        <v>10040</v>
      </c>
      <c r="F2821" t="s">
        <v>1583</v>
      </c>
      <c r="G2821">
        <f>YEAR(orders[[#This Row],[order_date]])</f>
        <v>2024</v>
      </c>
      <c r="H2821">
        <f>MONTH(orders[[#This Row],[order_date]])</f>
        <v>3</v>
      </c>
      <c r="I2821" s="4">
        <v>169876</v>
      </c>
      <c r="J2821" t="str" cm="1">
        <f t="array" ref="J2821">_xlfn.SWITCH(orders[[#This Row],[payment_method]],"Credit Card","CC","Bank Transfer","BT","Cash","CA","PayPal","PP","UN")</f>
        <v>CC</v>
      </c>
    </row>
    <row r="2822" spans="1:10" x14ac:dyDescent="0.3">
      <c r="A2822">
        <v>3054</v>
      </c>
      <c r="B2822">
        <v>1740120</v>
      </c>
      <c r="C2822" s="1">
        <v>45894</v>
      </c>
      <c r="D2822">
        <v>219015</v>
      </c>
      <c r="E2822" t="s">
        <v>10043</v>
      </c>
      <c r="F2822" t="s">
        <v>556</v>
      </c>
      <c r="G2822">
        <f>YEAR(orders[[#This Row],[order_date]])</f>
        <v>2025</v>
      </c>
      <c r="H2822">
        <f>MONTH(orders[[#This Row],[order_date]])</f>
        <v>8</v>
      </c>
      <c r="I2822" s="4">
        <v>219015</v>
      </c>
      <c r="J2822" t="str" cm="1">
        <f t="array" ref="J2822">_xlfn.SWITCH(orders[[#This Row],[payment_method]],"Credit Card","CC","Bank Transfer","BT","Cash","CA","PayPal","PP","UN")</f>
        <v>PP</v>
      </c>
    </row>
    <row r="2823" spans="1:10" x14ac:dyDescent="0.3">
      <c r="A2823">
        <v>3055</v>
      </c>
      <c r="B2823">
        <v>1009486</v>
      </c>
      <c r="C2823" s="1">
        <v>45214</v>
      </c>
      <c r="D2823">
        <v>445199</v>
      </c>
      <c r="E2823" t="s">
        <v>10040</v>
      </c>
      <c r="F2823" t="s">
        <v>460</v>
      </c>
      <c r="G2823">
        <f>YEAR(orders[[#This Row],[order_date]])</f>
        <v>2023</v>
      </c>
      <c r="H2823">
        <f>MONTH(orders[[#This Row],[order_date]])</f>
        <v>10</v>
      </c>
      <c r="I2823" s="4">
        <v>445199</v>
      </c>
      <c r="J2823" t="str" cm="1">
        <f t="array" ref="J2823">_xlfn.SWITCH(orders[[#This Row],[payment_method]],"Credit Card","CC","Bank Transfer","BT","Cash","CA","PayPal","PP","UN")</f>
        <v>CC</v>
      </c>
    </row>
    <row r="2824" spans="1:10" x14ac:dyDescent="0.3">
      <c r="A2824">
        <v>3056</v>
      </c>
      <c r="B2824">
        <v>957601</v>
      </c>
      <c r="C2824" s="1">
        <v>45871</v>
      </c>
      <c r="D2824">
        <v>26242</v>
      </c>
      <c r="E2824" t="s">
        <v>10040</v>
      </c>
      <c r="F2824" t="s">
        <v>159</v>
      </c>
      <c r="G2824">
        <f>YEAR(orders[[#This Row],[order_date]])</f>
        <v>2025</v>
      </c>
      <c r="H2824">
        <f>MONTH(orders[[#This Row],[order_date]])</f>
        <v>8</v>
      </c>
      <c r="I2824" s="4">
        <v>26242</v>
      </c>
      <c r="J2824" t="str" cm="1">
        <f t="array" ref="J2824">_xlfn.SWITCH(orders[[#This Row],[payment_method]],"Credit Card","CC","Bank Transfer","BT","Cash","CA","PayPal","PP","UN")</f>
        <v>CC</v>
      </c>
    </row>
    <row r="2825" spans="1:10" x14ac:dyDescent="0.3">
      <c r="A2825">
        <v>3057</v>
      </c>
      <c r="B2825">
        <v>1182812</v>
      </c>
      <c r="C2825" s="1">
        <v>45153</v>
      </c>
      <c r="D2825">
        <v>32828</v>
      </c>
      <c r="E2825" t="s">
        <v>10041</v>
      </c>
      <c r="F2825" t="s">
        <v>1115</v>
      </c>
      <c r="G2825">
        <f>YEAR(orders[[#This Row],[order_date]])</f>
        <v>2023</v>
      </c>
      <c r="H2825">
        <f>MONTH(orders[[#This Row],[order_date]])</f>
        <v>8</v>
      </c>
      <c r="I2825" s="4">
        <v>32828</v>
      </c>
      <c r="J2825" t="str" cm="1">
        <f t="array" ref="J2825">_xlfn.SWITCH(orders[[#This Row],[payment_method]],"Credit Card","CC","Bank Transfer","BT","Cash","CA","PayPal","PP","UN")</f>
        <v>BT</v>
      </c>
    </row>
    <row r="2826" spans="1:10" x14ac:dyDescent="0.3">
      <c r="A2826">
        <v>3058</v>
      </c>
      <c r="B2826">
        <v>96093</v>
      </c>
      <c r="C2826" s="1">
        <v>45333</v>
      </c>
      <c r="D2826">
        <v>456646</v>
      </c>
      <c r="E2826" t="s">
        <v>10041</v>
      </c>
      <c r="F2826" t="s">
        <v>1213</v>
      </c>
      <c r="G2826">
        <f>YEAR(orders[[#This Row],[order_date]])</f>
        <v>2024</v>
      </c>
      <c r="H2826">
        <f>MONTH(orders[[#This Row],[order_date]])</f>
        <v>2</v>
      </c>
      <c r="I2826" s="4">
        <v>456646</v>
      </c>
      <c r="J2826" t="str" cm="1">
        <f t="array" ref="J2826">_xlfn.SWITCH(orders[[#This Row],[payment_method]],"Credit Card","CC","Bank Transfer","BT","Cash","CA","PayPal","PP","UN")</f>
        <v>BT</v>
      </c>
    </row>
    <row r="2827" spans="1:10" x14ac:dyDescent="0.3">
      <c r="A2827">
        <v>3059</v>
      </c>
      <c r="B2827">
        <v>1736469</v>
      </c>
      <c r="C2827" s="1">
        <v>44759</v>
      </c>
      <c r="D2827">
        <v>60512</v>
      </c>
      <c r="E2827" t="s">
        <v>10042</v>
      </c>
      <c r="F2827" t="s">
        <v>871</v>
      </c>
      <c r="G2827">
        <f>YEAR(orders[[#This Row],[order_date]])</f>
        <v>2022</v>
      </c>
      <c r="H2827">
        <f>MONTH(orders[[#This Row],[order_date]])</f>
        <v>7</v>
      </c>
      <c r="I2827" s="4">
        <v>60512</v>
      </c>
      <c r="J2827" t="str" cm="1">
        <f t="array" ref="J2827">_xlfn.SWITCH(orders[[#This Row],[payment_method]],"Credit Card","CC","Bank Transfer","BT","Cash","CA","PayPal","PP","UN")</f>
        <v>CA</v>
      </c>
    </row>
    <row r="2828" spans="1:10" x14ac:dyDescent="0.3">
      <c r="A2828">
        <v>3060</v>
      </c>
      <c r="B2828">
        <v>1983496</v>
      </c>
      <c r="C2828" s="1">
        <v>45755</v>
      </c>
      <c r="D2828">
        <v>191694</v>
      </c>
      <c r="E2828" t="s">
        <v>10040</v>
      </c>
      <c r="F2828" t="s">
        <v>105</v>
      </c>
      <c r="G2828">
        <f>YEAR(orders[[#This Row],[order_date]])</f>
        <v>2025</v>
      </c>
      <c r="H2828">
        <f>MONTH(orders[[#This Row],[order_date]])</f>
        <v>4</v>
      </c>
      <c r="I2828" s="4">
        <v>191694</v>
      </c>
      <c r="J2828" t="str" cm="1">
        <f t="array" ref="J2828">_xlfn.SWITCH(orders[[#This Row],[payment_method]],"Credit Card","CC","Bank Transfer","BT","Cash","CA","PayPal","PP","UN")</f>
        <v>CC</v>
      </c>
    </row>
    <row r="2829" spans="1:10" x14ac:dyDescent="0.3">
      <c r="A2829">
        <v>3061</v>
      </c>
      <c r="B2829">
        <v>1938637</v>
      </c>
      <c r="C2829" s="1">
        <v>44531</v>
      </c>
      <c r="D2829">
        <v>79465</v>
      </c>
      <c r="E2829" t="s">
        <v>10041</v>
      </c>
      <c r="F2829" t="s">
        <v>386</v>
      </c>
      <c r="G2829">
        <f>YEAR(orders[[#This Row],[order_date]])</f>
        <v>2021</v>
      </c>
      <c r="H2829">
        <f>MONTH(orders[[#This Row],[order_date]])</f>
        <v>12</v>
      </c>
      <c r="I2829" s="4">
        <v>79465</v>
      </c>
      <c r="J2829" t="str" cm="1">
        <f t="array" ref="J2829">_xlfn.SWITCH(orders[[#This Row],[payment_method]],"Credit Card","CC","Bank Transfer","BT","Cash","CA","PayPal","PP","UN")</f>
        <v>BT</v>
      </c>
    </row>
    <row r="2830" spans="1:10" x14ac:dyDescent="0.3">
      <c r="A2830">
        <v>3062</v>
      </c>
      <c r="B2830">
        <v>652638</v>
      </c>
      <c r="C2830" s="1">
        <v>45429</v>
      </c>
      <c r="D2830">
        <v>484771</v>
      </c>
      <c r="E2830" t="s">
        <v>10040</v>
      </c>
      <c r="F2830" t="s">
        <v>470</v>
      </c>
      <c r="G2830">
        <f>YEAR(orders[[#This Row],[order_date]])</f>
        <v>2024</v>
      </c>
      <c r="H2830">
        <f>MONTH(orders[[#This Row],[order_date]])</f>
        <v>5</v>
      </c>
      <c r="I2830" s="4">
        <v>484771</v>
      </c>
      <c r="J2830" t="str" cm="1">
        <f t="array" ref="J2830">_xlfn.SWITCH(orders[[#This Row],[payment_method]],"Credit Card","CC","Bank Transfer","BT","Cash","CA","PayPal","PP","UN")</f>
        <v>CC</v>
      </c>
    </row>
    <row r="2831" spans="1:10" x14ac:dyDescent="0.3">
      <c r="A2831">
        <v>3064</v>
      </c>
      <c r="B2831">
        <v>520663</v>
      </c>
      <c r="C2831" s="1">
        <v>44524</v>
      </c>
      <c r="D2831">
        <v>32607</v>
      </c>
      <c r="E2831" t="s">
        <v>10041</v>
      </c>
      <c r="F2831" t="s">
        <v>1435</v>
      </c>
      <c r="G2831">
        <f>YEAR(orders[[#This Row],[order_date]])</f>
        <v>2021</v>
      </c>
      <c r="H2831">
        <f>MONTH(orders[[#This Row],[order_date]])</f>
        <v>11</v>
      </c>
      <c r="I2831" s="4">
        <v>32607</v>
      </c>
      <c r="J2831" t="str" cm="1">
        <f t="array" ref="J2831">_xlfn.SWITCH(orders[[#This Row],[payment_method]],"Credit Card","CC","Bank Transfer","BT","Cash","CA","PayPal","PP","UN")</f>
        <v>BT</v>
      </c>
    </row>
    <row r="2832" spans="1:10" x14ac:dyDescent="0.3">
      <c r="A2832">
        <v>3065</v>
      </c>
      <c r="B2832">
        <v>821356</v>
      </c>
      <c r="C2832" s="1">
        <v>45429</v>
      </c>
      <c r="D2832">
        <v>192236</v>
      </c>
      <c r="E2832" t="s">
        <v>10040</v>
      </c>
      <c r="F2832" t="s">
        <v>1013</v>
      </c>
      <c r="G2832">
        <f>YEAR(orders[[#This Row],[order_date]])</f>
        <v>2024</v>
      </c>
      <c r="H2832">
        <f>MONTH(orders[[#This Row],[order_date]])</f>
        <v>5</v>
      </c>
      <c r="I2832" s="4">
        <v>192236</v>
      </c>
      <c r="J2832" t="str" cm="1">
        <f t="array" ref="J2832">_xlfn.SWITCH(orders[[#This Row],[payment_method]],"Credit Card","CC","Bank Transfer","BT","Cash","CA","PayPal","PP","UN")</f>
        <v>CC</v>
      </c>
    </row>
    <row r="2833" spans="1:10" x14ac:dyDescent="0.3">
      <c r="A2833">
        <v>3066</v>
      </c>
      <c r="B2833">
        <v>582087</v>
      </c>
      <c r="C2833" s="1">
        <v>44877</v>
      </c>
      <c r="D2833">
        <v>7300</v>
      </c>
      <c r="E2833" t="s">
        <v>10040</v>
      </c>
      <c r="F2833" t="s">
        <v>269</v>
      </c>
      <c r="G2833">
        <f>YEAR(orders[[#This Row],[order_date]])</f>
        <v>2022</v>
      </c>
      <c r="H2833">
        <f>MONTH(orders[[#This Row],[order_date]])</f>
        <v>11</v>
      </c>
      <c r="I2833" s="4">
        <v>7300</v>
      </c>
      <c r="J2833" t="str" cm="1">
        <f t="array" ref="J2833">_xlfn.SWITCH(orders[[#This Row],[payment_method]],"Credit Card","CC","Bank Transfer","BT","Cash","CA","PayPal","PP","UN")</f>
        <v>CC</v>
      </c>
    </row>
    <row r="2834" spans="1:10" x14ac:dyDescent="0.3">
      <c r="A2834">
        <v>3067</v>
      </c>
      <c r="B2834">
        <v>565657</v>
      </c>
      <c r="C2834" s="1">
        <v>45041</v>
      </c>
      <c r="D2834">
        <v>272957</v>
      </c>
      <c r="E2834" t="s">
        <v>10040</v>
      </c>
      <c r="F2834" t="s">
        <v>506</v>
      </c>
      <c r="G2834">
        <f>YEAR(orders[[#This Row],[order_date]])</f>
        <v>2023</v>
      </c>
      <c r="H2834">
        <f>MONTH(orders[[#This Row],[order_date]])</f>
        <v>4</v>
      </c>
      <c r="I2834" s="4">
        <v>272957</v>
      </c>
      <c r="J2834" t="str" cm="1">
        <f t="array" ref="J2834">_xlfn.SWITCH(orders[[#This Row],[payment_method]],"Credit Card","CC","Bank Transfer","BT","Cash","CA","PayPal","PP","UN")</f>
        <v>CC</v>
      </c>
    </row>
    <row r="2835" spans="1:10" x14ac:dyDescent="0.3">
      <c r="A2835">
        <v>3068</v>
      </c>
      <c r="B2835">
        <v>671596</v>
      </c>
      <c r="C2835" s="1">
        <v>45244</v>
      </c>
      <c r="D2835">
        <v>365379</v>
      </c>
      <c r="E2835" t="s">
        <v>10042</v>
      </c>
      <c r="F2835" t="s">
        <v>699</v>
      </c>
      <c r="G2835">
        <f>YEAR(orders[[#This Row],[order_date]])</f>
        <v>2023</v>
      </c>
      <c r="H2835">
        <f>MONTH(orders[[#This Row],[order_date]])</f>
        <v>11</v>
      </c>
      <c r="I2835" s="4">
        <v>365379</v>
      </c>
      <c r="J2835" t="str" cm="1">
        <f t="array" ref="J2835">_xlfn.SWITCH(orders[[#This Row],[payment_method]],"Credit Card","CC","Bank Transfer","BT","Cash","CA","PayPal","PP","UN")</f>
        <v>CA</v>
      </c>
    </row>
    <row r="2836" spans="1:10" x14ac:dyDescent="0.3">
      <c r="A2836">
        <v>3069</v>
      </c>
      <c r="B2836">
        <v>1863997</v>
      </c>
      <c r="C2836" s="1">
        <v>44447</v>
      </c>
      <c r="D2836">
        <v>72733</v>
      </c>
      <c r="E2836" t="s">
        <v>10040</v>
      </c>
      <c r="F2836" t="s">
        <v>924</v>
      </c>
      <c r="G2836">
        <f>YEAR(orders[[#This Row],[order_date]])</f>
        <v>2021</v>
      </c>
      <c r="H2836">
        <f>MONTH(orders[[#This Row],[order_date]])</f>
        <v>9</v>
      </c>
      <c r="I2836" s="4">
        <v>72733</v>
      </c>
      <c r="J2836" t="str" cm="1">
        <f t="array" ref="J2836">_xlfn.SWITCH(orders[[#This Row],[payment_method]],"Credit Card","CC","Bank Transfer","BT","Cash","CA","PayPal","PP","UN")</f>
        <v>CC</v>
      </c>
    </row>
    <row r="2837" spans="1:10" x14ac:dyDescent="0.3">
      <c r="A2837">
        <v>3070</v>
      </c>
      <c r="B2837">
        <v>221494</v>
      </c>
      <c r="C2837" s="1">
        <v>45155</v>
      </c>
      <c r="D2837">
        <v>122178</v>
      </c>
      <c r="E2837" t="s">
        <v>10041</v>
      </c>
      <c r="F2837" t="s">
        <v>414</v>
      </c>
      <c r="G2837">
        <f>YEAR(orders[[#This Row],[order_date]])</f>
        <v>2023</v>
      </c>
      <c r="H2837">
        <f>MONTH(orders[[#This Row],[order_date]])</f>
        <v>8</v>
      </c>
      <c r="I2837" s="4">
        <v>122178</v>
      </c>
      <c r="J2837" t="str" cm="1">
        <f t="array" ref="J2837">_xlfn.SWITCH(orders[[#This Row],[payment_method]],"Credit Card","CC","Bank Transfer","BT","Cash","CA","PayPal","PP","UN")</f>
        <v>BT</v>
      </c>
    </row>
    <row r="2838" spans="1:10" x14ac:dyDescent="0.3">
      <c r="A2838">
        <v>3071</v>
      </c>
      <c r="B2838">
        <v>1646112</v>
      </c>
      <c r="C2838" s="1">
        <v>45532</v>
      </c>
      <c r="D2838">
        <v>122345</v>
      </c>
      <c r="E2838" t="s">
        <v>10040</v>
      </c>
      <c r="F2838" t="s">
        <v>623</v>
      </c>
      <c r="G2838">
        <f>YEAR(orders[[#This Row],[order_date]])</f>
        <v>2024</v>
      </c>
      <c r="H2838">
        <f>MONTH(orders[[#This Row],[order_date]])</f>
        <v>8</v>
      </c>
      <c r="I2838" s="4">
        <v>122345</v>
      </c>
      <c r="J2838" t="str" cm="1">
        <f t="array" ref="J2838">_xlfn.SWITCH(orders[[#This Row],[payment_method]],"Credit Card","CC","Bank Transfer","BT","Cash","CA","PayPal","PP","UN")</f>
        <v>CC</v>
      </c>
    </row>
    <row r="2839" spans="1:10" x14ac:dyDescent="0.3">
      <c r="A2839">
        <v>3072</v>
      </c>
      <c r="B2839">
        <v>235258</v>
      </c>
      <c r="C2839" s="1">
        <v>45621</v>
      </c>
      <c r="D2839">
        <v>292195</v>
      </c>
      <c r="E2839" t="s">
        <v>10043</v>
      </c>
      <c r="F2839" t="s">
        <v>417</v>
      </c>
      <c r="G2839">
        <f>YEAR(orders[[#This Row],[order_date]])</f>
        <v>2024</v>
      </c>
      <c r="H2839">
        <f>MONTH(orders[[#This Row],[order_date]])</f>
        <v>11</v>
      </c>
      <c r="I2839" s="4">
        <v>292195</v>
      </c>
      <c r="J2839" t="str" cm="1">
        <f t="array" ref="J2839">_xlfn.SWITCH(orders[[#This Row],[payment_method]],"Credit Card","CC","Bank Transfer","BT","Cash","CA","PayPal","PP","UN")</f>
        <v>PP</v>
      </c>
    </row>
    <row r="2840" spans="1:10" x14ac:dyDescent="0.3">
      <c r="A2840">
        <v>3073</v>
      </c>
      <c r="B2840">
        <v>1076819</v>
      </c>
      <c r="C2840" s="1">
        <v>45767</v>
      </c>
      <c r="D2840">
        <v>22911</v>
      </c>
      <c r="E2840" t="s">
        <v>10041</v>
      </c>
      <c r="F2840" t="s">
        <v>952</v>
      </c>
      <c r="G2840">
        <f>YEAR(orders[[#This Row],[order_date]])</f>
        <v>2025</v>
      </c>
      <c r="H2840">
        <f>MONTH(orders[[#This Row],[order_date]])</f>
        <v>4</v>
      </c>
      <c r="I2840" s="4">
        <v>22911</v>
      </c>
      <c r="J2840" t="str" cm="1">
        <f t="array" ref="J2840">_xlfn.SWITCH(orders[[#This Row],[payment_method]],"Credit Card","CC","Bank Transfer","BT","Cash","CA","PayPal","PP","UN")</f>
        <v>BT</v>
      </c>
    </row>
    <row r="2841" spans="1:10" x14ac:dyDescent="0.3">
      <c r="A2841">
        <v>3074</v>
      </c>
      <c r="B2841">
        <v>737677</v>
      </c>
      <c r="C2841" s="1">
        <v>45579</v>
      </c>
      <c r="D2841">
        <v>52992</v>
      </c>
      <c r="E2841" t="s">
        <v>10043</v>
      </c>
      <c r="F2841" t="s">
        <v>393</v>
      </c>
      <c r="G2841">
        <f>YEAR(orders[[#This Row],[order_date]])</f>
        <v>2024</v>
      </c>
      <c r="H2841">
        <f>MONTH(orders[[#This Row],[order_date]])</f>
        <v>10</v>
      </c>
      <c r="I2841" s="4">
        <v>52992</v>
      </c>
      <c r="J2841" t="str" cm="1">
        <f t="array" ref="J2841">_xlfn.SWITCH(orders[[#This Row],[payment_method]],"Credit Card","CC","Bank Transfer","BT","Cash","CA","PayPal","PP","UN")</f>
        <v>PP</v>
      </c>
    </row>
    <row r="2842" spans="1:10" x14ac:dyDescent="0.3">
      <c r="A2842">
        <v>3075</v>
      </c>
      <c r="B2842">
        <v>421852</v>
      </c>
      <c r="C2842" s="1">
        <v>45820</v>
      </c>
      <c r="D2842">
        <v>210333</v>
      </c>
      <c r="E2842" t="s">
        <v>10041</v>
      </c>
      <c r="F2842" t="s">
        <v>657</v>
      </c>
      <c r="G2842">
        <f>YEAR(orders[[#This Row],[order_date]])</f>
        <v>2025</v>
      </c>
      <c r="H2842">
        <f>MONTH(orders[[#This Row],[order_date]])</f>
        <v>6</v>
      </c>
      <c r="I2842" s="4">
        <v>210333</v>
      </c>
      <c r="J2842" t="str" cm="1">
        <f t="array" ref="J2842">_xlfn.SWITCH(orders[[#This Row],[payment_method]],"Credit Card","CC","Bank Transfer","BT","Cash","CA","PayPal","PP","UN")</f>
        <v>BT</v>
      </c>
    </row>
    <row r="2843" spans="1:10" x14ac:dyDescent="0.3">
      <c r="A2843">
        <v>3076</v>
      </c>
      <c r="B2843">
        <v>1496710</v>
      </c>
      <c r="C2843" s="1">
        <v>44579</v>
      </c>
      <c r="D2843">
        <v>122059</v>
      </c>
      <c r="E2843" t="s">
        <v>10043</v>
      </c>
      <c r="F2843" t="s">
        <v>676</v>
      </c>
      <c r="G2843">
        <f>YEAR(orders[[#This Row],[order_date]])</f>
        <v>2022</v>
      </c>
      <c r="H2843">
        <f>MONTH(orders[[#This Row],[order_date]])</f>
        <v>1</v>
      </c>
      <c r="I2843" s="4">
        <v>122059</v>
      </c>
      <c r="J2843" t="str" cm="1">
        <f t="array" ref="J2843">_xlfn.SWITCH(orders[[#This Row],[payment_method]],"Credit Card","CC","Bank Transfer","BT","Cash","CA","PayPal","PP","UN")</f>
        <v>PP</v>
      </c>
    </row>
    <row r="2844" spans="1:10" x14ac:dyDescent="0.3">
      <c r="A2844">
        <v>3077</v>
      </c>
      <c r="B2844">
        <v>1590585</v>
      </c>
      <c r="C2844" s="1">
        <v>45057</v>
      </c>
      <c r="D2844">
        <v>352152</v>
      </c>
      <c r="E2844" t="s">
        <v>10041</v>
      </c>
      <c r="F2844" t="s">
        <v>874</v>
      </c>
      <c r="G2844">
        <f>YEAR(orders[[#This Row],[order_date]])</f>
        <v>2023</v>
      </c>
      <c r="H2844">
        <f>MONTH(orders[[#This Row],[order_date]])</f>
        <v>5</v>
      </c>
      <c r="I2844" s="4">
        <v>352152</v>
      </c>
      <c r="J2844" t="str" cm="1">
        <f t="array" ref="J2844">_xlfn.SWITCH(orders[[#This Row],[payment_method]],"Credit Card","CC","Bank Transfer","BT","Cash","CA","PayPal","PP","UN")</f>
        <v>BT</v>
      </c>
    </row>
    <row r="2845" spans="1:10" x14ac:dyDescent="0.3">
      <c r="A2845">
        <v>3078</v>
      </c>
      <c r="B2845">
        <v>766504</v>
      </c>
      <c r="C2845" s="1">
        <v>45022</v>
      </c>
      <c r="D2845">
        <v>75848</v>
      </c>
      <c r="E2845" t="s">
        <v>10042</v>
      </c>
      <c r="F2845" t="s">
        <v>305</v>
      </c>
      <c r="G2845">
        <f>YEAR(orders[[#This Row],[order_date]])</f>
        <v>2023</v>
      </c>
      <c r="H2845">
        <f>MONTH(orders[[#This Row],[order_date]])</f>
        <v>4</v>
      </c>
      <c r="I2845" s="4">
        <v>75848</v>
      </c>
      <c r="J2845" t="str" cm="1">
        <f t="array" ref="J2845">_xlfn.SWITCH(orders[[#This Row],[payment_method]],"Credit Card","CC","Bank Transfer","BT","Cash","CA","PayPal","PP","UN")</f>
        <v>CA</v>
      </c>
    </row>
    <row r="2846" spans="1:10" x14ac:dyDescent="0.3">
      <c r="A2846">
        <v>3079</v>
      </c>
      <c r="B2846">
        <v>1062404</v>
      </c>
      <c r="C2846" s="1">
        <v>44749</v>
      </c>
      <c r="D2846">
        <v>165894</v>
      </c>
      <c r="E2846" t="s">
        <v>10041</v>
      </c>
      <c r="F2846" t="s">
        <v>479</v>
      </c>
      <c r="G2846">
        <f>YEAR(orders[[#This Row],[order_date]])</f>
        <v>2022</v>
      </c>
      <c r="H2846">
        <f>MONTH(orders[[#This Row],[order_date]])</f>
        <v>7</v>
      </c>
      <c r="I2846" s="4">
        <v>165894</v>
      </c>
      <c r="J2846" t="str" cm="1">
        <f t="array" ref="J2846">_xlfn.SWITCH(orders[[#This Row],[payment_method]],"Credit Card","CC","Bank Transfer","BT","Cash","CA","PayPal","PP","UN")</f>
        <v>BT</v>
      </c>
    </row>
    <row r="2847" spans="1:10" x14ac:dyDescent="0.3">
      <c r="A2847">
        <v>3080</v>
      </c>
      <c r="B2847">
        <v>624482</v>
      </c>
      <c r="C2847" s="1">
        <v>45311</v>
      </c>
      <c r="D2847">
        <v>96479</v>
      </c>
      <c r="E2847" t="s">
        <v>10041</v>
      </c>
      <c r="F2847" t="s">
        <v>683</v>
      </c>
      <c r="G2847">
        <f>YEAR(orders[[#This Row],[order_date]])</f>
        <v>2024</v>
      </c>
      <c r="H2847">
        <f>MONTH(orders[[#This Row],[order_date]])</f>
        <v>1</v>
      </c>
      <c r="I2847" s="4">
        <v>96479</v>
      </c>
      <c r="J2847" t="str" cm="1">
        <f t="array" ref="J2847">_xlfn.SWITCH(orders[[#This Row],[payment_method]],"Credit Card","CC","Bank Transfer","BT","Cash","CA","PayPal","PP","UN")</f>
        <v>BT</v>
      </c>
    </row>
    <row r="2848" spans="1:10" x14ac:dyDescent="0.3">
      <c r="A2848">
        <v>3081</v>
      </c>
      <c r="B2848">
        <v>465260</v>
      </c>
      <c r="C2848" s="1">
        <v>44930</v>
      </c>
      <c r="D2848">
        <v>156258</v>
      </c>
      <c r="E2848" t="s">
        <v>10040</v>
      </c>
      <c r="F2848" t="s">
        <v>1779</v>
      </c>
      <c r="G2848">
        <f>YEAR(orders[[#This Row],[order_date]])</f>
        <v>2023</v>
      </c>
      <c r="H2848">
        <f>MONTH(orders[[#This Row],[order_date]])</f>
        <v>1</v>
      </c>
      <c r="I2848" s="4">
        <v>156258</v>
      </c>
      <c r="J2848" t="str" cm="1">
        <f t="array" ref="J2848">_xlfn.SWITCH(orders[[#This Row],[payment_method]],"Credit Card","CC","Bank Transfer","BT","Cash","CA","PayPal","PP","UN")</f>
        <v>CC</v>
      </c>
    </row>
    <row r="2849" spans="1:10" x14ac:dyDescent="0.3">
      <c r="A2849">
        <v>3083</v>
      </c>
      <c r="B2849">
        <v>138419</v>
      </c>
      <c r="C2849" s="1">
        <v>45865</v>
      </c>
      <c r="D2849">
        <v>384031</v>
      </c>
      <c r="E2849" t="s">
        <v>10040</v>
      </c>
      <c r="F2849" t="s">
        <v>180</v>
      </c>
      <c r="G2849">
        <f>YEAR(orders[[#This Row],[order_date]])</f>
        <v>2025</v>
      </c>
      <c r="H2849">
        <f>MONTH(orders[[#This Row],[order_date]])</f>
        <v>7</v>
      </c>
      <c r="I2849" s="4">
        <v>384031</v>
      </c>
      <c r="J2849" t="str" cm="1">
        <f t="array" ref="J2849">_xlfn.SWITCH(orders[[#This Row],[payment_method]],"Credit Card","CC","Bank Transfer","BT","Cash","CA","PayPal","PP","UN")</f>
        <v>CC</v>
      </c>
    </row>
    <row r="2850" spans="1:10" x14ac:dyDescent="0.3">
      <c r="A2850">
        <v>3084</v>
      </c>
      <c r="B2850">
        <v>1880092</v>
      </c>
      <c r="C2850" s="1">
        <v>45280</v>
      </c>
      <c r="D2850">
        <v>57906</v>
      </c>
      <c r="E2850" t="s">
        <v>10043</v>
      </c>
      <c r="F2850" t="s">
        <v>177</v>
      </c>
      <c r="G2850">
        <f>YEAR(orders[[#This Row],[order_date]])</f>
        <v>2023</v>
      </c>
      <c r="H2850">
        <f>MONTH(orders[[#This Row],[order_date]])</f>
        <v>12</v>
      </c>
      <c r="I2850" s="4">
        <v>57906</v>
      </c>
      <c r="J2850" t="str" cm="1">
        <f t="array" ref="J2850">_xlfn.SWITCH(orders[[#This Row],[payment_method]],"Credit Card","CC","Bank Transfer","BT","Cash","CA","PayPal","PP","UN")</f>
        <v>PP</v>
      </c>
    </row>
    <row r="2851" spans="1:10" x14ac:dyDescent="0.3">
      <c r="A2851">
        <v>3085</v>
      </c>
      <c r="B2851">
        <v>712238</v>
      </c>
      <c r="C2851" s="1">
        <v>44718</v>
      </c>
      <c r="D2851">
        <v>776715</v>
      </c>
      <c r="E2851" t="s">
        <v>10043</v>
      </c>
      <c r="F2851" t="s">
        <v>871</v>
      </c>
      <c r="G2851">
        <f>YEAR(orders[[#This Row],[order_date]])</f>
        <v>2022</v>
      </c>
      <c r="H2851">
        <f>MONTH(orders[[#This Row],[order_date]])</f>
        <v>6</v>
      </c>
      <c r="I2851" s="4">
        <v>776715</v>
      </c>
      <c r="J2851" t="str" cm="1">
        <f t="array" ref="J2851">_xlfn.SWITCH(orders[[#This Row],[payment_method]],"Credit Card","CC","Bank Transfer","BT","Cash","CA","PayPal","PP","UN")</f>
        <v>PP</v>
      </c>
    </row>
    <row r="2852" spans="1:10" x14ac:dyDescent="0.3">
      <c r="A2852">
        <v>3086</v>
      </c>
      <c r="B2852">
        <v>1583839</v>
      </c>
      <c r="C2852" s="1">
        <v>45806</v>
      </c>
      <c r="D2852">
        <v>195266</v>
      </c>
      <c r="E2852" t="s">
        <v>10041</v>
      </c>
      <c r="F2852" t="s">
        <v>1415</v>
      </c>
      <c r="G2852">
        <f>YEAR(orders[[#This Row],[order_date]])</f>
        <v>2025</v>
      </c>
      <c r="H2852">
        <f>MONTH(orders[[#This Row],[order_date]])</f>
        <v>5</v>
      </c>
      <c r="I2852" s="4">
        <v>195266</v>
      </c>
      <c r="J2852" t="str" cm="1">
        <f t="array" ref="J2852">_xlfn.SWITCH(orders[[#This Row],[payment_method]],"Credit Card","CC","Bank Transfer","BT","Cash","CA","PayPal","PP","UN")</f>
        <v>BT</v>
      </c>
    </row>
    <row r="2853" spans="1:10" x14ac:dyDescent="0.3">
      <c r="A2853">
        <v>3087</v>
      </c>
      <c r="B2853">
        <v>1110415</v>
      </c>
      <c r="C2853" s="1">
        <v>44914</v>
      </c>
      <c r="D2853">
        <v>39178</v>
      </c>
      <c r="E2853" t="s">
        <v>10040</v>
      </c>
      <c r="F2853" t="s">
        <v>1303</v>
      </c>
      <c r="G2853">
        <f>YEAR(orders[[#This Row],[order_date]])</f>
        <v>2022</v>
      </c>
      <c r="H2853">
        <f>MONTH(orders[[#This Row],[order_date]])</f>
        <v>12</v>
      </c>
      <c r="I2853" s="4">
        <v>39178</v>
      </c>
      <c r="J2853" t="str" cm="1">
        <f t="array" ref="J2853">_xlfn.SWITCH(orders[[#This Row],[payment_method]],"Credit Card","CC","Bank Transfer","BT","Cash","CA","PayPal","PP","UN")</f>
        <v>CC</v>
      </c>
    </row>
    <row r="2854" spans="1:10" x14ac:dyDescent="0.3">
      <c r="A2854">
        <v>3088</v>
      </c>
      <c r="B2854">
        <v>1754412</v>
      </c>
      <c r="C2854" s="1">
        <v>45547</v>
      </c>
      <c r="D2854">
        <v>109925</v>
      </c>
      <c r="E2854" t="s">
        <v>10042</v>
      </c>
      <c r="F2854" t="s">
        <v>860</v>
      </c>
      <c r="G2854">
        <f>YEAR(orders[[#This Row],[order_date]])</f>
        <v>2024</v>
      </c>
      <c r="H2854">
        <f>MONTH(orders[[#This Row],[order_date]])</f>
        <v>9</v>
      </c>
      <c r="I2854" s="4">
        <v>109925</v>
      </c>
      <c r="J2854" t="str" cm="1">
        <f t="array" ref="J2854">_xlfn.SWITCH(orders[[#This Row],[payment_method]],"Credit Card","CC","Bank Transfer","BT","Cash","CA","PayPal","PP","UN")</f>
        <v>CA</v>
      </c>
    </row>
    <row r="2855" spans="1:10" x14ac:dyDescent="0.3">
      <c r="A2855">
        <v>3089</v>
      </c>
      <c r="B2855">
        <v>474331</v>
      </c>
      <c r="C2855" s="1">
        <v>44859</v>
      </c>
      <c r="D2855">
        <v>303336</v>
      </c>
      <c r="E2855" t="s">
        <v>10043</v>
      </c>
      <c r="F2855" t="s">
        <v>386</v>
      </c>
      <c r="G2855">
        <f>YEAR(orders[[#This Row],[order_date]])</f>
        <v>2022</v>
      </c>
      <c r="H2855">
        <f>MONTH(orders[[#This Row],[order_date]])</f>
        <v>10</v>
      </c>
      <c r="I2855" s="4">
        <v>303336</v>
      </c>
      <c r="J2855" t="str" cm="1">
        <f t="array" ref="J2855">_xlfn.SWITCH(orders[[#This Row],[payment_method]],"Credit Card","CC","Bank Transfer","BT","Cash","CA","PayPal","PP","UN")</f>
        <v>PP</v>
      </c>
    </row>
    <row r="2856" spans="1:10" x14ac:dyDescent="0.3">
      <c r="A2856">
        <v>3090</v>
      </c>
      <c r="B2856">
        <v>1502297</v>
      </c>
      <c r="C2856" s="1">
        <v>45284</v>
      </c>
      <c r="D2856">
        <v>22200</v>
      </c>
      <c r="E2856" t="s">
        <v>10043</v>
      </c>
      <c r="F2856" t="s">
        <v>120</v>
      </c>
      <c r="G2856">
        <f>YEAR(orders[[#This Row],[order_date]])</f>
        <v>2023</v>
      </c>
      <c r="H2856">
        <f>MONTH(orders[[#This Row],[order_date]])</f>
        <v>12</v>
      </c>
      <c r="I2856" s="4">
        <v>22200</v>
      </c>
      <c r="J2856" t="str" cm="1">
        <f t="array" ref="J2856">_xlfn.SWITCH(orders[[#This Row],[payment_method]],"Credit Card","CC","Bank Transfer","BT","Cash","CA","PayPal","PP","UN")</f>
        <v>PP</v>
      </c>
    </row>
    <row r="2857" spans="1:10" x14ac:dyDescent="0.3">
      <c r="A2857">
        <v>3091</v>
      </c>
      <c r="B2857">
        <v>205852</v>
      </c>
      <c r="C2857" s="1">
        <v>45516</v>
      </c>
      <c r="D2857">
        <v>81028</v>
      </c>
      <c r="E2857" t="s">
        <v>10041</v>
      </c>
      <c r="F2857" t="s">
        <v>177</v>
      </c>
      <c r="G2857">
        <f>YEAR(orders[[#This Row],[order_date]])</f>
        <v>2024</v>
      </c>
      <c r="H2857">
        <f>MONTH(orders[[#This Row],[order_date]])</f>
        <v>8</v>
      </c>
      <c r="I2857" s="4">
        <v>81028</v>
      </c>
      <c r="J2857" t="str" cm="1">
        <f t="array" ref="J2857">_xlfn.SWITCH(orders[[#This Row],[payment_method]],"Credit Card","CC","Bank Transfer","BT","Cash","CA","PayPal","PP","UN")</f>
        <v>BT</v>
      </c>
    </row>
    <row r="2858" spans="1:10" x14ac:dyDescent="0.3">
      <c r="A2858">
        <v>3092</v>
      </c>
      <c r="B2858">
        <v>1643797</v>
      </c>
      <c r="C2858" s="1">
        <v>45368</v>
      </c>
      <c r="D2858">
        <v>75022</v>
      </c>
      <c r="E2858" t="s">
        <v>10042</v>
      </c>
      <c r="F2858" t="s">
        <v>35</v>
      </c>
      <c r="G2858">
        <f>YEAR(orders[[#This Row],[order_date]])</f>
        <v>2024</v>
      </c>
      <c r="H2858">
        <f>MONTH(orders[[#This Row],[order_date]])</f>
        <v>3</v>
      </c>
      <c r="I2858" s="4">
        <v>75022</v>
      </c>
      <c r="J2858" t="str" cm="1">
        <f t="array" ref="J2858">_xlfn.SWITCH(orders[[#This Row],[payment_method]],"Credit Card","CC","Bank Transfer","BT","Cash","CA","PayPal","PP","UN")</f>
        <v>CA</v>
      </c>
    </row>
    <row r="2859" spans="1:10" x14ac:dyDescent="0.3">
      <c r="A2859">
        <v>3093</v>
      </c>
      <c r="B2859">
        <v>1787982</v>
      </c>
      <c r="C2859" s="1">
        <v>44569</v>
      </c>
      <c r="D2859">
        <v>400572</v>
      </c>
      <c r="E2859" t="s">
        <v>10040</v>
      </c>
      <c r="F2859" t="s">
        <v>19</v>
      </c>
      <c r="G2859">
        <f>YEAR(orders[[#This Row],[order_date]])</f>
        <v>2022</v>
      </c>
      <c r="H2859">
        <f>MONTH(orders[[#This Row],[order_date]])</f>
        <v>1</v>
      </c>
      <c r="I2859" s="4">
        <v>400572</v>
      </c>
      <c r="J2859" t="str" cm="1">
        <f t="array" ref="J2859">_xlfn.SWITCH(orders[[#This Row],[payment_method]],"Credit Card","CC","Bank Transfer","BT","Cash","CA","PayPal","PP","UN")</f>
        <v>CC</v>
      </c>
    </row>
    <row r="2860" spans="1:10" x14ac:dyDescent="0.3">
      <c r="A2860">
        <v>3094</v>
      </c>
      <c r="B2860">
        <v>1014486</v>
      </c>
      <c r="C2860" s="1">
        <v>45074</v>
      </c>
      <c r="D2860">
        <v>278658</v>
      </c>
      <c r="E2860" t="s">
        <v>10040</v>
      </c>
      <c r="F2860" t="s">
        <v>1087</v>
      </c>
      <c r="G2860">
        <f>YEAR(orders[[#This Row],[order_date]])</f>
        <v>2023</v>
      </c>
      <c r="H2860">
        <f>MONTH(orders[[#This Row],[order_date]])</f>
        <v>5</v>
      </c>
      <c r="I2860" s="4">
        <v>278658</v>
      </c>
      <c r="J2860" t="str" cm="1">
        <f t="array" ref="J2860">_xlfn.SWITCH(orders[[#This Row],[payment_method]],"Credit Card","CC","Bank Transfer","BT","Cash","CA","PayPal","PP","UN")</f>
        <v>CC</v>
      </c>
    </row>
    <row r="2861" spans="1:10" x14ac:dyDescent="0.3">
      <c r="A2861">
        <v>3095</v>
      </c>
      <c r="B2861">
        <v>408956</v>
      </c>
      <c r="C2861" s="1">
        <v>44884</v>
      </c>
      <c r="D2861">
        <v>78974</v>
      </c>
      <c r="E2861" t="s">
        <v>10041</v>
      </c>
      <c r="F2861" t="s">
        <v>767</v>
      </c>
      <c r="G2861">
        <f>YEAR(orders[[#This Row],[order_date]])</f>
        <v>2022</v>
      </c>
      <c r="H2861">
        <f>MONTH(orders[[#This Row],[order_date]])</f>
        <v>11</v>
      </c>
      <c r="I2861" s="4">
        <v>78974</v>
      </c>
      <c r="J2861" t="str" cm="1">
        <f t="array" ref="J2861">_xlfn.SWITCH(orders[[#This Row],[payment_method]],"Credit Card","CC","Bank Transfer","BT","Cash","CA","PayPal","PP","UN")</f>
        <v>BT</v>
      </c>
    </row>
    <row r="2862" spans="1:10" x14ac:dyDescent="0.3">
      <c r="A2862">
        <v>3096</v>
      </c>
      <c r="B2862">
        <v>1002504</v>
      </c>
      <c r="C2862" s="1">
        <v>44854</v>
      </c>
      <c r="D2862">
        <v>147306</v>
      </c>
      <c r="E2862" t="s">
        <v>10041</v>
      </c>
      <c r="F2862" t="s">
        <v>429</v>
      </c>
      <c r="G2862">
        <f>YEAR(orders[[#This Row],[order_date]])</f>
        <v>2022</v>
      </c>
      <c r="H2862">
        <f>MONTH(orders[[#This Row],[order_date]])</f>
        <v>10</v>
      </c>
      <c r="I2862" s="4">
        <v>147306</v>
      </c>
      <c r="J2862" t="str" cm="1">
        <f t="array" ref="J2862">_xlfn.SWITCH(orders[[#This Row],[payment_method]],"Credit Card","CC","Bank Transfer","BT","Cash","CA","PayPal","PP","UN")</f>
        <v>BT</v>
      </c>
    </row>
    <row r="2863" spans="1:10" x14ac:dyDescent="0.3">
      <c r="A2863">
        <v>3097</v>
      </c>
      <c r="B2863">
        <v>16950</v>
      </c>
      <c r="C2863" s="1">
        <v>45136</v>
      </c>
      <c r="D2863">
        <v>226964</v>
      </c>
      <c r="E2863" t="s">
        <v>10042</v>
      </c>
      <c r="F2863" t="s">
        <v>826</v>
      </c>
      <c r="G2863">
        <f>YEAR(orders[[#This Row],[order_date]])</f>
        <v>2023</v>
      </c>
      <c r="H2863">
        <f>MONTH(orders[[#This Row],[order_date]])</f>
        <v>7</v>
      </c>
      <c r="I2863" s="4">
        <v>226964</v>
      </c>
      <c r="J2863" t="str" cm="1">
        <f t="array" ref="J2863">_xlfn.SWITCH(orders[[#This Row],[payment_method]],"Credit Card","CC","Bank Transfer","BT","Cash","CA","PayPal","PP","UN")</f>
        <v>CA</v>
      </c>
    </row>
    <row r="2864" spans="1:10" x14ac:dyDescent="0.3">
      <c r="A2864">
        <v>3099</v>
      </c>
      <c r="B2864">
        <v>409490</v>
      </c>
      <c r="C2864" s="1">
        <v>45047</v>
      </c>
      <c r="D2864">
        <v>42905</v>
      </c>
      <c r="E2864" t="s">
        <v>10040</v>
      </c>
      <c r="F2864" t="s">
        <v>49</v>
      </c>
      <c r="G2864">
        <f>YEAR(orders[[#This Row],[order_date]])</f>
        <v>2023</v>
      </c>
      <c r="H2864">
        <f>MONTH(orders[[#This Row],[order_date]])</f>
        <v>5</v>
      </c>
      <c r="I2864" s="4">
        <v>42905</v>
      </c>
      <c r="J2864" t="str" cm="1">
        <f t="array" ref="J2864">_xlfn.SWITCH(orders[[#This Row],[payment_method]],"Credit Card","CC","Bank Transfer","BT","Cash","CA","PayPal","PP","UN")</f>
        <v>CC</v>
      </c>
    </row>
    <row r="2865" spans="1:10" x14ac:dyDescent="0.3">
      <c r="A2865">
        <v>3100</v>
      </c>
      <c r="B2865">
        <v>1914403</v>
      </c>
      <c r="C2865" s="1">
        <v>45057</v>
      </c>
      <c r="D2865">
        <v>8228</v>
      </c>
      <c r="E2865" t="s">
        <v>10042</v>
      </c>
      <c r="F2865" t="s">
        <v>709</v>
      </c>
      <c r="G2865">
        <f>YEAR(orders[[#This Row],[order_date]])</f>
        <v>2023</v>
      </c>
      <c r="H2865">
        <f>MONTH(orders[[#This Row],[order_date]])</f>
        <v>5</v>
      </c>
      <c r="I2865" s="4">
        <v>8228</v>
      </c>
      <c r="J2865" t="str" cm="1">
        <f t="array" ref="J2865">_xlfn.SWITCH(orders[[#This Row],[payment_method]],"Credit Card","CC","Bank Transfer","BT","Cash","CA","PayPal","PP","UN")</f>
        <v>CA</v>
      </c>
    </row>
    <row r="2866" spans="1:10" x14ac:dyDescent="0.3">
      <c r="A2866">
        <v>3101</v>
      </c>
      <c r="B2866">
        <v>1470610</v>
      </c>
      <c r="C2866" s="1">
        <v>45501</v>
      </c>
      <c r="D2866">
        <v>8828</v>
      </c>
      <c r="E2866" t="s">
        <v>10041</v>
      </c>
      <c r="F2866" t="s">
        <v>105</v>
      </c>
      <c r="G2866">
        <f>YEAR(orders[[#This Row],[order_date]])</f>
        <v>2024</v>
      </c>
      <c r="H2866">
        <f>MONTH(orders[[#This Row],[order_date]])</f>
        <v>7</v>
      </c>
      <c r="I2866" s="4">
        <v>8828</v>
      </c>
      <c r="J2866" t="str" cm="1">
        <f t="array" ref="J2866">_xlfn.SWITCH(orders[[#This Row],[payment_method]],"Credit Card","CC","Bank Transfer","BT","Cash","CA","PayPal","PP","UN")</f>
        <v>BT</v>
      </c>
    </row>
    <row r="2867" spans="1:10" x14ac:dyDescent="0.3">
      <c r="A2867">
        <v>3102</v>
      </c>
      <c r="B2867">
        <v>539059</v>
      </c>
      <c r="C2867" s="1">
        <v>44522</v>
      </c>
      <c r="D2867">
        <v>36394</v>
      </c>
      <c r="E2867" t="s">
        <v>10041</v>
      </c>
      <c r="F2867" t="s">
        <v>82</v>
      </c>
      <c r="G2867">
        <f>YEAR(orders[[#This Row],[order_date]])</f>
        <v>2021</v>
      </c>
      <c r="H2867">
        <f>MONTH(orders[[#This Row],[order_date]])</f>
        <v>11</v>
      </c>
      <c r="I2867" s="4">
        <v>36394</v>
      </c>
      <c r="J2867" t="str" cm="1">
        <f t="array" ref="J2867">_xlfn.SWITCH(orders[[#This Row],[payment_method]],"Credit Card","CC","Bank Transfer","BT","Cash","CA","PayPal","PP","UN")</f>
        <v>BT</v>
      </c>
    </row>
    <row r="2868" spans="1:10" x14ac:dyDescent="0.3">
      <c r="A2868">
        <v>3103</v>
      </c>
      <c r="B2868">
        <v>1522522</v>
      </c>
      <c r="C2868" s="1">
        <v>45277</v>
      </c>
      <c r="D2868">
        <v>540361</v>
      </c>
      <c r="E2868" t="s">
        <v>10043</v>
      </c>
      <c r="F2868" t="s">
        <v>898</v>
      </c>
      <c r="G2868">
        <f>YEAR(orders[[#This Row],[order_date]])</f>
        <v>2023</v>
      </c>
      <c r="H2868">
        <f>MONTH(orders[[#This Row],[order_date]])</f>
        <v>12</v>
      </c>
      <c r="I2868" s="4">
        <v>540361</v>
      </c>
      <c r="J2868" t="str" cm="1">
        <f t="array" ref="J2868">_xlfn.SWITCH(orders[[#This Row],[payment_method]],"Credit Card","CC","Bank Transfer","BT","Cash","CA","PayPal","PP","UN")</f>
        <v>PP</v>
      </c>
    </row>
    <row r="2869" spans="1:10" x14ac:dyDescent="0.3">
      <c r="A2869">
        <v>3104</v>
      </c>
      <c r="B2869">
        <v>182650</v>
      </c>
      <c r="C2869" s="1">
        <v>44998</v>
      </c>
      <c r="D2869">
        <v>119256</v>
      </c>
      <c r="E2869" t="s">
        <v>10043</v>
      </c>
      <c r="F2869" t="s">
        <v>38</v>
      </c>
      <c r="G2869">
        <f>YEAR(orders[[#This Row],[order_date]])</f>
        <v>2023</v>
      </c>
      <c r="H2869">
        <f>MONTH(orders[[#This Row],[order_date]])</f>
        <v>3</v>
      </c>
      <c r="I2869" s="4">
        <v>119256</v>
      </c>
      <c r="J2869" t="str" cm="1">
        <f t="array" ref="J2869">_xlfn.SWITCH(orders[[#This Row],[payment_method]],"Credit Card","CC","Bank Transfer","BT","Cash","CA","PayPal","PP","UN")</f>
        <v>PP</v>
      </c>
    </row>
    <row r="2870" spans="1:10" x14ac:dyDescent="0.3">
      <c r="A2870">
        <v>3105</v>
      </c>
      <c r="B2870">
        <v>1104024</v>
      </c>
      <c r="C2870" s="1">
        <v>45536</v>
      </c>
      <c r="D2870">
        <v>192496</v>
      </c>
      <c r="E2870" t="s">
        <v>10040</v>
      </c>
      <c r="F2870" t="s">
        <v>820</v>
      </c>
      <c r="G2870">
        <f>YEAR(orders[[#This Row],[order_date]])</f>
        <v>2024</v>
      </c>
      <c r="H2870">
        <f>MONTH(orders[[#This Row],[order_date]])</f>
        <v>9</v>
      </c>
      <c r="I2870" s="4">
        <v>192496</v>
      </c>
      <c r="J2870" t="str" cm="1">
        <f t="array" ref="J2870">_xlfn.SWITCH(orders[[#This Row],[payment_method]],"Credit Card","CC","Bank Transfer","BT","Cash","CA","PayPal","PP","UN")</f>
        <v>CC</v>
      </c>
    </row>
    <row r="2871" spans="1:10" x14ac:dyDescent="0.3">
      <c r="A2871">
        <v>3106</v>
      </c>
      <c r="B2871">
        <v>1333792</v>
      </c>
      <c r="C2871" s="1">
        <v>45267</v>
      </c>
      <c r="D2871">
        <v>482307</v>
      </c>
      <c r="E2871" t="s">
        <v>10040</v>
      </c>
      <c r="F2871" t="s">
        <v>297</v>
      </c>
      <c r="G2871">
        <f>YEAR(orders[[#This Row],[order_date]])</f>
        <v>2023</v>
      </c>
      <c r="H2871">
        <f>MONTH(orders[[#This Row],[order_date]])</f>
        <v>12</v>
      </c>
      <c r="I2871" s="4">
        <v>482307</v>
      </c>
      <c r="J2871" t="str" cm="1">
        <f t="array" ref="J2871">_xlfn.SWITCH(orders[[#This Row],[payment_method]],"Credit Card","CC","Bank Transfer","BT","Cash","CA","PayPal","PP","UN")</f>
        <v>CC</v>
      </c>
    </row>
    <row r="2872" spans="1:10" x14ac:dyDescent="0.3">
      <c r="A2872">
        <v>3108</v>
      </c>
      <c r="B2872">
        <v>1891344</v>
      </c>
      <c r="C2872" s="1">
        <v>44819</v>
      </c>
      <c r="D2872">
        <v>189275</v>
      </c>
      <c r="E2872" t="s">
        <v>10043</v>
      </c>
      <c r="F2872" t="s">
        <v>1473</v>
      </c>
      <c r="G2872">
        <f>YEAR(orders[[#This Row],[order_date]])</f>
        <v>2022</v>
      </c>
      <c r="H2872">
        <f>MONTH(orders[[#This Row],[order_date]])</f>
        <v>9</v>
      </c>
      <c r="I2872" s="4">
        <v>189275</v>
      </c>
      <c r="J2872" t="str" cm="1">
        <f t="array" ref="J2872">_xlfn.SWITCH(orders[[#This Row],[payment_method]],"Credit Card","CC","Bank Transfer","BT","Cash","CA","PayPal","PP","UN")</f>
        <v>PP</v>
      </c>
    </row>
    <row r="2873" spans="1:10" x14ac:dyDescent="0.3">
      <c r="A2873">
        <v>3109</v>
      </c>
      <c r="B2873">
        <v>1765632</v>
      </c>
      <c r="C2873" s="1">
        <v>45800</v>
      </c>
      <c r="D2873">
        <v>265358</v>
      </c>
      <c r="E2873" t="s">
        <v>10041</v>
      </c>
      <c r="F2873" t="s">
        <v>329</v>
      </c>
      <c r="G2873">
        <f>YEAR(orders[[#This Row],[order_date]])</f>
        <v>2025</v>
      </c>
      <c r="H2873">
        <f>MONTH(orders[[#This Row],[order_date]])</f>
        <v>5</v>
      </c>
      <c r="I2873" s="4">
        <v>265358</v>
      </c>
      <c r="J2873" t="str" cm="1">
        <f t="array" ref="J2873">_xlfn.SWITCH(orders[[#This Row],[payment_method]],"Credit Card","CC","Bank Transfer","BT","Cash","CA","PayPal","PP","UN")</f>
        <v>BT</v>
      </c>
    </row>
    <row r="2874" spans="1:10" x14ac:dyDescent="0.3">
      <c r="A2874">
        <v>3110</v>
      </c>
      <c r="B2874">
        <v>1019465</v>
      </c>
      <c r="C2874" s="1">
        <v>45085</v>
      </c>
      <c r="D2874">
        <v>860511</v>
      </c>
      <c r="E2874" t="s">
        <v>10043</v>
      </c>
      <c r="F2874" t="s">
        <v>676</v>
      </c>
      <c r="G2874">
        <f>YEAR(orders[[#This Row],[order_date]])</f>
        <v>2023</v>
      </c>
      <c r="H2874">
        <f>MONTH(orders[[#This Row],[order_date]])</f>
        <v>6</v>
      </c>
      <c r="I2874" s="4">
        <v>860511</v>
      </c>
      <c r="J2874" t="str" cm="1">
        <f t="array" ref="J2874">_xlfn.SWITCH(orders[[#This Row],[payment_method]],"Credit Card","CC","Bank Transfer","BT","Cash","CA","PayPal","PP","UN")</f>
        <v>PP</v>
      </c>
    </row>
    <row r="2875" spans="1:10" x14ac:dyDescent="0.3">
      <c r="A2875">
        <v>3111</v>
      </c>
      <c r="B2875">
        <v>1542372</v>
      </c>
      <c r="C2875" s="1">
        <v>44509</v>
      </c>
      <c r="D2875">
        <v>467309</v>
      </c>
      <c r="E2875" t="s">
        <v>10042</v>
      </c>
      <c r="F2875" t="s">
        <v>369</v>
      </c>
      <c r="G2875">
        <f>YEAR(orders[[#This Row],[order_date]])</f>
        <v>2021</v>
      </c>
      <c r="H2875">
        <f>MONTH(orders[[#This Row],[order_date]])</f>
        <v>11</v>
      </c>
      <c r="I2875" s="4">
        <v>467309</v>
      </c>
      <c r="J2875" t="str" cm="1">
        <f t="array" ref="J2875">_xlfn.SWITCH(orders[[#This Row],[payment_method]],"Credit Card","CC","Bank Transfer","BT","Cash","CA","PayPal","PP","UN")</f>
        <v>CA</v>
      </c>
    </row>
    <row r="2876" spans="1:10" x14ac:dyDescent="0.3">
      <c r="A2876">
        <v>3112</v>
      </c>
      <c r="B2876">
        <v>1747744</v>
      </c>
      <c r="C2876" s="1">
        <v>45880</v>
      </c>
      <c r="D2876">
        <v>49768</v>
      </c>
      <c r="E2876" t="s">
        <v>10043</v>
      </c>
      <c r="F2876" t="s">
        <v>829</v>
      </c>
      <c r="G2876">
        <f>YEAR(orders[[#This Row],[order_date]])</f>
        <v>2025</v>
      </c>
      <c r="H2876">
        <f>MONTH(orders[[#This Row],[order_date]])</f>
        <v>8</v>
      </c>
      <c r="I2876" s="4">
        <v>49768</v>
      </c>
      <c r="J2876" t="str" cm="1">
        <f t="array" ref="J2876">_xlfn.SWITCH(orders[[#This Row],[payment_method]],"Credit Card","CC","Bank Transfer","BT","Cash","CA","PayPal","PP","UN")</f>
        <v>PP</v>
      </c>
    </row>
    <row r="2877" spans="1:10" x14ac:dyDescent="0.3">
      <c r="A2877">
        <v>3113</v>
      </c>
      <c r="B2877">
        <v>1070930</v>
      </c>
      <c r="C2877" s="1">
        <v>45653</v>
      </c>
      <c r="D2877">
        <v>218075</v>
      </c>
      <c r="E2877" t="s">
        <v>10040</v>
      </c>
      <c r="F2877" t="s">
        <v>102</v>
      </c>
      <c r="G2877">
        <f>YEAR(orders[[#This Row],[order_date]])</f>
        <v>2024</v>
      </c>
      <c r="H2877">
        <f>MONTH(orders[[#This Row],[order_date]])</f>
        <v>12</v>
      </c>
      <c r="I2877" s="4">
        <v>218075</v>
      </c>
      <c r="J2877" t="str" cm="1">
        <f t="array" ref="J2877">_xlfn.SWITCH(orders[[#This Row],[payment_method]],"Credit Card","CC","Bank Transfer","BT","Cash","CA","PayPal","PP","UN")</f>
        <v>CC</v>
      </c>
    </row>
    <row r="2878" spans="1:10" x14ac:dyDescent="0.3">
      <c r="A2878">
        <v>3114</v>
      </c>
      <c r="B2878">
        <v>1385759</v>
      </c>
      <c r="C2878" s="1">
        <v>44734</v>
      </c>
      <c r="D2878">
        <v>593529</v>
      </c>
      <c r="E2878" t="s">
        <v>10041</v>
      </c>
      <c r="F2878" t="s">
        <v>2596</v>
      </c>
      <c r="G2878">
        <f>YEAR(orders[[#This Row],[order_date]])</f>
        <v>2022</v>
      </c>
      <c r="H2878">
        <f>MONTH(orders[[#This Row],[order_date]])</f>
        <v>6</v>
      </c>
      <c r="I2878" s="4">
        <v>593529</v>
      </c>
      <c r="J2878" t="str" cm="1">
        <f t="array" ref="J2878">_xlfn.SWITCH(orders[[#This Row],[payment_method]],"Credit Card","CC","Bank Transfer","BT","Cash","CA","PayPal","PP","UN")</f>
        <v>BT</v>
      </c>
    </row>
    <row r="2879" spans="1:10" x14ac:dyDescent="0.3">
      <c r="A2879">
        <v>3115</v>
      </c>
      <c r="B2879">
        <v>1675648</v>
      </c>
      <c r="C2879" s="1">
        <v>45429</v>
      </c>
      <c r="D2879">
        <v>10302</v>
      </c>
      <c r="E2879" t="s">
        <v>10040</v>
      </c>
      <c r="F2879" t="s">
        <v>1090</v>
      </c>
      <c r="G2879">
        <f>YEAR(orders[[#This Row],[order_date]])</f>
        <v>2024</v>
      </c>
      <c r="H2879">
        <f>MONTH(orders[[#This Row],[order_date]])</f>
        <v>5</v>
      </c>
      <c r="I2879" s="4">
        <v>10302</v>
      </c>
      <c r="J2879" t="str" cm="1">
        <f t="array" ref="J2879">_xlfn.SWITCH(orders[[#This Row],[payment_method]],"Credit Card","CC","Bank Transfer","BT","Cash","CA","PayPal","PP","UN")</f>
        <v>CC</v>
      </c>
    </row>
    <row r="2880" spans="1:10" x14ac:dyDescent="0.3">
      <c r="A2880">
        <v>3116</v>
      </c>
      <c r="B2880">
        <v>1779604</v>
      </c>
      <c r="C2880" s="1">
        <v>44513</v>
      </c>
      <c r="D2880">
        <v>199238</v>
      </c>
      <c r="E2880" t="s">
        <v>10042</v>
      </c>
      <c r="F2880" t="s">
        <v>709</v>
      </c>
      <c r="G2880">
        <f>YEAR(orders[[#This Row],[order_date]])</f>
        <v>2021</v>
      </c>
      <c r="H2880">
        <f>MONTH(orders[[#This Row],[order_date]])</f>
        <v>11</v>
      </c>
      <c r="I2880" s="4">
        <v>199238</v>
      </c>
      <c r="J2880" t="str" cm="1">
        <f t="array" ref="J2880">_xlfn.SWITCH(orders[[#This Row],[payment_method]],"Credit Card","CC","Bank Transfer","BT","Cash","CA","PayPal","PP","UN")</f>
        <v>CA</v>
      </c>
    </row>
    <row r="2881" spans="1:10" x14ac:dyDescent="0.3">
      <c r="A2881">
        <v>3117</v>
      </c>
      <c r="B2881">
        <v>1610010</v>
      </c>
      <c r="C2881" s="1">
        <v>45323</v>
      </c>
      <c r="D2881">
        <v>287836</v>
      </c>
      <c r="E2881" t="s">
        <v>10043</v>
      </c>
      <c r="F2881" t="s">
        <v>714</v>
      </c>
      <c r="G2881">
        <f>YEAR(orders[[#This Row],[order_date]])</f>
        <v>2024</v>
      </c>
      <c r="H2881">
        <f>MONTH(orders[[#This Row],[order_date]])</f>
        <v>2</v>
      </c>
      <c r="I2881" s="4">
        <v>287836</v>
      </c>
      <c r="J2881" t="str" cm="1">
        <f t="array" ref="J2881">_xlfn.SWITCH(orders[[#This Row],[payment_method]],"Credit Card","CC","Bank Transfer","BT","Cash","CA","PayPal","PP","UN")</f>
        <v>PP</v>
      </c>
    </row>
    <row r="2882" spans="1:10" x14ac:dyDescent="0.3">
      <c r="A2882">
        <v>3118</v>
      </c>
      <c r="B2882">
        <v>117906</v>
      </c>
      <c r="C2882" s="1">
        <v>44563</v>
      </c>
      <c r="D2882">
        <v>174936</v>
      </c>
      <c r="E2882" t="s">
        <v>10040</v>
      </c>
      <c r="F2882" t="s">
        <v>185</v>
      </c>
      <c r="G2882">
        <f>YEAR(orders[[#This Row],[order_date]])</f>
        <v>2022</v>
      </c>
      <c r="H2882">
        <f>MONTH(orders[[#This Row],[order_date]])</f>
        <v>1</v>
      </c>
      <c r="I2882" s="4">
        <v>174936</v>
      </c>
      <c r="J2882" t="str" cm="1">
        <f t="array" ref="J2882">_xlfn.SWITCH(orders[[#This Row],[payment_method]],"Credit Card","CC","Bank Transfer","BT","Cash","CA","PayPal","PP","UN")</f>
        <v>CC</v>
      </c>
    </row>
    <row r="2883" spans="1:10" x14ac:dyDescent="0.3">
      <c r="A2883">
        <v>3119</v>
      </c>
      <c r="B2883">
        <v>564315</v>
      </c>
      <c r="C2883" s="1">
        <v>45650</v>
      </c>
      <c r="D2883">
        <v>19932</v>
      </c>
      <c r="E2883" t="s">
        <v>10040</v>
      </c>
      <c r="F2883" t="s">
        <v>234</v>
      </c>
      <c r="G2883">
        <f>YEAR(orders[[#This Row],[order_date]])</f>
        <v>2024</v>
      </c>
      <c r="H2883">
        <f>MONTH(orders[[#This Row],[order_date]])</f>
        <v>12</v>
      </c>
      <c r="I2883" s="4">
        <v>19932</v>
      </c>
      <c r="J2883" t="str" cm="1">
        <f t="array" ref="J2883">_xlfn.SWITCH(orders[[#This Row],[payment_method]],"Credit Card","CC","Bank Transfer","BT","Cash","CA","PayPal","PP","UN")</f>
        <v>CC</v>
      </c>
    </row>
    <row r="2884" spans="1:10" x14ac:dyDescent="0.3">
      <c r="A2884">
        <v>3120</v>
      </c>
      <c r="B2884">
        <v>108928</v>
      </c>
      <c r="C2884" s="1">
        <v>44752</v>
      </c>
      <c r="D2884">
        <v>183591</v>
      </c>
      <c r="E2884" t="s">
        <v>10041</v>
      </c>
      <c r="F2884" t="s">
        <v>188</v>
      </c>
      <c r="G2884">
        <f>YEAR(orders[[#This Row],[order_date]])</f>
        <v>2022</v>
      </c>
      <c r="H2884">
        <f>MONTH(orders[[#This Row],[order_date]])</f>
        <v>7</v>
      </c>
      <c r="I2884" s="4">
        <v>183591</v>
      </c>
      <c r="J2884" t="str" cm="1">
        <f t="array" ref="J2884">_xlfn.SWITCH(orders[[#This Row],[payment_method]],"Credit Card","CC","Bank Transfer","BT","Cash","CA","PayPal","PP","UN")</f>
        <v>BT</v>
      </c>
    </row>
    <row r="2885" spans="1:10" x14ac:dyDescent="0.3">
      <c r="A2885">
        <v>3121</v>
      </c>
      <c r="B2885">
        <v>538539</v>
      </c>
      <c r="C2885" s="1">
        <v>45006</v>
      </c>
      <c r="D2885">
        <v>386317</v>
      </c>
      <c r="E2885" t="s">
        <v>10042</v>
      </c>
      <c r="F2885" t="s">
        <v>177</v>
      </c>
      <c r="G2885">
        <f>YEAR(orders[[#This Row],[order_date]])</f>
        <v>2023</v>
      </c>
      <c r="H2885">
        <f>MONTH(orders[[#This Row],[order_date]])</f>
        <v>3</v>
      </c>
      <c r="I2885" s="4">
        <v>386317</v>
      </c>
      <c r="J2885" t="str" cm="1">
        <f t="array" ref="J2885">_xlfn.SWITCH(orders[[#This Row],[payment_method]],"Credit Card","CC","Bank Transfer","BT","Cash","CA","PayPal","PP","UN")</f>
        <v>CA</v>
      </c>
    </row>
    <row r="2886" spans="1:10" x14ac:dyDescent="0.3">
      <c r="A2886">
        <v>3122</v>
      </c>
      <c r="B2886">
        <v>1801651</v>
      </c>
      <c r="C2886" s="1">
        <v>44854</v>
      </c>
      <c r="D2886">
        <v>283645</v>
      </c>
      <c r="E2886" t="s">
        <v>10040</v>
      </c>
      <c r="F2886" t="s">
        <v>66</v>
      </c>
      <c r="G2886">
        <f>YEAR(orders[[#This Row],[order_date]])</f>
        <v>2022</v>
      </c>
      <c r="H2886">
        <f>MONTH(orders[[#This Row],[order_date]])</f>
        <v>10</v>
      </c>
      <c r="I2886" s="4">
        <v>283645</v>
      </c>
      <c r="J2886" t="str" cm="1">
        <f t="array" ref="J2886">_xlfn.SWITCH(orders[[#This Row],[payment_method]],"Credit Card","CC","Bank Transfer","BT","Cash","CA","PayPal","PP","UN")</f>
        <v>CC</v>
      </c>
    </row>
    <row r="2887" spans="1:10" x14ac:dyDescent="0.3">
      <c r="A2887">
        <v>3123</v>
      </c>
      <c r="B2887">
        <v>1032002</v>
      </c>
      <c r="C2887" s="1">
        <v>45140</v>
      </c>
      <c r="D2887">
        <v>281886</v>
      </c>
      <c r="E2887" t="s">
        <v>10042</v>
      </c>
      <c r="F2887" t="s">
        <v>1158</v>
      </c>
      <c r="G2887">
        <f>YEAR(orders[[#This Row],[order_date]])</f>
        <v>2023</v>
      </c>
      <c r="H2887">
        <f>MONTH(orders[[#This Row],[order_date]])</f>
        <v>8</v>
      </c>
      <c r="I2887" s="4">
        <v>281886</v>
      </c>
      <c r="J2887" t="str" cm="1">
        <f t="array" ref="J2887">_xlfn.SWITCH(orders[[#This Row],[payment_method]],"Credit Card","CC","Bank Transfer","BT","Cash","CA","PayPal","PP","UN")</f>
        <v>CA</v>
      </c>
    </row>
    <row r="2888" spans="1:10" x14ac:dyDescent="0.3">
      <c r="A2888">
        <v>3124</v>
      </c>
      <c r="B2888">
        <v>670460</v>
      </c>
      <c r="C2888" s="1">
        <v>45229</v>
      </c>
      <c r="D2888">
        <v>302055</v>
      </c>
      <c r="E2888" t="s">
        <v>10042</v>
      </c>
      <c r="F2888" t="s">
        <v>630</v>
      </c>
      <c r="G2888">
        <f>YEAR(orders[[#This Row],[order_date]])</f>
        <v>2023</v>
      </c>
      <c r="H2888">
        <f>MONTH(orders[[#This Row],[order_date]])</f>
        <v>10</v>
      </c>
      <c r="I2888" s="4">
        <v>302055</v>
      </c>
      <c r="J2888" t="str" cm="1">
        <f t="array" ref="J2888">_xlfn.SWITCH(orders[[#This Row],[payment_method]],"Credit Card","CC","Bank Transfer","BT","Cash","CA","PayPal","PP","UN")</f>
        <v>CA</v>
      </c>
    </row>
    <row r="2889" spans="1:10" x14ac:dyDescent="0.3">
      <c r="A2889">
        <v>3125</v>
      </c>
      <c r="B2889">
        <v>125035</v>
      </c>
      <c r="C2889" s="1">
        <v>45355</v>
      </c>
      <c r="D2889">
        <v>254424</v>
      </c>
      <c r="E2889" t="s">
        <v>10043</v>
      </c>
      <c r="F2889" t="s">
        <v>139</v>
      </c>
      <c r="G2889">
        <f>YEAR(orders[[#This Row],[order_date]])</f>
        <v>2024</v>
      </c>
      <c r="H2889">
        <f>MONTH(orders[[#This Row],[order_date]])</f>
        <v>3</v>
      </c>
      <c r="I2889" s="4">
        <v>254424</v>
      </c>
      <c r="J2889" t="str" cm="1">
        <f t="array" ref="J2889">_xlfn.SWITCH(orders[[#This Row],[payment_method]],"Credit Card","CC","Bank Transfer","BT","Cash","CA","PayPal","PP","UN")</f>
        <v>PP</v>
      </c>
    </row>
    <row r="2890" spans="1:10" x14ac:dyDescent="0.3">
      <c r="A2890">
        <v>3126</v>
      </c>
      <c r="B2890">
        <v>1513572</v>
      </c>
      <c r="C2890" s="1">
        <v>45695</v>
      </c>
      <c r="D2890">
        <v>94412</v>
      </c>
      <c r="E2890" t="s">
        <v>10040</v>
      </c>
      <c r="F2890" t="s">
        <v>52</v>
      </c>
      <c r="G2890">
        <f>YEAR(orders[[#This Row],[order_date]])</f>
        <v>2025</v>
      </c>
      <c r="H2890">
        <f>MONTH(orders[[#This Row],[order_date]])</f>
        <v>2</v>
      </c>
      <c r="I2890" s="4">
        <v>94412</v>
      </c>
      <c r="J2890" t="str" cm="1">
        <f t="array" ref="J2890">_xlfn.SWITCH(orders[[#This Row],[payment_method]],"Credit Card","CC","Bank Transfer","BT","Cash","CA","PayPal","PP","UN")</f>
        <v>CC</v>
      </c>
    </row>
    <row r="2891" spans="1:10" x14ac:dyDescent="0.3">
      <c r="A2891">
        <v>3127</v>
      </c>
      <c r="B2891">
        <v>902708</v>
      </c>
      <c r="C2891" s="1">
        <v>44445</v>
      </c>
      <c r="D2891">
        <v>24848</v>
      </c>
      <c r="E2891" t="s">
        <v>10042</v>
      </c>
      <c r="F2891" t="s">
        <v>457</v>
      </c>
      <c r="G2891">
        <f>YEAR(orders[[#This Row],[order_date]])</f>
        <v>2021</v>
      </c>
      <c r="H2891">
        <f>MONTH(orders[[#This Row],[order_date]])</f>
        <v>9</v>
      </c>
      <c r="I2891" s="4">
        <v>24848</v>
      </c>
      <c r="J2891" t="str" cm="1">
        <f t="array" ref="J2891">_xlfn.SWITCH(orders[[#This Row],[payment_method]],"Credit Card","CC","Bank Transfer","BT","Cash","CA","PayPal","PP","UN")</f>
        <v>CA</v>
      </c>
    </row>
    <row r="2892" spans="1:10" x14ac:dyDescent="0.3">
      <c r="A2892">
        <v>3128</v>
      </c>
      <c r="B2892">
        <v>1005260</v>
      </c>
      <c r="C2892" s="1">
        <v>45562</v>
      </c>
      <c r="D2892">
        <v>321284</v>
      </c>
      <c r="E2892" t="s">
        <v>10043</v>
      </c>
      <c r="F2892" t="s">
        <v>60</v>
      </c>
      <c r="G2892">
        <f>YEAR(orders[[#This Row],[order_date]])</f>
        <v>2024</v>
      </c>
      <c r="H2892">
        <f>MONTH(orders[[#This Row],[order_date]])</f>
        <v>9</v>
      </c>
      <c r="I2892" s="4">
        <v>321284</v>
      </c>
      <c r="J2892" t="str" cm="1">
        <f t="array" ref="J2892">_xlfn.SWITCH(orders[[#This Row],[payment_method]],"Credit Card","CC","Bank Transfer","BT","Cash","CA","PayPal","PP","UN")</f>
        <v>PP</v>
      </c>
    </row>
    <row r="2893" spans="1:10" x14ac:dyDescent="0.3">
      <c r="A2893">
        <v>3129</v>
      </c>
      <c r="B2893">
        <v>434460</v>
      </c>
      <c r="C2893" s="1">
        <v>44553</v>
      </c>
      <c r="D2893">
        <v>196376</v>
      </c>
      <c r="E2893" t="s">
        <v>10042</v>
      </c>
      <c r="F2893" t="s">
        <v>177</v>
      </c>
      <c r="G2893">
        <f>YEAR(orders[[#This Row],[order_date]])</f>
        <v>2021</v>
      </c>
      <c r="H2893">
        <f>MONTH(orders[[#This Row],[order_date]])</f>
        <v>12</v>
      </c>
      <c r="I2893" s="4">
        <v>196376</v>
      </c>
      <c r="J2893" t="str" cm="1">
        <f t="array" ref="J2893">_xlfn.SWITCH(orders[[#This Row],[payment_method]],"Credit Card","CC","Bank Transfer","BT","Cash","CA","PayPal","PP","UN")</f>
        <v>CA</v>
      </c>
    </row>
    <row r="2894" spans="1:10" x14ac:dyDescent="0.3">
      <c r="A2894">
        <v>3130</v>
      </c>
      <c r="B2894">
        <v>1679976</v>
      </c>
      <c r="C2894" s="1">
        <v>45512</v>
      </c>
      <c r="D2894">
        <v>304887</v>
      </c>
      <c r="E2894" t="s">
        <v>10043</v>
      </c>
      <c r="F2894" t="s">
        <v>258</v>
      </c>
      <c r="G2894">
        <f>YEAR(orders[[#This Row],[order_date]])</f>
        <v>2024</v>
      </c>
      <c r="H2894">
        <f>MONTH(orders[[#This Row],[order_date]])</f>
        <v>8</v>
      </c>
      <c r="I2894" s="4">
        <v>304887</v>
      </c>
      <c r="J2894" t="str" cm="1">
        <f t="array" ref="J2894">_xlfn.SWITCH(orders[[#This Row],[payment_method]],"Credit Card","CC","Bank Transfer","BT","Cash","CA","PayPal","PP","UN")</f>
        <v>PP</v>
      </c>
    </row>
    <row r="2895" spans="1:10" x14ac:dyDescent="0.3">
      <c r="A2895">
        <v>3131</v>
      </c>
      <c r="B2895">
        <v>882398</v>
      </c>
      <c r="C2895" s="1">
        <v>45837</v>
      </c>
      <c r="D2895">
        <v>20289</v>
      </c>
      <c r="E2895" t="s">
        <v>10040</v>
      </c>
      <c r="F2895" t="s">
        <v>44</v>
      </c>
      <c r="G2895">
        <f>YEAR(orders[[#This Row],[order_date]])</f>
        <v>2025</v>
      </c>
      <c r="H2895">
        <f>MONTH(orders[[#This Row],[order_date]])</f>
        <v>6</v>
      </c>
      <c r="I2895" s="4">
        <v>20289</v>
      </c>
      <c r="J2895" t="str" cm="1">
        <f t="array" ref="J2895">_xlfn.SWITCH(orders[[#This Row],[payment_method]],"Credit Card","CC","Bank Transfer","BT","Cash","CA","PayPal","PP","UN")</f>
        <v>CC</v>
      </c>
    </row>
    <row r="2896" spans="1:10" x14ac:dyDescent="0.3">
      <c r="A2896">
        <v>3132</v>
      </c>
      <c r="B2896">
        <v>90996</v>
      </c>
      <c r="C2896" s="1">
        <v>45856</v>
      </c>
      <c r="D2896">
        <v>109069</v>
      </c>
      <c r="E2896" t="s">
        <v>10040</v>
      </c>
      <c r="F2896" t="s">
        <v>898</v>
      </c>
      <c r="G2896">
        <f>YEAR(orders[[#This Row],[order_date]])</f>
        <v>2025</v>
      </c>
      <c r="H2896">
        <f>MONTH(orders[[#This Row],[order_date]])</f>
        <v>7</v>
      </c>
      <c r="I2896" s="4">
        <v>109069</v>
      </c>
      <c r="J2896" t="str" cm="1">
        <f t="array" ref="J2896">_xlfn.SWITCH(orders[[#This Row],[payment_method]],"Credit Card","CC","Bank Transfer","BT","Cash","CA","PayPal","PP","UN")</f>
        <v>CC</v>
      </c>
    </row>
    <row r="2897" spans="1:10" x14ac:dyDescent="0.3">
      <c r="A2897">
        <v>3133</v>
      </c>
      <c r="B2897">
        <v>1950446</v>
      </c>
      <c r="C2897" s="1">
        <v>45796</v>
      </c>
      <c r="D2897">
        <v>8279</v>
      </c>
      <c r="E2897" t="s">
        <v>10041</v>
      </c>
      <c r="F2897" t="s">
        <v>360</v>
      </c>
      <c r="G2897">
        <f>YEAR(orders[[#This Row],[order_date]])</f>
        <v>2025</v>
      </c>
      <c r="H2897">
        <f>MONTH(orders[[#This Row],[order_date]])</f>
        <v>5</v>
      </c>
      <c r="I2897" s="4">
        <v>8279</v>
      </c>
      <c r="J2897" t="str" cm="1">
        <f t="array" ref="J2897">_xlfn.SWITCH(orders[[#This Row],[payment_method]],"Credit Card","CC","Bank Transfer","BT","Cash","CA","PayPal","PP","UN")</f>
        <v>BT</v>
      </c>
    </row>
    <row r="2898" spans="1:10" x14ac:dyDescent="0.3">
      <c r="A2898">
        <v>3134</v>
      </c>
      <c r="B2898">
        <v>467670</v>
      </c>
      <c r="C2898" s="1">
        <v>45397</v>
      </c>
      <c r="D2898">
        <v>331587</v>
      </c>
      <c r="E2898" t="s">
        <v>10042</v>
      </c>
      <c r="F2898" t="s">
        <v>29</v>
      </c>
      <c r="G2898">
        <f>YEAR(orders[[#This Row],[order_date]])</f>
        <v>2024</v>
      </c>
      <c r="H2898">
        <f>MONTH(orders[[#This Row],[order_date]])</f>
        <v>4</v>
      </c>
      <c r="I2898" s="4">
        <v>331587</v>
      </c>
      <c r="J2898" t="str" cm="1">
        <f t="array" ref="J2898">_xlfn.SWITCH(orders[[#This Row],[payment_method]],"Credit Card","CC","Bank Transfer","BT","Cash","CA","PayPal","PP","UN")</f>
        <v>CA</v>
      </c>
    </row>
    <row r="2899" spans="1:10" x14ac:dyDescent="0.3">
      <c r="A2899">
        <v>3135</v>
      </c>
      <c r="B2899">
        <v>1344607</v>
      </c>
      <c r="C2899" s="1">
        <v>45788</v>
      </c>
      <c r="D2899">
        <v>71454</v>
      </c>
      <c r="E2899" t="s">
        <v>10040</v>
      </c>
      <c r="F2899" t="s">
        <v>457</v>
      </c>
      <c r="G2899">
        <f>YEAR(orders[[#This Row],[order_date]])</f>
        <v>2025</v>
      </c>
      <c r="H2899">
        <f>MONTH(orders[[#This Row],[order_date]])</f>
        <v>5</v>
      </c>
      <c r="I2899" s="4">
        <v>71454</v>
      </c>
      <c r="J2899" t="str" cm="1">
        <f t="array" ref="J2899">_xlfn.SWITCH(orders[[#This Row],[payment_method]],"Credit Card","CC","Bank Transfer","BT","Cash","CA","PayPal","PP","UN")</f>
        <v>CC</v>
      </c>
    </row>
    <row r="2900" spans="1:10" x14ac:dyDescent="0.3">
      <c r="A2900">
        <v>3136</v>
      </c>
      <c r="B2900">
        <v>824824</v>
      </c>
      <c r="C2900" s="1">
        <v>45100</v>
      </c>
      <c r="D2900">
        <v>421428</v>
      </c>
      <c r="E2900" t="s">
        <v>10040</v>
      </c>
      <c r="F2900" t="s">
        <v>44</v>
      </c>
      <c r="G2900">
        <f>YEAR(orders[[#This Row],[order_date]])</f>
        <v>2023</v>
      </c>
      <c r="H2900">
        <f>MONTH(orders[[#This Row],[order_date]])</f>
        <v>6</v>
      </c>
      <c r="I2900" s="4">
        <v>421428</v>
      </c>
      <c r="J2900" t="str" cm="1">
        <f t="array" ref="J2900">_xlfn.SWITCH(orders[[#This Row],[payment_method]],"Credit Card","CC","Bank Transfer","BT","Cash","CA","PayPal","PP","UN")</f>
        <v>CC</v>
      </c>
    </row>
    <row r="2901" spans="1:10" x14ac:dyDescent="0.3">
      <c r="A2901">
        <v>3137</v>
      </c>
      <c r="B2901">
        <v>36912</v>
      </c>
      <c r="C2901" s="1">
        <v>45232</v>
      </c>
      <c r="D2901">
        <v>145182</v>
      </c>
      <c r="E2901" t="s">
        <v>10041</v>
      </c>
      <c r="F2901" t="s">
        <v>984</v>
      </c>
      <c r="G2901">
        <f>YEAR(orders[[#This Row],[order_date]])</f>
        <v>2023</v>
      </c>
      <c r="H2901">
        <f>MONTH(orders[[#This Row],[order_date]])</f>
        <v>11</v>
      </c>
      <c r="I2901" s="4">
        <v>145182</v>
      </c>
      <c r="J2901" t="str" cm="1">
        <f t="array" ref="J2901">_xlfn.SWITCH(orders[[#This Row],[payment_method]],"Credit Card","CC","Bank Transfer","BT","Cash","CA","PayPal","PP","UN")</f>
        <v>BT</v>
      </c>
    </row>
    <row r="2902" spans="1:10" x14ac:dyDescent="0.3">
      <c r="A2902">
        <v>3138</v>
      </c>
      <c r="B2902">
        <v>1067008</v>
      </c>
      <c r="C2902" s="1">
        <v>44794</v>
      </c>
      <c r="D2902">
        <v>44820</v>
      </c>
      <c r="E2902" t="s">
        <v>10040</v>
      </c>
      <c r="F2902" t="s">
        <v>102</v>
      </c>
      <c r="G2902">
        <f>YEAR(orders[[#This Row],[order_date]])</f>
        <v>2022</v>
      </c>
      <c r="H2902">
        <f>MONTH(orders[[#This Row],[order_date]])</f>
        <v>8</v>
      </c>
      <c r="I2902" s="4">
        <v>44820</v>
      </c>
      <c r="J2902" t="str" cm="1">
        <f t="array" ref="J2902">_xlfn.SWITCH(orders[[#This Row],[payment_method]],"Credit Card","CC","Bank Transfer","BT","Cash","CA","PayPal","PP","UN")</f>
        <v>CC</v>
      </c>
    </row>
    <row r="2903" spans="1:10" x14ac:dyDescent="0.3">
      <c r="A2903">
        <v>3139</v>
      </c>
      <c r="B2903">
        <v>1877403</v>
      </c>
      <c r="C2903" s="1">
        <v>45329</v>
      </c>
      <c r="D2903">
        <v>178218</v>
      </c>
      <c r="E2903" t="s">
        <v>10043</v>
      </c>
      <c r="F2903" t="s">
        <v>313</v>
      </c>
      <c r="G2903">
        <f>YEAR(orders[[#This Row],[order_date]])</f>
        <v>2024</v>
      </c>
      <c r="H2903">
        <f>MONTH(orders[[#This Row],[order_date]])</f>
        <v>2</v>
      </c>
      <c r="I2903" s="4">
        <v>178218</v>
      </c>
      <c r="J2903" t="str" cm="1">
        <f t="array" ref="J2903">_xlfn.SWITCH(orders[[#This Row],[payment_method]],"Credit Card","CC","Bank Transfer","BT","Cash","CA","PayPal","PP","UN")</f>
        <v>PP</v>
      </c>
    </row>
    <row r="2904" spans="1:10" x14ac:dyDescent="0.3">
      <c r="A2904">
        <v>3140</v>
      </c>
      <c r="B2904">
        <v>274339</v>
      </c>
      <c r="C2904" s="1">
        <v>44755</v>
      </c>
      <c r="D2904">
        <v>504758</v>
      </c>
      <c r="E2904" t="s">
        <v>10043</v>
      </c>
      <c r="F2904" t="s">
        <v>96</v>
      </c>
      <c r="G2904">
        <f>YEAR(orders[[#This Row],[order_date]])</f>
        <v>2022</v>
      </c>
      <c r="H2904">
        <f>MONTH(orders[[#This Row],[order_date]])</f>
        <v>7</v>
      </c>
      <c r="I2904" s="4">
        <v>504758</v>
      </c>
      <c r="J2904" t="str" cm="1">
        <f t="array" ref="J2904">_xlfn.SWITCH(orders[[#This Row],[payment_method]],"Credit Card","CC","Bank Transfer","BT","Cash","CA","PayPal","PP","UN")</f>
        <v>PP</v>
      </c>
    </row>
    <row r="2905" spans="1:10" x14ac:dyDescent="0.3">
      <c r="A2905">
        <v>3141</v>
      </c>
      <c r="B2905">
        <v>990883</v>
      </c>
      <c r="C2905" s="1">
        <v>45836</v>
      </c>
      <c r="D2905">
        <v>24863</v>
      </c>
      <c r="E2905" t="s">
        <v>10040</v>
      </c>
      <c r="F2905" t="s">
        <v>82</v>
      </c>
      <c r="G2905">
        <f>YEAR(orders[[#This Row],[order_date]])</f>
        <v>2025</v>
      </c>
      <c r="H2905">
        <f>MONTH(orders[[#This Row],[order_date]])</f>
        <v>6</v>
      </c>
      <c r="I2905" s="4">
        <v>24863</v>
      </c>
      <c r="J2905" t="str" cm="1">
        <f t="array" ref="J2905">_xlfn.SWITCH(orders[[#This Row],[payment_method]],"Credit Card","CC","Bank Transfer","BT","Cash","CA","PayPal","PP","UN")</f>
        <v>CC</v>
      </c>
    </row>
    <row r="2906" spans="1:10" x14ac:dyDescent="0.3">
      <c r="A2906">
        <v>3142</v>
      </c>
      <c r="B2906">
        <v>1269657</v>
      </c>
      <c r="C2906" s="1">
        <v>45279</v>
      </c>
      <c r="D2906">
        <v>330662</v>
      </c>
      <c r="E2906" t="s">
        <v>10041</v>
      </c>
      <c r="F2906" t="s">
        <v>297</v>
      </c>
      <c r="G2906">
        <f>YEAR(orders[[#This Row],[order_date]])</f>
        <v>2023</v>
      </c>
      <c r="H2906">
        <f>MONTH(orders[[#This Row],[order_date]])</f>
        <v>12</v>
      </c>
      <c r="I2906" s="4">
        <v>330662</v>
      </c>
      <c r="J2906" t="str" cm="1">
        <f t="array" ref="J2906">_xlfn.SWITCH(orders[[#This Row],[payment_method]],"Credit Card","CC","Bank Transfer","BT","Cash","CA","PayPal","PP","UN")</f>
        <v>BT</v>
      </c>
    </row>
    <row r="2907" spans="1:10" x14ac:dyDescent="0.3">
      <c r="A2907">
        <v>3143</v>
      </c>
      <c r="B2907">
        <v>1481346</v>
      </c>
      <c r="C2907" s="1">
        <v>44792</v>
      </c>
      <c r="D2907">
        <v>93191</v>
      </c>
      <c r="E2907" t="s">
        <v>10040</v>
      </c>
      <c r="F2907" t="s">
        <v>198</v>
      </c>
      <c r="G2907">
        <f>YEAR(orders[[#This Row],[order_date]])</f>
        <v>2022</v>
      </c>
      <c r="H2907">
        <f>MONTH(orders[[#This Row],[order_date]])</f>
        <v>8</v>
      </c>
      <c r="I2907" s="4">
        <v>93191</v>
      </c>
      <c r="J2907" t="str" cm="1">
        <f t="array" ref="J2907">_xlfn.SWITCH(orders[[#This Row],[payment_method]],"Credit Card","CC","Bank Transfer","BT","Cash","CA","PayPal","PP","UN")</f>
        <v>CC</v>
      </c>
    </row>
    <row r="2908" spans="1:10" x14ac:dyDescent="0.3">
      <c r="A2908">
        <v>3144</v>
      </c>
      <c r="B2908">
        <v>1691730</v>
      </c>
      <c r="C2908" s="1">
        <v>45388</v>
      </c>
      <c r="D2908">
        <v>267443</v>
      </c>
      <c r="E2908" t="s">
        <v>10042</v>
      </c>
      <c r="F2908" t="s">
        <v>1101</v>
      </c>
      <c r="G2908">
        <f>YEAR(orders[[#This Row],[order_date]])</f>
        <v>2024</v>
      </c>
      <c r="H2908">
        <f>MONTH(orders[[#This Row],[order_date]])</f>
        <v>4</v>
      </c>
      <c r="I2908" s="4">
        <v>267443</v>
      </c>
      <c r="J2908" t="str" cm="1">
        <f t="array" ref="J2908">_xlfn.SWITCH(orders[[#This Row],[payment_method]],"Credit Card","CC","Bank Transfer","BT","Cash","CA","PayPal","PP","UN")</f>
        <v>CA</v>
      </c>
    </row>
    <row r="2909" spans="1:10" x14ac:dyDescent="0.3">
      <c r="A2909">
        <v>3145</v>
      </c>
      <c r="B2909">
        <v>1484373</v>
      </c>
      <c r="C2909" s="1">
        <v>44556</v>
      </c>
      <c r="D2909">
        <v>405679</v>
      </c>
      <c r="E2909" t="s">
        <v>10041</v>
      </c>
      <c r="F2909" t="s">
        <v>1036</v>
      </c>
      <c r="G2909">
        <f>YEAR(orders[[#This Row],[order_date]])</f>
        <v>2021</v>
      </c>
      <c r="H2909">
        <f>MONTH(orders[[#This Row],[order_date]])</f>
        <v>12</v>
      </c>
      <c r="I2909" s="4">
        <v>405679</v>
      </c>
      <c r="J2909" t="str" cm="1">
        <f t="array" ref="J2909">_xlfn.SWITCH(orders[[#This Row],[payment_method]],"Credit Card","CC","Bank Transfer","BT","Cash","CA","PayPal","PP","UN")</f>
        <v>BT</v>
      </c>
    </row>
    <row r="2910" spans="1:10" x14ac:dyDescent="0.3">
      <c r="A2910">
        <v>3146</v>
      </c>
      <c r="B2910">
        <v>555652</v>
      </c>
      <c r="C2910" s="1">
        <v>44931</v>
      </c>
      <c r="D2910">
        <v>144052</v>
      </c>
      <c r="E2910" t="s">
        <v>10043</v>
      </c>
      <c r="F2910" t="s">
        <v>396</v>
      </c>
      <c r="G2910">
        <f>YEAR(orders[[#This Row],[order_date]])</f>
        <v>2023</v>
      </c>
      <c r="H2910">
        <f>MONTH(orders[[#This Row],[order_date]])</f>
        <v>1</v>
      </c>
      <c r="I2910" s="4">
        <v>144052</v>
      </c>
      <c r="J2910" t="str" cm="1">
        <f t="array" ref="J2910">_xlfn.SWITCH(orders[[#This Row],[payment_method]],"Credit Card","CC","Bank Transfer","BT","Cash","CA","PayPal","PP","UN")</f>
        <v>PP</v>
      </c>
    </row>
    <row r="2911" spans="1:10" x14ac:dyDescent="0.3">
      <c r="A2911">
        <v>3147</v>
      </c>
      <c r="B2911">
        <v>1979669</v>
      </c>
      <c r="C2911" s="1">
        <v>45654</v>
      </c>
      <c r="D2911">
        <v>215429</v>
      </c>
      <c r="E2911" t="s">
        <v>10043</v>
      </c>
      <c r="F2911" t="s">
        <v>231</v>
      </c>
      <c r="G2911">
        <f>YEAR(orders[[#This Row],[order_date]])</f>
        <v>2024</v>
      </c>
      <c r="H2911">
        <f>MONTH(orders[[#This Row],[order_date]])</f>
        <v>12</v>
      </c>
      <c r="I2911" s="4">
        <v>215429</v>
      </c>
      <c r="J2911" t="str" cm="1">
        <f t="array" ref="J2911">_xlfn.SWITCH(orders[[#This Row],[payment_method]],"Credit Card","CC","Bank Transfer","BT","Cash","CA","PayPal","PP","UN")</f>
        <v>PP</v>
      </c>
    </row>
    <row r="2912" spans="1:10" x14ac:dyDescent="0.3">
      <c r="A2912">
        <v>3148</v>
      </c>
      <c r="B2912">
        <v>729906</v>
      </c>
      <c r="C2912" s="1">
        <v>45216</v>
      </c>
      <c r="D2912">
        <v>64906</v>
      </c>
      <c r="E2912" t="s">
        <v>10043</v>
      </c>
      <c r="F2912" t="s">
        <v>369</v>
      </c>
      <c r="G2912">
        <f>YEAR(orders[[#This Row],[order_date]])</f>
        <v>2023</v>
      </c>
      <c r="H2912">
        <f>MONTH(orders[[#This Row],[order_date]])</f>
        <v>10</v>
      </c>
      <c r="I2912" s="4">
        <v>64906</v>
      </c>
      <c r="J2912" t="str" cm="1">
        <f t="array" ref="J2912">_xlfn.SWITCH(orders[[#This Row],[payment_method]],"Credit Card","CC","Bank Transfer","BT","Cash","CA","PayPal","PP","UN")</f>
        <v>PP</v>
      </c>
    </row>
    <row r="2913" spans="1:10" x14ac:dyDescent="0.3">
      <c r="A2913">
        <v>3149</v>
      </c>
      <c r="B2913">
        <v>902689</v>
      </c>
      <c r="C2913" s="1">
        <v>45733</v>
      </c>
      <c r="D2913">
        <v>221709</v>
      </c>
      <c r="E2913" t="s">
        <v>10040</v>
      </c>
      <c r="F2913" t="s">
        <v>404</v>
      </c>
      <c r="G2913">
        <f>YEAR(orders[[#This Row],[order_date]])</f>
        <v>2025</v>
      </c>
      <c r="H2913">
        <f>MONTH(orders[[#This Row],[order_date]])</f>
        <v>3</v>
      </c>
      <c r="I2913" s="4">
        <v>221709</v>
      </c>
      <c r="J2913" t="str" cm="1">
        <f t="array" ref="J2913">_xlfn.SWITCH(orders[[#This Row],[payment_method]],"Credit Card","CC","Bank Transfer","BT","Cash","CA","PayPal","PP","UN")</f>
        <v>CC</v>
      </c>
    </row>
    <row r="2914" spans="1:10" x14ac:dyDescent="0.3">
      <c r="A2914">
        <v>3150</v>
      </c>
      <c r="B2914">
        <v>422893</v>
      </c>
      <c r="C2914" s="1">
        <v>45450</v>
      </c>
      <c r="D2914">
        <v>241185</v>
      </c>
      <c r="E2914" t="s">
        <v>10041</v>
      </c>
      <c r="F2914" t="s">
        <v>150</v>
      </c>
      <c r="G2914">
        <f>YEAR(orders[[#This Row],[order_date]])</f>
        <v>2024</v>
      </c>
      <c r="H2914">
        <f>MONTH(orders[[#This Row],[order_date]])</f>
        <v>6</v>
      </c>
      <c r="I2914" s="4">
        <v>241185</v>
      </c>
      <c r="J2914" t="str" cm="1">
        <f t="array" ref="J2914">_xlfn.SWITCH(orders[[#This Row],[payment_method]],"Credit Card","CC","Bank Transfer","BT","Cash","CA","PayPal","PP","UN")</f>
        <v>BT</v>
      </c>
    </row>
    <row r="2915" spans="1:10" x14ac:dyDescent="0.3">
      <c r="A2915">
        <v>3151</v>
      </c>
      <c r="B2915">
        <v>1451084</v>
      </c>
      <c r="C2915" s="1">
        <v>45686</v>
      </c>
      <c r="D2915">
        <v>16231</v>
      </c>
      <c r="E2915" t="s">
        <v>10043</v>
      </c>
      <c r="F2915" t="s">
        <v>266</v>
      </c>
      <c r="G2915">
        <f>YEAR(orders[[#This Row],[order_date]])</f>
        <v>2025</v>
      </c>
      <c r="H2915">
        <f>MONTH(orders[[#This Row],[order_date]])</f>
        <v>1</v>
      </c>
      <c r="I2915" s="4">
        <v>16231</v>
      </c>
      <c r="J2915" t="str" cm="1">
        <f t="array" ref="J2915">_xlfn.SWITCH(orders[[#This Row],[payment_method]],"Credit Card","CC","Bank Transfer","BT","Cash","CA","PayPal","PP","UN")</f>
        <v>PP</v>
      </c>
    </row>
    <row r="2916" spans="1:10" x14ac:dyDescent="0.3">
      <c r="A2916">
        <v>3152</v>
      </c>
      <c r="B2916">
        <v>1853813</v>
      </c>
      <c r="C2916" s="1">
        <v>44715</v>
      </c>
      <c r="D2916">
        <v>336577</v>
      </c>
      <c r="E2916" t="s">
        <v>10043</v>
      </c>
      <c r="F2916" t="s">
        <v>99</v>
      </c>
      <c r="G2916">
        <f>YEAR(orders[[#This Row],[order_date]])</f>
        <v>2022</v>
      </c>
      <c r="H2916">
        <f>MONTH(orders[[#This Row],[order_date]])</f>
        <v>6</v>
      </c>
      <c r="I2916" s="4">
        <v>336577</v>
      </c>
      <c r="J2916" t="str" cm="1">
        <f t="array" ref="J2916">_xlfn.SWITCH(orders[[#This Row],[payment_method]],"Credit Card","CC","Bank Transfer","BT","Cash","CA","PayPal","PP","UN")</f>
        <v>PP</v>
      </c>
    </row>
    <row r="2917" spans="1:10" x14ac:dyDescent="0.3">
      <c r="A2917">
        <v>3153</v>
      </c>
      <c r="B2917">
        <v>411366</v>
      </c>
      <c r="C2917" s="1">
        <v>45536</v>
      </c>
      <c r="D2917">
        <v>118788</v>
      </c>
      <c r="E2917" t="s">
        <v>10040</v>
      </c>
      <c r="F2917" t="s">
        <v>1312</v>
      </c>
      <c r="G2917">
        <f>YEAR(orders[[#This Row],[order_date]])</f>
        <v>2024</v>
      </c>
      <c r="H2917">
        <f>MONTH(orders[[#This Row],[order_date]])</f>
        <v>9</v>
      </c>
      <c r="I2917" s="4">
        <v>118788</v>
      </c>
      <c r="J2917" t="str" cm="1">
        <f t="array" ref="J2917">_xlfn.SWITCH(orders[[#This Row],[payment_method]],"Credit Card","CC","Bank Transfer","BT","Cash","CA","PayPal","PP","UN")</f>
        <v>CC</v>
      </c>
    </row>
    <row r="2918" spans="1:10" x14ac:dyDescent="0.3">
      <c r="A2918">
        <v>3154</v>
      </c>
      <c r="B2918">
        <v>290708</v>
      </c>
      <c r="C2918" s="1">
        <v>45274</v>
      </c>
      <c r="D2918">
        <v>82444</v>
      </c>
      <c r="E2918" t="s">
        <v>10042</v>
      </c>
      <c r="F2918" t="s">
        <v>414</v>
      </c>
      <c r="G2918">
        <f>YEAR(orders[[#This Row],[order_date]])</f>
        <v>2023</v>
      </c>
      <c r="H2918">
        <f>MONTH(orders[[#This Row],[order_date]])</f>
        <v>12</v>
      </c>
      <c r="I2918" s="4">
        <v>82444</v>
      </c>
      <c r="J2918" t="str" cm="1">
        <f t="array" ref="J2918">_xlfn.SWITCH(orders[[#This Row],[payment_method]],"Credit Card","CC","Bank Transfer","BT","Cash","CA","PayPal","PP","UN")</f>
        <v>CA</v>
      </c>
    </row>
    <row r="2919" spans="1:10" x14ac:dyDescent="0.3">
      <c r="A2919">
        <v>3155</v>
      </c>
      <c r="B2919">
        <v>327325</v>
      </c>
      <c r="C2919" s="1">
        <v>44523</v>
      </c>
      <c r="D2919">
        <v>394948</v>
      </c>
      <c r="E2919" t="s">
        <v>10041</v>
      </c>
      <c r="F2919" t="s">
        <v>764</v>
      </c>
      <c r="G2919">
        <f>YEAR(orders[[#This Row],[order_date]])</f>
        <v>2021</v>
      </c>
      <c r="H2919">
        <f>MONTH(orders[[#This Row],[order_date]])</f>
        <v>11</v>
      </c>
      <c r="I2919" s="4">
        <v>394948</v>
      </c>
      <c r="J2919" t="str" cm="1">
        <f t="array" ref="J2919">_xlfn.SWITCH(orders[[#This Row],[payment_method]],"Credit Card","CC","Bank Transfer","BT","Cash","CA","PayPal","PP","UN")</f>
        <v>BT</v>
      </c>
    </row>
    <row r="2920" spans="1:10" x14ac:dyDescent="0.3">
      <c r="A2920">
        <v>3156</v>
      </c>
      <c r="B2920">
        <v>1770845</v>
      </c>
      <c r="C2920" s="1">
        <v>45458</v>
      </c>
      <c r="D2920">
        <v>92755</v>
      </c>
      <c r="E2920" t="s">
        <v>10040</v>
      </c>
      <c r="F2920" t="s">
        <v>237</v>
      </c>
      <c r="G2920">
        <f>YEAR(orders[[#This Row],[order_date]])</f>
        <v>2024</v>
      </c>
      <c r="H2920">
        <f>MONTH(orders[[#This Row],[order_date]])</f>
        <v>6</v>
      </c>
      <c r="I2920" s="4">
        <v>92755</v>
      </c>
      <c r="J2920" t="str" cm="1">
        <f t="array" ref="J2920">_xlfn.SWITCH(orders[[#This Row],[payment_method]],"Credit Card","CC","Bank Transfer","BT","Cash","CA","PayPal","PP","UN")</f>
        <v>CC</v>
      </c>
    </row>
    <row r="2921" spans="1:10" x14ac:dyDescent="0.3">
      <c r="A2921">
        <v>3158</v>
      </c>
      <c r="B2921">
        <v>1185357</v>
      </c>
      <c r="C2921" s="1">
        <v>45213</v>
      </c>
      <c r="D2921">
        <v>169761</v>
      </c>
      <c r="E2921" t="s">
        <v>10042</v>
      </c>
      <c r="F2921" t="s">
        <v>374</v>
      </c>
      <c r="G2921">
        <f>YEAR(orders[[#This Row],[order_date]])</f>
        <v>2023</v>
      </c>
      <c r="H2921">
        <f>MONTH(orders[[#This Row],[order_date]])</f>
        <v>10</v>
      </c>
      <c r="I2921" s="4">
        <v>169761</v>
      </c>
      <c r="J2921" t="str" cm="1">
        <f t="array" ref="J2921">_xlfn.SWITCH(orders[[#This Row],[payment_method]],"Credit Card","CC","Bank Transfer","BT","Cash","CA","PayPal","PP","UN")</f>
        <v>CA</v>
      </c>
    </row>
    <row r="2922" spans="1:10" x14ac:dyDescent="0.3">
      <c r="A2922">
        <v>3159</v>
      </c>
      <c r="B2922">
        <v>349398</v>
      </c>
      <c r="C2922" s="1">
        <v>45856</v>
      </c>
      <c r="D2922">
        <v>256548</v>
      </c>
      <c r="E2922" t="s">
        <v>10040</v>
      </c>
      <c r="F2922" t="s">
        <v>329</v>
      </c>
      <c r="G2922">
        <f>YEAR(orders[[#This Row],[order_date]])</f>
        <v>2025</v>
      </c>
      <c r="H2922">
        <f>MONTH(orders[[#This Row],[order_date]])</f>
        <v>7</v>
      </c>
      <c r="I2922" s="4">
        <v>256548</v>
      </c>
      <c r="J2922" t="str" cm="1">
        <f t="array" ref="J2922">_xlfn.SWITCH(orders[[#This Row],[payment_method]],"Credit Card","CC","Bank Transfer","BT","Cash","CA","PayPal","PP","UN")</f>
        <v>CC</v>
      </c>
    </row>
    <row r="2923" spans="1:10" x14ac:dyDescent="0.3">
      <c r="A2923">
        <v>3160</v>
      </c>
      <c r="B2923">
        <v>741534</v>
      </c>
      <c r="C2923" s="1">
        <v>45554</v>
      </c>
      <c r="D2923">
        <v>105528</v>
      </c>
      <c r="E2923" t="s">
        <v>10040</v>
      </c>
      <c r="F2923" t="s">
        <v>959</v>
      </c>
      <c r="G2923">
        <f>YEAR(orders[[#This Row],[order_date]])</f>
        <v>2024</v>
      </c>
      <c r="H2923">
        <f>MONTH(orders[[#This Row],[order_date]])</f>
        <v>9</v>
      </c>
      <c r="I2923" s="4">
        <v>105528</v>
      </c>
      <c r="J2923" t="str" cm="1">
        <f t="array" ref="J2923">_xlfn.SWITCH(orders[[#This Row],[payment_method]],"Credit Card","CC","Bank Transfer","BT","Cash","CA","PayPal","PP","UN")</f>
        <v>CC</v>
      </c>
    </row>
    <row r="2924" spans="1:10" x14ac:dyDescent="0.3">
      <c r="A2924">
        <v>3162</v>
      </c>
      <c r="B2924">
        <v>1661784</v>
      </c>
      <c r="C2924" s="1">
        <v>45320</v>
      </c>
      <c r="D2924">
        <v>268084</v>
      </c>
      <c r="E2924" t="s">
        <v>10040</v>
      </c>
      <c r="F2924" t="s">
        <v>231</v>
      </c>
      <c r="G2924">
        <f>YEAR(orders[[#This Row],[order_date]])</f>
        <v>2024</v>
      </c>
      <c r="H2924">
        <f>MONTH(orders[[#This Row],[order_date]])</f>
        <v>1</v>
      </c>
      <c r="I2924" s="4">
        <v>268084</v>
      </c>
      <c r="J2924" t="str" cm="1">
        <f t="array" ref="J2924">_xlfn.SWITCH(orders[[#This Row],[payment_method]],"Credit Card","CC","Bank Transfer","BT","Cash","CA","PayPal","PP","UN")</f>
        <v>CC</v>
      </c>
    </row>
    <row r="2925" spans="1:10" x14ac:dyDescent="0.3">
      <c r="A2925">
        <v>3163</v>
      </c>
      <c r="B2925">
        <v>1479635</v>
      </c>
      <c r="C2925" s="1">
        <v>45012</v>
      </c>
      <c r="D2925">
        <v>391034</v>
      </c>
      <c r="E2925" t="s">
        <v>10041</v>
      </c>
      <c r="F2925" t="s">
        <v>496</v>
      </c>
      <c r="G2925">
        <f>YEAR(orders[[#This Row],[order_date]])</f>
        <v>2023</v>
      </c>
      <c r="H2925">
        <f>MONTH(orders[[#This Row],[order_date]])</f>
        <v>3</v>
      </c>
      <c r="I2925" s="4">
        <v>391034</v>
      </c>
      <c r="J2925" t="str" cm="1">
        <f t="array" ref="J2925">_xlfn.SWITCH(orders[[#This Row],[payment_method]],"Credit Card","CC","Bank Transfer","BT","Cash","CA","PayPal","PP","UN")</f>
        <v>BT</v>
      </c>
    </row>
    <row r="2926" spans="1:10" x14ac:dyDescent="0.3">
      <c r="A2926">
        <v>3164</v>
      </c>
      <c r="B2926">
        <v>1171096</v>
      </c>
      <c r="C2926" s="1">
        <v>45125</v>
      </c>
      <c r="D2926">
        <v>280979</v>
      </c>
      <c r="E2926" t="s">
        <v>10040</v>
      </c>
      <c r="F2926" t="s">
        <v>191</v>
      </c>
      <c r="G2926">
        <f>YEAR(orders[[#This Row],[order_date]])</f>
        <v>2023</v>
      </c>
      <c r="H2926">
        <f>MONTH(orders[[#This Row],[order_date]])</f>
        <v>7</v>
      </c>
      <c r="I2926" s="4">
        <v>280979</v>
      </c>
      <c r="J2926" t="str" cm="1">
        <f t="array" ref="J2926">_xlfn.SWITCH(orders[[#This Row],[payment_method]],"Credit Card","CC","Bank Transfer","BT","Cash","CA","PayPal","PP","UN")</f>
        <v>CC</v>
      </c>
    </row>
    <row r="2927" spans="1:10" x14ac:dyDescent="0.3">
      <c r="A2927">
        <v>3165</v>
      </c>
      <c r="B2927">
        <v>585002</v>
      </c>
      <c r="C2927" s="1">
        <v>45053</v>
      </c>
      <c r="D2927">
        <v>276282</v>
      </c>
      <c r="E2927" t="s">
        <v>10040</v>
      </c>
      <c r="F2927" t="s">
        <v>117</v>
      </c>
      <c r="G2927">
        <f>YEAR(orders[[#This Row],[order_date]])</f>
        <v>2023</v>
      </c>
      <c r="H2927">
        <f>MONTH(orders[[#This Row],[order_date]])</f>
        <v>5</v>
      </c>
      <c r="I2927" s="4">
        <v>276282</v>
      </c>
      <c r="J2927" t="str" cm="1">
        <f t="array" ref="J2927">_xlfn.SWITCH(orders[[#This Row],[payment_method]],"Credit Card","CC","Bank Transfer","BT","Cash","CA","PayPal","PP","UN")</f>
        <v>CC</v>
      </c>
    </row>
    <row r="2928" spans="1:10" x14ac:dyDescent="0.3">
      <c r="A2928">
        <v>3168</v>
      </c>
      <c r="B2928">
        <v>910473</v>
      </c>
      <c r="C2928" s="1">
        <v>44583</v>
      </c>
      <c r="D2928">
        <v>116826</v>
      </c>
      <c r="E2928" t="s">
        <v>10043</v>
      </c>
      <c r="F2928" t="s">
        <v>263</v>
      </c>
      <c r="G2928">
        <f>YEAR(orders[[#This Row],[order_date]])</f>
        <v>2022</v>
      </c>
      <c r="H2928">
        <f>MONTH(orders[[#This Row],[order_date]])</f>
        <v>1</v>
      </c>
      <c r="I2928" s="4">
        <v>116826</v>
      </c>
      <c r="J2928" t="str" cm="1">
        <f t="array" ref="J2928">_xlfn.SWITCH(orders[[#This Row],[payment_method]],"Credit Card","CC","Bank Transfer","BT","Cash","CA","PayPal","PP","UN")</f>
        <v>PP</v>
      </c>
    </row>
    <row r="2929" spans="1:10" x14ac:dyDescent="0.3">
      <c r="A2929">
        <v>3169</v>
      </c>
      <c r="B2929">
        <v>1007371</v>
      </c>
      <c r="C2929" s="1">
        <v>45039</v>
      </c>
      <c r="D2929">
        <v>296681</v>
      </c>
      <c r="E2929" t="s">
        <v>10041</v>
      </c>
      <c r="F2929" t="s">
        <v>263</v>
      </c>
      <c r="G2929">
        <f>YEAR(orders[[#This Row],[order_date]])</f>
        <v>2023</v>
      </c>
      <c r="H2929">
        <f>MONTH(orders[[#This Row],[order_date]])</f>
        <v>4</v>
      </c>
      <c r="I2929" s="4">
        <v>296681</v>
      </c>
      <c r="J2929" t="str" cm="1">
        <f t="array" ref="J2929">_xlfn.SWITCH(orders[[#This Row],[payment_method]],"Credit Card","CC","Bank Transfer","BT","Cash","CA","PayPal","PP","UN")</f>
        <v>BT</v>
      </c>
    </row>
    <row r="2930" spans="1:10" x14ac:dyDescent="0.3">
      <c r="A2930">
        <v>3170</v>
      </c>
      <c r="B2930">
        <v>575834</v>
      </c>
      <c r="C2930" s="1">
        <v>45765</v>
      </c>
      <c r="D2930">
        <v>252977</v>
      </c>
      <c r="E2930" t="s">
        <v>10042</v>
      </c>
      <c r="F2930" t="s">
        <v>793</v>
      </c>
      <c r="G2930">
        <f>YEAR(orders[[#This Row],[order_date]])</f>
        <v>2025</v>
      </c>
      <c r="H2930">
        <f>MONTH(orders[[#This Row],[order_date]])</f>
        <v>4</v>
      </c>
      <c r="I2930" s="4">
        <v>252977</v>
      </c>
      <c r="J2930" t="str" cm="1">
        <f t="array" ref="J2930">_xlfn.SWITCH(orders[[#This Row],[payment_method]],"Credit Card","CC","Bank Transfer","BT","Cash","CA","PayPal","PP","UN")</f>
        <v>CA</v>
      </c>
    </row>
    <row r="2931" spans="1:10" x14ac:dyDescent="0.3">
      <c r="A2931">
        <v>3171</v>
      </c>
      <c r="B2931">
        <v>1734032</v>
      </c>
      <c r="C2931" s="1">
        <v>45733</v>
      </c>
      <c r="D2931">
        <v>45888</v>
      </c>
      <c r="E2931" t="s">
        <v>10043</v>
      </c>
      <c r="F2931" t="s">
        <v>377</v>
      </c>
      <c r="G2931">
        <f>YEAR(orders[[#This Row],[order_date]])</f>
        <v>2025</v>
      </c>
      <c r="H2931">
        <f>MONTH(orders[[#This Row],[order_date]])</f>
        <v>3</v>
      </c>
      <c r="I2931" s="4">
        <v>45888</v>
      </c>
      <c r="J2931" t="str" cm="1">
        <f t="array" ref="J2931">_xlfn.SWITCH(orders[[#This Row],[payment_method]],"Credit Card","CC","Bank Transfer","BT","Cash","CA","PayPal","PP","UN")</f>
        <v>PP</v>
      </c>
    </row>
    <row r="2932" spans="1:10" x14ac:dyDescent="0.3">
      <c r="A2932">
        <v>3172</v>
      </c>
      <c r="B2932">
        <v>307982</v>
      </c>
      <c r="C2932" s="1">
        <v>45252</v>
      </c>
      <c r="D2932">
        <v>8348</v>
      </c>
      <c r="E2932" t="s">
        <v>10043</v>
      </c>
      <c r="F2932" t="s">
        <v>1540</v>
      </c>
      <c r="G2932">
        <f>YEAR(orders[[#This Row],[order_date]])</f>
        <v>2023</v>
      </c>
      <c r="H2932">
        <f>MONTH(orders[[#This Row],[order_date]])</f>
        <v>11</v>
      </c>
      <c r="I2932" s="4">
        <v>8348</v>
      </c>
      <c r="J2932" t="str" cm="1">
        <f t="array" ref="J2932">_xlfn.SWITCH(orders[[#This Row],[payment_method]],"Credit Card","CC","Bank Transfer","BT","Cash","CA","PayPal","PP","UN")</f>
        <v>PP</v>
      </c>
    </row>
    <row r="2933" spans="1:10" x14ac:dyDescent="0.3">
      <c r="A2933">
        <v>3173</v>
      </c>
      <c r="B2933">
        <v>1383893</v>
      </c>
      <c r="C2933" s="1">
        <v>44624</v>
      </c>
      <c r="D2933">
        <v>24444</v>
      </c>
      <c r="E2933" t="s">
        <v>10040</v>
      </c>
      <c r="F2933" t="s">
        <v>206</v>
      </c>
      <c r="G2933">
        <f>YEAR(orders[[#This Row],[order_date]])</f>
        <v>2022</v>
      </c>
      <c r="H2933">
        <f>MONTH(orders[[#This Row],[order_date]])</f>
        <v>3</v>
      </c>
      <c r="I2933" s="4">
        <v>24444</v>
      </c>
      <c r="J2933" t="str" cm="1">
        <f t="array" ref="J2933">_xlfn.SWITCH(orders[[#This Row],[payment_method]],"Credit Card","CC","Bank Transfer","BT","Cash","CA","PayPal","PP","UN")</f>
        <v>CC</v>
      </c>
    </row>
    <row r="2934" spans="1:10" x14ac:dyDescent="0.3">
      <c r="A2934">
        <v>3177</v>
      </c>
      <c r="B2934">
        <v>1740628</v>
      </c>
      <c r="C2934" s="1">
        <v>45865</v>
      </c>
      <c r="D2934">
        <v>236667</v>
      </c>
      <c r="E2934" t="s">
        <v>10043</v>
      </c>
      <c r="F2934" t="s">
        <v>1745</v>
      </c>
      <c r="G2934">
        <f>YEAR(orders[[#This Row],[order_date]])</f>
        <v>2025</v>
      </c>
      <c r="H2934">
        <f>MONTH(orders[[#This Row],[order_date]])</f>
        <v>7</v>
      </c>
      <c r="I2934" s="4">
        <v>236667</v>
      </c>
      <c r="J2934" t="str" cm="1">
        <f t="array" ref="J2934">_xlfn.SWITCH(orders[[#This Row],[payment_method]],"Credit Card","CC","Bank Transfer","BT","Cash","CA","PayPal","PP","UN")</f>
        <v>PP</v>
      </c>
    </row>
    <row r="2935" spans="1:10" x14ac:dyDescent="0.3">
      <c r="A2935">
        <v>3178</v>
      </c>
      <c r="B2935">
        <v>192431</v>
      </c>
      <c r="C2935" s="1">
        <v>44800</v>
      </c>
      <c r="D2935">
        <v>228696</v>
      </c>
      <c r="E2935" t="s">
        <v>10042</v>
      </c>
      <c r="F2935" t="s">
        <v>608</v>
      </c>
      <c r="G2935">
        <f>YEAR(orders[[#This Row],[order_date]])</f>
        <v>2022</v>
      </c>
      <c r="H2935">
        <f>MONTH(orders[[#This Row],[order_date]])</f>
        <v>8</v>
      </c>
      <c r="I2935" s="4">
        <v>228696</v>
      </c>
      <c r="J2935" t="str" cm="1">
        <f t="array" ref="J2935">_xlfn.SWITCH(orders[[#This Row],[payment_method]],"Credit Card","CC","Bank Transfer","BT","Cash","CA","PayPal","PP","UN")</f>
        <v>CA</v>
      </c>
    </row>
    <row r="2936" spans="1:10" x14ac:dyDescent="0.3">
      <c r="A2936">
        <v>3179</v>
      </c>
      <c r="B2936">
        <v>549405</v>
      </c>
      <c r="C2936" s="1">
        <v>44681</v>
      </c>
      <c r="D2936">
        <v>165238</v>
      </c>
      <c r="E2936" t="s">
        <v>10040</v>
      </c>
      <c r="F2936" t="s">
        <v>1473</v>
      </c>
      <c r="G2936">
        <f>YEAR(orders[[#This Row],[order_date]])</f>
        <v>2022</v>
      </c>
      <c r="H2936">
        <f>MONTH(orders[[#This Row],[order_date]])</f>
        <v>4</v>
      </c>
      <c r="I2936" s="4">
        <v>165238</v>
      </c>
      <c r="J2936" t="str" cm="1">
        <f t="array" ref="J2936">_xlfn.SWITCH(orders[[#This Row],[payment_method]],"Credit Card","CC","Bank Transfer","BT","Cash","CA","PayPal","PP","UN")</f>
        <v>CC</v>
      </c>
    </row>
    <row r="2937" spans="1:10" x14ac:dyDescent="0.3">
      <c r="A2937">
        <v>3180</v>
      </c>
      <c r="B2937">
        <v>386517</v>
      </c>
      <c r="C2937" s="1">
        <v>45476</v>
      </c>
      <c r="D2937">
        <v>168019</v>
      </c>
      <c r="E2937" t="s">
        <v>10043</v>
      </c>
      <c r="F2937" t="s">
        <v>234</v>
      </c>
      <c r="G2937">
        <f>YEAR(orders[[#This Row],[order_date]])</f>
        <v>2024</v>
      </c>
      <c r="H2937">
        <f>MONTH(orders[[#This Row],[order_date]])</f>
        <v>7</v>
      </c>
      <c r="I2937" s="4">
        <v>168019</v>
      </c>
      <c r="J2937" t="str" cm="1">
        <f t="array" ref="J2937">_xlfn.SWITCH(orders[[#This Row],[payment_method]],"Credit Card","CC","Bank Transfer","BT","Cash","CA","PayPal","PP","UN")</f>
        <v>PP</v>
      </c>
    </row>
    <row r="2938" spans="1:10" x14ac:dyDescent="0.3">
      <c r="A2938">
        <v>3181</v>
      </c>
      <c r="B2938">
        <v>734716</v>
      </c>
      <c r="C2938" s="1">
        <v>45795</v>
      </c>
      <c r="D2938">
        <v>449019</v>
      </c>
      <c r="E2938" t="s">
        <v>10041</v>
      </c>
      <c r="F2938" t="s">
        <v>57</v>
      </c>
      <c r="G2938">
        <f>YEAR(orders[[#This Row],[order_date]])</f>
        <v>2025</v>
      </c>
      <c r="H2938">
        <f>MONTH(orders[[#This Row],[order_date]])</f>
        <v>5</v>
      </c>
      <c r="I2938" s="4">
        <v>449019</v>
      </c>
      <c r="J2938" t="str" cm="1">
        <f t="array" ref="J2938">_xlfn.SWITCH(orders[[#This Row],[payment_method]],"Credit Card","CC","Bank Transfer","BT","Cash","CA","PayPal","PP","UN")</f>
        <v>BT</v>
      </c>
    </row>
    <row r="2939" spans="1:10" x14ac:dyDescent="0.3">
      <c r="A2939">
        <v>3182</v>
      </c>
      <c r="B2939">
        <v>906187</v>
      </c>
      <c r="C2939" s="1">
        <v>45830</v>
      </c>
      <c r="D2939">
        <v>49905</v>
      </c>
      <c r="E2939" t="s">
        <v>10043</v>
      </c>
      <c r="F2939" t="s">
        <v>297</v>
      </c>
      <c r="G2939">
        <f>YEAR(orders[[#This Row],[order_date]])</f>
        <v>2025</v>
      </c>
      <c r="H2939">
        <f>MONTH(orders[[#This Row],[order_date]])</f>
        <v>6</v>
      </c>
      <c r="I2939" s="4">
        <v>49905</v>
      </c>
      <c r="J2939" t="str" cm="1">
        <f t="array" ref="J2939">_xlfn.SWITCH(orders[[#This Row],[payment_method]],"Credit Card","CC","Bank Transfer","BT","Cash","CA","PayPal","PP","UN")</f>
        <v>PP</v>
      </c>
    </row>
    <row r="2940" spans="1:10" x14ac:dyDescent="0.3">
      <c r="A2940">
        <v>3183</v>
      </c>
      <c r="B2940">
        <v>1252646</v>
      </c>
      <c r="C2940" s="1">
        <v>44979</v>
      </c>
      <c r="D2940">
        <v>206933</v>
      </c>
      <c r="E2940" t="s">
        <v>10041</v>
      </c>
      <c r="F2940" t="s">
        <v>699</v>
      </c>
      <c r="G2940">
        <f>YEAR(orders[[#This Row],[order_date]])</f>
        <v>2023</v>
      </c>
      <c r="H2940">
        <f>MONTH(orders[[#This Row],[order_date]])</f>
        <v>2</v>
      </c>
      <c r="I2940" s="4">
        <v>206933</v>
      </c>
      <c r="J2940" t="str" cm="1">
        <f t="array" ref="J2940">_xlfn.SWITCH(orders[[#This Row],[payment_method]],"Credit Card","CC","Bank Transfer","BT","Cash","CA","PayPal","PP","UN")</f>
        <v>BT</v>
      </c>
    </row>
    <row r="2941" spans="1:10" x14ac:dyDescent="0.3">
      <c r="A2941">
        <v>3184</v>
      </c>
      <c r="B2941">
        <v>4830</v>
      </c>
      <c r="C2941" s="1">
        <v>44927</v>
      </c>
      <c r="D2941">
        <v>113419</v>
      </c>
      <c r="E2941" t="s">
        <v>10041</v>
      </c>
      <c r="F2941" t="s">
        <v>313</v>
      </c>
      <c r="G2941">
        <f>YEAR(orders[[#This Row],[order_date]])</f>
        <v>2023</v>
      </c>
      <c r="H2941">
        <f>MONTH(orders[[#This Row],[order_date]])</f>
        <v>1</v>
      </c>
      <c r="I2941" s="4">
        <v>113419</v>
      </c>
      <c r="J2941" t="str" cm="1">
        <f t="array" ref="J2941">_xlfn.SWITCH(orders[[#This Row],[payment_method]],"Credit Card","CC","Bank Transfer","BT","Cash","CA","PayPal","PP","UN")</f>
        <v>BT</v>
      </c>
    </row>
    <row r="2942" spans="1:10" x14ac:dyDescent="0.3">
      <c r="A2942">
        <v>3185</v>
      </c>
      <c r="B2942">
        <v>498403</v>
      </c>
      <c r="C2942" s="1">
        <v>44625</v>
      </c>
      <c r="D2942">
        <v>299384</v>
      </c>
      <c r="E2942" t="s">
        <v>10040</v>
      </c>
      <c r="F2942" t="s">
        <v>1145</v>
      </c>
      <c r="G2942">
        <f>YEAR(orders[[#This Row],[order_date]])</f>
        <v>2022</v>
      </c>
      <c r="H2942">
        <f>MONTH(orders[[#This Row],[order_date]])</f>
        <v>3</v>
      </c>
      <c r="I2942" s="4">
        <v>299384</v>
      </c>
      <c r="J2942" t="str" cm="1">
        <f t="array" ref="J2942">_xlfn.SWITCH(orders[[#This Row],[payment_method]],"Credit Card","CC","Bank Transfer","BT","Cash","CA","PayPal","PP","UN")</f>
        <v>CC</v>
      </c>
    </row>
    <row r="2943" spans="1:10" x14ac:dyDescent="0.3">
      <c r="A2943">
        <v>3186</v>
      </c>
      <c r="B2943">
        <v>1664122</v>
      </c>
      <c r="C2943" s="1">
        <v>45056</v>
      </c>
      <c r="D2943">
        <v>35392</v>
      </c>
      <c r="E2943" t="s">
        <v>10040</v>
      </c>
      <c r="F2943" t="s">
        <v>719</v>
      </c>
      <c r="G2943">
        <f>YEAR(orders[[#This Row],[order_date]])</f>
        <v>2023</v>
      </c>
      <c r="H2943">
        <f>MONTH(orders[[#This Row],[order_date]])</f>
        <v>5</v>
      </c>
      <c r="I2943" s="4">
        <v>35392</v>
      </c>
      <c r="J2943" t="str" cm="1">
        <f t="array" ref="J2943">_xlfn.SWITCH(orders[[#This Row],[payment_method]],"Credit Card","CC","Bank Transfer","BT","Cash","CA","PayPal","PP","UN")</f>
        <v>CC</v>
      </c>
    </row>
    <row r="2944" spans="1:10" x14ac:dyDescent="0.3">
      <c r="A2944">
        <v>3187</v>
      </c>
      <c r="B2944">
        <v>206837</v>
      </c>
      <c r="C2944" s="1">
        <v>45799</v>
      </c>
      <c r="D2944">
        <v>214942</v>
      </c>
      <c r="E2944" t="s">
        <v>10041</v>
      </c>
      <c r="F2944" t="s">
        <v>246</v>
      </c>
      <c r="G2944">
        <f>YEAR(orders[[#This Row],[order_date]])</f>
        <v>2025</v>
      </c>
      <c r="H2944">
        <f>MONTH(orders[[#This Row],[order_date]])</f>
        <v>5</v>
      </c>
      <c r="I2944" s="4">
        <v>214942</v>
      </c>
      <c r="J2944" t="str" cm="1">
        <f t="array" ref="J2944">_xlfn.SWITCH(orders[[#This Row],[payment_method]],"Credit Card","CC","Bank Transfer","BT","Cash","CA","PayPal","PP","UN")</f>
        <v>BT</v>
      </c>
    </row>
    <row r="2945" spans="1:10" x14ac:dyDescent="0.3">
      <c r="A2945">
        <v>3188</v>
      </c>
      <c r="B2945">
        <v>1765933</v>
      </c>
      <c r="C2945" s="1">
        <v>44734</v>
      </c>
      <c r="D2945">
        <v>343552</v>
      </c>
      <c r="E2945" t="s">
        <v>10042</v>
      </c>
      <c r="F2945" t="s">
        <v>177</v>
      </c>
      <c r="G2945">
        <f>YEAR(orders[[#This Row],[order_date]])</f>
        <v>2022</v>
      </c>
      <c r="H2945">
        <f>MONTH(orders[[#This Row],[order_date]])</f>
        <v>6</v>
      </c>
      <c r="I2945" s="4">
        <v>343552</v>
      </c>
      <c r="J2945" t="str" cm="1">
        <f t="array" ref="J2945">_xlfn.SWITCH(orders[[#This Row],[payment_method]],"Credit Card","CC","Bank Transfer","BT","Cash","CA","PayPal","PP","UN")</f>
        <v>CA</v>
      </c>
    </row>
    <row r="2946" spans="1:10" x14ac:dyDescent="0.3">
      <c r="A2946">
        <v>3189</v>
      </c>
      <c r="B2946">
        <v>1525081</v>
      </c>
      <c r="C2946" s="1">
        <v>45232</v>
      </c>
      <c r="D2946">
        <v>44599</v>
      </c>
      <c r="E2946" t="s">
        <v>10043</v>
      </c>
      <c r="F2946" t="s">
        <v>693</v>
      </c>
      <c r="G2946">
        <f>YEAR(orders[[#This Row],[order_date]])</f>
        <v>2023</v>
      </c>
      <c r="H2946">
        <f>MONTH(orders[[#This Row],[order_date]])</f>
        <v>11</v>
      </c>
      <c r="I2946" s="4">
        <v>44599</v>
      </c>
      <c r="J2946" t="str" cm="1">
        <f t="array" ref="J2946">_xlfn.SWITCH(orders[[#This Row],[payment_method]],"Credit Card","CC","Bank Transfer","BT","Cash","CA","PayPal","PP","UN")</f>
        <v>PP</v>
      </c>
    </row>
    <row r="2947" spans="1:10" x14ac:dyDescent="0.3">
      <c r="A2947">
        <v>3190</v>
      </c>
      <c r="B2947">
        <v>723515</v>
      </c>
      <c r="C2947" s="1">
        <v>45351</v>
      </c>
      <c r="D2947">
        <v>232275</v>
      </c>
      <c r="E2947" t="s">
        <v>10042</v>
      </c>
      <c r="F2947" t="s">
        <v>1158</v>
      </c>
      <c r="G2947">
        <f>YEAR(orders[[#This Row],[order_date]])</f>
        <v>2024</v>
      </c>
      <c r="H2947">
        <f>MONTH(orders[[#This Row],[order_date]])</f>
        <v>2</v>
      </c>
      <c r="I2947" s="4">
        <v>232275</v>
      </c>
      <c r="J2947" t="str" cm="1">
        <f t="array" ref="J2947">_xlfn.SWITCH(orders[[#This Row],[payment_method]],"Credit Card","CC","Bank Transfer","BT","Cash","CA","PayPal","PP","UN")</f>
        <v>CA</v>
      </c>
    </row>
    <row r="2948" spans="1:10" x14ac:dyDescent="0.3">
      <c r="A2948">
        <v>3191</v>
      </c>
      <c r="B2948">
        <v>803950</v>
      </c>
      <c r="C2948" s="1">
        <v>45896</v>
      </c>
      <c r="D2948">
        <v>9556</v>
      </c>
      <c r="E2948" t="s">
        <v>10043</v>
      </c>
      <c r="F2948" t="s">
        <v>829</v>
      </c>
      <c r="G2948">
        <f>YEAR(orders[[#This Row],[order_date]])</f>
        <v>2025</v>
      </c>
      <c r="H2948">
        <f>MONTH(orders[[#This Row],[order_date]])</f>
        <v>8</v>
      </c>
      <c r="I2948" s="4">
        <v>9556</v>
      </c>
      <c r="J2948" t="str" cm="1">
        <f t="array" ref="J2948">_xlfn.SWITCH(orders[[#This Row],[payment_method]],"Credit Card","CC","Bank Transfer","BT","Cash","CA","PayPal","PP","UN")</f>
        <v>PP</v>
      </c>
    </row>
    <row r="2949" spans="1:10" x14ac:dyDescent="0.3">
      <c r="A2949">
        <v>3192</v>
      </c>
      <c r="B2949">
        <v>1246942</v>
      </c>
      <c r="C2949" s="1">
        <v>45298</v>
      </c>
      <c r="D2949">
        <v>510332</v>
      </c>
      <c r="E2949" t="s">
        <v>10041</v>
      </c>
      <c r="F2949" t="s">
        <v>281</v>
      </c>
      <c r="G2949">
        <f>YEAR(orders[[#This Row],[order_date]])</f>
        <v>2024</v>
      </c>
      <c r="H2949">
        <f>MONTH(orders[[#This Row],[order_date]])</f>
        <v>1</v>
      </c>
      <c r="I2949" s="4">
        <v>510332</v>
      </c>
      <c r="J2949" t="str" cm="1">
        <f t="array" ref="J2949">_xlfn.SWITCH(orders[[#This Row],[payment_method]],"Credit Card","CC","Bank Transfer","BT","Cash","CA","PayPal","PP","UN")</f>
        <v>BT</v>
      </c>
    </row>
    <row r="2950" spans="1:10" x14ac:dyDescent="0.3">
      <c r="A2950">
        <v>3193</v>
      </c>
      <c r="B2950">
        <v>1029778</v>
      </c>
      <c r="C2950" s="1">
        <v>44971</v>
      </c>
      <c r="D2950">
        <v>17042</v>
      </c>
      <c r="E2950" t="s">
        <v>10043</v>
      </c>
      <c r="F2950" t="s">
        <v>756</v>
      </c>
      <c r="G2950">
        <f>YEAR(orders[[#This Row],[order_date]])</f>
        <v>2023</v>
      </c>
      <c r="H2950">
        <f>MONTH(orders[[#This Row],[order_date]])</f>
        <v>2</v>
      </c>
      <c r="I2950" s="4">
        <v>17042</v>
      </c>
      <c r="J2950" t="str" cm="1">
        <f t="array" ref="J2950">_xlfn.SWITCH(orders[[#This Row],[payment_method]],"Credit Card","CC","Bank Transfer","BT","Cash","CA","PayPal","PP","UN")</f>
        <v>PP</v>
      </c>
    </row>
    <row r="2951" spans="1:10" x14ac:dyDescent="0.3">
      <c r="A2951">
        <v>3194</v>
      </c>
      <c r="B2951">
        <v>1084619</v>
      </c>
      <c r="C2951" s="1">
        <v>44535</v>
      </c>
      <c r="D2951">
        <v>97568</v>
      </c>
      <c r="E2951" t="s">
        <v>10042</v>
      </c>
      <c r="F2951" t="s">
        <v>1002</v>
      </c>
      <c r="G2951">
        <f>YEAR(orders[[#This Row],[order_date]])</f>
        <v>2021</v>
      </c>
      <c r="H2951">
        <f>MONTH(orders[[#This Row],[order_date]])</f>
        <v>12</v>
      </c>
      <c r="I2951" s="4">
        <v>97568</v>
      </c>
      <c r="J2951" t="str" cm="1">
        <f t="array" ref="J2951">_xlfn.SWITCH(orders[[#This Row],[payment_method]],"Credit Card","CC","Bank Transfer","BT","Cash","CA","PayPal","PP","UN")</f>
        <v>CA</v>
      </c>
    </row>
    <row r="2952" spans="1:10" x14ac:dyDescent="0.3">
      <c r="A2952">
        <v>3195</v>
      </c>
      <c r="B2952">
        <v>1023546</v>
      </c>
      <c r="C2952" s="1">
        <v>44460</v>
      </c>
      <c r="D2952">
        <v>405051</v>
      </c>
      <c r="E2952" t="s">
        <v>10041</v>
      </c>
      <c r="F2952" t="s">
        <v>49</v>
      </c>
      <c r="G2952">
        <f>YEAR(orders[[#This Row],[order_date]])</f>
        <v>2021</v>
      </c>
      <c r="H2952">
        <f>MONTH(orders[[#This Row],[order_date]])</f>
        <v>9</v>
      </c>
      <c r="I2952" s="4">
        <v>405051</v>
      </c>
      <c r="J2952" t="str" cm="1">
        <f t="array" ref="J2952">_xlfn.SWITCH(orders[[#This Row],[payment_method]],"Credit Card","CC","Bank Transfer","BT","Cash","CA","PayPal","PP","UN")</f>
        <v>BT</v>
      </c>
    </row>
    <row r="2953" spans="1:10" x14ac:dyDescent="0.3">
      <c r="A2953">
        <v>3196</v>
      </c>
      <c r="B2953">
        <v>511076</v>
      </c>
      <c r="C2953" s="1">
        <v>45703</v>
      </c>
      <c r="D2953">
        <v>227592</v>
      </c>
      <c r="E2953" t="s">
        <v>10040</v>
      </c>
      <c r="F2953" t="s">
        <v>168</v>
      </c>
      <c r="G2953">
        <f>YEAR(orders[[#This Row],[order_date]])</f>
        <v>2025</v>
      </c>
      <c r="H2953">
        <f>MONTH(orders[[#This Row],[order_date]])</f>
        <v>2</v>
      </c>
      <c r="I2953" s="4">
        <v>227592</v>
      </c>
      <c r="J2953" t="str" cm="1">
        <f t="array" ref="J2953">_xlfn.SWITCH(orders[[#This Row],[payment_method]],"Credit Card","CC","Bank Transfer","BT","Cash","CA","PayPal","PP","UN")</f>
        <v>CC</v>
      </c>
    </row>
    <row r="2954" spans="1:10" x14ac:dyDescent="0.3">
      <c r="A2954">
        <v>3197</v>
      </c>
      <c r="B2954">
        <v>303139</v>
      </c>
      <c r="C2954" s="1">
        <v>45423</v>
      </c>
      <c r="D2954">
        <v>82725</v>
      </c>
      <c r="E2954" t="s">
        <v>10040</v>
      </c>
      <c r="F2954" t="s">
        <v>399</v>
      </c>
      <c r="G2954">
        <f>YEAR(orders[[#This Row],[order_date]])</f>
        <v>2024</v>
      </c>
      <c r="H2954">
        <f>MONTH(orders[[#This Row],[order_date]])</f>
        <v>5</v>
      </c>
      <c r="I2954" s="4">
        <v>82725</v>
      </c>
      <c r="J2954" t="str" cm="1">
        <f t="array" ref="J2954">_xlfn.SWITCH(orders[[#This Row],[payment_method]],"Credit Card","CC","Bank Transfer","BT","Cash","CA","PayPal","PP","UN")</f>
        <v>CC</v>
      </c>
    </row>
    <row r="2955" spans="1:10" x14ac:dyDescent="0.3">
      <c r="A2955">
        <v>3199</v>
      </c>
      <c r="B2955">
        <v>1748145</v>
      </c>
      <c r="C2955" s="1">
        <v>44625</v>
      </c>
      <c r="D2955">
        <v>221789</v>
      </c>
      <c r="E2955" t="s">
        <v>10041</v>
      </c>
      <c r="F2955" t="s">
        <v>422</v>
      </c>
      <c r="G2955">
        <f>YEAR(orders[[#This Row],[order_date]])</f>
        <v>2022</v>
      </c>
      <c r="H2955">
        <f>MONTH(orders[[#This Row],[order_date]])</f>
        <v>3</v>
      </c>
      <c r="I2955" s="4">
        <v>221789</v>
      </c>
      <c r="J2955" t="str" cm="1">
        <f t="array" ref="J2955">_xlfn.SWITCH(orders[[#This Row],[payment_method]],"Credit Card","CC","Bank Transfer","BT","Cash","CA","PayPal","PP","UN")</f>
        <v>BT</v>
      </c>
    </row>
    <row r="2956" spans="1:10" x14ac:dyDescent="0.3">
      <c r="A2956">
        <v>3200</v>
      </c>
      <c r="B2956">
        <v>646884</v>
      </c>
      <c r="C2956" s="1">
        <v>45791</v>
      </c>
      <c r="D2956">
        <v>76772</v>
      </c>
      <c r="E2956" t="s">
        <v>10040</v>
      </c>
      <c r="F2956" t="s">
        <v>952</v>
      </c>
      <c r="G2956">
        <f>YEAR(orders[[#This Row],[order_date]])</f>
        <v>2025</v>
      </c>
      <c r="H2956">
        <f>MONTH(orders[[#This Row],[order_date]])</f>
        <v>5</v>
      </c>
      <c r="I2956" s="4">
        <v>76772</v>
      </c>
      <c r="J2956" t="str" cm="1">
        <f t="array" ref="J2956">_xlfn.SWITCH(orders[[#This Row],[payment_method]],"Credit Card","CC","Bank Transfer","BT","Cash","CA","PayPal","PP","UN")</f>
        <v>CC</v>
      </c>
    </row>
    <row r="2957" spans="1:10" x14ac:dyDescent="0.3">
      <c r="A2957">
        <v>3202</v>
      </c>
      <c r="B2957">
        <v>845939</v>
      </c>
      <c r="C2957" s="1">
        <v>44458</v>
      </c>
      <c r="D2957">
        <v>40723</v>
      </c>
      <c r="E2957" t="s">
        <v>10042</v>
      </c>
      <c r="F2957" t="s">
        <v>669</v>
      </c>
      <c r="G2957">
        <f>YEAR(orders[[#This Row],[order_date]])</f>
        <v>2021</v>
      </c>
      <c r="H2957">
        <f>MONTH(orders[[#This Row],[order_date]])</f>
        <v>9</v>
      </c>
      <c r="I2957" s="4">
        <v>40723</v>
      </c>
      <c r="J2957" t="str" cm="1">
        <f t="array" ref="J2957">_xlfn.SWITCH(orders[[#This Row],[payment_method]],"Credit Card","CC","Bank Transfer","BT","Cash","CA","PayPal","PP","UN")</f>
        <v>CA</v>
      </c>
    </row>
    <row r="2958" spans="1:10" x14ac:dyDescent="0.3">
      <c r="A2958">
        <v>3203</v>
      </c>
      <c r="B2958">
        <v>1145145</v>
      </c>
      <c r="C2958" s="1">
        <v>45124</v>
      </c>
      <c r="D2958">
        <v>43643</v>
      </c>
      <c r="E2958" t="s">
        <v>10042</v>
      </c>
      <c r="F2958" t="s">
        <v>1122</v>
      </c>
      <c r="G2958">
        <f>YEAR(orders[[#This Row],[order_date]])</f>
        <v>2023</v>
      </c>
      <c r="H2958">
        <f>MONTH(orders[[#This Row],[order_date]])</f>
        <v>7</v>
      </c>
      <c r="I2958" s="4">
        <v>43643</v>
      </c>
      <c r="J2958" t="str" cm="1">
        <f t="array" ref="J2958">_xlfn.SWITCH(orders[[#This Row],[payment_method]],"Credit Card","CC","Bank Transfer","BT","Cash","CA","PayPal","PP","UN")</f>
        <v>CA</v>
      </c>
    </row>
    <row r="2959" spans="1:10" x14ac:dyDescent="0.3">
      <c r="A2959">
        <v>3204</v>
      </c>
      <c r="B2959">
        <v>628551</v>
      </c>
      <c r="C2959" s="1">
        <v>45678</v>
      </c>
      <c r="D2959">
        <v>80319</v>
      </c>
      <c r="E2959" t="s">
        <v>10043</v>
      </c>
      <c r="F2959" t="s">
        <v>1036</v>
      </c>
      <c r="G2959">
        <f>YEAR(orders[[#This Row],[order_date]])</f>
        <v>2025</v>
      </c>
      <c r="H2959">
        <f>MONTH(orders[[#This Row],[order_date]])</f>
        <v>1</v>
      </c>
      <c r="I2959" s="4">
        <v>80319</v>
      </c>
      <c r="J2959" t="str" cm="1">
        <f t="array" ref="J2959">_xlfn.SWITCH(orders[[#This Row],[payment_method]],"Credit Card","CC","Bank Transfer","BT","Cash","CA","PayPal","PP","UN")</f>
        <v>PP</v>
      </c>
    </row>
    <row r="2960" spans="1:10" x14ac:dyDescent="0.3">
      <c r="A2960">
        <v>3205</v>
      </c>
      <c r="B2960">
        <v>582991</v>
      </c>
      <c r="C2960" s="1">
        <v>44778</v>
      </c>
      <c r="D2960">
        <v>87144</v>
      </c>
      <c r="E2960" t="s">
        <v>10043</v>
      </c>
      <c r="F2960" t="s">
        <v>305</v>
      </c>
      <c r="G2960">
        <f>YEAR(orders[[#This Row],[order_date]])</f>
        <v>2022</v>
      </c>
      <c r="H2960">
        <f>MONTH(orders[[#This Row],[order_date]])</f>
        <v>8</v>
      </c>
      <c r="I2960" s="4">
        <v>87144</v>
      </c>
      <c r="J2960" t="str" cm="1">
        <f t="array" ref="J2960">_xlfn.SWITCH(orders[[#This Row],[payment_method]],"Credit Card","CC","Bank Transfer","BT","Cash","CA","PayPal","PP","UN")</f>
        <v>PP</v>
      </c>
    </row>
    <row r="2961" spans="1:10" x14ac:dyDescent="0.3">
      <c r="A2961">
        <v>3206</v>
      </c>
      <c r="B2961">
        <v>18132</v>
      </c>
      <c r="C2961" s="1">
        <v>45375</v>
      </c>
      <c r="D2961">
        <v>251874</v>
      </c>
      <c r="E2961" t="s">
        <v>10040</v>
      </c>
      <c r="F2961" t="s">
        <v>243</v>
      </c>
      <c r="G2961">
        <f>YEAR(orders[[#This Row],[order_date]])</f>
        <v>2024</v>
      </c>
      <c r="H2961">
        <f>MONTH(orders[[#This Row],[order_date]])</f>
        <v>3</v>
      </c>
      <c r="I2961" s="4">
        <v>251874</v>
      </c>
      <c r="J2961" t="str" cm="1">
        <f t="array" ref="J2961">_xlfn.SWITCH(orders[[#This Row],[payment_method]],"Credit Card","CC","Bank Transfer","BT","Cash","CA","PayPal","PP","UN")</f>
        <v>CC</v>
      </c>
    </row>
    <row r="2962" spans="1:10" x14ac:dyDescent="0.3">
      <c r="A2962">
        <v>3207</v>
      </c>
      <c r="B2962">
        <v>780029</v>
      </c>
      <c r="C2962" s="1">
        <v>45108</v>
      </c>
      <c r="D2962">
        <v>327544</v>
      </c>
      <c r="E2962" t="s">
        <v>10043</v>
      </c>
      <c r="F2962" t="s">
        <v>979</v>
      </c>
      <c r="G2962">
        <f>YEAR(orders[[#This Row],[order_date]])</f>
        <v>2023</v>
      </c>
      <c r="H2962">
        <f>MONTH(orders[[#This Row],[order_date]])</f>
        <v>7</v>
      </c>
      <c r="I2962" s="4">
        <v>327544</v>
      </c>
      <c r="J2962" t="str" cm="1">
        <f t="array" ref="J2962">_xlfn.SWITCH(orders[[#This Row],[payment_method]],"Credit Card","CC","Bank Transfer","BT","Cash","CA","PayPal","PP","UN")</f>
        <v>PP</v>
      </c>
    </row>
    <row r="2963" spans="1:10" x14ac:dyDescent="0.3">
      <c r="A2963">
        <v>3208</v>
      </c>
      <c r="B2963">
        <v>626107</v>
      </c>
      <c r="C2963" s="1">
        <v>45748</v>
      </c>
      <c r="D2963">
        <v>113895</v>
      </c>
      <c r="E2963" t="s">
        <v>10041</v>
      </c>
      <c r="F2963" t="s">
        <v>1415</v>
      </c>
      <c r="G2963">
        <f>YEAR(orders[[#This Row],[order_date]])</f>
        <v>2025</v>
      </c>
      <c r="H2963">
        <f>MONTH(orders[[#This Row],[order_date]])</f>
        <v>4</v>
      </c>
      <c r="I2963" s="4">
        <v>113895</v>
      </c>
      <c r="J2963" t="str" cm="1">
        <f t="array" ref="J2963">_xlfn.SWITCH(orders[[#This Row],[payment_method]],"Credit Card","CC","Bank Transfer","BT","Cash","CA","PayPal","PP","UN")</f>
        <v>BT</v>
      </c>
    </row>
    <row r="2964" spans="1:10" x14ac:dyDescent="0.3">
      <c r="A2964">
        <v>3209</v>
      </c>
      <c r="B2964">
        <v>1021261</v>
      </c>
      <c r="C2964" s="1">
        <v>45222</v>
      </c>
      <c r="D2964">
        <v>53672</v>
      </c>
      <c r="E2964" t="s">
        <v>10041</v>
      </c>
      <c r="F2964" t="s">
        <v>284</v>
      </c>
      <c r="G2964">
        <f>YEAR(orders[[#This Row],[order_date]])</f>
        <v>2023</v>
      </c>
      <c r="H2964">
        <f>MONTH(orders[[#This Row],[order_date]])</f>
        <v>10</v>
      </c>
      <c r="I2964" s="4">
        <v>53672</v>
      </c>
      <c r="J2964" t="str" cm="1">
        <f t="array" ref="J2964">_xlfn.SWITCH(orders[[#This Row],[payment_method]],"Credit Card","CC","Bank Transfer","BT","Cash","CA","PayPal","PP","UN")</f>
        <v>BT</v>
      </c>
    </row>
    <row r="2965" spans="1:10" x14ac:dyDescent="0.3">
      <c r="A2965">
        <v>3211</v>
      </c>
      <c r="B2965">
        <v>905292</v>
      </c>
      <c r="C2965" s="1">
        <v>44919</v>
      </c>
      <c r="D2965">
        <v>150736</v>
      </c>
      <c r="E2965" t="s">
        <v>10041</v>
      </c>
      <c r="F2965" t="s">
        <v>409</v>
      </c>
      <c r="G2965">
        <f>YEAR(orders[[#This Row],[order_date]])</f>
        <v>2022</v>
      </c>
      <c r="H2965">
        <f>MONTH(orders[[#This Row],[order_date]])</f>
        <v>12</v>
      </c>
      <c r="I2965" s="4">
        <v>150736</v>
      </c>
      <c r="J2965" t="str" cm="1">
        <f t="array" ref="J2965">_xlfn.SWITCH(orders[[#This Row],[payment_method]],"Credit Card","CC","Bank Transfer","BT","Cash","CA","PayPal","PP","UN")</f>
        <v>BT</v>
      </c>
    </row>
    <row r="2966" spans="1:10" x14ac:dyDescent="0.3">
      <c r="A2966">
        <v>3212</v>
      </c>
      <c r="B2966">
        <v>565251</v>
      </c>
      <c r="C2966" s="1">
        <v>44578</v>
      </c>
      <c r="D2966">
        <v>92976</v>
      </c>
      <c r="E2966" t="s">
        <v>10040</v>
      </c>
      <c r="F2966" t="s">
        <v>652</v>
      </c>
      <c r="G2966">
        <f>YEAR(orders[[#This Row],[order_date]])</f>
        <v>2022</v>
      </c>
      <c r="H2966">
        <f>MONTH(orders[[#This Row],[order_date]])</f>
        <v>1</v>
      </c>
      <c r="I2966" s="4">
        <v>92976</v>
      </c>
      <c r="J2966" t="str" cm="1">
        <f t="array" ref="J2966">_xlfn.SWITCH(orders[[#This Row],[payment_method]],"Credit Card","CC","Bank Transfer","BT","Cash","CA","PayPal","PP","UN")</f>
        <v>CC</v>
      </c>
    </row>
    <row r="2967" spans="1:10" x14ac:dyDescent="0.3">
      <c r="A2967">
        <v>3213</v>
      </c>
      <c r="B2967">
        <v>1193674</v>
      </c>
      <c r="C2967" s="1">
        <v>45716</v>
      </c>
      <c r="D2967">
        <v>123758</v>
      </c>
      <c r="E2967" t="s">
        <v>10040</v>
      </c>
      <c r="F2967" t="s">
        <v>820</v>
      </c>
      <c r="G2967">
        <f>YEAR(orders[[#This Row],[order_date]])</f>
        <v>2025</v>
      </c>
      <c r="H2967">
        <f>MONTH(orders[[#This Row],[order_date]])</f>
        <v>2</v>
      </c>
      <c r="I2967" s="4">
        <v>123758</v>
      </c>
      <c r="J2967" t="str" cm="1">
        <f t="array" ref="J2967">_xlfn.SWITCH(orders[[#This Row],[payment_method]],"Credit Card","CC","Bank Transfer","BT","Cash","CA","PayPal","PP","UN")</f>
        <v>CC</v>
      </c>
    </row>
    <row r="2968" spans="1:10" x14ac:dyDescent="0.3">
      <c r="A2968">
        <v>3214</v>
      </c>
      <c r="B2968">
        <v>1567609</v>
      </c>
      <c r="C2968" s="1">
        <v>44994</v>
      </c>
      <c r="D2968">
        <v>32433</v>
      </c>
      <c r="E2968" t="s">
        <v>10043</v>
      </c>
      <c r="F2968" t="s">
        <v>123</v>
      </c>
      <c r="G2968">
        <f>YEAR(orders[[#This Row],[order_date]])</f>
        <v>2023</v>
      </c>
      <c r="H2968">
        <f>MONTH(orders[[#This Row],[order_date]])</f>
        <v>3</v>
      </c>
      <c r="I2968" s="4">
        <v>32433</v>
      </c>
      <c r="J2968" t="str" cm="1">
        <f t="array" ref="J2968">_xlfn.SWITCH(orders[[#This Row],[payment_method]],"Credit Card","CC","Bank Transfer","BT","Cash","CA","PayPal","PP","UN")</f>
        <v>PP</v>
      </c>
    </row>
    <row r="2969" spans="1:10" x14ac:dyDescent="0.3">
      <c r="A2969">
        <v>3215</v>
      </c>
      <c r="B2969">
        <v>537398</v>
      </c>
      <c r="C2969" s="1">
        <v>45272</v>
      </c>
      <c r="D2969">
        <v>296863</v>
      </c>
      <c r="E2969" t="s">
        <v>10040</v>
      </c>
      <c r="F2969" t="s">
        <v>652</v>
      </c>
      <c r="G2969">
        <f>YEAR(orders[[#This Row],[order_date]])</f>
        <v>2023</v>
      </c>
      <c r="H2969">
        <f>MONTH(orders[[#This Row],[order_date]])</f>
        <v>12</v>
      </c>
      <c r="I2969" s="4">
        <v>296863</v>
      </c>
      <c r="J2969" t="str" cm="1">
        <f t="array" ref="J2969">_xlfn.SWITCH(orders[[#This Row],[payment_method]],"Credit Card","CC","Bank Transfer","BT","Cash","CA","PayPal","PP","UN")</f>
        <v>CC</v>
      </c>
    </row>
    <row r="2970" spans="1:10" x14ac:dyDescent="0.3">
      <c r="A2970">
        <v>3216</v>
      </c>
      <c r="B2970">
        <v>44995</v>
      </c>
      <c r="C2970" s="1">
        <v>45533</v>
      </c>
      <c r="D2970">
        <v>89795</v>
      </c>
      <c r="E2970" t="s">
        <v>10040</v>
      </c>
      <c r="F2970" t="s">
        <v>246</v>
      </c>
      <c r="G2970">
        <f>YEAR(orders[[#This Row],[order_date]])</f>
        <v>2024</v>
      </c>
      <c r="H2970">
        <f>MONTH(orders[[#This Row],[order_date]])</f>
        <v>8</v>
      </c>
      <c r="I2970" s="4">
        <v>89795</v>
      </c>
      <c r="J2970" t="str" cm="1">
        <f t="array" ref="J2970">_xlfn.SWITCH(orders[[#This Row],[payment_method]],"Credit Card","CC","Bank Transfer","BT","Cash","CA","PayPal","PP","UN")</f>
        <v>CC</v>
      </c>
    </row>
    <row r="2971" spans="1:10" x14ac:dyDescent="0.3">
      <c r="A2971">
        <v>3217</v>
      </c>
      <c r="B2971">
        <v>1028733</v>
      </c>
      <c r="C2971" s="1">
        <v>44917</v>
      </c>
      <c r="D2971">
        <v>18283</v>
      </c>
      <c r="E2971" t="s">
        <v>10040</v>
      </c>
      <c r="F2971" t="s">
        <v>1108</v>
      </c>
      <c r="G2971">
        <f>YEAR(orders[[#This Row],[order_date]])</f>
        <v>2022</v>
      </c>
      <c r="H2971">
        <f>MONTH(orders[[#This Row],[order_date]])</f>
        <v>12</v>
      </c>
      <c r="I2971" s="4">
        <v>18283</v>
      </c>
      <c r="J2971" t="str" cm="1">
        <f t="array" ref="J2971">_xlfn.SWITCH(orders[[#This Row],[payment_method]],"Credit Card","CC","Bank Transfer","BT","Cash","CA","PayPal","PP","UN")</f>
        <v>CC</v>
      </c>
    </row>
    <row r="2972" spans="1:10" x14ac:dyDescent="0.3">
      <c r="A2972">
        <v>3218</v>
      </c>
      <c r="B2972">
        <v>768524</v>
      </c>
      <c r="C2972" s="1">
        <v>45307</v>
      </c>
      <c r="D2972">
        <v>296464</v>
      </c>
      <c r="E2972" t="s">
        <v>10043</v>
      </c>
      <c r="F2972" t="s">
        <v>168</v>
      </c>
      <c r="G2972">
        <f>YEAR(orders[[#This Row],[order_date]])</f>
        <v>2024</v>
      </c>
      <c r="H2972">
        <f>MONTH(orders[[#This Row],[order_date]])</f>
        <v>1</v>
      </c>
      <c r="I2972" s="4">
        <v>296464</v>
      </c>
      <c r="J2972" t="str" cm="1">
        <f t="array" ref="J2972">_xlfn.SWITCH(orders[[#This Row],[payment_method]],"Credit Card","CC","Bank Transfer","BT","Cash","CA","PayPal","PP","UN")</f>
        <v>PP</v>
      </c>
    </row>
    <row r="2973" spans="1:10" x14ac:dyDescent="0.3">
      <c r="A2973">
        <v>3219</v>
      </c>
      <c r="B2973">
        <v>1066931</v>
      </c>
      <c r="C2973" s="1">
        <v>45207</v>
      </c>
      <c r="D2973">
        <v>218916</v>
      </c>
      <c r="E2973" t="s">
        <v>10043</v>
      </c>
      <c r="F2973" t="s">
        <v>72</v>
      </c>
      <c r="G2973">
        <f>YEAR(orders[[#This Row],[order_date]])</f>
        <v>2023</v>
      </c>
      <c r="H2973">
        <f>MONTH(orders[[#This Row],[order_date]])</f>
        <v>10</v>
      </c>
      <c r="I2973" s="4">
        <v>218916</v>
      </c>
      <c r="J2973" t="str" cm="1">
        <f t="array" ref="J2973">_xlfn.SWITCH(orders[[#This Row],[payment_method]],"Credit Card","CC","Bank Transfer","BT","Cash","CA","PayPal","PP","UN")</f>
        <v>PP</v>
      </c>
    </row>
    <row r="2974" spans="1:10" x14ac:dyDescent="0.3">
      <c r="A2974">
        <v>3220</v>
      </c>
      <c r="B2974">
        <v>1503815</v>
      </c>
      <c r="C2974" s="1">
        <v>44673</v>
      </c>
      <c r="D2974">
        <v>386627</v>
      </c>
      <c r="E2974" t="s">
        <v>10040</v>
      </c>
      <c r="F2974" t="s">
        <v>1213</v>
      </c>
      <c r="G2974">
        <f>YEAR(orders[[#This Row],[order_date]])</f>
        <v>2022</v>
      </c>
      <c r="H2974">
        <f>MONTH(orders[[#This Row],[order_date]])</f>
        <v>4</v>
      </c>
      <c r="I2974" s="4">
        <v>386627</v>
      </c>
      <c r="J2974" t="str" cm="1">
        <f t="array" ref="J2974">_xlfn.SWITCH(orders[[#This Row],[payment_method]],"Credit Card","CC","Bank Transfer","BT","Cash","CA","PayPal","PP","UN")</f>
        <v>CC</v>
      </c>
    </row>
    <row r="2975" spans="1:10" x14ac:dyDescent="0.3">
      <c r="A2975">
        <v>3221</v>
      </c>
      <c r="B2975">
        <v>370816</v>
      </c>
      <c r="C2975" s="1">
        <v>44721</v>
      </c>
      <c r="D2975">
        <v>268618</v>
      </c>
      <c r="E2975" t="s">
        <v>10040</v>
      </c>
      <c r="F2975" t="s">
        <v>1677</v>
      </c>
      <c r="G2975">
        <f>YEAR(orders[[#This Row],[order_date]])</f>
        <v>2022</v>
      </c>
      <c r="H2975">
        <f>MONTH(orders[[#This Row],[order_date]])</f>
        <v>6</v>
      </c>
      <c r="I2975" s="4">
        <v>268618</v>
      </c>
      <c r="J2975" t="str" cm="1">
        <f t="array" ref="J2975">_xlfn.SWITCH(orders[[#This Row],[payment_method]],"Credit Card","CC","Bank Transfer","BT","Cash","CA","PayPal","PP","UN")</f>
        <v>CC</v>
      </c>
    </row>
    <row r="2976" spans="1:10" x14ac:dyDescent="0.3">
      <c r="A2976">
        <v>3222</v>
      </c>
      <c r="B2976">
        <v>328585</v>
      </c>
      <c r="C2976" s="1">
        <v>45131</v>
      </c>
      <c r="D2976">
        <v>231884</v>
      </c>
      <c r="E2976" t="s">
        <v>10042</v>
      </c>
      <c r="F2976" t="s">
        <v>60</v>
      </c>
      <c r="G2976">
        <f>YEAR(orders[[#This Row],[order_date]])</f>
        <v>2023</v>
      </c>
      <c r="H2976">
        <f>MONTH(orders[[#This Row],[order_date]])</f>
        <v>7</v>
      </c>
      <c r="I2976" s="4">
        <v>231884</v>
      </c>
      <c r="J2976" t="str" cm="1">
        <f t="array" ref="J2976">_xlfn.SWITCH(orders[[#This Row],[payment_method]],"Credit Card","CC","Bank Transfer","BT","Cash","CA","PayPal","PP","UN")</f>
        <v>CA</v>
      </c>
    </row>
    <row r="2977" spans="1:10" x14ac:dyDescent="0.3">
      <c r="A2977">
        <v>3223</v>
      </c>
      <c r="B2977">
        <v>1452527</v>
      </c>
      <c r="C2977" s="1">
        <v>44697</v>
      </c>
      <c r="D2977">
        <v>31755</v>
      </c>
      <c r="E2977" t="s">
        <v>10043</v>
      </c>
      <c r="F2977" t="s">
        <v>2596</v>
      </c>
      <c r="G2977">
        <f>YEAR(orders[[#This Row],[order_date]])</f>
        <v>2022</v>
      </c>
      <c r="H2977">
        <f>MONTH(orders[[#This Row],[order_date]])</f>
        <v>5</v>
      </c>
      <c r="I2977" s="4">
        <v>31755</v>
      </c>
      <c r="J2977" t="str" cm="1">
        <f t="array" ref="J2977">_xlfn.SWITCH(orders[[#This Row],[payment_method]],"Credit Card","CC","Bank Transfer","BT","Cash","CA","PayPal","PP","UN")</f>
        <v>PP</v>
      </c>
    </row>
    <row r="2978" spans="1:10" x14ac:dyDescent="0.3">
      <c r="A2978">
        <v>3224</v>
      </c>
      <c r="B2978">
        <v>791243</v>
      </c>
      <c r="C2978" s="1">
        <v>44779</v>
      </c>
      <c r="D2978">
        <v>267659</v>
      </c>
      <c r="E2978" t="s">
        <v>10040</v>
      </c>
      <c r="F2978" t="s">
        <v>898</v>
      </c>
      <c r="G2978">
        <f>YEAR(orders[[#This Row],[order_date]])</f>
        <v>2022</v>
      </c>
      <c r="H2978">
        <f>MONTH(orders[[#This Row],[order_date]])</f>
        <v>8</v>
      </c>
      <c r="I2978" s="4">
        <v>267659</v>
      </c>
      <c r="J2978" t="str" cm="1">
        <f t="array" ref="J2978">_xlfn.SWITCH(orders[[#This Row],[payment_method]],"Credit Card","CC","Bank Transfer","BT","Cash","CA","PayPal","PP","UN")</f>
        <v>CC</v>
      </c>
    </row>
    <row r="2979" spans="1:10" x14ac:dyDescent="0.3">
      <c r="A2979">
        <v>3225</v>
      </c>
      <c r="B2979">
        <v>1719010</v>
      </c>
      <c r="C2979" s="1">
        <v>45831</v>
      </c>
      <c r="D2979">
        <v>221289</v>
      </c>
      <c r="E2979" t="s">
        <v>10040</v>
      </c>
      <c r="F2979" t="s">
        <v>959</v>
      </c>
      <c r="G2979">
        <f>YEAR(orders[[#This Row],[order_date]])</f>
        <v>2025</v>
      </c>
      <c r="H2979">
        <f>MONTH(orders[[#This Row],[order_date]])</f>
        <v>6</v>
      </c>
      <c r="I2979" s="4">
        <v>221289</v>
      </c>
      <c r="J2979" t="str" cm="1">
        <f t="array" ref="J2979">_xlfn.SWITCH(orders[[#This Row],[payment_method]],"Credit Card","CC","Bank Transfer","BT","Cash","CA","PayPal","PP","UN")</f>
        <v>CC</v>
      </c>
    </row>
    <row r="2980" spans="1:10" x14ac:dyDescent="0.3">
      <c r="A2980">
        <v>3226</v>
      </c>
      <c r="B2980">
        <v>652498</v>
      </c>
      <c r="C2980" s="1">
        <v>44779</v>
      </c>
      <c r="D2980">
        <v>179985</v>
      </c>
      <c r="E2980" t="s">
        <v>10042</v>
      </c>
      <c r="F2980" t="s">
        <v>470</v>
      </c>
      <c r="G2980">
        <f>YEAR(orders[[#This Row],[order_date]])</f>
        <v>2022</v>
      </c>
      <c r="H2980">
        <f>MONTH(orders[[#This Row],[order_date]])</f>
        <v>8</v>
      </c>
      <c r="I2980" s="4">
        <v>179985</v>
      </c>
      <c r="J2980" t="str" cm="1">
        <f t="array" ref="J2980">_xlfn.SWITCH(orders[[#This Row],[payment_method]],"Credit Card","CC","Bank Transfer","BT","Cash","CA","PayPal","PP","UN")</f>
        <v>CA</v>
      </c>
    </row>
    <row r="2981" spans="1:10" x14ac:dyDescent="0.3">
      <c r="A2981">
        <v>3227</v>
      </c>
      <c r="B2981">
        <v>747918</v>
      </c>
      <c r="C2981" s="1">
        <v>44852</v>
      </c>
      <c r="D2981">
        <v>50838</v>
      </c>
      <c r="E2981" t="s">
        <v>10040</v>
      </c>
      <c r="F2981" t="s">
        <v>1115</v>
      </c>
      <c r="G2981">
        <f>YEAR(orders[[#This Row],[order_date]])</f>
        <v>2022</v>
      </c>
      <c r="H2981">
        <f>MONTH(orders[[#This Row],[order_date]])</f>
        <v>10</v>
      </c>
      <c r="I2981" s="4">
        <v>50838</v>
      </c>
      <c r="J2981" t="str" cm="1">
        <f t="array" ref="J2981">_xlfn.SWITCH(orders[[#This Row],[payment_method]],"Credit Card","CC","Bank Transfer","BT","Cash","CA","PayPal","PP","UN")</f>
        <v>CC</v>
      </c>
    </row>
    <row r="2982" spans="1:10" x14ac:dyDescent="0.3">
      <c r="A2982">
        <v>3228</v>
      </c>
      <c r="B2982">
        <v>78177</v>
      </c>
      <c r="C2982" s="1">
        <v>44596</v>
      </c>
      <c r="D2982">
        <v>32523</v>
      </c>
      <c r="E2982" t="s">
        <v>10040</v>
      </c>
      <c r="F2982" t="s">
        <v>246</v>
      </c>
      <c r="G2982">
        <f>YEAR(orders[[#This Row],[order_date]])</f>
        <v>2022</v>
      </c>
      <c r="H2982">
        <f>MONTH(orders[[#This Row],[order_date]])</f>
        <v>2</v>
      </c>
      <c r="I2982" s="4">
        <v>32523</v>
      </c>
      <c r="J2982" t="str" cm="1">
        <f t="array" ref="J2982">_xlfn.SWITCH(orders[[#This Row],[payment_method]],"Credit Card","CC","Bank Transfer","BT","Cash","CA","PayPal","PP","UN")</f>
        <v>CC</v>
      </c>
    </row>
    <row r="2983" spans="1:10" x14ac:dyDescent="0.3">
      <c r="A2983">
        <v>3229</v>
      </c>
      <c r="B2983">
        <v>1817115</v>
      </c>
      <c r="C2983" s="1">
        <v>45078</v>
      </c>
      <c r="D2983">
        <v>156233</v>
      </c>
      <c r="E2983" t="s">
        <v>10043</v>
      </c>
      <c r="F2983" t="s">
        <v>871</v>
      </c>
      <c r="G2983">
        <f>YEAR(orders[[#This Row],[order_date]])</f>
        <v>2023</v>
      </c>
      <c r="H2983">
        <f>MONTH(orders[[#This Row],[order_date]])</f>
        <v>6</v>
      </c>
      <c r="I2983" s="4">
        <v>156233</v>
      </c>
      <c r="J2983" t="str" cm="1">
        <f t="array" ref="J2983">_xlfn.SWITCH(orders[[#This Row],[payment_method]],"Credit Card","CC","Bank Transfer","BT","Cash","CA","PayPal","PP","UN")</f>
        <v>PP</v>
      </c>
    </row>
    <row r="2984" spans="1:10" x14ac:dyDescent="0.3">
      <c r="A2984">
        <v>3230</v>
      </c>
      <c r="B2984">
        <v>1796454</v>
      </c>
      <c r="C2984" s="1">
        <v>45139</v>
      </c>
      <c r="D2984">
        <v>395715</v>
      </c>
      <c r="E2984" t="s">
        <v>10040</v>
      </c>
      <c r="F2984" t="s">
        <v>201</v>
      </c>
      <c r="G2984">
        <f>YEAR(orders[[#This Row],[order_date]])</f>
        <v>2023</v>
      </c>
      <c r="H2984">
        <f>MONTH(orders[[#This Row],[order_date]])</f>
        <v>8</v>
      </c>
      <c r="I2984" s="4">
        <v>395715</v>
      </c>
      <c r="J2984" t="str" cm="1">
        <f t="array" ref="J2984">_xlfn.SWITCH(orders[[#This Row],[payment_method]],"Credit Card","CC","Bank Transfer","BT","Cash","CA","PayPal","PP","UN")</f>
        <v>CC</v>
      </c>
    </row>
    <row r="2985" spans="1:10" x14ac:dyDescent="0.3">
      <c r="A2985">
        <v>3231</v>
      </c>
      <c r="B2985">
        <v>1019744</v>
      </c>
      <c r="C2985" s="1">
        <v>45015</v>
      </c>
      <c r="D2985">
        <v>1631</v>
      </c>
      <c r="E2985" t="s">
        <v>10041</v>
      </c>
      <c r="F2985" t="s">
        <v>1435</v>
      </c>
      <c r="G2985">
        <f>YEAR(orders[[#This Row],[order_date]])</f>
        <v>2023</v>
      </c>
      <c r="H2985">
        <f>MONTH(orders[[#This Row],[order_date]])</f>
        <v>3</v>
      </c>
      <c r="I2985" s="4">
        <v>1631</v>
      </c>
      <c r="J2985" t="str" cm="1">
        <f t="array" ref="J2985">_xlfn.SWITCH(orders[[#This Row],[payment_method]],"Credit Card","CC","Bank Transfer","BT","Cash","CA","PayPal","PP","UN")</f>
        <v>BT</v>
      </c>
    </row>
    <row r="2986" spans="1:10" x14ac:dyDescent="0.3">
      <c r="A2986">
        <v>3232</v>
      </c>
      <c r="B2986">
        <v>1393414</v>
      </c>
      <c r="C2986" s="1">
        <v>45756</v>
      </c>
      <c r="D2986">
        <v>94188</v>
      </c>
      <c r="E2986" t="s">
        <v>10040</v>
      </c>
      <c r="F2986" t="s">
        <v>252</v>
      </c>
      <c r="G2986">
        <f>YEAR(orders[[#This Row],[order_date]])</f>
        <v>2025</v>
      </c>
      <c r="H2986">
        <f>MONTH(orders[[#This Row],[order_date]])</f>
        <v>4</v>
      </c>
      <c r="I2986" s="4">
        <v>94188</v>
      </c>
      <c r="J2986" t="str" cm="1">
        <f t="array" ref="J2986">_xlfn.SWITCH(orders[[#This Row],[payment_method]],"Credit Card","CC","Bank Transfer","BT","Cash","CA","PayPal","PP","UN")</f>
        <v>CC</v>
      </c>
    </row>
    <row r="2987" spans="1:10" x14ac:dyDescent="0.3">
      <c r="A2987">
        <v>3233</v>
      </c>
      <c r="B2987">
        <v>1810067</v>
      </c>
      <c r="C2987" s="1">
        <v>45677</v>
      </c>
      <c r="D2987">
        <v>61628</v>
      </c>
      <c r="E2987" t="s">
        <v>10041</v>
      </c>
      <c r="F2987" t="s">
        <v>281</v>
      </c>
      <c r="G2987">
        <f>YEAR(orders[[#This Row],[order_date]])</f>
        <v>2025</v>
      </c>
      <c r="H2987">
        <f>MONTH(orders[[#This Row],[order_date]])</f>
        <v>1</v>
      </c>
      <c r="I2987" s="4">
        <v>61628</v>
      </c>
      <c r="J2987" t="str" cm="1">
        <f t="array" ref="J2987">_xlfn.SWITCH(orders[[#This Row],[payment_method]],"Credit Card","CC","Bank Transfer","BT","Cash","CA","PayPal","PP","UN")</f>
        <v>BT</v>
      </c>
    </row>
    <row r="2988" spans="1:10" x14ac:dyDescent="0.3">
      <c r="A2988">
        <v>3235</v>
      </c>
      <c r="B2988">
        <v>915945</v>
      </c>
      <c r="C2988" s="1">
        <v>45774</v>
      </c>
      <c r="D2988">
        <v>64685</v>
      </c>
      <c r="E2988" t="s">
        <v>10042</v>
      </c>
      <c r="F2988" t="s">
        <v>860</v>
      </c>
      <c r="G2988">
        <f>YEAR(orders[[#This Row],[order_date]])</f>
        <v>2025</v>
      </c>
      <c r="H2988">
        <f>MONTH(orders[[#This Row],[order_date]])</f>
        <v>4</v>
      </c>
      <c r="I2988" s="4">
        <v>64685</v>
      </c>
      <c r="J2988" t="str" cm="1">
        <f t="array" ref="J2988">_xlfn.SWITCH(orders[[#This Row],[payment_method]],"Credit Card","CC","Bank Transfer","BT","Cash","CA","PayPal","PP","UN")</f>
        <v>CA</v>
      </c>
    </row>
    <row r="2989" spans="1:10" x14ac:dyDescent="0.3">
      <c r="A2989">
        <v>3236</v>
      </c>
      <c r="B2989">
        <v>1420683</v>
      </c>
      <c r="C2989" s="1">
        <v>44701</v>
      </c>
      <c r="D2989">
        <v>96445</v>
      </c>
      <c r="E2989" t="s">
        <v>10040</v>
      </c>
      <c r="F2989" t="s">
        <v>393</v>
      </c>
      <c r="G2989">
        <f>YEAR(orders[[#This Row],[order_date]])</f>
        <v>2022</v>
      </c>
      <c r="H2989">
        <f>MONTH(orders[[#This Row],[order_date]])</f>
        <v>5</v>
      </c>
      <c r="I2989" s="4">
        <v>96445</v>
      </c>
      <c r="J2989" t="str" cm="1">
        <f t="array" ref="J2989">_xlfn.SWITCH(orders[[#This Row],[payment_method]],"Credit Card","CC","Bank Transfer","BT","Cash","CA","PayPal","PP","UN")</f>
        <v>CC</v>
      </c>
    </row>
    <row r="2990" spans="1:10" x14ac:dyDescent="0.3">
      <c r="A2990">
        <v>3237</v>
      </c>
      <c r="B2990">
        <v>382750</v>
      </c>
      <c r="C2990" s="1">
        <v>45068</v>
      </c>
      <c r="D2990">
        <v>203654</v>
      </c>
      <c r="E2990" t="s">
        <v>10041</v>
      </c>
      <c r="F2990" t="s">
        <v>297</v>
      </c>
      <c r="G2990">
        <f>YEAR(orders[[#This Row],[order_date]])</f>
        <v>2023</v>
      </c>
      <c r="H2990">
        <f>MONTH(orders[[#This Row],[order_date]])</f>
        <v>5</v>
      </c>
      <c r="I2990" s="4">
        <v>203654</v>
      </c>
      <c r="J2990" t="str" cm="1">
        <f t="array" ref="J2990">_xlfn.SWITCH(orders[[#This Row],[payment_method]],"Credit Card","CC","Bank Transfer","BT","Cash","CA","PayPal","PP","UN")</f>
        <v>BT</v>
      </c>
    </row>
    <row r="2991" spans="1:10" x14ac:dyDescent="0.3">
      <c r="A2991">
        <v>3238</v>
      </c>
      <c r="B2991">
        <v>1154449</v>
      </c>
      <c r="C2991" s="1">
        <v>44953</v>
      </c>
      <c r="D2991">
        <v>191684</v>
      </c>
      <c r="E2991" t="s">
        <v>10042</v>
      </c>
      <c r="F2991" t="s">
        <v>188</v>
      </c>
      <c r="G2991">
        <f>YEAR(orders[[#This Row],[order_date]])</f>
        <v>2023</v>
      </c>
      <c r="H2991">
        <f>MONTH(orders[[#This Row],[order_date]])</f>
        <v>1</v>
      </c>
      <c r="I2991" s="4">
        <v>191684</v>
      </c>
      <c r="J2991" t="str" cm="1">
        <f t="array" ref="J2991">_xlfn.SWITCH(orders[[#This Row],[payment_method]],"Credit Card","CC","Bank Transfer","BT","Cash","CA","PayPal","PP","UN")</f>
        <v>CA</v>
      </c>
    </row>
    <row r="2992" spans="1:10" x14ac:dyDescent="0.3">
      <c r="A2992">
        <v>3239</v>
      </c>
      <c r="B2992">
        <v>913347</v>
      </c>
      <c r="C2992" s="1">
        <v>44779</v>
      </c>
      <c r="D2992">
        <v>162799</v>
      </c>
      <c r="E2992" t="s">
        <v>10043</v>
      </c>
      <c r="F2992" t="s">
        <v>1710</v>
      </c>
      <c r="G2992">
        <f>YEAR(orders[[#This Row],[order_date]])</f>
        <v>2022</v>
      </c>
      <c r="H2992">
        <f>MONTH(orders[[#This Row],[order_date]])</f>
        <v>8</v>
      </c>
      <c r="I2992" s="4">
        <v>162799</v>
      </c>
      <c r="J2992" t="str" cm="1">
        <f t="array" ref="J2992">_xlfn.SWITCH(orders[[#This Row],[payment_method]],"Credit Card","CC","Bank Transfer","BT","Cash","CA","PayPal","PP","UN")</f>
        <v>PP</v>
      </c>
    </row>
    <row r="2993" spans="1:10" x14ac:dyDescent="0.3">
      <c r="A2993">
        <v>3240</v>
      </c>
      <c r="B2993">
        <v>1228810</v>
      </c>
      <c r="C2993" s="1">
        <v>45201</v>
      </c>
      <c r="D2993">
        <v>220146</v>
      </c>
      <c r="E2993" t="s">
        <v>10042</v>
      </c>
      <c r="F2993" t="s">
        <v>206</v>
      </c>
      <c r="G2993">
        <f>YEAR(orders[[#This Row],[order_date]])</f>
        <v>2023</v>
      </c>
      <c r="H2993">
        <f>MONTH(orders[[#This Row],[order_date]])</f>
        <v>10</v>
      </c>
      <c r="I2993" s="4">
        <v>220146</v>
      </c>
      <c r="J2993" t="str" cm="1">
        <f t="array" ref="J2993">_xlfn.SWITCH(orders[[#This Row],[payment_method]],"Credit Card","CC","Bank Transfer","BT","Cash","CA","PayPal","PP","UN")</f>
        <v>CA</v>
      </c>
    </row>
    <row r="2994" spans="1:10" x14ac:dyDescent="0.3">
      <c r="A2994">
        <v>3241</v>
      </c>
      <c r="B2994">
        <v>1245238</v>
      </c>
      <c r="C2994" s="1">
        <v>45431</v>
      </c>
      <c r="D2994">
        <v>20954</v>
      </c>
      <c r="E2994" t="s">
        <v>10042</v>
      </c>
      <c r="F2994" t="s">
        <v>839</v>
      </c>
      <c r="G2994">
        <f>YEAR(orders[[#This Row],[order_date]])</f>
        <v>2024</v>
      </c>
      <c r="H2994">
        <f>MONTH(orders[[#This Row],[order_date]])</f>
        <v>5</v>
      </c>
      <c r="I2994" s="4">
        <v>20954</v>
      </c>
      <c r="J2994" t="str" cm="1">
        <f t="array" ref="J2994">_xlfn.SWITCH(orders[[#This Row],[payment_method]],"Credit Card","CC","Bank Transfer","BT","Cash","CA","PayPal","PP","UN")</f>
        <v>CA</v>
      </c>
    </row>
    <row r="2995" spans="1:10" x14ac:dyDescent="0.3">
      <c r="A2995">
        <v>3242</v>
      </c>
      <c r="B2995">
        <v>659945</v>
      </c>
      <c r="C2995" s="1">
        <v>44490</v>
      </c>
      <c r="D2995">
        <v>145655</v>
      </c>
      <c r="E2995" t="s">
        <v>10041</v>
      </c>
      <c r="F2995" t="s">
        <v>305</v>
      </c>
      <c r="G2995">
        <f>YEAR(orders[[#This Row],[order_date]])</f>
        <v>2021</v>
      </c>
      <c r="H2995">
        <f>MONTH(orders[[#This Row],[order_date]])</f>
        <v>10</v>
      </c>
      <c r="I2995" s="4">
        <v>145655</v>
      </c>
      <c r="J2995" t="str" cm="1">
        <f t="array" ref="J2995">_xlfn.SWITCH(orders[[#This Row],[payment_method]],"Credit Card","CC","Bank Transfer","BT","Cash","CA","PayPal","PP","UN")</f>
        <v>BT</v>
      </c>
    </row>
    <row r="2996" spans="1:10" x14ac:dyDescent="0.3">
      <c r="A2996">
        <v>3243</v>
      </c>
      <c r="B2996">
        <v>1918308</v>
      </c>
      <c r="C2996" s="1">
        <v>45081</v>
      </c>
      <c r="D2996">
        <v>40572</v>
      </c>
      <c r="E2996" t="s">
        <v>10041</v>
      </c>
      <c r="F2996" t="s">
        <v>41</v>
      </c>
      <c r="G2996">
        <f>YEAR(orders[[#This Row],[order_date]])</f>
        <v>2023</v>
      </c>
      <c r="H2996">
        <f>MONTH(orders[[#This Row],[order_date]])</f>
        <v>6</v>
      </c>
      <c r="I2996" s="4">
        <v>40572</v>
      </c>
      <c r="J2996" t="str" cm="1">
        <f t="array" ref="J2996">_xlfn.SWITCH(orders[[#This Row],[payment_method]],"Credit Card","CC","Bank Transfer","BT","Cash","CA","PayPal","PP","UN")</f>
        <v>BT</v>
      </c>
    </row>
    <row r="2997" spans="1:10" x14ac:dyDescent="0.3">
      <c r="A2997">
        <v>3244</v>
      </c>
      <c r="B2997">
        <v>744777</v>
      </c>
      <c r="C2997" s="1">
        <v>45054</v>
      </c>
      <c r="D2997">
        <v>290388</v>
      </c>
      <c r="E2997" t="s">
        <v>10041</v>
      </c>
      <c r="F2997" t="s">
        <v>688</v>
      </c>
      <c r="G2997">
        <f>YEAR(orders[[#This Row],[order_date]])</f>
        <v>2023</v>
      </c>
      <c r="H2997">
        <f>MONTH(orders[[#This Row],[order_date]])</f>
        <v>5</v>
      </c>
      <c r="I2997" s="4">
        <v>290388</v>
      </c>
      <c r="J2997" t="str" cm="1">
        <f t="array" ref="J2997">_xlfn.SWITCH(orders[[#This Row],[payment_method]],"Credit Card","CC","Bank Transfer","BT","Cash","CA","PayPal","PP","UN")</f>
        <v>BT</v>
      </c>
    </row>
    <row r="2998" spans="1:10" x14ac:dyDescent="0.3">
      <c r="A2998">
        <v>3245</v>
      </c>
      <c r="B2998">
        <v>1913817</v>
      </c>
      <c r="C2998" s="1">
        <v>44651</v>
      </c>
      <c r="D2998">
        <v>447065</v>
      </c>
      <c r="E2998" t="s">
        <v>10042</v>
      </c>
      <c r="F2998" t="s">
        <v>683</v>
      </c>
      <c r="G2998">
        <f>YEAR(orders[[#This Row],[order_date]])</f>
        <v>2022</v>
      </c>
      <c r="H2998">
        <f>MONTH(orders[[#This Row],[order_date]])</f>
        <v>3</v>
      </c>
      <c r="I2998" s="4">
        <v>447065</v>
      </c>
      <c r="J2998" t="str" cm="1">
        <f t="array" ref="J2998">_xlfn.SWITCH(orders[[#This Row],[payment_method]],"Credit Card","CC","Bank Transfer","BT","Cash","CA","PayPal","PP","UN")</f>
        <v>CA</v>
      </c>
    </row>
    <row r="2999" spans="1:10" x14ac:dyDescent="0.3">
      <c r="A2999">
        <v>3246</v>
      </c>
      <c r="B2999">
        <v>1171098</v>
      </c>
      <c r="C2999" s="1">
        <v>45866</v>
      </c>
      <c r="D2999">
        <v>265852</v>
      </c>
      <c r="E2999" t="s">
        <v>10043</v>
      </c>
      <c r="F2999" t="s">
        <v>545</v>
      </c>
      <c r="G2999">
        <f>YEAR(orders[[#This Row],[order_date]])</f>
        <v>2025</v>
      </c>
      <c r="H2999">
        <f>MONTH(orders[[#This Row],[order_date]])</f>
        <v>7</v>
      </c>
      <c r="I2999" s="4">
        <v>265852</v>
      </c>
      <c r="J2999" t="str" cm="1">
        <f t="array" ref="J2999">_xlfn.SWITCH(orders[[#This Row],[payment_method]],"Credit Card","CC","Bank Transfer","BT","Cash","CA","PayPal","PP","UN")</f>
        <v>PP</v>
      </c>
    </row>
    <row r="3000" spans="1:10" x14ac:dyDescent="0.3">
      <c r="A3000">
        <v>3247</v>
      </c>
      <c r="B3000">
        <v>1180246</v>
      </c>
      <c r="C3000" s="1">
        <v>45542</v>
      </c>
      <c r="D3000">
        <v>20206</v>
      </c>
      <c r="E3000" t="s">
        <v>10043</v>
      </c>
      <c r="F3000" t="s">
        <v>1540</v>
      </c>
      <c r="G3000">
        <f>YEAR(orders[[#This Row],[order_date]])</f>
        <v>2024</v>
      </c>
      <c r="H3000">
        <f>MONTH(orders[[#This Row],[order_date]])</f>
        <v>9</v>
      </c>
      <c r="I3000" s="4">
        <v>20206</v>
      </c>
      <c r="J3000" t="str" cm="1">
        <f t="array" ref="J3000">_xlfn.SWITCH(orders[[#This Row],[payment_method]],"Credit Card","CC","Bank Transfer","BT","Cash","CA","PayPal","PP","UN")</f>
        <v>PP</v>
      </c>
    </row>
    <row r="3001" spans="1:10" x14ac:dyDescent="0.3">
      <c r="A3001">
        <v>3248</v>
      </c>
      <c r="B3001">
        <v>274191</v>
      </c>
      <c r="C3001" s="1">
        <v>44474</v>
      </c>
      <c r="D3001">
        <v>7948</v>
      </c>
      <c r="E3001" t="s">
        <v>10040</v>
      </c>
      <c r="F3001" t="s">
        <v>556</v>
      </c>
      <c r="G3001">
        <f>YEAR(orders[[#This Row],[order_date]])</f>
        <v>2021</v>
      </c>
      <c r="H3001">
        <f>MONTH(orders[[#This Row],[order_date]])</f>
        <v>10</v>
      </c>
      <c r="I3001" s="4">
        <v>7948</v>
      </c>
      <c r="J3001" t="str" cm="1">
        <f t="array" ref="J3001">_xlfn.SWITCH(orders[[#This Row],[payment_method]],"Credit Card","CC","Bank Transfer","BT","Cash","CA","PayPal","PP","UN")</f>
        <v>CC</v>
      </c>
    </row>
    <row r="3002" spans="1:10" x14ac:dyDescent="0.3">
      <c r="A3002">
        <v>3249</v>
      </c>
      <c r="B3002">
        <v>931803</v>
      </c>
      <c r="C3002" s="1">
        <v>45118</v>
      </c>
      <c r="D3002">
        <v>216097</v>
      </c>
      <c r="E3002" t="s">
        <v>10040</v>
      </c>
      <c r="F3002" t="s">
        <v>959</v>
      </c>
      <c r="G3002">
        <f>YEAR(orders[[#This Row],[order_date]])</f>
        <v>2023</v>
      </c>
      <c r="H3002">
        <f>MONTH(orders[[#This Row],[order_date]])</f>
        <v>7</v>
      </c>
      <c r="I3002" s="4">
        <v>216097</v>
      </c>
      <c r="J3002" t="str" cm="1">
        <f t="array" ref="J3002">_xlfn.SWITCH(orders[[#This Row],[payment_method]],"Credit Card","CC","Bank Transfer","BT","Cash","CA","PayPal","PP","UN")</f>
        <v>CC</v>
      </c>
    </row>
    <row r="3003" spans="1:10" x14ac:dyDescent="0.3">
      <c r="A3003">
        <v>3250</v>
      </c>
      <c r="B3003">
        <v>1498438</v>
      </c>
      <c r="C3003" s="1">
        <v>45044</v>
      </c>
      <c r="D3003">
        <v>39677</v>
      </c>
      <c r="E3003" t="s">
        <v>10043</v>
      </c>
      <c r="F3003" t="s">
        <v>228</v>
      </c>
      <c r="G3003">
        <f>YEAR(orders[[#This Row],[order_date]])</f>
        <v>2023</v>
      </c>
      <c r="H3003">
        <f>MONTH(orders[[#This Row],[order_date]])</f>
        <v>4</v>
      </c>
      <c r="I3003" s="4">
        <v>39677</v>
      </c>
      <c r="J3003" t="str" cm="1">
        <f t="array" ref="J3003">_xlfn.SWITCH(orders[[#This Row],[payment_method]],"Credit Card","CC","Bank Transfer","BT","Cash","CA","PayPal","PP","UN")</f>
        <v>PP</v>
      </c>
    </row>
    <row r="3004" spans="1:10" x14ac:dyDescent="0.3">
      <c r="A3004">
        <v>3251</v>
      </c>
      <c r="B3004">
        <v>734257</v>
      </c>
      <c r="C3004" s="1">
        <v>44825</v>
      </c>
      <c r="D3004">
        <v>106318</v>
      </c>
      <c r="E3004" t="s">
        <v>10043</v>
      </c>
      <c r="F3004" t="s">
        <v>2596</v>
      </c>
      <c r="G3004">
        <f>YEAR(orders[[#This Row],[order_date]])</f>
        <v>2022</v>
      </c>
      <c r="H3004">
        <f>MONTH(orders[[#This Row],[order_date]])</f>
        <v>9</v>
      </c>
      <c r="I3004" s="4">
        <v>106318</v>
      </c>
      <c r="J3004" t="str" cm="1">
        <f t="array" ref="J3004">_xlfn.SWITCH(orders[[#This Row],[payment_method]],"Credit Card","CC","Bank Transfer","BT","Cash","CA","PayPal","PP","UN")</f>
        <v>PP</v>
      </c>
    </row>
    <row r="3005" spans="1:10" x14ac:dyDescent="0.3">
      <c r="A3005">
        <v>3252</v>
      </c>
      <c r="B3005">
        <v>488546</v>
      </c>
      <c r="C3005" s="1">
        <v>45217</v>
      </c>
      <c r="D3005">
        <v>79724</v>
      </c>
      <c r="E3005" t="s">
        <v>10040</v>
      </c>
      <c r="F3005" t="s">
        <v>1540</v>
      </c>
      <c r="G3005">
        <f>YEAR(orders[[#This Row],[order_date]])</f>
        <v>2023</v>
      </c>
      <c r="H3005">
        <f>MONTH(orders[[#This Row],[order_date]])</f>
        <v>10</v>
      </c>
      <c r="I3005" s="4">
        <v>79724</v>
      </c>
      <c r="J3005" t="str" cm="1">
        <f t="array" ref="J3005">_xlfn.SWITCH(orders[[#This Row],[payment_method]],"Credit Card","CC","Bank Transfer","BT","Cash","CA","PayPal","PP","UN")</f>
        <v>CC</v>
      </c>
    </row>
    <row r="3006" spans="1:10" x14ac:dyDescent="0.3">
      <c r="A3006">
        <v>3253</v>
      </c>
      <c r="B3006">
        <v>863275</v>
      </c>
      <c r="C3006" s="1">
        <v>44585</v>
      </c>
      <c r="D3006">
        <v>15489</v>
      </c>
      <c r="E3006" t="s">
        <v>10043</v>
      </c>
      <c r="F3006" t="s">
        <v>460</v>
      </c>
      <c r="G3006">
        <f>YEAR(orders[[#This Row],[order_date]])</f>
        <v>2022</v>
      </c>
      <c r="H3006">
        <f>MONTH(orders[[#This Row],[order_date]])</f>
        <v>1</v>
      </c>
      <c r="I3006" s="4">
        <v>15489</v>
      </c>
      <c r="J3006" t="str" cm="1">
        <f t="array" ref="J3006">_xlfn.SWITCH(orders[[#This Row],[payment_method]],"Credit Card","CC","Bank Transfer","BT","Cash","CA","PayPal","PP","UN")</f>
        <v>PP</v>
      </c>
    </row>
    <row r="3007" spans="1:10" x14ac:dyDescent="0.3">
      <c r="A3007">
        <v>3254</v>
      </c>
      <c r="B3007">
        <v>1499117</v>
      </c>
      <c r="C3007" s="1">
        <v>44570</v>
      </c>
      <c r="D3007">
        <v>259277</v>
      </c>
      <c r="E3007" t="s">
        <v>10041</v>
      </c>
      <c r="F3007" t="s">
        <v>156</v>
      </c>
      <c r="G3007">
        <f>YEAR(orders[[#This Row],[order_date]])</f>
        <v>2022</v>
      </c>
      <c r="H3007">
        <f>MONTH(orders[[#This Row],[order_date]])</f>
        <v>1</v>
      </c>
      <c r="I3007" s="4">
        <v>259277</v>
      </c>
      <c r="J3007" t="str" cm="1">
        <f t="array" ref="J3007">_xlfn.SWITCH(orders[[#This Row],[payment_method]],"Credit Card","CC","Bank Transfer","BT","Cash","CA","PayPal","PP","UN")</f>
        <v>BT</v>
      </c>
    </row>
    <row r="3008" spans="1:10" x14ac:dyDescent="0.3">
      <c r="A3008">
        <v>3255</v>
      </c>
      <c r="B3008">
        <v>193483</v>
      </c>
      <c r="C3008" s="1">
        <v>45212</v>
      </c>
      <c r="D3008">
        <v>8049</v>
      </c>
      <c r="E3008" t="s">
        <v>10040</v>
      </c>
      <c r="F3008" t="s">
        <v>201</v>
      </c>
      <c r="G3008">
        <f>YEAR(orders[[#This Row],[order_date]])</f>
        <v>2023</v>
      </c>
      <c r="H3008">
        <f>MONTH(orders[[#This Row],[order_date]])</f>
        <v>10</v>
      </c>
      <c r="I3008" s="4">
        <v>8049</v>
      </c>
      <c r="J3008" t="str" cm="1">
        <f t="array" ref="J3008">_xlfn.SWITCH(orders[[#This Row],[payment_method]],"Credit Card","CC","Bank Transfer","BT","Cash","CA","PayPal","PP","UN")</f>
        <v>CC</v>
      </c>
    </row>
    <row r="3009" spans="1:10" x14ac:dyDescent="0.3">
      <c r="A3009">
        <v>3256</v>
      </c>
      <c r="B3009">
        <v>1257887</v>
      </c>
      <c r="C3009" s="1">
        <v>45145</v>
      </c>
      <c r="D3009">
        <v>151853</v>
      </c>
      <c r="E3009" t="s">
        <v>10040</v>
      </c>
      <c r="F3009" t="s">
        <v>69</v>
      </c>
      <c r="G3009">
        <f>YEAR(orders[[#This Row],[order_date]])</f>
        <v>2023</v>
      </c>
      <c r="H3009">
        <f>MONTH(orders[[#This Row],[order_date]])</f>
        <v>8</v>
      </c>
      <c r="I3009" s="4">
        <v>151853</v>
      </c>
      <c r="J3009" t="str" cm="1">
        <f t="array" ref="J3009">_xlfn.SWITCH(orders[[#This Row],[payment_method]],"Credit Card","CC","Bank Transfer","BT","Cash","CA","PayPal","PP","UN")</f>
        <v>CC</v>
      </c>
    </row>
    <row r="3010" spans="1:10" x14ac:dyDescent="0.3">
      <c r="A3010">
        <v>3257</v>
      </c>
      <c r="B3010">
        <v>654058</v>
      </c>
      <c r="C3010" s="1">
        <v>45838</v>
      </c>
      <c r="D3010">
        <v>152103</v>
      </c>
      <c r="E3010" t="s">
        <v>10043</v>
      </c>
      <c r="F3010" t="s">
        <v>1108</v>
      </c>
      <c r="G3010">
        <f>YEAR(orders[[#This Row],[order_date]])</f>
        <v>2025</v>
      </c>
      <c r="H3010">
        <f>MONTH(orders[[#This Row],[order_date]])</f>
        <v>6</v>
      </c>
      <c r="I3010" s="4">
        <v>152103</v>
      </c>
      <c r="J3010" t="str" cm="1">
        <f t="array" ref="J3010">_xlfn.SWITCH(orders[[#This Row],[payment_method]],"Credit Card","CC","Bank Transfer","BT","Cash","CA","PayPal","PP","UN")</f>
        <v>PP</v>
      </c>
    </row>
    <row r="3011" spans="1:10" x14ac:dyDescent="0.3">
      <c r="A3011">
        <v>3258</v>
      </c>
      <c r="B3011">
        <v>894758</v>
      </c>
      <c r="C3011" s="1">
        <v>45859</v>
      </c>
      <c r="D3011">
        <v>71458</v>
      </c>
      <c r="E3011" t="s">
        <v>10042</v>
      </c>
      <c r="F3011" t="s">
        <v>38</v>
      </c>
      <c r="G3011">
        <f>YEAR(orders[[#This Row],[order_date]])</f>
        <v>2025</v>
      </c>
      <c r="H3011">
        <f>MONTH(orders[[#This Row],[order_date]])</f>
        <v>7</v>
      </c>
      <c r="I3011" s="4">
        <v>71458</v>
      </c>
      <c r="J3011" t="str" cm="1">
        <f t="array" ref="J3011">_xlfn.SWITCH(orders[[#This Row],[payment_method]],"Credit Card","CC","Bank Transfer","BT","Cash","CA","PayPal","PP","UN")</f>
        <v>CA</v>
      </c>
    </row>
    <row r="3012" spans="1:10" x14ac:dyDescent="0.3">
      <c r="A3012">
        <v>3259</v>
      </c>
      <c r="B3012">
        <v>1818700</v>
      </c>
      <c r="C3012" s="1">
        <v>45119</v>
      </c>
      <c r="D3012">
        <v>129008</v>
      </c>
      <c r="E3012" t="s">
        <v>10042</v>
      </c>
      <c r="F3012" t="s">
        <v>225</v>
      </c>
      <c r="G3012">
        <f>YEAR(orders[[#This Row],[order_date]])</f>
        <v>2023</v>
      </c>
      <c r="H3012">
        <f>MONTH(orders[[#This Row],[order_date]])</f>
        <v>7</v>
      </c>
      <c r="I3012" s="4">
        <v>129008</v>
      </c>
      <c r="J3012" t="str" cm="1">
        <f t="array" ref="J3012">_xlfn.SWITCH(orders[[#This Row],[payment_method]],"Credit Card","CC","Bank Transfer","BT","Cash","CA","PayPal","PP","UN")</f>
        <v>CA</v>
      </c>
    </row>
    <row r="3013" spans="1:10" x14ac:dyDescent="0.3">
      <c r="A3013">
        <v>3261</v>
      </c>
      <c r="B3013">
        <v>1493077</v>
      </c>
      <c r="C3013" s="1">
        <v>45543</v>
      </c>
      <c r="D3013">
        <v>158696</v>
      </c>
      <c r="E3013" t="s">
        <v>10041</v>
      </c>
      <c r="F3013" t="s">
        <v>108</v>
      </c>
      <c r="G3013">
        <f>YEAR(orders[[#This Row],[order_date]])</f>
        <v>2024</v>
      </c>
      <c r="H3013">
        <f>MONTH(orders[[#This Row],[order_date]])</f>
        <v>9</v>
      </c>
      <c r="I3013" s="4">
        <v>158696</v>
      </c>
      <c r="J3013" t="str" cm="1">
        <f t="array" ref="J3013">_xlfn.SWITCH(orders[[#This Row],[payment_method]],"Credit Card","CC","Bank Transfer","BT","Cash","CA","PayPal","PP","UN")</f>
        <v>BT</v>
      </c>
    </row>
    <row r="3014" spans="1:10" x14ac:dyDescent="0.3">
      <c r="A3014">
        <v>3262</v>
      </c>
      <c r="B3014">
        <v>217388</v>
      </c>
      <c r="C3014" s="1">
        <v>44492</v>
      </c>
      <c r="D3014">
        <v>65682</v>
      </c>
      <c r="E3014" t="s">
        <v>10040</v>
      </c>
      <c r="F3014" t="s">
        <v>366</v>
      </c>
      <c r="G3014">
        <f>YEAR(orders[[#This Row],[order_date]])</f>
        <v>2021</v>
      </c>
      <c r="H3014">
        <f>MONTH(orders[[#This Row],[order_date]])</f>
        <v>10</v>
      </c>
      <c r="I3014" s="4">
        <v>65682</v>
      </c>
      <c r="J3014" t="str" cm="1">
        <f t="array" ref="J3014">_xlfn.SWITCH(orders[[#This Row],[payment_method]],"Credit Card","CC","Bank Transfer","BT","Cash","CA","PayPal","PP","UN")</f>
        <v>CC</v>
      </c>
    </row>
    <row r="3015" spans="1:10" x14ac:dyDescent="0.3">
      <c r="A3015">
        <v>3264</v>
      </c>
      <c r="B3015">
        <v>1134425</v>
      </c>
      <c r="C3015" s="1">
        <v>44914</v>
      </c>
      <c r="D3015">
        <v>13423</v>
      </c>
      <c r="E3015" t="s">
        <v>10042</v>
      </c>
      <c r="F3015" t="s">
        <v>214</v>
      </c>
      <c r="G3015">
        <f>YEAR(orders[[#This Row],[order_date]])</f>
        <v>2022</v>
      </c>
      <c r="H3015">
        <f>MONTH(orders[[#This Row],[order_date]])</f>
        <v>12</v>
      </c>
      <c r="I3015" s="4">
        <v>13423</v>
      </c>
      <c r="J3015" t="str" cm="1">
        <f t="array" ref="J3015">_xlfn.SWITCH(orders[[#This Row],[payment_method]],"Credit Card","CC","Bank Transfer","BT","Cash","CA","PayPal","PP","UN")</f>
        <v>CA</v>
      </c>
    </row>
    <row r="3016" spans="1:10" x14ac:dyDescent="0.3">
      <c r="A3016">
        <v>3265</v>
      </c>
      <c r="B3016">
        <v>1393626</v>
      </c>
      <c r="C3016" s="1">
        <v>45827</v>
      </c>
      <c r="D3016">
        <v>259572</v>
      </c>
      <c r="E3016" t="s">
        <v>10042</v>
      </c>
      <c r="F3016" t="s">
        <v>1158</v>
      </c>
      <c r="G3016">
        <f>YEAR(orders[[#This Row],[order_date]])</f>
        <v>2025</v>
      </c>
      <c r="H3016">
        <f>MONTH(orders[[#This Row],[order_date]])</f>
        <v>6</v>
      </c>
      <c r="I3016" s="4">
        <v>259572</v>
      </c>
      <c r="J3016" t="str" cm="1">
        <f t="array" ref="J3016">_xlfn.SWITCH(orders[[#This Row],[payment_method]],"Credit Card","CC","Bank Transfer","BT","Cash","CA","PayPal","PP","UN")</f>
        <v>CA</v>
      </c>
    </row>
    <row r="3017" spans="1:10" x14ac:dyDescent="0.3">
      <c r="A3017">
        <v>3266</v>
      </c>
      <c r="B3017">
        <v>1263228</v>
      </c>
      <c r="C3017" s="1">
        <v>45440</v>
      </c>
      <c r="D3017">
        <v>140585</v>
      </c>
      <c r="E3017" t="s">
        <v>10043</v>
      </c>
      <c r="F3017" t="s">
        <v>699</v>
      </c>
      <c r="G3017">
        <f>YEAR(orders[[#This Row],[order_date]])</f>
        <v>2024</v>
      </c>
      <c r="H3017">
        <f>MONTH(orders[[#This Row],[order_date]])</f>
        <v>5</v>
      </c>
      <c r="I3017" s="4">
        <v>140585</v>
      </c>
      <c r="J3017" t="str" cm="1">
        <f t="array" ref="J3017">_xlfn.SWITCH(orders[[#This Row],[payment_method]],"Credit Card","CC","Bank Transfer","BT","Cash","CA","PayPal","PP","UN")</f>
        <v>PP</v>
      </c>
    </row>
    <row r="3018" spans="1:10" x14ac:dyDescent="0.3">
      <c r="A3018">
        <v>3267</v>
      </c>
      <c r="B3018">
        <v>1955100</v>
      </c>
      <c r="C3018" s="1">
        <v>44465</v>
      </c>
      <c r="D3018">
        <v>324629</v>
      </c>
      <c r="E3018" t="s">
        <v>10043</v>
      </c>
      <c r="F3018" t="s">
        <v>72</v>
      </c>
      <c r="G3018">
        <f>YEAR(orders[[#This Row],[order_date]])</f>
        <v>2021</v>
      </c>
      <c r="H3018">
        <f>MONTH(orders[[#This Row],[order_date]])</f>
        <v>9</v>
      </c>
      <c r="I3018" s="4">
        <v>324629</v>
      </c>
      <c r="J3018" t="str" cm="1">
        <f t="array" ref="J3018">_xlfn.SWITCH(orders[[#This Row],[payment_method]],"Credit Card","CC","Bank Transfer","BT","Cash","CA","PayPal","PP","UN")</f>
        <v>PP</v>
      </c>
    </row>
    <row r="3019" spans="1:10" x14ac:dyDescent="0.3">
      <c r="A3019">
        <v>3268</v>
      </c>
      <c r="B3019">
        <v>1162038</v>
      </c>
      <c r="C3019" s="1">
        <v>45862</v>
      </c>
      <c r="D3019">
        <v>8908</v>
      </c>
      <c r="E3019" t="s">
        <v>10041</v>
      </c>
      <c r="F3019" t="s">
        <v>41</v>
      </c>
      <c r="G3019">
        <f>YEAR(orders[[#This Row],[order_date]])</f>
        <v>2025</v>
      </c>
      <c r="H3019">
        <f>MONTH(orders[[#This Row],[order_date]])</f>
        <v>7</v>
      </c>
      <c r="I3019" s="4">
        <v>8908</v>
      </c>
      <c r="J3019" t="str" cm="1">
        <f t="array" ref="J3019">_xlfn.SWITCH(orders[[#This Row],[payment_method]],"Credit Card","CC","Bank Transfer","BT","Cash","CA","PayPal","PP","UN")</f>
        <v>BT</v>
      </c>
    </row>
    <row r="3020" spans="1:10" x14ac:dyDescent="0.3">
      <c r="A3020">
        <v>3269</v>
      </c>
      <c r="B3020">
        <v>1154442</v>
      </c>
      <c r="C3020" s="1">
        <v>44628</v>
      </c>
      <c r="D3020">
        <v>159831</v>
      </c>
      <c r="E3020" t="s">
        <v>10040</v>
      </c>
      <c r="F3020" t="s">
        <v>360</v>
      </c>
      <c r="G3020">
        <f>YEAR(orders[[#This Row],[order_date]])</f>
        <v>2022</v>
      </c>
      <c r="H3020">
        <f>MONTH(orders[[#This Row],[order_date]])</f>
        <v>3</v>
      </c>
      <c r="I3020" s="4">
        <v>159831</v>
      </c>
      <c r="J3020" t="str" cm="1">
        <f t="array" ref="J3020">_xlfn.SWITCH(orders[[#This Row],[payment_method]],"Credit Card","CC","Bank Transfer","BT","Cash","CA","PayPal","PP","UN")</f>
        <v>CC</v>
      </c>
    </row>
    <row r="3021" spans="1:10" x14ac:dyDescent="0.3">
      <c r="A3021">
        <v>3270</v>
      </c>
      <c r="B3021">
        <v>1645335</v>
      </c>
      <c r="C3021" s="1">
        <v>45352</v>
      </c>
      <c r="D3021">
        <v>255484</v>
      </c>
      <c r="E3021" t="s">
        <v>10042</v>
      </c>
      <c r="F3021" t="s">
        <v>683</v>
      </c>
      <c r="G3021">
        <f>YEAR(orders[[#This Row],[order_date]])</f>
        <v>2024</v>
      </c>
      <c r="H3021">
        <f>MONTH(orders[[#This Row],[order_date]])</f>
        <v>3</v>
      </c>
      <c r="I3021" s="4">
        <v>255484</v>
      </c>
      <c r="J3021" t="str" cm="1">
        <f t="array" ref="J3021">_xlfn.SWITCH(orders[[#This Row],[payment_method]],"Credit Card","CC","Bank Transfer","BT","Cash","CA","PayPal","PP","UN")</f>
        <v>CA</v>
      </c>
    </row>
    <row r="3022" spans="1:10" x14ac:dyDescent="0.3">
      <c r="A3022">
        <v>3271</v>
      </c>
      <c r="B3022">
        <v>558990</v>
      </c>
      <c r="C3022" s="1">
        <v>45469</v>
      </c>
      <c r="D3022">
        <v>582541</v>
      </c>
      <c r="E3022" t="s">
        <v>10040</v>
      </c>
      <c r="F3022" t="s">
        <v>414</v>
      </c>
      <c r="G3022">
        <f>YEAR(orders[[#This Row],[order_date]])</f>
        <v>2024</v>
      </c>
      <c r="H3022">
        <f>MONTH(orders[[#This Row],[order_date]])</f>
        <v>6</v>
      </c>
      <c r="I3022" s="4">
        <v>582541</v>
      </c>
      <c r="J3022" t="str" cm="1">
        <f t="array" ref="J3022">_xlfn.SWITCH(orders[[#This Row],[payment_method]],"Credit Card","CC","Bank Transfer","BT","Cash","CA","PayPal","PP","UN")</f>
        <v>CC</v>
      </c>
    </row>
    <row r="3023" spans="1:10" x14ac:dyDescent="0.3">
      <c r="A3023">
        <v>3272</v>
      </c>
      <c r="B3023">
        <v>295265</v>
      </c>
      <c r="C3023" s="1">
        <v>45437</v>
      </c>
      <c r="D3023">
        <v>6115</v>
      </c>
      <c r="E3023" t="s">
        <v>10041</v>
      </c>
      <c r="F3023" t="s">
        <v>1543</v>
      </c>
      <c r="G3023">
        <f>YEAR(orders[[#This Row],[order_date]])</f>
        <v>2024</v>
      </c>
      <c r="H3023">
        <f>MONTH(orders[[#This Row],[order_date]])</f>
        <v>5</v>
      </c>
      <c r="I3023" s="4">
        <v>6115</v>
      </c>
      <c r="J3023" t="str" cm="1">
        <f t="array" ref="J3023">_xlfn.SWITCH(orders[[#This Row],[payment_method]],"Credit Card","CC","Bank Transfer","BT","Cash","CA","PayPal","PP","UN")</f>
        <v>BT</v>
      </c>
    </row>
    <row r="3024" spans="1:10" x14ac:dyDescent="0.3">
      <c r="A3024">
        <v>3273</v>
      </c>
      <c r="B3024">
        <v>1289272</v>
      </c>
      <c r="C3024" s="1">
        <v>45242</v>
      </c>
      <c r="D3024">
        <v>271215</v>
      </c>
      <c r="E3024" t="s">
        <v>10041</v>
      </c>
      <c r="F3024" t="s">
        <v>436</v>
      </c>
      <c r="G3024">
        <f>YEAR(orders[[#This Row],[order_date]])</f>
        <v>2023</v>
      </c>
      <c r="H3024">
        <f>MONTH(orders[[#This Row],[order_date]])</f>
        <v>11</v>
      </c>
      <c r="I3024" s="4">
        <v>271215</v>
      </c>
      <c r="J3024" t="str" cm="1">
        <f t="array" ref="J3024">_xlfn.SWITCH(orders[[#This Row],[payment_method]],"Credit Card","CC","Bank Transfer","BT","Cash","CA","PayPal","PP","UN")</f>
        <v>BT</v>
      </c>
    </row>
    <row r="3025" spans="1:10" x14ac:dyDescent="0.3">
      <c r="A3025">
        <v>3274</v>
      </c>
      <c r="B3025">
        <v>1873168</v>
      </c>
      <c r="C3025" s="1">
        <v>45828</v>
      </c>
      <c r="D3025">
        <v>210648</v>
      </c>
      <c r="E3025" t="s">
        <v>10041</v>
      </c>
      <c r="F3025" t="s">
        <v>756</v>
      </c>
      <c r="G3025">
        <f>YEAR(orders[[#This Row],[order_date]])</f>
        <v>2025</v>
      </c>
      <c r="H3025">
        <f>MONTH(orders[[#This Row],[order_date]])</f>
        <v>6</v>
      </c>
      <c r="I3025" s="4">
        <v>210648</v>
      </c>
      <c r="J3025" t="str" cm="1">
        <f t="array" ref="J3025">_xlfn.SWITCH(orders[[#This Row],[payment_method]],"Credit Card","CC","Bank Transfer","BT","Cash","CA","PayPal","PP","UN")</f>
        <v>BT</v>
      </c>
    </row>
    <row r="3026" spans="1:10" x14ac:dyDescent="0.3">
      <c r="A3026">
        <v>3275</v>
      </c>
      <c r="B3026">
        <v>842746</v>
      </c>
      <c r="C3026" s="1">
        <v>45703</v>
      </c>
      <c r="D3026">
        <v>100004</v>
      </c>
      <c r="E3026" t="s">
        <v>10040</v>
      </c>
      <c r="F3026" t="s">
        <v>556</v>
      </c>
      <c r="G3026">
        <f>YEAR(orders[[#This Row],[order_date]])</f>
        <v>2025</v>
      </c>
      <c r="H3026">
        <f>MONTH(orders[[#This Row],[order_date]])</f>
        <v>2</v>
      </c>
      <c r="I3026" s="4">
        <v>100004</v>
      </c>
      <c r="J3026" t="str" cm="1">
        <f t="array" ref="J3026">_xlfn.SWITCH(orders[[#This Row],[payment_method]],"Credit Card","CC","Bank Transfer","BT","Cash","CA","PayPal","PP","UN")</f>
        <v>CC</v>
      </c>
    </row>
    <row r="3027" spans="1:10" x14ac:dyDescent="0.3">
      <c r="A3027">
        <v>3276</v>
      </c>
      <c r="B3027">
        <v>757454</v>
      </c>
      <c r="C3027" s="1">
        <v>45269</v>
      </c>
      <c r="D3027">
        <v>229545</v>
      </c>
      <c r="E3027" t="s">
        <v>10041</v>
      </c>
      <c r="F3027" t="s">
        <v>1269</v>
      </c>
      <c r="G3027">
        <f>YEAR(orders[[#This Row],[order_date]])</f>
        <v>2023</v>
      </c>
      <c r="H3027">
        <f>MONTH(orders[[#This Row],[order_date]])</f>
        <v>12</v>
      </c>
      <c r="I3027" s="4">
        <v>229545</v>
      </c>
      <c r="J3027" t="str" cm="1">
        <f t="array" ref="J3027">_xlfn.SWITCH(orders[[#This Row],[payment_method]],"Credit Card","CC","Bank Transfer","BT","Cash","CA","PayPal","PP","UN")</f>
        <v>BT</v>
      </c>
    </row>
    <row r="3028" spans="1:10" x14ac:dyDescent="0.3">
      <c r="A3028">
        <v>3277</v>
      </c>
      <c r="B3028">
        <v>840652</v>
      </c>
      <c r="C3028" s="1">
        <v>45543</v>
      </c>
      <c r="D3028">
        <v>176695</v>
      </c>
      <c r="E3028" t="s">
        <v>10041</v>
      </c>
      <c r="F3028" t="s">
        <v>344</v>
      </c>
      <c r="G3028">
        <f>YEAR(orders[[#This Row],[order_date]])</f>
        <v>2024</v>
      </c>
      <c r="H3028">
        <f>MONTH(orders[[#This Row],[order_date]])</f>
        <v>9</v>
      </c>
      <c r="I3028" s="4">
        <v>176695</v>
      </c>
      <c r="J3028" t="str" cm="1">
        <f t="array" ref="J3028">_xlfn.SWITCH(orders[[#This Row],[payment_method]],"Credit Card","CC","Bank Transfer","BT","Cash","CA","PayPal","PP","UN")</f>
        <v>BT</v>
      </c>
    </row>
    <row r="3029" spans="1:10" x14ac:dyDescent="0.3">
      <c r="A3029">
        <v>3278</v>
      </c>
      <c r="B3029">
        <v>965553</v>
      </c>
      <c r="C3029" s="1">
        <v>45661</v>
      </c>
      <c r="D3029">
        <v>581238</v>
      </c>
      <c r="E3029" t="s">
        <v>10040</v>
      </c>
      <c r="F3029" t="s">
        <v>1426</v>
      </c>
      <c r="G3029">
        <f>YEAR(orders[[#This Row],[order_date]])</f>
        <v>2025</v>
      </c>
      <c r="H3029">
        <f>MONTH(orders[[#This Row],[order_date]])</f>
        <v>1</v>
      </c>
      <c r="I3029" s="4">
        <v>581238</v>
      </c>
      <c r="J3029" t="str" cm="1">
        <f t="array" ref="J3029">_xlfn.SWITCH(orders[[#This Row],[payment_method]],"Credit Card","CC","Bank Transfer","BT","Cash","CA","PayPal","PP","UN")</f>
        <v>CC</v>
      </c>
    </row>
    <row r="3030" spans="1:10" x14ac:dyDescent="0.3">
      <c r="A3030">
        <v>3279</v>
      </c>
      <c r="B3030">
        <v>809447</v>
      </c>
      <c r="C3030" s="1">
        <v>45133</v>
      </c>
      <c r="D3030">
        <v>157504</v>
      </c>
      <c r="E3030" t="s">
        <v>10040</v>
      </c>
      <c r="F3030" t="s">
        <v>225</v>
      </c>
      <c r="G3030">
        <f>YEAR(orders[[#This Row],[order_date]])</f>
        <v>2023</v>
      </c>
      <c r="H3030">
        <f>MONTH(orders[[#This Row],[order_date]])</f>
        <v>7</v>
      </c>
      <c r="I3030" s="4">
        <v>157504</v>
      </c>
      <c r="J3030" t="str" cm="1">
        <f t="array" ref="J3030">_xlfn.SWITCH(orders[[#This Row],[payment_method]],"Credit Card","CC","Bank Transfer","BT","Cash","CA","PayPal","PP","UN")</f>
        <v>CC</v>
      </c>
    </row>
    <row r="3031" spans="1:10" x14ac:dyDescent="0.3">
      <c r="A3031">
        <v>3280</v>
      </c>
      <c r="B3031">
        <v>339619</v>
      </c>
      <c r="C3031" s="1">
        <v>45667</v>
      </c>
      <c r="D3031">
        <v>9606</v>
      </c>
      <c r="E3031" t="s">
        <v>10040</v>
      </c>
      <c r="F3031" t="s">
        <v>249</v>
      </c>
      <c r="G3031">
        <f>YEAR(orders[[#This Row],[order_date]])</f>
        <v>2025</v>
      </c>
      <c r="H3031">
        <f>MONTH(orders[[#This Row],[order_date]])</f>
        <v>1</v>
      </c>
      <c r="I3031" s="4">
        <v>9606</v>
      </c>
      <c r="J3031" t="str" cm="1">
        <f t="array" ref="J3031">_xlfn.SWITCH(orders[[#This Row],[payment_method]],"Credit Card","CC","Bank Transfer","BT","Cash","CA","PayPal","PP","UN")</f>
        <v>CC</v>
      </c>
    </row>
    <row r="3032" spans="1:10" x14ac:dyDescent="0.3">
      <c r="A3032">
        <v>3281</v>
      </c>
      <c r="B3032">
        <v>1743982</v>
      </c>
      <c r="C3032" s="1">
        <v>45057</v>
      </c>
      <c r="D3032">
        <v>5274</v>
      </c>
      <c r="E3032" t="s">
        <v>10041</v>
      </c>
      <c r="F3032" t="s">
        <v>583</v>
      </c>
      <c r="G3032">
        <f>YEAR(orders[[#This Row],[order_date]])</f>
        <v>2023</v>
      </c>
      <c r="H3032">
        <f>MONTH(orders[[#This Row],[order_date]])</f>
        <v>5</v>
      </c>
      <c r="I3032" s="4">
        <v>5274</v>
      </c>
      <c r="J3032" t="str" cm="1">
        <f t="array" ref="J3032">_xlfn.SWITCH(orders[[#This Row],[payment_method]],"Credit Card","CC","Bank Transfer","BT","Cash","CA","PayPal","PP","UN")</f>
        <v>BT</v>
      </c>
    </row>
    <row r="3033" spans="1:10" x14ac:dyDescent="0.3">
      <c r="A3033">
        <v>3282</v>
      </c>
      <c r="B3033">
        <v>892133</v>
      </c>
      <c r="C3033" s="1">
        <v>45001</v>
      </c>
      <c r="D3033">
        <v>285325</v>
      </c>
      <c r="E3033" t="s">
        <v>10042</v>
      </c>
      <c r="F3033" t="s">
        <v>1329</v>
      </c>
      <c r="G3033">
        <f>YEAR(orders[[#This Row],[order_date]])</f>
        <v>2023</v>
      </c>
      <c r="H3033">
        <f>MONTH(orders[[#This Row],[order_date]])</f>
        <v>3</v>
      </c>
      <c r="I3033" s="4">
        <v>285325</v>
      </c>
      <c r="J3033" t="str" cm="1">
        <f t="array" ref="J3033">_xlfn.SWITCH(orders[[#This Row],[payment_method]],"Credit Card","CC","Bank Transfer","BT","Cash","CA","PayPal","PP","UN")</f>
        <v>CA</v>
      </c>
    </row>
    <row r="3034" spans="1:10" x14ac:dyDescent="0.3">
      <c r="A3034">
        <v>3283</v>
      </c>
      <c r="B3034">
        <v>490755</v>
      </c>
      <c r="C3034" s="1">
        <v>45528</v>
      </c>
      <c r="D3034">
        <v>368703</v>
      </c>
      <c r="E3034" t="s">
        <v>10041</v>
      </c>
      <c r="F3034" t="s">
        <v>142</v>
      </c>
      <c r="G3034">
        <f>YEAR(orders[[#This Row],[order_date]])</f>
        <v>2024</v>
      </c>
      <c r="H3034">
        <f>MONTH(orders[[#This Row],[order_date]])</f>
        <v>8</v>
      </c>
      <c r="I3034" s="4">
        <v>368703</v>
      </c>
      <c r="J3034" t="str" cm="1">
        <f t="array" ref="J3034">_xlfn.SWITCH(orders[[#This Row],[payment_method]],"Credit Card","CC","Bank Transfer","BT","Cash","CA","PayPal","PP","UN")</f>
        <v>BT</v>
      </c>
    </row>
    <row r="3035" spans="1:10" x14ac:dyDescent="0.3">
      <c r="A3035">
        <v>3284</v>
      </c>
      <c r="B3035">
        <v>1386040</v>
      </c>
      <c r="C3035" s="1">
        <v>45295</v>
      </c>
      <c r="D3035">
        <v>17865</v>
      </c>
      <c r="E3035" t="s">
        <v>10043</v>
      </c>
      <c r="F3035" t="s">
        <v>479</v>
      </c>
      <c r="G3035">
        <f>YEAR(orders[[#This Row],[order_date]])</f>
        <v>2024</v>
      </c>
      <c r="H3035">
        <f>MONTH(orders[[#This Row],[order_date]])</f>
        <v>1</v>
      </c>
      <c r="I3035" s="4">
        <v>17865</v>
      </c>
      <c r="J3035" t="str" cm="1">
        <f t="array" ref="J3035">_xlfn.SWITCH(orders[[#This Row],[payment_method]],"Credit Card","CC","Bank Transfer","BT","Cash","CA","PayPal","PP","UN")</f>
        <v>PP</v>
      </c>
    </row>
    <row r="3036" spans="1:10" x14ac:dyDescent="0.3">
      <c r="A3036">
        <v>3285</v>
      </c>
      <c r="B3036">
        <v>1650011</v>
      </c>
      <c r="C3036" s="1">
        <v>44777</v>
      </c>
      <c r="D3036">
        <v>34111</v>
      </c>
      <c r="E3036" t="s">
        <v>10040</v>
      </c>
      <c r="F3036" t="s">
        <v>41</v>
      </c>
      <c r="G3036">
        <f>YEAR(orders[[#This Row],[order_date]])</f>
        <v>2022</v>
      </c>
      <c r="H3036">
        <f>MONTH(orders[[#This Row],[order_date]])</f>
        <v>8</v>
      </c>
      <c r="I3036" s="4">
        <v>34111</v>
      </c>
      <c r="J3036" t="str" cm="1">
        <f t="array" ref="J3036">_xlfn.SWITCH(orders[[#This Row],[payment_method]],"Credit Card","CC","Bank Transfer","BT","Cash","CA","PayPal","PP","UN")</f>
        <v>CC</v>
      </c>
    </row>
    <row r="3037" spans="1:10" x14ac:dyDescent="0.3">
      <c r="A3037">
        <v>3286</v>
      </c>
      <c r="B3037">
        <v>389286</v>
      </c>
      <c r="C3037" s="1">
        <v>44563</v>
      </c>
      <c r="D3037">
        <v>383513</v>
      </c>
      <c r="E3037" t="s">
        <v>10043</v>
      </c>
      <c r="F3037" t="s">
        <v>49</v>
      </c>
      <c r="G3037">
        <f>YEAR(orders[[#This Row],[order_date]])</f>
        <v>2022</v>
      </c>
      <c r="H3037">
        <f>MONTH(orders[[#This Row],[order_date]])</f>
        <v>1</v>
      </c>
      <c r="I3037" s="4">
        <v>383513</v>
      </c>
      <c r="J3037" t="str" cm="1">
        <f t="array" ref="J3037">_xlfn.SWITCH(orders[[#This Row],[payment_method]],"Credit Card","CC","Bank Transfer","BT","Cash","CA","PayPal","PP","UN")</f>
        <v>PP</v>
      </c>
    </row>
    <row r="3038" spans="1:10" x14ac:dyDescent="0.3">
      <c r="A3038">
        <v>3287</v>
      </c>
      <c r="B3038">
        <v>630391</v>
      </c>
      <c r="C3038" s="1">
        <v>45565</v>
      </c>
      <c r="D3038">
        <v>456035</v>
      </c>
      <c r="E3038" t="s">
        <v>10042</v>
      </c>
      <c r="F3038" t="s">
        <v>709</v>
      </c>
      <c r="G3038">
        <f>YEAR(orders[[#This Row],[order_date]])</f>
        <v>2024</v>
      </c>
      <c r="H3038">
        <f>MONTH(orders[[#This Row],[order_date]])</f>
        <v>9</v>
      </c>
      <c r="I3038" s="4">
        <v>456035</v>
      </c>
      <c r="J3038" t="str" cm="1">
        <f t="array" ref="J3038">_xlfn.SWITCH(orders[[#This Row],[payment_method]],"Credit Card","CC","Bank Transfer","BT","Cash","CA","PayPal","PP","UN")</f>
        <v>CA</v>
      </c>
    </row>
    <row r="3039" spans="1:10" x14ac:dyDescent="0.3">
      <c r="A3039">
        <v>3288</v>
      </c>
      <c r="B3039">
        <v>382301</v>
      </c>
      <c r="C3039" s="1">
        <v>45279</v>
      </c>
      <c r="D3039">
        <v>58946</v>
      </c>
      <c r="E3039" t="s">
        <v>10040</v>
      </c>
      <c r="F3039" t="s">
        <v>1122</v>
      </c>
      <c r="G3039">
        <f>YEAR(orders[[#This Row],[order_date]])</f>
        <v>2023</v>
      </c>
      <c r="H3039">
        <f>MONTH(orders[[#This Row],[order_date]])</f>
        <v>12</v>
      </c>
      <c r="I3039" s="4">
        <v>58946</v>
      </c>
      <c r="J3039" t="str" cm="1">
        <f t="array" ref="J3039">_xlfn.SWITCH(orders[[#This Row],[payment_method]],"Credit Card","CC","Bank Transfer","BT","Cash","CA","PayPal","PP","UN")</f>
        <v>CC</v>
      </c>
    </row>
    <row r="3040" spans="1:10" x14ac:dyDescent="0.3">
      <c r="A3040">
        <v>3289</v>
      </c>
      <c r="B3040">
        <v>1266809</v>
      </c>
      <c r="C3040" s="1">
        <v>44752</v>
      </c>
      <c r="D3040">
        <v>170165</v>
      </c>
      <c r="E3040" t="s">
        <v>10042</v>
      </c>
      <c r="F3040" t="s">
        <v>234</v>
      </c>
      <c r="G3040">
        <f>YEAR(orders[[#This Row],[order_date]])</f>
        <v>2022</v>
      </c>
      <c r="H3040">
        <f>MONTH(orders[[#This Row],[order_date]])</f>
        <v>7</v>
      </c>
      <c r="I3040" s="4">
        <v>170165</v>
      </c>
      <c r="J3040" t="str" cm="1">
        <f t="array" ref="J3040">_xlfn.SWITCH(orders[[#This Row],[payment_method]],"Credit Card","CC","Bank Transfer","BT","Cash","CA","PayPal","PP","UN")</f>
        <v>CA</v>
      </c>
    </row>
    <row r="3041" spans="1:10" x14ac:dyDescent="0.3">
      <c r="A3041">
        <v>3290</v>
      </c>
      <c r="B3041">
        <v>1524116</v>
      </c>
      <c r="C3041" s="1">
        <v>45887</v>
      </c>
      <c r="D3041">
        <v>110898</v>
      </c>
      <c r="E3041" t="s">
        <v>10043</v>
      </c>
      <c r="F3041" t="s">
        <v>16</v>
      </c>
      <c r="G3041">
        <f>YEAR(orders[[#This Row],[order_date]])</f>
        <v>2025</v>
      </c>
      <c r="H3041">
        <f>MONTH(orders[[#This Row],[order_date]])</f>
        <v>8</v>
      </c>
      <c r="I3041" s="4">
        <v>110898</v>
      </c>
      <c r="J3041" t="str" cm="1">
        <f t="array" ref="J3041">_xlfn.SWITCH(orders[[#This Row],[payment_method]],"Credit Card","CC","Bank Transfer","BT","Cash","CA","PayPal","PP","UN")</f>
        <v>PP</v>
      </c>
    </row>
    <row r="3042" spans="1:10" x14ac:dyDescent="0.3">
      <c r="A3042">
        <v>3291</v>
      </c>
      <c r="B3042">
        <v>1695514</v>
      </c>
      <c r="C3042" s="1">
        <v>44990</v>
      </c>
      <c r="D3042">
        <v>38881</v>
      </c>
      <c r="E3042" t="s">
        <v>10041</v>
      </c>
      <c r="F3042" t="s">
        <v>1303</v>
      </c>
      <c r="G3042">
        <f>YEAR(orders[[#This Row],[order_date]])</f>
        <v>2023</v>
      </c>
      <c r="H3042">
        <f>MONTH(orders[[#This Row],[order_date]])</f>
        <v>3</v>
      </c>
      <c r="I3042" s="4">
        <v>38881</v>
      </c>
      <c r="J3042" t="str" cm="1">
        <f t="array" ref="J3042">_xlfn.SWITCH(orders[[#This Row],[payment_method]],"Credit Card","CC","Bank Transfer","BT","Cash","CA","PayPal","PP","UN")</f>
        <v>BT</v>
      </c>
    </row>
    <row r="3043" spans="1:10" x14ac:dyDescent="0.3">
      <c r="A3043">
        <v>3292</v>
      </c>
      <c r="B3043">
        <v>586716</v>
      </c>
      <c r="C3043" s="1">
        <v>45483</v>
      </c>
      <c r="D3043">
        <v>169137</v>
      </c>
      <c r="E3043" t="s">
        <v>10042</v>
      </c>
      <c r="F3043" t="s">
        <v>258</v>
      </c>
      <c r="G3043">
        <f>YEAR(orders[[#This Row],[order_date]])</f>
        <v>2024</v>
      </c>
      <c r="H3043">
        <f>MONTH(orders[[#This Row],[order_date]])</f>
        <v>7</v>
      </c>
      <c r="I3043" s="4">
        <v>169137</v>
      </c>
      <c r="J3043" t="str" cm="1">
        <f t="array" ref="J3043">_xlfn.SWITCH(orders[[#This Row],[payment_method]],"Credit Card","CC","Bank Transfer","BT","Cash","CA","PayPal","PP","UN")</f>
        <v>CA</v>
      </c>
    </row>
    <row r="3044" spans="1:10" x14ac:dyDescent="0.3">
      <c r="A3044">
        <v>3293</v>
      </c>
      <c r="B3044">
        <v>447015</v>
      </c>
      <c r="C3044" s="1">
        <v>45369</v>
      </c>
      <c r="D3044">
        <v>248886</v>
      </c>
      <c r="E3044" t="s">
        <v>10041</v>
      </c>
      <c r="F3044" t="s">
        <v>142</v>
      </c>
      <c r="G3044">
        <f>YEAR(orders[[#This Row],[order_date]])</f>
        <v>2024</v>
      </c>
      <c r="H3044">
        <f>MONTH(orders[[#This Row],[order_date]])</f>
        <v>3</v>
      </c>
      <c r="I3044" s="4">
        <v>248886</v>
      </c>
      <c r="J3044" t="str" cm="1">
        <f t="array" ref="J3044">_xlfn.SWITCH(orders[[#This Row],[payment_method]],"Credit Card","CC","Bank Transfer","BT","Cash","CA","PayPal","PP","UN")</f>
        <v>BT</v>
      </c>
    </row>
    <row r="3045" spans="1:10" x14ac:dyDescent="0.3">
      <c r="A3045">
        <v>3294</v>
      </c>
      <c r="B3045">
        <v>1989330</v>
      </c>
      <c r="C3045" s="1">
        <v>44663</v>
      </c>
      <c r="D3045">
        <v>221698</v>
      </c>
      <c r="E3045" t="s">
        <v>10040</v>
      </c>
      <c r="F3045" t="s">
        <v>82</v>
      </c>
      <c r="G3045">
        <f>YEAR(orders[[#This Row],[order_date]])</f>
        <v>2022</v>
      </c>
      <c r="H3045">
        <f>MONTH(orders[[#This Row],[order_date]])</f>
        <v>4</v>
      </c>
      <c r="I3045" s="4">
        <v>221698</v>
      </c>
      <c r="J3045" t="str" cm="1">
        <f t="array" ref="J3045">_xlfn.SWITCH(orders[[#This Row],[payment_method]],"Credit Card","CC","Bank Transfer","BT","Cash","CA","PayPal","PP","UN")</f>
        <v>CC</v>
      </c>
    </row>
    <row r="3046" spans="1:10" x14ac:dyDescent="0.3">
      <c r="A3046">
        <v>3295</v>
      </c>
      <c r="B3046">
        <v>1452863</v>
      </c>
      <c r="C3046" s="1">
        <v>44660</v>
      </c>
      <c r="D3046">
        <v>184123</v>
      </c>
      <c r="E3046" t="s">
        <v>10041</v>
      </c>
      <c r="F3046" t="s">
        <v>214</v>
      </c>
      <c r="G3046">
        <f>YEAR(orders[[#This Row],[order_date]])</f>
        <v>2022</v>
      </c>
      <c r="H3046">
        <f>MONTH(orders[[#This Row],[order_date]])</f>
        <v>4</v>
      </c>
      <c r="I3046" s="4">
        <v>184123</v>
      </c>
      <c r="J3046" t="str" cm="1">
        <f t="array" ref="J3046">_xlfn.SWITCH(orders[[#This Row],[payment_method]],"Credit Card","CC","Bank Transfer","BT","Cash","CA","PayPal","PP","UN")</f>
        <v>BT</v>
      </c>
    </row>
    <row r="3047" spans="1:10" x14ac:dyDescent="0.3">
      <c r="A3047">
        <v>3296</v>
      </c>
      <c r="B3047">
        <v>1797412</v>
      </c>
      <c r="C3047" s="1">
        <v>45067</v>
      </c>
      <c r="D3047">
        <v>18751</v>
      </c>
      <c r="E3047" t="s">
        <v>10040</v>
      </c>
      <c r="F3047" t="s">
        <v>898</v>
      </c>
      <c r="G3047">
        <f>YEAR(orders[[#This Row],[order_date]])</f>
        <v>2023</v>
      </c>
      <c r="H3047">
        <f>MONTH(orders[[#This Row],[order_date]])</f>
        <v>5</v>
      </c>
      <c r="I3047" s="4">
        <v>18751</v>
      </c>
      <c r="J3047" t="str" cm="1">
        <f t="array" ref="J3047">_xlfn.SWITCH(orders[[#This Row],[payment_method]],"Credit Card","CC","Bank Transfer","BT","Cash","CA","PayPal","PP","UN")</f>
        <v>CC</v>
      </c>
    </row>
    <row r="3048" spans="1:10" x14ac:dyDescent="0.3">
      <c r="A3048">
        <v>3297</v>
      </c>
      <c r="B3048">
        <v>284350</v>
      </c>
      <c r="C3048" s="1">
        <v>45455</v>
      </c>
      <c r="D3048">
        <v>1198</v>
      </c>
      <c r="E3048" t="s">
        <v>10042</v>
      </c>
      <c r="F3048" t="s">
        <v>518</v>
      </c>
      <c r="G3048">
        <f>YEAR(orders[[#This Row],[order_date]])</f>
        <v>2024</v>
      </c>
      <c r="H3048">
        <f>MONTH(orders[[#This Row],[order_date]])</f>
        <v>6</v>
      </c>
      <c r="I3048" s="4">
        <v>1198</v>
      </c>
      <c r="J3048" t="str" cm="1">
        <f t="array" ref="J3048">_xlfn.SWITCH(orders[[#This Row],[payment_method]],"Credit Card","CC","Bank Transfer","BT","Cash","CA","PayPal","PP","UN")</f>
        <v>CA</v>
      </c>
    </row>
    <row r="3049" spans="1:10" x14ac:dyDescent="0.3">
      <c r="A3049">
        <v>3298</v>
      </c>
      <c r="B3049">
        <v>111803</v>
      </c>
      <c r="C3049" s="1">
        <v>45384</v>
      </c>
      <c r="D3049">
        <v>111707</v>
      </c>
      <c r="E3049" t="s">
        <v>10041</v>
      </c>
      <c r="F3049" t="s">
        <v>91</v>
      </c>
      <c r="G3049">
        <f>YEAR(orders[[#This Row],[order_date]])</f>
        <v>2024</v>
      </c>
      <c r="H3049">
        <f>MONTH(orders[[#This Row],[order_date]])</f>
        <v>4</v>
      </c>
      <c r="I3049" s="4">
        <v>111707</v>
      </c>
      <c r="J3049" t="str" cm="1">
        <f t="array" ref="J3049">_xlfn.SWITCH(orders[[#This Row],[payment_method]],"Credit Card","CC","Bank Transfer","BT","Cash","CA","PayPal","PP","UN")</f>
        <v>BT</v>
      </c>
    </row>
    <row r="3050" spans="1:10" x14ac:dyDescent="0.3">
      <c r="A3050">
        <v>3299</v>
      </c>
      <c r="B3050">
        <v>1532083</v>
      </c>
      <c r="C3050" s="1">
        <v>45052</v>
      </c>
      <c r="D3050">
        <v>432454</v>
      </c>
      <c r="E3050" t="s">
        <v>10043</v>
      </c>
      <c r="F3050" t="s">
        <v>308</v>
      </c>
      <c r="G3050">
        <f>YEAR(orders[[#This Row],[order_date]])</f>
        <v>2023</v>
      </c>
      <c r="H3050">
        <f>MONTH(orders[[#This Row],[order_date]])</f>
        <v>5</v>
      </c>
      <c r="I3050" s="4">
        <v>432454</v>
      </c>
      <c r="J3050" t="str" cm="1">
        <f t="array" ref="J3050">_xlfn.SWITCH(orders[[#This Row],[payment_method]],"Credit Card","CC","Bank Transfer","BT","Cash","CA","PayPal","PP","UN")</f>
        <v>PP</v>
      </c>
    </row>
    <row r="3051" spans="1:10" x14ac:dyDescent="0.3">
      <c r="A3051">
        <v>3300</v>
      </c>
      <c r="B3051">
        <v>894357</v>
      </c>
      <c r="C3051" s="1">
        <v>44468</v>
      </c>
      <c r="D3051">
        <v>150946</v>
      </c>
      <c r="E3051" t="s">
        <v>10043</v>
      </c>
      <c r="F3051" t="s">
        <v>793</v>
      </c>
      <c r="G3051">
        <f>YEAR(orders[[#This Row],[order_date]])</f>
        <v>2021</v>
      </c>
      <c r="H3051">
        <f>MONTH(orders[[#This Row],[order_date]])</f>
        <v>9</v>
      </c>
      <c r="I3051" s="4">
        <v>150946</v>
      </c>
      <c r="J3051" t="str" cm="1">
        <f t="array" ref="J3051">_xlfn.SWITCH(orders[[#This Row],[payment_method]],"Credit Card","CC","Bank Transfer","BT","Cash","CA","PayPal","PP","UN")</f>
        <v>PP</v>
      </c>
    </row>
    <row r="3052" spans="1:10" x14ac:dyDescent="0.3">
      <c r="A3052">
        <v>3301</v>
      </c>
      <c r="B3052">
        <v>629408</v>
      </c>
      <c r="C3052" s="1">
        <v>45093</v>
      </c>
      <c r="D3052">
        <v>123335</v>
      </c>
      <c r="E3052" t="s">
        <v>10043</v>
      </c>
      <c r="F3052" t="s">
        <v>1225</v>
      </c>
      <c r="G3052">
        <f>YEAR(orders[[#This Row],[order_date]])</f>
        <v>2023</v>
      </c>
      <c r="H3052">
        <f>MONTH(orders[[#This Row],[order_date]])</f>
        <v>6</v>
      </c>
      <c r="I3052" s="4">
        <v>123335</v>
      </c>
      <c r="J3052" t="str" cm="1">
        <f t="array" ref="J3052">_xlfn.SWITCH(orders[[#This Row],[payment_method]],"Credit Card","CC","Bank Transfer","BT","Cash","CA","PayPal","PP","UN")</f>
        <v>PP</v>
      </c>
    </row>
    <row r="3053" spans="1:10" x14ac:dyDescent="0.3">
      <c r="A3053">
        <v>3302</v>
      </c>
      <c r="B3053">
        <v>661889</v>
      </c>
      <c r="C3053" s="1">
        <v>45151</v>
      </c>
      <c r="D3053">
        <v>19972</v>
      </c>
      <c r="E3053" t="s">
        <v>10043</v>
      </c>
      <c r="F3053" t="s">
        <v>1145</v>
      </c>
      <c r="G3053">
        <f>YEAR(orders[[#This Row],[order_date]])</f>
        <v>2023</v>
      </c>
      <c r="H3053">
        <f>MONTH(orders[[#This Row],[order_date]])</f>
        <v>8</v>
      </c>
      <c r="I3053" s="4">
        <v>19972</v>
      </c>
      <c r="J3053" t="str" cm="1">
        <f t="array" ref="J3053">_xlfn.SWITCH(orders[[#This Row],[payment_method]],"Credit Card","CC","Bank Transfer","BT","Cash","CA","PayPal","PP","UN")</f>
        <v>PP</v>
      </c>
    </row>
    <row r="3054" spans="1:10" x14ac:dyDescent="0.3">
      <c r="A3054">
        <v>3303</v>
      </c>
      <c r="B3054">
        <v>1960442</v>
      </c>
      <c r="C3054" s="1">
        <v>44922</v>
      </c>
      <c r="D3054">
        <v>133104</v>
      </c>
      <c r="E3054" t="s">
        <v>10040</v>
      </c>
      <c r="F3054" t="s">
        <v>482</v>
      </c>
      <c r="G3054">
        <f>YEAR(orders[[#This Row],[order_date]])</f>
        <v>2022</v>
      </c>
      <c r="H3054">
        <f>MONTH(orders[[#This Row],[order_date]])</f>
        <v>12</v>
      </c>
      <c r="I3054" s="4">
        <v>133104</v>
      </c>
      <c r="J3054" t="str" cm="1">
        <f t="array" ref="J3054">_xlfn.SWITCH(orders[[#This Row],[payment_method]],"Credit Card","CC","Bank Transfer","BT","Cash","CA","PayPal","PP","UN")</f>
        <v>CC</v>
      </c>
    </row>
    <row r="3055" spans="1:10" x14ac:dyDescent="0.3">
      <c r="A3055">
        <v>3304</v>
      </c>
      <c r="B3055">
        <v>108940</v>
      </c>
      <c r="C3055" s="1">
        <v>45899</v>
      </c>
      <c r="D3055">
        <v>17217</v>
      </c>
      <c r="E3055" t="s">
        <v>10041</v>
      </c>
      <c r="F3055" t="s">
        <v>69</v>
      </c>
      <c r="G3055">
        <f>YEAR(orders[[#This Row],[order_date]])</f>
        <v>2025</v>
      </c>
      <c r="H3055">
        <f>MONTH(orders[[#This Row],[order_date]])</f>
        <v>8</v>
      </c>
      <c r="I3055" s="4">
        <v>17217</v>
      </c>
      <c r="J3055" t="str" cm="1">
        <f t="array" ref="J3055">_xlfn.SWITCH(orders[[#This Row],[payment_method]],"Credit Card","CC","Bank Transfer","BT","Cash","CA","PayPal","PP","UN")</f>
        <v>BT</v>
      </c>
    </row>
    <row r="3056" spans="1:10" x14ac:dyDescent="0.3">
      <c r="A3056">
        <v>3306</v>
      </c>
      <c r="B3056">
        <v>442836</v>
      </c>
      <c r="C3056" s="1">
        <v>45296</v>
      </c>
      <c r="D3056">
        <v>26601</v>
      </c>
      <c r="E3056" t="s">
        <v>10042</v>
      </c>
      <c r="F3056" t="s">
        <v>1583</v>
      </c>
      <c r="G3056">
        <f>YEAR(orders[[#This Row],[order_date]])</f>
        <v>2024</v>
      </c>
      <c r="H3056">
        <f>MONTH(orders[[#This Row],[order_date]])</f>
        <v>1</v>
      </c>
      <c r="I3056" s="4">
        <v>26601</v>
      </c>
      <c r="J3056" t="str" cm="1">
        <f t="array" ref="J3056">_xlfn.SWITCH(orders[[#This Row],[payment_method]],"Credit Card","CC","Bank Transfer","BT","Cash","CA","PayPal","PP","UN")</f>
        <v>CA</v>
      </c>
    </row>
    <row r="3057" spans="1:10" x14ac:dyDescent="0.3">
      <c r="A3057">
        <v>3307</v>
      </c>
      <c r="B3057">
        <v>1201115</v>
      </c>
      <c r="C3057" s="1">
        <v>45747</v>
      </c>
      <c r="D3057">
        <v>281395</v>
      </c>
      <c r="E3057" t="s">
        <v>10042</v>
      </c>
      <c r="F3057" t="s">
        <v>952</v>
      </c>
      <c r="G3057">
        <f>YEAR(orders[[#This Row],[order_date]])</f>
        <v>2025</v>
      </c>
      <c r="H3057">
        <f>MONTH(orders[[#This Row],[order_date]])</f>
        <v>3</v>
      </c>
      <c r="I3057" s="4">
        <v>281395</v>
      </c>
      <c r="J3057" t="str" cm="1">
        <f t="array" ref="J3057">_xlfn.SWITCH(orders[[#This Row],[payment_method]],"Credit Card","CC","Bank Transfer","BT","Cash","CA","PayPal","PP","UN")</f>
        <v>CA</v>
      </c>
    </row>
    <row r="3058" spans="1:10" x14ac:dyDescent="0.3">
      <c r="A3058">
        <v>3308</v>
      </c>
      <c r="B3058">
        <v>1691120</v>
      </c>
      <c r="C3058" s="1">
        <v>44600</v>
      </c>
      <c r="D3058">
        <v>125821</v>
      </c>
      <c r="E3058" t="s">
        <v>10042</v>
      </c>
      <c r="F3058" t="s">
        <v>145</v>
      </c>
      <c r="G3058">
        <f>YEAR(orders[[#This Row],[order_date]])</f>
        <v>2022</v>
      </c>
      <c r="H3058">
        <f>MONTH(orders[[#This Row],[order_date]])</f>
        <v>2</v>
      </c>
      <c r="I3058" s="4">
        <v>125821</v>
      </c>
      <c r="J3058" t="str" cm="1">
        <f t="array" ref="J3058">_xlfn.SWITCH(orders[[#This Row],[payment_method]],"Credit Card","CC","Bank Transfer","BT","Cash","CA","PayPal","PP","UN")</f>
        <v>CA</v>
      </c>
    </row>
    <row r="3059" spans="1:10" x14ac:dyDescent="0.3">
      <c r="A3059">
        <v>3309</v>
      </c>
      <c r="B3059">
        <v>215405</v>
      </c>
      <c r="C3059" s="1">
        <v>45472</v>
      </c>
      <c r="D3059">
        <v>154038</v>
      </c>
      <c r="E3059" t="s">
        <v>10041</v>
      </c>
      <c r="F3059" t="s">
        <v>652</v>
      </c>
      <c r="G3059">
        <f>YEAR(orders[[#This Row],[order_date]])</f>
        <v>2024</v>
      </c>
      <c r="H3059">
        <f>MONTH(orders[[#This Row],[order_date]])</f>
        <v>6</v>
      </c>
      <c r="I3059" s="4">
        <v>154038</v>
      </c>
      <c r="J3059" t="str" cm="1">
        <f t="array" ref="J3059">_xlfn.SWITCH(orders[[#This Row],[payment_method]],"Credit Card","CC","Bank Transfer","BT","Cash","CA","PayPal","PP","UN")</f>
        <v>BT</v>
      </c>
    </row>
    <row r="3060" spans="1:10" x14ac:dyDescent="0.3">
      <c r="A3060">
        <v>3310</v>
      </c>
      <c r="B3060">
        <v>1533879</v>
      </c>
      <c r="C3060" s="1">
        <v>45010</v>
      </c>
      <c r="D3060">
        <v>284598</v>
      </c>
      <c r="E3060" t="s">
        <v>10040</v>
      </c>
      <c r="F3060" t="s">
        <v>693</v>
      </c>
      <c r="G3060">
        <f>YEAR(orders[[#This Row],[order_date]])</f>
        <v>2023</v>
      </c>
      <c r="H3060">
        <f>MONTH(orders[[#This Row],[order_date]])</f>
        <v>3</v>
      </c>
      <c r="I3060" s="4">
        <v>284598</v>
      </c>
      <c r="J3060" t="str" cm="1">
        <f t="array" ref="J3060">_xlfn.SWITCH(orders[[#This Row],[payment_method]],"Credit Card","CC","Bank Transfer","BT","Cash","CA","PayPal","PP","UN")</f>
        <v>CC</v>
      </c>
    </row>
    <row r="3061" spans="1:10" x14ac:dyDescent="0.3">
      <c r="A3061">
        <v>3311</v>
      </c>
      <c r="B3061">
        <v>366601</v>
      </c>
      <c r="C3061" s="1">
        <v>44718</v>
      </c>
      <c r="D3061">
        <v>27205</v>
      </c>
      <c r="E3061" t="s">
        <v>10041</v>
      </c>
      <c r="F3061" t="s">
        <v>608</v>
      </c>
      <c r="G3061">
        <f>YEAR(orders[[#This Row],[order_date]])</f>
        <v>2022</v>
      </c>
      <c r="H3061">
        <f>MONTH(orders[[#This Row],[order_date]])</f>
        <v>6</v>
      </c>
      <c r="I3061" s="4">
        <v>27205</v>
      </c>
      <c r="J3061" t="str" cm="1">
        <f t="array" ref="J3061">_xlfn.SWITCH(orders[[#This Row],[payment_method]],"Credit Card","CC","Bank Transfer","BT","Cash","CA","PayPal","PP","UN")</f>
        <v>BT</v>
      </c>
    </row>
    <row r="3062" spans="1:10" x14ac:dyDescent="0.3">
      <c r="A3062">
        <v>3312</v>
      </c>
      <c r="B3062">
        <v>120996</v>
      </c>
      <c r="C3062" s="1">
        <v>45662</v>
      </c>
      <c r="D3062">
        <v>105444</v>
      </c>
      <c r="E3062" t="s">
        <v>10042</v>
      </c>
      <c r="F3062" t="s">
        <v>377</v>
      </c>
      <c r="G3062">
        <f>YEAR(orders[[#This Row],[order_date]])</f>
        <v>2025</v>
      </c>
      <c r="H3062">
        <f>MONTH(orders[[#This Row],[order_date]])</f>
        <v>1</v>
      </c>
      <c r="I3062" s="4">
        <v>105444</v>
      </c>
      <c r="J3062" t="str" cm="1">
        <f t="array" ref="J3062">_xlfn.SWITCH(orders[[#This Row],[payment_method]],"Credit Card","CC","Bank Transfer","BT","Cash","CA","PayPal","PP","UN")</f>
        <v>CA</v>
      </c>
    </row>
    <row r="3063" spans="1:10" x14ac:dyDescent="0.3">
      <c r="A3063">
        <v>3313</v>
      </c>
      <c r="B3063">
        <v>429813</v>
      </c>
      <c r="C3063" s="1">
        <v>44708</v>
      </c>
      <c r="D3063">
        <v>103583</v>
      </c>
      <c r="E3063" t="s">
        <v>10043</v>
      </c>
      <c r="F3063" t="s">
        <v>302</v>
      </c>
      <c r="G3063">
        <f>YEAR(orders[[#This Row],[order_date]])</f>
        <v>2022</v>
      </c>
      <c r="H3063">
        <f>MONTH(orders[[#This Row],[order_date]])</f>
        <v>5</v>
      </c>
      <c r="I3063" s="4">
        <v>103583</v>
      </c>
      <c r="J3063" t="str" cm="1">
        <f t="array" ref="J3063">_xlfn.SWITCH(orders[[#This Row],[payment_method]],"Credit Card","CC","Bank Transfer","BT","Cash","CA","PayPal","PP","UN")</f>
        <v>PP</v>
      </c>
    </row>
    <row r="3064" spans="1:10" x14ac:dyDescent="0.3">
      <c r="A3064">
        <v>3314</v>
      </c>
      <c r="B3064">
        <v>1408613</v>
      </c>
      <c r="C3064" s="1">
        <v>45044</v>
      </c>
      <c r="D3064">
        <v>232471</v>
      </c>
      <c r="E3064" t="s">
        <v>10040</v>
      </c>
      <c r="F3064" t="s">
        <v>1266</v>
      </c>
      <c r="G3064">
        <f>YEAR(orders[[#This Row],[order_date]])</f>
        <v>2023</v>
      </c>
      <c r="H3064">
        <f>MONTH(orders[[#This Row],[order_date]])</f>
        <v>4</v>
      </c>
      <c r="I3064" s="4">
        <v>232471</v>
      </c>
      <c r="J3064" t="str" cm="1">
        <f t="array" ref="J3064">_xlfn.SWITCH(orders[[#This Row],[payment_method]],"Credit Card","CC","Bank Transfer","BT","Cash","CA","PayPal","PP","UN")</f>
        <v>CC</v>
      </c>
    </row>
    <row r="3065" spans="1:10" x14ac:dyDescent="0.3">
      <c r="A3065">
        <v>3315</v>
      </c>
      <c r="B3065">
        <v>178707</v>
      </c>
      <c r="C3065" s="1">
        <v>45790</v>
      </c>
      <c r="D3065">
        <v>59849</v>
      </c>
      <c r="E3065" t="s">
        <v>10043</v>
      </c>
      <c r="F3065" t="s">
        <v>545</v>
      </c>
      <c r="G3065">
        <f>YEAR(orders[[#This Row],[order_date]])</f>
        <v>2025</v>
      </c>
      <c r="H3065">
        <f>MONTH(orders[[#This Row],[order_date]])</f>
        <v>5</v>
      </c>
      <c r="I3065" s="4">
        <v>59849</v>
      </c>
      <c r="J3065" t="str" cm="1">
        <f t="array" ref="J3065">_xlfn.SWITCH(orders[[#This Row],[payment_method]],"Credit Card","CC","Bank Transfer","BT","Cash","CA","PayPal","PP","UN")</f>
        <v>PP</v>
      </c>
    </row>
    <row r="3066" spans="1:10" x14ac:dyDescent="0.3">
      <c r="A3066">
        <v>3316</v>
      </c>
      <c r="B3066">
        <v>28735</v>
      </c>
      <c r="C3066" s="1">
        <v>45094</v>
      </c>
      <c r="D3066">
        <v>131926</v>
      </c>
      <c r="E3066" t="s">
        <v>10040</v>
      </c>
      <c r="F3066" t="s">
        <v>174</v>
      </c>
      <c r="G3066">
        <f>YEAR(orders[[#This Row],[order_date]])</f>
        <v>2023</v>
      </c>
      <c r="H3066">
        <f>MONTH(orders[[#This Row],[order_date]])</f>
        <v>6</v>
      </c>
      <c r="I3066" s="4">
        <v>131926</v>
      </c>
      <c r="J3066" t="str" cm="1">
        <f t="array" ref="J3066">_xlfn.SWITCH(orders[[#This Row],[payment_method]],"Credit Card","CC","Bank Transfer","BT","Cash","CA","PayPal","PP","UN")</f>
        <v>CC</v>
      </c>
    </row>
    <row r="3067" spans="1:10" x14ac:dyDescent="0.3">
      <c r="A3067">
        <v>3317</v>
      </c>
      <c r="B3067">
        <v>1436982</v>
      </c>
      <c r="C3067" s="1">
        <v>45348</v>
      </c>
      <c r="D3067">
        <v>109114</v>
      </c>
      <c r="E3067" t="s">
        <v>10043</v>
      </c>
      <c r="F3067" t="s">
        <v>1543</v>
      </c>
      <c r="G3067">
        <f>YEAR(orders[[#This Row],[order_date]])</f>
        <v>2024</v>
      </c>
      <c r="H3067">
        <f>MONTH(orders[[#This Row],[order_date]])</f>
        <v>2</v>
      </c>
      <c r="I3067" s="4">
        <v>109114</v>
      </c>
      <c r="J3067" t="str" cm="1">
        <f t="array" ref="J3067">_xlfn.SWITCH(orders[[#This Row],[payment_method]],"Credit Card","CC","Bank Transfer","BT","Cash","CA","PayPal","PP","UN")</f>
        <v>PP</v>
      </c>
    </row>
    <row r="3068" spans="1:10" x14ac:dyDescent="0.3">
      <c r="A3068">
        <v>3318</v>
      </c>
      <c r="B3068">
        <v>1398116</v>
      </c>
      <c r="C3068" s="1">
        <v>44463</v>
      </c>
      <c r="D3068">
        <v>230637</v>
      </c>
      <c r="E3068" t="s">
        <v>10043</v>
      </c>
      <c r="F3068" t="s">
        <v>150</v>
      </c>
      <c r="G3068">
        <f>YEAR(orders[[#This Row],[order_date]])</f>
        <v>2021</v>
      </c>
      <c r="H3068">
        <f>MONTH(orders[[#This Row],[order_date]])</f>
        <v>9</v>
      </c>
      <c r="I3068" s="4">
        <v>230637</v>
      </c>
      <c r="J3068" t="str" cm="1">
        <f t="array" ref="J3068">_xlfn.SWITCH(orders[[#This Row],[payment_method]],"Credit Card","CC","Bank Transfer","BT","Cash","CA","PayPal","PP","UN")</f>
        <v>PP</v>
      </c>
    </row>
    <row r="3069" spans="1:10" x14ac:dyDescent="0.3">
      <c r="A3069">
        <v>3319</v>
      </c>
      <c r="B3069">
        <v>1696253</v>
      </c>
      <c r="C3069" s="1">
        <v>45208</v>
      </c>
      <c r="D3069">
        <v>5248</v>
      </c>
      <c r="E3069" t="s">
        <v>10043</v>
      </c>
      <c r="F3069" t="s">
        <v>608</v>
      </c>
      <c r="G3069">
        <f>YEAR(orders[[#This Row],[order_date]])</f>
        <v>2023</v>
      </c>
      <c r="H3069">
        <f>MONTH(orders[[#This Row],[order_date]])</f>
        <v>10</v>
      </c>
      <c r="I3069" s="4">
        <v>5248</v>
      </c>
      <c r="J3069" t="str" cm="1">
        <f t="array" ref="J3069">_xlfn.SWITCH(orders[[#This Row],[payment_method]],"Credit Card","CC","Bank Transfer","BT","Cash","CA","PayPal","PP","UN")</f>
        <v>PP</v>
      </c>
    </row>
    <row r="3070" spans="1:10" x14ac:dyDescent="0.3">
      <c r="A3070">
        <v>3320</v>
      </c>
      <c r="B3070">
        <v>224270</v>
      </c>
      <c r="C3070" s="1">
        <v>44720</v>
      </c>
      <c r="D3070">
        <v>215528</v>
      </c>
      <c r="E3070" t="s">
        <v>10042</v>
      </c>
      <c r="F3070" t="s">
        <v>185</v>
      </c>
      <c r="G3070">
        <f>YEAR(orders[[#This Row],[order_date]])</f>
        <v>2022</v>
      </c>
      <c r="H3070">
        <f>MONTH(orders[[#This Row],[order_date]])</f>
        <v>6</v>
      </c>
      <c r="I3070" s="4">
        <v>215528</v>
      </c>
      <c r="J3070" t="str" cm="1">
        <f t="array" ref="J3070">_xlfn.SWITCH(orders[[#This Row],[payment_method]],"Credit Card","CC","Bank Transfer","BT","Cash","CA","PayPal","PP","UN")</f>
        <v>CA</v>
      </c>
    </row>
    <row r="3071" spans="1:10" x14ac:dyDescent="0.3">
      <c r="A3071">
        <v>3321</v>
      </c>
      <c r="B3071">
        <v>676195</v>
      </c>
      <c r="C3071" s="1">
        <v>44539</v>
      </c>
      <c r="D3071">
        <v>186145</v>
      </c>
      <c r="E3071" t="s">
        <v>10041</v>
      </c>
      <c r="F3071" t="s">
        <v>114</v>
      </c>
      <c r="G3071">
        <f>YEAR(orders[[#This Row],[order_date]])</f>
        <v>2021</v>
      </c>
      <c r="H3071">
        <f>MONTH(orders[[#This Row],[order_date]])</f>
        <v>12</v>
      </c>
      <c r="I3071" s="4">
        <v>186145</v>
      </c>
      <c r="J3071" t="str" cm="1">
        <f t="array" ref="J3071">_xlfn.SWITCH(orders[[#This Row],[payment_method]],"Credit Card","CC","Bank Transfer","BT","Cash","CA","PayPal","PP","UN")</f>
        <v>BT</v>
      </c>
    </row>
    <row r="3072" spans="1:10" x14ac:dyDescent="0.3">
      <c r="A3072">
        <v>3322</v>
      </c>
      <c r="B3072">
        <v>1176594</v>
      </c>
      <c r="C3072" s="1">
        <v>45571</v>
      </c>
      <c r="D3072">
        <v>1494</v>
      </c>
      <c r="E3072" t="s">
        <v>10040</v>
      </c>
      <c r="F3072" t="s">
        <v>798</v>
      </c>
      <c r="G3072">
        <f>YEAR(orders[[#This Row],[order_date]])</f>
        <v>2024</v>
      </c>
      <c r="H3072">
        <f>MONTH(orders[[#This Row],[order_date]])</f>
        <v>10</v>
      </c>
      <c r="I3072" s="4">
        <v>1494</v>
      </c>
      <c r="J3072" t="str" cm="1">
        <f t="array" ref="J3072">_xlfn.SWITCH(orders[[#This Row],[payment_method]],"Credit Card","CC","Bank Transfer","BT","Cash","CA","PayPal","PP","UN")</f>
        <v>CC</v>
      </c>
    </row>
    <row r="3073" spans="1:10" x14ac:dyDescent="0.3">
      <c r="A3073">
        <v>3323</v>
      </c>
      <c r="B3073">
        <v>1740571</v>
      </c>
      <c r="C3073" s="1">
        <v>45725</v>
      </c>
      <c r="D3073">
        <v>55476</v>
      </c>
      <c r="E3073" t="s">
        <v>10040</v>
      </c>
      <c r="F3073" t="s">
        <v>736</v>
      </c>
      <c r="G3073">
        <f>YEAR(orders[[#This Row],[order_date]])</f>
        <v>2025</v>
      </c>
      <c r="H3073">
        <f>MONTH(orders[[#This Row],[order_date]])</f>
        <v>3</v>
      </c>
      <c r="I3073" s="4">
        <v>55476</v>
      </c>
      <c r="J3073" t="str" cm="1">
        <f t="array" ref="J3073">_xlfn.SWITCH(orders[[#This Row],[payment_method]],"Credit Card","CC","Bank Transfer","BT","Cash","CA","PayPal","PP","UN")</f>
        <v>CC</v>
      </c>
    </row>
    <row r="3074" spans="1:10" x14ac:dyDescent="0.3">
      <c r="A3074">
        <v>3324</v>
      </c>
      <c r="B3074">
        <v>623195</v>
      </c>
      <c r="C3074" s="1">
        <v>45877</v>
      </c>
      <c r="D3074">
        <v>85284</v>
      </c>
      <c r="E3074" t="s">
        <v>10043</v>
      </c>
      <c r="F3074" t="s">
        <v>533</v>
      </c>
      <c r="G3074">
        <f>YEAR(orders[[#This Row],[order_date]])</f>
        <v>2025</v>
      </c>
      <c r="H3074">
        <f>MONTH(orders[[#This Row],[order_date]])</f>
        <v>8</v>
      </c>
      <c r="I3074" s="4">
        <v>85284</v>
      </c>
      <c r="J3074" t="str" cm="1">
        <f t="array" ref="J3074">_xlfn.SWITCH(orders[[#This Row],[payment_method]],"Credit Card","CC","Bank Transfer","BT","Cash","CA","PayPal","PP","UN")</f>
        <v>PP</v>
      </c>
    </row>
    <row r="3075" spans="1:10" x14ac:dyDescent="0.3">
      <c r="A3075">
        <v>3326</v>
      </c>
      <c r="B3075">
        <v>415723</v>
      </c>
      <c r="C3075" s="1">
        <v>45039</v>
      </c>
      <c r="D3075">
        <v>152437</v>
      </c>
      <c r="E3075" t="s">
        <v>10041</v>
      </c>
      <c r="F3075" t="s">
        <v>85</v>
      </c>
      <c r="G3075">
        <f>YEAR(orders[[#This Row],[order_date]])</f>
        <v>2023</v>
      </c>
      <c r="H3075">
        <f>MONTH(orders[[#This Row],[order_date]])</f>
        <v>4</v>
      </c>
      <c r="I3075" s="4">
        <v>152437</v>
      </c>
      <c r="J3075" t="str" cm="1">
        <f t="array" ref="J3075">_xlfn.SWITCH(orders[[#This Row],[payment_method]],"Credit Card","CC","Bank Transfer","BT","Cash","CA","PayPal","PP","UN")</f>
        <v>BT</v>
      </c>
    </row>
    <row r="3076" spans="1:10" x14ac:dyDescent="0.3">
      <c r="A3076">
        <v>3327</v>
      </c>
      <c r="B3076">
        <v>271799</v>
      </c>
      <c r="C3076" s="1">
        <v>45369</v>
      </c>
      <c r="D3076">
        <v>176817</v>
      </c>
      <c r="E3076" t="s">
        <v>10043</v>
      </c>
      <c r="F3076" t="s">
        <v>903</v>
      </c>
      <c r="G3076">
        <f>YEAR(orders[[#This Row],[order_date]])</f>
        <v>2024</v>
      </c>
      <c r="H3076">
        <f>MONTH(orders[[#This Row],[order_date]])</f>
        <v>3</v>
      </c>
      <c r="I3076" s="4">
        <v>176817</v>
      </c>
      <c r="J3076" t="str" cm="1">
        <f t="array" ref="J3076">_xlfn.SWITCH(orders[[#This Row],[payment_method]],"Credit Card","CC","Bank Transfer","BT","Cash","CA","PayPal","PP","UN")</f>
        <v>PP</v>
      </c>
    </row>
    <row r="3077" spans="1:10" x14ac:dyDescent="0.3">
      <c r="A3077">
        <v>3328</v>
      </c>
      <c r="B3077">
        <v>1220488</v>
      </c>
      <c r="C3077" s="1">
        <v>44657</v>
      </c>
      <c r="D3077">
        <v>488854</v>
      </c>
      <c r="E3077" t="s">
        <v>10042</v>
      </c>
      <c r="F3077" t="s">
        <v>145</v>
      </c>
      <c r="G3077">
        <f>YEAR(orders[[#This Row],[order_date]])</f>
        <v>2022</v>
      </c>
      <c r="H3077">
        <f>MONTH(orders[[#This Row],[order_date]])</f>
        <v>4</v>
      </c>
      <c r="I3077" s="4">
        <v>488854</v>
      </c>
      <c r="J3077" t="str" cm="1">
        <f t="array" ref="J3077">_xlfn.SWITCH(orders[[#This Row],[payment_method]],"Credit Card","CC","Bank Transfer","BT","Cash","CA","PayPal","PP","UN")</f>
        <v>CA</v>
      </c>
    </row>
    <row r="3078" spans="1:10" x14ac:dyDescent="0.3">
      <c r="A3078">
        <v>3329</v>
      </c>
      <c r="B3078">
        <v>1894631</v>
      </c>
      <c r="C3078" s="1">
        <v>45878</v>
      </c>
      <c r="D3078">
        <v>601484</v>
      </c>
      <c r="E3078" t="s">
        <v>10043</v>
      </c>
      <c r="F3078" t="s">
        <v>66</v>
      </c>
      <c r="G3078">
        <f>YEAR(orders[[#This Row],[order_date]])</f>
        <v>2025</v>
      </c>
      <c r="H3078">
        <f>MONTH(orders[[#This Row],[order_date]])</f>
        <v>8</v>
      </c>
      <c r="I3078" s="4">
        <v>601484</v>
      </c>
      <c r="J3078" t="str" cm="1">
        <f t="array" ref="J3078">_xlfn.SWITCH(orders[[#This Row],[payment_method]],"Credit Card","CC","Bank Transfer","BT","Cash","CA","PayPal","PP","UN")</f>
        <v>PP</v>
      </c>
    </row>
    <row r="3079" spans="1:10" x14ac:dyDescent="0.3">
      <c r="A3079">
        <v>3330</v>
      </c>
      <c r="B3079">
        <v>1592379</v>
      </c>
      <c r="C3079" s="1">
        <v>44680</v>
      </c>
      <c r="D3079">
        <v>647629</v>
      </c>
      <c r="E3079" t="s">
        <v>10040</v>
      </c>
      <c r="F3079" t="s">
        <v>185</v>
      </c>
      <c r="G3079">
        <f>YEAR(orders[[#This Row],[order_date]])</f>
        <v>2022</v>
      </c>
      <c r="H3079">
        <f>MONTH(orders[[#This Row],[order_date]])</f>
        <v>4</v>
      </c>
      <c r="I3079" s="4">
        <v>647629</v>
      </c>
      <c r="J3079" t="str" cm="1">
        <f t="array" ref="J3079">_xlfn.SWITCH(orders[[#This Row],[payment_method]],"Credit Card","CC","Bank Transfer","BT","Cash","CA","PayPal","PP","UN")</f>
        <v>CC</v>
      </c>
    </row>
    <row r="3080" spans="1:10" x14ac:dyDescent="0.3">
      <c r="A3080">
        <v>3331</v>
      </c>
      <c r="B3080">
        <v>70949</v>
      </c>
      <c r="C3080" s="1">
        <v>45808</v>
      </c>
      <c r="D3080">
        <v>75593</v>
      </c>
      <c r="E3080" t="s">
        <v>10043</v>
      </c>
      <c r="F3080" t="s">
        <v>29</v>
      </c>
      <c r="G3080">
        <f>YEAR(orders[[#This Row],[order_date]])</f>
        <v>2025</v>
      </c>
      <c r="H3080">
        <f>MONTH(orders[[#This Row],[order_date]])</f>
        <v>5</v>
      </c>
      <c r="I3080" s="4">
        <v>75593</v>
      </c>
      <c r="J3080" t="str" cm="1">
        <f t="array" ref="J3080">_xlfn.SWITCH(orders[[#This Row],[payment_method]],"Credit Card","CC","Bank Transfer","BT","Cash","CA","PayPal","PP","UN")</f>
        <v>PP</v>
      </c>
    </row>
    <row r="3081" spans="1:10" x14ac:dyDescent="0.3">
      <c r="A3081">
        <v>3332</v>
      </c>
      <c r="B3081">
        <v>1499329</v>
      </c>
      <c r="C3081" s="1">
        <v>45164</v>
      </c>
      <c r="D3081">
        <v>151654</v>
      </c>
      <c r="E3081" t="s">
        <v>10041</v>
      </c>
      <c r="F3081" t="s">
        <v>153</v>
      </c>
      <c r="G3081">
        <f>YEAR(orders[[#This Row],[order_date]])</f>
        <v>2023</v>
      </c>
      <c r="H3081">
        <f>MONTH(orders[[#This Row],[order_date]])</f>
        <v>8</v>
      </c>
      <c r="I3081" s="4">
        <v>151654</v>
      </c>
      <c r="J3081" t="str" cm="1">
        <f t="array" ref="J3081">_xlfn.SWITCH(orders[[#This Row],[payment_method]],"Credit Card","CC","Bank Transfer","BT","Cash","CA","PayPal","PP","UN")</f>
        <v>BT</v>
      </c>
    </row>
    <row r="3082" spans="1:10" x14ac:dyDescent="0.3">
      <c r="A3082">
        <v>3333</v>
      </c>
      <c r="B3082">
        <v>55755</v>
      </c>
      <c r="C3082" s="1">
        <v>44717</v>
      </c>
      <c r="D3082">
        <v>106619</v>
      </c>
      <c r="E3082" t="s">
        <v>10041</v>
      </c>
      <c r="F3082" t="s">
        <v>240</v>
      </c>
      <c r="G3082">
        <f>YEAR(orders[[#This Row],[order_date]])</f>
        <v>2022</v>
      </c>
      <c r="H3082">
        <f>MONTH(orders[[#This Row],[order_date]])</f>
        <v>6</v>
      </c>
      <c r="I3082" s="4">
        <v>106619</v>
      </c>
      <c r="J3082" t="str" cm="1">
        <f t="array" ref="J3082">_xlfn.SWITCH(orders[[#This Row],[payment_method]],"Credit Card","CC","Bank Transfer","BT","Cash","CA","PayPal","PP","UN")</f>
        <v>BT</v>
      </c>
    </row>
    <row r="3083" spans="1:10" x14ac:dyDescent="0.3">
      <c r="A3083">
        <v>3334</v>
      </c>
      <c r="B3083">
        <v>1874024</v>
      </c>
      <c r="C3083" s="1">
        <v>45854</v>
      </c>
      <c r="D3083">
        <v>5541</v>
      </c>
      <c r="E3083" t="s">
        <v>10041</v>
      </c>
      <c r="F3083" t="s">
        <v>386</v>
      </c>
      <c r="G3083">
        <f>YEAR(orders[[#This Row],[order_date]])</f>
        <v>2025</v>
      </c>
      <c r="H3083">
        <f>MONTH(orders[[#This Row],[order_date]])</f>
        <v>7</v>
      </c>
      <c r="I3083" s="4">
        <v>5541</v>
      </c>
      <c r="J3083" t="str" cm="1">
        <f t="array" ref="J3083">_xlfn.SWITCH(orders[[#This Row],[payment_method]],"Credit Card","CC","Bank Transfer","BT","Cash","CA","PayPal","PP","UN")</f>
        <v>BT</v>
      </c>
    </row>
    <row r="3084" spans="1:10" x14ac:dyDescent="0.3">
      <c r="A3084">
        <v>3335</v>
      </c>
      <c r="B3084">
        <v>433636</v>
      </c>
      <c r="C3084" s="1">
        <v>44932</v>
      </c>
      <c r="D3084">
        <v>373321</v>
      </c>
      <c r="E3084" t="s">
        <v>10041</v>
      </c>
      <c r="F3084" t="s">
        <v>318</v>
      </c>
      <c r="G3084">
        <f>YEAR(orders[[#This Row],[order_date]])</f>
        <v>2023</v>
      </c>
      <c r="H3084">
        <f>MONTH(orders[[#This Row],[order_date]])</f>
        <v>1</v>
      </c>
      <c r="I3084" s="4">
        <v>373321</v>
      </c>
      <c r="J3084" t="str" cm="1">
        <f t="array" ref="J3084">_xlfn.SWITCH(orders[[#This Row],[payment_method]],"Credit Card","CC","Bank Transfer","BT","Cash","CA","PayPal","PP","UN")</f>
        <v>BT</v>
      </c>
    </row>
    <row r="3085" spans="1:10" x14ac:dyDescent="0.3">
      <c r="A3085">
        <v>3336</v>
      </c>
      <c r="B3085">
        <v>741184</v>
      </c>
      <c r="C3085" s="1">
        <v>45513</v>
      </c>
      <c r="D3085">
        <v>222438</v>
      </c>
      <c r="E3085" t="s">
        <v>10042</v>
      </c>
      <c r="F3085" t="s">
        <v>496</v>
      </c>
      <c r="G3085">
        <f>YEAR(orders[[#This Row],[order_date]])</f>
        <v>2024</v>
      </c>
      <c r="H3085">
        <f>MONTH(orders[[#This Row],[order_date]])</f>
        <v>8</v>
      </c>
      <c r="I3085" s="4">
        <v>222438</v>
      </c>
      <c r="J3085" t="str" cm="1">
        <f t="array" ref="J3085">_xlfn.SWITCH(orders[[#This Row],[payment_method]],"Credit Card","CC","Bank Transfer","BT","Cash","CA","PayPal","PP","UN")</f>
        <v>CA</v>
      </c>
    </row>
    <row r="3086" spans="1:10" x14ac:dyDescent="0.3">
      <c r="A3086">
        <v>3337</v>
      </c>
      <c r="B3086">
        <v>838059</v>
      </c>
      <c r="C3086" s="1">
        <v>44575</v>
      </c>
      <c r="D3086">
        <v>57767</v>
      </c>
      <c r="E3086" t="s">
        <v>10043</v>
      </c>
      <c r="F3086" t="s">
        <v>518</v>
      </c>
      <c r="G3086">
        <f>YEAR(orders[[#This Row],[order_date]])</f>
        <v>2022</v>
      </c>
      <c r="H3086">
        <f>MONTH(orders[[#This Row],[order_date]])</f>
        <v>1</v>
      </c>
      <c r="I3086" s="4">
        <v>57767</v>
      </c>
      <c r="J3086" t="str" cm="1">
        <f t="array" ref="J3086">_xlfn.SWITCH(orders[[#This Row],[payment_method]],"Credit Card","CC","Bank Transfer","BT","Cash","CA","PayPal","PP","UN")</f>
        <v>PP</v>
      </c>
    </row>
    <row r="3087" spans="1:10" x14ac:dyDescent="0.3">
      <c r="A3087">
        <v>3338</v>
      </c>
      <c r="B3087">
        <v>611340</v>
      </c>
      <c r="C3087" s="1">
        <v>45606</v>
      </c>
      <c r="D3087">
        <v>234647</v>
      </c>
      <c r="E3087" t="s">
        <v>10042</v>
      </c>
      <c r="F3087" t="s">
        <v>714</v>
      </c>
      <c r="G3087">
        <f>YEAR(orders[[#This Row],[order_date]])</f>
        <v>2024</v>
      </c>
      <c r="H3087">
        <f>MONTH(orders[[#This Row],[order_date]])</f>
        <v>11</v>
      </c>
      <c r="I3087" s="4">
        <v>234647</v>
      </c>
      <c r="J3087" t="str" cm="1">
        <f t="array" ref="J3087">_xlfn.SWITCH(orders[[#This Row],[payment_method]],"Credit Card","CC","Bank Transfer","BT","Cash","CA","PayPal","PP","UN")</f>
        <v>CA</v>
      </c>
    </row>
    <row r="3088" spans="1:10" x14ac:dyDescent="0.3">
      <c r="A3088">
        <v>3339</v>
      </c>
      <c r="B3088">
        <v>715934</v>
      </c>
      <c r="C3088" s="1">
        <v>44501</v>
      </c>
      <c r="D3088">
        <v>60456</v>
      </c>
      <c r="E3088" t="s">
        <v>10040</v>
      </c>
      <c r="F3088" t="s">
        <v>23</v>
      </c>
      <c r="G3088">
        <f>YEAR(orders[[#This Row],[order_date]])</f>
        <v>2021</v>
      </c>
      <c r="H3088">
        <f>MONTH(orders[[#This Row],[order_date]])</f>
        <v>11</v>
      </c>
      <c r="I3088" s="4">
        <v>60456</v>
      </c>
      <c r="J3088" t="str" cm="1">
        <f t="array" ref="J3088">_xlfn.SWITCH(orders[[#This Row],[payment_method]],"Credit Card","CC","Bank Transfer","BT","Cash","CA","PayPal","PP","UN")</f>
        <v>CC</v>
      </c>
    </row>
    <row r="3089" spans="1:10" x14ac:dyDescent="0.3">
      <c r="A3089">
        <v>3340</v>
      </c>
      <c r="B3089">
        <v>1872978</v>
      </c>
      <c r="C3089" s="1">
        <v>45873</v>
      </c>
      <c r="D3089">
        <v>262224</v>
      </c>
      <c r="E3089" t="s">
        <v>10041</v>
      </c>
      <c r="F3089" t="s">
        <v>714</v>
      </c>
      <c r="G3089">
        <f>YEAR(orders[[#This Row],[order_date]])</f>
        <v>2025</v>
      </c>
      <c r="H3089">
        <f>MONTH(orders[[#This Row],[order_date]])</f>
        <v>8</v>
      </c>
      <c r="I3089" s="4">
        <v>262224</v>
      </c>
      <c r="J3089" t="str" cm="1">
        <f t="array" ref="J3089">_xlfn.SWITCH(orders[[#This Row],[payment_method]],"Credit Card","CC","Bank Transfer","BT","Cash","CA","PayPal","PP","UN")</f>
        <v>BT</v>
      </c>
    </row>
    <row r="3090" spans="1:10" x14ac:dyDescent="0.3">
      <c r="A3090">
        <v>3341</v>
      </c>
      <c r="B3090">
        <v>268744</v>
      </c>
      <c r="C3090" s="1">
        <v>44687</v>
      </c>
      <c r="D3090">
        <v>485634</v>
      </c>
      <c r="E3090" t="s">
        <v>10041</v>
      </c>
      <c r="F3090" t="s">
        <v>528</v>
      </c>
      <c r="G3090">
        <f>YEAR(orders[[#This Row],[order_date]])</f>
        <v>2022</v>
      </c>
      <c r="H3090">
        <f>MONTH(orders[[#This Row],[order_date]])</f>
        <v>5</v>
      </c>
      <c r="I3090" s="4">
        <v>485634</v>
      </c>
      <c r="J3090" t="str" cm="1">
        <f t="array" ref="J3090">_xlfn.SWITCH(orders[[#This Row],[payment_method]],"Credit Card","CC","Bank Transfer","BT","Cash","CA","PayPal","PP","UN")</f>
        <v>BT</v>
      </c>
    </row>
    <row r="3091" spans="1:10" x14ac:dyDescent="0.3">
      <c r="A3091">
        <v>3342</v>
      </c>
      <c r="B3091">
        <v>654972</v>
      </c>
      <c r="C3091" s="1">
        <v>44690</v>
      </c>
      <c r="D3091">
        <v>370742</v>
      </c>
      <c r="E3091" t="s">
        <v>10042</v>
      </c>
      <c r="F3091" t="s">
        <v>608</v>
      </c>
      <c r="G3091">
        <f>YEAR(orders[[#This Row],[order_date]])</f>
        <v>2022</v>
      </c>
      <c r="H3091">
        <f>MONTH(orders[[#This Row],[order_date]])</f>
        <v>5</v>
      </c>
      <c r="I3091" s="4">
        <v>370742</v>
      </c>
      <c r="J3091" t="str" cm="1">
        <f t="array" ref="J3091">_xlfn.SWITCH(orders[[#This Row],[payment_method]],"Credit Card","CC","Bank Transfer","BT","Cash","CA","PayPal","PP","UN")</f>
        <v>CA</v>
      </c>
    </row>
    <row r="3092" spans="1:10" x14ac:dyDescent="0.3">
      <c r="A3092">
        <v>3343</v>
      </c>
      <c r="B3092">
        <v>1473063</v>
      </c>
      <c r="C3092" s="1">
        <v>44598</v>
      </c>
      <c r="D3092">
        <v>165233</v>
      </c>
      <c r="E3092" t="s">
        <v>10041</v>
      </c>
      <c r="F3092" t="s">
        <v>949</v>
      </c>
      <c r="G3092">
        <f>YEAR(orders[[#This Row],[order_date]])</f>
        <v>2022</v>
      </c>
      <c r="H3092">
        <f>MONTH(orders[[#This Row],[order_date]])</f>
        <v>2</v>
      </c>
      <c r="I3092" s="4">
        <v>165233</v>
      </c>
      <c r="J3092" t="str" cm="1">
        <f t="array" ref="J3092">_xlfn.SWITCH(orders[[#This Row],[payment_method]],"Credit Card","CC","Bank Transfer","BT","Cash","CA","PayPal","PP","UN")</f>
        <v>BT</v>
      </c>
    </row>
    <row r="3093" spans="1:10" x14ac:dyDescent="0.3">
      <c r="A3093">
        <v>3344</v>
      </c>
      <c r="B3093">
        <v>972654</v>
      </c>
      <c r="C3093" s="1">
        <v>44559</v>
      </c>
      <c r="D3093">
        <v>62748</v>
      </c>
      <c r="E3093" t="s">
        <v>10040</v>
      </c>
      <c r="F3093" t="s">
        <v>177</v>
      </c>
      <c r="G3093">
        <f>YEAR(orders[[#This Row],[order_date]])</f>
        <v>2021</v>
      </c>
      <c r="H3093">
        <f>MONTH(orders[[#This Row],[order_date]])</f>
        <v>12</v>
      </c>
      <c r="I3093" s="4">
        <v>62748</v>
      </c>
      <c r="J3093" t="str" cm="1">
        <f t="array" ref="J3093">_xlfn.SWITCH(orders[[#This Row],[payment_method]],"Credit Card","CC","Bank Transfer","BT","Cash","CA","PayPal","PP","UN")</f>
        <v>CC</v>
      </c>
    </row>
    <row r="3094" spans="1:10" x14ac:dyDescent="0.3">
      <c r="A3094">
        <v>3345</v>
      </c>
      <c r="B3094">
        <v>632799</v>
      </c>
      <c r="C3094" s="1">
        <v>44596</v>
      </c>
      <c r="D3094">
        <v>402864</v>
      </c>
      <c r="E3094" t="s">
        <v>10041</v>
      </c>
      <c r="F3094" t="s">
        <v>404</v>
      </c>
      <c r="G3094">
        <f>YEAR(orders[[#This Row],[order_date]])</f>
        <v>2022</v>
      </c>
      <c r="H3094">
        <f>MONTH(orders[[#This Row],[order_date]])</f>
        <v>2</v>
      </c>
      <c r="I3094" s="4">
        <v>402864</v>
      </c>
      <c r="J3094" t="str" cm="1">
        <f t="array" ref="J3094">_xlfn.SWITCH(orders[[#This Row],[payment_method]],"Credit Card","CC","Bank Transfer","BT","Cash","CA","PayPal","PP","UN")</f>
        <v>BT</v>
      </c>
    </row>
    <row r="3095" spans="1:10" x14ac:dyDescent="0.3">
      <c r="A3095">
        <v>3346</v>
      </c>
      <c r="B3095">
        <v>401994</v>
      </c>
      <c r="C3095" s="1">
        <v>45389</v>
      </c>
      <c r="D3095">
        <v>276165</v>
      </c>
      <c r="E3095" t="s">
        <v>10042</v>
      </c>
      <c r="F3095" t="s">
        <v>793</v>
      </c>
      <c r="G3095">
        <f>YEAR(orders[[#This Row],[order_date]])</f>
        <v>2024</v>
      </c>
      <c r="H3095">
        <f>MONTH(orders[[#This Row],[order_date]])</f>
        <v>4</v>
      </c>
      <c r="I3095" s="4">
        <v>276165</v>
      </c>
      <c r="J3095" t="str" cm="1">
        <f t="array" ref="J3095">_xlfn.SWITCH(orders[[#This Row],[payment_method]],"Credit Card","CC","Bank Transfer","BT","Cash","CA","PayPal","PP","UN")</f>
        <v>CA</v>
      </c>
    </row>
    <row r="3096" spans="1:10" x14ac:dyDescent="0.3">
      <c r="A3096">
        <v>3348</v>
      </c>
      <c r="B3096">
        <v>1560792</v>
      </c>
      <c r="C3096" s="1">
        <v>44443</v>
      </c>
      <c r="D3096">
        <v>91358</v>
      </c>
      <c r="E3096" t="s">
        <v>10043</v>
      </c>
      <c r="F3096" t="s">
        <v>355</v>
      </c>
      <c r="G3096">
        <f>YEAR(orders[[#This Row],[order_date]])</f>
        <v>2021</v>
      </c>
      <c r="H3096">
        <f>MONTH(orders[[#This Row],[order_date]])</f>
        <v>9</v>
      </c>
      <c r="I3096" s="4">
        <v>91358</v>
      </c>
      <c r="J3096" t="str" cm="1">
        <f t="array" ref="J3096">_xlfn.SWITCH(orders[[#This Row],[payment_method]],"Credit Card","CC","Bank Transfer","BT","Cash","CA","PayPal","PP","UN")</f>
        <v>PP</v>
      </c>
    </row>
    <row r="3097" spans="1:10" x14ac:dyDescent="0.3">
      <c r="A3097">
        <v>3349</v>
      </c>
      <c r="B3097">
        <v>1302792</v>
      </c>
      <c r="C3097" s="1">
        <v>44854</v>
      </c>
      <c r="D3097">
        <v>90686</v>
      </c>
      <c r="E3097" t="s">
        <v>10042</v>
      </c>
      <c r="F3097" t="s">
        <v>82</v>
      </c>
      <c r="G3097">
        <f>YEAR(orders[[#This Row],[order_date]])</f>
        <v>2022</v>
      </c>
      <c r="H3097">
        <f>MONTH(orders[[#This Row],[order_date]])</f>
        <v>10</v>
      </c>
      <c r="I3097" s="4">
        <v>90686</v>
      </c>
      <c r="J3097" t="str" cm="1">
        <f t="array" ref="J3097">_xlfn.SWITCH(orders[[#This Row],[payment_method]],"Credit Card","CC","Bank Transfer","BT","Cash","CA","PayPal","PP","UN")</f>
        <v>CA</v>
      </c>
    </row>
    <row r="3098" spans="1:10" x14ac:dyDescent="0.3">
      <c r="A3098">
        <v>3351</v>
      </c>
      <c r="B3098">
        <v>1801987</v>
      </c>
      <c r="C3098" s="1">
        <v>45534</v>
      </c>
      <c r="D3098">
        <v>378221</v>
      </c>
      <c r="E3098" t="s">
        <v>10043</v>
      </c>
      <c r="F3098" t="s">
        <v>1745</v>
      </c>
      <c r="G3098">
        <f>YEAR(orders[[#This Row],[order_date]])</f>
        <v>2024</v>
      </c>
      <c r="H3098">
        <f>MONTH(orders[[#This Row],[order_date]])</f>
        <v>8</v>
      </c>
      <c r="I3098" s="4">
        <v>378221</v>
      </c>
      <c r="J3098" t="str" cm="1">
        <f t="array" ref="J3098">_xlfn.SWITCH(orders[[#This Row],[payment_method]],"Credit Card","CC","Bank Transfer","BT","Cash","CA","PayPal","PP","UN")</f>
        <v>PP</v>
      </c>
    </row>
    <row r="3099" spans="1:10" x14ac:dyDescent="0.3">
      <c r="A3099">
        <v>3352</v>
      </c>
      <c r="B3099">
        <v>471156</v>
      </c>
      <c r="C3099" s="1">
        <v>44802</v>
      </c>
      <c r="D3099">
        <v>139365</v>
      </c>
      <c r="E3099" t="s">
        <v>10041</v>
      </c>
      <c r="F3099" t="s">
        <v>743</v>
      </c>
      <c r="G3099">
        <f>YEAR(orders[[#This Row],[order_date]])</f>
        <v>2022</v>
      </c>
      <c r="H3099">
        <f>MONTH(orders[[#This Row],[order_date]])</f>
        <v>8</v>
      </c>
      <c r="I3099" s="4">
        <v>139365</v>
      </c>
      <c r="J3099" t="str" cm="1">
        <f t="array" ref="J3099">_xlfn.SWITCH(orders[[#This Row],[payment_method]],"Credit Card","CC","Bank Transfer","BT","Cash","CA","PayPal","PP","UN")</f>
        <v>BT</v>
      </c>
    </row>
    <row r="3100" spans="1:10" x14ac:dyDescent="0.3">
      <c r="A3100">
        <v>3353</v>
      </c>
      <c r="B3100">
        <v>1845297</v>
      </c>
      <c r="C3100" s="1">
        <v>45273</v>
      </c>
      <c r="D3100">
        <v>63944</v>
      </c>
      <c r="E3100" t="s">
        <v>10041</v>
      </c>
      <c r="F3100" t="s">
        <v>1296</v>
      </c>
      <c r="G3100">
        <f>YEAR(orders[[#This Row],[order_date]])</f>
        <v>2023</v>
      </c>
      <c r="H3100">
        <f>MONTH(orders[[#This Row],[order_date]])</f>
        <v>12</v>
      </c>
      <c r="I3100" s="4">
        <v>63944</v>
      </c>
      <c r="J3100" t="str" cm="1">
        <f t="array" ref="J3100">_xlfn.SWITCH(orders[[#This Row],[payment_method]],"Credit Card","CC","Bank Transfer","BT","Cash","CA","PayPal","PP","UN")</f>
        <v>BT</v>
      </c>
    </row>
    <row r="3101" spans="1:10" x14ac:dyDescent="0.3">
      <c r="A3101">
        <v>3354</v>
      </c>
      <c r="B3101">
        <v>1722783</v>
      </c>
      <c r="C3101" s="1">
        <v>44791</v>
      </c>
      <c r="D3101">
        <v>47304</v>
      </c>
      <c r="E3101" t="s">
        <v>10042</v>
      </c>
      <c r="F3101" t="s">
        <v>249</v>
      </c>
      <c r="G3101">
        <f>YEAR(orders[[#This Row],[order_date]])</f>
        <v>2022</v>
      </c>
      <c r="H3101">
        <f>MONTH(orders[[#This Row],[order_date]])</f>
        <v>8</v>
      </c>
      <c r="I3101" s="4">
        <v>47304</v>
      </c>
      <c r="J3101" t="str" cm="1">
        <f t="array" ref="J3101">_xlfn.SWITCH(orders[[#This Row],[payment_method]],"Credit Card","CC","Bank Transfer","BT","Cash","CA","PayPal","PP","UN")</f>
        <v>CA</v>
      </c>
    </row>
    <row r="3102" spans="1:10" x14ac:dyDescent="0.3">
      <c r="A3102">
        <v>3355</v>
      </c>
      <c r="B3102">
        <v>1881237</v>
      </c>
      <c r="C3102" s="1">
        <v>45573</v>
      </c>
      <c r="D3102">
        <v>318221</v>
      </c>
      <c r="E3102" t="s">
        <v>10040</v>
      </c>
      <c r="F3102" t="s">
        <v>171</v>
      </c>
      <c r="G3102">
        <f>YEAR(orders[[#This Row],[order_date]])</f>
        <v>2024</v>
      </c>
      <c r="H3102">
        <f>MONTH(orders[[#This Row],[order_date]])</f>
        <v>10</v>
      </c>
      <c r="I3102" s="4">
        <v>318221</v>
      </c>
      <c r="J3102" t="str" cm="1">
        <f t="array" ref="J3102">_xlfn.SWITCH(orders[[#This Row],[payment_method]],"Credit Card","CC","Bank Transfer","BT","Cash","CA","PayPal","PP","UN")</f>
        <v>CC</v>
      </c>
    </row>
    <row r="3103" spans="1:10" x14ac:dyDescent="0.3">
      <c r="A3103">
        <v>3356</v>
      </c>
      <c r="B3103">
        <v>420147</v>
      </c>
      <c r="C3103" s="1">
        <v>45732</v>
      </c>
      <c r="D3103">
        <v>351629</v>
      </c>
      <c r="E3103" t="s">
        <v>10042</v>
      </c>
      <c r="F3103" t="s">
        <v>19</v>
      </c>
      <c r="G3103">
        <f>YEAR(orders[[#This Row],[order_date]])</f>
        <v>2025</v>
      </c>
      <c r="H3103">
        <f>MONTH(orders[[#This Row],[order_date]])</f>
        <v>3</v>
      </c>
      <c r="I3103" s="4">
        <v>351629</v>
      </c>
      <c r="J3103" t="str" cm="1">
        <f t="array" ref="J3103">_xlfn.SWITCH(orders[[#This Row],[payment_method]],"Credit Card","CC","Bank Transfer","BT","Cash","CA","PayPal","PP","UN")</f>
        <v>CA</v>
      </c>
    </row>
    <row r="3104" spans="1:10" x14ac:dyDescent="0.3">
      <c r="A3104">
        <v>3357</v>
      </c>
      <c r="B3104">
        <v>533182</v>
      </c>
      <c r="C3104" s="1">
        <v>44813</v>
      </c>
      <c r="D3104">
        <v>411797</v>
      </c>
      <c r="E3104" t="s">
        <v>10040</v>
      </c>
      <c r="F3104" t="s">
        <v>114</v>
      </c>
      <c r="G3104">
        <f>YEAR(orders[[#This Row],[order_date]])</f>
        <v>2022</v>
      </c>
      <c r="H3104">
        <f>MONTH(orders[[#This Row],[order_date]])</f>
        <v>9</v>
      </c>
      <c r="I3104" s="4">
        <v>411797</v>
      </c>
      <c r="J3104" t="str" cm="1">
        <f t="array" ref="J3104">_xlfn.SWITCH(orders[[#This Row],[payment_method]],"Credit Card","CC","Bank Transfer","BT","Cash","CA","PayPal","PP","UN")</f>
        <v>CC</v>
      </c>
    </row>
    <row r="3105" spans="1:10" x14ac:dyDescent="0.3">
      <c r="A3105">
        <v>3359</v>
      </c>
      <c r="B3105">
        <v>1107528</v>
      </c>
      <c r="C3105" s="1">
        <v>44680</v>
      </c>
      <c r="D3105">
        <v>497926</v>
      </c>
      <c r="E3105" t="s">
        <v>10040</v>
      </c>
      <c r="F3105" t="s">
        <v>767</v>
      </c>
      <c r="G3105">
        <f>YEAR(orders[[#This Row],[order_date]])</f>
        <v>2022</v>
      </c>
      <c r="H3105">
        <f>MONTH(orders[[#This Row],[order_date]])</f>
        <v>4</v>
      </c>
      <c r="I3105" s="4">
        <v>497926</v>
      </c>
      <c r="J3105" t="str" cm="1">
        <f t="array" ref="J3105">_xlfn.SWITCH(orders[[#This Row],[payment_method]],"Credit Card","CC","Bank Transfer","BT","Cash","CA","PayPal","PP","UN")</f>
        <v>CC</v>
      </c>
    </row>
    <row r="3106" spans="1:10" x14ac:dyDescent="0.3">
      <c r="A3106">
        <v>3360</v>
      </c>
      <c r="B3106">
        <v>351856</v>
      </c>
      <c r="C3106" s="1">
        <v>44755</v>
      </c>
      <c r="D3106">
        <v>378202</v>
      </c>
      <c r="E3106" t="s">
        <v>10043</v>
      </c>
      <c r="F3106" t="s">
        <v>102</v>
      </c>
      <c r="G3106">
        <f>YEAR(orders[[#This Row],[order_date]])</f>
        <v>2022</v>
      </c>
      <c r="H3106">
        <f>MONTH(orders[[#This Row],[order_date]])</f>
        <v>7</v>
      </c>
      <c r="I3106" s="4">
        <v>378202</v>
      </c>
      <c r="J3106" t="str" cm="1">
        <f t="array" ref="J3106">_xlfn.SWITCH(orders[[#This Row],[payment_method]],"Credit Card","CC","Bank Transfer","BT","Cash","CA","PayPal","PP","UN")</f>
        <v>PP</v>
      </c>
    </row>
    <row r="3107" spans="1:10" x14ac:dyDescent="0.3">
      <c r="A3107">
        <v>3361</v>
      </c>
      <c r="B3107">
        <v>951746</v>
      </c>
      <c r="C3107" s="1">
        <v>44771</v>
      </c>
      <c r="D3107">
        <v>27247</v>
      </c>
      <c r="E3107" t="s">
        <v>10043</v>
      </c>
      <c r="F3107" t="s">
        <v>334</v>
      </c>
      <c r="G3107">
        <f>YEAR(orders[[#This Row],[order_date]])</f>
        <v>2022</v>
      </c>
      <c r="H3107">
        <f>MONTH(orders[[#This Row],[order_date]])</f>
        <v>7</v>
      </c>
      <c r="I3107" s="4">
        <v>27247</v>
      </c>
      <c r="J3107" t="str" cm="1">
        <f t="array" ref="J3107">_xlfn.SWITCH(orders[[#This Row],[payment_method]],"Credit Card","CC","Bank Transfer","BT","Cash","CA","PayPal","PP","UN")</f>
        <v>PP</v>
      </c>
    </row>
    <row r="3108" spans="1:10" x14ac:dyDescent="0.3">
      <c r="A3108">
        <v>3362</v>
      </c>
      <c r="B3108">
        <v>306090</v>
      </c>
      <c r="C3108" s="1">
        <v>44774</v>
      </c>
      <c r="D3108">
        <v>294938</v>
      </c>
      <c r="E3108" t="s">
        <v>10040</v>
      </c>
      <c r="F3108" t="s">
        <v>1652</v>
      </c>
      <c r="G3108">
        <f>YEAR(orders[[#This Row],[order_date]])</f>
        <v>2022</v>
      </c>
      <c r="H3108">
        <f>MONTH(orders[[#This Row],[order_date]])</f>
        <v>8</v>
      </c>
      <c r="I3108" s="4">
        <v>294938</v>
      </c>
      <c r="J3108" t="str" cm="1">
        <f t="array" ref="J3108">_xlfn.SWITCH(orders[[#This Row],[payment_method]],"Credit Card","CC","Bank Transfer","BT","Cash","CA","PayPal","PP","UN")</f>
        <v>CC</v>
      </c>
    </row>
    <row r="3109" spans="1:10" x14ac:dyDescent="0.3">
      <c r="A3109">
        <v>3364</v>
      </c>
      <c r="B3109">
        <v>1033761</v>
      </c>
      <c r="C3109" s="1">
        <v>45264</v>
      </c>
      <c r="D3109">
        <v>597294</v>
      </c>
      <c r="E3109" t="s">
        <v>10042</v>
      </c>
      <c r="F3109" t="s">
        <v>1269</v>
      </c>
      <c r="G3109">
        <f>YEAR(orders[[#This Row],[order_date]])</f>
        <v>2023</v>
      </c>
      <c r="H3109">
        <f>MONTH(orders[[#This Row],[order_date]])</f>
        <v>12</v>
      </c>
      <c r="I3109" s="4">
        <v>597294</v>
      </c>
      <c r="J3109" t="str" cm="1">
        <f t="array" ref="J3109">_xlfn.SWITCH(orders[[#This Row],[payment_method]],"Credit Card","CC","Bank Transfer","BT","Cash","CA","PayPal","PP","UN")</f>
        <v>CA</v>
      </c>
    </row>
    <row r="3110" spans="1:10" x14ac:dyDescent="0.3">
      <c r="A3110">
        <v>3365</v>
      </c>
      <c r="B3110">
        <v>1241539</v>
      </c>
      <c r="C3110" s="1">
        <v>44611</v>
      </c>
      <c r="D3110">
        <v>302025</v>
      </c>
      <c r="E3110" t="s">
        <v>10042</v>
      </c>
      <c r="F3110" t="s">
        <v>159</v>
      </c>
      <c r="G3110">
        <f>YEAR(orders[[#This Row],[order_date]])</f>
        <v>2022</v>
      </c>
      <c r="H3110">
        <f>MONTH(orders[[#This Row],[order_date]])</f>
        <v>2</v>
      </c>
      <c r="I3110" s="4">
        <v>302025</v>
      </c>
      <c r="J3110" t="str" cm="1">
        <f t="array" ref="J3110">_xlfn.SWITCH(orders[[#This Row],[payment_method]],"Credit Card","CC","Bank Transfer","BT","Cash","CA","PayPal","PP","UN")</f>
        <v>CA</v>
      </c>
    </row>
    <row r="3111" spans="1:10" x14ac:dyDescent="0.3">
      <c r="A3111">
        <v>3366</v>
      </c>
      <c r="B3111">
        <v>1956355</v>
      </c>
      <c r="C3111" s="1">
        <v>45402</v>
      </c>
      <c r="D3111">
        <v>203001</v>
      </c>
      <c r="E3111" t="s">
        <v>10040</v>
      </c>
      <c r="F3111" t="s">
        <v>460</v>
      </c>
      <c r="G3111">
        <f>YEAR(orders[[#This Row],[order_date]])</f>
        <v>2024</v>
      </c>
      <c r="H3111">
        <f>MONTH(orders[[#This Row],[order_date]])</f>
        <v>4</v>
      </c>
      <c r="I3111" s="4">
        <v>203001</v>
      </c>
      <c r="J3111" t="str" cm="1">
        <f t="array" ref="J3111">_xlfn.SWITCH(orders[[#This Row],[payment_method]],"Credit Card","CC","Bank Transfer","BT","Cash","CA","PayPal","PP","UN")</f>
        <v>CC</v>
      </c>
    </row>
    <row r="3112" spans="1:10" x14ac:dyDescent="0.3">
      <c r="A3112">
        <v>3367</v>
      </c>
      <c r="B3112">
        <v>542455</v>
      </c>
      <c r="C3112" s="1">
        <v>45039</v>
      </c>
      <c r="D3112">
        <v>272949</v>
      </c>
      <c r="E3112" t="s">
        <v>10043</v>
      </c>
      <c r="F3112" t="s">
        <v>1652</v>
      </c>
      <c r="G3112">
        <f>YEAR(orders[[#This Row],[order_date]])</f>
        <v>2023</v>
      </c>
      <c r="H3112">
        <f>MONTH(orders[[#This Row],[order_date]])</f>
        <v>4</v>
      </c>
      <c r="I3112" s="4">
        <v>272949</v>
      </c>
      <c r="J3112" t="str" cm="1">
        <f t="array" ref="J3112">_xlfn.SWITCH(orders[[#This Row],[payment_method]],"Credit Card","CC","Bank Transfer","BT","Cash","CA","PayPal","PP","UN")</f>
        <v>PP</v>
      </c>
    </row>
    <row r="3113" spans="1:10" x14ac:dyDescent="0.3">
      <c r="A3113">
        <v>3368</v>
      </c>
      <c r="B3113">
        <v>1592663</v>
      </c>
      <c r="C3113" s="1">
        <v>45710</v>
      </c>
      <c r="D3113">
        <v>128147</v>
      </c>
      <c r="E3113" t="s">
        <v>10042</v>
      </c>
      <c r="F3113" t="s">
        <v>728</v>
      </c>
      <c r="G3113">
        <f>YEAR(orders[[#This Row],[order_date]])</f>
        <v>2025</v>
      </c>
      <c r="H3113">
        <f>MONTH(orders[[#This Row],[order_date]])</f>
        <v>2</v>
      </c>
      <c r="I3113" s="4">
        <v>128147</v>
      </c>
      <c r="J3113" t="str" cm="1">
        <f t="array" ref="J3113">_xlfn.SWITCH(orders[[#This Row],[payment_method]],"Credit Card","CC","Bank Transfer","BT","Cash","CA","PayPal","PP","UN")</f>
        <v>CA</v>
      </c>
    </row>
    <row r="3114" spans="1:10" x14ac:dyDescent="0.3">
      <c r="A3114">
        <v>3369</v>
      </c>
      <c r="B3114">
        <v>1783724</v>
      </c>
      <c r="C3114" s="1">
        <v>45463</v>
      </c>
      <c r="D3114">
        <v>121053</v>
      </c>
      <c r="E3114" t="s">
        <v>10040</v>
      </c>
      <c r="F3114" t="s">
        <v>417</v>
      </c>
      <c r="G3114">
        <f>YEAR(orders[[#This Row],[order_date]])</f>
        <v>2024</v>
      </c>
      <c r="H3114">
        <f>MONTH(orders[[#This Row],[order_date]])</f>
        <v>6</v>
      </c>
      <c r="I3114" s="4">
        <v>121053</v>
      </c>
      <c r="J3114" t="str" cm="1">
        <f t="array" ref="J3114">_xlfn.SWITCH(orders[[#This Row],[payment_method]],"Credit Card","CC","Bank Transfer","BT","Cash","CA","PayPal","PP","UN")</f>
        <v>CC</v>
      </c>
    </row>
    <row r="3115" spans="1:10" x14ac:dyDescent="0.3">
      <c r="A3115">
        <v>3370</v>
      </c>
      <c r="B3115">
        <v>887903</v>
      </c>
      <c r="C3115" s="1">
        <v>45112</v>
      </c>
      <c r="D3115">
        <v>408585</v>
      </c>
      <c r="E3115" t="s">
        <v>10042</v>
      </c>
      <c r="F3115" t="s">
        <v>1580</v>
      </c>
      <c r="G3115">
        <f>YEAR(orders[[#This Row],[order_date]])</f>
        <v>2023</v>
      </c>
      <c r="H3115">
        <f>MONTH(orders[[#This Row],[order_date]])</f>
        <v>7</v>
      </c>
      <c r="I3115" s="4">
        <v>408585</v>
      </c>
      <c r="J3115" t="str" cm="1">
        <f t="array" ref="J3115">_xlfn.SWITCH(orders[[#This Row],[payment_method]],"Credit Card","CC","Bank Transfer","BT","Cash","CA","PayPal","PP","UN")</f>
        <v>CA</v>
      </c>
    </row>
    <row r="3116" spans="1:10" x14ac:dyDescent="0.3">
      <c r="A3116">
        <v>3371</v>
      </c>
      <c r="B3116">
        <v>364577</v>
      </c>
      <c r="C3116" s="1">
        <v>44600</v>
      </c>
      <c r="D3116">
        <v>108093</v>
      </c>
      <c r="E3116" t="s">
        <v>10040</v>
      </c>
      <c r="F3116" t="s">
        <v>258</v>
      </c>
      <c r="G3116">
        <f>YEAR(orders[[#This Row],[order_date]])</f>
        <v>2022</v>
      </c>
      <c r="H3116">
        <f>MONTH(orders[[#This Row],[order_date]])</f>
        <v>2</v>
      </c>
      <c r="I3116" s="4">
        <v>108093</v>
      </c>
      <c r="J3116" t="str" cm="1">
        <f t="array" ref="J3116">_xlfn.SWITCH(orders[[#This Row],[payment_method]],"Credit Card","CC","Bank Transfer","BT","Cash","CA","PayPal","PP","UN")</f>
        <v>CC</v>
      </c>
    </row>
    <row r="3117" spans="1:10" x14ac:dyDescent="0.3">
      <c r="A3117">
        <v>3372</v>
      </c>
      <c r="B3117">
        <v>22044</v>
      </c>
      <c r="C3117" s="1">
        <v>44591</v>
      </c>
      <c r="D3117">
        <v>31160</v>
      </c>
      <c r="E3117" t="s">
        <v>10041</v>
      </c>
      <c r="F3117" t="s">
        <v>823</v>
      </c>
      <c r="G3117">
        <f>YEAR(orders[[#This Row],[order_date]])</f>
        <v>2022</v>
      </c>
      <c r="H3117">
        <f>MONTH(orders[[#This Row],[order_date]])</f>
        <v>1</v>
      </c>
      <c r="I3117" s="4">
        <v>31160</v>
      </c>
      <c r="J3117" t="str" cm="1">
        <f t="array" ref="J3117">_xlfn.SWITCH(orders[[#This Row],[payment_method]],"Credit Card","CC","Bank Transfer","BT","Cash","CA","PayPal","PP","UN")</f>
        <v>BT</v>
      </c>
    </row>
    <row r="3118" spans="1:10" x14ac:dyDescent="0.3">
      <c r="A3118">
        <v>3373</v>
      </c>
      <c r="B3118">
        <v>1755501</v>
      </c>
      <c r="C3118" s="1">
        <v>44915</v>
      </c>
      <c r="D3118">
        <v>301159</v>
      </c>
      <c r="E3118" t="s">
        <v>10040</v>
      </c>
      <c r="F3118" t="s">
        <v>99</v>
      </c>
      <c r="G3118">
        <f>YEAR(orders[[#This Row],[order_date]])</f>
        <v>2022</v>
      </c>
      <c r="H3118">
        <f>MONTH(orders[[#This Row],[order_date]])</f>
        <v>12</v>
      </c>
      <c r="I3118" s="4">
        <v>301159</v>
      </c>
      <c r="J3118" t="str" cm="1">
        <f t="array" ref="J3118">_xlfn.SWITCH(orders[[#This Row],[payment_method]],"Credit Card","CC","Bank Transfer","BT","Cash","CA","PayPal","PP","UN")</f>
        <v>CC</v>
      </c>
    </row>
    <row r="3119" spans="1:10" x14ac:dyDescent="0.3">
      <c r="A3119">
        <v>3374</v>
      </c>
      <c r="B3119">
        <v>1482628</v>
      </c>
      <c r="C3119" s="1">
        <v>45382</v>
      </c>
      <c r="D3119">
        <v>259295</v>
      </c>
      <c r="E3119" t="s">
        <v>10040</v>
      </c>
      <c r="F3119" t="s">
        <v>767</v>
      </c>
      <c r="G3119">
        <f>YEAR(orders[[#This Row],[order_date]])</f>
        <v>2024</v>
      </c>
      <c r="H3119">
        <f>MONTH(orders[[#This Row],[order_date]])</f>
        <v>3</v>
      </c>
      <c r="I3119" s="4">
        <v>259295</v>
      </c>
      <c r="J3119" t="str" cm="1">
        <f t="array" ref="J3119">_xlfn.SWITCH(orders[[#This Row],[payment_method]],"Credit Card","CC","Bank Transfer","BT","Cash","CA","PayPal","PP","UN")</f>
        <v>CC</v>
      </c>
    </row>
    <row r="3120" spans="1:10" x14ac:dyDescent="0.3">
      <c r="A3120">
        <v>3375</v>
      </c>
      <c r="B3120">
        <v>1979245</v>
      </c>
      <c r="C3120" s="1">
        <v>45574</v>
      </c>
      <c r="D3120">
        <v>127008</v>
      </c>
      <c r="E3120" t="s">
        <v>10043</v>
      </c>
      <c r="F3120" t="s">
        <v>180</v>
      </c>
      <c r="G3120">
        <f>YEAR(orders[[#This Row],[order_date]])</f>
        <v>2024</v>
      </c>
      <c r="H3120">
        <f>MONTH(orders[[#This Row],[order_date]])</f>
        <v>10</v>
      </c>
      <c r="I3120" s="4">
        <v>127008</v>
      </c>
      <c r="J3120" t="str" cm="1">
        <f t="array" ref="J3120">_xlfn.SWITCH(orders[[#This Row],[payment_method]],"Credit Card","CC","Bank Transfer","BT","Cash","CA","PayPal","PP","UN")</f>
        <v>PP</v>
      </c>
    </row>
    <row r="3121" spans="1:10" x14ac:dyDescent="0.3">
      <c r="A3121">
        <v>3376</v>
      </c>
      <c r="B3121">
        <v>972639</v>
      </c>
      <c r="C3121" s="1">
        <v>44698</v>
      </c>
      <c r="D3121">
        <v>377712</v>
      </c>
      <c r="E3121" t="s">
        <v>10042</v>
      </c>
      <c r="F3121" t="s">
        <v>234</v>
      </c>
      <c r="G3121">
        <f>YEAR(orders[[#This Row],[order_date]])</f>
        <v>2022</v>
      </c>
      <c r="H3121">
        <f>MONTH(orders[[#This Row],[order_date]])</f>
        <v>5</v>
      </c>
      <c r="I3121" s="4">
        <v>377712</v>
      </c>
      <c r="J3121" t="str" cm="1">
        <f t="array" ref="J3121">_xlfn.SWITCH(orders[[#This Row],[payment_method]],"Credit Card","CC","Bank Transfer","BT","Cash","CA","PayPal","PP","UN")</f>
        <v>CA</v>
      </c>
    </row>
    <row r="3122" spans="1:10" x14ac:dyDescent="0.3">
      <c r="A3122">
        <v>3377</v>
      </c>
      <c r="B3122">
        <v>1763609</v>
      </c>
      <c r="C3122" s="1">
        <v>44639</v>
      </c>
      <c r="D3122">
        <v>315801</v>
      </c>
      <c r="E3122" t="s">
        <v>10042</v>
      </c>
      <c r="F3122" t="s">
        <v>396</v>
      </c>
      <c r="G3122">
        <f>YEAR(orders[[#This Row],[order_date]])</f>
        <v>2022</v>
      </c>
      <c r="H3122">
        <f>MONTH(orders[[#This Row],[order_date]])</f>
        <v>3</v>
      </c>
      <c r="I3122" s="4">
        <v>315801</v>
      </c>
      <c r="J3122" t="str" cm="1">
        <f t="array" ref="J3122">_xlfn.SWITCH(orders[[#This Row],[payment_method]],"Credit Card","CC","Bank Transfer","BT","Cash","CA","PayPal","PP","UN")</f>
        <v>CA</v>
      </c>
    </row>
    <row r="3123" spans="1:10" x14ac:dyDescent="0.3">
      <c r="A3123">
        <v>3378</v>
      </c>
      <c r="B3123">
        <v>109389</v>
      </c>
      <c r="C3123" s="1">
        <v>45608</v>
      </c>
      <c r="D3123">
        <v>213743</v>
      </c>
      <c r="E3123" t="s">
        <v>10041</v>
      </c>
      <c r="F3123" t="s">
        <v>643</v>
      </c>
      <c r="G3123">
        <f>YEAR(orders[[#This Row],[order_date]])</f>
        <v>2024</v>
      </c>
      <c r="H3123">
        <f>MONTH(orders[[#This Row],[order_date]])</f>
        <v>11</v>
      </c>
      <c r="I3123" s="4">
        <v>213743</v>
      </c>
      <c r="J3123" t="str" cm="1">
        <f t="array" ref="J3123">_xlfn.SWITCH(orders[[#This Row],[payment_method]],"Credit Card","CC","Bank Transfer","BT","Cash","CA","PayPal","PP","UN")</f>
        <v>BT</v>
      </c>
    </row>
    <row r="3124" spans="1:10" x14ac:dyDescent="0.3">
      <c r="A3124">
        <v>3380</v>
      </c>
      <c r="B3124">
        <v>1896171</v>
      </c>
      <c r="C3124" s="1">
        <v>44864</v>
      </c>
      <c r="D3124">
        <v>106697</v>
      </c>
      <c r="E3124" t="s">
        <v>10043</v>
      </c>
      <c r="F3124" t="s">
        <v>269</v>
      </c>
      <c r="G3124">
        <f>YEAR(orders[[#This Row],[order_date]])</f>
        <v>2022</v>
      </c>
      <c r="H3124">
        <f>MONTH(orders[[#This Row],[order_date]])</f>
        <v>10</v>
      </c>
      <c r="I3124" s="4">
        <v>106697</v>
      </c>
      <c r="J3124" t="str" cm="1">
        <f t="array" ref="J3124">_xlfn.SWITCH(orders[[#This Row],[payment_method]],"Credit Card","CC","Bank Transfer","BT","Cash","CA","PayPal","PP","UN")</f>
        <v>PP</v>
      </c>
    </row>
    <row r="3125" spans="1:10" x14ac:dyDescent="0.3">
      <c r="A3125">
        <v>3381</v>
      </c>
      <c r="B3125">
        <v>1667156</v>
      </c>
      <c r="C3125" s="1">
        <v>45652</v>
      </c>
      <c r="D3125">
        <v>781</v>
      </c>
      <c r="E3125" t="s">
        <v>10040</v>
      </c>
      <c r="F3125" t="s">
        <v>297</v>
      </c>
      <c r="G3125">
        <f>YEAR(orders[[#This Row],[order_date]])</f>
        <v>2024</v>
      </c>
      <c r="H3125">
        <f>MONTH(orders[[#This Row],[order_date]])</f>
        <v>12</v>
      </c>
      <c r="I3125" s="4">
        <v>781</v>
      </c>
      <c r="J3125" t="str" cm="1">
        <f t="array" ref="J3125">_xlfn.SWITCH(orders[[#This Row],[payment_method]],"Credit Card","CC","Bank Transfer","BT","Cash","CA","PayPal","PP","UN")</f>
        <v>CC</v>
      </c>
    </row>
    <row r="3126" spans="1:10" x14ac:dyDescent="0.3">
      <c r="A3126">
        <v>3382</v>
      </c>
      <c r="B3126">
        <v>943768</v>
      </c>
      <c r="C3126" s="1">
        <v>44772</v>
      </c>
      <c r="D3126">
        <v>178359</v>
      </c>
      <c r="E3126" t="s">
        <v>10040</v>
      </c>
      <c r="F3126" t="s">
        <v>201</v>
      </c>
      <c r="G3126">
        <f>YEAR(orders[[#This Row],[order_date]])</f>
        <v>2022</v>
      </c>
      <c r="H3126">
        <f>MONTH(orders[[#This Row],[order_date]])</f>
        <v>7</v>
      </c>
      <c r="I3126" s="4">
        <v>178359</v>
      </c>
      <c r="J3126" t="str" cm="1">
        <f t="array" ref="J3126">_xlfn.SWITCH(orders[[#This Row],[payment_method]],"Credit Card","CC","Bank Transfer","BT","Cash","CA","PayPal","PP","UN")</f>
        <v>CC</v>
      </c>
    </row>
    <row r="3127" spans="1:10" x14ac:dyDescent="0.3">
      <c r="A3127">
        <v>3383</v>
      </c>
      <c r="B3127">
        <v>1437223</v>
      </c>
      <c r="C3127" s="1">
        <v>44810</v>
      </c>
      <c r="D3127">
        <v>97015</v>
      </c>
      <c r="E3127" t="s">
        <v>10043</v>
      </c>
      <c r="F3127" t="s">
        <v>305</v>
      </c>
      <c r="G3127">
        <f>YEAR(orders[[#This Row],[order_date]])</f>
        <v>2022</v>
      </c>
      <c r="H3127">
        <f>MONTH(orders[[#This Row],[order_date]])</f>
        <v>9</v>
      </c>
      <c r="I3127" s="4">
        <v>97015</v>
      </c>
      <c r="J3127" t="str" cm="1">
        <f t="array" ref="J3127">_xlfn.SWITCH(orders[[#This Row],[payment_method]],"Credit Card","CC","Bank Transfer","BT","Cash","CA","PayPal","PP","UN")</f>
        <v>PP</v>
      </c>
    </row>
    <row r="3128" spans="1:10" x14ac:dyDescent="0.3">
      <c r="A3128">
        <v>3384</v>
      </c>
      <c r="B3128">
        <v>1085423</v>
      </c>
      <c r="C3128" s="1">
        <v>44924</v>
      </c>
      <c r="D3128">
        <v>209263</v>
      </c>
      <c r="E3128" t="s">
        <v>10041</v>
      </c>
      <c r="F3128" t="s">
        <v>952</v>
      </c>
      <c r="G3128">
        <f>YEAR(orders[[#This Row],[order_date]])</f>
        <v>2022</v>
      </c>
      <c r="H3128">
        <f>MONTH(orders[[#This Row],[order_date]])</f>
        <v>12</v>
      </c>
      <c r="I3128" s="4">
        <v>209263</v>
      </c>
      <c r="J3128" t="str" cm="1">
        <f t="array" ref="J3128">_xlfn.SWITCH(orders[[#This Row],[payment_method]],"Credit Card","CC","Bank Transfer","BT","Cash","CA","PayPal","PP","UN")</f>
        <v>BT</v>
      </c>
    </row>
    <row r="3129" spans="1:10" x14ac:dyDescent="0.3">
      <c r="A3129">
        <v>3385</v>
      </c>
      <c r="B3129">
        <v>359167</v>
      </c>
      <c r="C3129" s="1">
        <v>45036</v>
      </c>
      <c r="D3129">
        <v>19511</v>
      </c>
      <c r="E3129" t="s">
        <v>10040</v>
      </c>
      <c r="F3129" t="s">
        <v>436</v>
      </c>
      <c r="G3129">
        <f>YEAR(orders[[#This Row],[order_date]])</f>
        <v>2023</v>
      </c>
      <c r="H3129">
        <f>MONTH(orders[[#This Row],[order_date]])</f>
        <v>4</v>
      </c>
      <c r="I3129" s="4">
        <v>19511</v>
      </c>
      <c r="J3129" t="str" cm="1">
        <f t="array" ref="J3129">_xlfn.SWITCH(orders[[#This Row],[payment_method]],"Credit Card","CC","Bank Transfer","BT","Cash","CA","PayPal","PP","UN")</f>
        <v>CC</v>
      </c>
    </row>
    <row r="3130" spans="1:10" x14ac:dyDescent="0.3">
      <c r="A3130">
        <v>3386</v>
      </c>
      <c r="B3130">
        <v>860097</v>
      </c>
      <c r="C3130" s="1">
        <v>45500</v>
      </c>
      <c r="D3130">
        <v>169035</v>
      </c>
      <c r="E3130" t="s">
        <v>10040</v>
      </c>
      <c r="F3130" t="s">
        <v>108</v>
      </c>
      <c r="G3130">
        <f>YEAR(orders[[#This Row],[order_date]])</f>
        <v>2024</v>
      </c>
      <c r="H3130">
        <f>MONTH(orders[[#This Row],[order_date]])</f>
        <v>7</v>
      </c>
      <c r="I3130" s="4">
        <v>169035</v>
      </c>
      <c r="J3130" t="str" cm="1">
        <f t="array" ref="J3130">_xlfn.SWITCH(orders[[#This Row],[payment_method]],"Credit Card","CC","Bank Transfer","BT","Cash","CA","PayPal","PP","UN")</f>
        <v>CC</v>
      </c>
    </row>
    <row r="3131" spans="1:10" x14ac:dyDescent="0.3">
      <c r="A3131">
        <v>3387</v>
      </c>
      <c r="B3131">
        <v>499924</v>
      </c>
      <c r="C3131" s="1">
        <v>45013</v>
      </c>
      <c r="D3131">
        <v>90212</v>
      </c>
      <c r="E3131" t="s">
        <v>10040</v>
      </c>
      <c r="F3131" t="s">
        <v>1847</v>
      </c>
      <c r="G3131">
        <f>YEAR(orders[[#This Row],[order_date]])</f>
        <v>2023</v>
      </c>
      <c r="H3131">
        <f>MONTH(orders[[#This Row],[order_date]])</f>
        <v>3</v>
      </c>
      <c r="I3131" s="4">
        <v>90212</v>
      </c>
      <c r="J3131" t="str" cm="1">
        <f t="array" ref="J3131">_xlfn.SWITCH(orders[[#This Row],[payment_method]],"Credit Card","CC","Bank Transfer","BT","Cash","CA","PayPal","PP","UN")</f>
        <v>CC</v>
      </c>
    </row>
    <row r="3132" spans="1:10" x14ac:dyDescent="0.3">
      <c r="A3132">
        <v>3388</v>
      </c>
      <c r="B3132">
        <v>819685</v>
      </c>
      <c r="C3132" s="1">
        <v>44856</v>
      </c>
      <c r="D3132">
        <v>25035</v>
      </c>
      <c r="E3132" t="s">
        <v>10041</v>
      </c>
      <c r="F3132" t="s">
        <v>829</v>
      </c>
      <c r="G3132">
        <f>YEAR(orders[[#This Row],[order_date]])</f>
        <v>2022</v>
      </c>
      <c r="H3132">
        <f>MONTH(orders[[#This Row],[order_date]])</f>
        <v>10</v>
      </c>
      <c r="I3132" s="4">
        <v>25035</v>
      </c>
      <c r="J3132" t="str" cm="1">
        <f t="array" ref="J3132">_xlfn.SWITCH(orders[[#This Row],[payment_method]],"Credit Card","CC","Bank Transfer","BT","Cash","CA","PayPal","PP","UN")</f>
        <v>BT</v>
      </c>
    </row>
    <row r="3133" spans="1:10" x14ac:dyDescent="0.3">
      <c r="A3133">
        <v>3389</v>
      </c>
      <c r="B3133">
        <v>1082497</v>
      </c>
      <c r="C3133" s="1">
        <v>44847</v>
      </c>
      <c r="D3133">
        <v>566599</v>
      </c>
      <c r="E3133" t="s">
        <v>10043</v>
      </c>
      <c r="F3133" t="s">
        <v>369</v>
      </c>
      <c r="G3133">
        <f>YEAR(orders[[#This Row],[order_date]])</f>
        <v>2022</v>
      </c>
      <c r="H3133">
        <f>MONTH(orders[[#This Row],[order_date]])</f>
        <v>10</v>
      </c>
      <c r="I3133" s="4">
        <v>566599</v>
      </c>
      <c r="J3133" t="str" cm="1">
        <f t="array" ref="J3133">_xlfn.SWITCH(orders[[#This Row],[payment_method]],"Credit Card","CC","Bank Transfer","BT","Cash","CA","PayPal","PP","UN")</f>
        <v>PP</v>
      </c>
    </row>
    <row r="3134" spans="1:10" x14ac:dyDescent="0.3">
      <c r="A3134">
        <v>3390</v>
      </c>
      <c r="B3134">
        <v>1115252</v>
      </c>
      <c r="C3134" s="1">
        <v>45437</v>
      </c>
      <c r="D3134">
        <v>394826</v>
      </c>
      <c r="E3134" t="s">
        <v>10042</v>
      </c>
      <c r="F3134" t="s">
        <v>815</v>
      </c>
      <c r="G3134">
        <f>YEAR(orders[[#This Row],[order_date]])</f>
        <v>2024</v>
      </c>
      <c r="H3134">
        <f>MONTH(orders[[#This Row],[order_date]])</f>
        <v>5</v>
      </c>
      <c r="I3134" s="4">
        <v>394826</v>
      </c>
      <c r="J3134" t="str" cm="1">
        <f t="array" ref="J3134">_xlfn.SWITCH(orders[[#This Row],[payment_method]],"Credit Card","CC","Bank Transfer","BT","Cash","CA","PayPal","PP","UN")</f>
        <v>CA</v>
      </c>
    </row>
    <row r="3135" spans="1:10" x14ac:dyDescent="0.3">
      <c r="A3135">
        <v>3391</v>
      </c>
      <c r="B3135">
        <v>572391</v>
      </c>
      <c r="C3135" s="1">
        <v>45764</v>
      </c>
      <c r="D3135">
        <v>100729</v>
      </c>
      <c r="E3135" t="s">
        <v>10043</v>
      </c>
      <c r="F3135" t="s">
        <v>1234</v>
      </c>
      <c r="G3135">
        <f>YEAR(orders[[#This Row],[order_date]])</f>
        <v>2025</v>
      </c>
      <c r="H3135">
        <f>MONTH(orders[[#This Row],[order_date]])</f>
        <v>4</v>
      </c>
      <c r="I3135" s="4">
        <v>100729</v>
      </c>
      <c r="J3135" t="str" cm="1">
        <f t="array" ref="J3135">_xlfn.SWITCH(orders[[#This Row],[payment_method]],"Credit Card","CC","Bank Transfer","BT","Cash","CA","PayPal","PP","UN")</f>
        <v>PP</v>
      </c>
    </row>
    <row r="3136" spans="1:10" x14ac:dyDescent="0.3">
      <c r="A3136">
        <v>3392</v>
      </c>
      <c r="B3136">
        <v>1770100</v>
      </c>
      <c r="C3136" s="1">
        <v>45163</v>
      </c>
      <c r="D3136">
        <v>48234</v>
      </c>
      <c r="E3136" t="s">
        <v>10043</v>
      </c>
      <c r="F3136" t="s">
        <v>35</v>
      </c>
      <c r="G3136">
        <f>YEAR(orders[[#This Row],[order_date]])</f>
        <v>2023</v>
      </c>
      <c r="H3136">
        <f>MONTH(orders[[#This Row],[order_date]])</f>
        <v>8</v>
      </c>
      <c r="I3136" s="4">
        <v>48234</v>
      </c>
      <c r="J3136" t="str" cm="1">
        <f t="array" ref="J3136">_xlfn.SWITCH(orders[[#This Row],[payment_method]],"Credit Card","CC","Bank Transfer","BT","Cash","CA","PayPal","PP","UN")</f>
        <v>PP</v>
      </c>
    </row>
    <row r="3137" spans="1:10" x14ac:dyDescent="0.3">
      <c r="A3137">
        <v>3394</v>
      </c>
      <c r="B3137">
        <v>1364662</v>
      </c>
      <c r="C3137" s="1">
        <v>45129</v>
      </c>
      <c r="D3137">
        <v>30138</v>
      </c>
      <c r="E3137" t="s">
        <v>10043</v>
      </c>
      <c r="F3137" t="s">
        <v>1312</v>
      </c>
      <c r="G3137">
        <f>YEAR(orders[[#This Row],[order_date]])</f>
        <v>2023</v>
      </c>
      <c r="H3137">
        <f>MONTH(orders[[#This Row],[order_date]])</f>
        <v>7</v>
      </c>
      <c r="I3137" s="4">
        <v>30138</v>
      </c>
      <c r="J3137" t="str" cm="1">
        <f t="array" ref="J3137">_xlfn.SWITCH(orders[[#This Row],[payment_method]],"Credit Card","CC","Bank Transfer","BT","Cash","CA","PayPal","PP","UN")</f>
        <v>PP</v>
      </c>
    </row>
    <row r="3138" spans="1:10" x14ac:dyDescent="0.3">
      <c r="A3138">
        <v>3395</v>
      </c>
      <c r="B3138">
        <v>1020404</v>
      </c>
      <c r="C3138" s="1">
        <v>44442</v>
      </c>
      <c r="D3138">
        <v>151359</v>
      </c>
      <c r="E3138" t="s">
        <v>10042</v>
      </c>
      <c r="F3138" t="s">
        <v>728</v>
      </c>
      <c r="G3138">
        <f>YEAR(orders[[#This Row],[order_date]])</f>
        <v>2021</v>
      </c>
      <c r="H3138">
        <f>MONTH(orders[[#This Row],[order_date]])</f>
        <v>9</v>
      </c>
      <c r="I3138" s="4">
        <v>151359</v>
      </c>
      <c r="J3138" t="str" cm="1">
        <f t="array" ref="J3138">_xlfn.SWITCH(orders[[#This Row],[payment_method]],"Credit Card","CC","Bank Transfer","BT","Cash","CA","PayPal","PP","UN")</f>
        <v>CA</v>
      </c>
    </row>
    <row r="3139" spans="1:10" x14ac:dyDescent="0.3">
      <c r="A3139">
        <v>3396</v>
      </c>
      <c r="B3139">
        <v>94789</v>
      </c>
      <c r="C3139" s="1">
        <v>44784</v>
      </c>
      <c r="D3139">
        <v>252551</v>
      </c>
      <c r="E3139" t="s">
        <v>10040</v>
      </c>
      <c r="F3139" t="s">
        <v>1426</v>
      </c>
      <c r="G3139">
        <f>YEAR(orders[[#This Row],[order_date]])</f>
        <v>2022</v>
      </c>
      <c r="H3139">
        <f>MONTH(orders[[#This Row],[order_date]])</f>
        <v>8</v>
      </c>
      <c r="I3139" s="4">
        <v>252551</v>
      </c>
      <c r="J3139" t="str" cm="1">
        <f t="array" ref="J3139">_xlfn.SWITCH(orders[[#This Row],[payment_method]],"Credit Card","CC","Bank Transfer","BT","Cash","CA","PayPal","PP","UN")</f>
        <v>CC</v>
      </c>
    </row>
    <row r="3140" spans="1:10" x14ac:dyDescent="0.3">
      <c r="A3140">
        <v>3397</v>
      </c>
      <c r="B3140">
        <v>122371</v>
      </c>
      <c r="C3140" s="1">
        <v>45234</v>
      </c>
      <c r="D3140">
        <v>16610</v>
      </c>
      <c r="E3140" t="s">
        <v>10042</v>
      </c>
      <c r="F3140" t="s">
        <v>781</v>
      </c>
      <c r="G3140">
        <f>YEAR(orders[[#This Row],[order_date]])</f>
        <v>2023</v>
      </c>
      <c r="H3140">
        <f>MONTH(orders[[#This Row],[order_date]])</f>
        <v>11</v>
      </c>
      <c r="I3140" s="4">
        <v>16610</v>
      </c>
      <c r="J3140" t="str" cm="1">
        <f t="array" ref="J3140">_xlfn.SWITCH(orders[[#This Row],[payment_method]],"Credit Card","CC","Bank Transfer","BT","Cash","CA","PayPal","PP","UN")</f>
        <v>CA</v>
      </c>
    </row>
    <row r="3141" spans="1:10" x14ac:dyDescent="0.3">
      <c r="A3141">
        <v>3398</v>
      </c>
      <c r="B3141">
        <v>1092564</v>
      </c>
      <c r="C3141" s="1">
        <v>44547</v>
      </c>
      <c r="D3141">
        <v>49931</v>
      </c>
      <c r="E3141" t="s">
        <v>10042</v>
      </c>
      <c r="F3141" t="s">
        <v>386</v>
      </c>
      <c r="G3141">
        <f>YEAR(orders[[#This Row],[order_date]])</f>
        <v>2021</v>
      </c>
      <c r="H3141">
        <f>MONTH(orders[[#This Row],[order_date]])</f>
        <v>12</v>
      </c>
      <c r="I3141" s="4">
        <v>49931</v>
      </c>
      <c r="J3141" t="str" cm="1">
        <f t="array" ref="J3141">_xlfn.SWITCH(orders[[#This Row],[payment_method]],"Credit Card","CC","Bank Transfer","BT","Cash","CA","PayPal","PP","UN")</f>
        <v>CA</v>
      </c>
    </row>
    <row r="3142" spans="1:10" x14ac:dyDescent="0.3">
      <c r="A3142">
        <v>3399</v>
      </c>
      <c r="B3142">
        <v>1880472</v>
      </c>
      <c r="C3142" s="1">
        <v>44663</v>
      </c>
      <c r="D3142">
        <v>142972</v>
      </c>
      <c r="E3142" t="s">
        <v>10042</v>
      </c>
      <c r="F3142" t="s">
        <v>506</v>
      </c>
      <c r="G3142">
        <f>YEAR(orders[[#This Row],[order_date]])</f>
        <v>2022</v>
      </c>
      <c r="H3142">
        <f>MONTH(orders[[#This Row],[order_date]])</f>
        <v>4</v>
      </c>
      <c r="I3142" s="4">
        <v>142972</v>
      </c>
      <c r="J3142" t="str" cm="1">
        <f t="array" ref="J3142">_xlfn.SWITCH(orders[[#This Row],[payment_method]],"Credit Card","CC","Bank Transfer","BT","Cash","CA","PayPal","PP","UN")</f>
        <v>CA</v>
      </c>
    </row>
    <row r="3143" spans="1:10" x14ac:dyDescent="0.3">
      <c r="A3143">
        <v>3400</v>
      </c>
      <c r="B3143">
        <v>1881879</v>
      </c>
      <c r="C3143" s="1">
        <v>44676</v>
      </c>
      <c r="D3143">
        <v>668227</v>
      </c>
      <c r="E3143" t="s">
        <v>10043</v>
      </c>
      <c r="F3143" t="s">
        <v>1036</v>
      </c>
      <c r="G3143">
        <f>YEAR(orders[[#This Row],[order_date]])</f>
        <v>2022</v>
      </c>
      <c r="H3143">
        <f>MONTH(orders[[#This Row],[order_date]])</f>
        <v>4</v>
      </c>
      <c r="I3143" s="4">
        <v>668227</v>
      </c>
      <c r="J3143" t="str" cm="1">
        <f t="array" ref="J3143">_xlfn.SWITCH(orders[[#This Row],[payment_method]],"Credit Card","CC","Bank Transfer","BT","Cash","CA","PayPal","PP","UN")</f>
        <v>PP</v>
      </c>
    </row>
    <row r="3144" spans="1:10" x14ac:dyDescent="0.3">
      <c r="A3144">
        <v>3401</v>
      </c>
      <c r="B3144">
        <v>1927096</v>
      </c>
      <c r="C3144" s="1">
        <v>45240</v>
      </c>
      <c r="D3144">
        <v>65765</v>
      </c>
      <c r="E3144" t="s">
        <v>10043</v>
      </c>
      <c r="F3144" t="s">
        <v>556</v>
      </c>
      <c r="G3144">
        <f>YEAR(orders[[#This Row],[order_date]])</f>
        <v>2023</v>
      </c>
      <c r="H3144">
        <f>MONTH(orders[[#This Row],[order_date]])</f>
        <v>11</v>
      </c>
      <c r="I3144" s="4">
        <v>65765</v>
      </c>
      <c r="J3144" t="str" cm="1">
        <f t="array" ref="J3144">_xlfn.SWITCH(orders[[#This Row],[payment_method]],"Credit Card","CC","Bank Transfer","BT","Cash","CA","PayPal","PP","UN")</f>
        <v>PP</v>
      </c>
    </row>
    <row r="3145" spans="1:10" x14ac:dyDescent="0.3">
      <c r="A3145">
        <v>3402</v>
      </c>
      <c r="B3145">
        <v>1446587</v>
      </c>
      <c r="C3145" s="1">
        <v>45754</v>
      </c>
      <c r="D3145">
        <v>428102</v>
      </c>
      <c r="E3145" t="s">
        <v>10042</v>
      </c>
      <c r="F3145" t="s">
        <v>88</v>
      </c>
      <c r="G3145">
        <f>YEAR(orders[[#This Row],[order_date]])</f>
        <v>2025</v>
      </c>
      <c r="H3145">
        <f>MONTH(orders[[#This Row],[order_date]])</f>
        <v>4</v>
      </c>
      <c r="I3145" s="4">
        <v>428102</v>
      </c>
      <c r="J3145" t="str" cm="1">
        <f t="array" ref="J3145">_xlfn.SWITCH(orders[[#This Row],[payment_method]],"Credit Card","CC","Bank Transfer","BT","Cash","CA","PayPal","PP","UN")</f>
        <v>CA</v>
      </c>
    </row>
    <row r="3146" spans="1:10" x14ac:dyDescent="0.3">
      <c r="A3146">
        <v>3403</v>
      </c>
      <c r="B3146">
        <v>261559</v>
      </c>
      <c r="C3146" s="1">
        <v>45701</v>
      </c>
      <c r="D3146">
        <v>203533</v>
      </c>
      <c r="E3146" t="s">
        <v>10043</v>
      </c>
      <c r="F3146" t="s">
        <v>274</v>
      </c>
      <c r="G3146">
        <f>YEAR(orders[[#This Row],[order_date]])</f>
        <v>2025</v>
      </c>
      <c r="H3146">
        <f>MONTH(orders[[#This Row],[order_date]])</f>
        <v>2</v>
      </c>
      <c r="I3146" s="4">
        <v>203533</v>
      </c>
      <c r="J3146" t="str" cm="1">
        <f t="array" ref="J3146">_xlfn.SWITCH(orders[[#This Row],[payment_method]],"Credit Card","CC","Bank Transfer","BT","Cash","CA","PayPal","PP","UN")</f>
        <v>PP</v>
      </c>
    </row>
    <row r="3147" spans="1:10" x14ac:dyDescent="0.3">
      <c r="A3147">
        <v>3404</v>
      </c>
      <c r="B3147">
        <v>340051</v>
      </c>
      <c r="C3147" s="1">
        <v>44487</v>
      </c>
      <c r="D3147">
        <v>219891</v>
      </c>
      <c r="E3147" t="s">
        <v>10040</v>
      </c>
      <c r="F3147" t="s">
        <v>243</v>
      </c>
      <c r="G3147">
        <f>YEAR(orders[[#This Row],[order_date]])</f>
        <v>2021</v>
      </c>
      <c r="H3147">
        <f>MONTH(orders[[#This Row],[order_date]])</f>
        <v>10</v>
      </c>
      <c r="I3147" s="4">
        <v>219891</v>
      </c>
      <c r="J3147" t="str" cm="1">
        <f t="array" ref="J3147">_xlfn.SWITCH(orders[[#This Row],[payment_method]],"Credit Card","CC","Bank Transfer","BT","Cash","CA","PayPal","PP","UN")</f>
        <v>CC</v>
      </c>
    </row>
    <row r="3148" spans="1:10" x14ac:dyDescent="0.3">
      <c r="A3148">
        <v>3405</v>
      </c>
      <c r="B3148">
        <v>953730</v>
      </c>
      <c r="C3148" s="1">
        <v>44570</v>
      </c>
      <c r="D3148">
        <v>147835</v>
      </c>
      <c r="E3148" t="s">
        <v>10040</v>
      </c>
      <c r="F3148" t="s">
        <v>347</v>
      </c>
      <c r="G3148">
        <f>YEAR(orders[[#This Row],[order_date]])</f>
        <v>2022</v>
      </c>
      <c r="H3148">
        <f>MONTH(orders[[#This Row],[order_date]])</f>
        <v>1</v>
      </c>
      <c r="I3148" s="4">
        <v>147835</v>
      </c>
      <c r="J3148" t="str" cm="1">
        <f t="array" ref="J3148">_xlfn.SWITCH(orders[[#This Row],[payment_method]],"Credit Card","CC","Bank Transfer","BT","Cash","CA","PayPal","PP","UN")</f>
        <v>CC</v>
      </c>
    </row>
    <row r="3149" spans="1:10" x14ac:dyDescent="0.3">
      <c r="A3149">
        <v>3406</v>
      </c>
      <c r="B3149">
        <v>819084</v>
      </c>
      <c r="C3149" s="1">
        <v>45384</v>
      </c>
      <c r="D3149">
        <v>415773</v>
      </c>
      <c r="E3149" t="s">
        <v>10040</v>
      </c>
      <c r="F3149" t="s">
        <v>903</v>
      </c>
      <c r="G3149">
        <f>YEAR(orders[[#This Row],[order_date]])</f>
        <v>2024</v>
      </c>
      <c r="H3149">
        <f>MONTH(orders[[#This Row],[order_date]])</f>
        <v>4</v>
      </c>
      <c r="I3149" s="4">
        <v>415773</v>
      </c>
      <c r="J3149" t="str" cm="1">
        <f t="array" ref="J3149">_xlfn.SWITCH(orders[[#This Row],[payment_method]],"Credit Card","CC","Bank Transfer","BT","Cash","CA","PayPal","PP","UN")</f>
        <v>CC</v>
      </c>
    </row>
    <row r="3150" spans="1:10" x14ac:dyDescent="0.3">
      <c r="A3150">
        <v>3407</v>
      </c>
      <c r="B3150">
        <v>1563921</v>
      </c>
      <c r="C3150" s="1">
        <v>45320</v>
      </c>
      <c r="D3150">
        <v>137457</v>
      </c>
      <c r="E3150" t="s">
        <v>10041</v>
      </c>
      <c r="F3150" t="s">
        <v>993</v>
      </c>
      <c r="G3150">
        <f>YEAR(orders[[#This Row],[order_date]])</f>
        <v>2024</v>
      </c>
      <c r="H3150">
        <f>MONTH(orders[[#This Row],[order_date]])</f>
        <v>1</v>
      </c>
      <c r="I3150" s="4">
        <v>137457</v>
      </c>
      <c r="J3150" t="str" cm="1">
        <f t="array" ref="J3150">_xlfn.SWITCH(orders[[#This Row],[payment_method]],"Credit Card","CC","Bank Transfer","BT","Cash","CA","PayPal","PP","UN")</f>
        <v>BT</v>
      </c>
    </row>
    <row r="3151" spans="1:10" x14ac:dyDescent="0.3">
      <c r="A3151">
        <v>3408</v>
      </c>
      <c r="B3151">
        <v>789656</v>
      </c>
      <c r="C3151" s="1">
        <v>45352</v>
      </c>
      <c r="D3151">
        <v>349488</v>
      </c>
      <c r="E3151" t="s">
        <v>10040</v>
      </c>
      <c r="F3151" t="s">
        <v>839</v>
      </c>
      <c r="G3151">
        <f>YEAR(orders[[#This Row],[order_date]])</f>
        <v>2024</v>
      </c>
      <c r="H3151">
        <f>MONTH(orders[[#This Row],[order_date]])</f>
        <v>3</v>
      </c>
      <c r="I3151" s="4">
        <v>349488</v>
      </c>
      <c r="J3151" t="str" cm="1">
        <f t="array" ref="J3151">_xlfn.SWITCH(orders[[#This Row],[payment_method]],"Credit Card","CC","Bank Transfer","BT","Cash","CA","PayPal","PP","UN")</f>
        <v>CC</v>
      </c>
    </row>
    <row r="3152" spans="1:10" x14ac:dyDescent="0.3">
      <c r="A3152">
        <v>3409</v>
      </c>
      <c r="B3152">
        <v>793783</v>
      </c>
      <c r="C3152" s="1">
        <v>44597</v>
      </c>
      <c r="D3152">
        <v>196745</v>
      </c>
      <c r="E3152" t="s">
        <v>10040</v>
      </c>
      <c r="F3152" t="s">
        <v>1540</v>
      </c>
      <c r="G3152">
        <f>YEAR(orders[[#This Row],[order_date]])</f>
        <v>2022</v>
      </c>
      <c r="H3152">
        <f>MONTH(orders[[#This Row],[order_date]])</f>
        <v>2</v>
      </c>
      <c r="I3152" s="4">
        <v>196745</v>
      </c>
      <c r="J3152" t="str" cm="1">
        <f t="array" ref="J3152">_xlfn.SWITCH(orders[[#This Row],[payment_method]],"Credit Card","CC","Bank Transfer","BT","Cash","CA","PayPal","PP","UN")</f>
        <v>CC</v>
      </c>
    </row>
    <row r="3153" spans="1:10" x14ac:dyDescent="0.3">
      <c r="A3153">
        <v>3410</v>
      </c>
      <c r="B3153">
        <v>833962</v>
      </c>
      <c r="C3153" s="1">
        <v>44443</v>
      </c>
      <c r="D3153">
        <v>483072</v>
      </c>
      <c r="E3153" t="s">
        <v>10041</v>
      </c>
      <c r="F3153" t="s">
        <v>347</v>
      </c>
      <c r="G3153">
        <f>YEAR(orders[[#This Row],[order_date]])</f>
        <v>2021</v>
      </c>
      <c r="H3153">
        <f>MONTH(orders[[#This Row],[order_date]])</f>
        <v>9</v>
      </c>
      <c r="I3153" s="4">
        <v>483072</v>
      </c>
      <c r="J3153" t="str" cm="1">
        <f t="array" ref="J3153">_xlfn.SWITCH(orders[[#This Row],[payment_method]],"Credit Card","CC","Bank Transfer","BT","Cash","CA","PayPal","PP","UN")</f>
        <v>BT</v>
      </c>
    </row>
    <row r="3154" spans="1:10" x14ac:dyDescent="0.3">
      <c r="A3154">
        <v>3411</v>
      </c>
      <c r="B3154">
        <v>1730829</v>
      </c>
      <c r="C3154" s="1">
        <v>45447</v>
      </c>
      <c r="D3154">
        <v>15981</v>
      </c>
      <c r="E3154" t="s">
        <v>10043</v>
      </c>
      <c r="F3154" t="s">
        <v>781</v>
      </c>
      <c r="G3154">
        <f>YEAR(orders[[#This Row],[order_date]])</f>
        <v>2024</v>
      </c>
      <c r="H3154">
        <f>MONTH(orders[[#This Row],[order_date]])</f>
        <v>6</v>
      </c>
      <c r="I3154" s="4">
        <v>15981</v>
      </c>
      <c r="J3154" t="str" cm="1">
        <f t="array" ref="J3154">_xlfn.SWITCH(orders[[#This Row],[payment_method]],"Credit Card","CC","Bank Transfer","BT","Cash","CA","PayPal","PP","UN")</f>
        <v>PP</v>
      </c>
    </row>
    <row r="3155" spans="1:10" x14ac:dyDescent="0.3">
      <c r="A3155">
        <v>3412</v>
      </c>
      <c r="B3155">
        <v>1598018</v>
      </c>
      <c r="C3155" s="1">
        <v>44829</v>
      </c>
      <c r="D3155">
        <v>12387</v>
      </c>
      <c r="E3155" t="s">
        <v>10041</v>
      </c>
      <c r="F3155" t="s">
        <v>2596</v>
      </c>
      <c r="G3155">
        <f>YEAR(orders[[#This Row],[order_date]])</f>
        <v>2022</v>
      </c>
      <c r="H3155">
        <f>MONTH(orders[[#This Row],[order_date]])</f>
        <v>9</v>
      </c>
      <c r="I3155" s="4">
        <v>12387</v>
      </c>
      <c r="J3155" t="str" cm="1">
        <f t="array" ref="J3155">_xlfn.SWITCH(orders[[#This Row],[payment_method]],"Credit Card","CC","Bank Transfer","BT","Cash","CA","PayPal","PP","UN")</f>
        <v>BT</v>
      </c>
    </row>
    <row r="3156" spans="1:10" x14ac:dyDescent="0.3">
      <c r="A3156">
        <v>3413</v>
      </c>
      <c r="B3156">
        <v>410460</v>
      </c>
      <c r="C3156" s="1">
        <v>44725</v>
      </c>
      <c r="D3156">
        <v>414769</v>
      </c>
      <c r="E3156" t="s">
        <v>10041</v>
      </c>
      <c r="F3156" t="s">
        <v>237</v>
      </c>
      <c r="G3156">
        <f>YEAR(orders[[#This Row],[order_date]])</f>
        <v>2022</v>
      </c>
      <c r="H3156">
        <f>MONTH(orders[[#This Row],[order_date]])</f>
        <v>6</v>
      </c>
      <c r="I3156" s="4">
        <v>414769</v>
      </c>
      <c r="J3156" t="str" cm="1">
        <f t="array" ref="J3156">_xlfn.SWITCH(orders[[#This Row],[payment_method]],"Credit Card","CC","Bank Transfer","BT","Cash","CA","PayPal","PP","UN")</f>
        <v>BT</v>
      </c>
    </row>
    <row r="3157" spans="1:10" x14ac:dyDescent="0.3">
      <c r="A3157">
        <v>3414</v>
      </c>
      <c r="B3157">
        <v>299432</v>
      </c>
      <c r="C3157" s="1">
        <v>45735</v>
      </c>
      <c r="D3157">
        <v>8231</v>
      </c>
      <c r="E3157" t="s">
        <v>10043</v>
      </c>
      <c r="F3157" t="s">
        <v>269</v>
      </c>
      <c r="G3157">
        <f>YEAR(orders[[#This Row],[order_date]])</f>
        <v>2025</v>
      </c>
      <c r="H3157">
        <f>MONTH(orders[[#This Row],[order_date]])</f>
        <v>3</v>
      </c>
      <c r="I3157" s="4">
        <v>8231</v>
      </c>
      <c r="J3157" t="str" cm="1">
        <f t="array" ref="J3157">_xlfn.SWITCH(orders[[#This Row],[payment_method]],"Credit Card","CC","Bank Transfer","BT","Cash","CA","PayPal","PP","UN")</f>
        <v>PP</v>
      </c>
    </row>
    <row r="3158" spans="1:10" x14ac:dyDescent="0.3">
      <c r="A3158">
        <v>3415</v>
      </c>
      <c r="B3158">
        <v>1567773</v>
      </c>
      <c r="C3158" s="1">
        <v>44448</v>
      </c>
      <c r="D3158">
        <v>17670</v>
      </c>
      <c r="E3158" t="s">
        <v>10043</v>
      </c>
      <c r="F3158" t="s">
        <v>1473</v>
      </c>
      <c r="G3158">
        <f>YEAR(orders[[#This Row],[order_date]])</f>
        <v>2021</v>
      </c>
      <c r="H3158">
        <f>MONTH(orders[[#This Row],[order_date]])</f>
        <v>9</v>
      </c>
      <c r="I3158" s="4">
        <v>17670</v>
      </c>
      <c r="J3158" t="str" cm="1">
        <f t="array" ref="J3158">_xlfn.SWITCH(orders[[#This Row],[payment_method]],"Credit Card","CC","Bank Transfer","BT","Cash","CA","PayPal","PP","UN")</f>
        <v>PP</v>
      </c>
    </row>
    <row r="3159" spans="1:10" x14ac:dyDescent="0.3">
      <c r="A3159">
        <v>3416</v>
      </c>
      <c r="B3159">
        <v>1074875</v>
      </c>
      <c r="C3159" s="1">
        <v>45760</v>
      </c>
      <c r="D3159">
        <v>103079</v>
      </c>
      <c r="E3159" t="s">
        <v>10042</v>
      </c>
      <c r="F3159" t="s">
        <v>363</v>
      </c>
      <c r="G3159">
        <f>YEAR(orders[[#This Row],[order_date]])</f>
        <v>2025</v>
      </c>
      <c r="H3159">
        <f>MONTH(orders[[#This Row],[order_date]])</f>
        <v>4</v>
      </c>
      <c r="I3159" s="4">
        <v>103079</v>
      </c>
      <c r="J3159" t="str" cm="1">
        <f t="array" ref="J3159">_xlfn.SWITCH(orders[[#This Row],[payment_method]],"Credit Card","CC","Bank Transfer","BT","Cash","CA","PayPal","PP","UN")</f>
        <v>CA</v>
      </c>
    </row>
    <row r="3160" spans="1:10" x14ac:dyDescent="0.3">
      <c r="A3160">
        <v>3417</v>
      </c>
      <c r="B3160">
        <v>861050</v>
      </c>
      <c r="C3160" s="1">
        <v>44904</v>
      </c>
      <c r="D3160">
        <v>474715</v>
      </c>
      <c r="E3160" t="s">
        <v>10042</v>
      </c>
      <c r="F3160" t="s">
        <v>49</v>
      </c>
      <c r="G3160">
        <f>YEAR(orders[[#This Row],[order_date]])</f>
        <v>2022</v>
      </c>
      <c r="H3160">
        <f>MONTH(orders[[#This Row],[order_date]])</f>
        <v>12</v>
      </c>
      <c r="I3160" s="4">
        <v>474715</v>
      </c>
      <c r="J3160" t="str" cm="1">
        <f t="array" ref="J3160">_xlfn.SWITCH(orders[[#This Row],[payment_method]],"Credit Card","CC","Bank Transfer","BT","Cash","CA","PayPal","PP","UN")</f>
        <v>CA</v>
      </c>
    </row>
    <row r="3161" spans="1:10" x14ac:dyDescent="0.3">
      <c r="A3161">
        <v>3418</v>
      </c>
      <c r="B3161">
        <v>839313</v>
      </c>
      <c r="C3161" s="1">
        <v>44706</v>
      </c>
      <c r="D3161">
        <v>171324</v>
      </c>
      <c r="E3161" t="s">
        <v>10041</v>
      </c>
      <c r="F3161" t="s">
        <v>102</v>
      </c>
      <c r="G3161">
        <f>YEAR(orders[[#This Row],[order_date]])</f>
        <v>2022</v>
      </c>
      <c r="H3161">
        <f>MONTH(orders[[#This Row],[order_date]])</f>
        <v>5</v>
      </c>
      <c r="I3161" s="4">
        <v>171324</v>
      </c>
      <c r="J3161" t="str" cm="1">
        <f t="array" ref="J3161">_xlfn.SWITCH(orders[[#This Row],[payment_method]],"Credit Card","CC","Bank Transfer","BT","Cash","CA","PayPal","PP","UN")</f>
        <v>BT</v>
      </c>
    </row>
    <row r="3162" spans="1:10" x14ac:dyDescent="0.3">
      <c r="A3162">
        <v>3419</v>
      </c>
      <c r="B3162">
        <v>1169727</v>
      </c>
      <c r="C3162" s="1">
        <v>45739</v>
      </c>
      <c r="D3162">
        <v>267633</v>
      </c>
      <c r="E3162" t="s">
        <v>10042</v>
      </c>
      <c r="F3162" t="s">
        <v>344</v>
      </c>
      <c r="G3162">
        <f>YEAR(orders[[#This Row],[order_date]])</f>
        <v>2025</v>
      </c>
      <c r="H3162">
        <f>MONTH(orders[[#This Row],[order_date]])</f>
        <v>3</v>
      </c>
      <c r="I3162" s="4">
        <v>267633</v>
      </c>
      <c r="J3162" t="str" cm="1">
        <f t="array" ref="J3162">_xlfn.SWITCH(orders[[#This Row],[payment_method]],"Credit Card","CC","Bank Transfer","BT","Cash","CA","PayPal","PP","UN")</f>
        <v>CA</v>
      </c>
    </row>
    <row r="3163" spans="1:10" x14ac:dyDescent="0.3">
      <c r="A3163">
        <v>3420</v>
      </c>
      <c r="B3163">
        <v>1874315</v>
      </c>
      <c r="C3163" s="1">
        <v>45510</v>
      </c>
      <c r="D3163">
        <v>43083</v>
      </c>
      <c r="E3163" t="s">
        <v>10040</v>
      </c>
      <c r="F3163" t="s">
        <v>228</v>
      </c>
      <c r="G3163">
        <f>YEAR(orders[[#This Row],[order_date]])</f>
        <v>2024</v>
      </c>
      <c r="H3163">
        <f>MONTH(orders[[#This Row],[order_date]])</f>
        <v>8</v>
      </c>
      <c r="I3163" s="4">
        <v>43083</v>
      </c>
      <c r="J3163" t="str" cm="1">
        <f t="array" ref="J3163">_xlfn.SWITCH(orders[[#This Row],[payment_method]],"Credit Card","CC","Bank Transfer","BT","Cash","CA","PayPal","PP","UN")</f>
        <v>CC</v>
      </c>
    </row>
    <row r="3164" spans="1:10" x14ac:dyDescent="0.3">
      <c r="A3164">
        <v>3422</v>
      </c>
      <c r="B3164">
        <v>806737</v>
      </c>
      <c r="C3164" s="1">
        <v>45333</v>
      </c>
      <c r="D3164">
        <v>290124</v>
      </c>
      <c r="E3164" t="s">
        <v>10043</v>
      </c>
      <c r="F3164" t="s">
        <v>1087</v>
      </c>
      <c r="G3164">
        <f>YEAR(orders[[#This Row],[order_date]])</f>
        <v>2024</v>
      </c>
      <c r="H3164">
        <f>MONTH(orders[[#This Row],[order_date]])</f>
        <v>2</v>
      </c>
      <c r="I3164" s="4">
        <v>290124</v>
      </c>
      <c r="J3164" t="str" cm="1">
        <f t="array" ref="J3164">_xlfn.SWITCH(orders[[#This Row],[payment_method]],"Credit Card","CC","Bank Transfer","BT","Cash","CA","PayPal","PP","UN")</f>
        <v>PP</v>
      </c>
    </row>
    <row r="3165" spans="1:10" x14ac:dyDescent="0.3">
      <c r="A3165">
        <v>3423</v>
      </c>
      <c r="B3165">
        <v>773922</v>
      </c>
      <c r="C3165" s="1">
        <v>45143</v>
      </c>
      <c r="D3165">
        <v>598738</v>
      </c>
      <c r="E3165" t="s">
        <v>10041</v>
      </c>
      <c r="F3165" t="s">
        <v>380</v>
      </c>
      <c r="G3165">
        <f>YEAR(orders[[#This Row],[order_date]])</f>
        <v>2023</v>
      </c>
      <c r="H3165">
        <f>MONTH(orders[[#This Row],[order_date]])</f>
        <v>8</v>
      </c>
      <c r="I3165" s="4">
        <v>598738</v>
      </c>
      <c r="J3165" t="str" cm="1">
        <f t="array" ref="J3165">_xlfn.SWITCH(orders[[#This Row],[payment_method]],"Credit Card","CC","Bank Transfer","BT","Cash","CA","PayPal","PP","UN")</f>
        <v>BT</v>
      </c>
    </row>
    <row r="3166" spans="1:10" x14ac:dyDescent="0.3">
      <c r="A3166">
        <v>3424</v>
      </c>
      <c r="B3166">
        <v>1632493</v>
      </c>
      <c r="C3166" s="1">
        <v>45643</v>
      </c>
      <c r="D3166">
        <v>26903</v>
      </c>
      <c r="E3166" t="s">
        <v>10040</v>
      </c>
      <c r="F3166" t="s">
        <v>240</v>
      </c>
      <c r="G3166">
        <f>YEAR(orders[[#This Row],[order_date]])</f>
        <v>2024</v>
      </c>
      <c r="H3166">
        <f>MONTH(orders[[#This Row],[order_date]])</f>
        <v>12</v>
      </c>
      <c r="I3166" s="4">
        <v>26903</v>
      </c>
      <c r="J3166" t="str" cm="1">
        <f t="array" ref="J3166">_xlfn.SWITCH(orders[[#This Row],[payment_method]],"Credit Card","CC","Bank Transfer","BT","Cash","CA","PayPal","PP","UN")</f>
        <v>CC</v>
      </c>
    </row>
    <row r="3167" spans="1:10" x14ac:dyDescent="0.3">
      <c r="A3167">
        <v>3425</v>
      </c>
      <c r="B3167">
        <v>1975499</v>
      </c>
      <c r="C3167" s="1">
        <v>45145</v>
      </c>
      <c r="D3167">
        <v>106763</v>
      </c>
      <c r="E3167" t="s">
        <v>10042</v>
      </c>
      <c r="F3167" t="s">
        <v>449</v>
      </c>
      <c r="G3167">
        <f>YEAR(orders[[#This Row],[order_date]])</f>
        <v>2023</v>
      </c>
      <c r="H3167">
        <f>MONTH(orders[[#This Row],[order_date]])</f>
        <v>8</v>
      </c>
      <c r="I3167" s="4">
        <v>106763</v>
      </c>
      <c r="J3167" t="str" cm="1">
        <f t="array" ref="J3167">_xlfn.SWITCH(orders[[#This Row],[payment_method]],"Credit Card","CC","Bank Transfer","BT","Cash","CA","PayPal","PP","UN")</f>
        <v>CA</v>
      </c>
    </row>
    <row r="3168" spans="1:10" x14ac:dyDescent="0.3">
      <c r="A3168">
        <v>3426</v>
      </c>
      <c r="B3168">
        <v>1876342</v>
      </c>
      <c r="C3168" s="1">
        <v>45090</v>
      </c>
      <c r="D3168">
        <v>26772</v>
      </c>
      <c r="E3168" t="s">
        <v>10041</v>
      </c>
      <c r="F3168" t="s">
        <v>1002</v>
      </c>
      <c r="G3168">
        <f>YEAR(orders[[#This Row],[order_date]])</f>
        <v>2023</v>
      </c>
      <c r="H3168">
        <f>MONTH(orders[[#This Row],[order_date]])</f>
        <v>6</v>
      </c>
      <c r="I3168" s="4">
        <v>26772</v>
      </c>
      <c r="J3168" t="str" cm="1">
        <f t="array" ref="J3168">_xlfn.SWITCH(orders[[#This Row],[payment_method]],"Credit Card","CC","Bank Transfer","BT","Cash","CA","PayPal","PP","UN")</f>
        <v>BT</v>
      </c>
    </row>
    <row r="3169" spans="1:10" x14ac:dyDescent="0.3">
      <c r="A3169">
        <v>3427</v>
      </c>
      <c r="B3169">
        <v>185649</v>
      </c>
      <c r="C3169" s="1">
        <v>44812</v>
      </c>
      <c r="D3169">
        <v>204654</v>
      </c>
      <c r="E3169" t="s">
        <v>10040</v>
      </c>
      <c r="F3169" t="s">
        <v>393</v>
      </c>
      <c r="G3169">
        <f>YEAR(orders[[#This Row],[order_date]])</f>
        <v>2022</v>
      </c>
      <c r="H3169">
        <f>MONTH(orders[[#This Row],[order_date]])</f>
        <v>9</v>
      </c>
      <c r="I3169" s="4">
        <v>204654</v>
      </c>
      <c r="J3169" t="str" cm="1">
        <f t="array" ref="J3169">_xlfn.SWITCH(orders[[#This Row],[payment_method]],"Credit Card","CC","Bank Transfer","BT","Cash","CA","PayPal","PP","UN")</f>
        <v>CC</v>
      </c>
    </row>
    <row r="3170" spans="1:10" x14ac:dyDescent="0.3">
      <c r="A3170">
        <v>3428</v>
      </c>
      <c r="B3170">
        <v>461349</v>
      </c>
      <c r="C3170" s="1">
        <v>44907</v>
      </c>
      <c r="D3170">
        <v>494624</v>
      </c>
      <c r="E3170" t="s">
        <v>10040</v>
      </c>
      <c r="F3170" t="s">
        <v>85</v>
      </c>
      <c r="G3170">
        <f>YEAR(orders[[#This Row],[order_date]])</f>
        <v>2022</v>
      </c>
      <c r="H3170">
        <f>MONTH(orders[[#This Row],[order_date]])</f>
        <v>12</v>
      </c>
      <c r="I3170" s="4">
        <v>494624</v>
      </c>
      <c r="J3170" t="str" cm="1">
        <f t="array" ref="J3170">_xlfn.SWITCH(orders[[#This Row],[payment_method]],"Credit Card","CC","Bank Transfer","BT","Cash","CA","PayPal","PP","UN")</f>
        <v>CC</v>
      </c>
    </row>
    <row r="3171" spans="1:10" x14ac:dyDescent="0.3">
      <c r="A3171">
        <v>3429</v>
      </c>
      <c r="B3171">
        <v>163576</v>
      </c>
      <c r="C3171" s="1">
        <v>45116</v>
      </c>
      <c r="D3171">
        <v>615626</v>
      </c>
      <c r="E3171" t="s">
        <v>10043</v>
      </c>
      <c r="F3171" t="s">
        <v>334</v>
      </c>
      <c r="G3171">
        <f>YEAR(orders[[#This Row],[order_date]])</f>
        <v>2023</v>
      </c>
      <c r="H3171">
        <f>MONTH(orders[[#This Row],[order_date]])</f>
        <v>7</v>
      </c>
      <c r="I3171" s="4">
        <v>615626</v>
      </c>
      <c r="J3171" t="str" cm="1">
        <f t="array" ref="J3171">_xlfn.SWITCH(orders[[#This Row],[payment_method]],"Credit Card","CC","Bank Transfer","BT","Cash","CA","PayPal","PP","UN")</f>
        <v>PP</v>
      </c>
    </row>
    <row r="3172" spans="1:10" x14ac:dyDescent="0.3">
      <c r="A3172">
        <v>3430</v>
      </c>
      <c r="B3172">
        <v>1565548</v>
      </c>
      <c r="C3172" s="1">
        <v>44597</v>
      </c>
      <c r="D3172">
        <v>64039</v>
      </c>
      <c r="E3172" t="s">
        <v>10040</v>
      </c>
      <c r="F3172" t="s">
        <v>452</v>
      </c>
      <c r="G3172">
        <f>YEAR(orders[[#This Row],[order_date]])</f>
        <v>2022</v>
      </c>
      <c r="H3172">
        <f>MONTH(orders[[#This Row],[order_date]])</f>
        <v>2</v>
      </c>
      <c r="I3172" s="4">
        <v>64039</v>
      </c>
      <c r="J3172" t="str" cm="1">
        <f t="array" ref="J3172">_xlfn.SWITCH(orders[[#This Row],[payment_method]],"Credit Card","CC","Bank Transfer","BT","Cash","CA","PayPal","PP","UN")</f>
        <v>CC</v>
      </c>
    </row>
    <row r="3173" spans="1:10" x14ac:dyDescent="0.3">
      <c r="A3173">
        <v>3431</v>
      </c>
      <c r="B3173">
        <v>921570</v>
      </c>
      <c r="C3173" s="1">
        <v>44815</v>
      </c>
      <c r="D3173">
        <v>134835</v>
      </c>
      <c r="E3173" t="s">
        <v>10040</v>
      </c>
      <c r="F3173" t="s">
        <v>114</v>
      </c>
      <c r="G3173">
        <f>YEAR(orders[[#This Row],[order_date]])</f>
        <v>2022</v>
      </c>
      <c r="H3173">
        <f>MONTH(orders[[#This Row],[order_date]])</f>
        <v>9</v>
      </c>
      <c r="I3173" s="4">
        <v>134835</v>
      </c>
      <c r="J3173" t="str" cm="1">
        <f t="array" ref="J3173">_xlfn.SWITCH(orders[[#This Row],[payment_method]],"Credit Card","CC","Bank Transfer","BT","Cash","CA","PayPal","PP","UN")</f>
        <v>CC</v>
      </c>
    </row>
    <row r="3174" spans="1:10" x14ac:dyDescent="0.3">
      <c r="A3174">
        <v>3433</v>
      </c>
      <c r="B3174">
        <v>1933097</v>
      </c>
      <c r="C3174" s="1">
        <v>44646</v>
      </c>
      <c r="D3174">
        <v>320085</v>
      </c>
      <c r="E3174" t="s">
        <v>10040</v>
      </c>
      <c r="F3174" t="s">
        <v>234</v>
      </c>
      <c r="G3174">
        <f>YEAR(orders[[#This Row],[order_date]])</f>
        <v>2022</v>
      </c>
      <c r="H3174">
        <f>MONTH(orders[[#This Row],[order_date]])</f>
        <v>3</v>
      </c>
      <c r="I3174" s="4">
        <v>320085</v>
      </c>
      <c r="J3174" t="str" cm="1">
        <f t="array" ref="J3174">_xlfn.SWITCH(orders[[#This Row],[payment_method]],"Credit Card","CC","Bank Transfer","BT","Cash","CA","PayPal","PP","UN")</f>
        <v>CC</v>
      </c>
    </row>
    <row r="3175" spans="1:10" x14ac:dyDescent="0.3">
      <c r="A3175">
        <v>3434</v>
      </c>
      <c r="B3175">
        <v>1439099</v>
      </c>
      <c r="C3175" s="1">
        <v>44970</v>
      </c>
      <c r="D3175">
        <v>204444</v>
      </c>
      <c r="E3175" t="s">
        <v>10041</v>
      </c>
      <c r="F3175" t="s">
        <v>1213</v>
      </c>
      <c r="G3175">
        <f>YEAR(orders[[#This Row],[order_date]])</f>
        <v>2023</v>
      </c>
      <c r="H3175">
        <f>MONTH(orders[[#This Row],[order_date]])</f>
        <v>2</v>
      </c>
      <c r="I3175" s="4">
        <v>204444</v>
      </c>
      <c r="J3175" t="str" cm="1">
        <f t="array" ref="J3175">_xlfn.SWITCH(orders[[#This Row],[payment_method]],"Credit Card","CC","Bank Transfer","BT","Cash","CA","PayPal","PP","UN")</f>
        <v>BT</v>
      </c>
    </row>
    <row r="3176" spans="1:10" x14ac:dyDescent="0.3">
      <c r="A3176">
        <v>3435</v>
      </c>
      <c r="B3176">
        <v>1070132</v>
      </c>
      <c r="C3176" s="1">
        <v>45725</v>
      </c>
      <c r="D3176">
        <v>109536</v>
      </c>
      <c r="E3176" t="s">
        <v>10041</v>
      </c>
      <c r="F3176" t="s">
        <v>380</v>
      </c>
      <c r="G3176">
        <f>YEAR(orders[[#This Row],[order_date]])</f>
        <v>2025</v>
      </c>
      <c r="H3176">
        <f>MONTH(orders[[#This Row],[order_date]])</f>
        <v>3</v>
      </c>
      <c r="I3176" s="4">
        <v>109536</v>
      </c>
      <c r="J3176" t="str" cm="1">
        <f t="array" ref="J3176">_xlfn.SWITCH(orders[[#This Row],[payment_method]],"Credit Card","CC","Bank Transfer","BT","Cash","CA","PayPal","PP","UN")</f>
        <v>BT</v>
      </c>
    </row>
    <row r="3177" spans="1:10" x14ac:dyDescent="0.3">
      <c r="A3177">
        <v>3436</v>
      </c>
      <c r="B3177">
        <v>538362</v>
      </c>
      <c r="C3177" s="1">
        <v>45331</v>
      </c>
      <c r="D3177">
        <v>314075</v>
      </c>
      <c r="E3177" t="s">
        <v>10043</v>
      </c>
      <c r="F3177" t="s">
        <v>1090</v>
      </c>
      <c r="G3177">
        <f>YEAR(orders[[#This Row],[order_date]])</f>
        <v>2024</v>
      </c>
      <c r="H3177">
        <f>MONTH(orders[[#This Row],[order_date]])</f>
        <v>2</v>
      </c>
      <c r="I3177" s="4">
        <v>314075</v>
      </c>
      <c r="J3177" t="str" cm="1">
        <f t="array" ref="J3177">_xlfn.SWITCH(orders[[#This Row],[payment_method]],"Credit Card","CC","Bank Transfer","BT","Cash","CA","PayPal","PP","UN")</f>
        <v>PP</v>
      </c>
    </row>
    <row r="3178" spans="1:10" x14ac:dyDescent="0.3">
      <c r="A3178">
        <v>3437</v>
      </c>
      <c r="B3178">
        <v>79573</v>
      </c>
      <c r="C3178" s="1">
        <v>45367</v>
      </c>
      <c r="D3178">
        <v>276921</v>
      </c>
      <c r="E3178" t="s">
        <v>10041</v>
      </c>
      <c r="F3178" t="s">
        <v>128</v>
      </c>
      <c r="G3178">
        <f>YEAR(orders[[#This Row],[order_date]])</f>
        <v>2024</v>
      </c>
      <c r="H3178">
        <f>MONTH(orders[[#This Row],[order_date]])</f>
        <v>3</v>
      </c>
      <c r="I3178" s="4">
        <v>276921</v>
      </c>
      <c r="J3178" t="str" cm="1">
        <f t="array" ref="J3178">_xlfn.SWITCH(orders[[#This Row],[payment_method]],"Credit Card","CC","Bank Transfer","BT","Cash","CA","PayPal","PP","UN")</f>
        <v>BT</v>
      </c>
    </row>
    <row r="3179" spans="1:10" x14ac:dyDescent="0.3">
      <c r="A3179">
        <v>3438</v>
      </c>
      <c r="B3179">
        <v>949665</v>
      </c>
      <c r="C3179" s="1">
        <v>45258</v>
      </c>
      <c r="D3179">
        <v>84196</v>
      </c>
      <c r="E3179" t="s">
        <v>10041</v>
      </c>
      <c r="F3179" t="s">
        <v>383</v>
      </c>
      <c r="G3179">
        <f>YEAR(orders[[#This Row],[order_date]])</f>
        <v>2023</v>
      </c>
      <c r="H3179">
        <f>MONTH(orders[[#This Row],[order_date]])</f>
        <v>11</v>
      </c>
      <c r="I3179" s="4">
        <v>84196</v>
      </c>
      <c r="J3179" t="str" cm="1">
        <f t="array" ref="J3179">_xlfn.SWITCH(orders[[#This Row],[payment_method]],"Credit Card","CC","Bank Transfer","BT","Cash","CA","PayPal","PP","UN")</f>
        <v>BT</v>
      </c>
    </row>
    <row r="3180" spans="1:10" x14ac:dyDescent="0.3">
      <c r="A3180">
        <v>3439</v>
      </c>
      <c r="B3180">
        <v>90481</v>
      </c>
      <c r="C3180" s="1">
        <v>44657</v>
      </c>
      <c r="D3180">
        <v>392679</v>
      </c>
      <c r="E3180" t="s">
        <v>10042</v>
      </c>
      <c r="F3180" t="s">
        <v>652</v>
      </c>
      <c r="G3180">
        <f>YEAR(orders[[#This Row],[order_date]])</f>
        <v>2022</v>
      </c>
      <c r="H3180">
        <f>MONTH(orders[[#This Row],[order_date]])</f>
        <v>4</v>
      </c>
      <c r="I3180" s="4">
        <v>392679</v>
      </c>
      <c r="J3180" t="str" cm="1">
        <f t="array" ref="J3180">_xlfn.SWITCH(orders[[#This Row],[payment_method]],"Credit Card","CC","Bank Transfer","BT","Cash","CA","PayPal","PP","UN")</f>
        <v>CA</v>
      </c>
    </row>
    <row r="3181" spans="1:10" x14ac:dyDescent="0.3">
      <c r="A3181">
        <v>3440</v>
      </c>
      <c r="B3181">
        <v>692838</v>
      </c>
      <c r="C3181" s="1">
        <v>45673</v>
      </c>
      <c r="D3181">
        <v>237679</v>
      </c>
      <c r="E3181" t="s">
        <v>10041</v>
      </c>
      <c r="F3181" t="s">
        <v>1016</v>
      </c>
      <c r="G3181">
        <f>YEAR(orders[[#This Row],[order_date]])</f>
        <v>2025</v>
      </c>
      <c r="H3181">
        <f>MONTH(orders[[#This Row],[order_date]])</f>
        <v>1</v>
      </c>
      <c r="I3181" s="4">
        <v>237679</v>
      </c>
      <c r="J3181" t="str" cm="1">
        <f t="array" ref="J3181">_xlfn.SWITCH(orders[[#This Row],[payment_method]],"Credit Card","CC","Bank Transfer","BT","Cash","CA","PayPal","PP","UN")</f>
        <v>BT</v>
      </c>
    </row>
    <row r="3182" spans="1:10" x14ac:dyDescent="0.3">
      <c r="A3182">
        <v>3442</v>
      </c>
      <c r="B3182">
        <v>1584719</v>
      </c>
      <c r="C3182" s="1">
        <v>45837</v>
      </c>
      <c r="D3182">
        <v>133007</v>
      </c>
      <c r="E3182" t="s">
        <v>10041</v>
      </c>
      <c r="F3182" t="s">
        <v>16</v>
      </c>
      <c r="G3182">
        <f>YEAR(orders[[#This Row],[order_date]])</f>
        <v>2025</v>
      </c>
      <c r="H3182">
        <f>MONTH(orders[[#This Row],[order_date]])</f>
        <v>6</v>
      </c>
      <c r="I3182" s="4">
        <v>133007</v>
      </c>
      <c r="J3182" t="str" cm="1">
        <f t="array" ref="J3182">_xlfn.SWITCH(orders[[#This Row],[payment_method]],"Credit Card","CC","Bank Transfer","BT","Cash","CA","PayPal","PP","UN")</f>
        <v>BT</v>
      </c>
    </row>
    <row r="3183" spans="1:10" x14ac:dyDescent="0.3">
      <c r="A3183">
        <v>3443</v>
      </c>
      <c r="B3183">
        <v>1862395</v>
      </c>
      <c r="C3183" s="1">
        <v>45186</v>
      </c>
      <c r="D3183">
        <v>35742</v>
      </c>
      <c r="E3183" t="s">
        <v>10040</v>
      </c>
      <c r="F3183" t="s">
        <v>82</v>
      </c>
      <c r="G3183">
        <f>YEAR(orders[[#This Row],[order_date]])</f>
        <v>2023</v>
      </c>
      <c r="H3183">
        <f>MONTH(orders[[#This Row],[order_date]])</f>
        <v>9</v>
      </c>
      <c r="I3183" s="4">
        <v>35742</v>
      </c>
      <c r="J3183" t="str" cm="1">
        <f t="array" ref="J3183">_xlfn.SWITCH(orders[[#This Row],[payment_method]],"Credit Card","CC","Bank Transfer","BT","Cash","CA","PayPal","PP","UN")</f>
        <v>CC</v>
      </c>
    </row>
    <row r="3184" spans="1:10" x14ac:dyDescent="0.3">
      <c r="A3184">
        <v>3444</v>
      </c>
      <c r="B3184">
        <v>381698</v>
      </c>
      <c r="C3184" s="1">
        <v>45501</v>
      </c>
      <c r="D3184">
        <v>382318</v>
      </c>
      <c r="E3184" t="s">
        <v>10040</v>
      </c>
      <c r="F3184" t="s">
        <v>13</v>
      </c>
      <c r="G3184">
        <f>YEAR(orders[[#This Row],[order_date]])</f>
        <v>2024</v>
      </c>
      <c r="H3184">
        <f>MONTH(orders[[#This Row],[order_date]])</f>
        <v>7</v>
      </c>
      <c r="I3184" s="4">
        <v>382318</v>
      </c>
      <c r="J3184" t="str" cm="1">
        <f t="array" ref="J3184">_xlfn.SWITCH(orders[[#This Row],[payment_method]],"Credit Card","CC","Bank Transfer","BT","Cash","CA","PayPal","PP","UN")</f>
        <v>CC</v>
      </c>
    </row>
    <row r="3185" spans="1:10" x14ac:dyDescent="0.3">
      <c r="A3185">
        <v>3445</v>
      </c>
      <c r="B3185">
        <v>1664255</v>
      </c>
      <c r="C3185" s="1">
        <v>44965</v>
      </c>
      <c r="D3185">
        <v>9064</v>
      </c>
      <c r="E3185" t="s">
        <v>10043</v>
      </c>
      <c r="F3185" t="s">
        <v>145</v>
      </c>
      <c r="G3185">
        <f>YEAR(orders[[#This Row],[order_date]])</f>
        <v>2023</v>
      </c>
      <c r="H3185">
        <f>MONTH(orders[[#This Row],[order_date]])</f>
        <v>2</v>
      </c>
      <c r="I3185" s="4">
        <v>9064</v>
      </c>
      <c r="J3185" t="str" cm="1">
        <f t="array" ref="J3185">_xlfn.SWITCH(orders[[#This Row],[payment_method]],"Credit Card","CC","Bank Transfer","BT","Cash","CA","PayPal","PP","UN")</f>
        <v>PP</v>
      </c>
    </row>
    <row r="3186" spans="1:10" x14ac:dyDescent="0.3">
      <c r="A3186">
        <v>3446</v>
      </c>
      <c r="B3186">
        <v>224913</v>
      </c>
      <c r="C3186" s="1">
        <v>45830</v>
      </c>
      <c r="D3186">
        <v>140246</v>
      </c>
      <c r="E3186" t="s">
        <v>10042</v>
      </c>
      <c r="F3186" t="s">
        <v>706</v>
      </c>
      <c r="G3186">
        <f>YEAR(orders[[#This Row],[order_date]])</f>
        <v>2025</v>
      </c>
      <c r="H3186">
        <f>MONTH(orders[[#This Row],[order_date]])</f>
        <v>6</v>
      </c>
      <c r="I3186" s="4">
        <v>140246</v>
      </c>
      <c r="J3186" t="str" cm="1">
        <f t="array" ref="J3186">_xlfn.SWITCH(orders[[#This Row],[payment_method]],"Credit Card","CC","Bank Transfer","BT","Cash","CA","PayPal","PP","UN")</f>
        <v>CA</v>
      </c>
    </row>
    <row r="3187" spans="1:10" x14ac:dyDescent="0.3">
      <c r="A3187">
        <v>3447</v>
      </c>
      <c r="B3187">
        <v>1041941</v>
      </c>
      <c r="C3187" s="1">
        <v>44737</v>
      </c>
      <c r="D3187">
        <v>14941</v>
      </c>
      <c r="E3187" t="s">
        <v>10043</v>
      </c>
      <c r="F3187" t="s">
        <v>1630</v>
      </c>
      <c r="G3187">
        <f>YEAR(orders[[#This Row],[order_date]])</f>
        <v>2022</v>
      </c>
      <c r="H3187">
        <f>MONTH(orders[[#This Row],[order_date]])</f>
        <v>6</v>
      </c>
      <c r="I3187" s="4">
        <v>14941</v>
      </c>
      <c r="J3187" t="str" cm="1">
        <f t="array" ref="J3187">_xlfn.SWITCH(orders[[#This Row],[payment_method]],"Credit Card","CC","Bank Transfer","BT","Cash","CA","PayPal","PP","UN")</f>
        <v>PP</v>
      </c>
    </row>
    <row r="3188" spans="1:10" x14ac:dyDescent="0.3">
      <c r="A3188">
        <v>3448</v>
      </c>
      <c r="B3188">
        <v>1869514</v>
      </c>
      <c r="C3188" s="1">
        <v>45055</v>
      </c>
      <c r="D3188">
        <v>478464</v>
      </c>
      <c r="E3188" t="s">
        <v>10041</v>
      </c>
      <c r="F3188" t="s">
        <v>759</v>
      </c>
      <c r="G3188">
        <f>YEAR(orders[[#This Row],[order_date]])</f>
        <v>2023</v>
      </c>
      <c r="H3188">
        <f>MONTH(orders[[#This Row],[order_date]])</f>
        <v>5</v>
      </c>
      <c r="I3188" s="4">
        <v>478464</v>
      </c>
      <c r="J3188" t="str" cm="1">
        <f t="array" ref="J3188">_xlfn.SWITCH(orders[[#This Row],[payment_method]],"Credit Card","CC","Bank Transfer","BT","Cash","CA","PayPal","PP","UN")</f>
        <v>BT</v>
      </c>
    </row>
    <row r="3189" spans="1:10" x14ac:dyDescent="0.3">
      <c r="A3189">
        <v>3449</v>
      </c>
      <c r="B3189">
        <v>740180</v>
      </c>
      <c r="C3189" s="1">
        <v>44495</v>
      </c>
      <c r="D3189">
        <v>322776</v>
      </c>
      <c r="E3189" t="s">
        <v>10041</v>
      </c>
      <c r="F3189" t="s">
        <v>99</v>
      </c>
      <c r="G3189">
        <f>YEAR(orders[[#This Row],[order_date]])</f>
        <v>2021</v>
      </c>
      <c r="H3189">
        <f>MONTH(orders[[#This Row],[order_date]])</f>
        <v>10</v>
      </c>
      <c r="I3189" s="4">
        <v>322776</v>
      </c>
      <c r="J3189" t="str" cm="1">
        <f t="array" ref="J3189">_xlfn.SWITCH(orders[[#This Row],[payment_method]],"Credit Card","CC","Bank Transfer","BT","Cash","CA","PayPal","PP","UN")</f>
        <v>BT</v>
      </c>
    </row>
    <row r="3190" spans="1:10" x14ac:dyDescent="0.3">
      <c r="A3190">
        <v>3450</v>
      </c>
      <c r="B3190">
        <v>409480</v>
      </c>
      <c r="C3190" s="1">
        <v>45551</v>
      </c>
      <c r="D3190">
        <v>364416</v>
      </c>
      <c r="E3190" t="s">
        <v>10043</v>
      </c>
      <c r="F3190" t="s">
        <v>643</v>
      </c>
      <c r="G3190">
        <f>YEAR(orders[[#This Row],[order_date]])</f>
        <v>2024</v>
      </c>
      <c r="H3190">
        <f>MONTH(orders[[#This Row],[order_date]])</f>
        <v>9</v>
      </c>
      <c r="I3190" s="4">
        <v>364416</v>
      </c>
      <c r="J3190" t="str" cm="1">
        <f t="array" ref="J3190">_xlfn.SWITCH(orders[[#This Row],[payment_method]],"Credit Card","CC","Bank Transfer","BT","Cash","CA","PayPal","PP","UN")</f>
        <v>PP</v>
      </c>
    </row>
    <row r="3191" spans="1:10" x14ac:dyDescent="0.3">
      <c r="A3191">
        <v>3451</v>
      </c>
      <c r="B3191">
        <v>756834</v>
      </c>
      <c r="C3191" s="1">
        <v>45382</v>
      </c>
      <c r="D3191">
        <v>139422</v>
      </c>
      <c r="E3191" t="s">
        <v>10041</v>
      </c>
      <c r="F3191" t="s">
        <v>105</v>
      </c>
      <c r="G3191">
        <f>YEAR(orders[[#This Row],[order_date]])</f>
        <v>2024</v>
      </c>
      <c r="H3191">
        <f>MONTH(orders[[#This Row],[order_date]])</f>
        <v>3</v>
      </c>
      <c r="I3191" s="4">
        <v>139422</v>
      </c>
      <c r="J3191" t="str" cm="1">
        <f t="array" ref="J3191">_xlfn.SWITCH(orders[[#This Row],[payment_method]],"Credit Card","CC","Bank Transfer","BT","Cash","CA","PayPal","PP","UN")</f>
        <v>BT</v>
      </c>
    </row>
    <row r="3192" spans="1:10" x14ac:dyDescent="0.3">
      <c r="A3192">
        <v>3453</v>
      </c>
      <c r="B3192">
        <v>748115</v>
      </c>
      <c r="C3192" s="1">
        <v>44553</v>
      </c>
      <c r="D3192">
        <v>300349</v>
      </c>
      <c r="E3192" t="s">
        <v>10040</v>
      </c>
      <c r="F3192" t="s">
        <v>709</v>
      </c>
      <c r="G3192">
        <f>YEAR(orders[[#This Row],[order_date]])</f>
        <v>2021</v>
      </c>
      <c r="H3192">
        <f>MONTH(orders[[#This Row],[order_date]])</f>
        <v>12</v>
      </c>
      <c r="I3192" s="4">
        <v>300349</v>
      </c>
      <c r="J3192" t="str" cm="1">
        <f t="array" ref="J3192">_xlfn.SWITCH(orders[[#This Row],[payment_method]],"Credit Card","CC","Bank Transfer","BT","Cash","CA","PayPal","PP","UN")</f>
        <v>CC</v>
      </c>
    </row>
    <row r="3193" spans="1:10" x14ac:dyDescent="0.3">
      <c r="A3193">
        <v>3454</v>
      </c>
      <c r="B3193">
        <v>403654</v>
      </c>
      <c r="C3193" s="1">
        <v>44608</v>
      </c>
      <c r="D3193">
        <v>198796</v>
      </c>
      <c r="E3193" t="s">
        <v>10043</v>
      </c>
      <c r="F3193" t="s">
        <v>145</v>
      </c>
      <c r="G3193">
        <f>YEAR(orders[[#This Row],[order_date]])</f>
        <v>2022</v>
      </c>
      <c r="H3193">
        <f>MONTH(orders[[#This Row],[order_date]])</f>
        <v>2</v>
      </c>
      <c r="I3193" s="4">
        <v>198796</v>
      </c>
      <c r="J3193" t="str" cm="1">
        <f t="array" ref="J3193">_xlfn.SWITCH(orders[[#This Row],[payment_method]],"Credit Card","CC","Bank Transfer","BT","Cash","CA","PayPal","PP","UN")</f>
        <v>PP</v>
      </c>
    </row>
    <row r="3194" spans="1:10" x14ac:dyDescent="0.3">
      <c r="A3194">
        <v>3455</v>
      </c>
      <c r="B3194">
        <v>749091</v>
      </c>
      <c r="C3194" s="1">
        <v>44692</v>
      </c>
      <c r="D3194">
        <v>111488</v>
      </c>
      <c r="E3194" t="s">
        <v>10041</v>
      </c>
      <c r="F3194" t="s">
        <v>142</v>
      </c>
      <c r="G3194">
        <f>YEAR(orders[[#This Row],[order_date]])</f>
        <v>2022</v>
      </c>
      <c r="H3194">
        <f>MONTH(orders[[#This Row],[order_date]])</f>
        <v>5</v>
      </c>
      <c r="I3194" s="4">
        <v>111488</v>
      </c>
      <c r="J3194" t="str" cm="1">
        <f t="array" ref="J3194">_xlfn.SWITCH(orders[[#This Row],[payment_method]],"Credit Card","CC","Bank Transfer","BT","Cash","CA","PayPal","PP","UN")</f>
        <v>BT</v>
      </c>
    </row>
    <row r="3195" spans="1:10" x14ac:dyDescent="0.3">
      <c r="A3195">
        <v>3456</v>
      </c>
      <c r="B3195">
        <v>1160448</v>
      </c>
      <c r="C3195" s="1">
        <v>45288</v>
      </c>
      <c r="D3195">
        <v>36458</v>
      </c>
      <c r="E3195" t="s">
        <v>10040</v>
      </c>
      <c r="F3195" t="s">
        <v>1543</v>
      </c>
      <c r="G3195">
        <f>YEAR(orders[[#This Row],[order_date]])</f>
        <v>2023</v>
      </c>
      <c r="H3195">
        <f>MONTH(orders[[#This Row],[order_date]])</f>
        <v>12</v>
      </c>
      <c r="I3195" s="4">
        <v>36458</v>
      </c>
      <c r="J3195" t="str" cm="1">
        <f t="array" ref="J3195">_xlfn.SWITCH(orders[[#This Row],[payment_method]],"Credit Card","CC","Bank Transfer","BT","Cash","CA","PayPal","PP","UN")</f>
        <v>CC</v>
      </c>
    </row>
    <row r="3196" spans="1:10" x14ac:dyDescent="0.3">
      <c r="A3196">
        <v>3457</v>
      </c>
      <c r="B3196">
        <v>86346</v>
      </c>
      <c r="C3196" s="1">
        <v>44923</v>
      </c>
      <c r="D3196">
        <v>129982</v>
      </c>
      <c r="E3196" t="s">
        <v>10043</v>
      </c>
      <c r="F3196" t="s">
        <v>2596</v>
      </c>
      <c r="G3196">
        <f>YEAR(orders[[#This Row],[order_date]])</f>
        <v>2022</v>
      </c>
      <c r="H3196">
        <f>MONTH(orders[[#This Row],[order_date]])</f>
        <v>12</v>
      </c>
      <c r="I3196" s="4">
        <v>129982</v>
      </c>
      <c r="J3196" t="str" cm="1">
        <f t="array" ref="J3196">_xlfn.SWITCH(orders[[#This Row],[payment_method]],"Credit Card","CC","Bank Transfer","BT","Cash","CA","PayPal","PP","UN")</f>
        <v>PP</v>
      </c>
    </row>
    <row r="3197" spans="1:10" x14ac:dyDescent="0.3">
      <c r="A3197">
        <v>3458</v>
      </c>
      <c r="B3197">
        <v>816707</v>
      </c>
      <c r="C3197" s="1">
        <v>44603</v>
      </c>
      <c r="D3197">
        <v>7518</v>
      </c>
      <c r="E3197" t="s">
        <v>10043</v>
      </c>
      <c r="F3197" t="s">
        <v>217</v>
      </c>
      <c r="G3197">
        <f>YEAR(orders[[#This Row],[order_date]])</f>
        <v>2022</v>
      </c>
      <c r="H3197">
        <f>MONTH(orders[[#This Row],[order_date]])</f>
        <v>2</v>
      </c>
      <c r="I3197" s="4">
        <v>7518</v>
      </c>
      <c r="J3197" t="str" cm="1">
        <f t="array" ref="J3197">_xlfn.SWITCH(orders[[#This Row],[payment_method]],"Credit Card","CC","Bank Transfer","BT","Cash","CA","PayPal","PP","UN")</f>
        <v>PP</v>
      </c>
    </row>
    <row r="3198" spans="1:10" x14ac:dyDescent="0.3">
      <c r="A3198">
        <v>3459</v>
      </c>
      <c r="B3198">
        <v>1999105</v>
      </c>
      <c r="C3198" s="1">
        <v>45748</v>
      </c>
      <c r="D3198">
        <v>387318</v>
      </c>
      <c r="E3198" t="s">
        <v>10040</v>
      </c>
      <c r="F3198" t="s">
        <v>924</v>
      </c>
      <c r="G3198">
        <f>YEAR(orders[[#This Row],[order_date]])</f>
        <v>2025</v>
      </c>
      <c r="H3198">
        <f>MONTH(orders[[#This Row],[order_date]])</f>
        <v>4</v>
      </c>
      <c r="I3198" s="4">
        <v>387318</v>
      </c>
      <c r="J3198" t="str" cm="1">
        <f t="array" ref="J3198">_xlfn.SWITCH(orders[[#This Row],[payment_method]],"Credit Card","CC","Bank Transfer","BT","Cash","CA","PayPal","PP","UN")</f>
        <v>CC</v>
      </c>
    </row>
    <row r="3199" spans="1:10" x14ac:dyDescent="0.3">
      <c r="A3199">
        <v>3460</v>
      </c>
      <c r="B3199">
        <v>769634</v>
      </c>
      <c r="C3199" s="1">
        <v>45397</v>
      </c>
      <c r="D3199">
        <v>205916</v>
      </c>
      <c r="E3199" t="s">
        <v>10043</v>
      </c>
      <c r="F3199" t="s">
        <v>669</v>
      </c>
      <c r="G3199">
        <f>YEAR(orders[[#This Row],[order_date]])</f>
        <v>2024</v>
      </c>
      <c r="H3199">
        <f>MONTH(orders[[#This Row],[order_date]])</f>
        <v>4</v>
      </c>
      <c r="I3199" s="4">
        <v>205916</v>
      </c>
      <c r="J3199" t="str" cm="1">
        <f t="array" ref="J3199">_xlfn.SWITCH(orders[[#This Row],[payment_method]],"Credit Card","CC","Bank Transfer","BT","Cash","CA","PayPal","PP","UN")</f>
        <v>PP</v>
      </c>
    </row>
    <row r="3200" spans="1:10" x14ac:dyDescent="0.3">
      <c r="A3200">
        <v>3461</v>
      </c>
      <c r="B3200">
        <v>1796627</v>
      </c>
      <c r="C3200" s="1">
        <v>45886</v>
      </c>
      <c r="D3200">
        <v>402805</v>
      </c>
      <c r="E3200" t="s">
        <v>10041</v>
      </c>
      <c r="F3200" t="s">
        <v>96</v>
      </c>
      <c r="G3200">
        <f>YEAR(orders[[#This Row],[order_date]])</f>
        <v>2025</v>
      </c>
      <c r="H3200">
        <f>MONTH(orders[[#This Row],[order_date]])</f>
        <v>8</v>
      </c>
      <c r="I3200" s="4">
        <v>402805</v>
      </c>
      <c r="J3200" t="str" cm="1">
        <f t="array" ref="J3200">_xlfn.SWITCH(orders[[#This Row],[payment_method]],"Credit Card","CC","Bank Transfer","BT","Cash","CA","PayPal","PP","UN")</f>
        <v>BT</v>
      </c>
    </row>
    <row r="3201" spans="1:10" x14ac:dyDescent="0.3">
      <c r="A3201">
        <v>3462</v>
      </c>
      <c r="B3201">
        <v>652347</v>
      </c>
      <c r="C3201" s="1">
        <v>45489</v>
      </c>
      <c r="D3201">
        <v>31299</v>
      </c>
      <c r="E3201" t="s">
        <v>10042</v>
      </c>
      <c r="F3201" t="s">
        <v>318</v>
      </c>
      <c r="G3201">
        <f>YEAR(orders[[#This Row],[order_date]])</f>
        <v>2024</v>
      </c>
      <c r="H3201">
        <f>MONTH(orders[[#This Row],[order_date]])</f>
        <v>7</v>
      </c>
      <c r="I3201" s="4">
        <v>31299</v>
      </c>
      <c r="J3201" t="str" cm="1">
        <f t="array" ref="J3201">_xlfn.SWITCH(orders[[#This Row],[payment_method]],"Credit Card","CC","Bank Transfer","BT","Cash","CA","PayPal","PP","UN")</f>
        <v>CA</v>
      </c>
    </row>
    <row r="3202" spans="1:10" x14ac:dyDescent="0.3">
      <c r="A3202">
        <v>3463</v>
      </c>
      <c r="B3202">
        <v>1489845</v>
      </c>
      <c r="C3202" s="1">
        <v>44897</v>
      </c>
      <c r="D3202">
        <v>82627</v>
      </c>
      <c r="E3202" t="s">
        <v>10042</v>
      </c>
      <c r="F3202" t="s">
        <v>449</v>
      </c>
      <c r="G3202">
        <f>YEAR(orders[[#This Row],[order_date]])</f>
        <v>2022</v>
      </c>
      <c r="H3202">
        <f>MONTH(orders[[#This Row],[order_date]])</f>
        <v>12</v>
      </c>
      <c r="I3202" s="4">
        <v>82627</v>
      </c>
      <c r="J3202" t="str" cm="1">
        <f t="array" ref="J3202">_xlfn.SWITCH(orders[[#This Row],[payment_method]],"Credit Card","CC","Bank Transfer","BT","Cash","CA","PayPal","PP","UN")</f>
        <v>CA</v>
      </c>
    </row>
    <row r="3203" spans="1:10" x14ac:dyDescent="0.3">
      <c r="A3203">
        <v>3464</v>
      </c>
      <c r="B3203">
        <v>150207</v>
      </c>
      <c r="C3203" s="1">
        <v>45380</v>
      </c>
      <c r="D3203">
        <v>251676</v>
      </c>
      <c r="E3203" t="s">
        <v>10042</v>
      </c>
      <c r="F3203" t="s">
        <v>142</v>
      </c>
      <c r="G3203">
        <f>YEAR(orders[[#This Row],[order_date]])</f>
        <v>2024</v>
      </c>
      <c r="H3203">
        <f>MONTH(orders[[#This Row],[order_date]])</f>
        <v>3</v>
      </c>
      <c r="I3203" s="4">
        <v>251676</v>
      </c>
      <c r="J3203" t="str" cm="1">
        <f t="array" ref="J3203">_xlfn.SWITCH(orders[[#This Row],[payment_method]],"Credit Card","CC","Bank Transfer","BT","Cash","CA","PayPal","PP","UN")</f>
        <v>CA</v>
      </c>
    </row>
    <row r="3204" spans="1:10" x14ac:dyDescent="0.3">
      <c r="A3204">
        <v>3465</v>
      </c>
      <c r="B3204">
        <v>1639583</v>
      </c>
      <c r="C3204" s="1">
        <v>44574</v>
      </c>
      <c r="D3204">
        <v>89007</v>
      </c>
      <c r="E3204" t="s">
        <v>10042</v>
      </c>
      <c r="F3204" t="s">
        <v>743</v>
      </c>
      <c r="G3204">
        <f>YEAR(orders[[#This Row],[order_date]])</f>
        <v>2022</v>
      </c>
      <c r="H3204">
        <f>MONTH(orders[[#This Row],[order_date]])</f>
        <v>1</v>
      </c>
      <c r="I3204" s="4">
        <v>89007</v>
      </c>
      <c r="J3204" t="str" cm="1">
        <f t="array" ref="J3204">_xlfn.SWITCH(orders[[#This Row],[payment_method]],"Credit Card","CC","Bank Transfer","BT","Cash","CA","PayPal","PP","UN")</f>
        <v>CA</v>
      </c>
    </row>
    <row r="3205" spans="1:10" x14ac:dyDescent="0.3">
      <c r="A3205">
        <v>3467</v>
      </c>
      <c r="B3205">
        <v>826877</v>
      </c>
      <c r="C3205" s="1">
        <v>45525</v>
      </c>
      <c r="D3205">
        <v>173805</v>
      </c>
      <c r="E3205" t="s">
        <v>10042</v>
      </c>
      <c r="F3205" t="s">
        <v>217</v>
      </c>
      <c r="G3205">
        <f>YEAR(orders[[#This Row],[order_date]])</f>
        <v>2024</v>
      </c>
      <c r="H3205">
        <f>MONTH(orders[[#This Row],[order_date]])</f>
        <v>8</v>
      </c>
      <c r="I3205" s="4">
        <v>173805</v>
      </c>
      <c r="J3205" t="str" cm="1">
        <f t="array" ref="J3205">_xlfn.SWITCH(orders[[#This Row],[payment_method]],"Credit Card","CC","Bank Transfer","BT","Cash","CA","PayPal","PP","UN")</f>
        <v>CA</v>
      </c>
    </row>
    <row r="3206" spans="1:10" x14ac:dyDescent="0.3">
      <c r="A3206">
        <v>3468</v>
      </c>
      <c r="B3206">
        <v>156173</v>
      </c>
      <c r="C3206" s="1">
        <v>44596</v>
      </c>
      <c r="D3206">
        <v>168863</v>
      </c>
      <c r="E3206" t="s">
        <v>10042</v>
      </c>
      <c r="F3206" t="s">
        <v>1630</v>
      </c>
      <c r="G3206">
        <f>YEAR(orders[[#This Row],[order_date]])</f>
        <v>2022</v>
      </c>
      <c r="H3206">
        <f>MONTH(orders[[#This Row],[order_date]])</f>
        <v>2</v>
      </c>
      <c r="I3206" s="4">
        <v>168863</v>
      </c>
      <c r="J3206" t="str" cm="1">
        <f t="array" ref="J3206">_xlfn.SWITCH(orders[[#This Row],[payment_method]],"Credit Card","CC","Bank Transfer","BT","Cash","CA","PayPal","PP","UN")</f>
        <v>CA</v>
      </c>
    </row>
    <row r="3207" spans="1:10" x14ac:dyDescent="0.3">
      <c r="A3207">
        <v>3470</v>
      </c>
      <c r="B3207">
        <v>1441052</v>
      </c>
      <c r="C3207" s="1">
        <v>44568</v>
      </c>
      <c r="D3207">
        <v>36012</v>
      </c>
      <c r="E3207" t="s">
        <v>10042</v>
      </c>
      <c r="F3207" t="s">
        <v>470</v>
      </c>
      <c r="G3207">
        <f>YEAR(orders[[#This Row],[order_date]])</f>
        <v>2022</v>
      </c>
      <c r="H3207">
        <f>MONTH(orders[[#This Row],[order_date]])</f>
        <v>1</v>
      </c>
      <c r="I3207" s="4">
        <v>36012</v>
      </c>
      <c r="J3207" t="str" cm="1">
        <f t="array" ref="J3207">_xlfn.SWITCH(orders[[#This Row],[payment_method]],"Credit Card","CC","Bank Transfer","BT","Cash","CA","PayPal","PP","UN")</f>
        <v>CA</v>
      </c>
    </row>
    <row r="3208" spans="1:10" x14ac:dyDescent="0.3">
      <c r="A3208">
        <v>3472</v>
      </c>
      <c r="B3208">
        <v>1635980</v>
      </c>
      <c r="C3208" s="1">
        <v>44743</v>
      </c>
      <c r="D3208">
        <v>40548</v>
      </c>
      <c r="E3208" t="s">
        <v>10040</v>
      </c>
      <c r="F3208" t="s">
        <v>404</v>
      </c>
      <c r="G3208">
        <f>YEAR(orders[[#This Row],[order_date]])</f>
        <v>2022</v>
      </c>
      <c r="H3208">
        <f>MONTH(orders[[#This Row],[order_date]])</f>
        <v>7</v>
      </c>
      <c r="I3208" s="4">
        <v>40548</v>
      </c>
      <c r="J3208" t="str" cm="1">
        <f t="array" ref="J3208">_xlfn.SWITCH(orders[[#This Row],[payment_method]],"Credit Card","CC","Bank Transfer","BT","Cash","CA","PayPal","PP","UN")</f>
        <v>CC</v>
      </c>
    </row>
    <row r="3209" spans="1:10" x14ac:dyDescent="0.3">
      <c r="A3209">
        <v>3473</v>
      </c>
      <c r="B3209">
        <v>1428752</v>
      </c>
      <c r="C3209" s="1">
        <v>44750</v>
      </c>
      <c r="D3209">
        <v>328463</v>
      </c>
      <c r="E3209" t="s">
        <v>10040</v>
      </c>
      <c r="F3209" t="s">
        <v>1183</v>
      </c>
      <c r="G3209">
        <f>YEAR(orders[[#This Row],[order_date]])</f>
        <v>2022</v>
      </c>
      <c r="H3209">
        <f>MONTH(orders[[#This Row],[order_date]])</f>
        <v>7</v>
      </c>
      <c r="I3209" s="4">
        <v>328463</v>
      </c>
      <c r="J3209" t="str" cm="1">
        <f t="array" ref="J3209">_xlfn.SWITCH(orders[[#This Row],[payment_method]],"Credit Card","CC","Bank Transfer","BT","Cash","CA","PayPal","PP","UN")</f>
        <v>CC</v>
      </c>
    </row>
    <row r="3210" spans="1:10" x14ac:dyDescent="0.3">
      <c r="A3210">
        <v>3474</v>
      </c>
      <c r="B3210">
        <v>1790236</v>
      </c>
      <c r="C3210" s="1">
        <v>44524</v>
      </c>
      <c r="D3210">
        <v>201728</v>
      </c>
      <c r="E3210" t="s">
        <v>10040</v>
      </c>
      <c r="F3210" t="s">
        <v>1002</v>
      </c>
      <c r="G3210">
        <f>YEAR(orders[[#This Row],[order_date]])</f>
        <v>2021</v>
      </c>
      <c r="H3210">
        <f>MONTH(orders[[#This Row],[order_date]])</f>
        <v>11</v>
      </c>
      <c r="I3210" s="4">
        <v>201728</v>
      </c>
      <c r="J3210" t="str" cm="1">
        <f t="array" ref="J3210">_xlfn.SWITCH(orders[[#This Row],[payment_method]],"Credit Card","CC","Bank Transfer","BT","Cash","CA","PayPal","PP","UN")</f>
        <v>CC</v>
      </c>
    </row>
    <row r="3211" spans="1:10" x14ac:dyDescent="0.3">
      <c r="A3211">
        <v>3475</v>
      </c>
      <c r="B3211">
        <v>1864740</v>
      </c>
      <c r="C3211" s="1">
        <v>45185</v>
      </c>
      <c r="D3211">
        <v>166216</v>
      </c>
      <c r="E3211" t="s">
        <v>10043</v>
      </c>
      <c r="F3211" t="s">
        <v>1108</v>
      </c>
      <c r="G3211">
        <f>YEAR(orders[[#This Row],[order_date]])</f>
        <v>2023</v>
      </c>
      <c r="H3211">
        <f>MONTH(orders[[#This Row],[order_date]])</f>
        <v>9</v>
      </c>
      <c r="I3211" s="4">
        <v>166216</v>
      </c>
      <c r="J3211" t="str" cm="1">
        <f t="array" ref="J3211">_xlfn.SWITCH(orders[[#This Row],[payment_method]],"Credit Card","CC","Bank Transfer","BT","Cash","CA","PayPal","PP","UN")</f>
        <v>PP</v>
      </c>
    </row>
    <row r="3212" spans="1:10" x14ac:dyDescent="0.3">
      <c r="A3212">
        <v>3476</v>
      </c>
      <c r="B3212">
        <v>336538</v>
      </c>
      <c r="C3212" s="1">
        <v>44675</v>
      </c>
      <c r="D3212">
        <v>146552</v>
      </c>
      <c r="E3212" t="s">
        <v>10043</v>
      </c>
      <c r="F3212" t="s">
        <v>518</v>
      </c>
      <c r="G3212">
        <f>YEAR(orders[[#This Row],[order_date]])</f>
        <v>2022</v>
      </c>
      <c r="H3212">
        <f>MONTH(orders[[#This Row],[order_date]])</f>
        <v>4</v>
      </c>
      <c r="I3212" s="4">
        <v>146552</v>
      </c>
      <c r="J3212" t="str" cm="1">
        <f t="array" ref="J3212">_xlfn.SWITCH(orders[[#This Row],[payment_method]],"Credit Card","CC","Bank Transfer","BT","Cash","CA","PayPal","PP","UN")</f>
        <v>PP</v>
      </c>
    </row>
    <row r="3213" spans="1:10" x14ac:dyDescent="0.3">
      <c r="A3213">
        <v>3477</v>
      </c>
      <c r="B3213">
        <v>540814</v>
      </c>
      <c r="C3213" s="1">
        <v>45305</v>
      </c>
      <c r="D3213">
        <v>30129</v>
      </c>
      <c r="E3213" t="s">
        <v>10041</v>
      </c>
      <c r="F3213" t="s">
        <v>108</v>
      </c>
      <c r="G3213">
        <f>YEAR(orders[[#This Row],[order_date]])</f>
        <v>2024</v>
      </c>
      <c r="H3213">
        <f>MONTH(orders[[#This Row],[order_date]])</f>
        <v>1</v>
      </c>
      <c r="I3213" s="4">
        <v>30129</v>
      </c>
      <c r="J3213" t="str" cm="1">
        <f t="array" ref="J3213">_xlfn.SWITCH(orders[[#This Row],[payment_method]],"Credit Card","CC","Bank Transfer","BT","Cash","CA","PayPal","PP","UN")</f>
        <v>BT</v>
      </c>
    </row>
    <row r="3214" spans="1:10" x14ac:dyDescent="0.3">
      <c r="A3214">
        <v>3478</v>
      </c>
      <c r="B3214">
        <v>292893</v>
      </c>
      <c r="C3214" s="1">
        <v>45568</v>
      </c>
      <c r="D3214">
        <v>456994</v>
      </c>
      <c r="E3214" t="s">
        <v>10040</v>
      </c>
      <c r="F3214" t="s">
        <v>120</v>
      </c>
      <c r="G3214">
        <f>YEAR(orders[[#This Row],[order_date]])</f>
        <v>2024</v>
      </c>
      <c r="H3214">
        <f>MONTH(orders[[#This Row],[order_date]])</f>
        <v>10</v>
      </c>
      <c r="I3214" s="4">
        <v>456994</v>
      </c>
      <c r="J3214" t="str" cm="1">
        <f t="array" ref="J3214">_xlfn.SWITCH(orders[[#This Row],[payment_method]],"Credit Card","CC","Bank Transfer","BT","Cash","CA","PayPal","PP","UN")</f>
        <v>CC</v>
      </c>
    </row>
    <row r="3215" spans="1:10" x14ac:dyDescent="0.3">
      <c r="A3215">
        <v>3479</v>
      </c>
      <c r="B3215">
        <v>300116</v>
      </c>
      <c r="C3215" s="1">
        <v>45724</v>
      </c>
      <c r="D3215">
        <v>289161</v>
      </c>
      <c r="E3215" t="s">
        <v>10042</v>
      </c>
      <c r="F3215" t="s">
        <v>105</v>
      </c>
      <c r="G3215">
        <f>YEAR(orders[[#This Row],[order_date]])</f>
        <v>2025</v>
      </c>
      <c r="H3215">
        <f>MONTH(orders[[#This Row],[order_date]])</f>
        <v>3</v>
      </c>
      <c r="I3215" s="4">
        <v>289161</v>
      </c>
      <c r="J3215" t="str" cm="1">
        <f t="array" ref="J3215">_xlfn.SWITCH(orders[[#This Row],[payment_method]],"Credit Card","CC","Bank Transfer","BT","Cash","CA","PayPal","PP","UN")</f>
        <v>CA</v>
      </c>
    </row>
    <row r="3216" spans="1:10" x14ac:dyDescent="0.3">
      <c r="A3216">
        <v>3480</v>
      </c>
      <c r="B3216">
        <v>1556306</v>
      </c>
      <c r="C3216" s="1">
        <v>45708</v>
      </c>
      <c r="D3216">
        <v>7219</v>
      </c>
      <c r="E3216" t="s">
        <v>10043</v>
      </c>
      <c r="F3216" t="s">
        <v>1013</v>
      </c>
      <c r="G3216">
        <f>YEAR(orders[[#This Row],[order_date]])</f>
        <v>2025</v>
      </c>
      <c r="H3216">
        <f>MONTH(orders[[#This Row],[order_date]])</f>
        <v>2</v>
      </c>
      <c r="I3216" s="4">
        <v>7219</v>
      </c>
      <c r="J3216" t="str" cm="1">
        <f t="array" ref="J3216">_xlfn.SWITCH(orders[[#This Row],[payment_method]],"Credit Card","CC","Bank Transfer","BT","Cash","CA","PayPal","PP","UN")</f>
        <v>PP</v>
      </c>
    </row>
    <row r="3217" spans="1:10" x14ac:dyDescent="0.3">
      <c r="A3217">
        <v>3482</v>
      </c>
      <c r="B3217">
        <v>819777</v>
      </c>
      <c r="C3217" s="1">
        <v>45728</v>
      </c>
      <c r="D3217">
        <v>7772</v>
      </c>
      <c r="E3217" t="s">
        <v>10040</v>
      </c>
      <c r="F3217" t="s">
        <v>225</v>
      </c>
      <c r="G3217">
        <f>YEAR(orders[[#This Row],[order_date]])</f>
        <v>2025</v>
      </c>
      <c r="H3217">
        <f>MONTH(orders[[#This Row],[order_date]])</f>
        <v>3</v>
      </c>
      <c r="I3217" s="4">
        <v>7772</v>
      </c>
      <c r="J3217" t="str" cm="1">
        <f t="array" ref="J3217">_xlfn.SWITCH(orders[[#This Row],[payment_method]],"Credit Card","CC","Bank Transfer","BT","Cash","CA","PayPal","PP","UN")</f>
        <v>CC</v>
      </c>
    </row>
    <row r="3218" spans="1:10" x14ac:dyDescent="0.3">
      <c r="A3218">
        <v>3483</v>
      </c>
      <c r="B3218">
        <v>1824879</v>
      </c>
      <c r="C3218" s="1">
        <v>45476</v>
      </c>
      <c r="D3218">
        <v>27402</v>
      </c>
      <c r="E3218" t="s">
        <v>10042</v>
      </c>
      <c r="F3218" t="s">
        <v>832</v>
      </c>
      <c r="G3218">
        <f>YEAR(orders[[#This Row],[order_date]])</f>
        <v>2024</v>
      </c>
      <c r="H3218">
        <f>MONTH(orders[[#This Row],[order_date]])</f>
        <v>7</v>
      </c>
      <c r="I3218" s="4">
        <v>27402</v>
      </c>
      <c r="J3218" t="str" cm="1">
        <f t="array" ref="J3218">_xlfn.SWITCH(orders[[#This Row],[payment_method]],"Credit Card","CC","Bank Transfer","BT","Cash","CA","PayPal","PP","UN")</f>
        <v>CA</v>
      </c>
    </row>
    <row r="3219" spans="1:10" x14ac:dyDescent="0.3">
      <c r="A3219">
        <v>3484</v>
      </c>
      <c r="B3219">
        <v>377775</v>
      </c>
      <c r="C3219" s="1">
        <v>44589</v>
      </c>
      <c r="D3219">
        <v>67776</v>
      </c>
      <c r="E3219" t="s">
        <v>10041</v>
      </c>
      <c r="F3219" t="s">
        <v>44</v>
      </c>
      <c r="G3219">
        <f>YEAR(orders[[#This Row],[order_date]])</f>
        <v>2022</v>
      </c>
      <c r="H3219">
        <f>MONTH(orders[[#This Row],[order_date]])</f>
        <v>1</v>
      </c>
      <c r="I3219" s="4">
        <v>67776</v>
      </c>
      <c r="J3219" t="str" cm="1">
        <f t="array" ref="J3219">_xlfn.SWITCH(orders[[#This Row],[payment_method]],"Credit Card","CC","Bank Transfer","BT","Cash","CA","PayPal","PP","UN")</f>
        <v>BT</v>
      </c>
    </row>
    <row r="3220" spans="1:10" x14ac:dyDescent="0.3">
      <c r="A3220">
        <v>3485</v>
      </c>
      <c r="B3220">
        <v>399993</v>
      </c>
      <c r="C3220" s="1">
        <v>45207</v>
      </c>
      <c r="D3220">
        <v>132082</v>
      </c>
      <c r="E3220" t="s">
        <v>10040</v>
      </c>
      <c r="F3220" t="s">
        <v>404</v>
      </c>
      <c r="G3220">
        <f>YEAR(orders[[#This Row],[order_date]])</f>
        <v>2023</v>
      </c>
      <c r="H3220">
        <f>MONTH(orders[[#This Row],[order_date]])</f>
        <v>10</v>
      </c>
      <c r="I3220" s="4">
        <v>132082</v>
      </c>
      <c r="J3220" t="str" cm="1">
        <f t="array" ref="J3220">_xlfn.SWITCH(orders[[#This Row],[payment_method]],"Credit Card","CC","Bank Transfer","BT","Cash","CA","PayPal","PP","UN")</f>
        <v>CC</v>
      </c>
    </row>
    <row r="3221" spans="1:10" x14ac:dyDescent="0.3">
      <c r="A3221">
        <v>3486</v>
      </c>
      <c r="B3221">
        <v>363456</v>
      </c>
      <c r="C3221" s="1">
        <v>45582</v>
      </c>
      <c r="D3221">
        <v>314415</v>
      </c>
      <c r="E3221" t="s">
        <v>10042</v>
      </c>
      <c r="F3221" t="s">
        <v>111</v>
      </c>
      <c r="G3221">
        <f>YEAR(orders[[#This Row],[order_date]])</f>
        <v>2024</v>
      </c>
      <c r="H3221">
        <f>MONTH(orders[[#This Row],[order_date]])</f>
        <v>10</v>
      </c>
      <c r="I3221" s="4">
        <v>314415</v>
      </c>
      <c r="J3221" t="str" cm="1">
        <f t="array" ref="J3221">_xlfn.SWITCH(orders[[#This Row],[payment_method]],"Credit Card","CC","Bank Transfer","BT","Cash","CA","PayPal","PP","UN")</f>
        <v>CA</v>
      </c>
    </row>
    <row r="3222" spans="1:10" x14ac:dyDescent="0.3">
      <c r="A3222">
        <v>3487</v>
      </c>
      <c r="B3222">
        <v>1099271</v>
      </c>
      <c r="C3222" s="1">
        <v>45432</v>
      </c>
      <c r="D3222">
        <v>258112</v>
      </c>
      <c r="E3222" t="s">
        <v>10041</v>
      </c>
      <c r="F3222" t="s">
        <v>652</v>
      </c>
      <c r="G3222">
        <f>YEAR(orders[[#This Row],[order_date]])</f>
        <v>2024</v>
      </c>
      <c r="H3222">
        <f>MONTH(orders[[#This Row],[order_date]])</f>
        <v>5</v>
      </c>
      <c r="I3222" s="4">
        <v>258112</v>
      </c>
      <c r="J3222" t="str" cm="1">
        <f t="array" ref="J3222">_xlfn.SWITCH(orders[[#This Row],[payment_method]],"Credit Card","CC","Bank Transfer","BT","Cash","CA","PayPal","PP","UN")</f>
        <v>BT</v>
      </c>
    </row>
    <row r="3223" spans="1:10" x14ac:dyDescent="0.3">
      <c r="A3223">
        <v>3488</v>
      </c>
      <c r="B3223">
        <v>958847</v>
      </c>
      <c r="C3223" s="1">
        <v>45001</v>
      </c>
      <c r="D3223">
        <v>215264</v>
      </c>
      <c r="E3223" t="s">
        <v>10040</v>
      </c>
      <c r="F3223" t="s">
        <v>820</v>
      </c>
      <c r="G3223">
        <f>YEAR(orders[[#This Row],[order_date]])</f>
        <v>2023</v>
      </c>
      <c r="H3223">
        <f>MONTH(orders[[#This Row],[order_date]])</f>
        <v>3</v>
      </c>
      <c r="I3223" s="4">
        <v>215264</v>
      </c>
      <c r="J3223" t="str" cm="1">
        <f t="array" ref="J3223">_xlfn.SWITCH(orders[[#This Row],[payment_method]],"Credit Card","CC","Bank Transfer","BT","Cash","CA","PayPal","PP","UN")</f>
        <v>CC</v>
      </c>
    </row>
    <row r="3224" spans="1:10" x14ac:dyDescent="0.3">
      <c r="A3224">
        <v>3489</v>
      </c>
      <c r="B3224">
        <v>280220</v>
      </c>
      <c r="C3224" s="1">
        <v>44567</v>
      </c>
      <c r="D3224">
        <v>48108</v>
      </c>
      <c r="E3224" t="s">
        <v>10040</v>
      </c>
      <c r="F3224" t="s">
        <v>1312</v>
      </c>
      <c r="G3224">
        <f>YEAR(orders[[#This Row],[order_date]])</f>
        <v>2022</v>
      </c>
      <c r="H3224">
        <f>MONTH(orders[[#This Row],[order_date]])</f>
        <v>1</v>
      </c>
      <c r="I3224" s="4">
        <v>48108</v>
      </c>
      <c r="J3224" t="str" cm="1">
        <f t="array" ref="J3224">_xlfn.SWITCH(orders[[#This Row],[payment_method]],"Credit Card","CC","Bank Transfer","BT","Cash","CA","PayPal","PP","UN")</f>
        <v>CC</v>
      </c>
    </row>
    <row r="3225" spans="1:10" x14ac:dyDescent="0.3">
      <c r="A3225">
        <v>3490</v>
      </c>
      <c r="B3225">
        <v>29815</v>
      </c>
      <c r="C3225" s="1">
        <v>44634</v>
      </c>
      <c r="D3225">
        <v>65713</v>
      </c>
      <c r="E3225" t="s">
        <v>10040</v>
      </c>
      <c r="F3225" t="s">
        <v>380</v>
      </c>
      <c r="G3225">
        <f>YEAR(orders[[#This Row],[order_date]])</f>
        <v>2022</v>
      </c>
      <c r="H3225">
        <f>MONTH(orders[[#This Row],[order_date]])</f>
        <v>3</v>
      </c>
      <c r="I3225" s="4">
        <v>65713</v>
      </c>
      <c r="J3225" t="str" cm="1">
        <f t="array" ref="J3225">_xlfn.SWITCH(orders[[#This Row],[payment_method]],"Credit Card","CC","Bank Transfer","BT","Cash","CA","PayPal","PP","UN")</f>
        <v>CC</v>
      </c>
    </row>
    <row r="3226" spans="1:10" x14ac:dyDescent="0.3">
      <c r="A3226">
        <v>3491</v>
      </c>
      <c r="B3226">
        <v>946620</v>
      </c>
      <c r="C3226" s="1">
        <v>44447</v>
      </c>
      <c r="D3226">
        <v>177175</v>
      </c>
      <c r="E3226" t="s">
        <v>10043</v>
      </c>
      <c r="F3226" t="s">
        <v>611</v>
      </c>
      <c r="G3226">
        <f>YEAR(orders[[#This Row],[order_date]])</f>
        <v>2021</v>
      </c>
      <c r="H3226">
        <f>MONTH(orders[[#This Row],[order_date]])</f>
        <v>9</v>
      </c>
      <c r="I3226" s="4">
        <v>177175</v>
      </c>
      <c r="J3226" t="str" cm="1">
        <f t="array" ref="J3226">_xlfn.SWITCH(orders[[#This Row],[payment_method]],"Credit Card","CC","Bank Transfer","BT","Cash","CA","PayPal","PP","UN")</f>
        <v>PP</v>
      </c>
    </row>
    <row r="3227" spans="1:10" x14ac:dyDescent="0.3">
      <c r="A3227">
        <v>3492</v>
      </c>
      <c r="B3227">
        <v>548430</v>
      </c>
      <c r="C3227" s="1">
        <v>45584</v>
      </c>
      <c r="D3227">
        <v>36897</v>
      </c>
      <c r="E3227" t="s">
        <v>10041</v>
      </c>
      <c r="F3227" t="s">
        <v>1002</v>
      </c>
      <c r="G3227">
        <f>YEAR(orders[[#This Row],[order_date]])</f>
        <v>2024</v>
      </c>
      <c r="H3227">
        <f>MONTH(orders[[#This Row],[order_date]])</f>
        <v>10</v>
      </c>
      <c r="I3227" s="4">
        <v>36897</v>
      </c>
      <c r="J3227" t="str" cm="1">
        <f t="array" ref="J3227">_xlfn.SWITCH(orders[[#This Row],[payment_method]],"Credit Card","CC","Bank Transfer","BT","Cash","CA","PayPal","PP","UN")</f>
        <v>BT</v>
      </c>
    </row>
    <row r="3228" spans="1:10" x14ac:dyDescent="0.3">
      <c r="A3228">
        <v>3493</v>
      </c>
      <c r="B3228">
        <v>911284</v>
      </c>
      <c r="C3228" s="1">
        <v>45864</v>
      </c>
      <c r="D3228">
        <v>353955</v>
      </c>
      <c r="E3228" t="s">
        <v>10043</v>
      </c>
      <c r="F3228" t="s">
        <v>759</v>
      </c>
      <c r="G3228">
        <f>YEAR(orders[[#This Row],[order_date]])</f>
        <v>2025</v>
      </c>
      <c r="H3228">
        <f>MONTH(orders[[#This Row],[order_date]])</f>
        <v>7</v>
      </c>
      <c r="I3228" s="4">
        <v>353955</v>
      </c>
      <c r="J3228" t="str" cm="1">
        <f t="array" ref="J3228">_xlfn.SWITCH(orders[[#This Row],[payment_method]],"Credit Card","CC","Bank Transfer","BT","Cash","CA","PayPal","PP","UN")</f>
        <v>PP</v>
      </c>
    </row>
    <row r="3229" spans="1:10" x14ac:dyDescent="0.3">
      <c r="A3229">
        <v>3494</v>
      </c>
      <c r="B3229">
        <v>917823</v>
      </c>
      <c r="C3229" s="1">
        <v>45563</v>
      </c>
      <c r="D3229">
        <v>32145</v>
      </c>
      <c r="E3229" t="s">
        <v>10041</v>
      </c>
      <c r="F3229" t="s">
        <v>209</v>
      </c>
      <c r="G3229">
        <f>YEAR(orders[[#This Row],[order_date]])</f>
        <v>2024</v>
      </c>
      <c r="H3229">
        <f>MONTH(orders[[#This Row],[order_date]])</f>
        <v>9</v>
      </c>
      <c r="I3229" s="4">
        <v>32145</v>
      </c>
      <c r="J3229" t="str" cm="1">
        <f t="array" ref="J3229">_xlfn.SWITCH(orders[[#This Row],[payment_method]],"Credit Card","CC","Bank Transfer","BT","Cash","CA","PayPal","PP","UN")</f>
        <v>BT</v>
      </c>
    </row>
    <row r="3230" spans="1:10" x14ac:dyDescent="0.3">
      <c r="A3230">
        <v>3495</v>
      </c>
      <c r="B3230">
        <v>325075</v>
      </c>
      <c r="C3230" s="1">
        <v>45676</v>
      </c>
      <c r="D3230">
        <v>46328</v>
      </c>
      <c r="E3230" t="s">
        <v>10041</v>
      </c>
      <c r="F3230" t="s">
        <v>2596</v>
      </c>
      <c r="G3230">
        <f>YEAR(orders[[#This Row],[order_date]])</f>
        <v>2025</v>
      </c>
      <c r="H3230">
        <f>MONTH(orders[[#This Row],[order_date]])</f>
        <v>1</v>
      </c>
      <c r="I3230" s="4">
        <v>46328</v>
      </c>
      <c r="J3230" t="str" cm="1">
        <f t="array" ref="J3230">_xlfn.SWITCH(orders[[#This Row],[payment_method]],"Credit Card","CC","Bank Transfer","BT","Cash","CA","PayPal","PP","UN")</f>
        <v>BT</v>
      </c>
    </row>
    <row r="3231" spans="1:10" x14ac:dyDescent="0.3">
      <c r="A3231">
        <v>3496</v>
      </c>
      <c r="B3231">
        <v>110259</v>
      </c>
      <c r="C3231" s="1">
        <v>45334</v>
      </c>
      <c r="D3231">
        <v>438432</v>
      </c>
      <c r="E3231" t="s">
        <v>10041</v>
      </c>
      <c r="F3231" t="s">
        <v>180</v>
      </c>
      <c r="G3231">
        <f>YEAR(orders[[#This Row],[order_date]])</f>
        <v>2024</v>
      </c>
      <c r="H3231">
        <f>MONTH(orders[[#This Row],[order_date]])</f>
        <v>2</v>
      </c>
      <c r="I3231" s="4">
        <v>438432</v>
      </c>
      <c r="J3231" t="str" cm="1">
        <f t="array" ref="J3231">_xlfn.SWITCH(orders[[#This Row],[payment_method]],"Credit Card","CC","Bank Transfer","BT","Cash","CA","PayPal","PP","UN")</f>
        <v>BT</v>
      </c>
    </row>
    <row r="3232" spans="1:10" x14ac:dyDescent="0.3">
      <c r="A3232">
        <v>3497</v>
      </c>
      <c r="B3232">
        <v>323770</v>
      </c>
      <c r="C3232" s="1">
        <v>44442</v>
      </c>
      <c r="D3232">
        <v>392051</v>
      </c>
      <c r="E3232" t="s">
        <v>10040</v>
      </c>
      <c r="F3232" t="s">
        <v>393</v>
      </c>
      <c r="G3232">
        <f>YEAR(orders[[#This Row],[order_date]])</f>
        <v>2021</v>
      </c>
      <c r="H3232">
        <f>MONTH(orders[[#This Row],[order_date]])</f>
        <v>9</v>
      </c>
      <c r="I3232" s="4">
        <v>392051</v>
      </c>
      <c r="J3232" t="str" cm="1">
        <f t="array" ref="J3232">_xlfn.SWITCH(orders[[#This Row],[payment_method]],"Credit Card","CC","Bank Transfer","BT","Cash","CA","PayPal","PP","UN")</f>
        <v>CC</v>
      </c>
    </row>
    <row r="3233" spans="1:10" x14ac:dyDescent="0.3">
      <c r="A3233">
        <v>3498</v>
      </c>
      <c r="B3233">
        <v>1433163</v>
      </c>
      <c r="C3233" s="1">
        <v>45043</v>
      </c>
      <c r="D3233">
        <v>120194</v>
      </c>
      <c r="E3233" t="s">
        <v>10041</v>
      </c>
      <c r="F3233" t="s">
        <v>959</v>
      </c>
      <c r="G3233">
        <f>YEAR(orders[[#This Row],[order_date]])</f>
        <v>2023</v>
      </c>
      <c r="H3233">
        <f>MONTH(orders[[#This Row],[order_date]])</f>
        <v>4</v>
      </c>
      <c r="I3233" s="4">
        <v>120194</v>
      </c>
      <c r="J3233" t="str" cm="1">
        <f t="array" ref="J3233">_xlfn.SWITCH(orders[[#This Row],[payment_method]],"Credit Card","CC","Bank Transfer","BT","Cash","CA","PayPal","PP","UN")</f>
        <v>BT</v>
      </c>
    </row>
    <row r="3234" spans="1:10" x14ac:dyDescent="0.3">
      <c r="A3234">
        <v>3499</v>
      </c>
      <c r="B3234">
        <v>114806</v>
      </c>
      <c r="C3234" s="1">
        <v>44639</v>
      </c>
      <c r="D3234">
        <v>32301</v>
      </c>
      <c r="E3234" t="s">
        <v>10040</v>
      </c>
      <c r="F3234" t="s">
        <v>231</v>
      </c>
      <c r="G3234">
        <f>YEAR(orders[[#This Row],[order_date]])</f>
        <v>2022</v>
      </c>
      <c r="H3234">
        <f>MONTH(orders[[#This Row],[order_date]])</f>
        <v>3</v>
      </c>
      <c r="I3234" s="4">
        <v>32301</v>
      </c>
      <c r="J3234" t="str" cm="1">
        <f t="array" ref="J3234">_xlfn.SWITCH(orders[[#This Row],[payment_method]],"Credit Card","CC","Bank Transfer","BT","Cash","CA","PayPal","PP","UN")</f>
        <v>CC</v>
      </c>
    </row>
    <row r="3235" spans="1:10" x14ac:dyDescent="0.3">
      <c r="A3235">
        <v>3500</v>
      </c>
      <c r="B3235">
        <v>404832</v>
      </c>
      <c r="C3235" s="1">
        <v>45655</v>
      </c>
      <c r="D3235">
        <v>55565</v>
      </c>
      <c r="E3235" t="s">
        <v>10041</v>
      </c>
      <c r="F3235" t="s">
        <v>630</v>
      </c>
      <c r="G3235">
        <f>YEAR(orders[[#This Row],[order_date]])</f>
        <v>2024</v>
      </c>
      <c r="H3235">
        <f>MONTH(orders[[#This Row],[order_date]])</f>
        <v>12</v>
      </c>
      <c r="I3235" s="4">
        <v>55565</v>
      </c>
      <c r="J3235" t="str" cm="1">
        <f t="array" ref="J3235">_xlfn.SWITCH(orders[[#This Row],[payment_method]],"Credit Card","CC","Bank Transfer","BT","Cash","CA","PayPal","PP","UN")</f>
        <v>BT</v>
      </c>
    </row>
    <row r="3236" spans="1:10" x14ac:dyDescent="0.3">
      <c r="A3236">
        <v>3501</v>
      </c>
      <c r="B3236">
        <v>1855354</v>
      </c>
      <c r="C3236" s="1">
        <v>44441</v>
      </c>
      <c r="D3236">
        <v>395057</v>
      </c>
      <c r="E3236" t="s">
        <v>10041</v>
      </c>
      <c r="F3236" t="s">
        <v>743</v>
      </c>
      <c r="G3236">
        <f>YEAR(orders[[#This Row],[order_date]])</f>
        <v>2021</v>
      </c>
      <c r="H3236">
        <f>MONTH(orders[[#This Row],[order_date]])</f>
        <v>9</v>
      </c>
      <c r="I3236" s="4">
        <v>395057</v>
      </c>
      <c r="J3236" t="str" cm="1">
        <f t="array" ref="J3236">_xlfn.SWITCH(orders[[#This Row],[payment_method]],"Credit Card","CC","Bank Transfer","BT","Cash","CA","PayPal","PP","UN")</f>
        <v>BT</v>
      </c>
    </row>
    <row r="3237" spans="1:10" x14ac:dyDescent="0.3">
      <c r="A3237">
        <v>3502</v>
      </c>
      <c r="B3237">
        <v>471964</v>
      </c>
      <c r="C3237" s="1">
        <v>45401</v>
      </c>
      <c r="D3237">
        <v>114666</v>
      </c>
      <c r="E3237" t="s">
        <v>10040</v>
      </c>
      <c r="F3237" t="s">
        <v>728</v>
      </c>
      <c r="G3237">
        <f>YEAR(orders[[#This Row],[order_date]])</f>
        <v>2024</v>
      </c>
      <c r="H3237">
        <f>MONTH(orders[[#This Row],[order_date]])</f>
        <v>4</v>
      </c>
      <c r="I3237" s="4">
        <v>114666</v>
      </c>
      <c r="J3237" t="str" cm="1">
        <f t="array" ref="J3237">_xlfn.SWITCH(orders[[#This Row],[payment_method]],"Credit Card","CC","Bank Transfer","BT","Cash","CA","PayPal","PP","UN")</f>
        <v>CC</v>
      </c>
    </row>
    <row r="3238" spans="1:10" x14ac:dyDescent="0.3">
      <c r="A3238">
        <v>3503</v>
      </c>
      <c r="B3238">
        <v>680136</v>
      </c>
      <c r="C3238" s="1">
        <v>44504</v>
      </c>
      <c r="D3238">
        <v>16695</v>
      </c>
      <c r="E3238" t="s">
        <v>10040</v>
      </c>
      <c r="F3238" t="s">
        <v>429</v>
      </c>
      <c r="G3238">
        <f>YEAR(orders[[#This Row],[order_date]])</f>
        <v>2021</v>
      </c>
      <c r="H3238">
        <f>MONTH(orders[[#This Row],[order_date]])</f>
        <v>11</v>
      </c>
      <c r="I3238" s="4">
        <v>16695</v>
      </c>
      <c r="J3238" t="str" cm="1">
        <f t="array" ref="J3238">_xlfn.SWITCH(orders[[#This Row],[payment_method]],"Credit Card","CC","Bank Transfer","BT","Cash","CA","PayPal","PP","UN")</f>
        <v>CC</v>
      </c>
    </row>
    <row r="3239" spans="1:10" x14ac:dyDescent="0.3">
      <c r="A3239">
        <v>3506</v>
      </c>
      <c r="B3239">
        <v>823810</v>
      </c>
      <c r="C3239" s="1">
        <v>45569</v>
      </c>
      <c r="D3239">
        <v>360609</v>
      </c>
      <c r="E3239" t="s">
        <v>10042</v>
      </c>
      <c r="F3239" t="s">
        <v>159</v>
      </c>
      <c r="G3239">
        <f>YEAR(orders[[#This Row],[order_date]])</f>
        <v>2024</v>
      </c>
      <c r="H3239">
        <f>MONTH(orders[[#This Row],[order_date]])</f>
        <v>10</v>
      </c>
      <c r="I3239" s="4">
        <v>360609</v>
      </c>
      <c r="J3239" t="str" cm="1">
        <f t="array" ref="J3239">_xlfn.SWITCH(orders[[#This Row],[payment_method]],"Credit Card","CC","Bank Transfer","BT","Cash","CA","PayPal","PP","UN")</f>
        <v>CA</v>
      </c>
    </row>
    <row r="3240" spans="1:10" x14ac:dyDescent="0.3">
      <c r="A3240">
        <v>3507</v>
      </c>
      <c r="B3240">
        <v>453292</v>
      </c>
      <c r="C3240" s="1">
        <v>44875</v>
      </c>
      <c r="D3240">
        <v>248396</v>
      </c>
      <c r="E3240" t="s">
        <v>10042</v>
      </c>
      <c r="F3240" t="s">
        <v>414</v>
      </c>
      <c r="G3240">
        <f>YEAR(orders[[#This Row],[order_date]])</f>
        <v>2022</v>
      </c>
      <c r="H3240">
        <f>MONTH(orders[[#This Row],[order_date]])</f>
        <v>11</v>
      </c>
      <c r="I3240" s="4">
        <v>248396</v>
      </c>
      <c r="J3240" t="str" cm="1">
        <f t="array" ref="J3240">_xlfn.SWITCH(orders[[#This Row],[payment_method]],"Credit Card","CC","Bank Transfer","BT","Cash","CA","PayPal","PP","UN")</f>
        <v>CA</v>
      </c>
    </row>
    <row r="3241" spans="1:10" x14ac:dyDescent="0.3">
      <c r="A3241">
        <v>3508</v>
      </c>
      <c r="B3241">
        <v>141753</v>
      </c>
      <c r="C3241" s="1">
        <v>45794</v>
      </c>
      <c r="D3241">
        <v>29516</v>
      </c>
      <c r="E3241" t="s">
        <v>10040</v>
      </c>
      <c r="F3241" t="s">
        <v>630</v>
      </c>
      <c r="G3241">
        <f>YEAR(orders[[#This Row],[order_date]])</f>
        <v>2025</v>
      </c>
      <c r="H3241">
        <f>MONTH(orders[[#This Row],[order_date]])</f>
        <v>5</v>
      </c>
      <c r="I3241" s="4">
        <v>29516</v>
      </c>
      <c r="J3241" t="str" cm="1">
        <f t="array" ref="J3241">_xlfn.SWITCH(orders[[#This Row],[payment_method]],"Credit Card","CC","Bank Transfer","BT","Cash","CA","PayPal","PP","UN")</f>
        <v>CC</v>
      </c>
    </row>
    <row r="3242" spans="1:10" x14ac:dyDescent="0.3">
      <c r="A3242">
        <v>3510</v>
      </c>
      <c r="B3242">
        <v>399715</v>
      </c>
      <c r="C3242" s="1">
        <v>45327</v>
      </c>
      <c r="D3242">
        <v>277359</v>
      </c>
      <c r="E3242" t="s">
        <v>10041</v>
      </c>
      <c r="F3242" t="s">
        <v>1630</v>
      </c>
      <c r="G3242">
        <f>YEAR(orders[[#This Row],[order_date]])</f>
        <v>2024</v>
      </c>
      <c r="H3242">
        <f>MONTH(orders[[#This Row],[order_date]])</f>
        <v>2</v>
      </c>
      <c r="I3242" s="4">
        <v>277359</v>
      </c>
      <c r="J3242" t="str" cm="1">
        <f t="array" ref="J3242">_xlfn.SWITCH(orders[[#This Row],[payment_method]],"Credit Card","CC","Bank Transfer","BT","Cash","CA","PayPal","PP","UN")</f>
        <v>BT</v>
      </c>
    </row>
    <row r="3243" spans="1:10" x14ac:dyDescent="0.3">
      <c r="A3243">
        <v>3511</v>
      </c>
      <c r="B3243">
        <v>1986378</v>
      </c>
      <c r="C3243" s="1">
        <v>44778</v>
      </c>
      <c r="D3243">
        <v>234588</v>
      </c>
      <c r="E3243" t="s">
        <v>10041</v>
      </c>
      <c r="F3243" t="s">
        <v>1108</v>
      </c>
      <c r="G3243">
        <f>YEAR(orders[[#This Row],[order_date]])</f>
        <v>2022</v>
      </c>
      <c r="H3243">
        <f>MONTH(orders[[#This Row],[order_date]])</f>
        <v>8</v>
      </c>
      <c r="I3243" s="4">
        <v>234588</v>
      </c>
      <c r="J3243" t="str" cm="1">
        <f t="array" ref="J3243">_xlfn.SWITCH(orders[[#This Row],[payment_method]],"Credit Card","CC","Bank Transfer","BT","Cash","CA","PayPal","PP","UN")</f>
        <v>BT</v>
      </c>
    </row>
    <row r="3244" spans="1:10" x14ac:dyDescent="0.3">
      <c r="A3244">
        <v>3512</v>
      </c>
      <c r="B3244">
        <v>725524</v>
      </c>
      <c r="C3244" s="1">
        <v>44662</v>
      </c>
      <c r="D3244">
        <v>300685</v>
      </c>
      <c r="E3244" t="s">
        <v>10042</v>
      </c>
      <c r="F3244" t="s">
        <v>528</v>
      </c>
      <c r="G3244">
        <f>YEAR(orders[[#This Row],[order_date]])</f>
        <v>2022</v>
      </c>
      <c r="H3244">
        <f>MONTH(orders[[#This Row],[order_date]])</f>
        <v>4</v>
      </c>
      <c r="I3244" s="4">
        <v>300685</v>
      </c>
      <c r="J3244" t="str" cm="1">
        <f t="array" ref="J3244">_xlfn.SWITCH(orders[[#This Row],[payment_method]],"Credit Card","CC","Bank Transfer","BT","Cash","CA","PayPal","PP","UN")</f>
        <v>CA</v>
      </c>
    </row>
    <row r="3245" spans="1:10" x14ac:dyDescent="0.3">
      <c r="A3245">
        <v>3513</v>
      </c>
      <c r="B3245">
        <v>244441</v>
      </c>
      <c r="C3245" s="1">
        <v>45328</v>
      </c>
      <c r="D3245">
        <v>381136</v>
      </c>
      <c r="E3245" t="s">
        <v>10041</v>
      </c>
      <c r="F3245" t="s">
        <v>44</v>
      </c>
      <c r="G3245">
        <f>YEAR(orders[[#This Row],[order_date]])</f>
        <v>2024</v>
      </c>
      <c r="H3245">
        <f>MONTH(orders[[#This Row],[order_date]])</f>
        <v>2</v>
      </c>
      <c r="I3245" s="4">
        <v>381136</v>
      </c>
      <c r="J3245" t="str" cm="1">
        <f t="array" ref="J3245">_xlfn.SWITCH(orders[[#This Row],[payment_method]],"Credit Card","CC","Bank Transfer","BT","Cash","CA","PayPal","PP","UN")</f>
        <v>BT</v>
      </c>
    </row>
    <row r="3246" spans="1:10" x14ac:dyDescent="0.3">
      <c r="A3246">
        <v>3514</v>
      </c>
      <c r="B3246">
        <v>50760</v>
      </c>
      <c r="C3246" s="1">
        <v>44496</v>
      </c>
      <c r="D3246">
        <v>383759</v>
      </c>
      <c r="E3246" t="s">
        <v>10041</v>
      </c>
      <c r="F3246" t="s">
        <v>429</v>
      </c>
      <c r="G3246">
        <f>YEAR(orders[[#This Row],[order_date]])</f>
        <v>2021</v>
      </c>
      <c r="H3246">
        <f>MONTH(orders[[#This Row],[order_date]])</f>
        <v>10</v>
      </c>
      <c r="I3246" s="4">
        <v>383759</v>
      </c>
      <c r="J3246" t="str" cm="1">
        <f t="array" ref="J3246">_xlfn.SWITCH(orders[[#This Row],[payment_method]],"Credit Card","CC","Bank Transfer","BT","Cash","CA","PayPal","PP","UN")</f>
        <v>BT</v>
      </c>
    </row>
    <row r="3247" spans="1:10" x14ac:dyDescent="0.3">
      <c r="A3247">
        <v>3515</v>
      </c>
      <c r="B3247">
        <v>1975017</v>
      </c>
      <c r="C3247" s="1">
        <v>45186</v>
      </c>
      <c r="D3247">
        <v>478818</v>
      </c>
      <c r="E3247" t="s">
        <v>10043</v>
      </c>
      <c r="F3247" t="s">
        <v>669</v>
      </c>
      <c r="G3247">
        <f>YEAR(orders[[#This Row],[order_date]])</f>
        <v>2023</v>
      </c>
      <c r="H3247">
        <f>MONTH(orders[[#This Row],[order_date]])</f>
        <v>9</v>
      </c>
      <c r="I3247" s="4">
        <v>478818</v>
      </c>
      <c r="J3247" t="str" cm="1">
        <f t="array" ref="J3247">_xlfn.SWITCH(orders[[#This Row],[payment_method]],"Credit Card","CC","Bank Transfer","BT","Cash","CA","PayPal","PP","UN")</f>
        <v>PP</v>
      </c>
    </row>
    <row r="3248" spans="1:10" x14ac:dyDescent="0.3">
      <c r="A3248">
        <v>3516</v>
      </c>
      <c r="B3248">
        <v>500604</v>
      </c>
      <c r="C3248" s="1">
        <v>45090</v>
      </c>
      <c r="D3248">
        <v>23517</v>
      </c>
      <c r="E3248" t="s">
        <v>10040</v>
      </c>
      <c r="F3248" t="s">
        <v>489</v>
      </c>
      <c r="G3248">
        <f>YEAR(orders[[#This Row],[order_date]])</f>
        <v>2023</v>
      </c>
      <c r="H3248">
        <f>MONTH(orders[[#This Row],[order_date]])</f>
        <v>6</v>
      </c>
      <c r="I3248" s="4">
        <v>23517</v>
      </c>
      <c r="J3248" t="str" cm="1">
        <f t="array" ref="J3248">_xlfn.SWITCH(orders[[#This Row],[payment_method]],"Credit Card","CC","Bank Transfer","BT","Cash","CA","PayPal","PP","UN")</f>
        <v>CC</v>
      </c>
    </row>
    <row r="3249" spans="1:10" x14ac:dyDescent="0.3">
      <c r="A3249">
        <v>3517</v>
      </c>
      <c r="B3249">
        <v>1827011</v>
      </c>
      <c r="C3249" s="1">
        <v>45125</v>
      </c>
      <c r="D3249">
        <v>154961</v>
      </c>
      <c r="E3249" t="s">
        <v>10042</v>
      </c>
      <c r="F3249" t="s">
        <v>1473</v>
      </c>
      <c r="G3249">
        <f>YEAR(orders[[#This Row],[order_date]])</f>
        <v>2023</v>
      </c>
      <c r="H3249">
        <f>MONTH(orders[[#This Row],[order_date]])</f>
        <v>7</v>
      </c>
      <c r="I3249" s="4">
        <v>154961</v>
      </c>
      <c r="J3249" t="str" cm="1">
        <f t="array" ref="J3249">_xlfn.SWITCH(orders[[#This Row],[payment_method]],"Credit Card","CC","Bank Transfer","BT","Cash","CA","PayPal","PP","UN")</f>
        <v>CA</v>
      </c>
    </row>
    <row r="3250" spans="1:10" x14ac:dyDescent="0.3">
      <c r="A3250">
        <v>3518</v>
      </c>
      <c r="B3250">
        <v>1600457</v>
      </c>
      <c r="C3250" s="1">
        <v>44622</v>
      </c>
      <c r="D3250">
        <v>721827</v>
      </c>
      <c r="E3250" t="s">
        <v>10042</v>
      </c>
      <c r="F3250" t="s">
        <v>409</v>
      </c>
      <c r="G3250">
        <f>YEAR(orders[[#This Row],[order_date]])</f>
        <v>2022</v>
      </c>
      <c r="H3250">
        <f>MONTH(orders[[#This Row],[order_date]])</f>
        <v>3</v>
      </c>
      <c r="I3250" s="4">
        <v>721827</v>
      </c>
      <c r="J3250" t="str" cm="1">
        <f t="array" ref="J3250">_xlfn.SWITCH(orders[[#This Row],[payment_method]],"Credit Card","CC","Bank Transfer","BT","Cash","CA","PayPal","PP","UN")</f>
        <v>CA</v>
      </c>
    </row>
    <row r="3251" spans="1:10" x14ac:dyDescent="0.3">
      <c r="A3251">
        <v>3519</v>
      </c>
      <c r="B3251">
        <v>345233</v>
      </c>
      <c r="C3251" s="1">
        <v>45705</v>
      </c>
      <c r="D3251">
        <v>107763</v>
      </c>
      <c r="E3251" t="s">
        <v>10042</v>
      </c>
      <c r="F3251" t="s">
        <v>556</v>
      </c>
      <c r="G3251">
        <f>YEAR(orders[[#This Row],[order_date]])</f>
        <v>2025</v>
      </c>
      <c r="H3251">
        <f>MONTH(orders[[#This Row],[order_date]])</f>
        <v>2</v>
      </c>
      <c r="I3251" s="4">
        <v>107763</v>
      </c>
      <c r="J3251" t="str" cm="1">
        <f t="array" ref="J3251">_xlfn.SWITCH(orders[[#This Row],[payment_method]],"Credit Card","CC","Bank Transfer","BT","Cash","CA","PayPal","PP","UN")</f>
        <v>CA</v>
      </c>
    </row>
    <row r="3252" spans="1:10" x14ac:dyDescent="0.3">
      <c r="A3252">
        <v>3521</v>
      </c>
      <c r="B3252">
        <v>46865</v>
      </c>
      <c r="C3252" s="1">
        <v>45138</v>
      </c>
      <c r="D3252">
        <v>30126</v>
      </c>
      <c r="E3252" t="s">
        <v>10040</v>
      </c>
      <c r="F3252" t="s">
        <v>699</v>
      </c>
      <c r="G3252">
        <f>YEAR(orders[[#This Row],[order_date]])</f>
        <v>2023</v>
      </c>
      <c r="H3252">
        <f>MONTH(orders[[#This Row],[order_date]])</f>
        <v>7</v>
      </c>
      <c r="I3252" s="4">
        <v>30126</v>
      </c>
      <c r="J3252" t="str" cm="1">
        <f t="array" ref="J3252">_xlfn.SWITCH(orders[[#This Row],[payment_method]],"Credit Card","CC","Bank Transfer","BT","Cash","CA","PayPal","PP","UN")</f>
        <v>CC</v>
      </c>
    </row>
    <row r="3253" spans="1:10" x14ac:dyDescent="0.3">
      <c r="A3253">
        <v>3522</v>
      </c>
      <c r="B3253">
        <v>1791149</v>
      </c>
      <c r="C3253" s="1">
        <v>45547</v>
      </c>
      <c r="D3253">
        <v>234374</v>
      </c>
      <c r="E3253" t="s">
        <v>10043</v>
      </c>
      <c r="F3253" t="s">
        <v>165</v>
      </c>
      <c r="G3253">
        <f>YEAR(orders[[#This Row],[order_date]])</f>
        <v>2024</v>
      </c>
      <c r="H3253">
        <f>MONTH(orders[[#This Row],[order_date]])</f>
        <v>9</v>
      </c>
      <c r="I3253" s="4">
        <v>234374</v>
      </c>
      <c r="J3253" t="str" cm="1">
        <f t="array" ref="J3253">_xlfn.SWITCH(orders[[#This Row],[payment_method]],"Credit Card","CC","Bank Transfer","BT","Cash","CA","PayPal","PP","UN")</f>
        <v>PP</v>
      </c>
    </row>
    <row r="3254" spans="1:10" x14ac:dyDescent="0.3">
      <c r="A3254">
        <v>3523</v>
      </c>
      <c r="B3254">
        <v>947003</v>
      </c>
      <c r="C3254" s="1">
        <v>44891</v>
      </c>
      <c r="D3254">
        <v>51161</v>
      </c>
      <c r="E3254" t="s">
        <v>10041</v>
      </c>
      <c r="F3254" t="s">
        <v>217</v>
      </c>
      <c r="G3254">
        <f>YEAR(orders[[#This Row],[order_date]])</f>
        <v>2022</v>
      </c>
      <c r="H3254">
        <f>MONTH(orders[[#This Row],[order_date]])</f>
        <v>11</v>
      </c>
      <c r="I3254" s="4">
        <v>51161</v>
      </c>
      <c r="J3254" t="str" cm="1">
        <f t="array" ref="J3254">_xlfn.SWITCH(orders[[#This Row],[payment_method]],"Credit Card","CC","Bank Transfer","BT","Cash","CA","PayPal","PP","UN")</f>
        <v>BT</v>
      </c>
    </row>
    <row r="3255" spans="1:10" x14ac:dyDescent="0.3">
      <c r="A3255">
        <v>3524</v>
      </c>
      <c r="B3255">
        <v>296181</v>
      </c>
      <c r="C3255" s="1">
        <v>44847</v>
      </c>
      <c r="D3255">
        <v>148059</v>
      </c>
      <c r="E3255" t="s">
        <v>10042</v>
      </c>
      <c r="F3255" t="s">
        <v>1652</v>
      </c>
      <c r="G3255">
        <f>YEAR(orders[[#This Row],[order_date]])</f>
        <v>2022</v>
      </c>
      <c r="H3255">
        <f>MONTH(orders[[#This Row],[order_date]])</f>
        <v>10</v>
      </c>
      <c r="I3255" s="4">
        <v>148059</v>
      </c>
      <c r="J3255" t="str" cm="1">
        <f t="array" ref="J3255">_xlfn.SWITCH(orders[[#This Row],[payment_method]],"Credit Card","CC","Bank Transfer","BT","Cash","CA","PayPal","PP","UN")</f>
        <v>CA</v>
      </c>
    </row>
    <row r="3256" spans="1:10" x14ac:dyDescent="0.3">
      <c r="A3256">
        <v>3525</v>
      </c>
      <c r="B3256">
        <v>1063455</v>
      </c>
      <c r="C3256" s="1">
        <v>44946</v>
      </c>
      <c r="D3256">
        <v>200183</v>
      </c>
      <c r="E3256" t="s">
        <v>10040</v>
      </c>
      <c r="F3256" t="s">
        <v>767</v>
      </c>
      <c r="G3256">
        <f>YEAR(orders[[#This Row],[order_date]])</f>
        <v>2023</v>
      </c>
      <c r="H3256">
        <f>MONTH(orders[[#This Row],[order_date]])</f>
        <v>1</v>
      </c>
      <c r="I3256" s="4">
        <v>200183</v>
      </c>
      <c r="J3256" t="str" cm="1">
        <f t="array" ref="J3256">_xlfn.SWITCH(orders[[#This Row],[payment_method]],"Credit Card","CC","Bank Transfer","BT","Cash","CA","PayPal","PP","UN")</f>
        <v>CC</v>
      </c>
    </row>
    <row r="3257" spans="1:10" x14ac:dyDescent="0.3">
      <c r="A3257">
        <v>3526</v>
      </c>
      <c r="B3257">
        <v>207486</v>
      </c>
      <c r="C3257" s="1">
        <v>44980</v>
      </c>
      <c r="D3257">
        <v>188051</v>
      </c>
      <c r="E3257" t="s">
        <v>10043</v>
      </c>
      <c r="F3257" t="s">
        <v>108</v>
      </c>
      <c r="G3257">
        <f>YEAR(orders[[#This Row],[order_date]])</f>
        <v>2023</v>
      </c>
      <c r="H3257">
        <f>MONTH(orders[[#This Row],[order_date]])</f>
        <v>2</v>
      </c>
      <c r="I3257" s="4">
        <v>188051</v>
      </c>
      <c r="J3257" t="str" cm="1">
        <f t="array" ref="J3257">_xlfn.SWITCH(orders[[#This Row],[payment_method]],"Credit Card","CC","Bank Transfer","BT","Cash","CA","PayPal","PP","UN")</f>
        <v>PP</v>
      </c>
    </row>
    <row r="3258" spans="1:10" x14ac:dyDescent="0.3">
      <c r="A3258">
        <v>3527</v>
      </c>
      <c r="B3258">
        <v>74055</v>
      </c>
      <c r="C3258" s="1">
        <v>44638</v>
      </c>
      <c r="D3258">
        <v>11730</v>
      </c>
      <c r="E3258" t="s">
        <v>10042</v>
      </c>
      <c r="F3258" t="s">
        <v>318</v>
      </c>
      <c r="G3258">
        <f>YEAR(orders[[#This Row],[order_date]])</f>
        <v>2022</v>
      </c>
      <c r="H3258">
        <f>MONTH(orders[[#This Row],[order_date]])</f>
        <v>3</v>
      </c>
      <c r="I3258" s="4">
        <v>11730</v>
      </c>
      <c r="J3258" t="str" cm="1">
        <f t="array" ref="J3258">_xlfn.SWITCH(orders[[#This Row],[payment_method]],"Credit Card","CC","Bank Transfer","BT","Cash","CA","PayPal","PP","UN")</f>
        <v>CA</v>
      </c>
    </row>
    <row r="3259" spans="1:10" x14ac:dyDescent="0.3">
      <c r="A3259">
        <v>3528</v>
      </c>
      <c r="B3259">
        <v>1898562</v>
      </c>
      <c r="C3259" s="1">
        <v>45668</v>
      </c>
      <c r="D3259">
        <v>393306</v>
      </c>
      <c r="E3259" t="s">
        <v>10042</v>
      </c>
      <c r="F3259" t="s">
        <v>1043</v>
      </c>
      <c r="G3259">
        <f>YEAR(orders[[#This Row],[order_date]])</f>
        <v>2025</v>
      </c>
      <c r="H3259">
        <f>MONTH(orders[[#This Row],[order_date]])</f>
        <v>1</v>
      </c>
      <c r="I3259" s="4">
        <v>393306</v>
      </c>
      <c r="J3259" t="str" cm="1">
        <f t="array" ref="J3259">_xlfn.SWITCH(orders[[#This Row],[payment_method]],"Credit Card","CC","Bank Transfer","BT","Cash","CA","PayPal","PP","UN")</f>
        <v>CA</v>
      </c>
    </row>
    <row r="3260" spans="1:10" x14ac:dyDescent="0.3">
      <c r="A3260">
        <v>3529</v>
      </c>
      <c r="B3260">
        <v>594422</v>
      </c>
      <c r="C3260" s="1">
        <v>45671</v>
      </c>
      <c r="D3260">
        <v>8212</v>
      </c>
      <c r="E3260" t="s">
        <v>10042</v>
      </c>
      <c r="F3260" t="s">
        <v>366</v>
      </c>
      <c r="G3260">
        <f>YEAR(orders[[#This Row],[order_date]])</f>
        <v>2025</v>
      </c>
      <c r="H3260">
        <f>MONTH(orders[[#This Row],[order_date]])</f>
        <v>1</v>
      </c>
      <c r="I3260" s="4">
        <v>8212</v>
      </c>
      <c r="J3260" t="str" cm="1">
        <f t="array" ref="J3260">_xlfn.SWITCH(orders[[#This Row],[payment_method]],"Credit Card","CC","Bank Transfer","BT","Cash","CA","PayPal","PP","UN")</f>
        <v>CA</v>
      </c>
    </row>
    <row r="3261" spans="1:10" x14ac:dyDescent="0.3">
      <c r="A3261">
        <v>3531</v>
      </c>
      <c r="B3261">
        <v>1607688</v>
      </c>
      <c r="C3261" s="1">
        <v>45479</v>
      </c>
      <c r="D3261">
        <v>567499</v>
      </c>
      <c r="E3261" t="s">
        <v>10042</v>
      </c>
      <c r="F3261" t="s">
        <v>156</v>
      </c>
      <c r="G3261">
        <f>YEAR(orders[[#This Row],[order_date]])</f>
        <v>2024</v>
      </c>
      <c r="H3261">
        <f>MONTH(orders[[#This Row],[order_date]])</f>
        <v>7</v>
      </c>
      <c r="I3261" s="4">
        <v>567499</v>
      </c>
      <c r="J3261" t="str" cm="1">
        <f t="array" ref="J3261">_xlfn.SWITCH(orders[[#This Row],[payment_method]],"Credit Card","CC","Bank Transfer","BT","Cash","CA","PayPal","PP","UN")</f>
        <v>CA</v>
      </c>
    </row>
    <row r="3262" spans="1:10" x14ac:dyDescent="0.3">
      <c r="A3262">
        <v>3532</v>
      </c>
      <c r="B3262">
        <v>923951</v>
      </c>
      <c r="C3262" s="1">
        <v>44634</v>
      </c>
      <c r="D3262">
        <v>82623</v>
      </c>
      <c r="E3262" t="s">
        <v>10041</v>
      </c>
      <c r="F3262" t="s">
        <v>533</v>
      </c>
      <c r="G3262">
        <f>YEAR(orders[[#This Row],[order_date]])</f>
        <v>2022</v>
      </c>
      <c r="H3262">
        <f>MONTH(orders[[#This Row],[order_date]])</f>
        <v>3</v>
      </c>
      <c r="I3262" s="4">
        <v>82623</v>
      </c>
      <c r="J3262" t="str" cm="1">
        <f t="array" ref="J3262">_xlfn.SWITCH(orders[[#This Row],[payment_method]],"Credit Card","CC","Bank Transfer","BT","Cash","CA","PayPal","PP","UN")</f>
        <v>BT</v>
      </c>
    </row>
    <row r="3263" spans="1:10" x14ac:dyDescent="0.3">
      <c r="A3263">
        <v>3533</v>
      </c>
      <c r="B3263">
        <v>1588988</v>
      </c>
      <c r="C3263" s="1">
        <v>45452</v>
      </c>
      <c r="D3263">
        <v>55883</v>
      </c>
      <c r="E3263" t="s">
        <v>10043</v>
      </c>
      <c r="F3263" t="s">
        <v>231</v>
      </c>
      <c r="G3263">
        <f>YEAR(orders[[#This Row],[order_date]])</f>
        <v>2024</v>
      </c>
      <c r="H3263">
        <f>MONTH(orders[[#This Row],[order_date]])</f>
        <v>6</v>
      </c>
      <c r="I3263" s="4">
        <v>55883</v>
      </c>
      <c r="J3263" t="str" cm="1">
        <f t="array" ref="J3263">_xlfn.SWITCH(orders[[#This Row],[payment_method]],"Credit Card","CC","Bank Transfer","BT","Cash","CA","PayPal","PP","UN")</f>
        <v>PP</v>
      </c>
    </row>
    <row r="3264" spans="1:10" x14ac:dyDescent="0.3">
      <c r="A3264">
        <v>3534</v>
      </c>
      <c r="B3264">
        <v>1637394</v>
      </c>
      <c r="C3264" s="1">
        <v>44672</v>
      </c>
      <c r="D3264">
        <v>311198</v>
      </c>
      <c r="E3264" t="s">
        <v>10041</v>
      </c>
      <c r="F3264" t="s">
        <v>874</v>
      </c>
      <c r="G3264">
        <f>YEAR(orders[[#This Row],[order_date]])</f>
        <v>2022</v>
      </c>
      <c r="H3264">
        <f>MONTH(orders[[#This Row],[order_date]])</f>
        <v>4</v>
      </c>
      <c r="I3264" s="4">
        <v>311198</v>
      </c>
      <c r="J3264" t="str" cm="1">
        <f t="array" ref="J3264">_xlfn.SWITCH(orders[[#This Row],[payment_method]],"Credit Card","CC","Bank Transfer","BT","Cash","CA","PayPal","PP","UN")</f>
        <v>BT</v>
      </c>
    </row>
    <row r="3265" spans="1:10" x14ac:dyDescent="0.3">
      <c r="A3265">
        <v>3535</v>
      </c>
      <c r="B3265">
        <v>957314</v>
      </c>
      <c r="C3265" s="1">
        <v>45277</v>
      </c>
      <c r="D3265">
        <v>394607</v>
      </c>
      <c r="E3265" t="s">
        <v>10042</v>
      </c>
      <c r="F3265" t="s">
        <v>386</v>
      </c>
      <c r="G3265">
        <f>YEAR(orders[[#This Row],[order_date]])</f>
        <v>2023</v>
      </c>
      <c r="H3265">
        <f>MONTH(orders[[#This Row],[order_date]])</f>
        <v>12</v>
      </c>
      <c r="I3265" s="4">
        <v>394607</v>
      </c>
      <c r="J3265" t="str" cm="1">
        <f t="array" ref="J3265">_xlfn.SWITCH(orders[[#This Row],[payment_method]],"Credit Card","CC","Bank Transfer","BT","Cash","CA","PayPal","PP","UN")</f>
        <v>CA</v>
      </c>
    </row>
    <row r="3266" spans="1:10" x14ac:dyDescent="0.3">
      <c r="A3266">
        <v>3536</v>
      </c>
      <c r="B3266">
        <v>1110814</v>
      </c>
      <c r="C3266" s="1">
        <v>44755</v>
      </c>
      <c r="D3266">
        <v>167268</v>
      </c>
      <c r="E3266" t="s">
        <v>10040</v>
      </c>
      <c r="F3266" t="s">
        <v>231</v>
      </c>
      <c r="G3266">
        <f>YEAR(orders[[#This Row],[order_date]])</f>
        <v>2022</v>
      </c>
      <c r="H3266">
        <f>MONTH(orders[[#This Row],[order_date]])</f>
        <v>7</v>
      </c>
      <c r="I3266" s="4">
        <v>167268</v>
      </c>
      <c r="J3266" t="str" cm="1">
        <f t="array" ref="J3266">_xlfn.SWITCH(orders[[#This Row],[payment_method]],"Credit Card","CC","Bank Transfer","BT","Cash","CA","PayPal","PP","UN")</f>
        <v>CC</v>
      </c>
    </row>
    <row r="3267" spans="1:10" x14ac:dyDescent="0.3">
      <c r="A3267">
        <v>3537</v>
      </c>
      <c r="B3267">
        <v>1655687</v>
      </c>
      <c r="C3267" s="1">
        <v>45512</v>
      </c>
      <c r="D3267">
        <v>167945</v>
      </c>
      <c r="E3267" t="s">
        <v>10043</v>
      </c>
      <c r="F3267" t="s">
        <v>99</v>
      </c>
      <c r="G3267">
        <f>YEAR(orders[[#This Row],[order_date]])</f>
        <v>2024</v>
      </c>
      <c r="H3267">
        <f>MONTH(orders[[#This Row],[order_date]])</f>
        <v>8</v>
      </c>
      <c r="I3267" s="4">
        <v>167945</v>
      </c>
      <c r="J3267" t="str" cm="1">
        <f t="array" ref="J3267">_xlfn.SWITCH(orders[[#This Row],[payment_method]],"Credit Card","CC","Bank Transfer","BT","Cash","CA","PayPal","PP","UN")</f>
        <v>PP</v>
      </c>
    </row>
    <row r="3268" spans="1:10" x14ac:dyDescent="0.3">
      <c r="A3268">
        <v>3538</v>
      </c>
      <c r="B3268">
        <v>1463210</v>
      </c>
      <c r="C3268" s="1">
        <v>45016</v>
      </c>
      <c r="D3268">
        <v>284977</v>
      </c>
      <c r="E3268" t="s">
        <v>10040</v>
      </c>
      <c r="F3268" t="s">
        <v>313</v>
      </c>
      <c r="G3268">
        <f>YEAR(orders[[#This Row],[order_date]])</f>
        <v>2023</v>
      </c>
      <c r="H3268">
        <f>MONTH(orders[[#This Row],[order_date]])</f>
        <v>3</v>
      </c>
      <c r="I3268" s="4">
        <v>284977</v>
      </c>
      <c r="J3268" t="str" cm="1">
        <f t="array" ref="J3268">_xlfn.SWITCH(orders[[#This Row],[payment_method]],"Credit Card","CC","Bank Transfer","BT","Cash","CA","PayPal","PP","UN")</f>
        <v>CC</v>
      </c>
    </row>
    <row r="3269" spans="1:10" x14ac:dyDescent="0.3">
      <c r="A3269">
        <v>3539</v>
      </c>
      <c r="B3269">
        <v>1073190</v>
      </c>
      <c r="C3269" s="1">
        <v>44857</v>
      </c>
      <c r="D3269">
        <v>25746</v>
      </c>
      <c r="E3269" t="s">
        <v>10041</v>
      </c>
      <c r="F3269" t="s">
        <v>669</v>
      </c>
      <c r="G3269">
        <f>YEAR(orders[[#This Row],[order_date]])</f>
        <v>2022</v>
      </c>
      <c r="H3269">
        <f>MONTH(orders[[#This Row],[order_date]])</f>
        <v>10</v>
      </c>
      <c r="I3269" s="4">
        <v>25746</v>
      </c>
      <c r="J3269" t="str" cm="1">
        <f t="array" ref="J3269">_xlfn.SWITCH(orders[[#This Row],[payment_method]],"Credit Card","CC","Bank Transfer","BT","Cash","CA","PayPal","PP","UN")</f>
        <v>BT</v>
      </c>
    </row>
    <row r="3270" spans="1:10" x14ac:dyDescent="0.3">
      <c r="A3270">
        <v>3540</v>
      </c>
      <c r="B3270">
        <v>1413472</v>
      </c>
      <c r="C3270" s="1">
        <v>45659</v>
      </c>
      <c r="D3270">
        <v>2040</v>
      </c>
      <c r="E3270" t="s">
        <v>10040</v>
      </c>
      <c r="F3270" t="s">
        <v>970</v>
      </c>
      <c r="G3270">
        <f>YEAR(orders[[#This Row],[order_date]])</f>
        <v>2025</v>
      </c>
      <c r="H3270">
        <f>MONTH(orders[[#This Row],[order_date]])</f>
        <v>1</v>
      </c>
      <c r="I3270" s="4">
        <v>2040</v>
      </c>
      <c r="J3270" t="str" cm="1">
        <f t="array" ref="J3270">_xlfn.SWITCH(orders[[#This Row],[payment_method]],"Credit Card","CC","Bank Transfer","BT","Cash","CA","PayPal","PP","UN")</f>
        <v>CC</v>
      </c>
    </row>
    <row r="3271" spans="1:10" x14ac:dyDescent="0.3">
      <c r="A3271">
        <v>3541</v>
      </c>
      <c r="B3271">
        <v>1497013</v>
      </c>
      <c r="C3271" s="1">
        <v>44708</v>
      </c>
      <c r="D3271">
        <v>553272</v>
      </c>
      <c r="E3271" t="s">
        <v>10042</v>
      </c>
      <c r="F3271" t="s">
        <v>32</v>
      </c>
      <c r="G3271">
        <f>YEAR(orders[[#This Row],[order_date]])</f>
        <v>2022</v>
      </c>
      <c r="H3271">
        <f>MONTH(orders[[#This Row],[order_date]])</f>
        <v>5</v>
      </c>
      <c r="I3271" s="4">
        <v>553272</v>
      </c>
      <c r="J3271" t="str" cm="1">
        <f t="array" ref="J3271">_xlfn.SWITCH(orders[[#This Row],[payment_method]],"Credit Card","CC","Bank Transfer","BT","Cash","CA","PayPal","PP","UN")</f>
        <v>CA</v>
      </c>
    </row>
    <row r="3272" spans="1:10" x14ac:dyDescent="0.3">
      <c r="A3272">
        <v>3542</v>
      </c>
      <c r="B3272">
        <v>967041</v>
      </c>
      <c r="C3272" s="1">
        <v>45140</v>
      </c>
      <c r="D3272">
        <v>164159</v>
      </c>
      <c r="E3272" t="s">
        <v>10040</v>
      </c>
      <c r="F3272" t="s">
        <v>518</v>
      </c>
      <c r="G3272">
        <f>YEAR(orders[[#This Row],[order_date]])</f>
        <v>2023</v>
      </c>
      <c r="H3272">
        <f>MONTH(orders[[#This Row],[order_date]])</f>
        <v>8</v>
      </c>
      <c r="I3272" s="4">
        <v>164159</v>
      </c>
      <c r="J3272" t="str" cm="1">
        <f t="array" ref="J3272">_xlfn.SWITCH(orders[[#This Row],[payment_method]],"Credit Card","CC","Bank Transfer","BT","Cash","CA","PayPal","PP","UN")</f>
        <v>CC</v>
      </c>
    </row>
    <row r="3273" spans="1:10" x14ac:dyDescent="0.3">
      <c r="A3273">
        <v>3543</v>
      </c>
      <c r="B3273">
        <v>699686</v>
      </c>
      <c r="C3273" s="1">
        <v>45651</v>
      </c>
      <c r="D3273">
        <v>160399</v>
      </c>
      <c r="E3273" t="s">
        <v>10040</v>
      </c>
      <c r="F3273" t="s">
        <v>540</v>
      </c>
      <c r="G3273">
        <f>YEAR(orders[[#This Row],[order_date]])</f>
        <v>2024</v>
      </c>
      <c r="H3273">
        <f>MONTH(orders[[#This Row],[order_date]])</f>
        <v>12</v>
      </c>
      <c r="I3273" s="4">
        <v>160399</v>
      </c>
      <c r="J3273" t="str" cm="1">
        <f t="array" ref="J3273">_xlfn.SWITCH(orders[[#This Row],[payment_method]],"Credit Card","CC","Bank Transfer","BT","Cash","CA","PayPal","PP","UN")</f>
        <v>CC</v>
      </c>
    </row>
    <row r="3274" spans="1:10" x14ac:dyDescent="0.3">
      <c r="A3274">
        <v>3544</v>
      </c>
      <c r="B3274">
        <v>16193</v>
      </c>
      <c r="C3274" s="1">
        <v>45584</v>
      </c>
      <c r="D3274">
        <v>97062</v>
      </c>
      <c r="E3274" t="s">
        <v>10043</v>
      </c>
      <c r="F3274" t="s">
        <v>790</v>
      </c>
      <c r="G3274">
        <f>YEAR(orders[[#This Row],[order_date]])</f>
        <v>2024</v>
      </c>
      <c r="H3274">
        <f>MONTH(orders[[#This Row],[order_date]])</f>
        <v>10</v>
      </c>
      <c r="I3274" s="4">
        <v>97062</v>
      </c>
      <c r="J3274" t="str" cm="1">
        <f t="array" ref="J3274">_xlfn.SWITCH(orders[[#This Row],[payment_method]],"Credit Card","CC","Bank Transfer","BT","Cash","CA","PayPal","PP","UN")</f>
        <v>PP</v>
      </c>
    </row>
    <row r="3275" spans="1:10" x14ac:dyDescent="0.3">
      <c r="A3275">
        <v>3545</v>
      </c>
      <c r="B3275">
        <v>1881968</v>
      </c>
      <c r="C3275" s="1">
        <v>44521</v>
      </c>
      <c r="D3275">
        <v>77695</v>
      </c>
      <c r="E3275" t="s">
        <v>10041</v>
      </c>
      <c r="F3275" t="s">
        <v>414</v>
      </c>
      <c r="G3275">
        <f>YEAR(orders[[#This Row],[order_date]])</f>
        <v>2021</v>
      </c>
      <c r="H3275">
        <f>MONTH(orders[[#This Row],[order_date]])</f>
        <v>11</v>
      </c>
      <c r="I3275" s="4">
        <v>77695</v>
      </c>
      <c r="J3275" t="str" cm="1">
        <f t="array" ref="J3275">_xlfn.SWITCH(orders[[#This Row],[payment_method]],"Credit Card","CC","Bank Transfer","BT","Cash","CA","PayPal","PP","UN")</f>
        <v>BT</v>
      </c>
    </row>
    <row r="3276" spans="1:10" x14ac:dyDescent="0.3">
      <c r="A3276">
        <v>3546</v>
      </c>
      <c r="B3276">
        <v>790781</v>
      </c>
      <c r="C3276" s="1">
        <v>45275</v>
      </c>
      <c r="D3276">
        <v>258802</v>
      </c>
      <c r="E3276" t="s">
        <v>10041</v>
      </c>
      <c r="F3276" t="s">
        <v>1329</v>
      </c>
      <c r="G3276">
        <f>YEAR(orders[[#This Row],[order_date]])</f>
        <v>2023</v>
      </c>
      <c r="H3276">
        <f>MONTH(orders[[#This Row],[order_date]])</f>
        <v>12</v>
      </c>
      <c r="I3276" s="4">
        <v>258802</v>
      </c>
      <c r="J3276" t="str" cm="1">
        <f t="array" ref="J3276">_xlfn.SWITCH(orders[[#This Row],[payment_method]],"Credit Card","CC","Bank Transfer","BT","Cash","CA","PayPal","PP","UN")</f>
        <v>BT</v>
      </c>
    </row>
    <row r="3277" spans="1:10" x14ac:dyDescent="0.3">
      <c r="A3277">
        <v>3547</v>
      </c>
      <c r="B3277">
        <v>848251</v>
      </c>
      <c r="C3277" s="1">
        <v>44633</v>
      </c>
      <c r="D3277">
        <v>303161</v>
      </c>
      <c r="E3277" t="s">
        <v>10041</v>
      </c>
      <c r="F3277" t="s">
        <v>281</v>
      </c>
      <c r="G3277">
        <f>YEAR(orders[[#This Row],[order_date]])</f>
        <v>2022</v>
      </c>
      <c r="H3277">
        <f>MONTH(orders[[#This Row],[order_date]])</f>
        <v>3</v>
      </c>
      <c r="I3277" s="4">
        <v>303161</v>
      </c>
      <c r="J3277" t="str" cm="1">
        <f t="array" ref="J3277">_xlfn.SWITCH(orders[[#This Row],[payment_method]],"Credit Card","CC","Bank Transfer","BT","Cash","CA","PayPal","PP","UN")</f>
        <v>BT</v>
      </c>
    </row>
    <row r="3278" spans="1:10" x14ac:dyDescent="0.3">
      <c r="A3278">
        <v>3548</v>
      </c>
      <c r="B3278">
        <v>474635</v>
      </c>
      <c r="C3278" s="1">
        <v>45637</v>
      </c>
      <c r="D3278">
        <v>6317</v>
      </c>
      <c r="E3278" t="s">
        <v>10043</v>
      </c>
      <c r="F3278" t="s">
        <v>669</v>
      </c>
      <c r="G3278">
        <f>YEAR(orders[[#This Row],[order_date]])</f>
        <v>2024</v>
      </c>
      <c r="H3278">
        <f>MONTH(orders[[#This Row],[order_date]])</f>
        <v>12</v>
      </c>
      <c r="I3278" s="4">
        <v>6317</v>
      </c>
      <c r="J3278" t="str" cm="1">
        <f t="array" ref="J3278">_xlfn.SWITCH(orders[[#This Row],[payment_method]],"Credit Card","CC","Bank Transfer","BT","Cash","CA","PayPal","PP","UN")</f>
        <v>PP</v>
      </c>
    </row>
    <row r="3279" spans="1:10" x14ac:dyDescent="0.3">
      <c r="A3279">
        <v>3549</v>
      </c>
      <c r="B3279">
        <v>32224</v>
      </c>
      <c r="C3279" s="1">
        <v>44930</v>
      </c>
      <c r="D3279">
        <v>9176</v>
      </c>
      <c r="E3279" t="s">
        <v>10041</v>
      </c>
      <c r="F3279" t="s">
        <v>255</v>
      </c>
      <c r="G3279">
        <f>YEAR(orders[[#This Row],[order_date]])</f>
        <v>2023</v>
      </c>
      <c r="H3279">
        <f>MONTH(orders[[#This Row],[order_date]])</f>
        <v>1</v>
      </c>
      <c r="I3279" s="4">
        <v>9176</v>
      </c>
      <c r="J3279" t="str" cm="1">
        <f t="array" ref="J3279">_xlfn.SWITCH(orders[[#This Row],[payment_method]],"Credit Card","CC","Bank Transfer","BT","Cash","CA","PayPal","PP","UN")</f>
        <v>BT</v>
      </c>
    </row>
    <row r="3280" spans="1:10" x14ac:dyDescent="0.3">
      <c r="A3280">
        <v>3550</v>
      </c>
      <c r="B3280">
        <v>1552826</v>
      </c>
      <c r="C3280" s="1">
        <v>45009</v>
      </c>
      <c r="D3280">
        <v>53388</v>
      </c>
      <c r="E3280" t="s">
        <v>10040</v>
      </c>
      <c r="F3280" t="s">
        <v>1234</v>
      </c>
      <c r="G3280">
        <f>YEAR(orders[[#This Row],[order_date]])</f>
        <v>2023</v>
      </c>
      <c r="H3280">
        <f>MONTH(orders[[#This Row],[order_date]])</f>
        <v>3</v>
      </c>
      <c r="I3280" s="4">
        <v>53388</v>
      </c>
      <c r="J3280" t="str" cm="1">
        <f t="array" ref="J3280">_xlfn.SWITCH(orders[[#This Row],[payment_method]],"Credit Card","CC","Bank Transfer","BT","Cash","CA","PayPal","PP","UN")</f>
        <v>CC</v>
      </c>
    </row>
    <row r="3281" spans="1:10" x14ac:dyDescent="0.3">
      <c r="A3281">
        <v>3551</v>
      </c>
      <c r="B3281">
        <v>1999041</v>
      </c>
      <c r="C3281" s="1">
        <v>44707</v>
      </c>
      <c r="D3281">
        <v>156449</v>
      </c>
      <c r="E3281" t="s">
        <v>10042</v>
      </c>
      <c r="F3281" t="s">
        <v>1202</v>
      </c>
      <c r="G3281">
        <f>YEAR(orders[[#This Row],[order_date]])</f>
        <v>2022</v>
      </c>
      <c r="H3281">
        <f>MONTH(orders[[#This Row],[order_date]])</f>
        <v>5</v>
      </c>
      <c r="I3281" s="4">
        <v>156449</v>
      </c>
      <c r="J3281" t="str" cm="1">
        <f t="array" ref="J3281">_xlfn.SWITCH(orders[[#This Row],[payment_method]],"Credit Card","CC","Bank Transfer","BT","Cash","CA","PayPal","PP","UN")</f>
        <v>CA</v>
      </c>
    </row>
    <row r="3282" spans="1:10" x14ac:dyDescent="0.3">
      <c r="A3282">
        <v>3553</v>
      </c>
      <c r="B3282">
        <v>347461</v>
      </c>
      <c r="C3282" s="1">
        <v>44558</v>
      </c>
      <c r="D3282">
        <v>243072</v>
      </c>
      <c r="E3282" t="s">
        <v>10042</v>
      </c>
      <c r="F3282" t="s">
        <v>970</v>
      </c>
      <c r="G3282">
        <f>YEAR(orders[[#This Row],[order_date]])</f>
        <v>2021</v>
      </c>
      <c r="H3282">
        <f>MONTH(orders[[#This Row],[order_date]])</f>
        <v>12</v>
      </c>
      <c r="I3282" s="4">
        <v>243072</v>
      </c>
      <c r="J3282" t="str" cm="1">
        <f t="array" ref="J3282">_xlfn.SWITCH(orders[[#This Row],[payment_method]],"Credit Card","CC","Bank Transfer","BT","Cash","CA","PayPal","PP","UN")</f>
        <v>CA</v>
      </c>
    </row>
    <row r="3283" spans="1:10" x14ac:dyDescent="0.3">
      <c r="A3283">
        <v>3555</v>
      </c>
      <c r="B3283">
        <v>275603</v>
      </c>
      <c r="C3283" s="1">
        <v>45730</v>
      </c>
      <c r="D3283">
        <v>450723</v>
      </c>
      <c r="E3283" t="s">
        <v>10042</v>
      </c>
      <c r="F3283" t="s">
        <v>150</v>
      </c>
      <c r="G3283">
        <f>YEAR(orders[[#This Row],[order_date]])</f>
        <v>2025</v>
      </c>
      <c r="H3283">
        <f>MONTH(orders[[#This Row],[order_date]])</f>
        <v>3</v>
      </c>
      <c r="I3283" s="4">
        <v>450723</v>
      </c>
      <c r="J3283" t="str" cm="1">
        <f t="array" ref="J3283">_xlfn.SWITCH(orders[[#This Row],[payment_method]],"Credit Card","CC","Bank Transfer","BT","Cash","CA","PayPal","PP","UN")</f>
        <v>CA</v>
      </c>
    </row>
    <row r="3284" spans="1:10" x14ac:dyDescent="0.3">
      <c r="A3284">
        <v>3556</v>
      </c>
      <c r="B3284">
        <v>185693</v>
      </c>
      <c r="C3284" s="1">
        <v>44543</v>
      </c>
      <c r="D3284">
        <v>67767</v>
      </c>
      <c r="E3284" t="s">
        <v>10042</v>
      </c>
      <c r="F3284" t="s">
        <v>583</v>
      </c>
      <c r="G3284">
        <f>YEAR(orders[[#This Row],[order_date]])</f>
        <v>2021</v>
      </c>
      <c r="H3284">
        <f>MONTH(orders[[#This Row],[order_date]])</f>
        <v>12</v>
      </c>
      <c r="I3284" s="4">
        <v>67767</v>
      </c>
      <c r="J3284" t="str" cm="1">
        <f t="array" ref="J3284">_xlfn.SWITCH(orders[[#This Row],[payment_method]],"Credit Card","CC","Bank Transfer","BT","Cash","CA","PayPal","PP","UN")</f>
        <v>CA</v>
      </c>
    </row>
    <row r="3285" spans="1:10" x14ac:dyDescent="0.3">
      <c r="A3285">
        <v>3557</v>
      </c>
      <c r="B3285">
        <v>1476579</v>
      </c>
      <c r="C3285" s="1">
        <v>44953</v>
      </c>
      <c r="D3285">
        <v>274772</v>
      </c>
      <c r="E3285" t="s">
        <v>10043</v>
      </c>
      <c r="F3285" t="s">
        <v>688</v>
      </c>
      <c r="G3285">
        <f>YEAR(orders[[#This Row],[order_date]])</f>
        <v>2023</v>
      </c>
      <c r="H3285">
        <f>MONTH(orders[[#This Row],[order_date]])</f>
        <v>1</v>
      </c>
      <c r="I3285" s="4">
        <v>274772</v>
      </c>
      <c r="J3285" t="str" cm="1">
        <f t="array" ref="J3285">_xlfn.SWITCH(orders[[#This Row],[payment_method]],"Credit Card","CC","Bank Transfer","BT","Cash","CA","PayPal","PP","UN")</f>
        <v>PP</v>
      </c>
    </row>
    <row r="3286" spans="1:10" x14ac:dyDescent="0.3">
      <c r="A3286">
        <v>3558</v>
      </c>
      <c r="B3286">
        <v>1494802</v>
      </c>
      <c r="C3286" s="1">
        <v>45313</v>
      </c>
      <c r="D3286">
        <v>4472</v>
      </c>
      <c r="E3286" t="s">
        <v>10043</v>
      </c>
      <c r="F3286" t="s">
        <v>583</v>
      </c>
      <c r="G3286">
        <f>YEAR(orders[[#This Row],[order_date]])</f>
        <v>2024</v>
      </c>
      <c r="H3286">
        <f>MONTH(orders[[#This Row],[order_date]])</f>
        <v>1</v>
      </c>
      <c r="I3286" s="4">
        <v>4472</v>
      </c>
      <c r="J3286" t="str" cm="1">
        <f t="array" ref="J3286">_xlfn.SWITCH(orders[[#This Row],[payment_method]],"Credit Card","CC","Bank Transfer","BT","Cash","CA","PayPal","PP","UN")</f>
        <v>PP</v>
      </c>
    </row>
    <row r="3287" spans="1:10" x14ac:dyDescent="0.3">
      <c r="A3287">
        <v>3559</v>
      </c>
      <c r="B3287">
        <v>1422162</v>
      </c>
      <c r="C3287" s="1">
        <v>45818</v>
      </c>
      <c r="D3287">
        <v>484434</v>
      </c>
      <c r="E3287" t="s">
        <v>10041</v>
      </c>
      <c r="F3287" t="s">
        <v>243</v>
      </c>
      <c r="G3287">
        <f>YEAR(orders[[#This Row],[order_date]])</f>
        <v>2025</v>
      </c>
      <c r="H3287">
        <f>MONTH(orders[[#This Row],[order_date]])</f>
        <v>6</v>
      </c>
      <c r="I3287" s="4">
        <v>484434</v>
      </c>
      <c r="J3287" t="str" cm="1">
        <f t="array" ref="J3287">_xlfn.SWITCH(orders[[#This Row],[payment_method]],"Credit Card","CC","Bank Transfer","BT","Cash","CA","PayPal","PP","UN")</f>
        <v>BT</v>
      </c>
    </row>
    <row r="3288" spans="1:10" x14ac:dyDescent="0.3">
      <c r="A3288">
        <v>3560</v>
      </c>
      <c r="B3288">
        <v>1227420</v>
      </c>
      <c r="C3288" s="1">
        <v>45563</v>
      </c>
      <c r="D3288">
        <v>392349</v>
      </c>
      <c r="E3288" t="s">
        <v>10041</v>
      </c>
      <c r="F3288" t="s">
        <v>573</v>
      </c>
      <c r="G3288">
        <f>YEAR(orders[[#This Row],[order_date]])</f>
        <v>2024</v>
      </c>
      <c r="H3288">
        <f>MONTH(orders[[#This Row],[order_date]])</f>
        <v>9</v>
      </c>
      <c r="I3288" s="4">
        <v>392349</v>
      </c>
      <c r="J3288" t="str" cm="1">
        <f t="array" ref="J3288">_xlfn.SWITCH(orders[[#This Row],[payment_method]],"Credit Card","CC","Bank Transfer","BT","Cash","CA","PayPal","PP","UN")</f>
        <v>BT</v>
      </c>
    </row>
    <row r="3289" spans="1:10" x14ac:dyDescent="0.3">
      <c r="A3289">
        <v>3561</v>
      </c>
      <c r="B3289">
        <v>687882</v>
      </c>
      <c r="C3289" s="1">
        <v>45209</v>
      </c>
      <c r="D3289">
        <v>29928</v>
      </c>
      <c r="E3289" t="s">
        <v>10043</v>
      </c>
      <c r="F3289" t="s">
        <v>52</v>
      </c>
      <c r="G3289">
        <f>YEAR(orders[[#This Row],[order_date]])</f>
        <v>2023</v>
      </c>
      <c r="H3289">
        <f>MONTH(orders[[#This Row],[order_date]])</f>
        <v>10</v>
      </c>
      <c r="I3289" s="4">
        <v>29928</v>
      </c>
      <c r="J3289" t="str" cm="1">
        <f t="array" ref="J3289">_xlfn.SWITCH(orders[[#This Row],[payment_method]],"Credit Card","CC","Bank Transfer","BT","Cash","CA","PayPal","PP","UN")</f>
        <v>PP</v>
      </c>
    </row>
    <row r="3290" spans="1:10" x14ac:dyDescent="0.3">
      <c r="A3290">
        <v>3562</v>
      </c>
      <c r="B3290">
        <v>1453684</v>
      </c>
      <c r="C3290" s="1">
        <v>45411</v>
      </c>
      <c r="D3290">
        <v>128734</v>
      </c>
      <c r="E3290" t="s">
        <v>10042</v>
      </c>
      <c r="F3290" t="s">
        <v>482</v>
      </c>
      <c r="G3290">
        <f>YEAR(orders[[#This Row],[order_date]])</f>
        <v>2024</v>
      </c>
      <c r="H3290">
        <f>MONTH(orders[[#This Row],[order_date]])</f>
        <v>4</v>
      </c>
      <c r="I3290" s="4">
        <v>128734</v>
      </c>
      <c r="J3290" t="str" cm="1">
        <f t="array" ref="J3290">_xlfn.SWITCH(orders[[#This Row],[payment_method]],"Credit Card","CC","Bank Transfer","BT","Cash","CA","PayPal","PP","UN")</f>
        <v>CA</v>
      </c>
    </row>
    <row r="3291" spans="1:10" x14ac:dyDescent="0.3">
      <c r="A3291">
        <v>3563</v>
      </c>
      <c r="B3291">
        <v>1000934</v>
      </c>
      <c r="C3291" s="1">
        <v>45274</v>
      </c>
      <c r="D3291">
        <v>14813</v>
      </c>
      <c r="E3291" t="s">
        <v>10042</v>
      </c>
      <c r="F3291" t="s">
        <v>1415</v>
      </c>
      <c r="G3291">
        <f>YEAR(orders[[#This Row],[order_date]])</f>
        <v>2023</v>
      </c>
      <c r="H3291">
        <f>MONTH(orders[[#This Row],[order_date]])</f>
        <v>12</v>
      </c>
      <c r="I3291" s="4">
        <v>14813</v>
      </c>
      <c r="J3291" t="str" cm="1">
        <f t="array" ref="J3291">_xlfn.SWITCH(orders[[#This Row],[payment_method]],"Credit Card","CC","Bank Transfer","BT","Cash","CA","PayPal","PP","UN")</f>
        <v>CA</v>
      </c>
    </row>
    <row r="3292" spans="1:10" x14ac:dyDescent="0.3">
      <c r="A3292">
        <v>3564</v>
      </c>
      <c r="B3292">
        <v>1087048</v>
      </c>
      <c r="C3292" s="1">
        <v>45685</v>
      </c>
      <c r="D3292">
        <v>193012</v>
      </c>
      <c r="E3292" t="s">
        <v>10043</v>
      </c>
      <c r="F3292" t="s">
        <v>234</v>
      </c>
      <c r="G3292">
        <f>YEAR(orders[[#This Row],[order_date]])</f>
        <v>2025</v>
      </c>
      <c r="H3292">
        <f>MONTH(orders[[#This Row],[order_date]])</f>
        <v>1</v>
      </c>
      <c r="I3292" s="4">
        <v>193012</v>
      </c>
      <c r="J3292" t="str" cm="1">
        <f t="array" ref="J3292">_xlfn.SWITCH(orders[[#This Row],[payment_method]],"Credit Card","CC","Bank Transfer","BT","Cash","CA","PayPal","PP","UN")</f>
        <v>PP</v>
      </c>
    </row>
    <row r="3293" spans="1:10" x14ac:dyDescent="0.3">
      <c r="A3293">
        <v>3565</v>
      </c>
      <c r="B3293">
        <v>532058</v>
      </c>
      <c r="C3293" s="1">
        <v>45524</v>
      </c>
      <c r="D3293">
        <v>93975</v>
      </c>
      <c r="E3293" t="s">
        <v>10041</v>
      </c>
      <c r="F3293" t="s">
        <v>318</v>
      </c>
      <c r="G3293">
        <f>YEAR(orders[[#This Row],[order_date]])</f>
        <v>2024</v>
      </c>
      <c r="H3293">
        <f>MONTH(orders[[#This Row],[order_date]])</f>
        <v>8</v>
      </c>
      <c r="I3293" s="4">
        <v>93975</v>
      </c>
      <c r="J3293" t="str" cm="1">
        <f t="array" ref="J3293">_xlfn.SWITCH(orders[[#This Row],[payment_method]],"Credit Card","CC","Bank Transfer","BT","Cash","CA","PayPal","PP","UN")</f>
        <v>BT</v>
      </c>
    </row>
    <row r="3294" spans="1:10" x14ac:dyDescent="0.3">
      <c r="A3294">
        <v>3566</v>
      </c>
      <c r="B3294">
        <v>969776</v>
      </c>
      <c r="C3294" s="1">
        <v>44535</v>
      </c>
      <c r="D3294">
        <v>140068</v>
      </c>
      <c r="E3294" t="s">
        <v>10043</v>
      </c>
      <c r="F3294" t="s">
        <v>26</v>
      </c>
      <c r="G3294">
        <f>YEAR(orders[[#This Row],[order_date]])</f>
        <v>2021</v>
      </c>
      <c r="H3294">
        <f>MONTH(orders[[#This Row],[order_date]])</f>
        <v>12</v>
      </c>
      <c r="I3294" s="4">
        <v>140068</v>
      </c>
      <c r="J3294" t="str" cm="1">
        <f t="array" ref="J3294">_xlfn.SWITCH(orders[[#This Row],[payment_method]],"Credit Card","CC","Bank Transfer","BT","Cash","CA","PayPal","PP","UN")</f>
        <v>PP</v>
      </c>
    </row>
    <row r="3295" spans="1:10" x14ac:dyDescent="0.3">
      <c r="A3295">
        <v>3568</v>
      </c>
      <c r="B3295">
        <v>77113</v>
      </c>
      <c r="C3295" s="1">
        <v>45729</v>
      </c>
      <c r="D3295">
        <v>96602</v>
      </c>
      <c r="E3295" t="s">
        <v>10043</v>
      </c>
      <c r="F3295" t="s">
        <v>1002</v>
      </c>
      <c r="G3295">
        <f>YEAR(orders[[#This Row],[order_date]])</f>
        <v>2025</v>
      </c>
      <c r="H3295">
        <f>MONTH(orders[[#This Row],[order_date]])</f>
        <v>3</v>
      </c>
      <c r="I3295" s="4">
        <v>96602</v>
      </c>
      <c r="J3295" t="str" cm="1">
        <f t="array" ref="J3295">_xlfn.SWITCH(orders[[#This Row],[payment_method]],"Credit Card","CC","Bank Transfer","BT","Cash","CA","PayPal","PP","UN")</f>
        <v>PP</v>
      </c>
    </row>
    <row r="3296" spans="1:10" x14ac:dyDescent="0.3">
      <c r="A3296">
        <v>3569</v>
      </c>
      <c r="B3296">
        <v>652685</v>
      </c>
      <c r="C3296" s="1">
        <v>45268</v>
      </c>
      <c r="D3296">
        <v>202624</v>
      </c>
      <c r="E3296" t="s">
        <v>10041</v>
      </c>
      <c r="F3296" t="s">
        <v>308</v>
      </c>
      <c r="G3296">
        <f>YEAR(orders[[#This Row],[order_date]])</f>
        <v>2023</v>
      </c>
      <c r="H3296">
        <f>MONTH(orders[[#This Row],[order_date]])</f>
        <v>12</v>
      </c>
      <c r="I3296" s="4">
        <v>202624</v>
      </c>
      <c r="J3296" t="str" cm="1">
        <f t="array" ref="J3296">_xlfn.SWITCH(orders[[#This Row],[payment_method]],"Credit Card","CC","Bank Transfer","BT","Cash","CA","PayPal","PP","UN")</f>
        <v>BT</v>
      </c>
    </row>
    <row r="3297" spans="1:10" x14ac:dyDescent="0.3">
      <c r="A3297">
        <v>3570</v>
      </c>
      <c r="B3297">
        <v>1658864</v>
      </c>
      <c r="C3297" s="1">
        <v>45806</v>
      </c>
      <c r="D3297">
        <v>105335</v>
      </c>
      <c r="E3297" t="s">
        <v>10040</v>
      </c>
      <c r="F3297" t="s">
        <v>467</v>
      </c>
      <c r="G3297">
        <f>YEAR(orders[[#This Row],[order_date]])</f>
        <v>2025</v>
      </c>
      <c r="H3297">
        <f>MONTH(orders[[#This Row],[order_date]])</f>
        <v>5</v>
      </c>
      <c r="I3297" s="4">
        <v>105335</v>
      </c>
      <c r="J3297" t="str" cm="1">
        <f t="array" ref="J3297">_xlfn.SWITCH(orders[[#This Row],[payment_method]],"Credit Card","CC","Bank Transfer","BT","Cash","CA","PayPal","PP","UN")</f>
        <v>CC</v>
      </c>
    </row>
    <row r="3298" spans="1:10" x14ac:dyDescent="0.3">
      <c r="A3298">
        <v>3571</v>
      </c>
      <c r="B3298">
        <v>411301</v>
      </c>
      <c r="C3298" s="1">
        <v>45608</v>
      </c>
      <c r="D3298">
        <v>171537</v>
      </c>
      <c r="E3298" t="s">
        <v>10041</v>
      </c>
      <c r="F3298" t="s">
        <v>949</v>
      </c>
      <c r="G3298">
        <f>YEAR(orders[[#This Row],[order_date]])</f>
        <v>2024</v>
      </c>
      <c r="H3298">
        <f>MONTH(orders[[#This Row],[order_date]])</f>
        <v>11</v>
      </c>
      <c r="I3298" s="4">
        <v>171537</v>
      </c>
      <c r="J3298" t="str" cm="1">
        <f t="array" ref="J3298">_xlfn.SWITCH(orders[[#This Row],[payment_method]],"Credit Card","CC","Bank Transfer","BT","Cash","CA","PayPal","PP","UN")</f>
        <v>BT</v>
      </c>
    </row>
    <row r="3299" spans="1:10" x14ac:dyDescent="0.3">
      <c r="A3299">
        <v>3572</v>
      </c>
      <c r="B3299">
        <v>646655</v>
      </c>
      <c r="C3299" s="1">
        <v>44800</v>
      </c>
      <c r="D3299">
        <v>271891</v>
      </c>
      <c r="E3299" t="s">
        <v>10041</v>
      </c>
      <c r="F3299" t="s">
        <v>688</v>
      </c>
      <c r="G3299">
        <f>YEAR(orders[[#This Row],[order_date]])</f>
        <v>2022</v>
      </c>
      <c r="H3299">
        <f>MONTH(orders[[#This Row],[order_date]])</f>
        <v>8</v>
      </c>
      <c r="I3299" s="4">
        <v>271891</v>
      </c>
      <c r="J3299" t="str" cm="1">
        <f t="array" ref="J3299">_xlfn.SWITCH(orders[[#This Row],[payment_method]],"Credit Card","CC","Bank Transfer","BT","Cash","CA","PayPal","PP","UN")</f>
        <v>BT</v>
      </c>
    </row>
    <row r="3300" spans="1:10" x14ac:dyDescent="0.3">
      <c r="A3300">
        <v>3573</v>
      </c>
      <c r="B3300">
        <v>212640</v>
      </c>
      <c r="C3300" s="1">
        <v>44493</v>
      </c>
      <c r="D3300">
        <v>114176</v>
      </c>
      <c r="E3300" t="s">
        <v>10040</v>
      </c>
      <c r="F3300" t="s">
        <v>228</v>
      </c>
      <c r="G3300">
        <f>YEAR(orders[[#This Row],[order_date]])</f>
        <v>2021</v>
      </c>
      <c r="H3300">
        <f>MONTH(orders[[#This Row],[order_date]])</f>
        <v>10</v>
      </c>
      <c r="I3300" s="4">
        <v>114176</v>
      </c>
      <c r="J3300" t="str" cm="1">
        <f t="array" ref="J3300">_xlfn.SWITCH(orders[[#This Row],[payment_method]],"Credit Card","CC","Bank Transfer","BT","Cash","CA","PayPal","PP","UN")</f>
        <v>CC</v>
      </c>
    </row>
    <row r="3301" spans="1:10" x14ac:dyDescent="0.3">
      <c r="A3301">
        <v>3574</v>
      </c>
      <c r="B3301">
        <v>113235</v>
      </c>
      <c r="C3301" s="1">
        <v>45262</v>
      </c>
      <c r="D3301">
        <v>283501</v>
      </c>
      <c r="E3301" t="s">
        <v>10041</v>
      </c>
      <c r="F3301" t="s">
        <v>38</v>
      </c>
      <c r="G3301">
        <f>YEAR(orders[[#This Row],[order_date]])</f>
        <v>2023</v>
      </c>
      <c r="H3301">
        <f>MONTH(orders[[#This Row],[order_date]])</f>
        <v>12</v>
      </c>
      <c r="I3301" s="4">
        <v>283501</v>
      </c>
      <c r="J3301" t="str" cm="1">
        <f t="array" ref="J3301">_xlfn.SWITCH(orders[[#This Row],[payment_method]],"Credit Card","CC","Bank Transfer","BT","Cash","CA","PayPal","PP","UN")</f>
        <v>BT</v>
      </c>
    </row>
    <row r="3302" spans="1:10" x14ac:dyDescent="0.3">
      <c r="A3302">
        <v>3575</v>
      </c>
      <c r="B3302">
        <v>845776</v>
      </c>
      <c r="C3302" s="1">
        <v>44921</v>
      </c>
      <c r="D3302">
        <v>8271</v>
      </c>
      <c r="E3302" t="s">
        <v>10040</v>
      </c>
      <c r="F3302" t="s">
        <v>1540</v>
      </c>
      <c r="G3302">
        <f>YEAR(orders[[#This Row],[order_date]])</f>
        <v>2022</v>
      </c>
      <c r="H3302">
        <f>MONTH(orders[[#This Row],[order_date]])</f>
        <v>12</v>
      </c>
      <c r="I3302" s="4">
        <v>8271</v>
      </c>
      <c r="J3302" t="str" cm="1">
        <f t="array" ref="J3302">_xlfn.SWITCH(orders[[#This Row],[payment_method]],"Credit Card","CC","Bank Transfer","BT","Cash","CA","PayPal","PP","UN")</f>
        <v>CC</v>
      </c>
    </row>
    <row r="3303" spans="1:10" x14ac:dyDescent="0.3">
      <c r="A3303">
        <v>3576</v>
      </c>
      <c r="B3303">
        <v>241061</v>
      </c>
      <c r="C3303" s="1">
        <v>44498</v>
      </c>
      <c r="D3303">
        <v>59739</v>
      </c>
      <c r="E3303" t="s">
        <v>10042</v>
      </c>
      <c r="F3303" t="s">
        <v>1183</v>
      </c>
      <c r="G3303">
        <f>YEAR(orders[[#This Row],[order_date]])</f>
        <v>2021</v>
      </c>
      <c r="H3303">
        <f>MONTH(orders[[#This Row],[order_date]])</f>
        <v>10</v>
      </c>
      <c r="I3303" s="4">
        <v>59739</v>
      </c>
      <c r="J3303" t="str" cm="1">
        <f t="array" ref="J3303">_xlfn.SWITCH(orders[[#This Row],[payment_method]],"Credit Card","CC","Bank Transfer","BT","Cash","CA","PayPal","PP","UN")</f>
        <v>CA</v>
      </c>
    </row>
    <row r="3304" spans="1:10" x14ac:dyDescent="0.3">
      <c r="A3304">
        <v>3577</v>
      </c>
      <c r="B3304">
        <v>1121385</v>
      </c>
      <c r="C3304" s="1">
        <v>45629</v>
      </c>
      <c r="D3304">
        <v>241655</v>
      </c>
      <c r="E3304" t="s">
        <v>10040</v>
      </c>
      <c r="F3304" t="s">
        <v>496</v>
      </c>
      <c r="G3304">
        <f>YEAR(orders[[#This Row],[order_date]])</f>
        <v>2024</v>
      </c>
      <c r="H3304">
        <f>MONTH(orders[[#This Row],[order_date]])</f>
        <v>12</v>
      </c>
      <c r="I3304" s="4">
        <v>241655</v>
      </c>
      <c r="J3304" t="str" cm="1">
        <f t="array" ref="J3304">_xlfn.SWITCH(orders[[#This Row],[payment_method]],"Credit Card","CC","Bank Transfer","BT","Cash","CA","PayPal","PP","UN")</f>
        <v>CC</v>
      </c>
    </row>
    <row r="3305" spans="1:10" x14ac:dyDescent="0.3">
      <c r="A3305">
        <v>3578</v>
      </c>
      <c r="B3305">
        <v>673634</v>
      </c>
      <c r="C3305" s="1">
        <v>44593</v>
      </c>
      <c r="D3305">
        <v>91914</v>
      </c>
      <c r="E3305" t="s">
        <v>10043</v>
      </c>
      <c r="F3305" t="s">
        <v>1580</v>
      </c>
      <c r="G3305">
        <f>YEAR(orders[[#This Row],[order_date]])</f>
        <v>2022</v>
      </c>
      <c r="H3305">
        <f>MONTH(orders[[#This Row],[order_date]])</f>
        <v>2</v>
      </c>
      <c r="I3305" s="4">
        <v>91914</v>
      </c>
      <c r="J3305" t="str" cm="1">
        <f t="array" ref="J3305">_xlfn.SWITCH(orders[[#This Row],[payment_method]],"Credit Card","CC","Bank Transfer","BT","Cash","CA","PayPal","PP","UN")</f>
        <v>PP</v>
      </c>
    </row>
    <row r="3306" spans="1:10" x14ac:dyDescent="0.3">
      <c r="A3306">
        <v>3579</v>
      </c>
      <c r="B3306">
        <v>1564883</v>
      </c>
      <c r="C3306" s="1">
        <v>44890</v>
      </c>
      <c r="D3306">
        <v>11334</v>
      </c>
      <c r="E3306" t="s">
        <v>10041</v>
      </c>
      <c r="F3306" t="s">
        <v>243</v>
      </c>
      <c r="G3306">
        <f>YEAR(orders[[#This Row],[order_date]])</f>
        <v>2022</v>
      </c>
      <c r="H3306">
        <f>MONTH(orders[[#This Row],[order_date]])</f>
        <v>11</v>
      </c>
      <c r="I3306" s="4">
        <v>11334</v>
      </c>
      <c r="J3306" t="str" cm="1">
        <f t="array" ref="J3306">_xlfn.SWITCH(orders[[#This Row],[payment_method]],"Credit Card","CC","Bank Transfer","BT","Cash","CA","PayPal","PP","UN")</f>
        <v>BT</v>
      </c>
    </row>
    <row r="3307" spans="1:10" x14ac:dyDescent="0.3">
      <c r="A3307">
        <v>3580</v>
      </c>
      <c r="B3307">
        <v>1555014</v>
      </c>
      <c r="C3307" s="1">
        <v>45122</v>
      </c>
      <c r="D3307">
        <v>326471</v>
      </c>
      <c r="E3307" t="s">
        <v>10040</v>
      </c>
      <c r="F3307" t="s">
        <v>756</v>
      </c>
      <c r="G3307">
        <f>YEAR(orders[[#This Row],[order_date]])</f>
        <v>2023</v>
      </c>
      <c r="H3307">
        <f>MONTH(orders[[#This Row],[order_date]])</f>
        <v>7</v>
      </c>
      <c r="I3307" s="4">
        <v>326471</v>
      </c>
      <c r="J3307" t="str" cm="1">
        <f t="array" ref="J3307">_xlfn.SWITCH(orders[[#This Row],[payment_method]],"Credit Card","CC","Bank Transfer","BT","Cash","CA","PayPal","PP","UN")</f>
        <v>CC</v>
      </c>
    </row>
    <row r="3308" spans="1:10" x14ac:dyDescent="0.3">
      <c r="A3308">
        <v>3581</v>
      </c>
      <c r="B3308">
        <v>794050</v>
      </c>
      <c r="C3308" s="1">
        <v>45845</v>
      </c>
      <c r="D3308">
        <v>86095</v>
      </c>
      <c r="E3308" t="s">
        <v>10042</v>
      </c>
      <c r="F3308" t="s">
        <v>369</v>
      </c>
      <c r="G3308">
        <f>YEAR(orders[[#This Row],[order_date]])</f>
        <v>2025</v>
      </c>
      <c r="H3308">
        <f>MONTH(orders[[#This Row],[order_date]])</f>
        <v>7</v>
      </c>
      <c r="I3308" s="4">
        <v>86095</v>
      </c>
      <c r="J3308" t="str" cm="1">
        <f t="array" ref="J3308">_xlfn.SWITCH(orders[[#This Row],[payment_method]],"Credit Card","CC","Bank Transfer","BT","Cash","CA","PayPal","PP","UN")</f>
        <v>CA</v>
      </c>
    </row>
    <row r="3309" spans="1:10" x14ac:dyDescent="0.3">
      <c r="A3309">
        <v>3582</v>
      </c>
      <c r="B3309">
        <v>357726</v>
      </c>
      <c r="C3309" s="1">
        <v>45745</v>
      </c>
      <c r="D3309">
        <v>97087</v>
      </c>
      <c r="E3309" t="s">
        <v>10043</v>
      </c>
      <c r="F3309" t="s">
        <v>891</v>
      </c>
      <c r="G3309">
        <f>YEAR(orders[[#This Row],[order_date]])</f>
        <v>2025</v>
      </c>
      <c r="H3309">
        <f>MONTH(orders[[#This Row],[order_date]])</f>
        <v>3</v>
      </c>
      <c r="I3309" s="4">
        <v>97087</v>
      </c>
      <c r="J3309" t="str" cm="1">
        <f t="array" ref="J3309">_xlfn.SWITCH(orders[[#This Row],[payment_method]],"Credit Card","CC","Bank Transfer","BT","Cash","CA","PayPal","PP","UN")</f>
        <v>PP</v>
      </c>
    </row>
    <row r="3310" spans="1:10" x14ac:dyDescent="0.3">
      <c r="A3310">
        <v>3583</v>
      </c>
      <c r="B3310">
        <v>1905819</v>
      </c>
      <c r="C3310" s="1">
        <v>45086</v>
      </c>
      <c r="D3310">
        <v>71112</v>
      </c>
      <c r="E3310" t="s">
        <v>10042</v>
      </c>
      <c r="F3310" t="s">
        <v>139</v>
      </c>
      <c r="G3310">
        <f>YEAR(orders[[#This Row],[order_date]])</f>
        <v>2023</v>
      </c>
      <c r="H3310">
        <f>MONTH(orders[[#This Row],[order_date]])</f>
        <v>6</v>
      </c>
      <c r="I3310" s="4">
        <v>71112</v>
      </c>
      <c r="J3310" t="str" cm="1">
        <f t="array" ref="J3310">_xlfn.SWITCH(orders[[#This Row],[payment_method]],"Credit Card","CC","Bank Transfer","BT","Cash","CA","PayPal","PP","UN")</f>
        <v>CA</v>
      </c>
    </row>
    <row r="3311" spans="1:10" x14ac:dyDescent="0.3">
      <c r="A3311">
        <v>3584</v>
      </c>
      <c r="B3311">
        <v>141568</v>
      </c>
      <c r="C3311" s="1">
        <v>45076</v>
      </c>
      <c r="D3311">
        <v>245443</v>
      </c>
      <c r="E3311" t="s">
        <v>10041</v>
      </c>
      <c r="F3311" t="s">
        <v>380</v>
      </c>
      <c r="G3311">
        <f>YEAR(orders[[#This Row],[order_date]])</f>
        <v>2023</v>
      </c>
      <c r="H3311">
        <f>MONTH(orders[[#This Row],[order_date]])</f>
        <v>5</v>
      </c>
      <c r="I3311" s="4">
        <v>245443</v>
      </c>
      <c r="J3311" t="str" cm="1">
        <f t="array" ref="J3311">_xlfn.SWITCH(orders[[#This Row],[payment_method]],"Credit Card","CC","Bank Transfer","BT","Cash","CA","PayPal","PP","UN")</f>
        <v>BT</v>
      </c>
    </row>
    <row r="3312" spans="1:10" x14ac:dyDescent="0.3">
      <c r="A3312">
        <v>3585</v>
      </c>
      <c r="B3312">
        <v>1205057</v>
      </c>
      <c r="C3312" s="1">
        <v>44638</v>
      </c>
      <c r="D3312">
        <v>191845</v>
      </c>
      <c r="E3312" t="s">
        <v>10042</v>
      </c>
      <c r="F3312" t="s">
        <v>1847</v>
      </c>
      <c r="G3312">
        <f>YEAR(orders[[#This Row],[order_date]])</f>
        <v>2022</v>
      </c>
      <c r="H3312">
        <f>MONTH(orders[[#This Row],[order_date]])</f>
        <v>3</v>
      </c>
      <c r="I3312" s="4">
        <v>191845</v>
      </c>
      <c r="J3312" t="str" cm="1">
        <f t="array" ref="J3312">_xlfn.SWITCH(orders[[#This Row],[payment_method]],"Credit Card","CC","Bank Transfer","BT","Cash","CA","PayPal","PP","UN")</f>
        <v>CA</v>
      </c>
    </row>
    <row r="3313" spans="1:10" x14ac:dyDescent="0.3">
      <c r="A3313">
        <v>3586</v>
      </c>
      <c r="B3313">
        <v>1398883</v>
      </c>
      <c r="C3313" s="1">
        <v>44834</v>
      </c>
      <c r="D3313">
        <v>71809</v>
      </c>
      <c r="E3313" t="s">
        <v>10043</v>
      </c>
      <c r="F3313" t="s">
        <v>360</v>
      </c>
      <c r="G3313">
        <f>YEAR(orders[[#This Row],[order_date]])</f>
        <v>2022</v>
      </c>
      <c r="H3313">
        <f>MONTH(orders[[#This Row],[order_date]])</f>
        <v>9</v>
      </c>
      <c r="I3313" s="4">
        <v>71809</v>
      </c>
      <c r="J3313" t="str" cm="1">
        <f t="array" ref="J3313">_xlfn.SWITCH(orders[[#This Row],[payment_method]],"Credit Card","CC","Bank Transfer","BT","Cash","CA","PayPal","PP","UN")</f>
        <v>PP</v>
      </c>
    </row>
    <row r="3314" spans="1:10" x14ac:dyDescent="0.3">
      <c r="A3314">
        <v>3587</v>
      </c>
      <c r="B3314">
        <v>1692028</v>
      </c>
      <c r="C3314" s="1">
        <v>45159</v>
      </c>
      <c r="D3314">
        <v>300754</v>
      </c>
      <c r="E3314" t="s">
        <v>10040</v>
      </c>
      <c r="F3314" t="s">
        <v>341</v>
      </c>
      <c r="G3314">
        <f>YEAR(orders[[#This Row],[order_date]])</f>
        <v>2023</v>
      </c>
      <c r="H3314">
        <f>MONTH(orders[[#This Row],[order_date]])</f>
        <v>8</v>
      </c>
      <c r="I3314" s="4">
        <v>300754</v>
      </c>
      <c r="J3314" t="str" cm="1">
        <f t="array" ref="J3314">_xlfn.SWITCH(orders[[#This Row],[payment_method]],"Credit Card","CC","Bank Transfer","BT","Cash","CA","PayPal","PP","UN")</f>
        <v>CC</v>
      </c>
    </row>
    <row r="3315" spans="1:10" x14ac:dyDescent="0.3">
      <c r="A3315">
        <v>3588</v>
      </c>
      <c r="B3315">
        <v>1309984</v>
      </c>
      <c r="C3315" s="1">
        <v>44711</v>
      </c>
      <c r="D3315">
        <v>166819</v>
      </c>
      <c r="E3315" t="s">
        <v>10042</v>
      </c>
      <c r="F3315" t="s">
        <v>1145</v>
      </c>
      <c r="G3315">
        <f>YEAR(orders[[#This Row],[order_date]])</f>
        <v>2022</v>
      </c>
      <c r="H3315">
        <f>MONTH(orders[[#This Row],[order_date]])</f>
        <v>5</v>
      </c>
      <c r="I3315" s="4">
        <v>166819</v>
      </c>
      <c r="J3315" t="str" cm="1">
        <f t="array" ref="J3315">_xlfn.SWITCH(orders[[#This Row],[payment_method]],"Credit Card","CC","Bank Transfer","BT","Cash","CA","PayPal","PP","UN")</f>
        <v>CA</v>
      </c>
    </row>
    <row r="3316" spans="1:10" x14ac:dyDescent="0.3">
      <c r="A3316">
        <v>3589</v>
      </c>
      <c r="B3316">
        <v>15572</v>
      </c>
      <c r="C3316" s="1">
        <v>44873</v>
      </c>
      <c r="D3316">
        <v>429286</v>
      </c>
      <c r="E3316" t="s">
        <v>10043</v>
      </c>
      <c r="F3316" t="s">
        <v>1202</v>
      </c>
      <c r="G3316">
        <f>YEAR(orders[[#This Row],[order_date]])</f>
        <v>2022</v>
      </c>
      <c r="H3316">
        <f>MONTH(orders[[#This Row],[order_date]])</f>
        <v>11</v>
      </c>
      <c r="I3316" s="4">
        <v>429286</v>
      </c>
      <c r="J3316" t="str" cm="1">
        <f t="array" ref="J3316">_xlfn.SWITCH(orders[[#This Row],[payment_method]],"Credit Card","CC","Bank Transfer","BT","Cash","CA","PayPal","PP","UN")</f>
        <v>PP</v>
      </c>
    </row>
    <row r="3317" spans="1:10" x14ac:dyDescent="0.3">
      <c r="A3317">
        <v>3590</v>
      </c>
      <c r="B3317">
        <v>1512374</v>
      </c>
      <c r="C3317" s="1">
        <v>45077</v>
      </c>
      <c r="D3317">
        <v>546462</v>
      </c>
      <c r="E3317" t="s">
        <v>10042</v>
      </c>
      <c r="F3317" t="s">
        <v>52</v>
      </c>
      <c r="G3317">
        <f>YEAR(orders[[#This Row],[order_date]])</f>
        <v>2023</v>
      </c>
      <c r="H3317">
        <f>MONTH(orders[[#This Row],[order_date]])</f>
        <v>5</v>
      </c>
      <c r="I3317" s="4">
        <v>546462</v>
      </c>
      <c r="J3317" t="str" cm="1">
        <f t="array" ref="J3317">_xlfn.SWITCH(orders[[#This Row],[payment_method]],"Credit Card","CC","Bank Transfer","BT","Cash","CA","PayPal","PP","UN")</f>
        <v>CA</v>
      </c>
    </row>
    <row r="3318" spans="1:10" x14ac:dyDescent="0.3">
      <c r="A3318">
        <v>3591</v>
      </c>
      <c r="B3318">
        <v>801187</v>
      </c>
      <c r="C3318" s="1">
        <v>44789</v>
      </c>
      <c r="D3318">
        <v>3714</v>
      </c>
      <c r="E3318" t="s">
        <v>10043</v>
      </c>
      <c r="F3318" t="s">
        <v>657</v>
      </c>
      <c r="G3318">
        <f>YEAR(orders[[#This Row],[order_date]])</f>
        <v>2022</v>
      </c>
      <c r="H3318">
        <f>MONTH(orders[[#This Row],[order_date]])</f>
        <v>8</v>
      </c>
      <c r="I3318" s="4">
        <v>3714</v>
      </c>
      <c r="J3318" t="str" cm="1">
        <f t="array" ref="J3318">_xlfn.SWITCH(orders[[#This Row],[payment_method]],"Credit Card","CC","Bank Transfer","BT","Cash","CA","PayPal","PP","UN")</f>
        <v>PP</v>
      </c>
    </row>
    <row r="3319" spans="1:10" x14ac:dyDescent="0.3">
      <c r="A3319">
        <v>3592</v>
      </c>
      <c r="B3319">
        <v>1417907</v>
      </c>
      <c r="C3319" s="1">
        <v>45399</v>
      </c>
      <c r="D3319">
        <v>84188</v>
      </c>
      <c r="E3319" t="s">
        <v>10041</v>
      </c>
      <c r="F3319" t="s">
        <v>366</v>
      </c>
      <c r="G3319">
        <f>YEAR(orders[[#This Row],[order_date]])</f>
        <v>2024</v>
      </c>
      <c r="H3319">
        <f>MONTH(orders[[#This Row],[order_date]])</f>
        <v>4</v>
      </c>
      <c r="I3319" s="4">
        <v>84188</v>
      </c>
      <c r="J3319" t="str" cm="1">
        <f t="array" ref="J3319">_xlfn.SWITCH(orders[[#This Row],[payment_method]],"Credit Card","CC","Bank Transfer","BT","Cash","CA","PayPal","PP","UN")</f>
        <v>BT</v>
      </c>
    </row>
    <row r="3320" spans="1:10" x14ac:dyDescent="0.3">
      <c r="A3320">
        <v>3594</v>
      </c>
      <c r="B3320">
        <v>749037</v>
      </c>
      <c r="C3320" s="1">
        <v>45615</v>
      </c>
      <c r="D3320">
        <v>77084</v>
      </c>
      <c r="E3320" t="s">
        <v>10041</v>
      </c>
      <c r="F3320" t="s">
        <v>26</v>
      </c>
      <c r="G3320">
        <f>YEAR(orders[[#This Row],[order_date]])</f>
        <v>2024</v>
      </c>
      <c r="H3320">
        <f>MONTH(orders[[#This Row],[order_date]])</f>
        <v>11</v>
      </c>
      <c r="I3320" s="4">
        <v>77084</v>
      </c>
      <c r="J3320" t="str" cm="1">
        <f t="array" ref="J3320">_xlfn.SWITCH(orders[[#This Row],[payment_method]],"Credit Card","CC","Bank Transfer","BT","Cash","CA","PayPal","PP","UN")</f>
        <v>BT</v>
      </c>
    </row>
    <row r="3321" spans="1:10" x14ac:dyDescent="0.3">
      <c r="A3321">
        <v>3595</v>
      </c>
      <c r="B3321">
        <v>1714562</v>
      </c>
      <c r="C3321" s="1">
        <v>44658</v>
      </c>
      <c r="D3321">
        <v>110336</v>
      </c>
      <c r="E3321" t="s">
        <v>10042</v>
      </c>
      <c r="F3321" t="s">
        <v>404</v>
      </c>
      <c r="G3321">
        <f>YEAR(orders[[#This Row],[order_date]])</f>
        <v>2022</v>
      </c>
      <c r="H3321">
        <f>MONTH(orders[[#This Row],[order_date]])</f>
        <v>4</v>
      </c>
      <c r="I3321" s="4">
        <v>110336</v>
      </c>
      <c r="J3321" t="str" cm="1">
        <f t="array" ref="J3321">_xlfn.SWITCH(orders[[#This Row],[payment_method]],"Credit Card","CC","Bank Transfer","BT","Cash","CA","PayPal","PP","UN")</f>
        <v>CA</v>
      </c>
    </row>
    <row r="3322" spans="1:10" x14ac:dyDescent="0.3">
      <c r="A3322">
        <v>3596</v>
      </c>
      <c r="B3322">
        <v>637125</v>
      </c>
      <c r="C3322" s="1">
        <v>45142</v>
      </c>
      <c r="D3322">
        <v>39339</v>
      </c>
      <c r="E3322" t="s">
        <v>10043</v>
      </c>
      <c r="F3322" t="s">
        <v>318</v>
      </c>
      <c r="G3322">
        <f>YEAR(orders[[#This Row],[order_date]])</f>
        <v>2023</v>
      </c>
      <c r="H3322">
        <f>MONTH(orders[[#This Row],[order_date]])</f>
        <v>8</v>
      </c>
      <c r="I3322" s="4">
        <v>39339</v>
      </c>
      <c r="J3322" t="str" cm="1">
        <f t="array" ref="J3322">_xlfn.SWITCH(orders[[#This Row],[payment_method]],"Credit Card","CC","Bank Transfer","BT","Cash","CA","PayPal","PP","UN")</f>
        <v>PP</v>
      </c>
    </row>
    <row r="3323" spans="1:10" x14ac:dyDescent="0.3">
      <c r="A3323">
        <v>3597</v>
      </c>
      <c r="B3323">
        <v>814994</v>
      </c>
      <c r="C3323" s="1">
        <v>45143</v>
      </c>
      <c r="D3323">
        <v>22696</v>
      </c>
      <c r="E3323" t="s">
        <v>10042</v>
      </c>
      <c r="F3323" t="s">
        <v>460</v>
      </c>
      <c r="G3323">
        <f>YEAR(orders[[#This Row],[order_date]])</f>
        <v>2023</v>
      </c>
      <c r="H3323">
        <f>MONTH(orders[[#This Row],[order_date]])</f>
        <v>8</v>
      </c>
      <c r="I3323" s="4">
        <v>22696</v>
      </c>
      <c r="J3323" t="str" cm="1">
        <f t="array" ref="J3323">_xlfn.SWITCH(orders[[#This Row],[payment_method]],"Credit Card","CC","Bank Transfer","BT","Cash","CA","PayPal","PP","UN")</f>
        <v>CA</v>
      </c>
    </row>
    <row r="3324" spans="1:10" x14ac:dyDescent="0.3">
      <c r="A3324">
        <v>3598</v>
      </c>
      <c r="B3324">
        <v>882566</v>
      </c>
      <c r="C3324" s="1">
        <v>45078</v>
      </c>
      <c r="D3324">
        <v>424731</v>
      </c>
      <c r="E3324" t="s">
        <v>10043</v>
      </c>
      <c r="F3324" t="s">
        <v>556</v>
      </c>
      <c r="G3324">
        <f>YEAR(orders[[#This Row],[order_date]])</f>
        <v>2023</v>
      </c>
      <c r="H3324">
        <f>MONTH(orders[[#This Row],[order_date]])</f>
        <v>6</v>
      </c>
      <c r="I3324" s="4">
        <v>424731</v>
      </c>
      <c r="J3324" t="str" cm="1">
        <f t="array" ref="J3324">_xlfn.SWITCH(orders[[#This Row],[payment_method]],"Credit Card","CC","Bank Transfer","BT","Cash","CA","PayPal","PP","UN")</f>
        <v>PP</v>
      </c>
    </row>
    <row r="3325" spans="1:10" x14ac:dyDescent="0.3">
      <c r="A3325">
        <v>3599</v>
      </c>
      <c r="B3325">
        <v>776719</v>
      </c>
      <c r="C3325" s="1">
        <v>44992</v>
      </c>
      <c r="D3325">
        <v>17128</v>
      </c>
      <c r="E3325" t="s">
        <v>10041</v>
      </c>
      <c r="F3325" t="s">
        <v>1583</v>
      </c>
      <c r="G3325">
        <f>YEAR(orders[[#This Row],[order_date]])</f>
        <v>2023</v>
      </c>
      <c r="H3325">
        <f>MONTH(orders[[#This Row],[order_date]])</f>
        <v>3</v>
      </c>
      <c r="I3325" s="4">
        <v>17128</v>
      </c>
      <c r="J3325" t="str" cm="1">
        <f t="array" ref="J3325">_xlfn.SWITCH(orders[[#This Row],[payment_method]],"Credit Card","CC","Bank Transfer","BT","Cash","CA","PayPal","PP","UN")</f>
        <v>BT</v>
      </c>
    </row>
    <row r="3326" spans="1:10" x14ac:dyDescent="0.3">
      <c r="A3326">
        <v>3600</v>
      </c>
      <c r="B3326">
        <v>561607</v>
      </c>
      <c r="C3326" s="1">
        <v>45585</v>
      </c>
      <c r="D3326">
        <v>428758</v>
      </c>
      <c r="E3326" t="s">
        <v>10043</v>
      </c>
      <c r="F3326" t="s">
        <v>1090</v>
      </c>
      <c r="G3326">
        <f>YEAR(orders[[#This Row],[order_date]])</f>
        <v>2024</v>
      </c>
      <c r="H3326">
        <f>MONTH(orders[[#This Row],[order_date]])</f>
        <v>10</v>
      </c>
      <c r="I3326" s="4">
        <v>428758</v>
      </c>
      <c r="J3326" t="str" cm="1">
        <f t="array" ref="J3326">_xlfn.SWITCH(orders[[#This Row],[payment_method]],"Credit Card","CC","Bank Transfer","BT","Cash","CA","PayPal","PP","UN")</f>
        <v>PP</v>
      </c>
    </row>
    <row r="3327" spans="1:10" x14ac:dyDescent="0.3">
      <c r="A3327">
        <v>3601</v>
      </c>
      <c r="B3327">
        <v>207715</v>
      </c>
      <c r="C3327" s="1">
        <v>45011</v>
      </c>
      <c r="D3327">
        <v>570919</v>
      </c>
      <c r="E3327" t="s">
        <v>10042</v>
      </c>
      <c r="F3327" t="s">
        <v>1074</v>
      </c>
      <c r="G3327">
        <f>YEAR(orders[[#This Row],[order_date]])</f>
        <v>2023</v>
      </c>
      <c r="H3327">
        <f>MONTH(orders[[#This Row],[order_date]])</f>
        <v>3</v>
      </c>
      <c r="I3327" s="4">
        <v>570919</v>
      </c>
      <c r="J3327" t="str" cm="1">
        <f t="array" ref="J3327">_xlfn.SWITCH(orders[[#This Row],[payment_method]],"Credit Card","CC","Bank Transfer","BT","Cash","CA","PayPal","PP","UN")</f>
        <v>CA</v>
      </c>
    </row>
    <row r="3328" spans="1:10" x14ac:dyDescent="0.3">
      <c r="A3328">
        <v>3602</v>
      </c>
      <c r="B3328">
        <v>734620</v>
      </c>
      <c r="C3328" s="1">
        <v>45414</v>
      </c>
      <c r="D3328">
        <v>49756</v>
      </c>
      <c r="E3328" t="s">
        <v>10040</v>
      </c>
      <c r="F3328" t="s">
        <v>108</v>
      </c>
      <c r="G3328">
        <f>YEAR(orders[[#This Row],[order_date]])</f>
        <v>2024</v>
      </c>
      <c r="H3328">
        <f>MONTH(orders[[#This Row],[order_date]])</f>
        <v>5</v>
      </c>
      <c r="I3328" s="4">
        <v>49756</v>
      </c>
      <c r="J3328" t="str" cm="1">
        <f t="array" ref="J3328">_xlfn.SWITCH(orders[[#This Row],[payment_method]],"Credit Card","CC","Bank Transfer","BT","Cash","CA","PayPal","PP","UN")</f>
        <v>CC</v>
      </c>
    </row>
    <row r="3329" spans="1:10" x14ac:dyDescent="0.3">
      <c r="A3329">
        <v>3603</v>
      </c>
      <c r="B3329">
        <v>1153370</v>
      </c>
      <c r="C3329" s="1">
        <v>45029</v>
      </c>
      <c r="D3329">
        <v>105554</v>
      </c>
      <c r="E3329" t="s">
        <v>10041</v>
      </c>
      <c r="F3329" t="s">
        <v>156</v>
      </c>
      <c r="G3329">
        <f>YEAR(orders[[#This Row],[order_date]])</f>
        <v>2023</v>
      </c>
      <c r="H3329">
        <f>MONTH(orders[[#This Row],[order_date]])</f>
        <v>4</v>
      </c>
      <c r="I3329" s="4">
        <v>105554</v>
      </c>
      <c r="J3329" t="str" cm="1">
        <f t="array" ref="J3329">_xlfn.SWITCH(orders[[#This Row],[payment_method]],"Credit Card","CC","Bank Transfer","BT","Cash","CA","PayPal","PP","UN")</f>
        <v>BT</v>
      </c>
    </row>
    <row r="3330" spans="1:10" x14ac:dyDescent="0.3">
      <c r="A3330">
        <v>3604</v>
      </c>
      <c r="B3330">
        <v>1366376</v>
      </c>
      <c r="C3330" s="1">
        <v>45370</v>
      </c>
      <c r="D3330">
        <v>259741</v>
      </c>
      <c r="E3330" t="s">
        <v>10041</v>
      </c>
      <c r="F3330" t="s">
        <v>111</v>
      </c>
      <c r="G3330">
        <f>YEAR(orders[[#This Row],[order_date]])</f>
        <v>2024</v>
      </c>
      <c r="H3330">
        <f>MONTH(orders[[#This Row],[order_date]])</f>
        <v>3</v>
      </c>
      <c r="I3330" s="4">
        <v>259741</v>
      </c>
      <c r="J3330" t="str" cm="1">
        <f t="array" ref="J3330">_xlfn.SWITCH(orders[[#This Row],[payment_method]],"Credit Card","CC","Bank Transfer","BT","Cash","CA","PayPal","PP","UN")</f>
        <v>BT</v>
      </c>
    </row>
    <row r="3331" spans="1:10" x14ac:dyDescent="0.3">
      <c r="A3331">
        <v>3605</v>
      </c>
      <c r="B3331">
        <v>55259</v>
      </c>
      <c r="C3331" s="1">
        <v>45818</v>
      </c>
      <c r="D3331">
        <v>140344</v>
      </c>
      <c r="E3331" t="s">
        <v>10041</v>
      </c>
      <c r="F3331" t="s">
        <v>683</v>
      </c>
      <c r="G3331">
        <f>YEAR(orders[[#This Row],[order_date]])</f>
        <v>2025</v>
      </c>
      <c r="H3331">
        <f>MONTH(orders[[#This Row],[order_date]])</f>
        <v>6</v>
      </c>
      <c r="I3331" s="4">
        <v>140344</v>
      </c>
      <c r="J3331" t="str" cm="1">
        <f t="array" ref="J3331">_xlfn.SWITCH(orders[[#This Row],[payment_method]],"Credit Card","CC","Bank Transfer","BT","Cash","CA","PayPal","PP","UN")</f>
        <v>BT</v>
      </c>
    </row>
    <row r="3332" spans="1:10" x14ac:dyDescent="0.3">
      <c r="A3332">
        <v>3606</v>
      </c>
      <c r="B3332">
        <v>1884575</v>
      </c>
      <c r="C3332" s="1">
        <v>44648</v>
      </c>
      <c r="D3332">
        <v>36421</v>
      </c>
      <c r="E3332" t="s">
        <v>10041</v>
      </c>
      <c r="F3332" t="s">
        <v>1296</v>
      </c>
      <c r="G3332">
        <f>YEAR(orders[[#This Row],[order_date]])</f>
        <v>2022</v>
      </c>
      <c r="H3332">
        <f>MONTH(orders[[#This Row],[order_date]])</f>
        <v>3</v>
      </c>
      <c r="I3332" s="4">
        <v>36421</v>
      </c>
      <c r="J3332" t="str" cm="1">
        <f t="array" ref="J3332">_xlfn.SWITCH(orders[[#This Row],[payment_method]],"Credit Card","CC","Bank Transfer","BT","Cash","CA","PayPal","PP","UN")</f>
        <v>BT</v>
      </c>
    </row>
    <row r="3333" spans="1:10" x14ac:dyDescent="0.3">
      <c r="A3333">
        <v>3607</v>
      </c>
      <c r="B3333">
        <v>1854457</v>
      </c>
      <c r="C3333" s="1">
        <v>45563</v>
      </c>
      <c r="D3333">
        <v>607018</v>
      </c>
      <c r="E3333" t="s">
        <v>10040</v>
      </c>
      <c r="F3333" t="s">
        <v>1296</v>
      </c>
      <c r="G3333">
        <f>YEAR(orders[[#This Row],[order_date]])</f>
        <v>2024</v>
      </c>
      <c r="H3333">
        <f>MONTH(orders[[#This Row],[order_date]])</f>
        <v>9</v>
      </c>
      <c r="I3333" s="4">
        <v>607018</v>
      </c>
      <c r="J3333" t="str" cm="1">
        <f t="array" ref="J3333">_xlfn.SWITCH(orders[[#This Row],[payment_method]],"Credit Card","CC","Bank Transfer","BT","Cash","CA","PayPal","PP","UN")</f>
        <v>CC</v>
      </c>
    </row>
    <row r="3334" spans="1:10" x14ac:dyDescent="0.3">
      <c r="A3334">
        <v>3608</v>
      </c>
      <c r="B3334">
        <v>1986213</v>
      </c>
      <c r="C3334" s="1">
        <v>45539</v>
      </c>
      <c r="D3334">
        <v>519238</v>
      </c>
      <c r="E3334" t="s">
        <v>10040</v>
      </c>
      <c r="F3334" t="s">
        <v>693</v>
      </c>
      <c r="G3334">
        <f>YEAR(orders[[#This Row],[order_date]])</f>
        <v>2024</v>
      </c>
      <c r="H3334">
        <f>MONTH(orders[[#This Row],[order_date]])</f>
        <v>9</v>
      </c>
      <c r="I3334" s="4">
        <v>519238</v>
      </c>
      <c r="J3334" t="str" cm="1">
        <f t="array" ref="J3334">_xlfn.SWITCH(orders[[#This Row],[payment_method]],"Credit Card","CC","Bank Transfer","BT","Cash","CA","PayPal","PP","UN")</f>
        <v>CC</v>
      </c>
    </row>
    <row r="3335" spans="1:10" x14ac:dyDescent="0.3">
      <c r="A3335">
        <v>3609</v>
      </c>
      <c r="B3335">
        <v>1424708</v>
      </c>
      <c r="C3335" s="1">
        <v>45052</v>
      </c>
      <c r="D3335">
        <v>28932</v>
      </c>
      <c r="E3335" t="s">
        <v>10042</v>
      </c>
      <c r="F3335" t="s">
        <v>1303</v>
      </c>
      <c r="G3335">
        <f>YEAR(orders[[#This Row],[order_date]])</f>
        <v>2023</v>
      </c>
      <c r="H3335">
        <f>MONTH(orders[[#This Row],[order_date]])</f>
        <v>5</v>
      </c>
      <c r="I3335" s="4">
        <v>28932</v>
      </c>
      <c r="J3335" t="str" cm="1">
        <f t="array" ref="J3335">_xlfn.SWITCH(orders[[#This Row],[payment_method]],"Credit Card","CC","Bank Transfer","BT","Cash","CA","PayPal","PP","UN")</f>
        <v>CA</v>
      </c>
    </row>
    <row r="3336" spans="1:10" x14ac:dyDescent="0.3">
      <c r="A3336">
        <v>3611</v>
      </c>
      <c r="B3336">
        <v>924384</v>
      </c>
      <c r="C3336" s="1">
        <v>45246</v>
      </c>
      <c r="D3336">
        <v>58455</v>
      </c>
      <c r="E3336" t="s">
        <v>10040</v>
      </c>
      <c r="F3336" t="s">
        <v>580</v>
      </c>
      <c r="G3336">
        <f>YEAR(orders[[#This Row],[order_date]])</f>
        <v>2023</v>
      </c>
      <c r="H3336">
        <f>MONTH(orders[[#This Row],[order_date]])</f>
        <v>11</v>
      </c>
      <c r="I3336" s="4">
        <v>58455</v>
      </c>
      <c r="J3336" t="str" cm="1">
        <f t="array" ref="J3336">_xlfn.SWITCH(orders[[#This Row],[payment_method]],"Credit Card","CC","Bank Transfer","BT","Cash","CA","PayPal","PP","UN")</f>
        <v>CC</v>
      </c>
    </row>
    <row r="3337" spans="1:10" x14ac:dyDescent="0.3">
      <c r="A3337">
        <v>3613</v>
      </c>
      <c r="B3337">
        <v>1378827</v>
      </c>
      <c r="C3337" s="1">
        <v>44755</v>
      </c>
      <c r="D3337">
        <v>318553</v>
      </c>
      <c r="E3337" t="s">
        <v>10041</v>
      </c>
      <c r="F3337" t="s">
        <v>1002</v>
      </c>
      <c r="G3337">
        <f>YEAR(orders[[#This Row],[order_date]])</f>
        <v>2022</v>
      </c>
      <c r="H3337">
        <f>MONTH(orders[[#This Row],[order_date]])</f>
        <v>7</v>
      </c>
      <c r="I3337" s="4">
        <v>318553</v>
      </c>
      <c r="J3337" t="str" cm="1">
        <f t="array" ref="J3337">_xlfn.SWITCH(orders[[#This Row],[payment_method]],"Credit Card","CC","Bank Transfer","BT","Cash","CA","PayPal","PP","UN")</f>
        <v>BT</v>
      </c>
    </row>
    <row r="3338" spans="1:10" x14ac:dyDescent="0.3">
      <c r="A3338">
        <v>3614</v>
      </c>
      <c r="B3338">
        <v>1026012</v>
      </c>
      <c r="C3338" s="1">
        <v>45352</v>
      </c>
      <c r="D3338">
        <v>135459</v>
      </c>
      <c r="E3338" t="s">
        <v>10040</v>
      </c>
      <c r="F3338" t="s">
        <v>399</v>
      </c>
      <c r="G3338">
        <f>YEAR(orders[[#This Row],[order_date]])</f>
        <v>2024</v>
      </c>
      <c r="H3338">
        <f>MONTH(orders[[#This Row],[order_date]])</f>
        <v>3</v>
      </c>
      <c r="I3338" s="4">
        <v>135459</v>
      </c>
      <c r="J3338" t="str" cm="1">
        <f t="array" ref="J3338">_xlfn.SWITCH(orders[[#This Row],[payment_method]],"Credit Card","CC","Bank Transfer","BT","Cash","CA","PayPal","PP","UN")</f>
        <v>CC</v>
      </c>
    </row>
    <row r="3339" spans="1:10" x14ac:dyDescent="0.3">
      <c r="A3339">
        <v>3615</v>
      </c>
      <c r="B3339">
        <v>447019</v>
      </c>
      <c r="C3339" s="1">
        <v>45074</v>
      </c>
      <c r="D3339">
        <v>180891</v>
      </c>
      <c r="E3339" t="s">
        <v>10040</v>
      </c>
      <c r="F3339" t="s">
        <v>234</v>
      </c>
      <c r="G3339">
        <f>YEAR(orders[[#This Row],[order_date]])</f>
        <v>2023</v>
      </c>
      <c r="H3339">
        <f>MONTH(orders[[#This Row],[order_date]])</f>
        <v>5</v>
      </c>
      <c r="I3339" s="4">
        <v>180891</v>
      </c>
      <c r="J3339" t="str" cm="1">
        <f t="array" ref="J3339">_xlfn.SWITCH(orders[[#This Row],[payment_method]],"Credit Card","CC","Bank Transfer","BT","Cash","CA","PayPal","PP","UN")</f>
        <v>CC</v>
      </c>
    </row>
    <row r="3340" spans="1:10" x14ac:dyDescent="0.3">
      <c r="A3340">
        <v>3616</v>
      </c>
      <c r="B3340">
        <v>1130506</v>
      </c>
      <c r="C3340" s="1">
        <v>44576</v>
      </c>
      <c r="D3340">
        <v>466129</v>
      </c>
      <c r="E3340" t="s">
        <v>10043</v>
      </c>
      <c r="F3340" t="s">
        <v>693</v>
      </c>
      <c r="G3340">
        <f>YEAR(orders[[#This Row],[order_date]])</f>
        <v>2022</v>
      </c>
      <c r="H3340">
        <f>MONTH(orders[[#This Row],[order_date]])</f>
        <v>1</v>
      </c>
      <c r="I3340" s="4">
        <v>466129</v>
      </c>
      <c r="J3340" t="str" cm="1">
        <f t="array" ref="J3340">_xlfn.SWITCH(orders[[#This Row],[payment_method]],"Credit Card","CC","Bank Transfer","BT","Cash","CA","PayPal","PP","UN")</f>
        <v>PP</v>
      </c>
    </row>
    <row r="3341" spans="1:10" x14ac:dyDescent="0.3">
      <c r="A3341">
        <v>3617</v>
      </c>
      <c r="B3341">
        <v>832935</v>
      </c>
      <c r="C3341" s="1">
        <v>45481</v>
      </c>
      <c r="D3341">
        <v>53672</v>
      </c>
      <c r="E3341" t="s">
        <v>10042</v>
      </c>
      <c r="F3341" t="s">
        <v>297</v>
      </c>
      <c r="G3341">
        <f>YEAR(orders[[#This Row],[order_date]])</f>
        <v>2024</v>
      </c>
      <c r="H3341">
        <f>MONTH(orders[[#This Row],[order_date]])</f>
        <v>7</v>
      </c>
      <c r="I3341" s="4">
        <v>53672</v>
      </c>
      <c r="J3341" t="str" cm="1">
        <f t="array" ref="J3341">_xlfn.SWITCH(orders[[#This Row],[payment_method]],"Credit Card","CC","Bank Transfer","BT","Cash","CA","PayPal","PP","UN")</f>
        <v>CA</v>
      </c>
    </row>
    <row r="3342" spans="1:10" x14ac:dyDescent="0.3">
      <c r="A3342">
        <v>3618</v>
      </c>
      <c r="B3342">
        <v>634242</v>
      </c>
      <c r="C3342" s="1">
        <v>44570</v>
      </c>
      <c r="D3342">
        <v>195107</v>
      </c>
      <c r="E3342" t="s">
        <v>10041</v>
      </c>
      <c r="F3342" t="s">
        <v>728</v>
      </c>
      <c r="G3342">
        <f>YEAR(orders[[#This Row],[order_date]])</f>
        <v>2022</v>
      </c>
      <c r="H3342">
        <f>MONTH(orders[[#This Row],[order_date]])</f>
        <v>1</v>
      </c>
      <c r="I3342" s="4">
        <v>195107</v>
      </c>
      <c r="J3342" t="str" cm="1">
        <f t="array" ref="J3342">_xlfn.SWITCH(orders[[#This Row],[payment_method]],"Credit Card","CC","Bank Transfer","BT","Cash","CA","PayPal","PP","UN")</f>
        <v>BT</v>
      </c>
    </row>
    <row r="3343" spans="1:10" x14ac:dyDescent="0.3">
      <c r="A3343">
        <v>3619</v>
      </c>
      <c r="B3343">
        <v>699123</v>
      </c>
      <c r="C3343" s="1">
        <v>45275</v>
      </c>
      <c r="D3343">
        <v>20216</v>
      </c>
      <c r="E3343" t="s">
        <v>10041</v>
      </c>
      <c r="F3343" t="s">
        <v>191</v>
      </c>
      <c r="G3343">
        <f>YEAR(orders[[#This Row],[order_date]])</f>
        <v>2023</v>
      </c>
      <c r="H3343">
        <f>MONTH(orders[[#This Row],[order_date]])</f>
        <v>12</v>
      </c>
      <c r="I3343" s="4">
        <v>20216</v>
      </c>
      <c r="J3343" t="str" cm="1">
        <f t="array" ref="J3343">_xlfn.SWITCH(orders[[#This Row],[payment_method]],"Credit Card","CC","Bank Transfer","BT","Cash","CA","PayPal","PP","UN")</f>
        <v>BT</v>
      </c>
    </row>
    <row r="3344" spans="1:10" x14ac:dyDescent="0.3">
      <c r="A3344">
        <v>3620</v>
      </c>
      <c r="B3344">
        <v>657052</v>
      </c>
      <c r="C3344" s="1">
        <v>44849</v>
      </c>
      <c r="D3344">
        <v>338677</v>
      </c>
      <c r="E3344" t="s">
        <v>10040</v>
      </c>
      <c r="F3344" t="s">
        <v>1710</v>
      </c>
      <c r="G3344">
        <f>YEAR(orders[[#This Row],[order_date]])</f>
        <v>2022</v>
      </c>
      <c r="H3344">
        <f>MONTH(orders[[#This Row],[order_date]])</f>
        <v>10</v>
      </c>
      <c r="I3344" s="4">
        <v>338677</v>
      </c>
      <c r="J3344" t="str" cm="1">
        <f t="array" ref="J3344">_xlfn.SWITCH(orders[[#This Row],[payment_method]],"Credit Card","CC","Bank Transfer","BT","Cash","CA","PayPal","PP","UN")</f>
        <v>CC</v>
      </c>
    </row>
    <row r="3345" spans="1:10" x14ac:dyDescent="0.3">
      <c r="A3345">
        <v>3621</v>
      </c>
      <c r="B3345">
        <v>762784</v>
      </c>
      <c r="C3345" s="1">
        <v>45307</v>
      </c>
      <c r="D3345">
        <v>373506</v>
      </c>
      <c r="E3345" t="s">
        <v>10040</v>
      </c>
      <c r="F3345" t="s">
        <v>284</v>
      </c>
      <c r="G3345">
        <f>YEAR(orders[[#This Row],[order_date]])</f>
        <v>2024</v>
      </c>
      <c r="H3345">
        <f>MONTH(orders[[#This Row],[order_date]])</f>
        <v>1</v>
      </c>
      <c r="I3345" s="4">
        <v>373506</v>
      </c>
      <c r="J3345" t="str" cm="1">
        <f t="array" ref="J3345">_xlfn.SWITCH(orders[[#This Row],[payment_method]],"Credit Card","CC","Bank Transfer","BT","Cash","CA","PayPal","PP","UN")</f>
        <v>CC</v>
      </c>
    </row>
    <row r="3346" spans="1:10" x14ac:dyDescent="0.3">
      <c r="A3346">
        <v>3622</v>
      </c>
      <c r="B3346">
        <v>166931</v>
      </c>
      <c r="C3346" s="1">
        <v>45279</v>
      </c>
      <c r="D3346">
        <v>22688</v>
      </c>
      <c r="E3346" t="s">
        <v>10040</v>
      </c>
      <c r="F3346" t="s">
        <v>162</v>
      </c>
      <c r="G3346">
        <f>YEAR(orders[[#This Row],[order_date]])</f>
        <v>2023</v>
      </c>
      <c r="H3346">
        <f>MONTH(orders[[#This Row],[order_date]])</f>
        <v>12</v>
      </c>
      <c r="I3346" s="4">
        <v>22688</v>
      </c>
      <c r="J3346" t="str" cm="1">
        <f t="array" ref="J3346">_xlfn.SWITCH(orders[[#This Row],[payment_method]],"Credit Card","CC","Bank Transfer","BT","Cash","CA","PayPal","PP","UN")</f>
        <v>CC</v>
      </c>
    </row>
    <row r="3347" spans="1:10" x14ac:dyDescent="0.3">
      <c r="A3347">
        <v>3623</v>
      </c>
      <c r="B3347">
        <v>1514695</v>
      </c>
      <c r="C3347" s="1">
        <v>44597</v>
      </c>
      <c r="D3347">
        <v>487196</v>
      </c>
      <c r="E3347" t="s">
        <v>10043</v>
      </c>
      <c r="F3347" t="s">
        <v>1213</v>
      </c>
      <c r="G3347">
        <f>YEAR(orders[[#This Row],[order_date]])</f>
        <v>2022</v>
      </c>
      <c r="H3347">
        <f>MONTH(orders[[#This Row],[order_date]])</f>
        <v>2</v>
      </c>
      <c r="I3347" s="4">
        <v>487196</v>
      </c>
      <c r="J3347" t="str" cm="1">
        <f t="array" ref="J3347">_xlfn.SWITCH(orders[[#This Row],[payment_method]],"Credit Card","CC","Bank Transfer","BT","Cash","CA","PayPal","PP","UN")</f>
        <v>PP</v>
      </c>
    </row>
    <row r="3348" spans="1:10" x14ac:dyDescent="0.3">
      <c r="A3348">
        <v>3624</v>
      </c>
      <c r="B3348">
        <v>572905</v>
      </c>
      <c r="C3348" s="1">
        <v>44459</v>
      </c>
      <c r="D3348">
        <v>21170</v>
      </c>
      <c r="E3348" t="s">
        <v>10042</v>
      </c>
      <c r="F3348" t="s">
        <v>44</v>
      </c>
      <c r="G3348">
        <f>YEAR(orders[[#This Row],[order_date]])</f>
        <v>2021</v>
      </c>
      <c r="H3348">
        <f>MONTH(orders[[#This Row],[order_date]])</f>
        <v>9</v>
      </c>
      <c r="I3348" s="4">
        <v>21170</v>
      </c>
      <c r="J3348" t="str" cm="1">
        <f t="array" ref="J3348">_xlfn.SWITCH(orders[[#This Row],[payment_method]],"Credit Card","CC","Bank Transfer","BT","Cash","CA","PayPal","PP","UN")</f>
        <v>CA</v>
      </c>
    </row>
    <row r="3349" spans="1:10" x14ac:dyDescent="0.3">
      <c r="A3349">
        <v>3625</v>
      </c>
      <c r="B3349">
        <v>778944</v>
      </c>
      <c r="C3349" s="1">
        <v>45834</v>
      </c>
      <c r="D3349">
        <v>61718</v>
      </c>
      <c r="E3349" t="s">
        <v>10043</v>
      </c>
      <c r="F3349" t="s">
        <v>60</v>
      </c>
      <c r="G3349">
        <f>YEAR(orders[[#This Row],[order_date]])</f>
        <v>2025</v>
      </c>
      <c r="H3349">
        <f>MONTH(orders[[#This Row],[order_date]])</f>
        <v>6</v>
      </c>
      <c r="I3349" s="4">
        <v>61718</v>
      </c>
      <c r="J3349" t="str" cm="1">
        <f t="array" ref="J3349">_xlfn.SWITCH(orders[[#This Row],[payment_method]],"Credit Card","CC","Bank Transfer","BT","Cash","CA","PayPal","PP","UN")</f>
        <v>PP</v>
      </c>
    </row>
    <row r="3350" spans="1:10" x14ac:dyDescent="0.3">
      <c r="A3350">
        <v>3626</v>
      </c>
      <c r="B3350">
        <v>1900518</v>
      </c>
      <c r="C3350" s="1">
        <v>45891</v>
      </c>
      <c r="D3350">
        <v>184614</v>
      </c>
      <c r="E3350" t="s">
        <v>10041</v>
      </c>
      <c r="F3350" t="s">
        <v>736</v>
      </c>
      <c r="G3350">
        <f>YEAR(orders[[#This Row],[order_date]])</f>
        <v>2025</v>
      </c>
      <c r="H3350">
        <f>MONTH(orders[[#This Row],[order_date]])</f>
        <v>8</v>
      </c>
      <c r="I3350" s="4">
        <v>184614</v>
      </c>
      <c r="J3350" t="str" cm="1">
        <f t="array" ref="J3350">_xlfn.SWITCH(orders[[#This Row],[payment_method]],"Credit Card","CC","Bank Transfer","BT","Cash","CA","PayPal","PP","UN")</f>
        <v>BT</v>
      </c>
    </row>
    <row r="3351" spans="1:10" x14ac:dyDescent="0.3">
      <c r="A3351">
        <v>3627</v>
      </c>
      <c r="B3351">
        <v>1602046</v>
      </c>
      <c r="C3351" s="1">
        <v>44621</v>
      </c>
      <c r="D3351">
        <v>163725</v>
      </c>
      <c r="E3351" t="s">
        <v>10043</v>
      </c>
      <c r="F3351" t="s">
        <v>88</v>
      </c>
      <c r="G3351">
        <f>YEAR(orders[[#This Row],[order_date]])</f>
        <v>2022</v>
      </c>
      <c r="H3351">
        <f>MONTH(orders[[#This Row],[order_date]])</f>
        <v>3</v>
      </c>
      <c r="I3351" s="4">
        <v>163725</v>
      </c>
      <c r="J3351" t="str" cm="1">
        <f t="array" ref="J3351">_xlfn.SWITCH(orders[[#This Row],[payment_method]],"Credit Card","CC","Bank Transfer","BT","Cash","CA","PayPal","PP","UN")</f>
        <v>PP</v>
      </c>
    </row>
    <row r="3352" spans="1:10" x14ac:dyDescent="0.3">
      <c r="A3352">
        <v>3628</v>
      </c>
      <c r="B3352">
        <v>628151</v>
      </c>
      <c r="C3352" s="1">
        <v>45689</v>
      </c>
      <c r="D3352">
        <v>189624</v>
      </c>
      <c r="E3352" t="s">
        <v>10042</v>
      </c>
      <c r="F3352" t="s">
        <v>2720</v>
      </c>
      <c r="G3352">
        <f>YEAR(orders[[#This Row],[order_date]])</f>
        <v>2025</v>
      </c>
      <c r="H3352">
        <f>MONTH(orders[[#This Row],[order_date]])</f>
        <v>2</v>
      </c>
      <c r="I3352" s="4">
        <v>189624</v>
      </c>
      <c r="J3352" t="str" cm="1">
        <f t="array" ref="J3352">_xlfn.SWITCH(orders[[#This Row],[payment_method]],"Credit Card","CC","Bank Transfer","BT","Cash","CA","PayPal","PP","UN")</f>
        <v>CA</v>
      </c>
    </row>
    <row r="3353" spans="1:10" x14ac:dyDescent="0.3">
      <c r="A3353">
        <v>3629</v>
      </c>
      <c r="B3353">
        <v>462958</v>
      </c>
      <c r="C3353" s="1">
        <v>44489</v>
      </c>
      <c r="D3353">
        <v>236579</v>
      </c>
      <c r="E3353" t="s">
        <v>10041</v>
      </c>
      <c r="F3353" t="s">
        <v>396</v>
      </c>
      <c r="G3353">
        <f>YEAR(orders[[#This Row],[order_date]])</f>
        <v>2021</v>
      </c>
      <c r="H3353">
        <f>MONTH(orders[[#This Row],[order_date]])</f>
        <v>10</v>
      </c>
      <c r="I3353" s="4">
        <v>236579</v>
      </c>
      <c r="J3353" t="str" cm="1">
        <f t="array" ref="J3353">_xlfn.SWITCH(orders[[#This Row],[payment_method]],"Credit Card","CC","Bank Transfer","BT","Cash","CA","PayPal","PP","UN")</f>
        <v>BT</v>
      </c>
    </row>
    <row r="3354" spans="1:10" x14ac:dyDescent="0.3">
      <c r="A3354">
        <v>3630</v>
      </c>
      <c r="B3354">
        <v>1925724</v>
      </c>
      <c r="C3354" s="1">
        <v>44670</v>
      </c>
      <c r="D3354">
        <v>70339</v>
      </c>
      <c r="E3354" t="s">
        <v>10040</v>
      </c>
      <c r="F3354" t="s">
        <v>404</v>
      </c>
      <c r="G3354">
        <f>YEAR(orders[[#This Row],[order_date]])</f>
        <v>2022</v>
      </c>
      <c r="H3354">
        <f>MONTH(orders[[#This Row],[order_date]])</f>
        <v>4</v>
      </c>
      <c r="I3354" s="4">
        <v>70339</v>
      </c>
      <c r="J3354" t="str" cm="1">
        <f t="array" ref="J3354">_xlfn.SWITCH(orders[[#This Row],[payment_method]],"Credit Card","CC","Bank Transfer","BT","Cash","CA","PayPal","PP","UN")</f>
        <v>CC</v>
      </c>
    </row>
    <row r="3355" spans="1:10" x14ac:dyDescent="0.3">
      <c r="A3355">
        <v>3631</v>
      </c>
      <c r="B3355">
        <v>888647</v>
      </c>
      <c r="C3355" s="1">
        <v>45264</v>
      </c>
      <c r="D3355">
        <v>24640</v>
      </c>
      <c r="E3355" t="s">
        <v>10040</v>
      </c>
      <c r="F3355" t="s">
        <v>225</v>
      </c>
      <c r="G3355">
        <f>YEAR(orders[[#This Row],[order_date]])</f>
        <v>2023</v>
      </c>
      <c r="H3355">
        <f>MONTH(orders[[#This Row],[order_date]])</f>
        <v>12</v>
      </c>
      <c r="I3355" s="4">
        <v>24640</v>
      </c>
      <c r="J3355" t="str" cm="1">
        <f t="array" ref="J3355">_xlfn.SWITCH(orders[[#This Row],[payment_method]],"Credit Card","CC","Bank Transfer","BT","Cash","CA","PayPal","PP","UN")</f>
        <v>CC</v>
      </c>
    </row>
    <row r="3356" spans="1:10" x14ac:dyDescent="0.3">
      <c r="A3356">
        <v>3633</v>
      </c>
      <c r="B3356">
        <v>851507</v>
      </c>
      <c r="C3356" s="1">
        <v>45539</v>
      </c>
      <c r="D3356">
        <v>185206</v>
      </c>
      <c r="E3356" t="s">
        <v>10041</v>
      </c>
      <c r="F3356" t="s">
        <v>49</v>
      </c>
      <c r="G3356">
        <f>YEAR(orders[[#This Row],[order_date]])</f>
        <v>2024</v>
      </c>
      <c r="H3356">
        <f>MONTH(orders[[#This Row],[order_date]])</f>
        <v>9</v>
      </c>
      <c r="I3356" s="4">
        <v>185206</v>
      </c>
      <c r="J3356" t="str" cm="1">
        <f t="array" ref="J3356">_xlfn.SWITCH(orders[[#This Row],[payment_method]],"Credit Card","CC","Bank Transfer","BT","Cash","CA","PayPal","PP","UN")</f>
        <v>BT</v>
      </c>
    </row>
    <row r="3357" spans="1:10" x14ac:dyDescent="0.3">
      <c r="A3357">
        <v>3634</v>
      </c>
      <c r="B3357">
        <v>1271415</v>
      </c>
      <c r="C3357" s="1">
        <v>44490</v>
      </c>
      <c r="D3357">
        <v>9452</v>
      </c>
      <c r="E3357" t="s">
        <v>10042</v>
      </c>
      <c r="F3357" t="s">
        <v>284</v>
      </c>
      <c r="G3357">
        <f>YEAR(orders[[#This Row],[order_date]])</f>
        <v>2021</v>
      </c>
      <c r="H3357">
        <f>MONTH(orders[[#This Row],[order_date]])</f>
        <v>10</v>
      </c>
      <c r="I3357" s="4">
        <v>9452</v>
      </c>
      <c r="J3357" t="str" cm="1">
        <f t="array" ref="J3357">_xlfn.SWITCH(orders[[#This Row],[payment_method]],"Credit Card","CC","Bank Transfer","BT","Cash","CA","PayPal","PP","UN")</f>
        <v>CA</v>
      </c>
    </row>
    <row r="3358" spans="1:10" x14ac:dyDescent="0.3">
      <c r="A3358">
        <v>3635</v>
      </c>
      <c r="B3358">
        <v>1135083</v>
      </c>
      <c r="C3358" s="1">
        <v>45274</v>
      </c>
      <c r="D3358">
        <v>65968</v>
      </c>
      <c r="E3358" t="s">
        <v>10041</v>
      </c>
      <c r="F3358" t="s">
        <v>693</v>
      </c>
      <c r="G3358">
        <f>YEAR(orders[[#This Row],[order_date]])</f>
        <v>2023</v>
      </c>
      <c r="H3358">
        <f>MONTH(orders[[#This Row],[order_date]])</f>
        <v>12</v>
      </c>
      <c r="I3358" s="4">
        <v>65968</v>
      </c>
      <c r="J3358" t="str" cm="1">
        <f t="array" ref="J3358">_xlfn.SWITCH(orders[[#This Row],[payment_method]],"Credit Card","CC","Bank Transfer","BT","Cash","CA","PayPal","PP","UN")</f>
        <v>BT</v>
      </c>
    </row>
    <row r="3359" spans="1:10" x14ac:dyDescent="0.3">
      <c r="A3359">
        <v>3636</v>
      </c>
      <c r="B3359">
        <v>169961</v>
      </c>
      <c r="C3359" s="1">
        <v>45624</v>
      </c>
      <c r="D3359">
        <v>115942</v>
      </c>
      <c r="E3359" t="s">
        <v>10043</v>
      </c>
      <c r="F3359" t="s">
        <v>99</v>
      </c>
      <c r="G3359">
        <f>YEAR(orders[[#This Row],[order_date]])</f>
        <v>2024</v>
      </c>
      <c r="H3359">
        <f>MONTH(orders[[#This Row],[order_date]])</f>
        <v>11</v>
      </c>
      <c r="I3359" s="4">
        <v>115942</v>
      </c>
      <c r="J3359" t="str" cm="1">
        <f t="array" ref="J3359">_xlfn.SWITCH(orders[[#This Row],[payment_method]],"Credit Card","CC","Bank Transfer","BT","Cash","CA","PayPal","PP","UN")</f>
        <v>PP</v>
      </c>
    </row>
    <row r="3360" spans="1:10" x14ac:dyDescent="0.3">
      <c r="A3360">
        <v>3637</v>
      </c>
      <c r="B3360">
        <v>1809438</v>
      </c>
      <c r="C3360" s="1">
        <v>45150</v>
      </c>
      <c r="D3360">
        <v>166206</v>
      </c>
      <c r="E3360" t="s">
        <v>10042</v>
      </c>
      <c r="F3360" t="s">
        <v>874</v>
      </c>
      <c r="G3360">
        <f>YEAR(orders[[#This Row],[order_date]])</f>
        <v>2023</v>
      </c>
      <c r="H3360">
        <f>MONTH(orders[[#This Row],[order_date]])</f>
        <v>8</v>
      </c>
      <c r="I3360" s="4">
        <v>166206</v>
      </c>
      <c r="J3360" t="str" cm="1">
        <f t="array" ref="J3360">_xlfn.SWITCH(orders[[#This Row],[payment_method]],"Credit Card","CC","Bank Transfer","BT","Cash","CA","PayPal","PP","UN")</f>
        <v>CA</v>
      </c>
    </row>
    <row r="3361" spans="1:10" x14ac:dyDescent="0.3">
      <c r="A3361">
        <v>3638</v>
      </c>
      <c r="B3361">
        <v>1855917</v>
      </c>
      <c r="C3361" s="1">
        <v>45285</v>
      </c>
      <c r="D3361">
        <v>103081</v>
      </c>
      <c r="E3361" t="s">
        <v>10041</v>
      </c>
      <c r="F3361" t="s">
        <v>128</v>
      </c>
      <c r="G3361">
        <f>YEAR(orders[[#This Row],[order_date]])</f>
        <v>2023</v>
      </c>
      <c r="H3361">
        <f>MONTH(orders[[#This Row],[order_date]])</f>
        <v>12</v>
      </c>
      <c r="I3361" s="4">
        <v>103081</v>
      </c>
      <c r="J3361" t="str" cm="1">
        <f t="array" ref="J3361">_xlfn.SWITCH(orders[[#This Row],[payment_method]],"Credit Card","CC","Bank Transfer","BT","Cash","CA","PayPal","PP","UN")</f>
        <v>BT</v>
      </c>
    </row>
    <row r="3362" spans="1:10" x14ac:dyDescent="0.3">
      <c r="A3362">
        <v>3640</v>
      </c>
      <c r="B3362">
        <v>1414440</v>
      </c>
      <c r="C3362" s="1">
        <v>44467</v>
      </c>
      <c r="D3362">
        <v>163024</v>
      </c>
      <c r="E3362" t="s">
        <v>10041</v>
      </c>
      <c r="F3362" t="s">
        <v>258</v>
      </c>
      <c r="G3362">
        <f>YEAR(orders[[#This Row],[order_date]])</f>
        <v>2021</v>
      </c>
      <c r="H3362">
        <f>MONTH(orders[[#This Row],[order_date]])</f>
        <v>9</v>
      </c>
      <c r="I3362" s="4">
        <v>163024</v>
      </c>
      <c r="J3362" t="str" cm="1">
        <f t="array" ref="J3362">_xlfn.SWITCH(orders[[#This Row],[payment_method]],"Credit Card","CC","Bank Transfer","BT","Cash","CA","PayPal","PP","UN")</f>
        <v>BT</v>
      </c>
    </row>
    <row r="3363" spans="1:10" x14ac:dyDescent="0.3">
      <c r="A3363">
        <v>3641</v>
      </c>
      <c r="B3363">
        <v>48688</v>
      </c>
      <c r="C3363" s="1">
        <v>45438</v>
      </c>
      <c r="D3363">
        <v>20948</v>
      </c>
      <c r="E3363" t="s">
        <v>10041</v>
      </c>
      <c r="F3363" t="s">
        <v>360</v>
      </c>
      <c r="G3363">
        <f>YEAR(orders[[#This Row],[order_date]])</f>
        <v>2024</v>
      </c>
      <c r="H3363">
        <f>MONTH(orders[[#This Row],[order_date]])</f>
        <v>5</v>
      </c>
      <c r="I3363" s="4">
        <v>20948</v>
      </c>
      <c r="J3363" t="str" cm="1">
        <f t="array" ref="J3363">_xlfn.SWITCH(orders[[#This Row],[payment_method]],"Credit Card","CC","Bank Transfer","BT","Cash","CA","PayPal","PP","UN")</f>
        <v>BT</v>
      </c>
    </row>
    <row r="3364" spans="1:10" x14ac:dyDescent="0.3">
      <c r="A3364">
        <v>3642</v>
      </c>
      <c r="B3364">
        <v>1995430</v>
      </c>
      <c r="C3364" s="1">
        <v>45718</v>
      </c>
      <c r="D3364">
        <v>32279</v>
      </c>
      <c r="E3364" t="s">
        <v>10042</v>
      </c>
      <c r="F3364" t="s">
        <v>38</v>
      </c>
      <c r="G3364">
        <f>YEAR(orders[[#This Row],[order_date]])</f>
        <v>2025</v>
      </c>
      <c r="H3364">
        <f>MONTH(orders[[#This Row],[order_date]])</f>
        <v>3</v>
      </c>
      <c r="I3364" s="4">
        <v>32279</v>
      </c>
      <c r="J3364" t="str" cm="1">
        <f t="array" ref="J3364">_xlfn.SWITCH(orders[[#This Row],[payment_method]],"Credit Card","CC","Bank Transfer","BT","Cash","CA","PayPal","PP","UN")</f>
        <v>CA</v>
      </c>
    </row>
    <row r="3365" spans="1:10" x14ac:dyDescent="0.3">
      <c r="A3365">
        <v>3643</v>
      </c>
      <c r="B3365">
        <v>490066</v>
      </c>
      <c r="C3365" s="1">
        <v>45459</v>
      </c>
      <c r="D3365">
        <v>390566</v>
      </c>
      <c r="E3365" t="s">
        <v>10043</v>
      </c>
      <c r="F3365" t="s">
        <v>26</v>
      </c>
      <c r="G3365">
        <f>YEAR(orders[[#This Row],[order_date]])</f>
        <v>2024</v>
      </c>
      <c r="H3365">
        <f>MONTH(orders[[#This Row],[order_date]])</f>
        <v>6</v>
      </c>
      <c r="I3365" s="4">
        <v>390566</v>
      </c>
      <c r="J3365" t="str" cm="1">
        <f t="array" ref="J3365">_xlfn.SWITCH(orders[[#This Row],[payment_method]],"Credit Card","CC","Bank Transfer","BT","Cash","CA","PayPal","PP","UN")</f>
        <v>PP</v>
      </c>
    </row>
    <row r="3366" spans="1:10" x14ac:dyDescent="0.3">
      <c r="A3366">
        <v>3645</v>
      </c>
      <c r="B3366">
        <v>1324137</v>
      </c>
      <c r="C3366" s="1">
        <v>45861</v>
      </c>
      <c r="D3366">
        <v>31795</v>
      </c>
      <c r="E3366" t="s">
        <v>10043</v>
      </c>
      <c r="F3366" t="s">
        <v>1473</v>
      </c>
      <c r="G3366">
        <f>YEAR(orders[[#This Row],[order_date]])</f>
        <v>2025</v>
      </c>
      <c r="H3366">
        <f>MONTH(orders[[#This Row],[order_date]])</f>
        <v>7</v>
      </c>
      <c r="I3366" s="4">
        <v>31795</v>
      </c>
      <c r="J3366" t="str" cm="1">
        <f t="array" ref="J3366">_xlfn.SWITCH(orders[[#This Row],[payment_method]],"Credit Card","CC","Bank Transfer","BT","Cash","CA","PayPal","PP","UN")</f>
        <v>PP</v>
      </c>
    </row>
    <row r="3367" spans="1:10" x14ac:dyDescent="0.3">
      <c r="A3367">
        <v>3646</v>
      </c>
      <c r="B3367">
        <v>1292141</v>
      </c>
      <c r="C3367" s="1">
        <v>45785</v>
      </c>
      <c r="D3367">
        <v>58165</v>
      </c>
      <c r="E3367" t="s">
        <v>10040</v>
      </c>
      <c r="F3367" t="s">
        <v>759</v>
      </c>
      <c r="G3367">
        <f>YEAR(orders[[#This Row],[order_date]])</f>
        <v>2025</v>
      </c>
      <c r="H3367">
        <f>MONTH(orders[[#This Row],[order_date]])</f>
        <v>5</v>
      </c>
      <c r="I3367" s="4">
        <v>58165</v>
      </c>
      <c r="J3367" t="str" cm="1">
        <f t="array" ref="J3367">_xlfn.SWITCH(orders[[#This Row],[payment_method]],"Credit Card","CC","Bank Transfer","BT","Cash","CA","PayPal","PP","UN")</f>
        <v>CC</v>
      </c>
    </row>
    <row r="3368" spans="1:10" x14ac:dyDescent="0.3">
      <c r="A3368">
        <v>3647</v>
      </c>
      <c r="B3368">
        <v>451082</v>
      </c>
      <c r="C3368" s="1">
        <v>45488</v>
      </c>
      <c r="D3368">
        <v>29172</v>
      </c>
      <c r="E3368" t="s">
        <v>10042</v>
      </c>
      <c r="F3368" t="s">
        <v>979</v>
      </c>
      <c r="G3368">
        <f>YEAR(orders[[#This Row],[order_date]])</f>
        <v>2024</v>
      </c>
      <c r="H3368">
        <f>MONTH(orders[[#This Row],[order_date]])</f>
        <v>7</v>
      </c>
      <c r="I3368" s="4">
        <v>29172</v>
      </c>
      <c r="J3368" t="str" cm="1">
        <f t="array" ref="J3368">_xlfn.SWITCH(orders[[#This Row],[payment_method]],"Credit Card","CC","Bank Transfer","BT","Cash","CA","PayPal","PP","UN")</f>
        <v>CA</v>
      </c>
    </row>
    <row r="3369" spans="1:10" x14ac:dyDescent="0.3">
      <c r="A3369">
        <v>3648</v>
      </c>
      <c r="B3369">
        <v>1402463</v>
      </c>
      <c r="C3369" s="1">
        <v>44615</v>
      </c>
      <c r="D3369">
        <v>131497</v>
      </c>
      <c r="E3369" t="s">
        <v>10040</v>
      </c>
      <c r="F3369" t="s">
        <v>657</v>
      </c>
      <c r="G3369">
        <f>YEAR(orders[[#This Row],[order_date]])</f>
        <v>2022</v>
      </c>
      <c r="H3369">
        <f>MONTH(orders[[#This Row],[order_date]])</f>
        <v>2</v>
      </c>
      <c r="I3369" s="4">
        <v>131497</v>
      </c>
      <c r="J3369" t="str" cm="1">
        <f t="array" ref="J3369">_xlfn.SWITCH(orders[[#This Row],[payment_method]],"Credit Card","CC","Bank Transfer","BT","Cash","CA","PayPal","PP","UN")</f>
        <v>CC</v>
      </c>
    </row>
    <row r="3370" spans="1:10" x14ac:dyDescent="0.3">
      <c r="A3370">
        <v>3649</v>
      </c>
      <c r="B3370">
        <v>1650523</v>
      </c>
      <c r="C3370" s="1">
        <v>44779</v>
      </c>
      <c r="D3370">
        <v>301696</v>
      </c>
      <c r="E3370" t="s">
        <v>10040</v>
      </c>
      <c r="F3370" t="s">
        <v>23</v>
      </c>
      <c r="G3370">
        <f>YEAR(orders[[#This Row],[order_date]])</f>
        <v>2022</v>
      </c>
      <c r="H3370">
        <f>MONTH(orders[[#This Row],[order_date]])</f>
        <v>8</v>
      </c>
      <c r="I3370" s="4">
        <v>301696</v>
      </c>
      <c r="J3370" t="str" cm="1">
        <f t="array" ref="J3370">_xlfn.SWITCH(orders[[#This Row],[payment_method]],"Credit Card","CC","Bank Transfer","BT","Cash","CA","PayPal","PP","UN")</f>
        <v>CC</v>
      </c>
    </row>
    <row r="3371" spans="1:10" x14ac:dyDescent="0.3">
      <c r="A3371">
        <v>3650</v>
      </c>
      <c r="B3371">
        <v>1331264</v>
      </c>
      <c r="C3371" s="1">
        <v>45159</v>
      </c>
      <c r="D3371">
        <v>33941</v>
      </c>
      <c r="E3371" t="s">
        <v>10040</v>
      </c>
      <c r="F3371" t="s">
        <v>363</v>
      </c>
      <c r="G3371">
        <f>YEAR(orders[[#This Row],[order_date]])</f>
        <v>2023</v>
      </c>
      <c r="H3371">
        <f>MONTH(orders[[#This Row],[order_date]])</f>
        <v>8</v>
      </c>
      <c r="I3371" s="4">
        <v>33941</v>
      </c>
      <c r="J3371" t="str" cm="1">
        <f t="array" ref="J3371">_xlfn.SWITCH(orders[[#This Row],[payment_method]],"Credit Card","CC","Bank Transfer","BT","Cash","CA","PayPal","PP","UN")</f>
        <v>CC</v>
      </c>
    </row>
    <row r="3372" spans="1:10" x14ac:dyDescent="0.3">
      <c r="A3372">
        <v>3651</v>
      </c>
      <c r="B3372">
        <v>1651346</v>
      </c>
      <c r="C3372" s="1">
        <v>45013</v>
      </c>
      <c r="D3372">
        <v>1946</v>
      </c>
      <c r="E3372" t="s">
        <v>10040</v>
      </c>
      <c r="F3372" t="s">
        <v>772</v>
      </c>
      <c r="G3372">
        <f>YEAR(orders[[#This Row],[order_date]])</f>
        <v>2023</v>
      </c>
      <c r="H3372">
        <f>MONTH(orders[[#This Row],[order_date]])</f>
        <v>3</v>
      </c>
      <c r="I3372" s="4">
        <v>1946</v>
      </c>
      <c r="J3372" t="str" cm="1">
        <f t="array" ref="J3372">_xlfn.SWITCH(orders[[#This Row],[payment_method]],"Credit Card","CC","Bank Transfer","BT","Cash","CA","PayPal","PP","UN")</f>
        <v>CC</v>
      </c>
    </row>
    <row r="3373" spans="1:10" x14ac:dyDescent="0.3">
      <c r="A3373">
        <v>3652</v>
      </c>
      <c r="B3373">
        <v>213933</v>
      </c>
      <c r="C3373" s="1">
        <v>45065</v>
      </c>
      <c r="D3373">
        <v>684909</v>
      </c>
      <c r="E3373" t="s">
        <v>10040</v>
      </c>
      <c r="F3373" t="s">
        <v>201</v>
      </c>
      <c r="G3373">
        <f>YEAR(orders[[#This Row],[order_date]])</f>
        <v>2023</v>
      </c>
      <c r="H3373">
        <f>MONTH(orders[[#This Row],[order_date]])</f>
        <v>5</v>
      </c>
      <c r="I3373" s="4">
        <v>684909</v>
      </c>
      <c r="J3373" t="str" cm="1">
        <f t="array" ref="J3373">_xlfn.SWITCH(orders[[#This Row],[payment_method]],"Credit Card","CC","Bank Transfer","BT","Cash","CA","PayPal","PP","UN")</f>
        <v>CC</v>
      </c>
    </row>
    <row r="3374" spans="1:10" x14ac:dyDescent="0.3">
      <c r="A3374">
        <v>3653</v>
      </c>
      <c r="B3374">
        <v>371502</v>
      </c>
      <c r="C3374" s="1">
        <v>44820</v>
      </c>
      <c r="D3374">
        <v>294084</v>
      </c>
      <c r="E3374" t="s">
        <v>10041</v>
      </c>
      <c r="F3374" t="s">
        <v>209</v>
      </c>
      <c r="G3374">
        <f>YEAR(orders[[#This Row],[order_date]])</f>
        <v>2022</v>
      </c>
      <c r="H3374">
        <f>MONTH(orders[[#This Row],[order_date]])</f>
        <v>9</v>
      </c>
      <c r="I3374" s="4">
        <v>294084</v>
      </c>
      <c r="J3374" t="str" cm="1">
        <f t="array" ref="J3374">_xlfn.SWITCH(orders[[#This Row],[payment_method]],"Credit Card","CC","Bank Transfer","BT","Cash","CA","PayPal","PP","UN")</f>
        <v>BT</v>
      </c>
    </row>
    <row r="3375" spans="1:10" x14ac:dyDescent="0.3">
      <c r="A3375">
        <v>3654</v>
      </c>
      <c r="B3375">
        <v>1787428</v>
      </c>
      <c r="C3375" s="1">
        <v>45474</v>
      </c>
      <c r="D3375">
        <v>338883</v>
      </c>
      <c r="E3375" t="s">
        <v>10042</v>
      </c>
      <c r="F3375" t="s">
        <v>29</v>
      </c>
      <c r="G3375">
        <f>YEAR(orders[[#This Row],[order_date]])</f>
        <v>2024</v>
      </c>
      <c r="H3375">
        <f>MONTH(orders[[#This Row],[order_date]])</f>
        <v>7</v>
      </c>
      <c r="I3375" s="4">
        <v>338883</v>
      </c>
      <c r="J3375" t="str" cm="1">
        <f t="array" ref="J3375">_xlfn.SWITCH(orders[[#This Row],[payment_method]],"Credit Card","CC","Bank Transfer","BT","Cash","CA","PayPal","PP","UN")</f>
        <v>CA</v>
      </c>
    </row>
    <row r="3376" spans="1:10" x14ac:dyDescent="0.3">
      <c r="A3376">
        <v>3655</v>
      </c>
      <c r="B3376">
        <v>1245848</v>
      </c>
      <c r="C3376" s="1">
        <v>44922</v>
      </c>
      <c r="D3376">
        <v>10568</v>
      </c>
      <c r="E3376" t="s">
        <v>10043</v>
      </c>
      <c r="F3376" t="s">
        <v>102</v>
      </c>
      <c r="G3376">
        <f>YEAR(orders[[#This Row],[order_date]])</f>
        <v>2022</v>
      </c>
      <c r="H3376">
        <f>MONTH(orders[[#This Row],[order_date]])</f>
        <v>12</v>
      </c>
      <c r="I3376" s="4">
        <v>10568</v>
      </c>
      <c r="J3376" t="str" cm="1">
        <f t="array" ref="J3376">_xlfn.SWITCH(orders[[#This Row],[payment_method]],"Credit Card","CC","Bank Transfer","BT","Cash","CA","PayPal","PP","UN")</f>
        <v>PP</v>
      </c>
    </row>
    <row r="3377" spans="1:10" x14ac:dyDescent="0.3">
      <c r="A3377">
        <v>3656</v>
      </c>
      <c r="B3377">
        <v>694156</v>
      </c>
      <c r="C3377" s="1">
        <v>44548</v>
      </c>
      <c r="D3377">
        <v>9153</v>
      </c>
      <c r="E3377" t="s">
        <v>10042</v>
      </c>
      <c r="F3377" t="s">
        <v>733</v>
      </c>
      <c r="G3377">
        <f>YEAR(orders[[#This Row],[order_date]])</f>
        <v>2021</v>
      </c>
      <c r="H3377">
        <f>MONTH(orders[[#This Row],[order_date]])</f>
        <v>12</v>
      </c>
      <c r="I3377" s="4">
        <v>9153</v>
      </c>
      <c r="J3377" t="str" cm="1">
        <f t="array" ref="J3377">_xlfn.SWITCH(orders[[#This Row],[payment_method]],"Credit Card","CC","Bank Transfer","BT","Cash","CA","PayPal","PP","UN")</f>
        <v>CA</v>
      </c>
    </row>
    <row r="3378" spans="1:10" x14ac:dyDescent="0.3">
      <c r="A3378">
        <v>3657</v>
      </c>
      <c r="B3378">
        <v>1552240</v>
      </c>
      <c r="C3378" s="1">
        <v>45695</v>
      </c>
      <c r="D3378">
        <v>395273</v>
      </c>
      <c r="E3378" t="s">
        <v>10043</v>
      </c>
      <c r="F3378" t="s">
        <v>292</v>
      </c>
      <c r="G3378">
        <f>YEAR(orders[[#This Row],[order_date]])</f>
        <v>2025</v>
      </c>
      <c r="H3378">
        <f>MONTH(orders[[#This Row],[order_date]])</f>
        <v>2</v>
      </c>
      <c r="I3378" s="4">
        <v>395273</v>
      </c>
      <c r="J3378" t="str" cm="1">
        <f t="array" ref="J3378">_xlfn.SWITCH(orders[[#This Row],[payment_method]],"Credit Card","CC","Bank Transfer","BT","Cash","CA","PayPal","PP","UN")</f>
        <v>PP</v>
      </c>
    </row>
    <row r="3379" spans="1:10" x14ac:dyDescent="0.3">
      <c r="A3379">
        <v>3658</v>
      </c>
      <c r="B3379">
        <v>513559</v>
      </c>
      <c r="C3379" s="1">
        <v>44848</v>
      </c>
      <c r="D3379">
        <v>276264</v>
      </c>
      <c r="E3379" t="s">
        <v>10043</v>
      </c>
      <c r="F3379" t="s">
        <v>756</v>
      </c>
      <c r="G3379">
        <f>YEAR(orders[[#This Row],[order_date]])</f>
        <v>2022</v>
      </c>
      <c r="H3379">
        <f>MONTH(orders[[#This Row],[order_date]])</f>
        <v>10</v>
      </c>
      <c r="I3379" s="4">
        <v>276264</v>
      </c>
      <c r="J3379" t="str" cm="1">
        <f t="array" ref="J3379">_xlfn.SWITCH(orders[[#This Row],[payment_method]],"Credit Card","CC","Bank Transfer","BT","Cash","CA","PayPal","PP","UN")</f>
        <v>PP</v>
      </c>
    </row>
    <row r="3380" spans="1:10" x14ac:dyDescent="0.3">
      <c r="A3380">
        <v>3660</v>
      </c>
      <c r="B3380">
        <v>149841</v>
      </c>
      <c r="C3380" s="1">
        <v>44633</v>
      </c>
      <c r="D3380">
        <v>1742</v>
      </c>
      <c r="E3380" t="s">
        <v>10043</v>
      </c>
      <c r="F3380" t="s">
        <v>355</v>
      </c>
      <c r="G3380">
        <f>YEAR(orders[[#This Row],[order_date]])</f>
        <v>2022</v>
      </c>
      <c r="H3380">
        <f>MONTH(orders[[#This Row],[order_date]])</f>
        <v>3</v>
      </c>
      <c r="I3380" s="4">
        <v>1742</v>
      </c>
      <c r="J3380" t="str" cm="1">
        <f t="array" ref="J3380">_xlfn.SWITCH(orders[[#This Row],[payment_method]],"Credit Card","CC","Bank Transfer","BT","Cash","CA","PayPal","PP","UN")</f>
        <v>PP</v>
      </c>
    </row>
    <row r="3381" spans="1:10" x14ac:dyDescent="0.3">
      <c r="A3381">
        <v>3661</v>
      </c>
      <c r="B3381">
        <v>1281359</v>
      </c>
      <c r="C3381" s="1">
        <v>45336</v>
      </c>
      <c r="D3381">
        <v>267102</v>
      </c>
      <c r="E3381" t="s">
        <v>10042</v>
      </c>
      <c r="F3381" t="s">
        <v>489</v>
      </c>
      <c r="G3381">
        <f>YEAR(orders[[#This Row],[order_date]])</f>
        <v>2024</v>
      </c>
      <c r="H3381">
        <f>MONTH(orders[[#This Row],[order_date]])</f>
        <v>2</v>
      </c>
      <c r="I3381" s="4">
        <v>267102</v>
      </c>
      <c r="J3381" t="str" cm="1">
        <f t="array" ref="J3381">_xlfn.SWITCH(orders[[#This Row],[payment_method]],"Credit Card","CC","Bank Transfer","BT","Cash","CA","PayPal","PP","UN")</f>
        <v>CA</v>
      </c>
    </row>
    <row r="3382" spans="1:10" x14ac:dyDescent="0.3">
      <c r="A3382">
        <v>3662</v>
      </c>
      <c r="B3382">
        <v>176379</v>
      </c>
      <c r="C3382" s="1">
        <v>44944</v>
      </c>
      <c r="D3382">
        <v>87154</v>
      </c>
      <c r="E3382" t="s">
        <v>10042</v>
      </c>
      <c r="F3382" t="s">
        <v>1296</v>
      </c>
      <c r="G3382">
        <f>YEAR(orders[[#This Row],[order_date]])</f>
        <v>2023</v>
      </c>
      <c r="H3382">
        <f>MONTH(orders[[#This Row],[order_date]])</f>
        <v>1</v>
      </c>
      <c r="I3382" s="4">
        <v>87154</v>
      </c>
      <c r="J3382" t="str" cm="1">
        <f t="array" ref="J3382">_xlfn.SWITCH(orders[[#This Row],[payment_method]],"Credit Card","CC","Bank Transfer","BT","Cash","CA","PayPal","PP","UN")</f>
        <v>CA</v>
      </c>
    </row>
    <row r="3383" spans="1:10" x14ac:dyDescent="0.3">
      <c r="A3383">
        <v>3663</v>
      </c>
      <c r="B3383">
        <v>102558</v>
      </c>
      <c r="C3383" s="1">
        <v>45382</v>
      </c>
      <c r="D3383">
        <v>237984</v>
      </c>
      <c r="E3383" t="s">
        <v>10042</v>
      </c>
      <c r="F3383" t="s">
        <v>1043</v>
      </c>
      <c r="G3383">
        <f>YEAR(orders[[#This Row],[order_date]])</f>
        <v>2024</v>
      </c>
      <c r="H3383">
        <f>MONTH(orders[[#This Row],[order_date]])</f>
        <v>3</v>
      </c>
      <c r="I3383" s="4">
        <v>237984</v>
      </c>
      <c r="J3383" t="str" cm="1">
        <f t="array" ref="J3383">_xlfn.SWITCH(orders[[#This Row],[payment_method]],"Credit Card","CC","Bank Transfer","BT","Cash","CA","PayPal","PP","UN")</f>
        <v>CA</v>
      </c>
    </row>
    <row r="3384" spans="1:10" x14ac:dyDescent="0.3">
      <c r="A3384">
        <v>3664</v>
      </c>
      <c r="B3384">
        <v>728076</v>
      </c>
      <c r="C3384" s="1">
        <v>45790</v>
      </c>
      <c r="D3384">
        <v>435661</v>
      </c>
      <c r="E3384" t="s">
        <v>10040</v>
      </c>
      <c r="F3384" t="s">
        <v>85</v>
      </c>
      <c r="G3384">
        <f>YEAR(orders[[#This Row],[order_date]])</f>
        <v>2025</v>
      </c>
      <c r="H3384">
        <f>MONTH(orders[[#This Row],[order_date]])</f>
        <v>5</v>
      </c>
      <c r="I3384" s="4">
        <v>435661</v>
      </c>
      <c r="J3384" t="str" cm="1">
        <f t="array" ref="J3384">_xlfn.SWITCH(orders[[#This Row],[payment_method]],"Credit Card","CC","Bank Transfer","BT","Cash","CA","PayPal","PP","UN")</f>
        <v>CC</v>
      </c>
    </row>
    <row r="3385" spans="1:10" x14ac:dyDescent="0.3">
      <c r="A3385">
        <v>3665</v>
      </c>
      <c r="B3385">
        <v>1189113</v>
      </c>
      <c r="C3385" s="1">
        <v>44881</v>
      </c>
      <c r="D3385">
        <v>225545</v>
      </c>
      <c r="E3385" t="s">
        <v>10041</v>
      </c>
      <c r="F3385" t="s">
        <v>380</v>
      </c>
      <c r="G3385">
        <f>YEAR(orders[[#This Row],[order_date]])</f>
        <v>2022</v>
      </c>
      <c r="H3385">
        <f>MONTH(orders[[#This Row],[order_date]])</f>
        <v>11</v>
      </c>
      <c r="I3385" s="4">
        <v>225545</v>
      </c>
      <c r="J3385" t="str" cm="1">
        <f t="array" ref="J3385">_xlfn.SWITCH(orders[[#This Row],[payment_method]],"Credit Card","CC","Bank Transfer","BT","Cash","CA","PayPal","PP","UN")</f>
        <v>BT</v>
      </c>
    </row>
    <row r="3386" spans="1:10" x14ac:dyDescent="0.3">
      <c r="A3386">
        <v>3666</v>
      </c>
      <c r="B3386">
        <v>299160</v>
      </c>
      <c r="C3386" s="1">
        <v>44575</v>
      </c>
      <c r="D3386">
        <v>41817</v>
      </c>
      <c r="E3386" t="s">
        <v>10042</v>
      </c>
      <c r="F3386" t="s">
        <v>696</v>
      </c>
      <c r="G3386">
        <f>YEAR(orders[[#This Row],[order_date]])</f>
        <v>2022</v>
      </c>
      <c r="H3386">
        <f>MONTH(orders[[#This Row],[order_date]])</f>
        <v>1</v>
      </c>
      <c r="I3386" s="4">
        <v>41817</v>
      </c>
      <c r="J3386" t="str" cm="1">
        <f t="array" ref="J3386">_xlfn.SWITCH(orders[[#This Row],[payment_method]],"Credit Card","CC","Bank Transfer","BT","Cash","CA","PayPal","PP","UN")</f>
        <v>CA</v>
      </c>
    </row>
    <row r="3387" spans="1:10" x14ac:dyDescent="0.3">
      <c r="A3387">
        <v>3668</v>
      </c>
      <c r="B3387">
        <v>695107</v>
      </c>
      <c r="C3387" s="1">
        <v>45538</v>
      </c>
      <c r="D3387">
        <v>5546</v>
      </c>
      <c r="E3387" t="s">
        <v>10040</v>
      </c>
      <c r="F3387" t="s">
        <v>1473</v>
      </c>
      <c r="G3387">
        <f>YEAR(orders[[#This Row],[order_date]])</f>
        <v>2024</v>
      </c>
      <c r="H3387">
        <f>MONTH(orders[[#This Row],[order_date]])</f>
        <v>9</v>
      </c>
      <c r="I3387" s="4">
        <v>5546</v>
      </c>
      <c r="J3387" t="str" cm="1">
        <f t="array" ref="J3387">_xlfn.SWITCH(orders[[#This Row],[payment_method]],"Credit Card","CC","Bank Transfer","BT","Cash","CA","PayPal","PP","UN")</f>
        <v>CC</v>
      </c>
    </row>
    <row r="3388" spans="1:10" x14ac:dyDescent="0.3">
      <c r="A3388">
        <v>3669</v>
      </c>
      <c r="B3388">
        <v>1567036</v>
      </c>
      <c r="C3388" s="1">
        <v>45867</v>
      </c>
      <c r="D3388">
        <v>152849</v>
      </c>
      <c r="E3388" t="s">
        <v>10042</v>
      </c>
      <c r="F3388" t="s">
        <v>855</v>
      </c>
      <c r="G3388">
        <f>YEAR(orders[[#This Row],[order_date]])</f>
        <v>2025</v>
      </c>
      <c r="H3388">
        <f>MONTH(orders[[#This Row],[order_date]])</f>
        <v>7</v>
      </c>
      <c r="I3388" s="4">
        <v>152849</v>
      </c>
      <c r="J3388" t="str" cm="1">
        <f t="array" ref="J3388">_xlfn.SWITCH(orders[[#This Row],[payment_method]],"Credit Card","CC","Bank Transfer","BT","Cash","CA","PayPal","PP","UN")</f>
        <v>CA</v>
      </c>
    </row>
    <row r="3389" spans="1:10" x14ac:dyDescent="0.3">
      <c r="A3389">
        <v>3670</v>
      </c>
      <c r="B3389">
        <v>954859</v>
      </c>
      <c r="C3389" s="1">
        <v>45199</v>
      </c>
      <c r="D3389">
        <v>178112</v>
      </c>
      <c r="E3389" t="s">
        <v>10042</v>
      </c>
      <c r="F3389" t="s">
        <v>377</v>
      </c>
      <c r="G3389">
        <f>YEAR(orders[[#This Row],[order_date]])</f>
        <v>2023</v>
      </c>
      <c r="H3389">
        <f>MONTH(orders[[#This Row],[order_date]])</f>
        <v>9</v>
      </c>
      <c r="I3389" s="4">
        <v>178112</v>
      </c>
      <c r="J3389" t="str" cm="1">
        <f t="array" ref="J3389">_xlfn.SWITCH(orders[[#This Row],[payment_method]],"Credit Card","CC","Bank Transfer","BT","Cash","CA","PayPal","PP","UN")</f>
        <v>CA</v>
      </c>
    </row>
    <row r="3390" spans="1:10" x14ac:dyDescent="0.3">
      <c r="A3390">
        <v>3671</v>
      </c>
      <c r="B3390">
        <v>1840244</v>
      </c>
      <c r="C3390" s="1">
        <v>45609</v>
      </c>
      <c r="D3390">
        <v>327674</v>
      </c>
      <c r="E3390" t="s">
        <v>10043</v>
      </c>
      <c r="F3390" t="s">
        <v>949</v>
      </c>
      <c r="G3390">
        <f>YEAR(orders[[#This Row],[order_date]])</f>
        <v>2024</v>
      </c>
      <c r="H3390">
        <f>MONTH(orders[[#This Row],[order_date]])</f>
        <v>11</v>
      </c>
      <c r="I3390" s="4">
        <v>327674</v>
      </c>
      <c r="J3390" t="str" cm="1">
        <f t="array" ref="J3390">_xlfn.SWITCH(orders[[#This Row],[payment_method]],"Credit Card","CC","Bank Transfer","BT","Cash","CA","PayPal","PP","UN")</f>
        <v>PP</v>
      </c>
    </row>
    <row r="3391" spans="1:10" x14ac:dyDescent="0.3">
      <c r="A3391">
        <v>3672</v>
      </c>
      <c r="B3391">
        <v>878293</v>
      </c>
      <c r="C3391" s="1">
        <v>45818</v>
      </c>
      <c r="D3391">
        <v>16085</v>
      </c>
      <c r="E3391" t="s">
        <v>10041</v>
      </c>
      <c r="F3391" t="s">
        <v>168</v>
      </c>
      <c r="G3391">
        <f>YEAR(orders[[#This Row],[order_date]])</f>
        <v>2025</v>
      </c>
      <c r="H3391">
        <f>MONTH(orders[[#This Row],[order_date]])</f>
        <v>6</v>
      </c>
      <c r="I3391" s="4">
        <v>16085</v>
      </c>
      <c r="J3391" t="str" cm="1">
        <f t="array" ref="J3391">_xlfn.SWITCH(orders[[#This Row],[payment_method]],"Credit Card","CC","Bank Transfer","BT","Cash","CA","PayPal","PP","UN")</f>
        <v>BT</v>
      </c>
    </row>
    <row r="3392" spans="1:10" x14ac:dyDescent="0.3">
      <c r="A3392">
        <v>3674</v>
      </c>
      <c r="B3392">
        <v>214046</v>
      </c>
      <c r="C3392" s="1">
        <v>45440</v>
      </c>
      <c r="D3392">
        <v>92329</v>
      </c>
      <c r="E3392" t="s">
        <v>10043</v>
      </c>
      <c r="F3392" t="s">
        <v>891</v>
      </c>
      <c r="G3392">
        <f>YEAR(orders[[#This Row],[order_date]])</f>
        <v>2024</v>
      </c>
      <c r="H3392">
        <f>MONTH(orders[[#This Row],[order_date]])</f>
        <v>5</v>
      </c>
      <c r="I3392" s="4">
        <v>92329</v>
      </c>
      <c r="J3392" t="str" cm="1">
        <f t="array" ref="J3392">_xlfn.SWITCH(orders[[#This Row],[payment_method]],"Credit Card","CC","Bank Transfer","BT","Cash","CA","PayPal","PP","UN")</f>
        <v>PP</v>
      </c>
    </row>
    <row r="3393" spans="1:10" x14ac:dyDescent="0.3">
      <c r="A3393">
        <v>3675</v>
      </c>
      <c r="B3393">
        <v>1827745</v>
      </c>
      <c r="C3393" s="1">
        <v>45567</v>
      </c>
      <c r="D3393">
        <v>230358</v>
      </c>
      <c r="E3393" t="s">
        <v>10042</v>
      </c>
      <c r="F3393" t="s">
        <v>44</v>
      </c>
      <c r="G3393">
        <f>YEAR(orders[[#This Row],[order_date]])</f>
        <v>2024</v>
      </c>
      <c r="H3393">
        <f>MONTH(orders[[#This Row],[order_date]])</f>
        <v>10</v>
      </c>
      <c r="I3393" s="4">
        <v>230358</v>
      </c>
      <c r="J3393" t="str" cm="1">
        <f t="array" ref="J3393">_xlfn.SWITCH(orders[[#This Row],[payment_method]],"Credit Card","CC","Bank Transfer","BT","Cash","CA","PayPal","PP","UN")</f>
        <v>CA</v>
      </c>
    </row>
    <row r="3394" spans="1:10" x14ac:dyDescent="0.3">
      <c r="A3394">
        <v>3676</v>
      </c>
      <c r="B3394">
        <v>290685</v>
      </c>
      <c r="C3394" s="1">
        <v>44862</v>
      </c>
      <c r="D3394">
        <v>49732</v>
      </c>
      <c r="E3394" t="s">
        <v>10042</v>
      </c>
      <c r="F3394" t="s">
        <v>201</v>
      </c>
      <c r="G3394">
        <f>YEAR(orders[[#This Row],[order_date]])</f>
        <v>2022</v>
      </c>
      <c r="H3394">
        <f>MONTH(orders[[#This Row],[order_date]])</f>
        <v>10</v>
      </c>
      <c r="I3394" s="4">
        <v>49732</v>
      </c>
      <c r="J3394" t="str" cm="1">
        <f t="array" ref="J3394">_xlfn.SWITCH(orders[[#This Row],[payment_method]],"Credit Card","CC","Bank Transfer","BT","Cash","CA","PayPal","PP","UN")</f>
        <v>CA</v>
      </c>
    </row>
    <row r="3395" spans="1:10" x14ac:dyDescent="0.3">
      <c r="A3395">
        <v>3677</v>
      </c>
      <c r="B3395">
        <v>1674704</v>
      </c>
      <c r="C3395" s="1">
        <v>45778</v>
      </c>
      <c r="D3395">
        <v>120693</v>
      </c>
      <c r="E3395" t="s">
        <v>10043</v>
      </c>
      <c r="F3395" t="s">
        <v>352</v>
      </c>
      <c r="G3395">
        <f>YEAR(orders[[#This Row],[order_date]])</f>
        <v>2025</v>
      </c>
      <c r="H3395">
        <f>MONTH(orders[[#This Row],[order_date]])</f>
        <v>5</v>
      </c>
      <c r="I3395" s="4">
        <v>120693</v>
      </c>
      <c r="J3395" t="str" cm="1">
        <f t="array" ref="J3395">_xlfn.SWITCH(orders[[#This Row],[payment_method]],"Credit Card","CC","Bank Transfer","BT","Cash","CA","PayPal","PP","UN")</f>
        <v>PP</v>
      </c>
    </row>
    <row r="3396" spans="1:10" x14ac:dyDescent="0.3">
      <c r="A3396">
        <v>3678</v>
      </c>
      <c r="B3396">
        <v>1621536</v>
      </c>
      <c r="C3396" s="1">
        <v>45220</v>
      </c>
      <c r="D3396">
        <v>1572</v>
      </c>
      <c r="E3396" t="s">
        <v>10041</v>
      </c>
      <c r="F3396" t="s">
        <v>1540</v>
      </c>
      <c r="G3396">
        <f>YEAR(orders[[#This Row],[order_date]])</f>
        <v>2023</v>
      </c>
      <c r="H3396">
        <f>MONTH(orders[[#This Row],[order_date]])</f>
        <v>10</v>
      </c>
      <c r="I3396" s="4">
        <v>1572</v>
      </c>
      <c r="J3396" t="str" cm="1">
        <f t="array" ref="J3396">_xlfn.SWITCH(orders[[#This Row],[payment_method]],"Credit Card","CC","Bank Transfer","BT","Cash","CA","PayPal","PP","UN")</f>
        <v>BT</v>
      </c>
    </row>
    <row r="3397" spans="1:10" x14ac:dyDescent="0.3">
      <c r="A3397">
        <v>3679</v>
      </c>
      <c r="B3397">
        <v>1595637</v>
      </c>
      <c r="C3397" s="1">
        <v>45470</v>
      </c>
      <c r="D3397">
        <v>167944</v>
      </c>
      <c r="E3397" t="s">
        <v>10042</v>
      </c>
      <c r="F3397" t="s">
        <v>683</v>
      </c>
      <c r="G3397">
        <f>YEAR(orders[[#This Row],[order_date]])</f>
        <v>2024</v>
      </c>
      <c r="H3397">
        <f>MONTH(orders[[#This Row],[order_date]])</f>
        <v>6</v>
      </c>
      <c r="I3397" s="4">
        <v>167944</v>
      </c>
      <c r="J3397" t="str" cm="1">
        <f t="array" ref="J3397">_xlfn.SWITCH(orders[[#This Row],[payment_method]],"Credit Card","CC","Bank Transfer","BT","Cash","CA","PayPal","PP","UN")</f>
        <v>CA</v>
      </c>
    </row>
    <row r="3398" spans="1:10" x14ac:dyDescent="0.3">
      <c r="A3398">
        <v>3680</v>
      </c>
      <c r="B3398">
        <v>1472659</v>
      </c>
      <c r="C3398" s="1">
        <v>45892</v>
      </c>
      <c r="D3398">
        <v>506471</v>
      </c>
      <c r="E3398" t="s">
        <v>10042</v>
      </c>
      <c r="F3398" t="s">
        <v>457</v>
      </c>
      <c r="G3398">
        <f>YEAR(orders[[#This Row],[order_date]])</f>
        <v>2025</v>
      </c>
      <c r="H3398">
        <f>MONTH(orders[[#This Row],[order_date]])</f>
        <v>8</v>
      </c>
      <c r="I3398" s="4">
        <v>506471</v>
      </c>
      <c r="J3398" t="str" cm="1">
        <f t="array" ref="J3398">_xlfn.SWITCH(orders[[#This Row],[payment_method]],"Credit Card","CC","Bank Transfer","BT","Cash","CA","PayPal","PP","UN")</f>
        <v>CA</v>
      </c>
    </row>
    <row r="3399" spans="1:10" x14ac:dyDescent="0.3">
      <c r="A3399">
        <v>3681</v>
      </c>
      <c r="B3399">
        <v>1463382</v>
      </c>
      <c r="C3399" s="1">
        <v>44521</v>
      </c>
      <c r="D3399">
        <v>200844</v>
      </c>
      <c r="E3399" t="s">
        <v>10041</v>
      </c>
      <c r="F3399" t="s">
        <v>9</v>
      </c>
      <c r="G3399">
        <f>YEAR(orders[[#This Row],[order_date]])</f>
        <v>2021</v>
      </c>
      <c r="H3399">
        <f>MONTH(orders[[#This Row],[order_date]])</f>
        <v>11</v>
      </c>
      <c r="I3399" s="4">
        <v>200844</v>
      </c>
      <c r="J3399" t="str" cm="1">
        <f t="array" ref="J3399">_xlfn.SWITCH(orders[[#This Row],[payment_method]],"Credit Card","CC","Bank Transfer","BT","Cash","CA","PayPal","PP","UN")</f>
        <v>BT</v>
      </c>
    </row>
    <row r="3400" spans="1:10" x14ac:dyDescent="0.3">
      <c r="A3400">
        <v>3683</v>
      </c>
      <c r="B3400">
        <v>1050486</v>
      </c>
      <c r="C3400" s="1">
        <v>44807</v>
      </c>
      <c r="D3400">
        <v>307075</v>
      </c>
      <c r="E3400" t="s">
        <v>10040</v>
      </c>
      <c r="F3400" t="s">
        <v>281</v>
      </c>
      <c r="G3400">
        <f>YEAR(orders[[#This Row],[order_date]])</f>
        <v>2022</v>
      </c>
      <c r="H3400">
        <f>MONTH(orders[[#This Row],[order_date]])</f>
        <v>9</v>
      </c>
      <c r="I3400" s="4">
        <v>307075</v>
      </c>
      <c r="J3400" t="str" cm="1">
        <f t="array" ref="J3400">_xlfn.SWITCH(orders[[#This Row],[payment_method]],"Credit Card","CC","Bank Transfer","BT","Cash","CA","PayPal","PP","UN")</f>
        <v>CC</v>
      </c>
    </row>
    <row r="3401" spans="1:10" x14ac:dyDescent="0.3">
      <c r="A3401">
        <v>3684</v>
      </c>
      <c r="B3401">
        <v>967810</v>
      </c>
      <c r="C3401" s="1">
        <v>45207</v>
      </c>
      <c r="D3401">
        <v>255492</v>
      </c>
      <c r="E3401" t="s">
        <v>10042</v>
      </c>
      <c r="F3401" t="s">
        <v>2596</v>
      </c>
      <c r="G3401">
        <f>YEAR(orders[[#This Row],[order_date]])</f>
        <v>2023</v>
      </c>
      <c r="H3401">
        <f>MONTH(orders[[#This Row],[order_date]])</f>
        <v>10</v>
      </c>
      <c r="I3401" s="4">
        <v>255492</v>
      </c>
      <c r="J3401" t="str" cm="1">
        <f t="array" ref="J3401">_xlfn.SWITCH(orders[[#This Row],[payment_method]],"Credit Card","CC","Bank Transfer","BT","Cash","CA","PayPal","PP","UN")</f>
        <v>CA</v>
      </c>
    </row>
    <row r="3402" spans="1:10" x14ac:dyDescent="0.3">
      <c r="A3402">
        <v>3686</v>
      </c>
      <c r="B3402">
        <v>1396980</v>
      </c>
      <c r="C3402" s="1">
        <v>45656</v>
      </c>
      <c r="D3402">
        <v>635</v>
      </c>
      <c r="E3402" t="s">
        <v>10041</v>
      </c>
      <c r="F3402" t="s">
        <v>540</v>
      </c>
      <c r="G3402">
        <f>YEAR(orders[[#This Row],[order_date]])</f>
        <v>2024</v>
      </c>
      <c r="H3402">
        <f>MONTH(orders[[#This Row],[order_date]])</f>
        <v>12</v>
      </c>
      <c r="I3402" s="4">
        <v>635</v>
      </c>
      <c r="J3402" t="str" cm="1">
        <f t="array" ref="J3402">_xlfn.SWITCH(orders[[#This Row],[payment_method]],"Credit Card","CC","Bank Transfer","BT","Cash","CA","PayPal","PP","UN")</f>
        <v>BT</v>
      </c>
    </row>
    <row r="3403" spans="1:10" x14ac:dyDescent="0.3">
      <c r="A3403">
        <v>3687</v>
      </c>
      <c r="B3403">
        <v>1626100</v>
      </c>
      <c r="C3403" s="1">
        <v>45098</v>
      </c>
      <c r="D3403">
        <v>20631</v>
      </c>
      <c r="E3403" t="s">
        <v>10042</v>
      </c>
      <c r="F3403" t="s">
        <v>1415</v>
      </c>
      <c r="G3403">
        <f>YEAR(orders[[#This Row],[order_date]])</f>
        <v>2023</v>
      </c>
      <c r="H3403">
        <f>MONTH(orders[[#This Row],[order_date]])</f>
        <v>6</v>
      </c>
      <c r="I3403" s="4">
        <v>20631</v>
      </c>
      <c r="J3403" t="str" cm="1">
        <f t="array" ref="J3403">_xlfn.SWITCH(orders[[#This Row],[payment_method]],"Credit Card","CC","Bank Transfer","BT","Cash","CA","PayPal","PP","UN")</f>
        <v>CA</v>
      </c>
    </row>
    <row r="3404" spans="1:10" x14ac:dyDescent="0.3">
      <c r="A3404">
        <v>3690</v>
      </c>
      <c r="B3404">
        <v>204984</v>
      </c>
      <c r="C3404" s="1">
        <v>44454</v>
      </c>
      <c r="D3404">
        <v>117988</v>
      </c>
      <c r="E3404" t="s">
        <v>10043</v>
      </c>
      <c r="F3404" t="s">
        <v>696</v>
      </c>
      <c r="G3404">
        <f>YEAR(orders[[#This Row],[order_date]])</f>
        <v>2021</v>
      </c>
      <c r="H3404">
        <f>MONTH(orders[[#This Row],[order_date]])</f>
        <v>9</v>
      </c>
      <c r="I3404" s="4">
        <v>117988</v>
      </c>
      <c r="J3404" t="str" cm="1">
        <f t="array" ref="J3404">_xlfn.SWITCH(orders[[#This Row],[payment_method]],"Credit Card","CC","Bank Transfer","BT","Cash","CA","PayPal","PP","UN")</f>
        <v>PP</v>
      </c>
    </row>
    <row r="3405" spans="1:10" x14ac:dyDescent="0.3">
      <c r="A3405">
        <v>3691</v>
      </c>
      <c r="B3405">
        <v>475980</v>
      </c>
      <c r="C3405" s="1">
        <v>45661</v>
      </c>
      <c r="D3405">
        <v>383944</v>
      </c>
      <c r="E3405" t="s">
        <v>10040</v>
      </c>
      <c r="F3405" t="s">
        <v>234</v>
      </c>
      <c r="G3405">
        <f>YEAR(orders[[#This Row],[order_date]])</f>
        <v>2025</v>
      </c>
      <c r="H3405">
        <f>MONTH(orders[[#This Row],[order_date]])</f>
        <v>1</v>
      </c>
      <c r="I3405" s="4">
        <v>383944</v>
      </c>
      <c r="J3405" t="str" cm="1">
        <f t="array" ref="J3405">_xlfn.SWITCH(orders[[#This Row],[payment_method]],"Credit Card","CC","Bank Transfer","BT","Cash","CA","PayPal","PP","UN")</f>
        <v>CC</v>
      </c>
    </row>
    <row r="3406" spans="1:10" x14ac:dyDescent="0.3">
      <c r="A3406">
        <v>3692</v>
      </c>
      <c r="B3406">
        <v>955457</v>
      </c>
      <c r="C3406" s="1">
        <v>45788</v>
      </c>
      <c r="D3406">
        <v>366394</v>
      </c>
      <c r="E3406" t="s">
        <v>10041</v>
      </c>
      <c r="F3406" t="s">
        <v>341</v>
      </c>
      <c r="G3406">
        <f>YEAR(orders[[#This Row],[order_date]])</f>
        <v>2025</v>
      </c>
      <c r="H3406">
        <f>MONTH(orders[[#This Row],[order_date]])</f>
        <v>5</v>
      </c>
      <c r="I3406" s="4">
        <v>366394</v>
      </c>
      <c r="J3406" t="str" cm="1">
        <f t="array" ref="J3406">_xlfn.SWITCH(orders[[#This Row],[payment_method]],"Credit Card","CC","Bank Transfer","BT","Cash","CA","PayPal","PP","UN")</f>
        <v>BT</v>
      </c>
    </row>
    <row r="3407" spans="1:10" x14ac:dyDescent="0.3">
      <c r="A3407">
        <v>3693</v>
      </c>
      <c r="B3407">
        <v>1271118</v>
      </c>
      <c r="C3407" s="1">
        <v>45171</v>
      </c>
      <c r="D3407">
        <v>198943</v>
      </c>
      <c r="E3407" t="s">
        <v>10042</v>
      </c>
      <c r="F3407" t="s">
        <v>1002</v>
      </c>
      <c r="G3407">
        <f>YEAR(orders[[#This Row],[order_date]])</f>
        <v>2023</v>
      </c>
      <c r="H3407">
        <f>MONTH(orders[[#This Row],[order_date]])</f>
        <v>9</v>
      </c>
      <c r="I3407" s="4">
        <v>198943</v>
      </c>
      <c r="J3407" t="str" cm="1">
        <f t="array" ref="J3407">_xlfn.SWITCH(orders[[#This Row],[payment_method]],"Credit Card","CC","Bank Transfer","BT","Cash","CA","PayPal","PP","UN")</f>
        <v>CA</v>
      </c>
    </row>
    <row r="3408" spans="1:10" x14ac:dyDescent="0.3">
      <c r="A3408">
        <v>3694</v>
      </c>
      <c r="B3408">
        <v>155873</v>
      </c>
      <c r="C3408" s="1">
        <v>44530</v>
      </c>
      <c r="D3408">
        <v>406865</v>
      </c>
      <c r="E3408" t="s">
        <v>10043</v>
      </c>
      <c r="F3408" t="s">
        <v>292</v>
      </c>
      <c r="G3408">
        <f>YEAR(orders[[#This Row],[order_date]])</f>
        <v>2021</v>
      </c>
      <c r="H3408">
        <f>MONTH(orders[[#This Row],[order_date]])</f>
        <v>11</v>
      </c>
      <c r="I3408" s="4">
        <v>406865</v>
      </c>
      <c r="J3408" t="str" cm="1">
        <f t="array" ref="J3408">_xlfn.SWITCH(orders[[#This Row],[payment_method]],"Credit Card","CC","Bank Transfer","BT","Cash","CA","PayPal","PP","UN")</f>
        <v>PP</v>
      </c>
    </row>
    <row r="3409" spans="1:10" x14ac:dyDescent="0.3">
      <c r="A3409">
        <v>3695</v>
      </c>
      <c r="B3409">
        <v>1779770</v>
      </c>
      <c r="C3409" s="1">
        <v>45825</v>
      </c>
      <c r="D3409">
        <v>49936</v>
      </c>
      <c r="E3409" t="s">
        <v>10040</v>
      </c>
      <c r="F3409" t="s">
        <v>1183</v>
      </c>
      <c r="G3409">
        <f>YEAR(orders[[#This Row],[order_date]])</f>
        <v>2025</v>
      </c>
      <c r="H3409">
        <f>MONTH(orders[[#This Row],[order_date]])</f>
        <v>6</v>
      </c>
      <c r="I3409" s="4">
        <v>49936</v>
      </c>
      <c r="J3409" t="str" cm="1">
        <f t="array" ref="J3409">_xlfn.SWITCH(orders[[#This Row],[payment_method]],"Credit Card","CC","Bank Transfer","BT","Cash","CA","PayPal","PP","UN")</f>
        <v>CC</v>
      </c>
    </row>
    <row r="3410" spans="1:10" x14ac:dyDescent="0.3">
      <c r="A3410">
        <v>3696</v>
      </c>
      <c r="B3410">
        <v>339411</v>
      </c>
      <c r="C3410" s="1">
        <v>44462</v>
      </c>
      <c r="D3410">
        <v>155086</v>
      </c>
      <c r="E3410" t="s">
        <v>10042</v>
      </c>
      <c r="F3410" t="s">
        <v>706</v>
      </c>
      <c r="G3410">
        <f>YEAR(orders[[#This Row],[order_date]])</f>
        <v>2021</v>
      </c>
      <c r="H3410">
        <f>MONTH(orders[[#This Row],[order_date]])</f>
        <v>9</v>
      </c>
      <c r="I3410" s="4">
        <v>155086</v>
      </c>
      <c r="J3410" t="str" cm="1">
        <f t="array" ref="J3410">_xlfn.SWITCH(orders[[#This Row],[payment_method]],"Credit Card","CC","Bank Transfer","BT","Cash","CA","PayPal","PP","UN")</f>
        <v>CA</v>
      </c>
    </row>
    <row r="3411" spans="1:10" x14ac:dyDescent="0.3">
      <c r="A3411">
        <v>3697</v>
      </c>
      <c r="B3411">
        <v>811149</v>
      </c>
      <c r="C3411" s="1">
        <v>45342</v>
      </c>
      <c r="D3411">
        <v>246266</v>
      </c>
      <c r="E3411" t="s">
        <v>10043</v>
      </c>
      <c r="F3411" t="s">
        <v>284</v>
      </c>
      <c r="G3411">
        <f>YEAR(orders[[#This Row],[order_date]])</f>
        <v>2024</v>
      </c>
      <c r="H3411">
        <f>MONTH(orders[[#This Row],[order_date]])</f>
        <v>2</v>
      </c>
      <c r="I3411" s="4">
        <v>246266</v>
      </c>
      <c r="J3411" t="str" cm="1">
        <f t="array" ref="J3411">_xlfn.SWITCH(orders[[#This Row],[payment_method]],"Credit Card","CC","Bank Transfer","BT","Cash","CA","PayPal","PP","UN")</f>
        <v>PP</v>
      </c>
    </row>
    <row r="3412" spans="1:10" x14ac:dyDescent="0.3">
      <c r="A3412">
        <v>3698</v>
      </c>
      <c r="B3412">
        <v>1704360</v>
      </c>
      <c r="C3412" s="1">
        <v>45596</v>
      </c>
      <c r="D3412">
        <v>231787</v>
      </c>
      <c r="E3412" t="s">
        <v>10042</v>
      </c>
      <c r="F3412" t="s">
        <v>688</v>
      </c>
      <c r="G3412">
        <f>YEAR(orders[[#This Row],[order_date]])</f>
        <v>2024</v>
      </c>
      <c r="H3412">
        <f>MONTH(orders[[#This Row],[order_date]])</f>
        <v>10</v>
      </c>
      <c r="I3412" s="4">
        <v>231787</v>
      </c>
      <c r="J3412" t="str" cm="1">
        <f t="array" ref="J3412">_xlfn.SWITCH(orders[[#This Row],[payment_method]],"Credit Card","CC","Bank Transfer","BT","Cash","CA","PayPal","PP","UN")</f>
        <v>CA</v>
      </c>
    </row>
    <row r="3413" spans="1:10" x14ac:dyDescent="0.3">
      <c r="A3413">
        <v>3699</v>
      </c>
      <c r="B3413">
        <v>1784725</v>
      </c>
      <c r="C3413" s="1">
        <v>45129</v>
      </c>
      <c r="D3413">
        <v>330606</v>
      </c>
      <c r="E3413" t="s">
        <v>10042</v>
      </c>
      <c r="F3413" t="s">
        <v>839</v>
      </c>
      <c r="G3413">
        <f>YEAR(orders[[#This Row],[order_date]])</f>
        <v>2023</v>
      </c>
      <c r="H3413">
        <f>MONTH(orders[[#This Row],[order_date]])</f>
        <v>7</v>
      </c>
      <c r="I3413" s="4">
        <v>330606</v>
      </c>
      <c r="J3413" t="str" cm="1">
        <f t="array" ref="J3413">_xlfn.SWITCH(orders[[#This Row],[payment_method]],"Credit Card","CC","Bank Transfer","BT","Cash","CA","PayPal","PP","UN")</f>
        <v>CA</v>
      </c>
    </row>
    <row r="3414" spans="1:10" x14ac:dyDescent="0.3">
      <c r="A3414">
        <v>3700</v>
      </c>
      <c r="B3414">
        <v>1968973</v>
      </c>
      <c r="C3414" s="1">
        <v>45463</v>
      </c>
      <c r="D3414">
        <v>164808</v>
      </c>
      <c r="E3414" t="s">
        <v>10041</v>
      </c>
      <c r="F3414" t="s">
        <v>366</v>
      </c>
      <c r="G3414">
        <f>YEAR(orders[[#This Row],[order_date]])</f>
        <v>2024</v>
      </c>
      <c r="H3414">
        <f>MONTH(orders[[#This Row],[order_date]])</f>
        <v>6</v>
      </c>
      <c r="I3414" s="4">
        <v>164808</v>
      </c>
      <c r="J3414" t="str" cm="1">
        <f t="array" ref="J3414">_xlfn.SWITCH(orders[[#This Row],[payment_method]],"Credit Card","CC","Bank Transfer","BT","Cash","CA","PayPal","PP","UN")</f>
        <v>BT</v>
      </c>
    </row>
    <row r="3415" spans="1:10" x14ac:dyDescent="0.3">
      <c r="A3415">
        <v>3701</v>
      </c>
      <c r="B3415">
        <v>1941117</v>
      </c>
      <c r="C3415" s="1">
        <v>45381</v>
      </c>
      <c r="D3415">
        <v>35916</v>
      </c>
      <c r="E3415" t="s">
        <v>10043</v>
      </c>
      <c r="F3415" t="s">
        <v>123</v>
      </c>
      <c r="G3415">
        <f>YEAR(orders[[#This Row],[order_date]])</f>
        <v>2024</v>
      </c>
      <c r="H3415">
        <f>MONTH(orders[[#This Row],[order_date]])</f>
        <v>3</v>
      </c>
      <c r="I3415" s="4">
        <v>35916</v>
      </c>
      <c r="J3415" t="str" cm="1">
        <f t="array" ref="J3415">_xlfn.SWITCH(orders[[#This Row],[payment_method]],"Credit Card","CC","Bank Transfer","BT","Cash","CA","PayPal","PP","UN")</f>
        <v>PP</v>
      </c>
    </row>
    <row r="3416" spans="1:10" x14ac:dyDescent="0.3">
      <c r="A3416">
        <v>3702</v>
      </c>
      <c r="B3416">
        <v>1813757</v>
      </c>
      <c r="C3416" s="1">
        <v>45778</v>
      </c>
      <c r="D3416">
        <v>31164</v>
      </c>
      <c r="E3416" t="s">
        <v>10040</v>
      </c>
      <c r="F3416" t="s">
        <v>404</v>
      </c>
      <c r="G3416">
        <f>YEAR(orders[[#This Row],[order_date]])</f>
        <v>2025</v>
      </c>
      <c r="H3416">
        <f>MONTH(orders[[#This Row],[order_date]])</f>
        <v>5</v>
      </c>
      <c r="I3416" s="4">
        <v>31164</v>
      </c>
      <c r="J3416" t="str" cm="1">
        <f t="array" ref="J3416">_xlfn.SWITCH(orders[[#This Row],[payment_method]],"Credit Card","CC","Bank Transfer","BT","Cash","CA","PayPal","PP","UN")</f>
        <v>CC</v>
      </c>
    </row>
    <row r="3417" spans="1:10" x14ac:dyDescent="0.3">
      <c r="A3417">
        <v>3703</v>
      </c>
      <c r="B3417">
        <v>310492</v>
      </c>
      <c r="C3417" s="1">
        <v>45098</v>
      </c>
      <c r="D3417">
        <v>178423</v>
      </c>
      <c r="E3417" t="s">
        <v>10040</v>
      </c>
      <c r="F3417" t="s">
        <v>457</v>
      </c>
      <c r="G3417">
        <f>YEAR(orders[[#This Row],[order_date]])</f>
        <v>2023</v>
      </c>
      <c r="H3417">
        <f>MONTH(orders[[#This Row],[order_date]])</f>
        <v>6</v>
      </c>
      <c r="I3417" s="4">
        <v>178423</v>
      </c>
      <c r="J3417" t="str" cm="1">
        <f t="array" ref="J3417">_xlfn.SWITCH(orders[[#This Row],[payment_method]],"Credit Card","CC","Bank Transfer","BT","Cash","CA","PayPal","PP","UN")</f>
        <v>CC</v>
      </c>
    </row>
    <row r="3418" spans="1:10" x14ac:dyDescent="0.3">
      <c r="A3418">
        <v>3704</v>
      </c>
      <c r="B3418">
        <v>1155300</v>
      </c>
      <c r="C3418" s="1">
        <v>44736</v>
      </c>
      <c r="D3418">
        <v>27498</v>
      </c>
      <c r="E3418" t="s">
        <v>10041</v>
      </c>
      <c r="F3418" t="s">
        <v>341</v>
      </c>
      <c r="G3418">
        <f>YEAR(orders[[#This Row],[order_date]])</f>
        <v>2022</v>
      </c>
      <c r="H3418">
        <f>MONTH(orders[[#This Row],[order_date]])</f>
        <v>6</v>
      </c>
      <c r="I3418" s="4">
        <v>27498</v>
      </c>
      <c r="J3418" t="str" cm="1">
        <f t="array" ref="J3418">_xlfn.SWITCH(orders[[#This Row],[payment_method]],"Credit Card","CC","Bank Transfer","BT","Cash","CA","PayPal","PP","UN")</f>
        <v>BT</v>
      </c>
    </row>
    <row r="3419" spans="1:10" x14ac:dyDescent="0.3">
      <c r="A3419">
        <v>3705</v>
      </c>
      <c r="B3419">
        <v>999315</v>
      </c>
      <c r="C3419" s="1">
        <v>45520</v>
      </c>
      <c r="D3419">
        <v>166591</v>
      </c>
      <c r="E3419" t="s">
        <v>10040</v>
      </c>
      <c r="F3419" t="s">
        <v>318</v>
      </c>
      <c r="G3419">
        <f>YEAR(orders[[#This Row],[order_date]])</f>
        <v>2024</v>
      </c>
      <c r="H3419">
        <f>MONTH(orders[[#This Row],[order_date]])</f>
        <v>8</v>
      </c>
      <c r="I3419" s="4">
        <v>166591</v>
      </c>
      <c r="J3419" t="str" cm="1">
        <f t="array" ref="J3419">_xlfn.SWITCH(orders[[#This Row],[payment_method]],"Credit Card","CC","Bank Transfer","BT","Cash","CA","PayPal","PP","UN")</f>
        <v>CC</v>
      </c>
    </row>
    <row r="3420" spans="1:10" x14ac:dyDescent="0.3">
      <c r="A3420">
        <v>3706</v>
      </c>
      <c r="B3420">
        <v>360706</v>
      </c>
      <c r="C3420" s="1">
        <v>45128</v>
      </c>
      <c r="D3420">
        <v>296743</v>
      </c>
      <c r="E3420" t="s">
        <v>10043</v>
      </c>
      <c r="F3420" t="s">
        <v>1016</v>
      </c>
      <c r="G3420">
        <f>YEAR(orders[[#This Row],[order_date]])</f>
        <v>2023</v>
      </c>
      <c r="H3420">
        <f>MONTH(orders[[#This Row],[order_date]])</f>
        <v>7</v>
      </c>
      <c r="I3420" s="4">
        <v>296743</v>
      </c>
      <c r="J3420" t="str" cm="1">
        <f t="array" ref="J3420">_xlfn.SWITCH(orders[[#This Row],[payment_method]],"Credit Card","CC","Bank Transfer","BT","Cash","CA","PayPal","PP","UN")</f>
        <v>PP</v>
      </c>
    </row>
    <row r="3421" spans="1:10" x14ac:dyDescent="0.3">
      <c r="A3421">
        <v>3707</v>
      </c>
      <c r="B3421">
        <v>110666</v>
      </c>
      <c r="C3421" s="1">
        <v>44616</v>
      </c>
      <c r="D3421">
        <v>44527</v>
      </c>
      <c r="E3421" t="s">
        <v>10042</v>
      </c>
      <c r="F3421" t="s">
        <v>136</v>
      </c>
      <c r="G3421">
        <f>YEAR(orders[[#This Row],[order_date]])</f>
        <v>2022</v>
      </c>
      <c r="H3421">
        <f>MONTH(orders[[#This Row],[order_date]])</f>
        <v>2</v>
      </c>
      <c r="I3421" s="4">
        <v>44527</v>
      </c>
      <c r="J3421" t="str" cm="1">
        <f t="array" ref="J3421">_xlfn.SWITCH(orders[[#This Row],[payment_method]],"Credit Card","CC","Bank Transfer","BT","Cash","CA","PayPal","PP","UN")</f>
        <v>CA</v>
      </c>
    </row>
    <row r="3422" spans="1:10" x14ac:dyDescent="0.3">
      <c r="A3422">
        <v>3708</v>
      </c>
      <c r="B3422">
        <v>467188</v>
      </c>
      <c r="C3422" s="1">
        <v>45327</v>
      </c>
      <c r="D3422">
        <v>31772</v>
      </c>
      <c r="E3422" t="s">
        <v>10043</v>
      </c>
      <c r="F3422" t="s">
        <v>69</v>
      </c>
      <c r="G3422">
        <f>YEAR(orders[[#This Row],[order_date]])</f>
        <v>2024</v>
      </c>
      <c r="H3422">
        <f>MONTH(orders[[#This Row],[order_date]])</f>
        <v>2</v>
      </c>
      <c r="I3422" s="4">
        <v>31772</v>
      </c>
      <c r="J3422" t="str" cm="1">
        <f t="array" ref="J3422">_xlfn.SWITCH(orders[[#This Row],[payment_method]],"Credit Card","CC","Bank Transfer","BT","Cash","CA","PayPal","PP","UN")</f>
        <v>PP</v>
      </c>
    </row>
    <row r="3423" spans="1:10" x14ac:dyDescent="0.3">
      <c r="A3423">
        <v>3709</v>
      </c>
      <c r="B3423">
        <v>1731127</v>
      </c>
      <c r="C3423" s="1">
        <v>45236</v>
      </c>
      <c r="D3423">
        <v>550459</v>
      </c>
      <c r="E3423" t="s">
        <v>10040</v>
      </c>
      <c r="F3423" t="s">
        <v>302</v>
      </c>
      <c r="G3423">
        <f>YEAR(orders[[#This Row],[order_date]])</f>
        <v>2023</v>
      </c>
      <c r="H3423">
        <f>MONTH(orders[[#This Row],[order_date]])</f>
        <v>11</v>
      </c>
      <c r="I3423" s="4">
        <v>550459</v>
      </c>
      <c r="J3423" t="str" cm="1">
        <f t="array" ref="J3423">_xlfn.SWITCH(orders[[#This Row],[payment_method]],"Credit Card","CC","Bank Transfer","BT","Cash","CA","PayPal","PP","UN")</f>
        <v>CC</v>
      </c>
    </row>
    <row r="3424" spans="1:10" x14ac:dyDescent="0.3">
      <c r="A3424">
        <v>3710</v>
      </c>
      <c r="B3424">
        <v>112155</v>
      </c>
      <c r="C3424" s="1">
        <v>45833</v>
      </c>
      <c r="D3424">
        <v>122859</v>
      </c>
      <c r="E3424" t="s">
        <v>10042</v>
      </c>
      <c r="F3424" t="s">
        <v>79</v>
      </c>
      <c r="G3424">
        <f>YEAR(orders[[#This Row],[order_date]])</f>
        <v>2025</v>
      </c>
      <c r="H3424">
        <f>MONTH(orders[[#This Row],[order_date]])</f>
        <v>6</v>
      </c>
      <c r="I3424" s="4">
        <v>122859</v>
      </c>
      <c r="J3424" t="str" cm="1">
        <f t="array" ref="J3424">_xlfn.SWITCH(orders[[#This Row],[payment_method]],"Credit Card","CC","Bank Transfer","BT","Cash","CA","PayPal","PP","UN")</f>
        <v>CA</v>
      </c>
    </row>
    <row r="3425" spans="1:10" x14ac:dyDescent="0.3">
      <c r="A3425">
        <v>3711</v>
      </c>
      <c r="B3425">
        <v>243418</v>
      </c>
      <c r="C3425" s="1">
        <v>45620</v>
      </c>
      <c r="D3425">
        <v>181858</v>
      </c>
      <c r="E3425" t="s">
        <v>10042</v>
      </c>
      <c r="F3425" t="s">
        <v>263</v>
      </c>
      <c r="G3425">
        <f>YEAR(orders[[#This Row],[order_date]])</f>
        <v>2024</v>
      </c>
      <c r="H3425">
        <f>MONTH(orders[[#This Row],[order_date]])</f>
        <v>11</v>
      </c>
      <c r="I3425" s="4">
        <v>181858</v>
      </c>
      <c r="J3425" t="str" cm="1">
        <f t="array" ref="J3425">_xlfn.SWITCH(orders[[#This Row],[payment_method]],"Credit Card","CC","Bank Transfer","BT","Cash","CA","PayPal","PP","UN")</f>
        <v>CA</v>
      </c>
    </row>
    <row r="3426" spans="1:10" x14ac:dyDescent="0.3">
      <c r="A3426">
        <v>3712</v>
      </c>
      <c r="B3426">
        <v>1400899</v>
      </c>
      <c r="C3426" s="1">
        <v>45634</v>
      </c>
      <c r="D3426">
        <v>272513</v>
      </c>
      <c r="E3426" t="s">
        <v>10042</v>
      </c>
      <c r="F3426" t="s">
        <v>318</v>
      </c>
      <c r="G3426">
        <f>YEAR(orders[[#This Row],[order_date]])</f>
        <v>2024</v>
      </c>
      <c r="H3426">
        <f>MONTH(orders[[#This Row],[order_date]])</f>
        <v>12</v>
      </c>
      <c r="I3426" s="4">
        <v>272513</v>
      </c>
      <c r="J3426" t="str" cm="1">
        <f t="array" ref="J3426">_xlfn.SWITCH(orders[[#This Row],[payment_method]],"Credit Card","CC","Bank Transfer","BT","Cash","CA","PayPal","PP","UN")</f>
        <v>CA</v>
      </c>
    </row>
    <row r="3427" spans="1:10" x14ac:dyDescent="0.3">
      <c r="A3427">
        <v>3713</v>
      </c>
      <c r="B3427">
        <v>1536970</v>
      </c>
      <c r="C3427" s="1">
        <v>44627</v>
      </c>
      <c r="D3427">
        <v>371132</v>
      </c>
      <c r="E3427" t="s">
        <v>10040</v>
      </c>
      <c r="F3427" t="s">
        <v>198</v>
      </c>
      <c r="G3427">
        <f>YEAR(orders[[#This Row],[order_date]])</f>
        <v>2022</v>
      </c>
      <c r="H3427">
        <f>MONTH(orders[[#This Row],[order_date]])</f>
        <v>3</v>
      </c>
      <c r="I3427" s="4">
        <v>371132</v>
      </c>
      <c r="J3427" t="str" cm="1">
        <f t="array" ref="J3427">_xlfn.SWITCH(orders[[#This Row],[payment_method]],"Credit Card","CC","Bank Transfer","BT","Cash","CA","PayPal","PP","UN")</f>
        <v>CC</v>
      </c>
    </row>
    <row r="3428" spans="1:10" x14ac:dyDescent="0.3">
      <c r="A3428">
        <v>3714</v>
      </c>
      <c r="B3428">
        <v>1978494</v>
      </c>
      <c r="C3428" s="1">
        <v>44714</v>
      </c>
      <c r="D3428">
        <v>269455</v>
      </c>
      <c r="E3428" t="s">
        <v>10042</v>
      </c>
      <c r="F3428" t="s">
        <v>1013</v>
      </c>
      <c r="G3428">
        <f>YEAR(orders[[#This Row],[order_date]])</f>
        <v>2022</v>
      </c>
      <c r="H3428">
        <f>MONTH(orders[[#This Row],[order_date]])</f>
        <v>6</v>
      </c>
      <c r="I3428" s="4">
        <v>269455</v>
      </c>
      <c r="J3428" t="str" cm="1">
        <f t="array" ref="J3428">_xlfn.SWITCH(orders[[#This Row],[payment_method]],"Credit Card","CC","Bank Transfer","BT","Cash","CA","PayPal","PP","UN")</f>
        <v>CA</v>
      </c>
    </row>
    <row r="3429" spans="1:10" x14ac:dyDescent="0.3">
      <c r="A3429">
        <v>3715</v>
      </c>
      <c r="B3429">
        <v>1256702</v>
      </c>
      <c r="C3429" s="1">
        <v>44970</v>
      </c>
      <c r="D3429">
        <v>577593</v>
      </c>
      <c r="E3429" t="s">
        <v>10043</v>
      </c>
      <c r="F3429" t="s">
        <v>839</v>
      </c>
      <c r="G3429">
        <f>YEAR(orders[[#This Row],[order_date]])</f>
        <v>2023</v>
      </c>
      <c r="H3429">
        <f>MONTH(orders[[#This Row],[order_date]])</f>
        <v>2</v>
      </c>
      <c r="I3429" s="4">
        <v>577593</v>
      </c>
      <c r="J3429" t="str" cm="1">
        <f t="array" ref="J3429">_xlfn.SWITCH(orders[[#This Row],[payment_method]],"Credit Card","CC","Bank Transfer","BT","Cash","CA","PayPal","PP","UN")</f>
        <v>PP</v>
      </c>
    </row>
    <row r="3430" spans="1:10" x14ac:dyDescent="0.3">
      <c r="A3430">
        <v>3716</v>
      </c>
      <c r="B3430">
        <v>1414734</v>
      </c>
      <c r="C3430" s="1">
        <v>45885</v>
      </c>
      <c r="D3430">
        <v>313825</v>
      </c>
      <c r="E3430" t="s">
        <v>10043</v>
      </c>
      <c r="F3430" t="s">
        <v>60</v>
      </c>
      <c r="G3430">
        <f>YEAR(orders[[#This Row],[order_date]])</f>
        <v>2025</v>
      </c>
      <c r="H3430">
        <f>MONTH(orders[[#This Row],[order_date]])</f>
        <v>8</v>
      </c>
      <c r="I3430" s="4">
        <v>313825</v>
      </c>
      <c r="J3430" t="str" cm="1">
        <f t="array" ref="J3430">_xlfn.SWITCH(orders[[#This Row],[payment_method]],"Credit Card","CC","Bank Transfer","BT","Cash","CA","PayPal","PP","UN")</f>
        <v>PP</v>
      </c>
    </row>
    <row r="3431" spans="1:10" x14ac:dyDescent="0.3">
      <c r="A3431">
        <v>3717</v>
      </c>
      <c r="B3431">
        <v>981537</v>
      </c>
      <c r="C3431" s="1">
        <v>44922</v>
      </c>
      <c r="D3431">
        <v>247498</v>
      </c>
      <c r="E3431" t="s">
        <v>10041</v>
      </c>
      <c r="F3431" t="s">
        <v>611</v>
      </c>
      <c r="G3431">
        <f>YEAR(orders[[#This Row],[order_date]])</f>
        <v>2022</v>
      </c>
      <c r="H3431">
        <f>MONTH(orders[[#This Row],[order_date]])</f>
        <v>12</v>
      </c>
      <c r="I3431" s="4">
        <v>247498</v>
      </c>
      <c r="J3431" t="str" cm="1">
        <f t="array" ref="J3431">_xlfn.SWITCH(orders[[#This Row],[payment_method]],"Credit Card","CC","Bank Transfer","BT","Cash","CA","PayPal","PP","UN")</f>
        <v>BT</v>
      </c>
    </row>
    <row r="3432" spans="1:10" x14ac:dyDescent="0.3">
      <c r="A3432">
        <v>3718</v>
      </c>
      <c r="B3432">
        <v>1899591</v>
      </c>
      <c r="C3432" s="1">
        <v>45719</v>
      </c>
      <c r="D3432">
        <v>399848</v>
      </c>
      <c r="E3432" t="s">
        <v>10040</v>
      </c>
      <c r="F3432" t="s">
        <v>19</v>
      </c>
      <c r="G3432">
        <f>YEAR(orders[[#This Row],[order_date]])</f>
        <v>2025</v>
      </c>
      <c r="H3432">
        <f>MONTH(orders[[#This Row],[order_date]])</f>
        <v>3</v>
      </c>
      <c r="I3432" s="4">
        <v>399848</v>
      </c>
      <c r="J3432" t="str" cm="1">
        <f t="array" ref="J3432">_xlfn.SWITCH(orders[[#This Row],[payment_method]],"Credit Card","CC","Bank Transfer","BT","Cash","CA","PayPal","PP","UN")</f>
        <v>CC</v>
      </c>
    </row>
    <row r="3433" spans="1:10" x14ac:dyDescent="0.3">
      <c r="A3433">
        <v>3719</v>
      </c>
      <c r="B3433">
        <v>367532</v>
      </c>
      <c r="C3433" s="1">
        <v>44887</v>
      </c>
      <c r="D3433">
        <v>40648</v>
      </c>
      <c r="E3433" t="s">
        <v>10041</v>
      </c>
      <c r="F3433" t="s">
        <v>88</v>
      </c>
      <c r="G3433">
        <f>YEAR(orders[[#This Row],[order_date]])</f>
        <v>2022</v>
      </c>
      <c r="H3433">
        <f>MONTH(orders[[#This Row],[order_date]])</f>
        <v>11</v>
      </c>
      <c r="I3433" s="4">
        <v>40648</v>
      </c>
      <c r="J3433" t="str" cm="1">
        <f t="array" ref="J3433">_xlfn.SWITCH(orders[[#This Row],[payment_method]],"Credit Card","CC","Bank Transfer","BT","Cash","CA","PayPal","PP","UN")</f>
        <v>BT</v>
      </c>
    </row>
    <row r="3434" spans="1:10" x14ac:dyDescent="0.3">
      <c r="A3434">
        <v>3720</v>
      </c>
      <c r="B3434">
        <v>1758217</v>
      </c>
      <c r="C3434" s="1">
        <v>44796</v>
      </c>
      <c r="D3434">
        <v>275816</v>
      </c>
      <c r="E3434" t="s">
        <v>10040</v>
      </c>
      <c r="F3434" t="s">
        <v>573</v>
      </c>
      <c r="G3434">
        <f>YEAR(orders[[#This Row],[order_date]])</f>
        <v>2022</v>
      </c>
      <c r="H3434">
        <f>MONTH(orders[[#This Row],[order_date]])</f>
        <v>8</v>
      </c>
      <c r="I3434" s="4">
        <v>275816</v>
      </c>
      <c r="J3434" t="str" cm="1">
        <f t="array" ref="J3434">_xlfn.SWITCH(orders[[#This Row],[payment_method]],"Credit Card","CC","Bank Transfer","BT","Cash","CA","PayPal","PP","UN")</f>
        <v>CC</v>
      </c>
    </row>
    <row r="3435" spans="1:10" x14ac:dyDescent="0.3">
      <c r="A3435">
        <v>3721</v>
      </c>
      <c r="B3435">
        <v>363429</v>
      </c>
      <c r="C3435" s="1">
        <v>45118</v>
      </c>
      <c r="D3435">
        <v>105762</v>
      </c>
      <c r="E3435" t="s">
        <v>10042</v>
      </c>
      <c r="F3435" t="s">
        <v>23</v>
      </c>
      <c r="G3435">
        <f>YEAR(orders[[#This Row],[order_date]])</f>
        <v>2023</v>
      </c>
      <c r="H3435">
        <f>MONTH(orders[[#This Row],[order_date]])</f>
        <v>7</v>
      </c>
      <c r="I3435" s="4">
        <v>105762</v>
      </c>
      <c r="J3435" t="str" cm="1">
        <f t="array" ref="J3435">_xlfn.SWITCH(orders[[#This Row],[payment_method]],"Credit Card","CC","Bank Transfer","BT","Cash","CA","PayPal","PP","UN")</f>
        <v>CA</v>
      </c>
    </row>
    <row r="3436" spans="1:10" x14ac:dyDescent="0.3">
      <c r="A3436">
        <v>3722</v>
      </c>
      <c r="B3436">
        <v>1150131</v>
      </c>
      <c r="C3436" s="1">
        <v>44898</v>
      </c>
      <c r="D3436">
        <v>45358</v>
      </c>
      <c r="E3436" t="s">
        <v>10041</v>
      </c>
      <c r="F3436" t="s">
        <v>719</v>
      </c>
      <c r="G3436">
        <f>YEAR(orders[[#This Row],[order_date]])</f>
        <v>2022</v>
      </c>
      <c r="H3436">
        <f>MONTH(orders[[#This Row],[order_date]])</f>
        <v>12</v>
      </c>
      <c r="I3436" s="4">
        <v>45358</v>
      </c>
      <c r="J3436" t="str" cm="1">
        <f t="array" ref="J3436">_xlfn.SWITCH(orders[[#This Row],[payment_method]],"Credit Card","CC","Bank Transfer","BT","Cash","CA","PayPal","PP","UN")</f>
        <v>BT</v>
      </c>
    </row>
    <row r="3437" spans="1:10" x14ac:dyDescent="0.3">
      <c r="A3437">
        <v>3723</v>
      </c>
      <c r="B3437">
        <v>111002</v>
      </c>
      <c r="C3437" s="1">
        <v>45394</v>
      </c>
      <c r="D3437">
        <v>347593</v>
      </c>
      <c r="E3437" t="s">
        <v>10042</v>
      </c>
      <c r="F3437" t="s">
        <v>386</v>
      </c>
      <c r="G3437">
        <f>YEAR(orders[[#This Row],[order_date]])</f>
        <v>2024</v>
      </c>
      <c r="H3437">
        <f>MONTH(orders[[#This Row],[order_date]])</f>
        <v>4</v>
      </c>
      <c r="I3437" s="4">
        <v>347593</v>
      </c>
      <c r="J3437" t="str" cm="1">
        <f t="array" ref="J3437">_xlfn.SWITCH(orders[[#This Row],[payment_method]],"Credit Card","CC","Bank Transfer","BT","Cash","CA","PayPal","PP","UN")</f>
        <v>CA</v>
      </c>
    </row>
    <row r="3438" spans="1:10" x14ac:dyDescent="0.3">
      <c r="A3438">
        <v>3724</v>
      </c>
      <c r="B3438">
        <v>794891</v>
      </c>
      <c r="C3438" s="1">
        <v>45816</v>
      </c>
      <c r="D3438">
        <v>89968</v>
      </c>
      <c r="E3438" t="s">
        <v>10042</v>
      </c>
      <c r="F3438" t="s">
        <v>1303</v>
      </c>
      <c r="G3438">
        <f>YEAR(orders[[#This Row],[order_date]])</f>
        <v>2025</v>
      </c>
      <c r="H3438">
        <f>MONTH(orders[[#This Row],[order_date]])</f>
        <v>6</v>
      </c>
      <c r="I3438" s="4">
        <v>89968</v>
      </c>
      <c r="J3438" t="str" cm="1">
        <f t="array" ref="J3438">_xlfn.SWITCH(orders[[#This Row],[payment_method]],"Credit Card","CC","Bank Transfer","BT","Cash","CA","PayPal","PP","UN")</f>
        <v>CA</v>
      </c>
    </row>
    <row r="3439" spans="1:10" x14ac:dyDescent="0.3">
      <c r="A3439">
        <v>3725</v>
      </c>
      <c r="B3439">
        <v>157771</v>
      </c>
      <c r="C3439" s="1">
        <v>45735</v>
      </c>
      <c r="D3439">
        <v>442079</v>
      </c>
      <c r="E3439" t="s">
        <v>10042</v>
      </c>
      <c r="F3439" t="s">
        <v>683</v>
      </c>
      <c r="G3439">
        <f>YEAR(orders[[#This Row],[order_date]])</f>
        <v>2025</v>
      </c>
      <c r="H3439">
        <f>MONTH(orders[[#This Row],[order_date]])</f>
        <v>3</v>
      </c>
      <c r="I3439" s="4">
        <v>442079</v>
      </c>
      <c r="J3439" t="str" cm="1">
        <f t="array" ref="J3439">_xlfn.SWITCH(orders[[#This Row],[payment_method]],"Credit Card","CC","Bank Transfer","BT","Cash","CA","PayPal","PP","UN")</f>
        <v>CA</v>
      </c>
    </row>
    <row r="3440" spans="1:10" x14ac:dyDescent="0.3">
      <c r="A3440">
        <v>3726</v>
      </c>
      <c r="B3440">
        <v>1103154</v>
      </c>
      <c r="C3440" s="1">
        <v>45715</v>
      </c>
      <c r="D3440">
        <v>312654</v>
      </c>
      <c r="E3440" t="s">
        <v>10041</v>
      </c>
      <c r="F3440" t="s">
        <v>518</v>
      </c>
      <c r="G3440">
        <f>YEAR(orders[[#This Row],[order_date]])</f>
        <v>2025</v>
      </c>
      <c r="H3440">
        <f>MONTH(orders[[#This Row],[order_date]])</f>
        <v>2</v>
      </c>
      <c r="I3440" s="4">
        <v>312654</v>
      </c>
      <c r="J3440" t="str" cm="1">
        <f t="array" ref="J3440">_xlfn.SWITCH(orders[[#This Row],[payment_method]],"Credit Card","CC","Bank Transfer","BT","Cash","CA","PayPal","PP","UN")</f>
        <v>BT</v>
      </c>
    </row>
    <row r="3441" spans="1:10" x14ac:dyDescent="0.3">
      <c r="A3441">
        <v>3727</v>
      </c>
      <c r="B3441">
        <v>413057</v>
      </c>
      <c r="C3441" s="1">
        <v>44575</v>
      </c>
      <c r="D3441">
        <v>499293</v>
      </c>
      <c r="E3441" t="s">
        <v>10042</v>
      </c>
      <c r="F3441" t="s">
        <v>728</v>
      </c>
      <c r="G3441">
        <f>YEAR(orders[[#This Row],[order_date]])</f>
        <v>2022</v>
      </c>
      <c r="H3441">
        <f>MONTH(orders[[#This Row],[order_date]])</f>
        <v>1</v>
      </c>
      <c r="I3441" s="4">
        <v>499293</v>
      </c>
      <c r="J3441" t="str" cm="1">
        <f t="array" ref="J3441">_xlfn.SWITCH(orders[[#This Row],[payment_method]],"Credit Card","CC","Bank Transfer","BT","Cash","CA","PayPal","PP","UN")</f>
        <v>CA</v>
      </c>
    </row>
    <row r="3442" spans="1:10" x14ac:dyDescent="0.3">
      <c r="A3442">
        <v>3728</v>
      </c>
      <c r="B3442">
        <v>1940336</v>
      </c>
      <c r="C3442" s="1">
        <v>45189</v>
      </c>
      <c r="D3442">
        <v>298818</v>
      </c>
      <c r="E3442" t="s">
        <v>10042</v>
      </c>
      <c r="F3442" t="s">
        <v>891</v>
      </c>
      <c r="G3442">
        <f>YEAR(orders[[#This Row],[order_date]])</f>
        <v>2023</v>
      </c>
      <c r="H3442">
        <f>MONTH(orders[[#This Row],[order_date]])</f>
        <v>9</v>
      </c>
      <c r="I3442" s="4">
        <v>298818</v>
      </c>
      <c r="J3442" t="str" cm="1">
        <f t="array" ref="J3442">_xlfn.SWITCH(orders[[#This Row],[payment_method]],"Credit Card","CC","Bank Transfer","BT","Cash","CA","PayPal","PP","UN")</f>
        <v>CA</v>
      </c>
    </row>
    <row r="3443" spans="1:10" x14ac:dyDescent="0.3">
      <c r="A3443">
        <v>3729</v>
      </c>
      <c r="B3443">
        <v>927466</v>
      </c>
      <c r="C3443" s="1">
        <v>45821</v>
      </c>
      <c r="D3443">
        <v>194775</v>
      </c>
      <c r="E3443" t="s">
        <v>10043</v>
      </c>
      <c r="F3443" t="s">
        <v>396</v>
      </c>
      <c r="G3443">
        <f>YEAR(orders[[#This Row],[order_date]])</f>
        <v>2025</v>
      </c>
      <c r="H3443">
        <f>MONTH(orders[[#This Row],[order_date]])</f>
        <v>6</v>
      </c>
      <c r="I3443" s="4">
        <v>194775</v>
      </c>
      <c r="J3443" t="str" cm="1">
        <f t="array" ref="J3443">_xlfn.SWITCH(orders[[#This Row],[payment_method]],"Credit Card","CC","Bank Transfer","BT","Cash","CA","PayPal","PP","UN")</f>
        <v>PP</v>
      </c>
    </row>
    <row r="3444" spans="1:10" x14ac:dyDescent="0.3">
      <c r="A3444">
        <v>3730</v>
      </c>
      <c r="B3444">
        <v>1785147</v>
      </c>
      <c r="C3444" s="1">
        <v>45295</v>
      </c>
      <c r="D3444">
        <v>11037</v>
      </c>
      <c r="E3444" t="s">
        <v>10043</v>
      </c>
      <c r="F3444" t="s">
        <v>177</v>
      </c>
      <c r="G3444">
        <f>YEAR(orders[[#This Row],[order_date]])</f>
        <v>2024</v>
      </c>
      <c r="H3444">
        <f>MONTH(orders[[#This Row],[order_date]])</f>
        <v>1</v>
      </c>
      <c r="I3444" s="4">
        <v>11037</v>
      </c>
      <c r="J3444" t="str" cm="1">
        <f t="array" ref="J3444">_xlfn.SWITCH(orders[[#This Row],[payment_method]],"Credit Card","CC","Bank Transfer","BT","Cash","CA","PayPal","PP","UN")</f>
        <v>PP</v>
      </c>
    </row>
    <row r="3445" spans="1:10" x14ac:dyDescent="0.3">
      <c r="A3445">
        <v>3731</v>
      </c>
      <c r="B3445">
        <v>1573646</v>
      </c>
      <c r="C3445" s="1">
        <v>44985</v>
      </c>
      <c r="D3445">
        <v>24638</v>
      </c>
      <c r="E3445" t="s">
        <v>10040</v>
      </c>
      <c r="F3445" t="s">
        <v>289</v>
      </c>
      <c r="G3445">
        <f>YEAR(orders[[#This Row],[order_date]])</f>
        <v>2023</v>
      </c>
      <c r="H3445">
        <f>MONTH(orders[[#This Row],[order_date]])</f>
        <v>2</v>
      </c>
      <c r="I3445" s="4">
        <v>24638</v>
      </c>
      <c r="J3445" t="str" cm="1">
        <f t="array" ref="J3445">_xlfn.SWITCH(orders[[#This Row],[payment_method]],"Credit Card","CC","Bank Transfer","BT","Cash","CA","PayPal","PP","UN")</f>
        <v>CC</v>
      </c>
    </row>
    <row r="3446" spans="1:10" x14ac:dyDescent="0.3">
      <c r="A3446">
        <v>3732</v>
      </c>
      <c r="B3446">
        <v>553292</v>
      </c>
      <c r="C3446" s="1">
        <v>44882</v>
      </c>
      <c r="D3446">
        <v>219346</v>
      </c>
      <c r="E3446" t="s">
        <v>10041</v>
      </c>
      <c r="F3446" t="s">
        <v>217</v>
      </c>
      <c r="G3446">
        <f>YEAR(orders[[#This Row],[order_date]])</f>
        <v>2022</v>
      </c>
      <c r="H3446">
        <f>MONTH(orders[[#This Row],[order_date]])</f>
        <v>11</v>
      </c>
      <c r="I3446" s="4">
        <v>219346</v>
      </c>
      <c r="J3446" t="str" cm="1">
        <f t="array" ref="J3446">_xlfn.SWITCH(orders[[#This Row],[payment_method]],"Credit Card","CC","Bank Transfer","BT","Cash","CA","PayPal","PP","UN")</f>
        <v>BT</v>
      </c>
    </row>
    <row r="3447" spans="1:10" x14ac:dyDescent="0.3">
      <c r="A3447">
        <v>3733</v>
      </c>
      <c r="B3447">
        <v>684189</v>
      </c>
      <c r="C3447" s="1">
        <v>45349</v>
      </c>
      <c r="D3447">
        <v>227713</v>
      </c>
      <c r="E3447" t="s">
        <v>10042</v>
      </c>
      <c r="F3447" t="s">
        <v>49</v>
      </c>
      <c r="G3447">
        <f>YEAR(orders[[#This Row],[order_date]])</f>
        <v>2024</v>
      </c>
      <c r="H3447">
        <f>MONTH(orders[[#This Row],[order_date]])</f>
        <v>2</v>
      </c>
      <c r="I3447" s="4">
        <v>227713</v>
      </c>
      <c r="J3447" t="str" cm="1">
        <f t="array" ref="J3447">_xlfn.SWITCH(orders[[#This Row],[payment_method]],"Credit Card","CC","Bank Transfer","BT","Cash","CA","PayPal","PP","UN")</f>
        <v>CA</v>
      </c>
    </row>
    <row r="3448" spans="1:10" x14ac:dyDescent="0.3">
      <c r="A3448">
        <v>3734</v>
      </c>
      <c r="B3448">
        <v>21084</v>
      </c>
      <c r="C3448" s="1">
        <v>45436</v>
      </c>
      <c r="D3448">
        <v>211409</v>
      </c>
      <c r="E3448" t="s">
        <v>10040</v>
      </c>
      <c r="F3448" t="s">
        <v>580</v>
      </c>
      <c r="G3448">
        <f>YEAR(orders[[#This Row],[order_date]])</f>
        <v>2024</v>
      </c>
      <c r="H3448">
        <f>MONTH(orders[[#This Row],[order_date]])</f>
        <v>5</v>
      </c>
      <c r="I3448" s="4">
        <v>211409</v>
      </c>
      <c r="J3448" t="str" cm="1">
        <f t="array" ref="J3448">_xlfn.SWITCH(orders[[#This Row],[payment_method]],"Credit Card","CC","Bank Transfer","BT","Cash","CA","PayPal","PP","UN")</f>
        <v>CC</v>
      </c>
    </row>
    <row r="3449" spans="1:10" x14ac:dyDescent="0.3">
      <c r="A3449">
        <v>3735</v>
      </c>
      <c r="B3449">
        <v>716588</v>
      </c>
      <c r="C3449" s="1">
        <v>45704</v>
      </c>
      <c r="D3449">
        <v>386813</v>
      </c>
      <c r="E3449" t="s">
        <v>10043</v>
      </c>
      <c r="F3449" t="s">
        <v>305</v>
      </c>
      <c r="G3449">
        <f>YEAR(orders[[#This Row],[order_date]])</f>
        <v>2025</v>
      </c>
      <c r="H3449">
        <f>MONTH(orders[[#This Row],[order_date]])</f>
        <v>2</v>
      </c>
      <c r="I3449" s="4">
        <v>386813</v>
      </c>
      <c r="J3449" t="str" cm="1">
        <f t="array" ref="J3449">_xlfn.SWITCH(orders[[#This Row],[payment_method]],"Credit Card","CC","Bank Transfer","BT","Cash","CA","PayPal","PP","UN")</f>
        <v>PP</v>
      </c>
    </row>
    <row r="3450" spans="1:10" x14ac:dyDescent="0.3">
      <c r="A3450">
        <v>3736</v>
      </c>
      <c r="B3450">
        <v>974100</v>
      </c>
      <c r="C3450" s="1">
        <v>44799</v>
      </c>
      <c r="D3450">
        <v>379477</v>
      </c>
      <c r="E3450" t="s">
        <v>10041</v>
      </c>
      <c r="F3450" t="s">
        <v>652</v>
      </c>
      <c r="G3450">
        <f>YEAR(orders[[#This Row],[order_date]])</f>
        <v>2022</v>
      </c>
      <c r="H3450">
        <f>MONTH(orders[[#This Row],[order_date]])</f>
        <v>8</v>
      </c>
      <c r="I3450" s="4">
        <v>379477</v>
      </c>
      <c r="J3450" t="str" cm="1">
        <f t="array" ref="J3450">_xlfn.SWITCH(orders[[#This Row],[payment_method]],"Credit Card","CC","Bank Transfer","BT","Cash","CA","PayPal","PP","UN")</f>
        <v>BT</v>
      </c>
    </row>
    <row r="3451" spans="1:10" x14ac:dyDescent="0.3">
      <c r="A3451">
        <v>3737</v>
      </c>
      <c r="B3451">
        <v>1122706</v>
      </c>
      <c r="C3451" s="1">
        <v>45752</v>
      </c>
      <c r="D3451">
        <v>29982</v>
      </c>
      <c r="E3451" t="s">
        <v>10041</v>
      </c>
      <c r="F3451" t="s">
        <v>1036</v>
      </c>
      <c r="G3451">
        <f>YEAR(orders[[#This Row],[order_date]])</f>
        <v>2025</v>
      </c>
      <c r="H3451">
        <f>MONTH(orders[[#This Row],[order_date]])</f>
        <v>4</v>
      </c>
      <c r="I3451" s="4">
        <v>29982</v>
      </c>
      <c r="J3451" t="str" cm="1">
        <f t="array" ref="J3451">_xlfn.SWITCH(orders[[#This Row],[payment_method]],"Credit Card","CC","Bank Transfer","BT","Cash","CA","PayPal","PP","UN")</f>
        <v>BT</v>
      </c>
    </row>
    <row r="3452" spans="1:10" x14ac:dyDescent="0.3">
      <c r="A3452">
        <v>3738</v>
      </c>
      <c r="B3452">
        <v>537380</v>
      </c>
      <c r="C3452" s="1">
        <v>45280</v>
      </c>
      <c r="D3452">
        <v>18441</v>
      </c>
      <c r="E3452" t="s">
        <v>10043</v>
      </c>
      <c r="F3452" t="s">
        <v>545</v>
      </c>
      <c r="G3452">
        <f>YEAR(orders[[#This Row],[order_date]])</f>
        <v>2023</v>
      </c>
      <c r="H3452">
        <f>MONTH(orders[[#This Row],[order_date]])</f>
        <v>12</v>
      </c>
      <c r="I3452" s="4">
        <v>18441</v>
      </c>
      <c r="J3452" t="str" cm="1">
        <f t="array" ref="J3452">_xlfn.SWITCH(orders[[#This Row],[payment_method]],"Credit Card","CC","Bank Transfer","BT","Cash","CA","PayPal","PP","UN")</f>
        <v>PP</v>
      </c>
    </row>
    <row r="3453" spans="1:10" x14ac:dyDescent="0.3">
      <c r="A3453">
        <v>3739</v>
      </c>
      <c r="B3453">
        <v>72173</v>
      </c>
      <c r="C3453" s="1">
        <v>45799</v>
      </c>
      <c r="D3453">
        <v>9569</v>
      </c>
      <c r="E3453" t="s">
        <v>10041</v>
      </c>
      <c r="F3453" t="s">
        <v>489</v>
      </c>
      <c r="G3453">
        <f>YEAR(orders[[#This Row],[order_date]])</f>
        <v>2025</v>
      </c>
      <c r="H3453">
        <f>MONTH(orders[[#This Row],[order_date]])</f>
        <v>5</v>
      </c>
      <c r="I3453" s="4">
        <v>9569</v>
      </c>
      <c r="J3453" t="str" cm="1">
        <f t="array" ref="J3453">_xlfn.SWITCH(orders[[#This Row],[payment_method]],"Credit Card","CC","Bank Transfer","BT","Cash","CA","PayPal","PP","UN")</f>
        <v>BT</v>
      </c>
    </row>
    <row r="3454" spans="1:10" x14ac:dyDescent="0.3">
      <c r="A3454">
        <v>3740</v>
      </c>
      <c r="B3454">
        <v>813481</v>
      </c>
      <c r="C3454" s="1">
        <v>44572</v>
      </c>
      <c r="D3454">
        <v>111654</v>
      </c>
      <c r="E3454" t="s">
        <v>10041</v>
      </c>
      <c r="F3454" t="s">
        <v>1213</v>
      </c>
      <c r="G3454">
        <f>YEAR(orders[[#This Row],[order_date]])</f>
        <v>2022</v>
      </c>
      <c r="H3454">
        <f>MONTH(orders[[#This Row],[order_date]])</f>
        <v>1</v>
      </c>
      <c r="I3454" s="4">
        <v>111654</v>
      </c>
      <c r="J3454" t="str" cm="1">
        <f t="array" ref="J3454">_xlfn.SWITCH(orders[[#This Row],[payment_method]],"Credit Card","CC","Bank Transfer","BT","Cash","CA","PayPal","PP","UN")</f>
        <v>BT</v>
      </c>
    </row>
    <row r="3455" spans="1:10" x14ac:dyDescent="0.3">
      <c r="A3455">
        <v>3741</v>
      </c>
      <c r="B3455">
        <v>906765</v>
      </c>
      <c r="C3455" s="1">
        <v>44467</v>
      </c>
      <c r="D3455">
        <v>42103</v>
      </c>
      <c r="E3455" t="s">
        <v>10043</v>
      </c>
      <c r="F3455" t="s">
        <v>1225</v>
      </c>
      <c r="G3455">
        <f>YEAR(orders[[#This Row],[order_date]])</f>
        <v>2021</v>
      </c>
      <c r="H3455">
        <f>MONTH(orders[[#This Row],[order_date]])</f>
        <v>9</v>
      </c>
      <c r="I3455" s="4">
        <v>42103</v>
      </c>
      <c r="J3455" t="str" cm="1">
        <f t="array" ref="J3455">_xlfn.SWITCH(orders[[#This Row],[payment_method]],"Credit Card","CC","Bank Transfer","BT","Cash","CA","PayPal","PP","UN")</f>
        <v>PP</v>
      </c>
    </row>
    <row r="3456" spans="1:10" x14ac:dyDescent="0.3">
      <c r="A3456">
        <v>3742</v>
      </c>
      <c r="B3456">
        <v>156875</v>
      </c>
      <c r="C3456" s="1">
        <v>44526</v>
      </c>
      <c r="D3456">
        <v>107856</v>
      </c>
      <c r="E3456" t="s">
        <v>10043</v>
      </c>
      <c r="F3456" t="s">
        <v>225</v>
      </c>
      <c r="G3456">
        <f>YEAR(orders[[#This Row],[order_date]])</f>
        <v>2021</v>
      </c>
      <c r="H3456">
        <f>MONTH(orders[[#This Row],[order_date]])</f>
        <v>11</v>
      </c>
      <c r="I3456" s="4">
        <v>107856</v>
      </c>
      <c r="J3456" t="str" cm="1">
        <f t="array" ref="J3456">_xlfn.SWITCH(orders[[#This Row],[payment_method]],"Credit Card","CC","Bank Transfer","BT","Cash","CA","PayPal","PP","UN")</f>
        <v>PP</v>
      </c>
    </row>
    <row r="3457" spans="1:10" x14ac:dyDescent="0.3">
      <c r="A3457">
        <v>3743</v>
      </c>
      <c r="B3457">
        <v>1177081</v>
      </c>
      <c r="C3457" s="1">
        <v>44699</v>
      </c>
      <c r="D3457">
        <v>126348</v>
      </c>
      <c r="E3457" t="s">
        <v>10041</v>
      </c>
      <c r="F3457" t="s">
        <v>623</v>
      </c>
      <c r="G3457">
        <f>YEAR(orders[[#This Row],[order_date]])</f>
        <v>2022</v>
      </c>
      <c r="H3457">
        <f>MONTH(orders[[#This Row],[order_date]])</f>
        <v>5</v>
      </c>
      <c r="I3457" s="4">
        <v>126348</v>
      </c>
      <c r="J3457" t="str" cm="1">
        <f t="array" ref="J3457">_xlfn.SWITCH(orders[[#This Row],[payment_method]],"Credit Card","CC","Bank Transfer","BT","Cash","CA","PayPal","PP","UN")</f>
        <v>BT</v>
      </c>
    </row>
    <row r="3458" spans="1:10" x14ac:dyDescent="0.3">
      <c r="A3458">
        <v>3744</v>
      </c>
      <c r="B3458">
        <v>845493</v>
      </c>
      <c r="C3458" s="1">
        <v>44576</v>
      </c>
      <c r="D3458">
        <v>145409</v>
      </c>
      <c r="E3458" t="s">
        <v>10041</v>
      </c>
      <c r="F3458" t="s">
        <v>414</v>
      </c>
      <c r="G3458">
        <f>YEAR(orders[[#This Row],[order_date]])</f>
        <v>2022</v>
      </c>
      <c r="H3458">
        <f>MONTH(orders[[#This Row],[order_date]])</f>
        <v>1</v>
      </c>
      <c r="I3458" s="4">
        <v>145409</v>
      </c>
      <c r="J3458" t="str" cm="1">
        <f t="array" ref="J3458">_xlfn.SWITCH(orders[[#This Row],[payment_method]],"Credit Card","CC","Bank Transfer","BT","Cash","CA","PayPal","PP","UN")</f>
        <v>BT</v>
      </c>
    </row>
    <row r="3459" spans="1:10" x14ac:dyDescent="0.3">
      <c r="A3459">
        <v>3745</v>
      </c>
      <c r="B3459">
        <v>1459859</v>
      </c>
      <c r="C3459" s="1">
        <v>44573</v>
      </c>
      <c r="D3459">
        <v>7684</v>
      </c>
      <c r="E3459" t="s">
        <v>10041</v>
      </c>
      <c r="F3459" t="s">
        <v>429</v>
      </c>
      <c r="G3459">
        <f>YEAR(orders[[#This Row],[order_date]])</f>
        <v>2022</v>
      </c>
      <c r="H3459">
        <f>MONTH(orders[[#This Row],[order_date]])</f>
        <v>1</v>
      </c>
      <c r="I3459" s="4">
        <v>7684</v>
      </c>
      <c r="J3459" t="str" cm="1">
        <f t="array" ref="J3459">_xlfn.SWITCH(orders[[#This Row],[payment_method]],"Credit Card","CC","Bank Transfer","BT","Cash","CA","PayPal","PP","UN")</f>
        <v>BT</v>
      </c>
    </row>
    <row r="3460" spans="1:10" x14ac:dyDescent="0.3">
      <c r="A3460">
        <v>3746</v>
      </c>
      <c r="B3460">
        <v>495678</v>
      </c>
      <c r="C3460" s="1">
        <v>45076</v>
      </c>
      <c r="D3460">
        <v>373506</v>
      </c>
      <c r="E3460" t="s">
        <v>10043</v>
      </c>
      <c r="F3460" t="s">
        <v>482</v>
      </c>
      <c r="G3460">
        <f>YEAR(orders[[#This Row],[order_date]])</f>
        <v>2023</v>
      </c>
      <c r="H3460">
        <f>MONTH(orders[[#This Row],[order_date]])</f>
        <v>5</v>
      </c>
      <c r="I3460" s="4">
        <v>373506</v>
      </c>
      <c r="J3460" t="str" cm="1">
        <f t="array" ref="J3460">_xlfn.SWITCH(orders[[#This Row],[payment_method]],"Credit Card","CC","Bank Transfer","BT","Cash","CA","PayPal","PP","UN")</f>
        <v>PP</v>
      </c>
    </row>
    <row r="3461" spans="1:10" x14ac:dyDescent="0.3">
      <c r="A3461">
        <v>3747</v>
      </c>
      <c r="B3461">
        <v>1615461</v>
      </c>
      <c r="C3461" s="1">
        <v>45692</v>
      </c>
      <c r="D3461">
        <v>24929</v>
      </c>
      <c r="E3461" t="s">
        <v>10040</v>
      </c>
      <c r="F3461" t="s">
        <v>162</v>
      </c>
      <c r="G3461">
        <f>YEAR(orders[[#This Row],[order_date]])</f>
        <v>2025</v>
      </c>
      <c r="H3461">
        <f>MONTH(orders[[#This Row],[order_date]])</f>
        <v>2</v>
      </c>
      <c r="I3461" s="4">
        <v>24929</v>
      </c>
      <c r="J3461" t="str" cm="1">
        <f t="array" ref="J3461">_xlfn.SWITCH(orders[[#This Row],[payment_method]],"Credit Card","CC","Bank Transfer","BT","Cash","CA","PayPal","PP","UN")</f>
        <v>CC</v>
      </c>
    </row>
    <row r="3462" spans="1:10" x14ac:dyDescent="0.3">
      <c r="A3462">
        <v>3748</v>
      </c>
      <c r="B3462">
        <v>631774</v>
      </c>
      <c r="C3462" s="1">
        <v>44548</v>
      </c>
      <c r="D3462">
        <v>376255</v>
      </c>
      <c r="E3462" t="s">
        <v>10040</v>
      </c>
      <c r="F3462" t="s">
        <v>652</v>
      </c>
      <c r="G3462">
        <f>YEAR(orders[[#This Row],[order_date]])</f>
        <v>2021</v>
      </c>
      <c r="H3462">
        <f>MONTH(orders[[#This Row],[order_date]])</f>
        <v>12</v>
      </c>
      <c r="I3462" s="4">
        <v>376255</v>
      </c>
      <c r="J3462" t="str" cm="1">
        <f t="array" ref="J3462">_xlfn.SWITCH(orders[[#This Row],[payment_method]],"Credit Card","CC","Bank Transfer","BT","Cash","CA","PayPal","PP","UN")</f>
        <v>CC</v>
      </c>
    </row>
    <row r="3463" spans="1:10" x14ac:dyDescent="0.3">
      <c r="A3463">
        <v>3749</v>
      </c>
      <c r="B3463">
        <v>826887</v>
      </c>
      <c r="C3463" s="1">
        <v>44845</v>
      </c>
      <c r="D3463">
        <v>160697</v>
      </c>
      <c r="E3463" t="s">
        <v>10040</v>
      </c>
      <c r="F3463" t="s">
        <v>1016</v>
      </c>
      <c r="G3463">
        <f>YEAR(orders[[#This Row],[order_date]])</f>
        <v>2022</v>
      </c>
      <c r="H3463">
        <f>MONTH(orders[[#This Row],[order_date]])</f>
        <v>10</v>
      </c>
      <c r="I3463" s="4">
        <v>160697</v>
      </c>
      <c r="J3463" t="str" cm="1">
        <f t="array" ref="J3463">_xlfn.SWITCH(orders[[#This Row],[payment_method]],"Credit Card","CC","Bank Transfer","BT","Cash","CA","PayPal","PP","UN")</f>
        <v>CC</v>
      </c>
    </row>
    <row r="3464" spans="1:10" x14ac:dyDescent="0.3">
      <c r="A3464">
        <v>3750</v>
      </c>
      <c r="B3464">
        <v>1541393</v>
      </c>
      <c r="C3464" s="1">
        <v>44707</v>
      </c>
      <c r="D3464">
        <v>97747</v>
      </c>
      <c r="E3464" t="s">
        <v>10040</v>
      </c>
      <c r="F3464" t="s">
        <v>623</v>
      </c>
      <c r="G3464">
        <f>YEAR(orders[[#This Row],[order_date]])</f>
        <v>2022</v>
      </c>
      <c r="H3464">
        <f>MONTH(orders[[#This Row],[order_date]])</f>
        <v>5</v>
      </c>
      <c r="I3464" s="4">
        <v>97747</v>
      </c>
      <c r="J3464" t="str" cm="1">
        <f t="array" ref="J3464">_xlfn.SWITCH(orders[[#This Row],[payment_method]],"Credit Card","CC","Bank Transfer","BT","Cash","CA","PayPal","PP","UN")</f>
        <v>CC</v>
      </c>
    </row>
    <row r="3465" spans="1:10" x14ac:dyDescent="0.3">
      <c r="A3465">
        <v>3752</v>
      </c>
      <c r="B3465">
        <v>1278712</v>
      </c>
      <c r="C3465" s="1">
        <v>45440</v>
      </c>
      <c r="D3465">
        <v>22289</v>
      </c>
      <c r="E3465" t="s">
        <v>10041</v>
      </c>
      <c r="F3465" t="s">
        <v>573</v>
      </c>
      <c r="G3465">
        <f>YEAR(orders[[#This Row],[order_date]])</f>
        <v>2024</v>
      </c>
      <c r="H3465">
        <f>MONTH(orders[[#This Row],[order_date]])</f>
        <v>5</v>
      </c>
      <c r="I3465" s="4">
        <v>22289</v>
      </c>
      <c r="J3465" t="str" cm="1">
        <f t="array" ref="J3465">_xlfn.SWITCH(orders[[#This Row],[payment_method]],"Credit Card","CC","Bank Transfer","BT","Cash","CA","PayPal","PP","UN")</f>
        <v>BT</v>
      </c>
    </row>
    <row r="3466" spans="1:10" x14ac:dyDescent="0.3">
      <c r="A3466">
        <v>3754</v>
      </c>
      <c r="B3466">
        <v>494043</v>
      </c>
      <c r="C3466" s="1">
        <v>45711</v>
      </c>
      <c r="D3466">
        <v>272266</v>
      </c>
      <c r="E3466" t="s">
        <v>10043</v>
      </c>
      <c r="F3466" t="s">
        <v>145</v>
      </c>
      <c r="G3466">
        <f>YEAR(orders[[#This Row],[order_date]])</f>
        <v>2025</v>
      </c>
      <c r="H3466">
        <f>MONTH(orders[[#This Row],[order_date]])</f>
        <v>2</v>
      </c>
      <c r="I3466" s="4">
        <v>272266</v>
      </c>
      <c r="J3466" t="str" cm="1">
        <f t="array" ref="J3466">_xlfn.SWITCH(orders[[#This Row],[payment_method]],"Credit Card","CC","Bank Transfer","BT","Cash","CA","PayPal","PP","UN")</f>
        <v>PP</v>
      </c>
    </row>
    <row r="3467" spans="1:10" x14ac:dyDescent="0.3">
      <c r="A3467">
        <v>3755</v>
      </c>
      <c r="B3467">
        <v>1792608</v>
      </c>
      <c r="C3467" s="1">
        <v>45545</v>
      </c>
      <c r="D3467">
        <v>306094</v>
      </c>
      <c r="E3467" t="s">
        <v>10041</v>
      </c>
      <c r="F3467" t="s">
        <v>105</v>
      </c>
      <c r="G3467">
        <f>YEAR(orders[[#This Row],[order_date]])</f>
        <v>2024</v>
      </c>
      <c r="H3467">
        <f>MONTH(orders[[#This Row],[order_date]])</f>
        <v>9</v>
      </c>
      <c r="I3467" s="4">
        <v>306094</v>
      </c>
      <c r="J3467" t="str" cm="1">
        <f t="array" ref="J3467">_xlfn.SWITCH(orders[[#This Row],[payment_method]],"Credit Card","CC","Bank Transfer","BT","Cash","CA","PayPal","PP","UN")</f>
        <v>BT</v>
      </c>
    </row>
    <row r="3468" spans="1:10" x14ac:dyDescent="0.3">
      <c r="A3468">
        <v>3756</v>
      </c>
      <c r="B3468">
        <v>402048</v>
      </c>
      <c r="C3468" s="1">
        <v>45351</v>
      </c>
      <c r="D3468">
        <v>236918</v>
      </c>
      <c r="E3468" t="s">
        <v>10043</v>
      </c>
      <c r="F3468" t="s">
        <v>1122</v>
      </c>
      <c r="G3468">
        <f>YEAR(orders[[#This Row],[order_date]])</f>
        <v>2024</v>
      </c>
      <c r="H3468">
        <f>MONTH(orders[[#This Row],[order_date]])</f>
        <v>2</v>
      </c>
      <c r="I3468" s="4">
        <v>236918</v>
      </c>
      <c r="J3468" t="str" cm="1">
        <f t="array" ref="J3468">_xlfn.SWITCH(orders[[#This Row],[payment_method]],"Credit Card","CC","Bank Transfer","BT","Cash","CA","PayPal","PP","UN")</f>
        <v>PP</v>
      </c>
    </row>
    <row r="3469" spans="1:10" x14ac:dyDescent="0.3">
      <c r="A3469">
        <v>3757</v>
      </c>
      <c r="B3469">
        <v>462853</v>
      </c>
      <c r="C3469" s="1">
        <v>45025</v>
      </c>
      <c r="D3469">
        <v>295016</v>
      </c>
      <c r="E3469" t="s">
        <v>10042</v>
      </c>
      <c r="F3469" t="s">
        <v>1013</v>
      </c>
      <c r="G3469">
        <f>YEAR(orders[[#This Row],[order_date]])</f>
        <v>2023</v>
      </c>
      <c r="H3469">
        <f>MONTH(orders[[#This Row],[order_date]])</f>
        <v>4</v>
      </c>
      <c r="I3469" s="4">
        <v>295016</v>
      </c>
      <c r="J3469" t="str" cm="1">
        <f t="array" ref="J3469">_xlfn.SWITCH(orders[[#This Row],[payment_method]],"Credit Card","CC","Bank Transfer","BT","Cash","CA","PayPal","PP","UN")</f>
        <v>CA</v>
      </c>
    </row>
    <row r="3470" spans="1:10" x14ac:dyDescent="0.3">
      <c r="A3470">
        <v>3758</v>
      </c>
      <c r="B3470">
        <v>1316523</v>
      </c>
      <c r="C3470" s="1">
        <v>44899</v>
      </c>
      <c r="D3470">
        <v>35248</v>
      </c>
      <c r="E3470" t="s">
        <v>10042</v>
      </c>
      <c r="F3470" t="s">
        <v>284</v>
      </c>
      <c r="G3470">
        <f>YEAR(orders[[#This Row],[order_date]])</f>
        <v>2022</v>
      </c>
      <c r="H3470">
        <f>MONTH(orders[[#This Row],[order_date]])</f>
        <v>12</v>
      </c>
      <c r="I3470" s="4">
        <v>35248</v>
      </c>
      <c r="J3470" t="str" cm="1">
        <f t="array" ref="J3470">_xlfn.SWITCH(orders[[#This Row],[payment_method]],"Credit Card","CC","Bank Transfer","BT","Cash","CA","PayPal","PP","UN")</f>
        <v>CA</v>
      </c>
    </row>
    <row r="3471" spans="1:10" x14ac:dyDescent="0.3">
      <c r="A3471">
        <v>3759</v>
      </c>
      <c r="B3471">
        <v>836280</v>
      </c>
      <c r="C3471" s="1">
        <v>45719</v>
      </c>
      <c r="D3471">
        <v>241472</v>
      </c>
      <c r="E3471" t="s">
        <v>10040</v>
      </c>
      <c r="F3471" t="s">
        <v>305</v>
      </c>
      <c r="G3471">
        <f>YEAR(orders[[#This Row],[order_date]])</f>
        <v>2025</v>
      </c>
      <c r="H3471">
        <f>MONTH(orders[[#This Row],[order_date]])</f>
        <v>3</v>
      </c>
      <c r="I3471" s="4">
        <v>241472</v>
      </c>
      <c r="J3471" t="str" cm="1">
        <f t="array" ref="J3471">_xlfn.SWITCH(orders[[#This Row],[payment_method]],"Credit Card","CC","Bank Transfer","BT","Cash","CA","PayPal","PP","UN")</f>
        <v>CC</v>
      </c>
    </row>
    <row r="3472" spans="1:10" x14ac:dyDescent="0.3">
      <c r="A3472">
        <v>3760</v>
      </c>
      <c r="B3472">
        <v>103343</v>
      </c>
      <c r="C3472" s="1">
        <v>44530</v>
      </c>
      <c r="D3472">
        <v>24472</v>
      </c>
      <c r="E3472" t="s">
        <v>10040</v>
      </c>
      <c r="F3472" t="s">
        <v>128</v>
      </c>
      <c r="G3472">
        <f>YEAR(orders[[#This Row],[order_date]])</f>
        <v>2021</v>
      </c>
      <c r="H3472">
        <f>MONTH(orders[[#This Row],[order_date]])</f>
        <v>11</v>
      </c>
      <c r="I3472" s="4">
        <v>24472</v>
      </c>
      <c r="J3472" t="str" cm="1">
        <f t="array" ref="J3472">_xlfn.SWITCH(orders[[#This Row],[payment_method]],"Credit Card","CC","Bank Transfer","BT","Cash","CA","PayPal","PP","UN")</f>
        <v>CC</v>
      </c>
    </row>
    <row r="3473" spans="1:10" x14ac:dyDescent="0.3">
      <c r="A3473">
        <v>3761</v>
      </c>
      <c r="B3473">
        <v>1922588</v>
      </c>
      <c r="C3473" s="1">
        <v>45764</v>
      </c>
      <c r="D3473">
        <v>37684</v>
      </c>
      <c r="E3473" t="s">
        <v>10041</v>
      </c>
      <c r="F3473" t="s">
        <v>1543</v>
      </c>
      <c r="G3473">
        <f>YEAR(orders[[#This Row],[order_date]])</f>
        <v>2025</v>
      </c>
      <c r="H3473">
        <f>MONTH(orders[[#This Row],[order_date]])</f>
        <v>4</v>
      </c>
      <c r="I3473" s="4">
        <v>37684</v>
      </c>
      <c r="J3473" t="str" cm="1">
        <f t="array" ref="J3473">_xlfn.SWITCH(orders[[#This Row],[payment_method]],"Credit Card","CC","Bank Transfer","BT","Cash","CA","PayPal","PP","UN")</f>
        <v>BT</v>
      </c>
    </row>
    <row r="3474" spans="1:10" x14ac:dyDescent="0.3">
      <c r="A3474">
        <v>3762</v>
      </c>
      <c r="B3474">
        <v>1961492</v>
      </c>
      <c r="C3474" s="1">
        <v>45829</v>
      </c>
      <c r="D3474">
        <v>53376</v>
      </c>
      <c r="E3474" t="s">
        <v>10043</v>
      </c>
      <c r="F3474" t="s">
        <v>206</v>
      </c>
      <c r="G3474">
        <f>YEAR(orders[[#This Row],[order_date]])</f>
        <v>2025</v>
      </c>
      <c r="H3474">
        <f>MONTH(orders[[#This Row],[order_date]])</f>
        <v>6</v>
      </c>
      <c r="I3474" s="4">
        <v>53376</v>
      </c>
      <c r="J3474" t="str" cm="1">
        <f t="array" ref="J3474">_xlfn.SWITCH(orders[[#This Row],[payment_method]],"Credit Card","CC","Bank Transfer","BT","Cash","CA","PayPal","PP","UN")</f>
        <v>PP</v>
      </c>
    </row>
    <row r="3475" spans="1:10" x14ac:dyDescent="0.3">
      <c r="A3475">
        <v>3763</v>
      </c>
      <c r="B3475">
        <v>54399</v>
      </c>
      <c r="C3475" s="1">
        <v>45752</v>
      </c>
      <c r="D3475">
        <v>73239</v>
      </c>
      <c r="E3475" t="s">
        <v>10042</v>
      </c>
      <c r="F3475" t="s">
        <v>556</v>
      </c>
      <c r="G3475">
        <f>YEAR(orders[[#This Row],[order_date]])</f>
        <v>2025</v>
      </c>
      <c r="H3475">
        <f>MONTH(orders[[#This Row],[order_date]])</f>
        <v>4</v>
      </c>
      <c r="I3475" s="4">
        <v>73239</v>
      </c>
      <c r="J3475" t="str" cm="1">
        <f t="array" ref="J3475">_xlfn.SWITCH(orders[[#This Row],[payment_method]],"Credit Card","CC","Bank Transfer","BT","Cash","CA","PayPal","PP","UN")</f>
        <v>CA</v>
      </c>
    </row>
    <row r="3476" spans="1:10" x14ac:dyDescent="0.3">
      <c r="A3476">
        <v>3764</v>
      </c>
      <c r="B3476">
        <v>350113</v>
      </c>
      <c r="C3476" s="1">
        <v>44796</v>
      </c>
      <c r="D3476">
        <v>94837</v>
      </c>
      <c r="E3476" t="s">
        <v>10042</v>
      </c>
      <c r="F3476" t="s">
        <v>217</v>
      </c>
      <c r="G3476">
        <f>YEAR(orders[[#This Row],[order_date]])</f>
        <v>2022</v>
      </c>
      <c r="H3476">
        <f>MONTH(orders[[#This Row],[order_date]])</f>
        <v>8</v>
      </c>
      <c r="I3476" s="4">
        <v>94837</v>
      </c>
      <c r="J3476" t="str" cm="1">
        <f t="array" ref="J3476">_xlfn.SWITCH(orders[[#This Row],[payment_method]],"Credit Card","CC","Bank Transfer","BT","Cash","CA","PayPal","PP","UN")</f>
        <v>CA</v>
      </c>
    </row>
    <row r="3477" spans="1:10" x14ac:dyDescent="0.3">
      <c r="A3477">
        <v>3765</v>
      </c>
      <c r="B3477">
        <v>547486</v>
      </c>
      <c r="C3477" s="1">
        <v>44510</v>
      </c>
      <c r="D3477">
        <v>617607</v>
      </c>
      <c r="E3477" t="s">
        <v>10042</v>
      </c>
      <c r="F3477" t="s">
        <v>145</v>
      </c>
      <c r="G3477">
        <f>YEAR(orders[[#This Row],[order_date]])</f>
        <v>2021</v>
      </c>
      <c r="H3477">
        <f>MONTH(orders[[#This Row],[order_date]])</f>
        <v>11</v>
      </c>
      <c r="I3477" s="4">
        <v>617607</v>
      </c>
      <c r="J3477" t="str" cm="1">
        <f t="array" ref="J3477">_xlfn.SWITCH(orders[[#This Row],[payment_method]],"Credit Card","CC","Bank Transfer","BT","Cash","CA","PayPal","PP","UN")</f>
        <v>CA</v>
      </c>
    </row>
    <row r="3478" spans="1:10" x14ac:dyDescent="0.3">
      <c r="A3478">
        <v>3766</v>
      </c>
      <c r="B3478">
        <v>1099823</v>
      </c>
      <c r="C3478" s="1">
        <v>44692</v>
      </c>
      <c r="D3478">
        <v>21355</v>
      </c>
      <c r="E3478" t="s">
        <v>10042</v>
      </c>
      <c r="F3478" t="s">
        <v>1019</v>
      </c>
      <c r="G3478">
        <f>YEAR(orders[[#This Row],[order_date]])</f>
        <v>2022</v>
      </c>
      <c r="H3478">
        <f>MONTH(orders[[#This Row],[order_date]])</f>
        <v>5</v>
      </c>
      <c r="I3478" s="4">
        <v>21355</v>
      </c>
      <c r="J3478" t="str" cm="1">
        <f t="array" ref="J3478">_xlfn.SWITCH(orders[[#This Row],[payment_method]],"Credit Card","CC","Bank Transfer","BT","Cash","CA","PayPal","PP","UN")</f>
        <v>CA</v>
      </c>
    </row>
    <row r="3479" spans="1:10" x14ac:dyDescent="0.3">
      <c r="A3479">
        <v>3767</v>
      </c>
      <c r="B3479">
        <v>1557982</v>
      </c>
      <c r="C3479" s="1">
        <v>45219</v>
      </c>
      <c r="D3479">
        <v>56372</v>
      </c>
      <c r="E3479" t="s">
        <v>10041</v>
      </c>
      <c r="F3479" t="s">
        <v>347</v>
      </c>
      <c r="G3479">
        <f>YEAR(orders[[#This Row],[order_date]])</f>
        <v>2023</v>
      </c>
      <c r="H3479">
        <f>MONTH(orders[[#This Row],[order_date]])</f>
        <v>10</v>
      </c>
      <c r="I3479" s="4">
        <v>56372</v>
      </c>
      <c r="J3479" t="str" cm="1">
        <f t="array" ref="J3479">_xlfn.SWITCH(orders[[#This Row],[payment_method]],"Credit Card","CC","Bank Transfer","BT","Cash","CA","PayPal","PP","UN")</f>
        <v>BT</v>
      </c>
    </row>
    <row r="3480" spans="1:10" x14ac:dyDescent="0.3">
      <c r="A3480">
        <v>3768</v>
      </c>
      <c r="B3480">
        <v>611943</v>
      </c>
      <c r="C3480" s="1">
        <v>45813</v>
      </c>
      <c r="D3480">
        <v>10758</v>
      </c>
      <c r="E3480" t="s">
        <v>10041</v>
      </c>
      <c r="F3480" t="s">
        <v>1087</v>
      </c>
      <c r="G3480">
        <f>YEAR(orders[[#This Row],[order_date]])</f>
        <v>2025</v>
      </c>
      <c r="H3480">
        <f>MONTH(orders[[#This Row],[order_date]])</f>
        <v>6</v>
      </c>
      <c r="I3480" s="4">
        <v>10758</v>
      </c>
      <c r="J3480" t="str" cm="1">
        <f t="array" ref="J3480">_xlfn.SWITCH(orders[[#This Row],[payment_method]],"Credit Card","CC","Bank Transfer","BT","Cash","CA","PayPal","PP","UN")</f>
        <v>BT</v>
      </c>
    </row>
    <row r="3481" spans="1:10" x14ac:dyDescent="0.3">
      <c r="A3481">
        <v>3769</v>
      </c>
      <c r="B3481">
        <v>880733</v>
      </c>
      <c r="C3481" s="1">
        <v>45181</v>
      </c>
      <c r="D3481">
        <v>227063</v>
      </c>
      <c r="E3481" t="s">
        <v>10040</v>
      </c>
      <c r="F3481" t="s">
        <v>676</v>
      </c>
      <c r="G3481">
        <f>YEAR(orders[[#This Row],[order_date]])</f>
        <v>2023</v>
      </c>
      <c r="H3481">
        <f>MONTH(orders[[#This Row],[order_date]])</f>
        <v>9</v>
      </c>
      <c r="I3481" s="4">
        <v>227063</v>
      </c>
      <c r="J3481" t="str" cm="1">
        <f t="array" ref="J3481">_xlfn.SWITCH(orders[[#This Row],[payment_method]],"Credit Card","CC","Bank Transfer","BT","Cash","CA","PayPal","PP","UN")</f>
        <v>CC</v>
      </c>
    </row>
    <row r="3482" spans="1:10" x14ac:dyDescent="0.3">
      <c r="A3482">
        <v>3770</v>
      </c>
      <c r="B3482">
        <v>1079446</v>
      </c>
      <c r="C3482" s="1">
        <v>45452</v>
      </c>
      <c r="D3482">
        <v>285158</v>
      </c>
      <c r="E3482" t="s">
        <v>10043</v>
      </c>
      <c r="F3482" t="s">
        <v>308</v>
      </c>
      <c r="G3482">
        <f>YEAR(orders[[#This Row],[order_date]])</f>
        <v>2024</v>
      </c>
      <c r="H3482">
        <f>MONTH(orders[[#This Row],[order_date]])</f>
        <v>6</v>
      </c>
      <c r="I3482" s="4">
        <v>285158</v>
      </c>
      <c r="J3482" t="str" cm="1">
        <f t="array" ref="J3482">_xlfn.SWITCH(orders[[#This Row],[payment_method]],"Credit Card","CC","Bank Transfer","BT","Cash","CA","PayPal","PP","UN")</f>
        <v>PP</v>
      </c>
    </row>
    <row r="3483" spans="1:10" x14ac:dyDescent="0.3">
      <c r="A3483">
        <v>3771</v>
      </c>
      <c r="B3483">
        <v>1117278</v>
      </c>
      <c r="C3483" s="1">
        <v>45537</v>
      </c>
      <c r="D3483">
        <v>277953</v>
      </c>
      <c r="E3483" t="s">
        <v>10042</v>
      </c>
      <c r="F3483" t="s">
        <v>898</v>
      </c>
      <c r="G3483">
        <f>YEAR(orders[[#This Row],[order_date]])</f>
        <v>2024</v>
      </c>
      <c r="H3483">
        <f>MONTH(orders[[#This Row],[order_date]])</f>
        <v>9</v>
      </c>
      <c r="I3483" s="4">
        <v>277953</v>
      </c>
      <c r="J3483" t="str" cm="1">
        <f t="array" ref="J3483">_xlfn.SWITCH(orders[[#This Row],[payment_method]],"Credit Card","CC","Bank Transfer","BT","Cash","CA","PayPal","PP","UN")</f>
        <v>CA</v>
      </c>
    </row>
    <row r="3484" spans="1:10" x14ac:dyDescent="0.3">
      <c r="A3484">
        <v>3772</v>
      </c>
      <c r="B3484">
        <v>1522059</v>
      </c>
      <c r="C3484" s="1">
        <v>45398</v>
      </c>
      <c r="D3484">
        <v>271964</v>
      </c>
      <c r="E3484" t="s">
        <v>10043</v>
      </c>
      <c r="F3484" t="s">
        <v>696</v>
      </c>
      <c r="G3484">
        <f>YEAR(orders[[#This Row],[order_date]])</f>
        <v>2024</v>
      </c>
      <c r="H3484">
        <f>MONTH(orders[[#This Row],[order_date]])</f>
        <v>4</v>
      </c>
      <c r="I3484" s="4">
        <v>271964</v>
      </c>
      <c r="J3484" t="str" cm="1">
        <f t="array" ref="J3484">_xlfn.SWITCH(orders[[#This Row],[payment_method]],"Credit Card","CC","Bank Transfer","BT","Cash","CA","PayPal","PP","UN")</f>
        <v>PP</v>
      </c>
    </row>
    <row r="3485" spans="1:10" x14ac:dyDescent="0.3">
      <c r="A3485">
        <v>3773</v>
      </c>
      <c r="B3485">
        <v>1131311</v>
      </c>
      <c r="C3485" s="1">
        <v>44456</v>
      </c>
      <c r="D3485">
        <v>36683</v>
      </c>
      <c r="E3485" t="s">
        <v>10041</v>
      </c>
      <c r="F3485" t="s">
        <v>145</v>
      </c>
      <c r="G3485">
        <f>YEAR(orders[[#This Row],[order_date]])</f>
        <v>2021</v>
      </c>
      <c r="H3485">
        <f>MONTH(orders[[#This Row],[order_date]])</f>
        <v>9</v>
      </c>
      <c r="I3485" s="4">
        <v>36683</v>
      </c>
      <c r="J3485" t="str" cm="1">
        <f t="array" ref="J3485">_xlfn.SWITCH(orders[[#This Row],[payment_method]],"Credit Card","CC","Bank Transfer","BT","Cash","CA","PayPal","PP","UN")</f>
        <v>BT</v>
      </c>
    </row>
    <row r="3486" spans="1:10" x14ac:dyDescent="0.3">
      <c r="A3486">
        <v>3774</v>
      </c>
      <c r="B3486">
        <v>2669</v>
      </c>
      <c r="C3486" s="1">
        <v>44863</v>
      </c>
      <c r="D3486">
        <v>2933</v>
      </c>
      <c r="E3486" t="s">
        <v>10041</v>
      </c>
      <c r="F3486" t="s">
        <v>209</v>
      </c>
      <c r="G3486">
        <f>YEAR(orders[[#This Row],[order_date]])</f>
        <v>2022</v>
      </c>
      <c r="H3486">
        <f>MONTH(orders[[#This Row],[order_date]])</f>
        <v>10</v>
      </c>
      <c r="I3486" s="4">
        <v>2933</v>
      </c>
      <c r="J3486" t="str" cm="1">
        <f t="array" ref="J3486">_xlfn.SWITCH(orders[[#This Row],[payment_method]],"Credit Card","CC","Bank Transfer","BT","Cash","CA","PayPal","PP","UN")</f>
        <v>BT</v>
      </c>
    </row>
    <row r="3487" spans="1:10" x14ac:dyDescent="0.3">
      <c r="A3487">
        <v>3775</v>
      </c>
      <c r="B3487">
        <v>1738309</v>
      </c>
      <c r="C3487" s="1">
        <v>45027</v>
      </c>
      <c r="D3487">
        <v>89652</v>
      </c>
      <c r="E3487" t="s">
        <v>10040</v>
      </c>
      <c r="F3487" t="s">
        <v>781</v>
      </c>
      <c r="G3487">
        <f>YEAR(orders[[#This Row],[order_date]])</f>
        <v>2023</v>
      </c>
      <c r="H3487">
        <f>MONTH(orders[[#This Row],[order_date]])</f>
        <v>4</v>
      </c>
      <c r="I3487" s="4">
        <v>89652</v>
      </c>
      <c r="J3487" t="str" cm="1">
        <f t="array" ref="J3487">_xlfn.SWITCH(orders[[#This Row],[payment_method]],"Credit Card","CC","Bank Transfer","BT","Cash","CA","PayPal","PP","UN")</f>
        <v>CC</v>
      </c>
    </row>
    <row r="3488" spans="1:10" x14ac:dyDescent="0.3">
      <c r="A3488">
        <v>3777</v>
      </c>
      <c r="B3488">
        <v>344383</v>
      </c>
      <c r="C3488" s="1">
        <v>45632</v>
      </c>
      <c r="D3488">
        <v>50879</v>
      </c>
      <c r="E3488" t="s">
        <v>10041</v>
      </c>
      <c r="F3488" t="s">
        <v>120</v>
      </c>
      <c r="G3488">
        <f>YEAR(orders[[#This Row],[order_date]])</f>
        <v>2024</v>
      </c>
      <c r="H3488">
        <f>MONTH(orders[[#This Row],[order_date]])</f>
        <v>12</v>
      </c>
      <c r="I3488" s="4">
        <v>50879</v>
      </c>
      <c r="J3488" t="str" cm="1">
        <f t="array" ref="J3488">_xlfn.SWITCH(orders[[#This Row],[payment_method]],"Credit Card","CC","Bank Transfer","BT","Cash","CA","PayPal","PP","UN")</f>
        <v>BT</v>
      </c>
    </row>
    <row r="3489" spans="1:10" x14ac:dyDescent="0.3">
      <c r="A3489">
        <v>3778</v>
      </c>
      <c r="B3489">
        <v>1931302</v>
      </c>
      <c r="C3489" s="1">
        <v>45598</v>
      </c>
      <c r="D3489">
        <v>240247</v>
      </c>
      <c r="E3489" t="s">
        <v>10040</v>
      </c>
      <c r="F3489" t="s">
        <v>449</v>
      </c>
      <c r="G3489">
        <f>YEAR(orders[[#This Row],[order_date]])</f>
        <v>2024</v>
      </c>
      <c r="H3489">
        <f>MONTH(orders[[#This Row],[order_date]])</f>
        <v>11</v>
      </c>
      <c r="I3489" s="4">
        <v>240247</v>
      </c>
      <c r="J3489" t="str" cm="1">
        <f t="array" ref="J3489">_xlfn.SWITCH(orders[[#This Row],[payment_method]],"Credit Card","CC","Bank Transfer","BT","Cash","CA","PayPal","PP","UN")</f>
        <v>CC</v>
      </c>
    </row>
    <row r="3490" spans="1:10" x14ac:dyDescent="0.3">
      <c r="A3490">
        <v>3779</v>
      </c>
      <c r="B3490">
        <v>270868</v>
      </c>
      <c r="C3490" s="1">
        <v>44779</v>
      </c>
      <c r="D3490">
        <v>317307</v>
      </c>
      <c r="E3490" t="s">
        <v>10041</v>
      </c>
      <c r="F3490" t="s">
        <v>457</v>
      </c>
      <c r="G3490">
        <f>YEAR(orders[[#This Row],[order_date]])</f>
        <v>2022</v>
      </c>
      <c r="H3490">
        <f>MONTH(orders[[#This Row],[order_date]])</f>
        <v>8</v>
      </c>
      <c r="I3490" s="4">
        <v>317307</v>
      </c>
      <c r="J3490" t="str" cm="1">
        <f t="array" ref="J3490">_xlfn.SWITCH(orders[[#This Row],[payment_method]],"Credit Card","CC","Bank Transfer","BT","Cash","CA","PayPal","PP","UN")</f>
        <v>BT</v>
      </c>
    </row>
    <row r="3491" spans="1:10" x14ac:dyDescent="0.3">
      <c r="A3491">
        <v>3780</v>
      </c>
      <c r="B3491">
        <v>572153</v>
      </c>
      <c r="C3491" s="1">
        <v>44538</v>
      </c>
      <c r="D3491">
        <v>124057</v>
      </c>
      <c r="E3491" t="s">
        <v>10042</v>
      </c>
      <c r="F3491" t="s">
        <v>171</v>
      </c>
      <c r="G3491">
        <f>YEAR(orders[[#This Row],[order_date]])</f>
        <v>2021</v>
      </c>
      <c r="H3491">
        <f>MONTH(orders[[#This Row],[order_date]])</f>
        <v>12</v>
      </c>
      <c r="I3491" s="4">
        <v>124057</v>
      </c>
      <c r="J3491" t="str" cm="1">
        <f t="array" ref="J3491">_xlfn.SWITCH(orders[[#This Row],[payment_method]],"Credit Card","CC","Bank Transfer","BT","Cash","CA","PayPal","PP","UN")</f>
        <v>CA</v>
      </c>
    </row>
    <row r="3492" spans="1:10" x14ac:dyDescent="0.3">
      <c r="A3492">
        <v>3781</v>
      </c>
      <c r="B3492">
        <v>319713</v>
      </c>
      <c r="C3492" s="1">
        <v>45109</v>
      </c>
      <c r="D3492">
        <v>33983</v>
      </c>
      <c r="E3492" t="s">
        <v>10040</v>
      </c>
      <c r="F3492" t="s">
        <v>1312</v>
      </c>
      <c r="G3492">
        <f>YEAR(orders[[#This Row],[order_date]])</f>
        <v>2023</v>
      </c>
      <c r="H3492">
        <f>MONTH(orders[[#This Row],[order_date]])</f>
        <v>7</v>
      </c>
      <c r="I3492" s="4">
        <v>33983</v>
      </c>
      <c r="J3492" t="str" cm="1">
        <f t="array" ref="J3492">_xlfn.SWITCH(orders[[#This Row],[payment_method]],"Credit Card","CC","Bank Transfer","BT","Cash","CA","PayPal","PP","UN")</f>
        <v>CC</v>
      </c>
    </row>
    <row r="3493" spans="1:10" x14ac:dyDescent="0.3">
      <c r="A3493">
        <v>3782</v>
      </c>
      <c r="B3493">
        <v>131422</v>
      </c>
      <c r="C3493" s="1">
        <v>45338</v>
      </c>
      <c r="D3493">
        <v>413608</v>
      </c>
      <c r="E3493" t="s">
        <v>10043</v>
      </c>
      <c r="F3493" t="s">
        <v>9</v>
      </c>
      <c r="G3493">
        <f>YEAR(orders[[#This Row],[order_date]])</f>
        <v>2024</v>
      </c>
      <c r="H3493">
        <f>MONTH(orders[[#This Row],[order_date]])</f>
        <v>2</v>
      </c>
      <c r="I3493" s="4">
        <v>413608</v>
      </c>
      <c r="J3493" t="str" cm="1">
        <f t="array" ref="J3493">_xlfn.SWITCH(orders[[#This Row],[payment_method]],"Credit Card","CC","Bank Transfer","BT","Cash","CA","PayPal","PP","UN")</f>
        <v>PP</v>
      </c>
    </row>
    <row r="3494" spans="1:10" x14ac:dyDescent="0.3">
      <c r="A3494">
        <v>3783</v>
      </c>
      <c r="B3494">
        <v>1691890</v>
      </c>
      <c r="C3494" s="1">
        <v>45861</v>
      </c>
      <c r="D3494">
        <v>152161</v>
      </c>
      <c r="E3494" t="s">
        <v>10042</v>
      </c>
      <c r="F3494" t="s">
        <v>1291</v>
      </c>
      <c r="G3494">
        <f>YEAR(orders[[#This Row],[order_date]])</f>
        <v>2025</v>
      </c>
      <c r="H3494">
        <f>MONTH(orders[[#This Row],[order_date]])</f>
        <v>7</v>
      </c>
      <c r="I3494" s="4">
        <v>152161</v>
      </c>
      <c r="J3494" t="str" cm="1">
        <f t="array" ref="J3494">_xlfn.SWITCH(orders[[#This Row],[payment_method]],"Credit Card","CC","Bank Transfer","BT","Cash","CA","PayPal","PP","UN")</f>
        <v>CA</v>
      </c>
    </row>
    <row r="3495" spans="1:10" x14ac:dyDescent="0.3">
      <c r="A3495">
        <v>3784</v>
      </c>
      <c r="B3495">
        <v>156296</v>
      </c>
      <c r="C3495" s="1">
        <v>45222</v>
      </c>
      <c r="D3495">
        <v>166134</v>
      </c>
      <c r="E3495" t="s">
        <v>10040</v>
      </c>
      <c r="F3495" t="s">
        <v>1630</v>
      </c>
      <c r="G3495">
        <f>YEAR(orders[[#This Row],[order_date]])</f>
        <v>2023</v>
      </c>
      <c r="H3495">
        <f>MONTH(orders[[#This Row],[order_date]])</f>
        <v>10</v>
      </c>
      <c r="I3495" s="4">
        <v>166134</v>
      </c>
      <c r="J3495" t="str" cm="1">
        <f t="array" ref="J3495">_xlfn.SWITCH(orders[[#This Row],[payment_method]],"Credit Card","CC","Bank Transfer","BT","Cash","CA","PayPal","PP","UN")</f>
        <v>CC</v>
      </c>
    </row>
    <row r="3496" spans="1:10" x14ac:dyDescent="0.3">
      <c r="A3496">
        <v>3785</v>
      </c>
      <c r="B3496">
        <v>1596597</v>
      </c>
      <c r="C3496" s="1">
        <v>45448</v>
      </c>
      <c r="D3496">
        <v>145098</v>
      </c>
      <c r="E3496" t="s">
        <v>10040</v>
      </c>
      <c r="F3496" t="s">
        <v>756</v>
      </c>
      <c r="G3496">
        <f>YEAR(orders[[#This Row],[order_date]])</f>
        <v>2024</v>
      </c>
      <c r="H3496">
        <f>MONTH(orders[[#This Row],[order_date]])</f>
        <v>6</v>
      </c>
      <c r="I3496" s="4">
        <v>145098</v>
      </c>
      <c r="J3496" t="str" cm="1">
        <f t="array" ref="J3496">_xlfn.SWITCH(orders[[#This Row],[payment_method]],"Credit Card","CC","Bank Transfer","BT","Cash","CA","PayPal","PP","UN")</f>
        <v>CC</v>
      </c>
    </row>
    <row r="3497" spans="1:10" x14ac:dyDescent="0.3">
      <c r="A3497">
        <v>3786</v>
      </c>
      <c r="B3497">
        <v>196002</v>
      </c>
      <c r="C3497" s="1">
        <v>44727</v>
      </c>
      <c r="D3497">
        <v>179816</v>
      </c>
      <c r="E3497" t="s">
        <v>10040</v>
      </c>
      <c r="F3497" t="s">
        <v>545</v>
      </c>
      <c r="G3497">
        <f>YEAR(orders[[#This Row],[order_date]])</f>
        <v>2022</v>
      </c>
      <c r="H3497">
        <f>MONTH(orders[[#This Row],[order_date]])</f>
        <v>6</v>
      </c>
      <c r="I3497" s="4">
        <v>179816</v>
      </c>
      <c r="J3497" t="str" cm="1">
        <f t="array" ref="J3497">_xlfn.SWITCH(orders[[#This Row],[payment_method]],"Credit Card","CC","Bank Transfer","BT","Cash","CA","PayPal","PP","UN")</f>
        <v>CC</v>
      </c>
    </row>
    <row r="3498" spans="1:10" x14ac:dyDescent="0.3">
      <c r="A3498">
        <v>3787</v>
      </c>
      <c r="B3498">
        <v>1819591</v>
      </c>
      <c r="C3498" s="1">
        <v>45166</v>
      </c>
      <c r="D3498">
        <v>118347</v>
      </c>
      <c r="E3498" t="s">
        <v>10041</v>
      </c>
      <c r="F3498" t="s">
        <v>191</v>
      </c>
      <c r="G3498">
        <f>YEAR(orders[[#This Row],[order_date]])</f>
        <v>2023</v>
      </c>
      <c r="H3498">
        <f>MONTH(orders[[#This Row],[order_date]])</f>
        <v>8</v>
      </c>
      <c r="I3498" s="4">
        <v>118347</v>
      </c>
      <c r="J3498" t="str" cm="1">
        <f t="array" ref="J3498">_xlfn.SWITCH(orders[[#This Row],[payment_method]],"Credit Card","CC","Bank Transfer","BT","Cash","CA","PayPal","PP","UN")</f>
        <v>BT</v>
      </c>
    </row>
    <row r="3499" spans="1:10" x14ac:dyDescent="0.3">
      <c r="A3499">
        <v>3788</v>
      </c>
      <c r="B3499">
        <v>79035</v>
      </c>
      <c r="C3499" s="1">
        <v>44620</v>
      </c>
      <c r="D3499">
        <v>202672</v>
      </c>
      <c r="E3499" t="s">
        <v>10042</v>
      </c>
      <c r="F3499" t="s">
        <v>29</v>
      </c>
      <c r="G3499">
        <f>YEAR(orders[[#This Row],[order_date]])</f>
        <v>2022</v>
      </c>
      <c r="H3499">
        <f>MONTH(orders[[#This Row],[order_date]])</f>
        <v>2</v>
      </c>
      <c r="I3499" s="4">
        <v>202672</v>
      </c>
      <c r="J3499" t="str" cm="1">
        <f t="array" ref="J3499">_xlfn.SWITCH(orders[[#This Row],[payment_method]],"Credit Card","CC","Bank Transfer","BT","Cash","CA","PayPal","PP","UN")</f>
        <v>CA</v>
      </c>
    </row>
    <row r="3500" spans="1:10" x14ac:dyDescent="0.3">
      <c r="A3500">
        <v>3789</v>
      </c>
      <c r="B3500">
        <v>599465</v>
      </c>
      <c r="C3500" s="1">
        <v>44943</v>
      </c>
      <c r="D3500">
        <v>156058</v>
      </c>
      <c r="E3500" t="s">
        <v>10043</v>
      </c>
      <c r="F3500" t="s">
        <v>292</v>
      </c>
      <c r="G3500">
        <f>YEAR(orders[[#This Row],[order_date]])</f>
        <v>2023</v>
      </c>
      <c r="H3500">
        <f>MONTH(orders[[#This Row],[order_date]])</f>
        <v>1</v>
      </c>
      <c r="I3500" s="4">
        <v>156058</v>
      </c>
      <c r="J3500" t="str" cm="1">
        <f t="array" ref="J3500">_xlfn.SWITCH(orders[[#This Row],[payment_method]],"Credit Card","CC","Bank Transfer","BT","Cash","CA","PayPal","PP","UN")</f>
        <v>PP</v>
      </c>
    </row>
    <row r="3501" spans="1:10" x14ac:dyDescent="0.3">
      <c r="A3501">
        <v>3790</v>
      </c>
      <c r="B3501">
        <v>808847</v>
      </c>
      <c r="C3501" s="1">
        <v>45317</v>
      </c>
      <c r="D3501">
        <v>109631</v>
      </c>
      <c r="E3501" t="s">
        <v>10041</v>
      </c>
      <c r="F3501" t="s">
        <v>756</v>
      </c>
      <c r="G3501">
        <f>YEAR(orders[[#This Row],[order_date]])</f>
        <v>2024</v>
      </c>
      <c r="H3501">
        <f>MONTH(orders[[#This Row],[order_date]])</f>
        <v>1</v>
      </c>
      <c r="I3501" s="4">
        <v>109631</v>
      </c>
      <c r="J3501" t="str" cm="1">
        <f t="array" ref="J3501">_xlfn.SWITCH(orders[[#This Row],[payment_method]],"Credit Card","CC","Bank Transfer","BT","Cash","CA","PayPal","PP","UN")</f>
        <v>BT</v>
      </c>
    </row>
    <row r="3502" spans="1:10" x14ac:dyDescent="0.3">
      <c r="A3502">
        <v>3791</v>
      </c>
      <c r="B3502">
        <v>660883</v>
      </c>
      <c r="C3502" s="1">
        <v>45248</v>
      </c>
      <c r="D3502">
        <v>332205</v>
      </c>
      <c r="E3502" t="s">
        <v>10040</v>
      </c>
      <c r="F3502" t="s">
        <v>657</v>
      </c>
      <c r="G3502">
        <f>YEAR(orders[[#This Row],[order_date]])</f>
        <v>2023</v>
      </c>
      <c r="H3502">
        <f>MONTH(orders[[#This Row],[order_date]])</f>
        <v>11</v>
      </c>
      <c r="I3502" s="4">
        <v>332205</v>
      </c>
      <c r="J3502" t="str" cm="1">
        <f t="array" ref="J3502">_xlfn.SWITCH(orders[[#This Row],[payment_method]],"Credit Card","CC","Bank Transfer","BT","Cash","CA","PayPal","PP","UN")</f>
        <v>CC</v>
      </c>
    </row>
    <row r="3503" spans="1:10" x14ac:dyDescent="0.3">
      <c r="A3503">
        <v>3792</v>
      </c>
      <c r="B3503">
        <v>56364</v>
      </c>
      <c r="C3503" s="1">
        <v>45076</v>
      </c>
      <c r="D3503">
        <v>26449</v>
      </c>
      <c r="E3503" t="s">
        <v>10042</v>
      </c>
      <c r="F3503" t="s">
        <v>352</v>
      </c>
      <c r="G3503">
        <f>YEAR(orders[[#This Row],[order_date]])</f>
        <v>2023</v>
      </c>
      <c r="H3503">
        <f>MONTH(orders[[#This Row],[order_date]])</f>
        <v>5</v>
      </c>
      <c r="I3503" s="4">
        <v>26449</v>
      </c>
      <c r="J3503" t="str" cm="1">
        <f t="array" ref="J3503">_xlfn.SWITCH(orders[[#This Row],[payment_method]],"Credit Card","CC","Bank Transfer","BT","Cash","CA","PayPal","PP","UN")</f>
        <v>CA</v>
      </c>
    </row>
    <row r="3504" spans="1:10" x14ac:dyDescent="0.3">
      <c r="A3504">
        <v>3793</v>
      </c>
      <c r="B3504">
        <v>1549095</v>
      </c>
      <c r="C3504" s="1">
        <v>45284</v>
      </c>
      <c r="D3504">
        <v>110975</v>
      </c>
      <c r="E3504" t="s">
        <v>10042</v>
      </c>
      <c r="F3504" t="s">
        <v>52</v>
      </c>
      <c r="G3504">
        <f>YEAR(orders[[#This Row],[order_date]])</f>
        <v>2023</v>
      </c>
      <c r="H3504">
        <f>MONTH(orders[[#This Row],[order_date]])</f>
        <v>12</v>
      </c>
      <c r="I3504" s="4">
        <v>110975</v>
      </c>
      <c r="J3504" t="str" cm="1">
        <f t="array" ref="J3504">_xlfn.SWITCH(orders[[#This Row],[payment_method]],"Credit Card","CC","Bank Transfer","BT","Cash","CA","PayPal","PP","UN")</f>
        <v>CA</v>
      </c>
    </row>
    <row r="3505" spans="1:10" x14ac:dyDescent="0.3">
      <c r="A3505">
        <v>3794</v>
      </c>
      <c r="B3505">
        <v>1035016</v>
      </c>
      <c r="C3505" s="1">
        <v>44719</v>
      </c>
      <c r="D3505">
        <v>299959</v>
      </c>
      <c r="E3505" t="s">
        <v>10043</v>
      </c>
      <c r="F3505" t="s">
        <v>924</v>
      </c>
      <c r="G3505">
        <f>YEAR(orders[[#This Row],[order_date]])</f>
        <v>2022</v>
      </c>
      <c r="H3505">
        <f>MONTH(orders[[#This Row],[order_date]])</f>
        <v>6</v>
      </c>
      <c r="I3505" s="4">
        <v>299959</v>
      </c>
      <c r="J3505" t="str" cm="1">
        <f t="array" ref="J3505">_xlfn.SWITCH(orders[[#This Row],[payment_method]],"Credit Card","CC","Bank Transfer","BT","Cash","CA","PayPal","PP","UN")</f>
        <v>PP</v>
      </c>
    </row>
    <row r="3506" spans="1:10" x14ac:dyDescent="0.3">
      <c r="A3506">
        <v>3795</v>
      </c>
      <c r="B3506">
        <v>1901699</v>
      </c>
      <c r="C3506" s="1">
        <v>44962</v>
      </c>
      <c r="D3506">
        <v>40507</v>
      </c>
      <c r="E3506" t="s">
        <v>10042</v>
      </c>
      <c r="F3506" t="s">
        <v>369</v>
      </c>
      <c r="G3506">
        <f>YEAR(orders[[#This Row],[order_date]])</f>
        <v>2023</v>
      </c>
      <c r="H3506">
        <f>MONTH(orders[[#This Row],[order_date]])</f>
        <v>2</v>
      </c>
      <c r="I3506" s="4">
        <v>40507</v>
      </c>
      <c r="J3506" t="str" cm="1">
        <f t="array" ref="J3506">_xlfn.SWITCH(orders[[#This Row],[payment_method]],"Credit Card","CC","Bank Transfer","BT","Cash","CA","PayPal","PP","UN")</f>
        <v>CA</v>
      </c>
    </row>
    <row r="3507" spans="1:10" x14ac:dyDescent="0.3">
      <c r="A3507">
        <v>3796</v>
      </c>
      <c r="B3507">
        <v>929279</v>
      </c>
      <c r="C3507" s="1">
        <v>44522</v>
      </c>
      <c r="D3507">
        <v>43898</v>
      </c>
      <c r="E3507" t="s">
        <v>10042</v>
      </c>
      <c r="F3507" t="s">
        <v>1583</v>
      </c>
      <c r="G3507">
        <f>YEAR(orders[[#This Row],[order_date]])</f>
        <v>2021</v>
      </c>
      <c r="H3507">
        <f>MONTH(orders[[#This Row],[order_date]])</f>
        <v>11</v>
      </c>
      <c r="I3507" s="4">
        <v>43898</v>
      </c>
      <c r="J3507" t="str" cm="1">
        <f t="array" ref="J3507">_xlfn.SWITCH(orders[[#This Row],[payment_method]],"Credit Card","CC","Bank Transfer","BT","Cash","CA","PayPal","PP","UN")</f>
        <v>CA</v>
      </c>
    </row>
    <row r="3508" spans="1:10" x14ac:dyDescent="0.3">
      <c r="A3508">
        <v>3797</v>
      </c>
      <c r="B3508">
        <v>1610436</v>
      </c>
      <c r="C3508" s="1">
        <v>45742</v>
      </c>
      <c r="D3508">
        <v>118304</v>
      </c>
      <c r="E3508" t="s">
        <v>10041</v>
      </c>
      <c r="F3508" t="s">
        <v>898</v>
      </c>
      <c r="G3508">
        <f>YEAR(orders[[#This Row],[order_date]])</f>
        <v>2025</v>
      </c>
      <c r="H3508">
        <f>MONTH(orders[[#This Row],[order_date]])</f>
        <v>3</v>
      </c>
      <c r="I3508" s="4">
        <v>118304</v>
      </c>
      <c r="J3508" t="str" cm="1">
        <f t="array" ref="J3508">_xlfn.SWITCH(orders[[#This Row],[payment_method]],"Credit Card","CC","Bank Transfer","BT","Cash","CA","PayPal","PP","UN")</f>
        <v>BT</v>
      </c>
    </row>
    <row r="3509" spans="1:10" x14ac:dyDescent="0.3">
      <c r="A3509">
        <v>3799</v>
      </c>
      <c r="B3509">
        <v>1523010</v>
      </c>
      <c r="C3509" s="1">
        <v>45712</v>
      </c>
      <c r="D3509">
        <v>22677</v>
      </c>
      <c r="E3509" t="s">
        <v>10042</v>
      </c>
      <c r="F3509" t="s">
        <v>165</v>
      </c>
      <c r="G3509">
        <f>YEAR(orders[[#This Row],[order_date]])</f>
        <v>2025</v>
      </c>
      <c r="H3509">
        <f>MONTH(orders[[#This Row],[order_date]])</f>
        <v>2</v>
      </c>
      <c r="I3509" s="4">
        <v>22677</v>
      </c>
      <c r="J3509" t="str" cm="1">
        <f t="array" ref="J3509">_xlfn.SWITCH(orders[[#This Row],[payment_method]],"Credit Card","CC","Bank Transfer","BT","Cash","CA","PayPal","PP","UN")</f>
        <v>CA</v>
      </c>
    </row>
    <row r="3510" spans="1:10" x14ac:dyDescent="0.3">
      <c r="A3510">
        <v>3800</v>
      </c>
      <c r="B3510">
        <v>1670175</v>
      </c>
      <c r="C3510" s="1">
        <v>45876</v>
      </c>
      <c r="D3510">
        <v>136035</v>
      </c>
      <c r="E3510" t="s">
        <v>10042</v>
      </c>
      <c r="F3510" t="s">
        <v>263</v>
      </c>
      <c r="G3510">
        <f>YEAR(orders[[#This Row],[order_date]])</f>
        <v>2025</v>
      </c>
      <c r="H3510">
        <f>MONTH(orders[[#This Row],[order_date]])</f>
        <v>8</v>
      </c>
      <c r="I3510" s="4">
        <v>136035</v>
      </c>
      <c r="J3510" t="str" cm="1">
        <f t="array" ref="J3510">_xlfn.SWITCH(orders[[#This Row],[payment_method]],"Credit Card","CC","Bank Transfer","BT","Cash","CA","PayPal","PP","UN")</f>
        <v>CA</v>
      </c>
    </row>
    <row r="3511" spans="1:10" x14ac:dyDescent="0.3">
      <c r="A3511">
        <v>3801</v>
      </c>
      <c r="B3511">
        <v>1859174</v>
      </c>
      <c r="C3511" s="1">
        <v>44659</v>
      </c>
      <c r="D3511">
        <v>91464</v>
      </c>
      <c r="E3511" t="s">
        <v>10043</v>
      </c>
      <c r="F3511" t="s">
        <v>1036</v>
      </c>
      <c r="G3511">
        <f>YEAR(orders[[#This Row],[order_date]])</f>
        <v>2022</v>
      </c>
      <c r="H3511">
        <f>MONTH(orders[[#This Row],[order_date]])</f>
        <v>4</v>
      </c>
      <c r="I3511" s="4">
        <v>91464</v>
      </c>
      <c r="J3511" t="str" cm="1">
        <f t="array" ref="J3511">_xlfn.SWITCH(orders[[#This Row],[payment_method]],"Credit Card","CC","Bank Transfer","BT","Cash","CA","PayPal","PP","UN")</f>
        <v>PP</v>
      </c>
    </row>
    <row r="3512" spans="1:10" x14ac:dyDescent="0.3">
      <c r="A3512">
        <v>3803</v>
      </c>
      <c r="B3512">
        <v>1560904</v>
      </c>
      <c r="C3512" s="1">
        <v>44612</v>
      </c>
      <c r="D3512">
        <v>275849</v>
      </c>
      <c r="E3512" t="s">
        <v>10042</v>
      </c>
      <c r="F3512" t="s">
        <v>467</v>
      </c>
      <c r="G3512">
        <f>YEAR(orders[[#This Row],[order_date]])</f>
        <v>2022</v>
      </c>
      <c r="H3512">
        <f>MONTH(orders[[#This Row],[order_date]])</f>
        <v>2</v>
      </c>
      <c r="I3512" s="4">
        <v>275849</v>
      </c>
      <c r="J3512" t="str" cm="1">
        <f t="array" ref="J3512">_xlfn.SWITCH(orders[[#This Row],[payment_method]],"Credit Card","CC","Bank Transfer","BT","Cash","CA","PayPal","PP","UN")</f>
        <v>CA</v>
      </c>
    </row>
    <row r="3513" spans="1:10" x14ac:dyDescent="0.3">
      <c r="A3513">
        <v>3804</v>
      </c>
      <c r="B3513">
        <v>798283</v>
      </c>
      <c r="C3513" s="1">
        <v>45479</v>
      </c>
      <c r="D3513">
        <v>320917</v>
      </c>
      <c r="E3513" t="s">
        <v>10043</v>
      </c>
      <c r="F3513" t="s">
        <v>165</v>
      </c>
      <c r="G3513">
        <f>YEAR(orders[[#This Row],[order_date]])</f>
        <v>2024</v>
      </c>
      <c r="H3513">
        <f>MONTH(orders[[#This Row],[order_date]])</f>
        <v>7</v>
      </c>
      <c r="I3513" s="4">
        <v>320917</v>
      </c>
      <c r="J3513" t="str" cm="1">
        <f t="array" ref="J3513">_xlfn.SWITCH(orders[[#This Row],[payment_method]],"Credit Card","CC","Bank Transfer","BT","Cash","CA","PayPal","PP","UN")</f>
        <v>PP</v>
      </c>
    </row>
    <row r="3514" spans="1:10" x14ac:dyDescent="0.3">
      <c r="A3514">
        <v>3805</v>
      </c>
      <c r="B3514">
        <v>878347</v>
      </c>
      <c r="C3514" s="1">
        <v>45409</v>
      </c>
      <c r="D3514">
        <v>114988</v>
      </c>
      <c r="E3514" t="s">
        <v>10041</v>
      </c>
      <c r="F3514" t="s">
        <v>258</v>
      </c>
      <c r="G3514">
        <f>YEAR(orders[[#This Row],[order_date]])</f>
        <v>2024</v>
      </c>
      <c r="H3514">
        <f>MONTH(orders[[#This Row],[order_date]])</f>
        <v>4</v>
      </c>
      <c r="I3514" s="4">
        <v>114988</v>
      </c>
      <c r="J3514" t="str" cm="1">
        <f t="array" ref="J3514">_xlfn.SWITCH(orders[[#This Row],[payment_method]],"Credit Card","CC","Bank Transfer","BT","Cash","CA","PayPal","PP","UN")</f>
        <v>BT</v>
      </c>
    </row>
    <row r="3515" spans="1:10" x14ac:dyDescent="0.3">
      <c r="A3515">
        <v>3806</v>
      </c>
      <c r="B3515">
        <v>430049</v>
      </c>
      <c r="C3515" s="1">
        <v>44651</v>
      </c>
      <c r="D3515">
        <v>224804</v>
      </c>
      <c r="E3515" t="s">
        <v>10041</v>
      </c>
      <c r="F3515" t="s">
        <v>139</v>
      </c>
      <c r="G3515">
        <f>YEAR(orders[[#This Row],[order_date]])</f>
        <v>2022</v>
      </c>
      <c r="H3515">
        <f>MONTH(orders[[#This Row],[order_date]])</f>
        <v>3</v>
      </c>
      <c r="I3515" s="4">
        <v>224804</v>
      </c>
      <c r="J3515" t="str" cm="1">
        <f t="array" ref="J3515">_xlfn.SWITCH(orders[[#This Row],[payment_method]],"Credit Card","CC","Bank Transfer","BT","Cash","CA","PayPal","PP","UN")</f>
        <v>BT</v>
      </c>
    </row>
    <row r="3516" spans="1:10" x14ac:dyDescent="0.3">
      <c r="A3516">
        <v>3807</v>
      </c>
      <c r="B3516">
        <v>24049</v>
      </c>
      <c r="C3516" s="1">
        <v>45826</v>
      </c>
      <c r="D3516">
        <v>183474</v>
      </c>
      <c r="E3516" t="s">
        <v>10040</v>
      </c>
      <c r="F3516" t="s">
        <v>719</v>
      </c>
      <c r="G3516">
        <f>YEAR(orders[[#This Row],[order_date]])</f>
        <v>2025</v>
      </c>
      <c r="H3516">
        <f>MONTH(orders[[#This Row],[order_date]])</f>
        <v>6</v>
      </c>
      <c r="I3516" s="4">
        <v>183474</v>
      </c>
      <c r="J3516" t="str" cm="1">
        <f t="array" ref="J3516">_xlfn.SWITCH(orders[[#This Row],[payment_method]],"Credit Card","CC","Bank Transfer","BT","Cash","CA","PayPal","PP","UN")</f>
        <v>CC</v>
      </c>
    </row>
    <row r="3517" spans="1:10" x14ac:dyDescent="0.3">
      <c r="A3517">
        <v>3808</v>
      </c>
      <c r="B3517">
        <v>1497952</v>
      </c>
      <c r="C3517" s="1">
        <v>45412</v>
      </c>
      <c r="D3517">
        <v>221306</v>
      </c>
      <c r="E3517" t="s">
        <v>10043</v>
      </c>
      <c r="F3517" t="s">
        <v>1677</v>
      </c>
      <c r="G3517">
        <f>YEAR(orders[[#This Row],[order_date]])</f>
        <v>2024</v>
      </c>
      <c r="H3517">
        <f>MONTH(orders[[#This Row],[order_date]])</f>
        <v>4</v>
      </c>
      <c r="I3517" s="4">
        <v>221306</v>
      </c>
      <c r="J3517" t="str" cm="1">
        <f t="array" ref="J3517">_xlfn.SWITCH(orders[[#This Row],[payment_method]],"Credit Card","CC","Bank Transfer","BT","Cash","CA","PayPal","PP","UN")</f>
        <v>PP</v>
      </c>
    </row>
    <row r="3518" spans="1:10" x14ac:dyDescent="0.3">
      <c r="A3518">
        <v>3809</v>
      </c>
      <c r="B3518">
        <v>1436670</v>
      </c>
      <c r="C3518" s="1">
        <v>45159</v>
      </c>
      <c r="D3518">
        <v>171645</v>
      </c>
      <c r="E3518" t="s">
        <v>10041</v>
      </c>
      <c r="F3518" t="s">
        <v>284</v>
      </c>
      <c r="G3518">
        <f>YEAR(orders[[#This Row],[order_date]])</f>
        <v>2023</v>
      </c>
      <c r="H3518">
        <f>MONTH(orders[[#This Row],[order_date]])</f>
        <v>8</v>
      </c>
      <c r="I3518" s="4">
        <v>171645</v>
      </c>
      <c r="J3518" t="str" cm="1">
        <f t="array" ref="J3518">_xlfn.SWITCH(orders[[#This Row],[payment_method]],"Credit Card","CC","Bank Transfer","BT","Cash","CA","PayPal","PP","UN")</f>
        <v>BT</v>
      </c>
    </row>
    <row r="3519" spans="1:10" x14ac:dyDescent="0.3">
      <c r="A3519">
        <v>3810</v>
      </c>
      <c r="B3519">
        <v>522360</v>
      </c>
      <c r="C3519" s="1">
        <v>45137</v>
      </c>
      <c r="D3519">
        <v>263204</v>
      </c>
      <c r="E3519" t="s">
        <v>10043</v>
      </c>
      <c r="F3519" t="s">
        <v>855</v>
      </c>
      <c r="G3519">
        <f>YEAR(orders[[#This Row],[order_date]])</f>
        <v>2023</v>
      </c>
      <c r="H3519">
        <f>MONTH(orders[[#This Row],[order_date]])</f>
        <v>7</v>
      </c>
      <c r="I3519" s="4">
        <v>263204</v>
      </c>
      <c r="J3519" t="str" cm="1">
        <f t="array" ref="J3519">_xlfn.SWITCH(orders[[#This Row],[payment_method]],"Credit Card","CC","Bank Transfer","BT","Cash","CA","PayPal","PP","UN")</f>
        <v>PP</v>
      </c>
    </row>
    <row r="3520" spans="1:10" x14ac:dyDescent="0.3">
      <c r="A3520">
        <v>3811</v>
      </c>
      <c r="B3520">
        <v>1350448</v>
      </c>
      <c r="C3520" s="1">
        <v>44496</v>
      </c>
      <c r="D3520">
        <v>27204</v>
      </c>
      <c r="E3520" t="s">
        <v>10040</v>
      </c>
      <c r="F3520" t="s">
        <v>2596</v>
      </c>
      <c r="G3520">
        <f>YEAR(orders[[#This Row],[order_date]])</f>
        <v>2021</v>
      </c>
      <c r="H3520">
        <f>MONTH(orders[[#This Row],[order_date]])</f>
        <v>10</v>
      </c>
      <c r="I3520" s="4">
        <v>27204</v>
      </c>
      <c r="J3520" t="str" cm="1">
        <f t="array" ref="J3520">_xlfn.SWITCH(orders[[#This Row],[payment_method]],"Credit Card","CC","Bank Transfer","BT","Cash","CA","PayPal","PP","UN")</f>
        <v>CC</v>
      </c>
    </row>
    <row r="3521" spans="1:10" x14ac:dyDescent="0.3">
      <c r="A3521">
        <v>3812</v>
      </c>
      <c r="B3521">
        <v>330484</v>
      </c>
      <c r="C3521" s="1">
        <v>45812</v>
      </c>
      <c r="D3521">
        <v>54119</v>
      </c>
      <c r="E3521" t="s">
        <v>10041</v>
      </c>
      <c r="F3521" t="s">
        <v>417</v>
      </c>
      <c r="G3521">
        <f>YEAR(orders[[#This Row],[order_date]])</f>
        <v>2025</v>
      </c>
      <c r="H3521">
        <f>MONTH(orders[[#This Row],[order_date]])</f>
        <v>6</v>
      </c>
      <c r="I3521" s="4">
        <v>54119</v>
      </c>
      <c r="J3521" t="str" cm="1">
        <f t="array" ref="J3521">_xlfn.SWITCH(orders[[#This Row],[payment_method]],"Credit Card","CC","Bank Transfer","BT","Cash","CA","PayPal","PP","UN")</f>
        <v>BT</v>
      </c>
    </row>
    <row r="3522" spans="1:10" x14ac:dyDescent="0.3">
      <c r="A3522">
        <v>3813</v>
      </c>
      <c r="B3522">
        <v>1541132</v>
      </c>
      <c r="C3522" s="1">
        <v>45518</v>
      </c>
      <c r="D3522">
        <v>480144</v>
      </c>
      <c r="E3522" t="s">
        <v>10043</v>
      </c>
      <c r="F3522" t="s">
        <v>377</v>
      </c>
      <c r="G3522">
        <f>YEAR(orders[[#This Row],[order_date]])</f>
        <v>2024</v>
      </c>
      <c r="H3522">
        <f>MONTH(orders[[#This Row],[order_date]])</f>
        <v>8</v>
      </c>
      <c r="I3522" s="4">
        <v>480144</v>
      </c>
      <c r="J3522" t="str" cm="1">
        <f t="array" ref="J3522">_xlfn.SWITCH(orders[[#This Row],[payment_method]],"Credit Card","CC","Bank Transfer","BT","Cash","CA","PayPal","PP","UN")</f>
        <v>PP</v>
      </c>
    </row>
    <row r="3523" spans="1:10" x14ac:dyDescent="0.3">
      <c r="A3523">
        <v>3814</v>
      </c>
      <c r="B3523">
        <v>1750743</v>
      </c>
      <c r="C3523" s="1">
        <v>45214</v>
      </c>
      <c r="D3523">
        <v>34246</v>
      </c>
      <c r="E3523" t="s">
        <v>10040</v>
      </c>
      <c r="F3523" t="s">
        <v>1710</v>
      </c>
      <c r="G3523">
        <f>YEAR(orders[[#This Row],[order_date]])</f>
        <v>2023</v>
      </c>
      <c r="H3523">
        <f>MONTH(orders[[#This Row],[order_date]])</f>
        <v>10</v>
      </c>
      <c r="I3523" s="4">
        <v>34246</v>
      </c>
      <c r="J3523" t="str" cm="1">
        <f t="array" ref="J3523">_xlfn.SWITCH(orders[[#This Row],[payment_method]],"Credit Card","CC","Bank Transfer","BT","Cash","CA","PayPal","PP","UN")</f>
        <v>CC</v>
      </c>
    </row>
    <row r="3524" spans="1:10" x14ac:dyDescent="0.3">
      <c r="A3524">
        <v>3815</v>
      </c>
      <c r="B3524">
        <v>955205</v>
      </c>
      <c r="C3524" s="1">
        <v>45649</v>
      </c>
      <c r="D3524">
        <v>109969</v>
      </c>
      <c r="E3524" t="s">
        <v>10042</v>
      </c>
      <c r="F3524" t="s">
        <v>523</v>
      </c>
      <c r="G3524">
        <f>YEAR(orders[[#This Row],[order_date]])</f>
        <v>2024</v>
      </c>
      <c r="H3524">
        <f>MONTH(orders[[#This Row],[order_date]])</f>
        <v>12</v>
      </c>
      <c r="I3524" s="4">
        <v>109969</v>
      </c>
      <c r="J3524" t="str" cm="1">
        <f t="array" ref="J3524">_xlfn.SWITCH(orders[[#This Row],[payment_method]],"Credit Card","CC","Bank Transfer","BT","Cash","CA","PayPal","PP","UN")</f>
        <v>CA</v>
      </c>
    </row>
    <row r="3525" spans="1:10" x14ac:dyDescent="0.3">
      <c r="A3525">
        <v>3816</v>
      </c>
      <c r="B3525">
        <v>481815</v>
      </c>
      <c r="C3525" s="1">
        <v>44818</v>
      </c>
      <c r="D3525">
        <v>13524</v>
      </c>
      <c r="E3525" t="s">
        <v>10041</v>
      </c>
      <c r="F3525" t="s">
        <v>369</v>
      </c>
      <c r="G3525">
        <f>YEAR(orders[[#This Row],[order_date]])</f>
        <v>2022</v>
      </c>
      <c r="H3525">
        <f>MONTH(orders[[#This Row],[order_date]])</f>
        <v>9</v>
      </c>
      <c r="I3525" s="4">
        <v>13524</v>
      </c>
      <c r="J3525" t="str" cm="1">
        <f t="array" ref="J3525">_xlfn.SWITCH(orders[[#This Row],[payment_method]],"Credit Card","CC","Bank Transfer","BT","Cash","CA","PayPal","PP","UN")</f>
        <v>BT</v>
      </c>
    </row>
    <row r="3526" spans="1:10" x14ac:dyDescent="0.3">
      <c r="A3526">
        <v>3817</v>
      </c>
      <c r="B3526">
        <v>1876297</v>
      </c>
      <c r="C3526" s="1">
        <v>45481</v>
      </c>
      <c r="D3526">
        <v>252369</v>
      </c>
      <c r="E3526" t="s">
        <v>10040</v>
      </c>
      <c r="F3526" t="s">
        <v>1043</v>
      </c>
      <c r="G3526">
        <f>YEAR(orders[[#This Row],[order_date]])</f>
        <v>2024</v>
      </c>
      <c r="H3526">
        <f>MONTH(orders[[#This Row],[order_date]])</f>
        <v>7</v>
      </c>
      <c r="I3526" s="4">
        <v>252369</v>
      </c>
      <c r="J3526" t="str" cm="1">
        <f t="array" ref="J3526">_xlfn.SWITCH(orders[[#This Row],[payment_method]],"Credit Card","CC","Bank Transfer","BT","Cash","CA","PayPal","PP","UN")</f>
        <v>CC</v>
      </c>
    </row>
    <row r="3527" spans="1:10" x14ac:dyDescent="0.3">
      <c r="A3527">
        <v>3818</v>
      </c>
      <c r="B3527">
        <v>1695226</v>
      </c>
      <c r="C3527" s="1">
        <v>45611</v>
      </c>
      <c r="D3527">
        <v>88351</v>
      </c>
      <c r="E3527" t="s">
        <v>10043</v>
      </c>
      <c r="F3527" t="s">
        <v>1013</v>
      </c>
      <c r="G3527">
        <f>YEAR(orders[[#This Row],[order_date]])</f>
        <v>2024</v>
      </c>
      <c r="H3527">
        <f>MONTH(orders[[#This Row],[order_date]])</f>
        <v>11</v>
      </c>
      <c r="I3527" s="4">
        <v>88351</v>
      </c>
      <c r="J3527" t="str" cm="1">
        <f t="array" ref="J3527">_xlfn.SWITCH(orders[[#This Row],[payment_method]],"Credit Card","CC","Bank Transfer","BT","Cash","CA","PayPal","PP","UN")</f>
        <v>PP</v>
      </c>
    </row>
    <row r="3528" spans="1:10" x14ac:dyDescent="0.3">
      <c r="A3528">
        <v>3819</v>
      </c>
      <c r="B3528">
        <v>967232</v>
      </c>
      <c r="C3528" s="1">
        <v>45808</v>
      </c>
      <c r="D3528">
        <v>186607</v>
      </c>
      <c r="E3528" t="s">
        <v>10040</v>
      </c>
      <c r="F3528" t="s">
        <v>352</v>
      </c>
      <c r="G3528">
        <f>YEAR(orders[[#This Row],[order_date]])</f>
        <v>2025</v>
      </c>
      <c r="H3528">
        <f>MONTH(orders[[#This Row],[order_date]])</f>
        <v>5</v>
      </c>
      <c r="I3528" s="4">
        <v>186607</v>
      </c>
      <c r="J3528" t="str" cm="1">
        <f t="array" ref="J3528">_xlfn.SWITCH(orders[[#This Row],[payment_method]],"Credit Card","CC","Bank Transfer","BT","Cash","CA","PayPal","PP","UN")</f>
        <v>CC</v>
      </c>
    </row>
    <row r="3529" spans="1:10" x14ac:dyDescent="0.3">
      <c r="A3529">
        <v>3820</v>
      </c>
      <c r="B3529">
        <v>1559102</v>
      </c>
      <c r="C3529" s="1">
        <v>44702</v>
      </c>
      <c r="D3529">
        <v>423978</v>
      </c>
      <c r="E3529" t="s">
        <v>10041</v>
      </c>
      <c r="F3529" t="s">
        <v>523</v>
      </c>
      <c r="G3529">
        <f>YEAR(orders[[#This Row],[order_date]])</f>
        <v>2022</v>
      </c>
      <c r="H3529">
        <f>MONTH(orders[[#This Row],[order_date]])</f>
        <v>5</v>
      </c>
      <c r="I3529" s="4">
        <v>423978</v>
      </c>
      <c r="J3529" t="str" cm="1">
        <f t="array" ref="J3529">_xlfn.SWITCH(orders[[#This Row],[payment_method]],"Credit Card","CC","Bank Transfer","BT","Cash","CA","PayPal","PP","UN")</f>
        <v>BT</v>
      </c>
    </row>
    <row r="3530" spans="1:10" x14ac:dyDescent="0.3">
      <c r="A3530">
        <v>3821</v>
      </c>
      <c r="B3530">
        <v>497837</v>
      </c>
      <c r="C3530" s="1">
        <v>44709</v>
      </c>
      <c r="D3530">
        <v>274086</v>
      </c>
      <c r="E3530" t="s">
        <v>10041</v>
      </c>
      <c r="F3530" t="s">
        <v>618</v>
      </c>
      <c r="G3530">
        <f>YEAR(orders[[#This Row],[order_date]])</f>
        <v>2022</v>
      </c>
      <c r="H3530">
        <f>MONTH(orders[[#This Row],[order_date]])</f>
        <v>5</v>
      </c>
      <c r="I3530" s="4">
        <v>274086</v>
      </c>
      <c r="J3530" t="str" cm="1">
        <f t="array" ref="J3530">_xlfn.SWITCH(orders[[#This Row],[payment_method]],"Credit Card","CC","Bank Transfer","BT","Cash","CA","PayPal","PP","UN")</f>
        <v>BT</v>
      </c>
    </row>
    <row r="3531" spans="1:10" x14ac:dyDescent="0.3">
      <c r="A3531">
        <v>3822</v>
      </c>
      <c r="B3531">
        <v>942095</v>
      </c>
      <c r="C3531" s="1">
        <v>45884</v>
      </c>
      <c r="D3531">
        <v>135495</v>
      </c>
      <c r="E3531" t="s">
        <v>10043</v>
      </c>
      <c r="F3531" t="s">
        <v>209</v>
      </c>
      <c r="G3531">
        <f>YEAR(orders[[#This Row],[order_date]])</f>
        <v>2025</v>
      </c>
      <c r="H3531">
        <f>MONTH(orders[[#This Row],[order_date]])</f>
        <v>8</v>
      </c>
      <c r="I3531" s="4">
        <v>135495</v>
      </c>
      <c r="J3531" t="str" cm="1">
        <f t="array" ref="J3531">_xlfn.SWITCH(orders[[#This Row],[payment_method]],"Credit Card","CC","Bank Transfer","BT","Cash","CA","PayPal","PP","UN")</f>
        <v>PP</v>
      </c>
    </row>
    <row r="3532" spans="1:10" x14ac:dyDescent="0.3">
      <c r="A3532">
        <v>3823</v>
      </c>
      <c r="B3532">
        <v>93147</v>
      </c>
      <c r="C3532" s="1">
        <v>45487</v>
      </c>
      <c r="D3532">
        <v>173188</v>
      </c>
      <c r="E3532" t="s">
        <v>10042</v>
      </c>
      <c r="F3532" t="s">
        <v>284</v>
      </c>
      <c r="G3532">
        <f>YEAR(orders[[#This Row],[order_date]])</f>
        <v>2024</v>
      </c>
      <c r="H3532">
        <f>MONTH(orders[[#This Row],[order_date]])</f>
        <v>7</v>
      </c>
      <c r="I3532" s="4">
        <v>173188</v>
      </c>
      <c r="J3532" t="str" cm="1">
        <f t="array" ref="J3532">_xlfn.SWITCH(orders[[#This Row],[payment_method]],"Credit Card","CC","Bank Transfer","BT","Cash","CA","PayPal","PP","UN")</f>
        <v>CA</v>
      </c>
    </row>
    <row r="3533" spans="1:10" x14ac:dyDescent="0.3">
      <c r="A3533">
        <v>3824</v>
      </c>
      <c r="B3533">
        <v>1011246</v>
      </c>
      <c r="C3533" s="1">
        <v>44846</v>
      </c>
      <c r="D3533">
        <v>399525</v>
      </c>
      <c r="E3533" t="s">
        <v>10042</v>
      </c>
      <c r="F3533" t="s">
        <v>482</v>
      </c>
      <c r="G3533">
        <f>YEAR(orders[[#This Row],[order_date]])</f>
        <v>2022</v>
      </c>
      <c r="H3533">
        <f>MONTH(orders[[#This Row],[order_date]])</f>
        <v>10</v>
      </c>
      <c r="I3533" s="4">
        <v>399525</v>
      </c>
      <c r="J3533" t="str" cm="1">
        <f t="array" ref="J3533">_xlfn.SWITCH(orders[[#This Row],[payment_method]],"Credit Card","CC","Bank Transfer","BT","Cash","CA","PayPal","PP","UN")</f>
        <v>CA</v>
      </c>
    </row>
    <row r="3534" spans="1:10" x14ac:dyDescent="0.3">
      <c r="A3534">
        <v>3825</v>
      </c>
      <c r="B3534">
        <v>1635538</v>
      </c>
      <c r="C3534" s="1">
        <v>44813</v>
      </c>
      <c r="D3534">
        <v>34406</v>
      </c>
      <c r="E3534" t="s">
        <v>10040</v>
      </c>
      <c r="F3534" t="s">
        <v>41</v>
      </c>
      <c r="G3534">
        <f>YEAR(orders[[#This Row],[order_date]])</f>
        <v>2022</v>
      </c>
      <c r="H3534">
        <f>MONTH(orders[[#This Row],[order_date]])</f>
        <v>9</v>
      </c>
      <c r="I3534" s="4">
        <v>34406</v>
      </c>
      <c r="J3534" t="str" cm="1">
        <f t="array" ref="J3534">_xlfn.SWITCH(orders[[#This Row],[payment_method]],"Credit Card","CC","Bank Transfer","BT","Cash","CA","PayPal","PP","UN")</f>
        <v>CC</v>
      </c>
    </row>
    <row r="3535" spans="1:10" x14ac:dyDescent="0.3">
      <c r="A3535">
        <v>3827</v>
      </c>
      <c r="B3535">
        <v>1722232</v>
      </c>
      <c r="C3535" s="1">
        <v>45273</v>
      </c>
      <c r="D3535">
        <v>67356</v>
      </c>
      <c r="E3535" t="s">
        <v>10042</v>
      </c>
      <c r="F3535" t="s">
        <v>19</v>
      </c>
      <c r="G3535">
        <f>YEAR(orders[[#This Row],[order_date]])</f>
        <v>2023</v>
      </c>
      <c r="H3535">
        <f>MONTH(orders[[#This Row],[order_date]])</f>
        <v>12</v>
      </c>
      <c r="I3535" s="4">
        <v>67356</v>
      </c>
      <c r="J3535" t="str" cm="1">
        <f t="array" ref="J3535">_xlfn.SWITCH(orders[[#This Row],[payment_method]],"Credit Card","CC","Bank Transfer","BT","Cash","CA","PayPal","PP","UN")</f>
        <v>CA</v>
      </c>
    </row>
    <row r="3536" spans="1:10" x14ac:dyDescent="0.3">
      <c r="A3536">
        <v>3828</v>
      </c>
      <c r="B3536">
        <v>1968210</v>
      </c>
      <c r="C3536" s="1">
        <v>45463</v>
      </c>
      <c r="D3536">
        <v>104708</v>
      </c>
      <c r="E3536" t="s">
        <v>10042</v>
      </c>
      <c r="F3536" t="s">
        <v>108</v>
      </c>
      <c r="G3536">
        <f>YEAR(orders[[#This Row],[order_date]])</f>
        <v>2024</v>
      </c>
      <c r="H3536">
        <f>MONTH(orders[[#This Row],[order_date]])</f>
        <v>6</v>
      </c>
      <c r="I3536" s="4">
        <v>104708</v>
      </c>
      <c r="J3536" t="str" cm="1">
        <f t="array" ref="J3536">_xlfn.SWITCH(orders[[#This Row],[payment_method]],"Credit Card","CC","Bank Transfer","BT","Cash","CA","PayPal","PP","UN")</f>
        <v>CA</v>
      </c>
    </row>
    <row r="3537" spans="1:10" x14ac:dyDescent="0.3">
      <c r="A3537">
        <v>3829</v>
      </c>
      <c r="B3537">
        <v>806227</v>
      </c>
      <c r="C3537" s="1">
        <v>45304</v>
      </c>
      <c r="D3537">
        <v>142818</v>
      </c>
      <c r="E3537" t="s">
        <v>10041</v>
      </c>
      <c r="F3537" t="s">
        <v>1013</v>
      </c>
      <c r="G3537">
        <f>YEAR(orders[[#This Row],[order_date]])</f>
        <v>2024</v>
      </c>
      <c r="H3537">
        <f>MONTH(orders[[#This Row],[order_date]])</f>
        <v>1</v>
      </c>
      <c r="I3537" s="4">
        <v>142818</v>
      </c>
      <c r="J3537" t="str" cm="1">
        <f t="array" ref="J3537">_xlfn.SWITCH(orders[[#This Row],[payment_method]],"Credit Card","CC","Bank Transfer","BT","Cash","CA","PayPal","PP","UN")</f>
        <v>BT</v>
      </c>
    </row>
    <row r="3538" spans="1:10" x14ac:dyDescent="0.3">
      <c r="A3538">
        <v>3830</v>
      </c>
      <c r="B3538">
        <v>331228</v>
      </c>
      <c r="C3538" s="1">
        <v>45822</v>
      </c>
      <c r="D3538">
        <v>268952</v>
      </c>
      <c r="E3538" t="s">
        <v>10042</v>
      </c>
      <c r="F3538" t="s">
        <v>79</v>
      </c>
      <c r="G3538">
        <f>YEAR(orders[[#This Row],[order_date]])</f>
        <v>2025</v>
      </c>
      <c r="H3538">
        <f>MONTH(orders[[#This Row],[order_date]])</f>
        <v>6</v>
      </c>
      <c r="I3538" s="4">
        <v>268952</v>
      </c>
      <c r="J3538" t="str" cm="1">
        <f t="array" ref="J3538">_xlfn.SWITCH(orders[[#This Row],[payment_method]],"Credit Card","CC","Bank Transfer","BT","Cash","CA","PayPal","PP","UN")</f>
        <v>CA</v>
      </c>
    </row>
    <row r="3539" spans="1:10" x14ac:dyDescent="0.3">
      <c r="A3539">
        <v>3831</v>
      </c>
      <c r="B3539">
        <v>1228037</v>
      </c>
      <c r="C3539" s="1">
        <v>44695</v>
      </c>
      <c r="D3539">
        <v>438974</v>
      </c>
      <c r="E3539" t="s">
        <v>10041</v>
      </c>
      <c r="F3539" t="s">
        <v>41</v>
      </c>
      <c r="G3539">
        <f>YEAR(orders[[#This Row],[order_date]])</f>
        <v>2022</v>
      </c>
      <c r="H3539">
        <f>MONTH(orders[[#This Row],[order_date]])</f>
        <v>5</v>
      </c>
      <c r="I3539" s="4">
        <v>438974</v>
      </c>
      <c r="J3539" t="str" cm="1">
        <f t="array" ref="J3539">_xlfn.SWITCH(orders[[#This Row],[payment_method]],"Credit Card","CC","Bank Transfer","BT","Cash","CA","PayPal","PP","UN")</f>
        <v>BT</v>
      </c>
    </row>
    <row r="3540" spans="1:10" x14ac:dyDescent="0.3">
      <c r="A3540">
        <v>3832</v>
      </c>
      <c r="B3540">
        <v>1460316</v>
      </c>
      <c r="C3540" s="1">
        <v>45289</v>
      </c>
      <c r="D3540">
        <v>320165</v>
      </c>
      <c r="E3540" t="s">
        <v>10043</v>
      </c>
      <c r="F3540" t="s">
        <v>123</v>
      </c>
      <c r="G3540">
        <f>YEAR(orders[[#This Row],[order_date]])</f>
        <v>2023</v>
      </c>
      <c r="H3540">
        <f>MONTH(orders[[#This Row],[order_date]])</f>
        <v>12</v>
      </c>
      <c r="I3540" s="4">
        <v>320165</v>
      </c>
      <c r="J3540" t="str" cm="1">
        <f t="array" ref="J3540">_xlfn.SWITCH(orders[[#This Row],[payment_method]],"Credit Card","CC","Bank Transfer","BT","Cash","CA","PayPal","PP","UN")</f>
        <v>PP</v>
      </c>
    </row>
    <row r="3541" spans="1:10" x14ac:dyDescent="0.3">
      <c r="A3541">
        <v>3833</v>
      </c>
      <c r="B3541">
        <v>1032558</v>
      </c>
      <c r="C3541" s="1">
        <v>45422</v>
      </c>
      <c r="D3541">
        <v>250066</v>
      </c>
      <c r="E3541" t="s">
        <v>10043</v>
      </c>
      <c r="F3541" t="s">
        <v>820</v>
      </c>
      <c r="G3541">
        <f>YEAR(orders[[#This Row],[order_date]])</f>
        <v>2024</v>
      </c>
      <c r="H3541">
        <f>MONTH(orders[[#This Row],[order_date]])</f>
        <v>5</v>
      </c>
      <c r="I3541" s="4">
        <v>250066</v>
      </c>
      <c r="J3541" t="str" cm="1">
        <f t="array" ref="J3541">_xlfn.SWITCH(orders[[#This Row],[payment_method]],"Credit Card","CC","Bank Transfer","BT","Cash","CA","PayPal","PP","UN")</f>
        <v>PP</v>
      </c>
    </row>
    <row r="3542" spans="1:10" x14ac:dyDescent="0.3">
      <c r="A3542">
        <v>3834</v>
      </c>
      <c r="B3542">
        <v>562043</v>
      </c>
      <c r="C3542" s="1">
        <v>45037</v>
      </c>
      <c r="D3542">
        <v>270955</v>
      </c>
      <c r="E3542" t="s">
        <v>10042</v>
      </c>
      <c r="F3542" t="s">
        <v>29</v>
      </c>
      <c r="G3542">
        <f>YEAR(orders[[#This Row],[order_date]])</f>
        <v>2023</v>
      </c>
      <c r="H3542">
        <f>MONTH(orders[[#This Row],[order_date]])</f>
        <v>4</v>
      </c>
      <c r="I3542" s="4">
        <v>270955</v>
      </c>
      <c r="J3542" t="str" cm="1">
        <f t="array" ref="J3542">_xlfn.SWITCH(orders[[#This Row],[payment_method]],"Credit Card","CC","Bank Transfer","BT","Cash","CA","PayPal","PP","UN")</f>
        <v>CA</v>
      </c>
    </row>
    <row r="3543" spans="1:10" x14ac:dyDescent="0.3">
      <c r="A3543">
        <v>3835</v>
      </c>
      <c r="B3543">
        <v>1492400</v>
      </c>
      <c r="C3543" s="1">
        <v>44733</v>
      </c>
      <c r="D3543">
        <v>98276</v>
      </c>
      <c r="E3543" t="s">
        <v>10043</v>
      </c>
      <c r="F3543" t="s">
        <v>341</v>
      </c>
      <c r="G3543">
        <f>YEAR(orders[[#This Row],[order_date]])</f>
        <v>2022</v>
      </c>
      <c r="H3543">
        <f>MONTH(orders[[#This Row],[order_date]])</f>
        <v>6</v>
      </c>
      <c r="I3543" s="4">
        <v>98276</v>
      </c>
      <c r="J3543" t="str" cm="1">
        <f t="array" ref="J3543">_xlfn.SWITCH(orders[[#This Row],[payment_method]],"Credit Card","CC","Bank Transfer","BT","Cash","CA","PayPal","PP","UN")</f>
        <v>PP</v>
      </c>
    </row>
    <row r="3544" spans="1:10" x14ac:dyDescent="0.3">
      <c r="A3544">
        <v>3836</v>
      </c>
      <c r="B3544">
        <v>121816</v>
      </c>
      <c r="C3544" s="1">
        <v>45489</v>
      </c>
      <c r="D3544">
        <v>372131</v>
      </c>
      <c r="E3544" t="s">
        <v>10041</v>
      </c>
      <c r="F3544" t="s">
        <v>815</v>
      </c>
      <c r="G3544">
        <f>YEAR(orders[[#This Row],[order_date]])</f>
        <v>2024</v>
      </c>
      <c r="H3544">
        <f>MONTH(orders[[#This Row],[order_date]])</f>
        <v>7</v>
      </c>
      <c r="I3544" s="4">
        <v>372131</v>
      </c>
      <c r="J3544" t="str" cm="1">
        <f t="array" ref="J3544">_xlfn.SWITCH(orders[[#This Row],[payment_method]],"Credit Card","CC","Bank Transfer","BT","Cash","CA","PayPal","PP","UN")</f>
        <v>BT</v>
      </c>
    </row>
    <row r="3545" spans="1:10" x14ac:dyDescent="0.3">
      <c r="A3545">
        <v>3837</v>
      </c>
      <c r="B3545">
        <v>1584157</v>
      </c>
      <c r="C3545" s="1">
        <v>45522</v>
      </c>
      <c r="D3545">
        <v>296216</v>
      </c>
      <c r="E3545" t="s">
        <v>10041</v>
      </c>
      <c r="F3545" t="s">
        <v>1278</v>
      </c>
      <c r="G3545">
        <f>YEAR(orders[[#This Row],[order_date]])</f>
        <v>2024</v>
      </c>
      <c r="H3545">
        <f>MONTH(orders[[#This Row],[order_date]])</f>
        <v>8</v>
      </c>
      <c r="I3545" s="4">
        <v>296216</v>
      </c>
      <c r="J3545" t="str" cm="1">
        <f t="array" ref="J3545">_xlfn.SWITCH(orders[[#This Row],[payment_method]],"Credit Card","CC","Bank Transfer","BT","Cash","CA","PayPal","PP","UN")</f>
        <v>BT</v>
      </c>
    </row>
    <row r="3546" spans="1:10" x14ac:dyDescent="0.3">
      <c r="A3546">
        <v>3838</v>
      </c>
      <c r="B3546">
        <v>823761</v>
      </c>
      <c r="C3546" s="1">
        <v>45882</v>
      </c>
      <c r="D3546">
        <v>94922</v>
      </c>
      <c r="E3546" t="s">
        <v>10040</v>
      </c>
      <c r="F3546" t="s">
        <v>165</v>
      </c>
      <c r="G3546">
        <f>YEAR(orders[[#This Row],[order_date]])</f>
        <v>2025</v>
      </c>
      <c r="H3546">
        <f>MONTH(orders[[#This Row],[order_date]])</f>
        <v>8</v>
      </c>
      <c r="I3546" s="4">
        <v>94922</v>
      </c>
      <c r="J3546" t="str" cm="1">
        <f t="array" ref="J3546">_xlfn.SWITCH(orders[[#This Row],[payment_method]],"Credit Card","CC","Bank Transfer","BT","Cash","CA","PayPal","PP","UN")</f>
        <v>CC</v>
      </c>
    </row>
    <row r="3547" spans="1:10" x14ac:dyDescent="0.3">
      <c r="A3547">
        <v>3839</v>
      </c>
      <c r="B3547">
        <v>969063</v>
      </c>
      <c r="C3547" s="1">
        <v>45787</v>
      </c>
      <c r="D3547">
        <v>132591</v>
      </c>
      <c r="E3547" t="s">
        <v>10042</v>
      </c>
      <c r="F3547" t="s">
        <v>355</v>
      </c>
      <c r="G3547">
        <f>YEAR(orders[[#This Row],[order_date]])</f>
        <v>2025</v>
      </c>
      <c r="H3547">
        <f>MONTH(orders[[#This Row],[order_date]])</f>
        <v>5</v>
      </c>
      <c r="I3547" s="4">
        <v>132591</v>
      </c>
      <c r="J3547" t="str" cm="1">
        <f t="array" ref="J3547">_xlfn.SWITCH(orders[[#This Row],[payment_method]],"Credit Card","CC","Bank Transfer","BT","Cash","CA","PayPal","PP","UN")</f>
        <v>CA</v>
      </c>
    </row>
    <row r="3548" spans="1:10" x14ac:dyDescent="0.3">
      <c r="A3548">
        <v>3840</v>
      </c>
      <c r="B3548">
        <v>629353</v>
      </c>
      <c r="C3548" s="1">
        <v>45820</v>
      </c>
      <c r="D3548">
        <v>402451</v>
      </c>
      <c r="E3548" t="s">
        <v>10042</v>
      </c>
      <c r="F3548" t="s">
        <v>255</v>
      </c>
      <c r="G3548">
        <f>YEAR(orders[[#This Row],[order_date]])</f>
        <v>2025</v>
      </c>
      <c r="H3548">
        <f>MONTH(orders[[#This Row],[order_date]])</f>
        <v>6</v>
      </c>
      <c r="I3548" s="4">
        <v>402451</v>
      </c>
      <c r="J3548" t="str" cm="1">
        <f t="array" ref="J3548">_xlfn.SWITCH(orders[[#This Row],[payment_method]],"Credit Card","CC","Bank Transfer","BT","Cash","CA","PayPal","PP","UN")</f>
        <v>CA</v>
      </c>
    </row>
    <row r="3549" spans="1:10" x14ac:dyDescent="0.3">
      <c r="A3549">
        <v>3841</v>
      </c>
      <c r="B3549">
        <v>1270065</v>
      </c>
      <c r="C3549" s="1">
        <v>44688</v>
      </c>
      <c r="D3549">
        <v>189993</v>
      </c>
      <c r="E3549" t="s">
        <v>10041</v>
      </c>
      <c r="F3549" t="s">
        <v>924</v>
      </c>
      <c r="G3549">
        <f>YEAR(orders[[#This Row],[order_date]])</f>
        <v>2022</v>
      </c>
      <c r="H3549">
        <f>MONTH(orders[[#This Row],[order_date]])</f>
        <v>5</v>
      </c>
      <c r="I3549" s="4">
        <v>189993</v>
      </c>
      <c r="J3549" t="str" cm="1">
        <f t="array" ref="J3549">_xlfn.SWITCH(orders[[#This Row],[payment_method]],"Credit Card","CC","Bank Transfer","BT","Cash","CA","PayPal","PP","UN")</f>
        <v>BT</v>
      </c>
    </row>
    <row r="3550" spans="1:10" x14ac:dyDescent="0.3">
      <c r="A3550">
        <v>3842</v>
      </c>
      <c r="B3550">
        <v>1947074</v>
      </c>
      <c r="C3550" s="1">
        <v>45370</v>
      </c>
      <c r="D3550">
        <v>93785</v>
      </c>
      <c r="E3550" t="s">
        <v>10042</v>
      </c>
      <c r="F3550" t="s">
        <v>258</v>
      </c>
      <c r="G3550">
        <f>YEAR(orders[[#This Row],[order_date]])</f>
        <v>2024</v>
      </c>
      <c r="H3550">
        <f>MONTH(orders[[#This Row],[order_date]])</f>
        <v>3</v>
      </c>
      <c r="I3550" s="4">
        <v>93785</v>
      </c>
      <c r="J3550" t="str" cm="1">
        <f t="array" ref="J3550">_xlfn.SWITCH(orders[[#This Row],[payment_method]],"Credit Card","CC","Bank Transfer","BT","Cash","CA","PayPal","PP","UN")</f>
        <v>CA</v>
      </c>
    </row>
    <row r="3551" spans="1:10" x14ac:dyDescent="0.3">
      <c r="A3551">
        <v>3843</v>
      </c>
      <c r="B3551">
        <v>268516</v>
      </c>
      <c r="C3551" s="1">
        <v>45428</v>
      </c>
      <c r="D3551">
        <v>152549</v>
      </c>
      <c r="E3551" t="s">
        <v>10042</v>
      </c>
      <c r="F3551" t="s">
        <v>756</v>
      </c>
      <c r="G3551">
        <f>YEAR(orders[[#This Row],[order_date]])</f>
        <v>2024</v>
      </c>
      <c r="H3551">
        <f>MONTH(orders[[#This Row],[order_date]])</f>
        <v>5</v>
      </c>
      <c r="I3551" s="4">
        <v>152549</v>
      </c>
      <c r="J3551" t="str" cm="1">
        <f t="array" ref="J3551">_xlfn.SWITCH(orders[[#This Row],[payment_method]],"Credit Card","CC","Bank Transfer","BT","Cash","CA","PayPal","PP","UN")</f>
        <v>CA</v>
      </c>
    </row>
    <row r="3552" spans="1:10" x14ac:dyDescent="0.3">
      <c r="A3552">
        <v>3844</v>
      </c>
      <c r="B3552">
        <v>161454</v>
      </c>
      <c r="C3552" s="1">
        <v>44632</v>
      </c>
      <c r="D3552">
        <v>12898</v>
      </c>
      <c r="E3552" t="s">
        <v>10040</v>
      </c>
      <c r="F3552" t="s">
        <v>540</v>
      </c>
      <c r="G3552">
        <f>YEAR(orders[[#This Row],[order_date]])</f>
        <v>2022</v>
      </c>
      <c r="H3552">
        <f>MONTH(orders[[#This Row],[order_date]])</f>
        <v>3</v>
      </c>
      <c r="I3552" s="4">
        <v>12898</v>
      </c>
      <c r="J3552" t="str" cm="1">
        <f t="array" ref="J3552">_xlfn.SWITCH(orders[[#This Row],[payment_method]],"Credit Card","CC","Bank Transfer","BT","Cash","CA","PayPal","PP","UN")</f>
        <v>CC</v>
      </c>
    </row>
    <row r="3553" spans="1:10" x14ac:dyDescent="0.3">
      <c r="A3553">
        <v>3845</v>
      </c>
      <c r="B3553">
        <v>469284</v>
      </c>
      <c r="C3553" s="1">
        <v>44749</v>
      </c>
      <c r="D3553">
        <v>218943</v>
      </c>
      <c r="E3553" t="s">
        <v>10042</v>
      </c>
      <c r="F3553" t="s">
        <v>1677</v>
      </c>
      <c r="G3553">
        <f>YEAR(orders[[#This Row],[order_date]])</f>
        <v>2022</v>
      </c>
      <c r="H3553">
        <f>MONTH(orders[[#This Row],[order_date]])</f>
        <v>7</v>
      </c>
      <c r="I3553" s="4">
        <v>218943</v>
      </c>
      <c r="J3553" t="str" cm="1">
        <f t="array" ref="J3553">_xlfn.SWITCH(orders[[#This Row],[payment_method]],"Credit Card","CC","Bank Transfer","BT","Cash","CA","PayPal","PP","UN")</f>
        <v>CA</v>
      </c>
    </row>
    <row r="3554" spans="1:10" x14ac:dyDescent="0.3">
      <c r="A3554">
        <v>3846</v>
      </c>
      <c r="B3554">
        <v>94928</v>
      </c>
      <c r="C3554" s="1">
        <v>45195</v>
      </c>
      <c r="D3554">
        <v>528775</v>
      </c>
      <c r="E3554" t="s">
        <v>10043</v>
      </c>
      <c r="F3554" t="s">
        <v>699</v>
      </c>
      <c r="G3554">
        <f>YEAR(orders[[#This Row],[order_date]])</f>
        <v>2023</v>
      </c>
      <c r="H3554">
        <f>MONTH(orders[[#This Row],[order_date]])</f>
        <v>9</v>
      </c>
      <c r="I3554" s="4">
        <v>528775</v>
      </c>
      <c r="J3554" t="str" cm="1">
        <f t="array" ref="J3554">_xlfn.SWITCH(orders[[#This Row],[payment_method]],"Credit Card","CC","Bank Transfer","BT","Cash","CA","PayPal","PP","UN")</f>
        <v>PP</v>
      </c>
    </row>
    <row r="3555" spans="1:10" x14ac:dyDescent="0.3">
      <c r="A3555">
        <v>3847</v>
      </c>
      <c r="B3555">
        <v>38930</v>
      </c>
      <c r="C3555" s="1">
        <v>45019</v>
      </c>
      <c r="D3555">
        <v>36407</v>
      </c>
      <c r="E3555" t="s">
        <v>10040</v>
      </c>
      <c r="F3555" t="s">
        <v>1387</v>
      </c>
      <c r="G3555">
        <f>YEAR(orders[[#This Row],[order_date]])</f>
        <v>2023</v>
      </c>
      <c r="H3555">
        <f>MONTH(orders[[#This Row],[order_date]])</f>
        <v>4</v>
      </c>
      <c r="I3555" s="4">
        <v>36407</v>
      </c>
      <c r="J3555" t="str" cm="1">
        <f t="array" ref="J3555">_xlfn.SWITCH(orders[[#This Row],[payment_method]],"Credit Card","CC","Bank Transfer","BT","Cash","CA","PayPal","PP","UN")</f>
        <v>CC</v>
      </c>
    </row>
    <row r="3556" spans="1:10" x14ac:dyDescent="0.3">
      <c r="A3556">
        <v>3848</v>
      </c>
      <c r="B3556">
        <v>500417</v>
      </c>
      <c r="C3556" s="1">
        <v>44643</v>
      </c>
      <c r="D3556">
        <v>127804</v>
      </c>
      <c r="E3556" t="s">
        <v>10042</v>
      </c>
      <c r="F3556" t="s">
        <v>1122</v>
      </c>
      <c r="G3556">
        <f>YEAR(orders[[#This Row],[order_date]])</f>
        <v>2022</v>
      </c>
      <c r="H3556">
        <f>MONTH(orders[[#This Row],[order_date]])</f>
        <v>3</v>
      </c>
      <c r="I3556" s="4">
        <v>127804</v>
      </c>
      <c r="J3556" t="str" cm="1">
        <f t="array" ref="J3556">_xlfn.SWITCH(orders[[#This Row],[payment_method]],"Credit Card","CC","Bank Transfer","BT","Cash","CA","PayPal","PP","UN")</f>
        <v>CA</v>
      </c>
    </row>
    <row r="3557" spans="1:10" x14ac:dyDescent="0.3">
      <c r="A3557">
        <v>3849</v>
      </c>
      <c r="B3557">
        <v>549245</v>
      </c>
      <c r="C3557" s="1">
        <v>45775</v>
      </c>
      <c r="D3557">
        <v>46239</v>
      </c>
      <c r="E3557" t="s">
        <v>10043</v>
      </c>
      <c r="F3557" t="s">
        <v>1296</v>
      </c>
      <c r="G3557">
        <f>YEAR(orders[[#This Row],[order_date]])</f>
        <v>2025</v>
      </c>
      <c r="H3557">
        <f>MONTH(orders[[#This Row],[order_date]])</f>
        <v>4</v>
      </c>
      <c r="I3557" s="4">
        <v>46239</v>
      </c>
      <c r="J3557" t="str" cm="1">
        <f t="array" ref="J3557">_xlfn.SWITCH(orders[[#This Row],[payment_method]],"Credit Card","CC","Bank Transfer","BT","Cash","CA","PayPal","PP","UN")</f>
        <v>PP</v>
      </c>
    </row>
    <row r="3558" spans="1:10" x14ac:dyDescent="0.3">
      <c r="A3558">
        <v>3850</v>
      </c>
      <c r="B3558">
        <v>9277</v>
      </c>
      <c r="C3558" s="1">
        <v>45833</v>
      </c>
      <c r="D3558">
        <v>280782</v>
      </c>
      <c r="E3558" t="s">
        <v>10041</v>
      </c>
      <c r="F3558" t="s">
        <v>860</v>
      </c>
      <c r="G3558">
        <f>YEAR(orders[[#This Row],[order_date]])</f>
        <v>2025</v>
      </c>
      <c r="H3558">
        <f>MONTH(orders[[#This Row],[order_date]])</f>
        <v>6</v>
      </c>
      <c r="I3558" s="4">
        <v>280782</v>
      </c>
      <c r="J3558" t="str" cm="1">
        <f t="array" ref="J3558">_xlfn.SWITCH(orders[[#This Row],[payment_method]],"Credit Card","CC","Bank Transfer","BT","Cash","CA","PayPal","PP","UN")</f>
        <v>BT</v>
      </c>
    </row>
    <row r="3559" spans="1:10" x14ac:dyDescent="0.3">
      <c r="A3559">
        <v>3851</v>
      </c>
      <c r="B3559">
        <v>448819</v>
      </c>
      <c r="C3559" s="1">
        <v>44848</v>
      </c>
      <c r="D3559">
        <v>75708</v>
      </c>
      <c r="E3559" t="s">
        <v>10041</v>
      </c>
      <c r="F3559" t="s">
        <v>1278</v>
      </c>
      <c r="G3559">
        <f>YEAR(orders[[#This Row],[order_date]])</f>
        <v>2022</v>
      </c>
      <c r="H3559">
        <f>MONTH(orders[[#This Row],[order_date]])</f>
        <v>10</v>
      </c>
      <c r="I3559" s="4">
        <v>75708</v>
      </c>
      <c r="J3559" t="str" cm="1">
        <f t="array" ref="J3559">_xlfn.SWITCH(orders[[#This Row],[payment_method]],"Credit Card","CC","Bank Transfer","BT","Cash","CA","PayPal","PP","UN")</f>
        <v>BT</v>
      </c>
    </row>
    <row r="3560" spans="1:10" x14ac:dyDescent="0.3">
      <c r="A3560">
        <v>3852</v>
      </c>
      <c r="B3560">
        <v>401720</v>
      </c>
      <c r="C3560" s="1">
        <v>45460</v>
      </c>
      <c r="D3560">
        <v>21963</v>
      </c>
      <c r="E3560" t="s">
        <v>10040</v>
      </c>
      <c r="F3560" t="s">
        <v>528</v>
      </c>
      <c r="G3560">
        <f>YEAR(orders[[#This Row],[order_date]])</f>
        <v>2024</v>
      </c>
      <c r="H3560">
        <f>MONTH(orders[[#This Row],[order_date]])</f>
        <v>6</v>
      </c>
      <c r="I3560" s="4">
        <v>21963</v>
      </c>
      <c r="J3560" t="str" cm="1">
        <f t="array" ref="J3560">_xlfn.SWITCH(orders[[#This Row],[payment_method]],"Credit Card","CC","Bank Transfer","BT","Cash","CA","PayPal","PP","UN")</f>
        <v>CC</v>
      </c>
    </row>
    <row r="3561" spans="1:10" x14ac:dyDescent="0.3">
      <c r="A3561">
        <v>3853</v>
      </c>
      <c r="B3561">
        <v>1093507</v>
      </c>
      <c r="C3561" s="1">
        <v>45483</v>
      </c>
      <c r="D3561">
        <v>41572</v>
      </c>
      <c r="E3561" t="s">
        <v>10041</v>
      </c>
      <c r="F3561" t="s">
        <v>120</v>
      </c>
      <c r="G3561">
        <f>YEAR(orders[[#This Row],[order_date]])</f>
        <v>2024</v>
      </c>
      <c r="H3561">
        <f>MONTH(orders[[#This Row],[order_date]])</f>
        <v>7</v>
      </c>
      <c r="I3561" s="4">
        <v>41572</v>
      </c>
      <c r="J3561" t="str" cm="1">
        <f t="array" ref="J3561">_xlfn.SWITCH(orders[[#This Row],[payment_method]],"Credit Card","CC","Bank Transfer","BT","Cash","CA","PayPal","PP","UN")</f>
        <v>BT</v>
      </c>
    </row>
    <row r="3562" spans="1:10" x14ac:dyDescent="0.3">
      <c r="A3562">
        <v>3854</v>
      </c>
      <c r="B3562">
        <v>471334</v>
      </c>
      <c r="C3562" s="1">
        <v>44993</v>
      </c>
      <c r="D3562">
        <v>11084</v>
      </c>
      <c r="E3562" t="s">
        <v>10040</v>
      </c>
      <c r="F3562" t="s">
        <v>1278</v>
      </c>
      <c r="G3562">
        <f>YEAR(orders[[#This Row],[order_date]])</f>
        <v>2023</v>
      </c>
      <c r="H3562">
        <f>MONTH(orders[[#This Row],[order_date]])</f>
        <v>3</v>
      </c>
      <c r="I3562" s="4">
        <v>11084</v>
      </c>
      <c r="J3562" t="str" cm="1">
        <f t="array" ref="J3562">_xlfn.SWITCH(orders[[#This Row],[payment_method]],"Credit Card","CC","Bank Transfer","BT","Cash","CA","PayPal","PP","UN")</f>
        <v>CC</v>
      </c>
    </row>
    <row r="3563" spans="1:10" x14ac:dyDescent="0.3">
      <c r="A3563">
        <v>3855</v>
      </c>
      <c r="B3563">
        <v>1760819</v>
      </c>
      <c r="C3563" s="1">
        <v>45120</v>
      </c>
      <c r="D3563">
        <v>440478</v>
      </c>
      <c r="E3563" t="s">
        <v>10040</v>
      </c>
      <c r="F3563" t="s">
        <v>1633</v>
      </c>
      <c r="G3563">
        <f>YEAR(orders[[#This Row],[order_date]])</f>
        <v>2023</v>
      </c>
      <c r="H3563">
        <f>MONTH(orders[[#This Row],[order_date]])</f>
        <v>7</v>
      </c>
      <c r="I3563" s="4">
        <v>440478</v>
      </c>
      <c r="J3563" t="str" cm="1">
        <f t="array" ref="J3563">_xlfn.SWITCH(orders[[#This Row],[payment_method]],"Credit Card","CC","Bank Transfer","BT","Cash","CA","PayPal","PP","UN")</f>
        <v>CC</v>
      </c>
    </row>
    <row r="3564" spans="1:10" x14ac:dyDescent="0.3">
      <c r="A3564">
        <v>3856</v>
      </c>
      <c r="B3564">
        <v>1727329</v>
      </c>
      <c r="C3564" s="1">
        <v>44892</v>
      </c>
      <c r="D3564">
        <v>33765</v>
      </c>
      <c r="E3564" t="s">
        <v>10043</v>
      </c>
      <c r="F3564" t="s">
        <v>177</v>
      </c>
      <c r="G3564">
        <f>YEAR(orders[[#This Row],[order_date]])</f>
        <v>2022</v>
      </c>
      <c r="H3564">
        <f>MONTH(orders[[#This Row],[order_date]])</f>
        <v>11</v>
      </c>
      <c r="I3564" s="4">
        <v>33765</v>
      </c>
      <c r="J3564" t="str" cm="1">
        <f t="array" ref="J3564">_xlfn.SWITCH(orders[[#This Row],[payment_method]],"Credit Card","CC","Bank Transfer","BT","Cash","CA","PayPal","PP","UN")</f>
        <v>PP</v>
      </c>
    </row>
    <row r="3565" spans="1:10" x14ac:dyDescent="0.3">
      <c r="A3565">
        <v>3857</v>
      </c>
      <c r="B3565">
        <v>1816324</v>
      </c>
      <c r="C3565" s="1">
        <v>45557</v>
      </c>
      <c r="D3565">
        <v>209835</v>
      </c>
      <c r="E3565" t="s">
        <v>10043</v>
      </c>
      <c r="F3565" t="s">
        <v>1202</v>
      </c>
      <c r="G3565">
        <f>YEAR(orders[[#This Row],[order_date]])</f>
        <v>2024</v>
      </c>
      <c r="H3565">
        <f>MONTH(orders[[#This Row],[order_date]])</f>
        <v>9</v>
      </c>
      <c r="I3565" s="4">
        <v>209835</v>
      </c>
      <c r="J3565" t="str" cm="1">
        <f t="array" ref="J3565">_xlfn.SWITCH(orders[[#This Row],[payment_method]],"Credit Card","CC","Bank Transfer","BT","Cash","CA","PayPal","PP","UN")</f>
        <v>PP</v>
      </c>
    </row>
    <row r="3566" spans="1:10" x14ac:dyDescent="0.3">
      <c r="A3566">
        <v>3858</v>
      </c>
      <c r="B3566">
        <v>500262</v>
      </c>
      <c r="C3566" s="1">
        <v>45484</v>
      </c>
      <c r="D3566">
        <v>376195</v>
      </c>
      <c r="E3566" t="s">
        <v>10040</v>
      </c>
      <c r="F3566" t="s">
        <v>105</v>
      </c>
      <c r="G3566">
        <f>YEAR(orders[[#This Row],[order_date]])</f>
        <v>2024</v>
      </c>
      <c r="H3566">
        <f>MONTH(orders[[#This Row],[order_date]])</f>
        <v>7</v>
      </c>
      <c r="I3566" s="4">
        <v>376195</v>
      </c>
      <c r="J3566" t="str" cm="1">
        <f t="array" ref="J3566">_xlfn.SWITCH(orders[[#This Row],[payment_method]],"Credit Card","CC","Bank Transfer","BT","Cash","CA","PayPal","PP","UN")</f>
        <v>CC</v>
      </c>
    </row>
    <row r="3567" spans="1:10" x14ac:dyDescent="0.3">
      <c r="A3567">
        <v>3859</v>
      </c>
      <c r="B3567">
        <v>1637555</v>
      </c>
      <c r="C3567" s="1">
        <v>45712</v>
      </c>
      <c r="D3567">
        <v>31663</v>
      </c>
      <c r="E3567" t="s">
        <v>10042</v>
      </c>
      <c r="F3567" t="s">
        <v>44</v>
      </c>
      <c r="G3567">
        <f>YEAR(orders[[#This Row],[order_date]])</f>
        <v>2025</v>
      </c>
      <c r="H3567">
        <f>MONTH(orders[[#This Row],[order_date]])</f>
        <v>2</v>
      </c>
      <c r="I3567" s="4">
        <v>31663</v>
      </c>
      <c r="J3567" t="str" cm="1">
        <f t="array" ref="J3567">_xlfn.SWITCH(orders[[#This Row],[payment_method]],"Credit Card","CC","Bank Transfer","BT","Cash","CA","PayPal","PP","UN")</f>
        <v>CA</v>
      </c>
    </row>
    <row r="3568" spans="1:10" x14ac:dyDescent="0.3">
      <c r="A3568">
        <v>3860</v>
      </c>
      <c r="B3568">
        <v>1969854</v>
      </c>
      <c r="C3568" s="1">
        <v>45219</v>
      </c>
      <c r="D3568">
        <v>166992</v>
      </c>
      <c r="E3568" t="s">
        <v>10041</v>
      </c>
      <c r="F3568" t="s">
        <v>128</v>
      </c>
      <c r="G3568">
        <f>YEAR(orders[[#This Row],[order_date]])</f>
        <v>2023</v>
      </c>
      <c r="H3568">
        <f>MONTH(orders[[#This Row],[order_date]])</f>
        <v>10</v>
      </c>
      <c r="I3568" s="4">
        <v>166992</v>
      </c>
      <c r="J3568" t="str" cm="1">
        <f t="array" ref="J3568">_xlfn.SWITCH(orders[[#This Row],[payment_method]],"Credit Card","CC","Bank Transfer","BT","Cash","CA","PayPal","PP","UN")</f>
        <v>BT</v>
      </c>
    </row>
    <row r="3569" spans="1:10" x14ac:dyDescent="0.3">
      <c r="A3569">
        <v>3861</v>
      </c>
      <c r="B3569">
        <v>288179</v>
      </c>
      <c r="C3569" s="1">
        <v>45174</v>
      </c>
      <c r="D3569">
        <v>144354</v>
      </c>
      <c r="E3569" t="s">
        <v>10041</v>
      </c>
      <c r="F3569" t="s">
        <v>237</v>
      </c>
      <c r="G3569">
        <f>YEAR(orders[[#This Row],[order_date]])</f>
        <v>2023</v>
      </c>
      <c r="H3569">
        <f>MONTH(orders[[#This Row],[order_date]])</f>
        <v>9</v>
      </c>
      <c r="I3569" s="4">
        <v>144354</v>
      </c>
      <c r="J3569" t="str" cm="1">
        <f t="array" ref="J3569">_xlfn.SWITCH(orders[[#This Row],[payment_method]],"Credit Card","CC","Bank Transfer","BT","Cash","CA","PayPal","PP","UN")</f>
        <v>BT</v>
      </c>
    </row>
    <row r="3570" spans="1:10" x14ac:dyDescent="0.3">
      <c r="A3570">
        <v>3862</v>
      </c>
      <c r="B3570">
        <v>853521</v>
      </c>
      <c r="C3570" s="1">
        <v>45498</v>
      </c>
      <c r="D3570">
        <v>225037</v>
      </c>
      <c r="E3570" t="s">
        <v>10043</v>
      </c>
      <c r="F3570" t="s">
        <v>611</v>
      </c>
      <c r="G3570">
        <f>YEAR(orders[[#This Row],[order_date]])</f>
        <v>2024</v>
      </c>
      <c r="H3570">
        <f>MONTH(orders[[#This Row],[order_date]])</f>
        <v>7</v>
      </c>
      <c r="I3570" s="4">
        <v>225037</v>
      </c>
      <c r="J3570" t="str" cm="1">
        <f t="array" ref="J3570">_xlfn.SWITCH(orders[[#This Row],[payment_method]],"Credit Card","CC","Bank Transfer","BT","Cash","CA","PayPal","PP","UN")</f>
        <v>PP</v>
      </c>
    </row>
    <row r="3571" spans="1:10" x14ac:dyDescent="0.3">
      <c r="A3571">
        <v>3863</v>
      </c>
      <c r="B3571">
        <v>309683</v>
      </c>
      <c r="C3571" s="1">
        <v>45252</v>
      </c>
      <c r="D3571">
        <v>228834</v>
      </c>
      <c r="E3571" t="s">
        <v>10041</v>
      </c>
      <c r="F3571" t="s">
        <v>128</v>
      </c>
      <c r="G3571">
        <f>YEAR(orders[[#This Row],[order_date]])</f>
        <v>2023</v>
      </c>
      <c r="H3571">
        <f>MONTH(orders[[#This Row],[order_date]])</f>
        <v>11</v>
      </c>
      <c r="I3571" s="4">
        <v>228834</v>
      </c>
      <c r="J3571" t="str" cm="1">
        <f t="array" ref="J3571">_xlfn.SWITCH(orders[[#This Row],[payment_method]],"Credit Card","CC","Bank Transfer","BT","Cash","CA","PayPal","PP","UN")</f>
        <v>BT</v>
      </c>
    </row>
    <row r="3572" spans="1:10" x14ac:dyDescent="0.3">
      <c r="A3572">
        <v>3864</v>
      </c>
      <c r="B3572">
        <v>456944</v>
      </c>
      <c r="C3572" s="1">
        <v>45256</v>
      </c>
      <c r="D3572">
        <v>348595</v>
      </c>
      <c r="E3572" t="s">
        <v>10040</v>
      </c>
      <c r="F3572" t="s">
        <v>984</v>
      </c>
      <c r="G3572">
        <f>YEAR(orders[[#This Row],[order_date]])</f>
        <v>2023</v>
      </c>
      <c r="H3572">
        <f>MONTH(orders[[#This Row],[order_date]])</f>
        <v>11</v>
      </c>
      <c r="I3572" s="4">
        <v>348595</v>
      </c>
      <c r="J3572" t="str" cm="1">
        <f t="array" ref="J3572">_xlfn.SWITCH(orders[[#This Row],[payment_method]],"Credit Card","CC","Bank Transfer","BT","Cash","CA","PayPal","PP","UN")</f>
        <v>CC</v>
      </c>
    </row>
    <row r="3573" spans="1:10" x14ac:dyDescent="0.3">
      <c r="A3573">
        <v>3865</v>
      </c>
      <c r="B3573">
        <v>299079</v>
      </c>
      <c r="C3573" s="1">
        <v>45769</v>
      </c>
      <c r="D3573">
        <v>41237</v>
      </c>
      <c r="E3573" t="s">
        <v>10043</v>
      </c>
      <c r="F3573" t="s">
        <v>457</v>
      </c>
      <c r="G3573">
        <f>YEAR(orders[[#This Row],[order_date]])</f>
        <v>2025</v>
      </c>
      <c r="H3573">
        <f>MONTH(orders[[#This Row],[order_date]])</f>
        <v>4</v>
      </c>
      <c r="I3573" s="4">
        <v>41237</v>
      </c>
      <c r="J3573" t="str" cm="1">
        <f t="array" ref="J3573">_xlfn.SWITCH(orders[[#This Row],[payment_method]],"Credit Card","CC","Bank Transfer","BT","Cash","CA","PayPal","PP","UN")</f>
        <v>PP</v>
      </c>
    </row>
    <row r="3574" spans="1:10" x14ac:dyDescent="0.3">
      <c r="A3574">
        <v>3866</v>
      </c>
      <c r="B3574">
        <v>528651</v>
      </c>
      <c r="C3574" s="1">
        <v>44982</v>
      </c>
      <c r="D3574">
        <v>238572</v>
      </c>
      <c r="E3574" t="s">
        <v>10041</v>
      </c>
      <c r="F3574" t="s">
        <v>133</v>
      </c>
      <c r="G3574">
        <f>YEAR(orders[[#This Row],[order_date]])</f>
        <v>2023</v>
      </c>
      <c r="H3574">
        <f>MONTH(orders[[#This Row],[order_date]])</f>
        <v>2</v>
      </c>
      <c r="I3574" s="4">
        <v>238572</v>
      </c>
      <c r="J3574" t="str" cm="1">
        <f t="array" ref="J3574">_xlfn.SWITCH(orders[[#This Row],[payment_method]],"Credit Card","CC","Bank Transfer","BT","Cash","CA","PayPal","PP","UN")</f>
        <v>BT</v>
      </c>
    </row>
    <row r="3575" spans="1:10" x14ac:dyDescent="0.3">
      <c r="A3575">
        <v>3867</v>
      </c>
      <c r="B3575">
        <v>1043032</v>
      </c>
      <c r="C3575" s="1">
        <v>45322</v>
      </c>
      <c r="D3575">
        <v>81755</v>
      </c>
      <c r="E3575" t="s">
        <v>10042</v>
      </c>
      <c r="F3575" t="s">
        <v>102</v>
      </c>
      <c r="G3575">
        <f>YEAR(orders[[#This Row],[order_date]])</f>
        <v>2024</v>
      </c>
      <c r="H3575">
        <f>MONTH(orders[[#This Row],[order_date]])</f>
        <v>1</v>
      </c>
      <c r="I3575" s="4">
        <v>81755</v>
      </c>
      <c r="J3575" t="str" cm="1">
        <f t="array" ref="J3575">_xlfn.SWITCH(orders[[#This Row],[payment_method]],"Credit Card","CC","Bank Transfer","BT","Cash","CA","PayPal","PP","UN")</f>
        <v>CA</v>
      </c>
    </row>
    <row r="3576" spans="1:10" x14ac:dyDescent="0.3">
      <c r="A3576">
        <v>3868</v>
      </c>
      <c r="B3576">
        <v>1242277</v>
      </c>
      <c r="C3576" s="1">
        <v>44791</v>
      </c>
      <c r="D3576">
        <v>9532</v>
      </c>
      <c r="E3576" t="s">
        <v>10040</v>
      </c>
      <c r="F3576" t="s">
        <v>706</v>
      </c>
      <c r="G3576">
        <f>YEAR(orders[[#This Row],[order_date]])</f>
        <v>2022</v>
      </c>
      <c r="H3576">
        <f>MONTH(orders[[#This Row],[order_date]])</f>
        <v>8</v>
      </c>
      <c r="I3576" s="4">
        <v>9532</v>
      </c>
      <c r="J3576" t="str" cm="1">
        <f t="array" ref="J3576">_xlfn.SWITCH(orders[[#This Row],[payment_method]],"Credit Card","CC","Bank Transfer","BT","Cash","CA","PayPal","PP","UN")</f>
        <v>CC</v>
      </c>
    </row>
    <row r="3577" spans="1:10" x14ac:dyDescent="0.3">
      <c r="A3577">
        <v>3869</v>
      </c>
      <c r="B3577">
        <v>1260564</v>
      </c>
      <c r="C3577" s="1">
        <v>44957</v>
      </c>
      <c r="D3577">
        <v>239436</v>
      </c>
      <c r="E3577" t="s">
        <v>10042</v>
      </c>
      <c r="F3577" t="s">
        <v>142</v>
      </c>
      <c r="G3577">
        <f>YEAR(orders[[#This Row],[order_date]])</f>
        <v>2023</v>
      </c>
      <c r="H3577">
        <f>MONTH(orders[[#This Row],[order_date]])</f>
        <v>1</v>
      </c>
      <c r="I3577" s="4">
        <v>239436</v>
      </c>
      <c r="J3577" t="str" cm="1">
        <f t="array" ref="J3577">_xlfn.SWITCH(orders[[#This Row],[payment_method]],"Credit Card","CC","Bank Transfer","BT","Cash","CA","PayPal","PP","UN")</f>
        <v>CA</v>
      </c>
    </row>
    <row r="3578" spans="1:10" x14ac:dyDescent="0.3">
      <c r="A3578">
        <v>3871</v>
      </c>
      <c r="B3578">
        <v>66067</v>
      </c>
      <c r="C3578" s="1">
        <v>44566</v>
      </c>
      <c r="D3578">
        <v>18073</v>
      </c>
      <c r="E3578" t="s">
        <v>10040</v>
      </c>
      <c r="F3578" t="s">
        <v>355</v>
      </c>
      <c r="G3578">
        <f>YEAR(orders[[#This Row],[order_date]])</f>
        <v>2022</v>
      </c>
      <c r="H3578">
        <f>MONTH(orders[[#This Row],[order_date]])</f>
        <v>1</v>
      </c>
      <c r="I3578" s="4">
        <v>18073</v>
      </c>
      <c r="J3578" t="str" cm="1">
        <f t="array" ref="J3578">_xlfn.SWITCH(orders[[#This Row],[payment_method]],"Credit Card","CC","Bank Transfer","BT","Cash","CA","PayPal","PP","UN")</f>
        <v>CC</v>
      </c>
    </row>
    <row r="3579" spans="1:10" x14ac:dyDescent="0.3">
      <c r="A3579">
        <v>3872</v>
      </c>
      <c r="B3579">
        <v>407717</v>
      </c>
      <c r="C3579" s="1">
        <v>44954</v>
      </c>
      <c r="D3579">
        <v>78918</v>
      </c>
      <c r="E3579" t="s">
        <v>10043</v>
      </c>
      <c r="F3579" t="s">
        <v>114</v>
      </c>
      <c r="G3579">
        <f>YEAR(orders[[#This Row],[order_date]])</f>
        <v>2023</v>
      </c>
      <c r="H3579">
        <f>MONTH(orders[[#This Row],[order_date]])</f>
        <v>1</v>
      </c>
      <c r="I3579" s="4">
        <v>78918</v>
      </c>
      <c r="J3579" t="str" cm="1">
        <f t="array" ref="J3579">_xlfn.SWITCH(orders[[#This Row],[payment_method]],"Credit Card","CC","Bank Transfer","BT","Cash","CA","PayPal","PP","UN")</f>
        <v>PP</v>
      </c>
    </row>
    <row r="3580" spans="1:10" x14ac:dyDescent="0.3">
      <c r="A3580">
        <v>3873</v>
      </c>
      <c r="B3580">
        <v>1856675</v>
      </c>
      <c r="C3580" s="1">
        <v>44705</v>
      </c>
      <c r="D3580">
        <v>90075</v>
      </c>
      <c r="E3580" t="s">
        <v>10040</v>
      </c>
      <c r="F3580" t="s">
        <v>1278</v>
      </c>
      <c r="G3580">
        <f>YEAR(orders[[#This Row],[order_date]])</f>
        <v>2022</v>
      </c>
      <c r="H3580">
        <f>MONTH(orders[[#This Row],[order_date]])</f>
        <v>5</v>
      </c>
      <c r="I3580" s="4">
        <v>90075</v>
      </c>
      <c r="J3580" t="str" cm="1">
        <f t="array" ref="J3580">_xlfn.SWITCH(orders[[#This Row],[payment_method]],"Credit Card","CC","Bank Transfer","BT","Cash","CA","PayPal","PP","UN")</f>
        <v>CC</v>
      </c>
    </row>
    <row r="3581" spans="1:10" x14ac:dyDescent="0.3">
      <c r="A3581">
        <v>3875</v>
      </c>
      <c r="B3581">
        <v>1218457</v>
      </c>
      <c r="C3581" s="1">
        <v>45213</v>
      </c>
      <c r="D3581">
        <v>169259</v>
      </c>
      <c r="E3581" t="s">
        <v>10040</v>
      </c>
      <c r="F3581" t="s">
        <v>1043</v>
      </c>
      <c r="G3581">
        <f>YEAR(orders[[#This Row],[order_date]])</f>
        <v>2023</v>
      </c>
      <c r="H3581">
        <f>MONTH(orders[[#This Row],[order_date]])</f>
        <v>10</v>
      </c>
      <c r="I3581" s="4">
        <v>169259</v>
      </c>
      <c r="J3581" t="str" cm="1">
        <f t="array" ref="J3581">_xlfn.SWITCH(orders[[#This Row],[payment_method]],"Credit Card","CC","Bank Transfer","BT","Cash","CA","PayPal","PP","UN")</f>
        <v>CC</v>
      </c>
    </row>
    <row r="3582" spans="1:10" x14ac:dyDescent="0.3">
      <c r="A3582">
        <v>3876</v>
      </c>
      <c r="B3582">
        <v>1915712</v>
      </c>
      <c r="C3582" s="1">
        <v>45399</v>
      </c>
      <c r="D3582">
        <v>179999</v>
      </c>
      <c r="E3582" t="s">
        <v>10043</v>
      </c>
      <c r="F3582" t="s">
        <v>214</v>
      </c>
      <c r="G3582">
        <f>YEAR(orders[[#This Row],[order_date]])</f>
        <v>2024</v>
      </c>
      <c r="H3582">
        <f>MONTH(orders[[#This Row],[order_date]])</f>
        <v>4</v>
      </c>
      <c r="I3582" s="4">
        <v>179999</v>
      </c>
      <c r="J3582" t="str" cm="1">
        <f t="array" ref="J3582">_xlfn.SWITCH(orders[[#This Row],[payment_method]],"Credit Card","CC","Bank Transfer","BT","Cash","CA","PayPal","PP","UN")</f>
        <v>PP</v>
      </c>
    </row>
    <row r="3583" spans="1:10" x14ac:dyDescent="0.3">
      <c r="A3583">
        <v>3877</v>
      </c>
      <c r="B3583">
        <v>929634</v>
      </c>
      <c r="C3583" s="1">
        <v>45229</v>
      </c>
      <c r="D3583">
        <v>237387</v>
      </c>
      <c r="E3583" t="s">
        <v>10043</v>
      </c>
      <c r="F3583" t="s">
        <v>1435</v>
      </c>
      <c r="G3583">
        <f>YEAR(orders[[#This Row],[order_date]])</f>
        <v>2023</v>
      </c>
      <c r="H3583">
        <f>MONTH(orders[[#This Row],[order_date]])</f>
        <v>10</v>
      </c>
      <c r="I3583" s="4">
        <v>237387</v>
      </c>
      <c r="J3583" t="str" cm="1">
        <f t="array" ref="J3583">_xlfn.SWITCH(orders[[#This Row],[payment_method]],"Credit Card","CC","Bank Transfer","BT","Cash","CA","PayPal","PP","UN")</f>
        <v>PP</v>
      </c>
    </row>
    <row r="3584" spans="1:10" x14ac:dyDescent="0.3">
      <c r="A3584">
        <v>3878</v>
      </c>
      <c r="B3584">
        <v>832790</v>
      </c>
      <c r="C3584" s="1">
        <v>44694</v>
      </c>
      <c r="D3584">
        <v>208352</v>
      </c>
      <c r="E3584" t="s">
        <v>10042</v>
      </c>
      <c r="F3584" t="s">
        <v>1580</v>
      </c>
      <c r="G3584">
        <f>YEAR(orders[[#This Row],[order_date]])</f>
        <v>2022</v>
      </c>
      <c r="H3584">
        <f>MONTH(orders[[#This Row],[order_date]])</f>
        <v>5</v>
      </c>
      <c r="I3584" s="4">
        <v>208352</v>
      </c>
      <c r="J3584" t="str" cm="1">
        <f t="array" ref="J3584">_xlfn.SWITCH(orders[[#This Row],[payment_method]],"Credit Card","CC","Bank Transfer","BT","Cash","CA","PayPal","PP","UN")</f>
        <v>CA</v>
      </c>
    </row>
    <row r="3585" spans="1:10" x14ac:dyDescent="0.3">
      <c r="A3585">
        <v>3879</v>
      </c>
      <c r="B3585">
        <v>1013943</v>
      </c>
      <c r="C3585" s="1">
        <v>45819</v>
      </c>
      <c r="D3585">
        <v>245793</v>
      </c>
      <c r="E3585" t="s">
        <v>10041</v>
      </c>
      <c r="F3585" t="s">
        <v>630</v>
      </c>
      <c r="G3585">
        <f>YEAR(orders[[#This Row],[order_date]])</f>
        <v>2025</v>
      </c>
      <c r="H3585">
        <f>MONTH(orders[[#This Row],[order_date]])</f>
        <v>6</v>
      </c>
      <c r="I3585" s="4">
        <v>245793</v>
      </c>
      <c r="J3585" t="str" cm="1">
        <f t="array" ref="J3585">_xlfn.SWITCH(orders[[#This Row],[payment_method]],"Credit Card","CC","Bank Transfer","BT","Cash","CA","PayPal","PP","UN")</f>
        <v>BT</v>
      </c>
    </row>
    <row r="3586" spans="1:10" x14ac:dyDescent="0.3">
      <c r="A3586">
        <v>3880</v>
      </c>
      <c r="B3586">
        <v>1019843</v>
      </c>
      <c r="C3586" s="1">
        <v>44822</v>
      </c>
      <c r="D3586">
        <v>209196</v>
      </c>
      <c r="E3586" t="s">
        <v>10041</v>
      </c>
      <c r="F3586" t="s">
        <v>231</v>
      </c>
      <c r="G3586">
        <f>YEAR(orders[[#This Row],[order_date]])</f>
        <v>2022</v>
      </c>
      <c r="H3586">
        <f>MONTH(orders[[#This Row],[order_date]])</f>
        <v>9</v>
      </c>
      <c r="I3586" s="4">
        <v>209196</v>
      </c>
      <c r="J3586" t="str" cm="1">
        <f t="array" ref="J3586">_xlfn.SWITCH(orders[[#This Row],[payment_method]],"Credit Card","CC","Bank Transfer","BT","Cash","CA","PayPal","PP","UN")</f>
        <v>BT</v>
      </c>
    </row>
    <row r="3587" spans="1:10" x14ac:dyDescent="0.3">
      <c r="A3587">
        <v>3881</v>
      </c>
      <c r="B3587">
        <v>1168348</v>
      </c>
      <c r="C3587" s="1">
        <v>45287</v>
      </c>
      <c r="D3587">
        <v>101313</v>
      </c>
      <c r="E3587" t="s">
        <v>10043</v>
      </c>
      <c r="F3587" t="s">
        <v>618</v>
      </c>
      <c r="G3587">
        <f>YEAR(orders[[#This Row],[order_date]])</f>
        <v>2023</v>
      </c>
      <c r="H3587">
        <f>MONTH(orders[[#This Row],[order_date]])</f>
        <v>12</v>
      </c>
      <c r="I3587" s="4">
        <v>101313</v>
      </c>
      <c r="J3587" t="str" cm="1">
        <f t="array" ref="J3587">_xlfn.SWITCH(orders[[#This Row],[payment_method]],"Credit Card","CC","Bank Transfer","BT","Cash","CA","PayPal","PP","UN")</f>
        <v>PP</v>
      </c>
    </row>
    <row r="3588" spans="1:10" x14ac:dyDescent="0.3">
      <c r="A3588">
        <v>3882</v>
      </c>
      <c r="B3588">
        <v>323748</v>
      </c>
      <c r="C3588" s="1">
        <v>45435</v>
      </c>
      <c r="D3588">
        <v>11085</v>
      </c>
      <c r="E3588" t="s">
        <v>10040</v>
      </c>
      <c r="F3588" t="s">
        <v>1145</v>
      </c>
      <c r="G3588">
        <f>YEAR(orders[[#This Row],[order_date]])</f>
        <v>2024</v>
      </c>
      <c r="H3588">
        <f>MONTH(orders[[#This Row],[order_date]])</f>
        <v>5</v>
      </c>
      <c r="I3588" s="4">
        <v>11085</v>
      </c>
      <c r="J3588" t="str" cm="1">
        <f t="array" ref="J3588">_xlfn.SWITCH(orders[[#This Row],[payment_method]],"Credit Card","CC","Bank Transfer","BT","Cash","CA","PayPal","PP","UN")</f>
        <v>CC</v>
      </c>
    </row>
    <row r="3589" spans="1:10" x14ac:dyDescent="0.3">
      <c r="A3589">
        <v>3884</v>
      </c>
      <c r="B3589">
        <v>177871</v>
      </c>
      <c r="C3589" s="1">
        <v>45586</v>
      </c>
      <c r="D3589">
        <v>4537</v>
      </c>
      <c r="E3589" t="s">
        <v>10040</v>
      </c>
      <c r="F3589" t="s">
        <v>1415</v>
      </c>
      <c r="G3589">
        <f>YEAR(orders[[#This Row],[order_date]])</f>
        <v>2024</v>
      </c>
      <c r="H3589">
        <f>MONTH(orders[[#This Row],[order_date]])</f>
        <v>10</v>
      </c>
      <c r="I3589" s="4">
        <v>4537</v>
      </c>
      <c r="J3589" t="str" cm="1">
        <f t="array" ref="J3589">_xlfn.SWITCH(orders[[#This Row],[payment_method]],"Credit Card","CC","Bank Transfer","BT","Cash","CA","PayPal","PP","UN")</f>
        <v>CC</v>
      </c>
    </row>
    <row r="3590" spans="1:10" x14ac:dyDescent="0.3">
      <c r="A3590">
        <v>3885</v>
      </c>
      <c r="B3590">
        <v>1517633</v>
      </c>
      <c r="C3590" s="1">
        <v>45114</v>
      </c>
      <c r="D3590">
        <v>121493</v>
      </c>
      <c r="E3590" t="s">
        <v>10041</v>
      </c>
      <c r="F3590" t="s">
        <v>105</v>
      </c>
      <c r="G3590">
        <f>YEAR(orders[[#This Row],[order_date]])</f>
        <v>2023</v>
      </c>
      <c r="H3590">
        <f>MONTH(orders[[#This Row],[order_date]])</f>
        <v>7</v>
      </c>
      <c r="I3590" s="4">
        <v>121493</v>
      </c>
      <c r="J3590" t="str" cm="1">
        <f t="array" ref="J3590">_xlfn.SWITCH(orders[[#This Row],[payment_method]],"Credit Card","CC","Bank Transfer","BT","Cash","CA","PayPal","PP","UN")</f>
        <v>BT</v>
      </c>
    </row>
    <row r="3591" spans="1:10" x14ac:dyDescent="0.3">
      <c r="A3591">
        <v>3886</v>
      </c>
      <c r="B3591">
        <v>691572</v>
      </c>
      <c r="C3591" s="1">
        <v>45789</v>
      </c>
      <c r="D3591">
        <v>126073</v>
      </c>
      <c r="E3591" t="s">
        <v>10042</v>
      </c>
      <c r="F3591" t="s">
        <v>993</v>
      </c>
      <c r="G3591">
        <f>YEAR(orders[[#This Row],[order_date]])</f>
        <v>2025</v>
      </c>
      <c r="H3591">
        <f>MONTH(orders[[#This Row],[order_date]])</f>
        <v>5</v>
      </c>
      <c r="I3591" s="4">
        <v>126073</v>
      </c>
      <c r="J3591" t="str" cm="1">
        <f t="array" ref="J3591">_xlfn.SWITCH(orders[[#This Row],[payment_method]],"Credit Card","CC","Bank Transfer","BT","Cash","CA","PayPal","PP","UN")</f>
        <v>CA</v>
      </c>
    </row>
    <row r="3592" spans="1:10" x14ac:dyDescent="0.3">
      <c r="A3592">
        <v>3887</v>
      </c>
      <c r="B3592">
        <v>137013</v>
      </c>
      <c r="C3592" s="1">
        <v>45439</v>
      </c>
      <c r="D3592">
        <v>21554</v>
      </c>
      <c r="E3592" t="s">
        <v>10041</v>
      </c>
      <c r="F3592" t="s">
        <v>417</v>
      </c>
      <c r="G3592">
        <f>YEAR(orders[[#This Row],[order_date]])</f>
        <v>2024</v>
      </c>
      <c r="H3592">
        <f>MONTH(orders[[#This Row],[order_date]])</f>
        <v>5</v>
      </c>
      <c r="I3592" s="4">
        <v>21554</v>
      </c>
      <c r="J3592" t="str" cm="1">
        <f t="array" ref="J3592">_xlfn.SWITCH(orders[[#This Row],[payment_method]],"Credit Card","CC","Bank Transfer","BT","Cash","CA","PayPal","PP","UN")</f>
        <v>BT</v>
      </c>
    </row>
    <row r="3593" spans="1:10" x14ac:dyDescent="0.3">
      <c r="A3593">
        <v>3889</v>
      </c>
      <c r="B3593">
        <v>1621702</v>
      </c>
      <c r="C3593" s="1">
        <v>45043</v>
      </c>
      <c r="D3593">
        <v>203147</v>
      </c>
      <c r="E3593" t="s">
        <v>10040</v>
      </c>
      <c r="F3593" t="s">
        <v>709</v>
      </c>
      <c r="G3593">
        <f>YEAR(orders[[#This Row],[order_date]])</f>
        <v>2023</v>
      </c>
      <c r="H3593">
        <f>MONTH(orders[[#This Row],[order_date]])</f>
        <v>4</v>
      </c>
      <c r="I3593" s="4">
        <v>203147</v>
      </c>
      <c r="J3593" t="str" cm="1">
        <f t="array" ref="J3593">_xlfn.SWITCH(orders[[#This Row],[payment_method]],"Credit Card","CC","Bank Transfer","BT","Cash","CA","PayPal","PP","UN")</f>
        <v>CC</v>
      </c>
    </row>
    <row r="3594" spans="1:10" x14ac:dyDescent="0.3">
      <c r="A3594">
        <v>3890</v>
      </c>
      <c r="B3594">
        <v>1420359</v>
      </c>
      <c r="C3594" s="1">
        <v>45293</v>
      </c>
      <c r="D3594">
        <v>161436</v>
      </c>
      <c r="E3594" t="s">
        <v>10042</v>
      </c>
      <c r="F3594" t="s">
        <v>683</v>
      </c>
      <c r="G3594">
        <f>YEAR(orders[[#This Row],[order_date]])</f>
        <v>2024</v>
      </c>
      <c r="H3594">
        <f>MONTH(orders[[#This Row],[order_date]])</f>
        <v>1</v>
      </c>
      <c r="I3594" s="4">
        <v>161436</v>
      </c>
      <c r="J3594" t="str" cm="1">
        <f t="array" ref="J3594">_xlfn.SWITCH(orders[[#This Row],[payment_method]],"Credit Card","CC","Bank Transfer","BT","Cash","CA","PayPal","PP","UN")</f>
        <v>CA</v>
      </c>
    </row>
    <row r="3595" spans="1:10" x14ac:dyDescent="0.3">
      <c r="A3595">
        <v>3891</v>
      </c>
      <c r="B3595">
        <v>1357529</v>
      </c>
      <c r="C3595" s="1">
        <v>44889</v>
      </c>
      <c r="D3595">
        <v>61969</v>
      </c>
      <c r="E3595" t="s">
        <v>10043</v>
      </c>
      <c r="F3595" t="s">
        <v>363</v>
      </c>
      <c r="G3595">
        <f>YEAR(orders[[#This Row],[order_date]])</f>
        <v>2022</v>
      </c>
      <c r="H3595">
        <f>MONTH(orders[[#This Row],[order_date]])</f>
        <v>11</v>
      </c>
      <c r="I3595" s="4">
        <v>61969</v>
      </c>
      <c r="J3595" t="str" cm="1">
        <f t="array" ref="J3595">_xlfn.SWITCH(orders[[#This Row],[payment_method]],"Credit Card","CC","Bank Transfer","BT","Cash","CA","PayPal","PP","UN")</f>
        <v>PP</v>
      </c>
    </row>
    <row r="3596" spans="1:10" x14ac:dyDescent="0.3">
      <c r="A3596">
        <v>3892</v>
      </c>
      <c r="B3596">
        <v>1731897</v>
      </c>
      <c r="C3596" s="1">
        <v>44727</v>
      </c>
      <c r="D3596">
        <v>7149</v>
      </c>
      <c r="E3596" t="s">
        <v>10042</v>
      </c>
      <c r="F3596" t="s">
        <v>470</v>
      </c>
      <c r="G3596">
        <f>YEAR(orders[[#This Row],[order_date]])</f>
        <v>2022</v>
      </c>
      <c r="H3596">
        <f>MONTH(orders[[#This Row],[order_date]])</f>
        <v>6</v>
      </c>
      <c r="I3596" s="4">
        <v>7149</v>
      </c>
      <c r="J3596" t="str" cm="1">
        <f t="array" ref="J3596">_xlfn.SWITCH(orders[[#This Row],[payment_method]],"Credit Card","CC","Bank Transfer","BT","Cash","CA","PayPal","PP","UN")</f>
        <v>CA</v>
      </c>
    </row>
    <row r="3597" spans="1:10" x14ac:dyDescent="0.3">
      <c r="A3597">
        <v>3893</v>
      </c>
      <c r="B3597">
        <v>1899828</v>
      </c>
      <c r="C3597" s="1">
        <v>44639</v>
      </c>
      <c r="D3597">
        <v>307105</v>
      </c>
      <c r="E3597" t="s">
        <v>10042</v>
      </c>
      <c r="F3597" t="s">
        <v>153</v>
      </c>
      <c r="G3597">
        <f>YEAR(orders[[#This Row],[order_date]])</f>
        <v>2022</v>
      </c>
      <c r="H3597">
        <f>MONTH(orders[[#This Row],[order_date]])</f>
        <v>3</v>
      </c>
      <c r="I3597" s="4">
        <v>307105</v>
      </c>
      <c r="J3597" t="str" cm="1">
        <f t="array" ref="J3597">_xlfn.SWITCH(orders[[#This Row],[payment_method]],"Credit Card","CC","Bank Transfer","BT","Cash","CA","PayPal","PP","UN")</f>
        <v>CA</v>
      </c>
    </row>
    <row r="3598" spans="1:10" x14ac:dyDescent="0.3">
      <c r="A3598">
        <v>3894</v>
      </c>
      <c r="B3598">
        <v>1348182</v>
      </c>
      <c r="C3598" s="1">
        <v>45564</v>
      </c>
      <c r="D3598">
        <v>200683</v>
      </c>
      <c r="E3598" t="s">
        <v>10042</v>
      </c>
      <c r="F3598" t="s">
        <v>249</v>
      </c>
      <c r="G3598">
        <f>YEAR(orders[[#This Row],[order_date]])</f>
        <v>2024</v>
      </c>
      <c r="H3598">
        <f>MONTH(orders[[#This Row],[order_date]])</f>
        <v>9</v>
      </c>
      <c r="I3598" s="4">
        <v>200683</v>
      </c>
      <c r="J3598" t="str" cm="1">
        <f t="array" ref="J3598">_xlfn.SWITCH(orders[[#This Row],[payment_method]],"Credit Card","CC","Bank Transfer","BT","Cash","CA","PayPal","PP","UN")</f>
        <v>CA</v>
      </c>
    </row>
    <row r="3599" spans="1:10" x14ac:dyDescent="0.3">
      <c r="A3599">
        <v>3895</v>
      </c>
      <c r="B3599">
        <v>1489184</v>
      </c>
      <c r="C3599" s="1">
        <v>44877</v>
      </c>
      <c r="D3599">
        <v>252257</v>
      </c>
      <c r="E3599" t="s">
        <v>10043</v>
      </c>
      <c r="F3599" t="s">
        <v>255</v>
      </c>
      <c r="G3599">
        <f>YEAR(orders[[#This Row],[order_date]])</f>
        <v>2022</v>
      </c>
      <c r="H3599">
        <f>MONTH(orders[[#This Row],[order_date]])</f>
        <v>11</v>
      </c>
      <c r="I3599" s="4">
        <v>252257</v>
      </c>
      <c r="J3599" t="str" cm="1">
        <f t="array" ref="J3599">_xlfn.SWITCH(orders[[#This Row],[payment_method]],"Credit Card","CC","Bank Transfer","BT","Cash","CA","PayPal","PP","UN")</f>
        <v>PP</v>
      </c>
    </row>
    <row r="3600" spans="1:10" x14ac:dyDescent="0.3">
      <c r="A3600">
        <v>3896</v>
      </c>
      <c r="B3600">
        <v>994602</v>
      </c>
      <c r="C3600" s="1">
        <v>45681</v>
      </c>
      <c r="D3600">
        <v>88334</v>
      </c>
      <c r="E3600" t="s">
        <v>10040</v>
      </c>
      <c r="F3600" t="s">
        <v>369</v>
      </c>
      <c r="G3600">
        <f>YEAR(orders[[#This Row],[order_date]])</f>
        <v>2025</v>
      </c>
      <c r="H3600">
        <f>MONTH(orders[[#This Row],[order_date]])</f>
        <v>1</v>
      </c>
      <c r="I3600" s="4">
        <v>88334</v>
      </c>
      <c r="J3600" t="str" cm="1">
        <f t="array" ref="J3600">_xlfn.SWITCH(orders[[#This Row],[payment_method]],"Credit Card","CC","Bank Transfer","BT","Cash","CA","PayPal","PP","UN")</f>
        <v>CC</v>
      </c>
    </row>
    <row r="3601" spans="1:10" x14ac:dyDescent="0.3">
      <c r="A3601">
        <v>3897</v>
      </c>
      <c r="B3601">
        <v>1284854</v>
      </c>
      <c r="C3601" s="1">
        <v>44966</v>
      </c>
      <c r="D3601">
        <v>178316</v>
      </c>
      <c r="E3601" t="s">
        <v>10043</v>
      </c>
      <c r="F3601" t="s">
        <v>1016</v>
      </c>
      <c r="G3601">
        <f>YEAR(orders[[#This Row],[order_date]])</f>
        <v>2023</v>
      </c>
      <c r="H3601">
        <f>MONTH(orders[[#This Row],[order_date]])</f>
        <v>2</v>
      </c>
      <c r="I3601" s="4">
        <v>178316</v>
      </c>
      <c r="J3601" t="str" cm="1">
        <f t="array" ref="J3601">_xlfn.SWITCH(orders[[#This Row],[payment_method]],"Credit Card","CC","Bank Transfer","BT","Cash","CA","PayPal","PP","UN")</f>
        <v>PP</v>
      </c>
    </row>
    <row r="3602" spans="1:10" x14ac:dyDescent="0.3">
      <c r="A3602">
        <v>3898</v>
      </c>
      <c r="B3602">
        <v>1318281</v>
      </c>
      <c r="C3602" s="1">
        <v>45152</v>
      </c>
      <c r="D3602">
        <v>20383</v>
      </c>
      <c r="E3602" t="s">
        <v>10043</v>
      </c>
      <c r="F3602" t="s">
        <v>99</v>
      </c>
      <c r="G3602">
        <f>YEAR(orders[[#This Row],[order_date]])</f>
        <v>2023</v>
      </c>
      <c r="H3602">
        <f>MONTH(orders[[#This Row],[order_date]])</f>
        <v>8</v>
      </c>
      <c r="I3602" s="4">
        <v>20383</v>
      </c>
      <c r="J3602" t="str" cm="1">
        <f t="array" ref="J3602">_xlfn.SWITCH(orders[[#This Row],[payment_method]],"Credit Card","CC","Bank Transfer","BT","Cash","CA","PayPal","PP","UN")</f>
        <v>PP</v>
      </c>
    </row>
    <row r="3603" spans="1:10" x14ac:dyDescent="0.3">
      <c r="A3603">
        <v>3899</v>
      </c>
      <c r="B3603">
        <v>439184</v>
      </c>
      <c r="C3603" s="1">
        <v>45137</v>
      </c>
      <c r="D3603">
        <v>312098</v>
      </c>
      <c r="E3603" t="s">
        <v>10040</v>
      </c>
      <c r="F3603" t="s">
        <v>743</v>
      </c>
      <c r="G3603">
        <f>YEAR(orders[[#This Row],[order_date]])</f>
        <v>2023</v>
      </c>
      <c r="H3603">
        <f>MONTH(orders[[#This Row],[order_date]])</f>
        <v>7</v>
      </c>
      <c r="I3603" s="4">
        <v>312098</v>
      </c>
      <c r="J3603" t="str" cm="1">
        <f t="array" ref="J3603">_xlfn.SWITCH(orders[[#This Row],[payment_method]],"Credit Card","CC","Bank Transfer","BT","Cash","CA","PayPal","PP","UN")</f>
        <v>CC</v>
      </c>
    </row>
    <row r="3604" spans="1:10" x14ac:dyDescent="0.3">
      <c r="A3604">
        <v>3900</v>
      </c>
      <c r="B3604">
        <v>1280220</v>
      </c>
      <c r="C3604" s="1">
        <v>45689</v>
      </c>
      <c r="D3604">
        <v>187234</v>
      </c>
      <c r="E3604" t="s">
        <v>10041</v>
      </c>
      <c r="F3604" t="s">
        <v>1847</v>
      </c>
      <c r="G3604">
        <f>YEAR(orders[[#This Row],[order_date]])</f>
        <v>2025</v>
      </c>
      <c r="H3604">
        <f>MONTH(orders[[#This Row],[order_date]])</f>
        <v>2</v>
      </c>
      <c r="I3604" s="4">
        <v>187234</v>
      </c>
      <c r="J3604" t="str" cm="1">
        <f t="array" ref="J3604">_xlfn.SWITCH(orders[[#This Row],[payment_method]],"Credit Card","CC","Bank Transfer","BT","Cash","CA","PayPal","PP","UN")</f>
        <v>BT</v>
      </c>
    </row>
    <row r="3605" spans="1:10" x14ac:dyDescent="0.3">
      <c r="A3605">
        <v>3901</v>
      </c>
      <c r="B3605">
        <v>840579</v>
      </c>
      <c r="C3605" s="1">
        <v>44846</v>
      </c>
      <c r="D3605">
        <v>254985</v>
      </c>
      <c r="E3605" t="s">
        <v>10042</v>
      </c>
      <c r="F3605" t="s">
        <v>820</v>
      </c>
      <c r="G3605">
        <f>YEAR(orders[[#This Row],[order_date]])</f>
        <v>2022</v>
      </c>
      <c r="H3605">
        <f>MONTH(orders[[#This Row],[order_date]])</f>
        <v>10</v>
      </c>
      <c r="I3605" s="4">
        <v>254985</v>
      </c>
      <c r="J3605" t="str" cm="1">
        <f t="array" ref="J3605">_xlfn.SWITCH(orders[[#This Row],[payment_method]],"Credit Card","CC","Bank Transfer","BT","Cash","CA","PayPal","PP","UN")</f>
        <v>CA</v>
      </c>
    </row>
    <row r="3606" spans="1:10" x14ac:dyDescent="0.3">
      <c r="A3606">
        <v>3903</v>
      </c>
      <c r="B3606">
        <v>355737</v>
      </c>
      <c r="C3606" s="1">
        <v>45106</v>
      </c>
      <c r="D3606">
        <v>12386</v>
      </c>
      <c r="E3606" t="s">
        <v>10042</v>
      </c>
      <c r="F3606" t="s">
        <v>608</v>
      </c>
      <c r="G3606">
        <f>YEAR(orders[[#This Row],[order_date]])</f>
        <v>2023</v>
      </c>
      <c r="H3606">
        <f>MONTH(orders[[#This Row],[order_date]])</f>
        <v>6</v>
      </c>
      <c r="I3606" s="4">
        <v>12386</v>
      </c>
      <c r="J3606" t="str" cm="1">
        <f t="array" ref="J3606">_xlfn.SWITCH(orders[[#This Row],[payment_method]],"Credit Card","CC","Bank Transfer","BT","Cash","CA","PayPal","PP","UN")</f>
        <v>CA</v>
      </c>
    </row>
    <row r="3607" spans="1:10" x14ac:dyDescent="0.3">
      <c r="A3607">
        <v>3904</v>
      </c>
      <c r="B3607">
        <v>1714242</v>
      </c>
      <c r="C3607" s="1">
        <v>44978</v>
      </c>
      <c r="D3607">
        <v>29552</v>
      </c>
      <c r="E3607" t="s">
        <v>10042</v>
      </c>
      <c r="F3607" t="s">
        <v>1652</v>
      </c>
      <c r="G3607">
        <f>YEAR(orders[[#This Row],[order_date]])</f>
        <v>2023</v>
      </c>
      <c r="H3607">
        <f>MONTH(orders[[#This Row],[order_date]])</f>
        <v>2</v>
      </c>
      <c r="I3607" s="4">
        <v>29552</v>
      </c>
      <c r="J3607" t="str" cm="1">
        <f t="array" ref="J3607">_xlfn.SWITCH(orders[[#This Row],[payment_method]],"Credit Card","CC","Bank Transfer","BT","Cash","CA","PayPal","PP","UN")</f>
        <v>CA</v>
      </c>
    </row>
    <row r="3608" spans="1:10" x14ac:dyDescent="0.3">
      <c r="A3608">
        <v>3905</v>
      </c>
      <c r="B3608">
        <v>612363</v>
      </c>
      <c r="C3608" s="1">
        <v>45613</v>
      </c>
      <c r="D3608">
        <v>271409</v>
      </c>
      <c r="E3608" t="s">
        <v>10040</v>
      </c>
      <c r="F3608" t="s">
        <v>503</v>
      </c>
      <c r="G3608">
        <f>YEAR(orders[[#This Row],[order_date]])</f>
        <v>2024</v>
      </c>
      <c r="H3608">
        <f>MONTH(orders[[#This Row],[order_date]])</f>
        <v>11</v>
      </c>
      <c r="I3608" s="4">
        <v>271409</v>
      </c>
      <c r="J3608" t="str" cm="1">
        <f t="array" ref="J3608">_xlfn.SWITCH(orders[[#This Row],[payment_method]],"Credit Card","CC","Bank Transfer","BT","Cash","CA","PayPal","PP","UN")</f>
        <v>CC</v>
      </c>
    </row>
    <row r="3609" spans="1:10" x14ac:dyDescent="0.3">
      <c r="A3609">
        <v>3907</v>
      </c>
      <c r="B3609">
        <v>772557</v>
      </c>
      <c r="C3609" s="1">
        <v>45702</v>
      </c>
      <c r="D3609">
        <v>24036</v>
      </c>
      <c r="E3609" t="s">
        <v>10042</v>
      </c>
      <c r="F3609" t="s">
        <v>201</v>
      </c>
      <c r="G3609">
        <f>YEAR(orders[[#This Row],[order_date]])</f>
        <v>2025</v>
      </c>
      <c r="H3609">
        <f>MONTH(orders[[#This Row],[order_date]])</f>
        <v>2</v>
      </c>
      <c r="I3609" s="4">
        <v>24036</v>
      </c>
      <c r="J3609" t="str" cm="1">
        <f t="array" ref="J3609">_xlfn.SWITCH(orders[[#This Row],[payment_method]],"Credit Card","CC","Bank Transfer","BT","Cash","CA","PayPal","PP","UN")</f>
        <v>CA</v>
      </c>
    </row>
    <row r="3610" spans="1:10" x14ac:dyDescent="0.3">
      <c r="A3610">
        <v>3908</v>
      </c>
      <c r="B3610">
        <v>1721297</v>
      </c>
      <c r="C3610" s="1">
        <v>44745</v>
      </c>
      <c r="D3610">
        <v>225784</v>
      </c>
      <c r="E3610" t="s">
        <v>10043</v>
      </c>
      <c r="F3610" t="s">
        <v>217</v>
      </c>
      <c r="G3610">
        <f>YEAR(orders[[#This Row],[order_date]])</f>
        <v>2022</v>
      </c>
      <c r="H3610">
        <f>MONTH(orders[[#This Row],[order_date]])</f>
        <v>7</v>
      </c>
      <c r="I3610" s="4">
        <v>225784</v>
      </c>
      <c r="J3610" t="str" cm="1">
        <f t="array" ref="J3610">_xlfn.SWITCH(orders[[#This Row],[payment_method]],"Credit Card","CC","Bank Transfer","BT","Cash","CA","PayPal","PP","UN")</f>
        <v>PP</v>
      </c>
    </row>
    <row r="3611" spans="1:10" x14ac:dyDescent="0.3">
      <c r="A3611">
        <v>3909</v>
      </c>
      <c r="B3611">
        <v>1899437</v>
      </c>
      <c r="C3611" s="1">
        <v>45159</v>
      </c>
      <c r="D3611">
        <v>37493</v>
      </c>
      <c r="E3611" t="s">
        <v>10043</v>
      </c>
      <c r="F3611" t="s">
        <v>209</v>
      </c>
      <c r="G3611">
        <f>YEAR(orders[[#This Row],[order_date]])</f>
        <v>2023</v>
      </c>
      <c r="H3611">
        <f>MONTH(orders[[#This Row],[order_date]])</f>
        <v>8</v>
      </c>
      <c r="I3611" s="4">
        <v>37493</v>
      </c>
      <c r="J3611" t="str" cm="1">
        <f t="array" ref="J3611">_xlfn.SWITCH(orders[[#This Row],[payment_method]],"Credit Card","CC","Bank Transfer","BT","Cash","CA","PayPal","PP","UN")</f>
        <v>PP</v>
      </c>
    </row>
    <row r="3612" spans="1:10" x14ac:dyDescent="0.3">
      <c r="A3612">
        <v>3910</v>
      </c>
      <c r="B3612">
        <v>1996417</v>
      </c>
      <c r="C3612" s="1">
        <v>45367</v>
      </c>
      <c r="D3612">
        <v>661442</v>
      </c>
      <c r="E3612" t="s">
        <v>10043</v>
      </c>
      <c r="F3612" t="s">
        <v>85</v>
      </c>
      <c r="G3612">
        <f>YEAR(orders[[#This Row],[order_date]])</f>
        <v>2024</v>
      </c>
      <c r="H3612">
        <f>MONTH(orders[[#This Row],[order_date]])</f>
        <v>3</v>
      </c>
      <c r="I3612" s="4">
        <v>661442</v>
      </c>
      <c r="J3612" t="str" cm="1">
        <f t="array" ref="J3612">_xlfn.SWITCH(orders[[#This Row],[payment_method]],"Credit Card","CC","Bank Transfer","BT","Cash","CA","PayPal","PP","UN")</f>
        <v>PP</v>
      </c>
    </row>
    <row r="3613" spans="1:10" x14ac:dyDescent="0.3">
      <c r="A3613">
        <v>3911</v>
      </c>
      <c r="B3613">
        <v>963575</v>
      </c>
      <c r="C3613" s="1">
        <v>44474</v>
      </c>
      <c r="D3613">
        <v>23740</v>
      </c>
      <c r="E3613" t="s">
        <v>10041</v>
      </c>
      <c r="F3613" t="s">
        <v>1652</v>
      </c>
      <c r="G3613">
        <f>YEAR(orders[[#This Row],[order_date]])</f>
        <v>2021</v>
      </c>
      <c r="H3613">
        <f>MONTH(orders[[#This Row],[order_date]])</f>
        <v>10</v>
      </c>
      <c r="I3613" s="4">
        <v>23740</v>
      </c>
      <c r="J3613" t="str" cm="1">
        <f t="array" ref="J3613">_xlfn.SWITCH(orders[[#This Row],[payment_method]],"Credit Card","CC","Bank Transfer","BT","Cash","CA","PayPal","PP","UN")</f>
        <v>BT</v>
      </c>
    </row>
    <row r="3614" spans="1:10" x14ac:dyDescent="0.3">
      <c r="A3614">
        <v>3912</v>
      </c>
      <c r="B3614">
        <v>1550982</v>
      </c>
      <c r="C3614" s="1">
        <v>45096</v>
      </c>
      <c r="D3614">
        <v>89376</v>
      </c>
      <c r="E3614" t="s">
        <v>10040</v>
      </c>
      <c r="F3614" t="s">
        <v>142</v>
      </c>
      <c r="G3614">
        <f>YEAR(orders[[#This Row],[order_date]])</f>
        <v>2023</v>
      </c>
      <c r="H3614">
        <f>MONTH(orders[[#This Row],[order_date]])</f>
        <v>6</v>
      </c>
      <c r="I3614" s="4">
        <v>89376</v>
      </c>
      <c r="J3614" t="str" cm="1">
        <f t="array" ref="J3614">_xlfn.SWITCH(orders[[#This Row],[payment_method]],"Credit Card","CC","Bank Transfer","BT","Cash","CA","PayPal","PP","UN")</f>
        <v>CC</v>
      </c>
    </row>
    <row r="3615" spans="1:10" x14ac:dyDescent="0.3">
      <c r="A3615">
        <v>3913</v>
      </c>
      <c r="B3615">
        <v>862192</v>
      </c>
      <c r="C3615" s="1">
        <v>45397</v>
      </c>
      <c r="D3615">
        <v>19090</v>
      </c>
      <c r="E3615" t="s">
        <v>10042</v>
      </c>
      <c r="F3615" t="s">
        <v>839</v>
      </c>
      <c r="G3615">
        <f>YEAR(orders[[#This Row],[order_date]])</f>
        <v>2024</v>
      </c>
      <c r="H3615">
        <f>MONTH(orders[[#This Row],[order_date]])</f>
        <v>4</v>
      </c>
      <c r="I3615" s="4">
        <v>19090</v>
      </c>
      <c r="J3615" t="str" cm="1">
        <f t="array" ref="J3615">_xlfn.SWITCH(orders[[#This Row],[payment_method]],"Credit Card","CC","Bank Transfer","BT","Cash","CA","PayPal","PP","UN")</f>
        <v>CA</v>
      </c>
    </row>
    <row r="3616" spans="1:10" x14ac:dyDescent="0.3">
      <c r="A3616">
        <v>3914</v>
      </c>
      <c r="B3616">
        <v>107004</v>
      </c>
      <c r="C3616" s="1">
        <v>45686</v>
      </c>
      <c r="D3616">
        <v>146364</v>
      </c>
      <c r="E3616" t="s">
        <v>10041</v>
      </c>
      <c r="F3616" t="s">
        <v>174</v>
      </c>
      <c r="G3616">
        <f>YEAR(orders[[#This Row],[order_date]])</f>
        <v>2025</v>
      </c>
      <c r="H3616">
        <f>MONTH(orders[[#This Row],[order_date]])</f>
        <v>1</v>
      </c>
      <c r="I3616" s="4">
        <v>146364</v>
      </c>
      <c r="J3616" t="str" cm="1">
        <f t="array" ref="J3616">_xlfn.SWITCH(orders[[#This Row],[payment_method]],"Credit Card","CC","Bank Transfer","BT","Cash","CA","PayPal","PP","UN")</f>
        <v>BT</v>
      </c>
    </row>
    <row r="3617" spans="1:10" x14ac:dyDescent="0.3">
      <c r="A3617">
        <v>3915</v>
      </c>
      <c r="B3617">
        <v>198108</v>
      </c>
      <c r="C3617" s="1">
        <v>45865</v>
      </c>
      <c r="D3617">
        <v>148311</v>
      </c>
      <c r="E3617" t="s">
        <v>10043</v>
      </c>
      <c r="F3617" t="s">
        <v>860</v>
      </c>
      <c r="G3617">
        <f>YEAR(orders[[#This Row],[order_date]])</f>
        <v>2025</v>
      </c>
      <c r="H3617">
        <f>MONTH(orders[[#This Row],[order_date]])</f>
        <v>7</v>
      </c>
      <c r="I3617" s="4">
        <v>148311</v>
      </c>
      <c r="J3617" t="str" cm="1">
        <f t="array" ref="J3617">_xlfn.SWITCH(orders[[#This Row],[payment_method]],"Credit Card","CC","Bank Transfer","BT","Cash","CA","PayPal","PP","UN")</f>
        <v>PP</v>
      </c>
    </row>
    <row r="3618" spans="1:10" x14ac:dyDescent="0.3">
      <c r="A3618">
        <v>3916</v>
      </c>
      <c r="B3618">
        <v>1692262</v>
      </c>
      <c r="C3618" s="1">
        <v>45759</v>
      </c>
      <c r="D3618">
        <v>207882</v>
      </c>
      <c r="E3618" t="s">
        <v>10042</v>
      </c>
      <c r="F3618" t="s">
        <v>790</v>
      </c>
      <c r="G3618">
        <f>YEAR(orders[[#This Row],[order_date]])</f>
        <v>2025</v>
      </c>
      <c r="H3618">
        <f>MONTH(orders[[#This Row],[order_date]])</f>
        <v>4</v>
      </c>
      <c r="I3618" s="4">
        <v>207882</v>
      </c>
      <c r="J3618" t="str" cm="1">
        <f t="array" ref="J3618">_xlfn.SWITCH(orders[[#This Row],[payment_method]],"Credit Card","CC","Bank Transfer","BT","Cash","CA","PayPal","PP","UN")</f>
        <v>CA</v>
      </c>
    </row>
    <row r="3619" spans="1:10" x14ac:dyDescent="0.3">
      <c r="A3619">
        <v>3917</v>
      </c>
      <c r="B3619">
        <v>1449413</v>
      </c>
      <c r="C3619" s="1">
        <v>45584</v>
      </c>
      <c r="D3619">
        <v>87008</v>
      </c>
      <c r="E3619" t="s">
        <v>10042</v>
      </c>
      <c r="F3619" t="s">
        <v>222</v>
      </c>
      <c r="G3619">
        <f>YEAR(orders[[#This Row],[order_date]])</f>
        <v>2024</v>
      </c>
      <c r="H3619">
        <f>MONTH(orders[[#This Row],[order_date]])</f>
        <v>10</v>
      </c>
      <c r="I3619" s="4">
        <v>87008</v>
      </c>
      <c r="J3619" t="str" cm="1">
        <f t="array" ref="J3619">_xlfn.SWITCH(orders[[#This Row],[payment_method]],"Credit Card","CC","Bank Transfer","BT","Cash","CA","PayPal","PP","UN")</f>
        <v>CA</v>
      </c>
    </row>
    <row r="3620" spans="1:10" x14ac:dyDescent="0.3">
      <c r="A3620">
        <v>3918</v>
      </c>
      <c r="B3620">
        <v>35842</v>
      </c>
      <c r="C3620" s="1">
        <v>45775</v>
      </c>
      <c r="D3620">
        <v>501361</v>
      </c>
      <c r="E3620" t="s">
        <v>10040</v>
      </c>
      <c r="F3620" t="s">
        <v>630</v>
      </c>
      <c r="G3620">
        <f>YEAR(orders[[#This Row],[order_date]])</f>
        <v>2025</v>
      </c>
      <c r="H3620">
        <f>MONTH(orders[[#This Row],[order_date]])</f>
        <v>4</v>
      </c>
      <c r="I3620" s="4">
        <v>501361</v>
      </c>
      <c r="J3620" t="str" cm="1">
        <f t="array" ref="J3620">_xlfn.SWITCH(orders[[#This Row],[payment_method]],"Credit Card","CC","Bank Transfer","BT","Cash","CA","PayPal","PP","UN")</f>
        <v>CC</v>
      </c>
    </row>
    <row r="3621" spans="1:10" x14ac:dyDescent="0.3">
      <c r="A3621">
        <v>3919</v>
      </c>
      <c r="B3621">
        <v>461837</v>
      </c>
      <c r="C3621" s="1">
        <v>45796</v>
      </c>
      <c r="D3621">
        <v>413615</v>
      </c>
      <c r="E3621" t="s">
        <v>10040</v>
      </c>
      <c r="F3621" t="s">
        <v>733</v>
      </c>
      <c r="G3621">
        <f>YEAR(orders[[#This Row],[order_date]])</f>
        <v>2025</v>
      </c>
      <c r="H3621">
        <f>MONTH(orders[[#This Row],[order_date]])</f>
        <v>5</v>
      </c>
      <c r="I3621" s="4">
        <v>413615</v>
      </c>
      <c r="J3621" t="str" cm="1">
        <f t="array" ref="J3621">_xlfn.SWITCH(orders[[#This Row],[payment_method]],"Credit Card","CC","Bank Transfer","BT","Cash","CA","PayPal","PP","UN")</f>
        <v>CC</v>
      </c>
    </row>
    <row r="3622" spans="1:10" x14ac:dyDescent="0.3">
      <c r="A3622">
        <v>3920</v>
      </c>
      <c r="B3622">
        <v>1049881</v>
      </c>
      <c r="C3622" s="1">
        <v>45466</v>
      </c>
      <c r="D3622">
        <v>44844</v>
      </c>
      <c r="E3622" t="s">
        <v>10041</v>
      </c>
      <c r="F3622" t="s">
        <v>772</v>
      </c>
      <c r="G3622">
        <f>YEAR(orders[[#This Row],[order_date]])</f>
        <v>2024</v>
      </c>
      <c r="H3622">
        <f>MONTH(orders[[#This Row],[order_date]])</f>
        <v>6</v>
      </c>
      <c r="I3622" s="4">
        <v>44844</v>
      </c>
      <c r="J3622" t="str" cm="1">
        <f t="array" ref="J3622">_xlfn.SWITCH(orders[[#This Row],[payment_method]],"Credit Card","CC","Bank Transfer","BT","Cash","CA","PayPal","PP","UN")</f>
        <v>BT</v>
      </c>
    </row>
    <row r="3623" spans="1:10" x14ac:dyDescent="0.3">
      <c r="A3623">
        <v>3921</v>
      </c>
      <c r="B3623">
        <v>1734680</v>
      </c>
      <c r="C3623" s="1">
        <v>45227</v>
      </c>
      <c r="D3623">
        <v>589091</v>
      </c>
      <c r="E3623" t="s">
        <v>10042</v>
      </c>
      <c r="F3623" t="s">
        <v>159</v>
      </c>
      <c r="G3623">
        <f>YEAR(orders[[#This Row],[order_date]])</f>
        <v>2023</v>
      </c>
      <c r="H3623">
        <f>MONTH(orders[[#This Row],[order_date]])</f>
        <v>10</v>
      </c>
      <c r="I3623" s="4">
        <v>589091</v>
      </c>
      <c r="J3623" t="str" cm="1">
        <f t="array" ref="J3623">_xlfn.SWITCH(orders[[#This Row],[payment_method]],"Credit Card","CC","Bank Transfer","BT","Cash","CA","PayPal","PP","UN")</f>
        <v>CA</v>
      </c>
    </row>
    <row r="3624" spans="1:10" x14ac:dyDescent="0.3">
      <c r="A3624">
        <v>3922</v>
      </c>
      <c r="B3624">
        <v>1790221</v>
      </c>
      <c r="C3624" s="1">
        <v>44506</v>
      </c>
      <c r="D3624">
        <v>190032</v>
      </c>
      <c r="E3624" t="s">
        <v>10043</v>
      </c>
      <c r="F3624" t="s">
        <v>360</v>
      </c>
      <c r="G3624">
        <f>YEAR(orders[[#This Row],[order_date]])</f>
        <v>2021</v>
      </c>
      <c r="H3624">
        <f>MONTH(orders[[#This Row],[order_date]])</f>
        <v>11</v>
      </c>
      <c r="I3624" s="4">
        <v>190032</v>
      </c>
      <c r="J3624" t="str" cm="1">
        <f t="array" ref="J3624">_xlfn.SWITCH(orders[[#This Row],[payment_method]],"Credit Card","CC","Bank Transfer","BT","Cash","CA","PayPal","PP","UN")</f>
        <v>PP</v>
      </c>
    </row>
    <row r="3625" spans="1:10" x14ac:dyDescent="0.3">
      <c r="A3625">
        <v>3923</v>
      </c>
      <c r="B3625">
        <v>161665</v>
      </c>
      <c r="C3625" s="1">
        <v>45326</v>
      </c>
      <c r="D3625">
        <v>157878</v>
      </c>
      <c r="E3625" t="s">
        <v>10041</v>
      </c>
      <c r="F3625" t="s">
        <v>26</v>
      </c>
      <c r="G3625">
        <f>YEAR(orders[[#This Row],[order_date]])</f>
        <v>2024</v>
      </c>
      <c r="H3625">
        <f>MONTH(orders[[#This Row],[order_date]])</f>
        <v>2</v>
      </c>
      <c r="I3625" s="4">
        <v>157878</v>
      </c>
      <c r="J3625" t="str" cm="1">
        <f t="array" ref="J3625">_xlfn.SWITCH(orders[[#This Row],[payment_method]],"Credit Card","CC","Bank Transfer","BT","Cash","CA","PayPal","PP","UN")</f>
        <v>BT</v>
      </c>
    </row>
    <row r="3626" spans="1:10" x14ac:dyDescent="0.3">
      <c r="A3626">
        <v>3924</v>
      </c>
      <c r="B3626">
        <v>34520</v>
      </c>
      <c r="C3626" s="1">
        <v>45250</v>
      </c>
      <c r="D3626">
        <v>506248</v>
      </c>
      <c r="E3626" t="s">
        <v>10040</v>
      </c>
      <c r="F3626" t="s">
        <v>13</v>
      </c>
      <c r="G3626">
        <f>YEAR(orders[[#This Row],[order_date]])</f>
        <v>2023</v>
      </c>
      <c r="H3626">
        <f>MONTH(orders[[#This Row],[order_date]])</f>
        <v>11</v>
      </c>
      <c r="I3626" s="4">
        <v>506248</v>
      </c>
      <c r="J3626" t="str" cm="1">
        <f t="array" ref="J3626">_xlfn.SWITCH(orders[[#This Row],[payment_method]],"Credit Card","CC","Bank Transfer","BT","Cash","CA","PayPal","PP","UN")</f>
        <v>CC</v>
      </c>
    </row>
    <row r="3627" spans="1:10" x14ac:dyDescent="0.3">
      <c r="A3627">
        <v>3925</v>
      </c>
      <c r="B3627">
        <v>484587</v>
      </c>
      <c r="C3627" s="1">
        <v>44487</v>
      </c>
      <c r="D3627">
        <v>151576</v>
      </c>
      <c r="E3627" t="s">
        <v>10040</v>
      </c>
      <c r="F3627" t="s">
        <v>449</v>
      </c>
      <c r="G3627">
        <f>YEAR(orders[[#This Row],[order_date]])</f>
        <v>2021</v>
      </c>
      <c r="H3627">
        <f>MONTH(orders[[#This Row],[order_date]])</f>
        <v>10</v>
      </c>
      <c r="I3627" s="4">
        <v>151576</v>
      </c>
      <c r="J3627" t="str" cm="1">
        <f t="array" ref="J3627">_xlfn.SWITCH(orders[[#This Row],[payment_method]],"Credit Card","CC","Bank Transfer","BT","Cash","CA","PayPal","PP","UN")</f>
        <v>CC</v>
      </c>
    </row>
    <row r="3628" spans="1:10" x14ac:dyDescent="0.3">
      <c r="A3628">
        <v>3926</v>
      </c>
      <c r="B3628">
        <v>447204</v>
      </c>
      <c r="C3628" s="1">
        <v>45024</v>
      </c>
      <c r="D3628">
        <v>3984</v>
      </c>
      <c r="E3628" t="s">
        <v>10042</v>
      </c>
      <c r="F3628" t="s">
        <v>334</v>
      </c>
      <c r="G3628">
        <f>YEAR(orders[[#This Row],[order_date]])</f>
        <v>2023</v>
      </c>
      <c r="H3628">
        <f>MONTH(orders[[#This Row],[order_date]])</f>
        <v>4</v>
      </c>
      <c r="I3628" s="4">
        <v>3984</v>
      </c>
      <c r="J3628" t="str" cm="1">
        <f t="array" ref="J3628">_xlfn.SWITCH(orders[[#This Row],[payment_method]],"Credit Card","CC","Bank Transfer","BT","Cash","CA","PayPal","PP","UN")</f>
        <v>CA</v>
      </c>
    </row>
    <row r="3629" spans="1:10" x14ac:dyDescent="0.3">
      <c r="A3629">
        <v>3927</v>
      </c>
      <c r="B3629">
        <v>562711</v>
      </c>
      <c r="C3629" s="1">
        <v>44557</v>
      </c>
      <c r="D3629">
        <v>116263</v>
      </c>
      <c r="E3629" t="s">
        <v>10042</v>
      </c>
      <c r="F3629" t="s">
        <v>657</v>
      </c>
      <c r="G3629">
        <f>YEAR(orders[[#This Row],[order_date]])</f>
        <v>2021</v>
      </c>
      <c r="H3629">
        <f>MONTH(orders[[#This Row],[order_date]])</f>
        <v>12</v>
      </c>
      <c r="I3629" s="4">
        <v>116263</v>
      </c>
      <c r="J3629" t="str" cm="1">
        <f t="array" ref="J3629">_xlfn.SWITCH(orders[[#This Row],[payment_method]],"Credit Card","CC","Bank Transfer","BT","Cash","CA","PayPal","PP","UN")</f>
        <v>CA</v>
      </c>
    </row>
    <row r="3630" spans="1:10" x14ac:dyDescent="0.3">
      <c r="A3630">
        <v>3928</v>
      </c>
      <c r="B3630">
        <v>1619620</v>
      </c>
      <c r="C3630" s="1">
        <v>44659</v>
      </c>
      <c r="D3630">
        <v>350714</v>
      </c>
      <c r="E3630" t="s">
        <v>10040</v>
      </c>
      <c r="F3630" t="s">
        <v>457</v>
      </c>
      <c r="G3630">
        <f>YEAR(orders[[#This Row],[order_date]])</f>
        <v>2022</v>
      </c>
      <c r="H3630">
        <f>MONTH(orders[[#This Row],[order_date]])</f>
        <v>4</v>
      </c>
      <c r="I3630" s="4">
        <v>350714</v>
      </c>
      <c r="J3630" t="str" cm="1">
        <f t="array" ref="J3630">_xlfn.SWITCH(orders[[#This Row],[payment_method]],"Credit Card","CC","Bank Transfer","BT","Cash","CA","PayPal","PP","UN")</f>
        <v>CC</v>
      </c>
    </row>
    <row r="3631" spans="1:10" x14ac:dyDescent="0.3">
      <c r="A3631">
        <v>3929</v>
      </c>
      <c r="B3631">
        <v>1997316</v>
      </c>
      <c r="C3631" s="1">
        <v>44738</v>
      </c>
      <c r="D3631">
        <v>220234</v>
      </c>
      <c r="E3631" t="s">
        <v>10042</v>
      </c>
      <c r="F3631" t="s">
        <v>706</v>
      </c>
      <c r="G3631">
        <f>YEAR(orders[[#This Row],[order_date]])</f>
        <v>2022</v>
      </c>
      <c r="H3631">
        <f>MONTH(orders[[#This Row],[order_date]])</f>
        <v>6</v>
      </c>
      <c r="I3631" s="4">
        <v>220234</v>
      </c>
      <c r="J3631" t="str" cm="1">
        <f t="array" ref="J3631">_xlfn.SWITCH(orders[[#This Row],[payment_method]],"Credit Card","CC","Bank Transfer","BT","Cash","CA","PayPal","PP","UN")</f>
        <v>CA</v>
      </c>
    </row>
    <row r="3632" spans="1:10" x14ac:dyDescent="0.3">
      <c r="A3632">
        <v>3930</v>
      </c>
      <c r="B3632">
        <v>1802371</v>
      </c>
      <c r="C3632" s="1">
        <v>45863</v>
      </c>
      <c r="D3632">
        <v>298936</v>
      </c>
      <c r="E3632" t="s">
        <v>10043</v>
      </c>
      <c r="F3632" t="s">
        <v>305</v>
      </c>
      <c r="G3632">
        <f>YEAR(orders[[#This Row],[order_date]])</f>
        <v>2025</v>
      </c>
      <c r="H3632">
        <f>MONTH(orders[[#This Row],[order_date]])</f>
        <v>7</v>
      </c>
      <c r="I3632" s="4">
        <v>298936</v>
      </c>
      <c r="J3632" t="str" cm="1">
        <f t="array" ref="J3632">_xlfn.SWITCH(orders[[#This Row],[payment_method]],"Credit Card","CC","Bank Transfer","BT","Cash","CA","PayPal","PP","UN")</f>
        <v>PP</v>
      </c>
    </row>
    <row r="3633" spans="1:10" x14ac:dyDescent="0.3">
      <c r="A3633">
        <v>3931</v>
      </c>
      <c r="B3633">
        <v>594978</v>
      </c>
      <c r="C3633" s="1">
        <v>45370</v>
      </c>
      <c r="D3633">
        <v>265127</v>
      </c>
      <c r="E3633" t="s">
        <v>10041</v>
      </c>
      <c r="F3633" t="s">
        <v>159</v>
      </c>
      <c r="G3633">
        <f>YEAR(orders[[#This Row],[order_date]])</f>
        <v>2024</v>
      </c>
      <c r="H3633">
        <f>MONTH(orders[[#This Row],[order_date]])</f>
        <v>3</v>
      </c>
      <c r="I3633" s="4">
        <v>265127</v>
      </c>
      <c r="J3633" t="str" cm="1">
        <f t="array" ref="J3633">_xlfn.SWITCH(orders[[#This Row],[payment_method]],"Credit Card","CC","Bank Transfer","BT","Cash","CA","PayPal","PP","UN")</f>
        <v>BT</v>
      </c>
    </row>
    <row r="3634" spans="1:10" x14ac:dyDescent="0.3">
      <c r="A3634">
        <v>3932</v>
      </c>
      <c r="B3634">
        <v>322387</v>
      </c>
      <c r="C3634" s="1">
        <v>44747</v>
      </c>
      <c r="D3634">
        <v>55116</v>
      </c>
      <c r="E3634" t="s">
        <v>10042</v>
      </c>
      <c r="F3634" t="s">
        <v>29</v>
      </c>
      <c r="G3634">
        <f>YEAR(orders[[#This Row],[order_date]])</f>
        <v>2022</v>
      </c>
      <c r="H3634">
        <f>MONTH(orders[[#This Row],[order_date]])</f>
        <v>7</v>
      </c>
      <c r="I3634" s="4">
        <v>55116</v>
      </c>
      <c r="J3634" t="str" cm="1">
        <f t="array" ref="J3634">_xlfn.SWITCH(orders[[#This Row],[payment_method]],"Credit Card","CC","Bank Transfer","BT","Cash","CA","PayPal","PP","UN")</f>
        <v>CA</v>
      </c>
    </row>
    <row r="3635" spans="1:10" x14ac:dyDescent="0.3">
      <c r="A3635">
        <v>3933</v>
      </c>
      <c r="B3635">
        <v>5379</v>
      </c>
      <c r="C3635" s="1">
        <v>44480</v>
      </c>
      <c r="D3635">
        <v>106234</v>
      </c>
      <c r="E3635" t="s">
        <v>10040</v>
      </c>
      <c r="F3635" t="s">
        <v>436</v>
      </c>
      <c r="G3635">
        <f>YEAR(orders[[#This Row],[order_date]])</f>
        <v>2021</v>
      </c>
      <c r="H3635">
        <f>MONTH(orders[[#This Row],[order_date]])</f>
        <v>10</v>
      </c>
      <c r="I3635" s="4">
        <v>106234</v>
      </c>
      <c r="J3635" t="str" cm="1">
        <f t="array" ref="J3635">_xlfn.SWITCH(orders[[#This Row],[payment_method]],"Credit Card","CC","Bank Transfer","BT","Cash","CA","PayPal","PP","UN")</f>
        <v>CC</v>
      </c>
    </row>
    <row r="3636" spans="1:10" x14ac:dyDescent="0.3">
      <c r="A3636">
        <v>3934</v>
      </c>
      <c r="B3636">
        <v>1444692</v>
      </c>
      <c r="C3636" s="1">
        <v>44653</v>
      </c>
      <c r="D3636">
        <v>185825</v>
      </c>
      <c r="E3636" t="s">
        <v>10042</v>
      </c>
      <c r="F3636" t="s">
        <v>162</v>
      </c>
      <c r="G3636">
        <f>YEAR(orders[[#This Row],[order_date]])</f>
        <v>2022</v>
      </c>
      <c r="H3636">
        <f>MONTH(orders[[#This Row],[order_date]])</f>
        <v>4</v>
      </c>
      <c r="I3636" s="4">
        <v>185825</v>
      </c>
      <c r="J3636" t="str" cm="1">
        <f t="array" ref="J3636">_xlfn.SWITCH(orders[[#This Row],[payment_method]],"Credit Card","CC","Bank Transfer","BT","Cash","CA","PayPal","PP","UN")</f>
        <v>CA</v>
      </c>
    </row>
    <row r="3637" spans="1:10" x14ac:dyDescent="0.3">
      <c r="A3637">
        <v>3935</v>
      </c>
      <c r="B3637">
        <v>537216</v>
      </c>
      <c r="C3637" s="1">
        <v>44493</v>
      </c>
      <c r="D3637">
        <v>37231</v>
      </c>
      <c r="E3637" t="s">
        <v>10042</v>
      </c>
      <c r="F3637" t="s">
        <v>63</v>
      </c>
      <c r="G3637">
        <f>YEAR(orders[[#This Row],[order_date]])</f>
        <v>2021</v>
      </c>
      <c r="H3637">
        <f>MONTH(orders[[#This Row],[order_date]])</f>
        <v>10</v>
      </c>
      <c r="I3637" s="4">
        <v>37231</v>
      </c>
      <c r="J3637" t="str" cm="1">
        <f t="array" ref="J3637">_xlfn.SWITCH(orders[[#This Row],[payment_method]],"Credit Card","CC","Bank Transfer","BT","Cash","CA","PayPal","PP","UN")</f>
        <v>CA</v>
      </c>
    </row>
    <row r="3638" spans="1:10" x14ac:dyDescent="0.3">
      <c r="A3638">
        <v>3936</v>
      </c>
      <c r="B3638">
        <v>61887</v>
      </c>
      <c r="C3638" s="1">
        <v>44676</v>
      </c>
      <c r="D3638">
        <v>473493</v>
      </c>
      <c r="E3638" t="s">
        <v>10041</v>
      </c>
      <c r="F3638" t="s">
        <v>743</v>
      </c>
      <c r="G3638">
        <f>YEAR(orders[[#This Row],[order_date]])</f>
        <v>2022</v>
      </c>
      <c r="H3638">
        <f>MONTH(orders[[#This Row],[order_date]])</f>
        <v>4</v>
      </c>
      <c r="I3638" s="4">
        <v>473493</v>
      </c>
      <c r="J3638" t="str" cm="1">
        <f t="array" ref="J3638">_xlfn.SWITCH(orders[[#This Row],[payment_method]],"Credit Card","CC","Bank Transfer","BT","Cash","CA","PayPal","PP","UN")</f>
        <v>BT</v>
      </c>
    </row>
    <row r="3639" spans="1:10" x14ac:dyDescent="0.3">
      <c r="A3639">
        <v>3937</v>
      </c>
      <c r="B3639">
        <v>1637621</v>
      </c>
      <c r="C3639" s="1">
        <v>44879</v>
      </c>
      <c r="D3639">
        <v>126591</v>
      </c>
      <c r="E3639" t="s">
        <v>10043</v>
      </c>
      <c r="F3639" t="s">
        <v>696</v>
      </c>
      <c r="G3639">
        <f>YEAR(orders[[#This Row],[order_date]])</f>
        <v>2022</v>
      </c>
      <c r="H3639">
        <f>MONTH(orders[[#This Row],[order_date]])</f>
        <v>11</v>
      </c>
      <c r="I3639" s="4">
        <v>126591</v>
      </c>
      <c r="J3639" t="str" cm="1">
        <f t="array" ref="J3639">_xlfn.SWITCH(orders[[#This Row],[payment_method]],"Credit Card","CC","Bank Transfer","BT","Cash","CA","PayPal","PP","UN")</f>
        <v>PP</v>
      </c>
    </row>
    <row r="3640" spans="1:10" x14ac:dyDescent="0.3">
      <c r="A3640">
        <v>3938</v>
      </c>
      <c r="B3640">
        <v>1787965</v>
      </c>
      <c r="C3640" s="1">
        <v>45006</v>
      </c>
      <c r="D3640">
        <v>69542</v>
      </c>
      <c r="E3640" t="s">
        <v>10043</v>
      </c>
      <c r="F3640" t="s">
        <v>1234</v>
      </c>
      <c r="G3640">
        <f>YEAR(orders[[#This Row],[order_date]])</f>
        <v>2023</v>
      </c>
      <c r="H3640">
        <f>MONTH(orders[[#This Row],[order_date]])</f>
        <v>3</v>
      </c>
      <c r="I3640" s="4">
        <v>69542</v>
      </c>
      <c r="J3640" t="str" cm="1">
        <f t="array" ref="J3640">_xlfn.SWITCH(orders[[#This Row],[payment_method]],"Credit Card","CC","Bank Transfer","BT","Cash","CA","PayPal","PP","UN")</f>
        <v>PP</v>
      </c>
    </row>
    <row r="3641" spans="1:10" x14ac:dyDescent="0.3">
      <c r="A3641">
        <v>3939</v>
      </c>
      <c r="B3641">
        <v>1807869</v>
      </c>
      <c r="C3641" s="1">
        <v>45325</v>
      </c>
      <c r="D3641">
        <v>259218</v>
      </c>
      <c r="E3641" t="s">
        <v>10042</v>
      </c>
      <c r="F3641" t="s">
        <v>72</v>
      </c>
      <c r="G3641">
        <f>YEAR(orders[[#This Row],[order_date]])</f>
        <v>2024</v>
      </c>
      <c r="H3641">
        <f>MONTH(orders[[#This Row],[order_date]])</f>
        <v>2</v>
      </c>
      <c r="I3641" s="4">
        <v>259218</v>
      </c>
      <c r="J3641" t="str" cm="1">
        <f t="array" ref="J3641">_xlfn.SWITCH(orders[[#This Row],[payment_method]],"Credit Card","CC","Bank Transfer","BT","Cash","CA","PayPal","PP","UN")</f>
        <v>CA</v>
      </c>
    </row>
    <row r="3642" spans="1:10" x14ac:dyDescent="0.3">
      <c r="A3642">
        <v>3940</v>
      </c>
      <c r="B3642">
        <v>1387123</v>
      </c>
      <c r="C3642" s="1">
        <v>45232</v>
      </c>
      <c r="D3642">
        <v>133224</v>
      </c>
      <c r="E3642" t="s">
        <v>10040</v>
      </c>
      <c r="F3642" t="s">
        <v>38</v>
      </c>
      <c r="G3642">
        <f>YEAR(orders[[#This Row],[order_date]])</f>
        <v>2023</v>
      </c>
      <c r="H3642">
        <f>MONTH(orders[[#This Row],[order_date]])</f>
        <v>11</v>
      </c>
      <c r="I3642" s="4">
        <v>133224</v>
      </c>
      <c r="J3642" t="str" cm="1">
        <f t="array" ref="J3642">_xlfn.SWITCH(orders[[#This Row],[payment_method]],"Credit Card","CC","Bank Transfer","BT","Cash","CA","PayPal","PP","UN")</f>
        <v>CC</v>
      </c>
    </row>
    <row r="3643" spans="1:10" x14ac:dyDescent="0.3">
      <c r="A3643">
        <v>3941</v>
      </c>
      <c r="B3643">
        <v>1042931</v>
      </c>
      <c r="C3643" s="1">
        <v>44490</v>
      </c>
      <c r="D3643">
        <v>193412</v>
      </c>
      <c r="E3643" t="s">
        <v>10040</v>
      </c>
      <c r="F3643" t="s">
        <v>1580</v>
      </c>
      <c r="G3643">
        <f>YEAR(orders[[#This Row],[order_date]])</f>
        <v>2021</v>
      </c>
      <c r="H3643">
        <f>MONTH(orders[[#This Row],[order_date]])</f>
        <v>10</v>
      </c>
      <c r="I3643" s="4">
        <v>193412</v>
      </c>
      <c r="J3643" t="str" cm="1">
        <f t="array" ref="J3643">_xlfn.SWITCH(orders[[#This Row],[payment_method]],"Credit Card","CC","Bank Transfer","BT","Cash","CA","PayPal","PP","UN")</f>
        <v>CC</v>
      </c>
    </row>
    <row r="3644" spans="1:10" x14ac:dyDescent="0.3">
      <c r="A3644">
        <v>3942</v>
      </c>
      <c r="B3644">
        <v>130654</v>
      </c>
      <c r="C3644" s="1">
        <v>45012</v>
      </c>
      <c r="D3644">
        <v>589054</v>
      </c>
      <c r="E3644" t="s">
        <v>10042</v>
      </c>
      <c r="F3644" t="s">
        <v>396</v>
      </c>
      <c r="G3644">
        <f>YEAR(orders[[#This Row],[order_date]])</f>
        <v>2023</v>
      </c>
      <c r="H3644">
        <f>MONTH(orders[[#This Row],[order_date]])</f>
        <v>3</v>
      </c>
      <c r="I3644" s="4">
        <v>589054</v>
      </c>
      <c r="J3644" t="str" cm="1">
        <f t="array" ref="J3644">_xlfn.SWITCH(orders[[#This Row],[payment_method]],"Credit Card","CC","Bank Transfer","BT","Cash","CA","PayPal","PP","UN")</f>
        <v>CA</v>
      </c>
    </row>
    <row r="3645" spans="1:10" x14ac:dyDescent="0.3">
      <c r="A3645">
        <v>3943</v>
      </c>
      <c r="B3645">
        <v>302112</v>
      </c>
      <c r="C3645" s="1">
        <v>44575</v>
      </c>
      <c r="D3645">
        <v>82334</v>
      </c>
      <c r="E3645" t="s">
        <v>10041</v>
      </c>
      <c r="F3645" t="s">
        <v>318</v>
      </c>
      <c r="G3645">
        <f>YEAR(orders[[#This Row],[order_date]])</f>
        <v>2022</v>
      </c>
      <c r="H3645">
        <f>MONTH(orders[[#This Row],[order_date]])</f>
        <v>1</v>
      </c>
      <c r="I3645" s="4">
        <v>82334</v>
      </c>
      <c r="J3645" t="str" cm="1">
        <f t="array" ref="J3645">_xlfn.SWITCH(orders[[#This Row],[payment_method]],"Credit Card","CC","Bank Transfer","BT","Cash","CA","PayPal","PP","UN")</f>
        <v>BT</v>
      </c>
    </row>
    <row r="3646" spans="1:10" x14ac:dyDescent="0.3">
      <c r="A3646">
        <v>3944</v>
      </c>
      <c r="B3646">
        <v>627244</v>
      </c>
      <c r="C3646" s="1">
        <v>45470</v>
      </c>
      <c r="D3646">
        <v>155243</v>
      </c>
      <c r="E3646" t="s">
        <v>10041</v>
      </c>
      <c r="F3646" t="s">
        <v>1387</v>
      </c>
      <c r="G3646">
        <f>YEAR(orders[[#This Row],[order_date]])</f>
        <v>2024</v>
      </c>
      <c r="H3646">
        <f>MONTH(orders[[#This Row],[order_date]])</f>
        <v>6</v>
      </c>
      <c r="I3646" s="4">
        <v>155243</v>
      </c>
      <c r="J3646" t="str" cm="1">
        <f t="array" ref="J3646">_xlfn.SWITCH(orders[[#This Row],[payment_method]],"Credit Card","CC","Bank Transfer","BT","Cash","CA","PayPal","PP","UN")</f>
        <v>BT</v>
      </c>
    </row>
    <row r="3647" spans="1:10" x14ac:dyDescent="0.3">
      <c r="A3647">
        <v>3945</v>
      </c>
      <c r="B3647">
        <v>512608</v>
      </c>
      <c r="C3647" s="1">
        <v>44858</v>
      </c>
      <c r="D3647">
        <v>275345</v>
      </c>
      <c r="E3647" t="s">
        <v>10042</v>
      </c>
      <c r="F3647" t="s">
        <v>344</v>
      </c>
      <c r="G3647">
        <f>YEAR(orders[[#This Row],[order_date]])</f>
        <v>2022</v>
      </c>
      <c r="H3647">
        <f>MONTH(orders[[#This Row],[order_date]])</f>
        <v>10</v>
      </c>
      <c r="I3647" s="4">
        <v>275345</v>
      </c>
      <c r="J3647" t="str" cm="1">
        <f t="array" ref="J3647">_xlfn.SWITCH(orders[[#This Row],[payment_method]],"Credit Card","CC","Bank Transfer","BT","Cash","CA","PayPal","PP","UN")</f>
        <v>CA</v>
      </c>
    </row>
    <row r="3648" spans="1:10" x14ac:dyDescent="0.3">
      <c r="A3648">
        <v>3946</v>
      </c>
      <c r="B3648">
        <v>133616</v>
      </c>
      <c r="C3648" s="1">
        <v>44526</v>
      </c>
      <c r="D3648">
        <v>6249</v>
      </c>
      <c r="E3648" t="s">
        <v>10043</v>
      </c>
      <c r="F3648" t="s">
        <v>832</v>
      </c>
      <c r="G3648">
        <f>YEAR(orders[[#This Row],[order_date]])</f>
        <v>2021</v>
      </c>
      <c r="H3648">
        <f>MONTH(orders[[#This Row],[order_date]])</f>
        <v>11</v>
      </c>
      <c r="I3648" s="4">
        <v>6249</v>
      </c>
      <c r="J3648" t="str" cm="1">
        <f t="array" ref="J3648">_xlfn.SWITCH(orders[[#This Row],[payment_method]],"Credit Card","CC","Bank Transfer","BT","Cash","CA","PayPal","PP","UN")</f>
        <v>PP</v>
      </c>
    </row>
    <row r="3649" spans="1:10" x14ac:dyDescent="0.3">
      <c r="A3649">
        <v>3947</v>
      </c>
      <c r="B3649">
        <v>1153718</v>
      </c>
      <c r="C3649" s="1">
        <v>44528</v>
      </c>
      <c r="D3649">
        <v>28105</v>
      </c>
      <c r="E3649" t="s">
        <v>10042</v>
      </c>
      <c r="F3649" t="s">
        <v>191</v>
      </c>
      <c r="G3649">
        <f>YEAR(orders[[#This Row],[order_date]])</f>
        <v>2021</v>
      </c>
      <c r="H3649">
        <f>MONTH(orders[[#This Row],[order_date]])</f>
        <v>11</v>
      </c>
      <c r="I3649" s="4">
        <v>28105</v>
      </c>
      <c r="J3649" t="str" cm="1">
        <f t="array" ref="J3649">_xlfn.SWITCH(orders[[#This Row],[payment_method]],"Credit Card","CC","Bank Transfer","BT","Cash","CA","PayPal","PP","UN")</f>
        <v>CA</v>
      </c>
    </row>
    <row r="3650" spans="1:10" x14ac:dyDescent="0.3">
      <c r="A3650">
        <v>3948</v>
      </c>
      <c r="B3650">
        <v>431334</v>
      </c>
      <c r="C3650" s="1">
        <v>45435</v>
      </c>
      <c r="D3650">
        <v>167417</v>
      </c>
      <c r="E3650" t="s">
        <v>10043</v>
      </c>
      <c r="F3650" t="s">
        <v>839</v>
      </c>
      <c r="G3650">
        <f>YEAR(orders[[#This Row],[order_date]])</f>
        <v>2024</v>
      </c>
      <c r="H3650">
        <f>MONTH(orders[[#This Row],[order_date]])</f>
        <v>5</v>
      </c>
      <c r="I3650" s="4">
        <v>167417</v>
      </c>
      <c r="J3650" t="str" cm="1">
        <f t="array" ref="J3650">_xlfn.SWITCH(orders[[#This Row],[payment_method]],"Credit Card","CC","Bank Transfer","BT","Cash","CA","PayPal","PP","UN")</f>
        <v>PP</v>
      </c>
    </row>
    <row r="3651" spans="1:10" x14ac:dyDescent="0.3">
      <c r="A3651">
        <v>3949</v>
      </c>
      <c r="B3651">
        <v>1821221</v>
      </c>
      <c r="C3651" s="1">
        <v>45502</v>
      </c>
      <c r="D3651">
        <v>24774</v>
      </c>
      <c r="E3651" t="s">
        <v>10042</v>
      </c>
      <c r="F3651" t="s">
        <v>341</v>
      </c>
      <c r="G3651">
        <f>YEAR(orders[[#This Row],[order_date]])</f>
        <v>2024</v>
      </c>
      <c r="H3651">
        <f>MONTH(orders[[#This Row],[order_date]])</f>
        <v>7</v>
      </c>
      <c r="I3651" s="4">
        <v>24774</v>
      </c>
      <c r="J3651" t="str" cm="1">
        <f t="array" ref="J3651">_xlfn.SWITCH(orders[[#This Row],[payment_method]],"Credit Card","CC","Bank Transfer","BT","Cash","CA","PayPal","PP","UN")</f>
        <v>CA</v>
      </c>
    </row>
    <row r="3652" spans="1:10" x14ac:dyDescent="0.3">
      <c r="A3652">
        <v>3950</v>
      </c>
      <c r="B3652">
        <v>947633</v>
      </c>
      <c r="C3652" s="1">
        <v>45247</v>
      </c>
      <c r="D3652">
        <v>185656</v>
      </c>
      <c r="E3652" t="s">
        <v>10042</v>
      </c>
      <c r="F3652" t="s">
        <v>363</v>
      </c>
      <c r="G3652">
        <f>YEAR(orders[[#This Row],[order_date]])</f>
        <v>2023</v>
      </c>
      <c r="H3652">
        <f>MONTH(orders[[#This Row],[order_date]])</f>
        <v>11</v>
      </c>
      <c r="I3652" s="4">
        <v>185656</v>
      </c>
      <c r="J3652" t="str" cm="1">
        <f t="array" ref="J3652">_xlfn.SWITCH(orders[[#This Row],[payment_method]],"Credit Card","CC","Bank Transfer","BT","Cash","CA","PayPal","PP","UN")</f>
        <v>CA</v>
      </c>
    </row>
    <row r="3653" spans="1:10" x14ac:dyDescent="0.3">
      <c r="A3653">
        <v>3951</v>
      </c>
      <c r="B3653">
        <v>1024220</v>
      </c>
      <c r="C3653" s="1">
        <v>45251</v>
      </c>
      <c r="D3653">
        <v>69753</v>
      </c>
      <c r="E3653" t="s">
        <v>10043</v>
      </c>
      <c r="F3653" t="s">
        <v>756</v>
      </c>
      <c r="G3653">
        <f>YEAR(orders[[#This Row],[order_date]])</f>
        <v>2023</v>
      </c>
      <c r="H3653">
        <f>MONTH(orders[[#This Row],[order_date]])</f>
        <v>11</v>
      </c>
      <c r="I3653" s="4">
        <v>69753</v>
      </c>
      <c r="J3653" t="str" cm="1">
        <f t="array" ref="J3653">_xlfn.SWITCH(orders[[#This Row],[payment_method]],"Credit Card","CC","Bank Transfer","BT","Cash","CA","PayPal","PP","UN")</f>
        <v>PP</v>
      </c>
    </row>
    <row r="3654" spans="1:10" x14ac:dyDescent="0.3">
      <c r="A3654">
        <v>3952</v>
      </c>
      <c r="B3654">
        <v>286695</v>
      </c>
      <c r="C3654" s="1">
        <v>45633</v>
      </c>
      <c r="D3654">
        <v>80904</v>
      </c>
      <c r="E3654" t="s">
        <v>10041</v>
      </c>
      <c r="F3654" t="s">
        <v>88</v>
      </c>
      <c r="G3654">
        <f>YEAR(orders[[#This Row],[order_date]])</f>
        <v>2024</v>
      </c>
      <c r="H3654">
        <f>MONTH(orders[[#This Row],[order_date]])</f>
        <v>12</v>
      </c>
      <c r="I3654" s="4">
        <v>80904</v>
      </c>
      <c r="J3654" t="str" cm="1">
        <f t="array" ref="J3654">_xlfn.SWITCH(orders[[#This Row],[payment_method]],"Credit Card","CC","Bank Transfer","BT","Cash","CA","PayPal","PP","UN")</f>
        <v>BT</v>
      </c>
    </row>
    <row r="3655" spans="1:10" x14ac:dyDescent="0.3">
      <c r="A3655">
        <v>3953</v>
      </c>
      <c r="B3655">
        <v>569215</v>
      </c>
      <c r="C3655" s="1">
        <v>45236</v>
      </c>
      <c r="D3655">
        <v>17542</v>
      </c>
      <c r="E3655" t="s">
        <v>10042</v>
      </c>
      <c r="F3655" t="s">
        <v>111</v>
      </c>
      <c r="G3655">
        <f>YEAR(orders[[#This Row],[order_date]])</f>
        <v>2023</v>
      </c>
      <c r="H3655">
        <f>MONTH(orders[[#This Row],[order_date]])</f>
        <v>11</v>
      </c>
      <c r="I3655" s="4">
        <v>17542</v>
      </c>
      <c r="J3655" t="str" cm="1">
        <f t="array" ref="J3655">_xlfn.SWITCH(orders[[#This Row],[payment_method]],"Credit Card","CC","Bank Transfer","BT","Cash","CA","PayPal","PP","UN")</f>
        <v>CA</v>
      </c>
    </row>
    <row r="3656" spans="1:10" x14ac:dyDescent="0.3">
      <c r="A3656">
        <v>3954</v>
      </c>
      <c r="B3656">
        <v>1097444</v>
      </c>
      <c r="C3656" s="1">
        <v>44860</v>
      </c>
      <c r="D3656">
        <v>272068</v>
      </c>
      <c r="E3656" t="s">
        <v>10042</v>
      </c>
      <c r="F3656" t="s">
        <v>1580</v>
      </c>
      <c r="G3656">
        <f>YEAR(orders[[#This Row],[order_date]])</f>
        <v>2022</v>
      </c>
      <c r="H3656">
        <f>MONTH(orders[[#This Row],[order_date]])</f>
        <v>10</v>
      </c>
      <c r="I3656" s="4">
        <v>272068</v>
      </c>
      <c r="J3656" t="str" cm="1">
        <f t="array" ref="J3656">_xlfn.SWITCH(orders[[#This Row],[payment_method]],"Credit Card","CC","Bank Transfer","BT","Cash","CA","PayPal","PP","UN")</f>
        <v>CA</v>
      </c>
    </row>
    <row r="3657" spans="1:10" x14ac:dyDescent="0.3">
      <c r="A3657">
        <v>3955</v>
      </c>
      <c r="B3657">
        <v>1652788</v>
      </c>
      <c r="C3657" s="1">
        <v>45760</v>
      </c>
      <c r="D3657">
        <v>18238</v>
      </c>
      <c r="E3657" t="s">
        <v>10040</v>
      </c>
      <c r="F3657" t="s">
        <v>72</v>
      </c>
      <c r="G3657">
        <f>YEAR(orders[[#This Row],[order_date]])</f>
        <v>2025</v>
      </c>
      <c r="H3657">
        <f>MONTH(orders[[#This Row],[order_date]])</f>
        <v>4</v>
      </c>
      <c r="I3657" s="4">
        <v>18238</v>
      </c>
      <c r="J3657" t="str" cm="1">
        <f t="array" ref="J3657">_xlfn.SWITCH(orders[[#This Row],[payment_method]],"Credit Card","CC","Bank Transfer","BT","Cash","CA","PayPal","PP","UN")</f>
        <v>CC</v>
      </c>
    </row>
    <row r="3658" spans="1:10" x14ac:dyDescent="0.3">
      <c r="A3658">
        <v>3956</v>
      </c>
      <c r="B3658">
        <v>655306</v>
      </c>
      <c r="C3658" s="1">
        <v>44494</v>
      </c>
      <c r="D3658">
        <v>245114</v>
      </c>
      <c r="E3658" t="s">
        <v>10043</v>
      </c>
      <c r="F3658" t="s">
        <v>105</v>
      </c>
      <c r="G3658">
        <f>YEAR(orders[[#This Row],[order_date]])</f>
        <v>2021</v>
      </c>
      <c r="H3658">
        <f>MONTH(orders[[#This Row],[order_date]])</f>
        <v>10</v>
      </c>
      <c r="I3658" s="4">
        <v>245114</v>
      </c>
      <c r="J3658" t="str" cm="1">
        <f t="array" ref="J3658">_xlfn.SWITCH(orders[[#This Row],[payment_method]],"Credit Card","CC","Bank Transfer","BT","Cash","CA","PayPal","PP","UN")</f>
        <v>PP</v>
      </c>
    </row>
    <row r="3659" spans="1:10" x14ac:dyDescent="0.3">
      <c r="A3659">
        <v>3957</v>
      </c>
      <c r="B3659">
        <v>663184</v>
      </c>
      <c r="C3659" s="1">
        <v>45353</v>
      </c>
      <c r="D3659">
        <v>132096</v>
      </c>
      <c r="E3659" t="s">
        <v>10041</v>
      </c>
      <c r="F3659" t="s">
        <v>489</v>
      </c>
      <c r="G3659">
        <f>YEAR(orders[[#This Row],[order_date]])</f>
        <v>2024</v>
      </c>
      <c r="H3659">
        <f>MONTH(orders[[#This Row],[order_date]])</f>
        <v>3</v>
      </c>
      <c r="I3659" s="4">
        <v>132096</v>
      </c>
      <c r="J3659" t="str" cm="1">
        <f t="array" ref="J3659">_xlfn.SWITCH(orders[[#This Row],[payment_method]],"Credit Card","CC","Bank Transfer","BT","Cash","CA","PayPal","PP","UN")</f>
        <v>BT</v>
      </c>
    </row>
    <row r="3660" spans="1:10" x14ac:dyDescent="0.3">
      <c r="A3660">
        <v>3958</v>
      </c>
      <c r="B3660">
        <v>507480</v>
      </c>
      <c r="C3660" s="1">
        <v>45096</v>
      </c>
      <c r="D3660">
        <v>24255</v>
      </c>
      <c r="E3660" t="s">
        <v>10043</v>
      </c>
      <c r="F3660" t="s">
        <v>177</v>
      </c>
      <c r="G3660">
        <f>YEAR(orders[[#This Row],[order_date]])</f>
        <v>2023</v>
      </c>
      <c r="H3660">
        <f>MONTH(orders[[#This Row],[order_date]])</f>
        <v>6</v>
      </c>
      <c r="I3660" s="4">
        <v>24255</v>
      </c>
      <c r="J3660" t="str" cm="1">
        <f t="array" ref="J3660">_xlfn.SWITCH(orders[[#This Row],[payment_method]],"Credit Card","CC","Bank Transfer","BT","Cash","CA","PayPal","PP","UN")</f>
        <v>PP</v>
      </c>
    </row>
    <row r="3661" spans="1:10" x14ac:dyDescent="0.3">
      <c r="A3661">
        <v>3959</v>
      </c>
      <c r="B3661">
        <v>869597</v>
      </c>
      <c r="C3661" s="1">
        <v>44551</v>
      </c>
      <c r="D3661">
        <v>18145</v>
      </c>
      <c r="E3661" t="s">
        <v>10042</v>
      </c>
      <c r="F3661" t="s">
        <v>329</v>
      </c>
      <c r="G3661">
        <f>YEAR(orders[[#This Row],[order_date]])</f>
        <v>2021</v>
      </c>
      <c r="H3661">
        <f>MONTH(orders[[#This Row],[order_date]])</f>
        <v>12</v>
      </c>
      <c r="I3661" s="4">
        <v>18145</v>
      </c>
      <c r="J3661" t="str" cm="1">
        <f t="array" ref="J3661">_xlfn.SWITCH(orders[[#This Row],[payment_method]],"Credit Card","CC","Bank Transfer","BT","Cash","CA","PayPal","PP","UN")</f>
        <v>CA</v>
      </c>
    </row>
    <row r="3662" spans="1:10" x14ac:dyDescent="0.3">
      <c r="A3662">
        <v>3960</v>
      </c>
      <c r="B3662">
        <v>1218447</v>
      </c>
      <c r="C3662" s="1">
        <v>44766</v>
      </c>
      <c r="D3662">
        <v>284365</v>
      </c>
      <c r="E3662" t="s">
        <v>10040</v>
      </c>
      <c r="F3662" t="s">
        <v>545</v>
      </c>
      <c r="G3662">
        <f>YEAR(orders[[#This Row],[order_date]])</f>
        <v>2022</v>
      </c>
      <c r="H3662">
        <f>MONTH(orders[[#This Row],[order_date]])</f>
        <v>7</v>
      </c>
      <c r="I3662" s="4">
        <v>284365</v>
      </c>
      <c r="J3662" t="str" cm="1">
        <f t="array" ref="J3662">_xlfn.SWITCH(orders[[#This Row],[payment_method]],"Credit Card","CC","Bank Transfer","BT","Cash","CA","PayPal","PP","UN")</f>
        <v>CC</v>
      </c>
    </row>
    <row r="3663" spans="1:10" x14ac:dyDescent="0.3">
      <c r="A3663">
        <v>3961</v>
      </c>
      <c r="B3663">
        <v>678928</v>
      </c>
      <c r="C3663" s="1">
        <v>45822</v>
      </c>
      <c r="D3663">
        <v>121778</v>
      </c>
      <c r="E3663" t="s">
        <v>10043</v>
      </c>
      <c r="F3663" t="s">
        <v>99</v>
      </c>
      <c r="G3663">
        <f>YEAR(orders[[#This Row],[order_date]])</f>
        <v>2025</v>
      </c>
      <c r="H3663">
        <f>MONTH(orders[[#This Row],[order_date]])</f>
        <v>6</v>
      </c>
      <c r="I3663" s="4">
        <v>121778</v>
      </c>
      <c r="J3663" t="str" cm="1">
        <f t="array" ref="J3663">_xlfn.SWITCH(orders[[#This Row],[payment_method]],"Credit Card","CC","Bank Transfer","BT","Cash","CA","PayPal","PP","UN")</f>
        <v>PP</v>
      </c>
    </row>
    <row r="3664" spans="1:10" x14ac:dyDescent="0.3">
      <c r="A3664">
        <v>3962</v>
      </c>
      <c r="B3664">
        <v>1152630</v>
      </c>
      <c r="C3664" s="1">
        <v>44770</v>
      </c>
      <c r="D3664">
        <v>207654</v>
      </c>
      <c r="E3664" t="s">
        <v>10041</v>
      </c>
      <c r="F3664" t="s">
        <v>105</v>
      </c>
      <c r="G3664">
        <f>YEAR(orders[[#This Row],[order_date]])</f>
        <v>2022</v>
      </c>
      <c r="H3664">
        <f>MONTH(orders[[#This Row],[order_date]])</f>
        <v>7</v>
      </c>
      <c r="I3664" s="4">
        <v>207654</v>
      </c>
      <c r="J3664" t="str" cm="1">
        <f t="array" ref="J3664">_xlfn.SWITCH(orders[[#This Row],[payment_method]],"Credit Card","CC","Bank Transfer","BT","Cash","CA","PayPal","PP","UN")</f>
        <v>BT</v>
      </c>
    </row>
    <row r="3665" spans="1:10" x14ac:dyDescent="0.3">
      <c r="A3665">
        <v>3963</v>
      </c>
      <c r="B3665">
        <v>727490</v>
      </c>
      <c r="C3665" s="1">
        <v>45193</v>
      </c>
      <c r="D3665">
        <v>62965</v>
      </c>
      <c r="E3665" t="s">
        <v>10042</v>
      </c>
      <c r="F3665" t="s">
        <v>91</v>
      </c>
      <c r="G3665">
        <f>YEAR(orders[[#This Row],[order_date]])</f>
        <v>2023</v>
      </c>
      <c r="H3665">
        <f>MONTH(orders[[#This Row],[order_date]])</f>
        <v>9</v>
      </c>
      <c r="I3665" s="4">
        <v>62965</v>
      </c>
      <c r="J3665" t="str" cm="1">
        <f t="array" ref="J3665">_xlfn.SWITCH(orders[[#This Row],[payment_method]],"Credit Card","CC","Bank Transfer","BT","Cash","CA","PayPal","PP","UN")</f>
        <v>CA</v>
      </c>
    </row>
    <row r="3666" spans="1:10" x14ac:dyDescent="0.3">
      <c r="A3666">
        <v>3964</v>
      </c>
      <c r="B3666">
        <v>595280</v>
      </c>
      <c r="C3666" s="1">
        <v>45678</v>
      </c>
      <c r="D3666">
        <v>143015</v>
      </c>
      <c r="E3666" t="s">
        <v>10040</v>
      </c>
      <c r="F3666" t="s">
        <v>736</v>
      </c>
      <c r="G3666">
        <f>YEAR(orders[[#This Row],[order_date]])</f>
        <v>2025</v>
      </c>
      <c r="H3666">
        <f>MONTH(orders[[#This Row],[order_date]])</f>
        <v>1</v>
      </c>
      <c r="I3666" s="4">
        <v>143015</v>
      </c>
      <c r="J3666" t="str" cm="1">
        <f t="array" ref="J3666">_xlfn.SWITCH(orders[[#This Row],[payment_method]],"Credit Card","CC","Bank Transfer","BT","Cash","CA","PayPal","PP","UN")</f>
        <v>CC</v>
      </c>
    </row>
    <row r="3667" spans="1:10" x14ac:dyDescent="0.3">
      <c r="A3667">
        <v>3965</v>
      </c>
      <c r="B3667">
        <v>485339</v>
      </c>
      <c r="C3667" s="1">
        <v>45004</v>
      </c>
      <c r="D3667">
        <v>313765</v>
      </c>
      <c r="E3667" t="s">
        <v>10043</v>
      </c>
      <c r="F3667" t="s">
        <v>820</v>
      </c>
      <c r="G3667">
        <f>YEAR(orders[[#This Row],[order_date]])</f>
        <v>2023</v>
      </c>
      <c r="H3667">
        <f>MONTH(orders[[#This Row],[order_date]])</f>
        <v>3</v>
      </c>
      <c r="I3667" s="4">
        <v>313765</v>
      </c>
      <c r="J3667" t="str" cm="1">
        <f t="array" ref="J3667">_xlfn.SWITCH(orders[[#This Row],[payment_method]],"Credit Card","CC","Bank Transfer","BT","Cash","CA","PayPal","PP","UN")</f>
        <v>PP</v>
      </c>
    </row>
    <row r="3668" spans="1:10" x14ac:dyDescent="0.3">
      <c r="A3668">
        <v>3966</v>
      </c>
      <c r="B3668">
        <v>1574270</v>
      </c>
      <c r="C3668" s="1">
        <v>44714</v>
      </c>
      <c r="D3668">
        <v>142758</v>
      </c>
      <c r="E3668" t="s">
        <v>10042</v>
      </c>
      <c r="F3668" t="s">
        <v>1234</v>
      </c>
      <c r="G3668">
        <f>YEAR(orders[[#This Row],[order_date]])</f>
        <v>2022</v>
      </c>
      <c r="H3668">
        <f>MONTH(orders[[#This Row],[order_date]])</f>
        <v>6</v>
      </c>
      <c r="I3668" s="4">
        <v>142758</v>
      </c>
      <c r="J3668" t="str" cm="1">
        <f t="array" ref="J3668">_xlfn.SWITCH(orders[[#This Row],[payment_method]],"Credit Card","CC","Bank Transfer","BT","Cash","CA","PayPal","PP","UN")</f>
        <v>CA</v>
      </c>
    </row>
    <row r="3669" spans="1:10" x14ac:dyDescent="0.3">
      <c r="A3669">
        <v>3967</v>
      </c>
      <c r="B3669">
        <v>736955</v>
      </c>
      <c r="C3669" s="1">
        <v>44739</v>
      </c>
      <c r="D3669">
        <v>230282</v>
      </c>
      <c r="E3669" t="s">
        <v>10041</v>
      </c>
      <c r="F3669" t="s">
        <v>2596</v>
      </c>
      <c r="G3669">
        <f>YEAR(orders[[#This Row],[order_date]])</f>
        <v>2022</v>
      </c>
      <c r="H3669">
        <f>MONTH(orders[[#This Row],[order_date]])</f>
        <v>6</v>
      </c>
      <c r="I3669" s="4">
        <v>230282</v>
      </c>
      <c r="J3669" t="str" cm="1">
        <f t="array" ref="J3669">_xlfn.SWITCH(orders[[#This Row],[payment_method]],"Credit Card","CC","Bank Transfer","BT","Cash","CA","PayPal","PP","UN")</f>
        <v>BT</v>
      </c>
    </row>
    <row r="3670" spans="1:10" x14ac:dyDescent="0.3">
      <c r="A3670">
        <v>3968</v>
      </c>
      <c r="B3670">
        <v>1255808</v>
      </c>
      <c r="C3670" s="1">
        <v>45515</v>
      </c>
      <c r="D3670">
        <v>234095</v>
      </c>
      <c r="E3670" t="s">
        <v>10043</v>
      </c>
      <c r="F3670" t="s">
        <v>1183</v>
      </c>
      <c r="G3670">
        <f>YEAR(orders[[#This Row],[order_date]])</f>
        <v>2024</v>
      </c>
      <c r="H3670">
        <f>MONTH(orders[[#This Row],[order_date]])</f>
        <v>8</v>
      </c>
      <c r="I3670" s="4">
        <v>234095</v>
      </c>
      <c r="J3670" t="str" cm="1">
        <f t="array" ref="J3670">_xlfn.SWITCH(orders[[#This Row],[payment_method]],"Credit Card","CC","Bank Transfer","BT","Cash","CA","PayPal","PP","UN")</f>
        <v>PP</v>
      </c>
    </row>
    <row r="3671" spans="1:10" x14ac:dyDescent="0.3">
      <c r="A3671">
        <v>3969</v>
      </c>
      <c r="B3671">
        <v>618757</v>
      </c>
      <c r="C3671" s="1">
        <v>44552</v>
      </c>
      <c r="D3671">
        <v>469634</v>
      </c>
      <c r="E3671" t="s">
        <v>10040</v>
      </c>
      <c r="F3671" t="s">
        <v>29</v>
      </c>
      <c r="G3671">
        <f>YEAR(orders[[#This Row],[order_date]])</f>
        <v>2021</v>
      </c>
      <c r="H3671">
        <f>MONTH(orders[[#This Row],[order_date]])</f>
        <v>12</v>
      </c>
      <c r="I3671" s="4">
        <v>469634</v>
      </c>
      <c r="J3671" t="str" cm="1">
        <f t="array" ref="J3671">_xlfn.SWITCH(orders[[#This Row],[payment_method]],"Credit Card","CC","Bank Transfer","BT","Cash","CA","PayPal","PP","UN")</f>
        <v>CC</v>
      </c>
    </row>
    <row r="3672" spans="1:10" x14ac:dyDescent="0.3">
      <c r="A3672">
        <v>3971</v>
      </c>
      <c r="B3672">
        <v>1018509</v>
      </c>
      <c r="C3672" s="1">
        <v>45563</v>
      </c>
      <c r="D3672">
        <v>380966</v>
      </c>
      <c r="E3672" t="s">
        <v>10043</v>
      </c>
      <c r="F3672" t="s">
        <v>1652</v>
      </c>
      <c r="G3672">
        <f>YEAR(orders[[#This Row],[order_date]])</f>
        <v>2024</v>
      </c>
      <c r="H3672">
        <f>MONTH(orders[[#This Row],[order_date]])</f>
        <v>9</v>
      </c>
      <c r="I3672" s="4">
        <v>380966</v>
      </c>
      <c r="J3672" t="str" cm="1">
        <f t="array" ref="J3672">_xlfn.SWITCH(orders[[#This Row],[payment_method]],"Credit Card","CC","Bank Transfer","BT","Cash","CA","PayPal","PP","UN")</f>
        <v>PP</v>
      </c>
    </row>
    <row r="3673" spans="1:10" x14ac:dyDescent="0.3">
      <c r="A3673">
        <v>3972</v>
      </c>
      <c r="B3673">
        <v>824688</v>
      </c>
      <c r="C3673" s="1">
        <v>44736</v>
      </c>
      <c r="D3673">
        <v>314946</v>
      </c>
      <c r="E3673" t="s">
        <v>10043</v>
      </c>
      <c r="F3673" t="s">
        <v>1266</v>
      </c>
      <c r="G3673">
        <f>YEAR(orders[[#This Row],[order_date]])</f>
        <v>2022</v>
      </c>
      <c r="H3673">
        <f>MONTH(orders[[#This Row],[order_date]])</f>
        <v>6</v>
      </c>
      <c r="I3673" s="4">
        <v>314946</v>
      </c>
      <c r="J3673" t="str" cm="1">
        <f t="array" ref="J3673">_xlfn.SWITCH(orders[[#This Row],[payment_method]],"Credit Card","CC","Bank Transfer","BT","Cash","CA","PayPal","PP","UN")</f>
        <v>PP</v>
      </c>
    </row>
    <row r="3674" spans="1:10" x14ac:dyDescent="0.3">
      <c r="A3674">
        <v>3973</v>
      </c>
      <c r="B3674">
        <v>1609731</v>
      </c>
      <c r="C3674" s="1">
        <v>45860</v>
      </c>
      <c r="D3674">
        <v>48403</v>
      </c>
      <c r="E3674" t="s">
        <v>10040</v>
      </c>
      <c r="F3674" t="s">
        <v>63</v>
      </c>
      <c r="G3674">
        <f>YEAR(orders[[#This Row],[order_date]])</f>
        <v>2025</v>
      </c>
      <c r="H3674">
        <f>MONTH(orders[[#This Row],[order_date]])</f>
        <v>7</v>
      </c>
      <c r="I3674" s="4">
        <v>48403</v>
      </c>
      <c r="J3674" t="str" cm="1">
        <f t="array" ref="J3674">_xlfn.SWITCH(orders[[#This Row],[payment_method]],"Credit Card","CC","Bank Transfer","BT","Cash","CA","PayPal","PP","UN")</f>
        <v>CC</v>
      </c>
    </row>
    <row r="3675" spans="1:10" x14ac:dyDescent="0.3">
      <c r="A3675">
        <v>3974</v>
      </c>
      <c r="B3675">
        <v>1479512</v>
      </c>
      <c r="C3675" s="1">
        <v>44883</v>
      </c>
      <c r="D3675">
        <v>20328</v>
      </c>
      <c r="E3675" t="s">
        <v>10043</v>
      </c>
      <c r="F3675" t="s">
        <v>289</v>
      </c>
      <c r="G3675">
        <f>YEAR(orders[[#This Row],[order_date]])</f>
        <v>2022</v>
      </c>
      <c r="H3675">
        <f>MONTH(orders[[#This Row],[order_date]])</f>
        <v>11</v>
      </c>
      <c r="I3675" s="4">
        <v>20328</v>
      </c>
      <c r="J3675" t="str" cm="1">
        <f t="array" ref="J3675">_xlfn.SWITCH(orders[[#This Row],[payment_method]],"Credit Card","CC","Bank Transfer","BT","Cash","CA","PayPal","PP","UN")</f>
        <v>PP</v>
      </c>
    </row>
    <row r="3676" spans="1:10" x14ac:dyDescent="0.3">
      <c r="A3676">
        <v>3975</v>
      </c>
      <c r="B3676">
        <v>361617</v>
      </c>
      <c r="C3676" s="1">
        <v>45560</v>
      </c>
      <c r="D3676">
        <v>11680</v>
      </c>
      <c r="E3676" t="s">
        <v>10042</v>
      </c>
      <c r="F3676" t="s">
        <v>66</v>
      </c>
      <c r="G3676">
        <f>YEAR(orders[[#This Row],[order_date]])</f>
        <v>2024</v>
      </c>
      <c r="H3676">
        <f>MONTH(orders[[#This Row],[order_date]])</f>
        <v>9</v>
      </c>
      <c r="I3676" s="4">
        <v>11680</v>
      </c>
      <c r="J3676" t="str" cm="1">
        <f t="array" ref="J3676">_xlfn.SWITCH(orders[[#This Row],[payment_method]],"Credit Card","CC","Bank Transfer","BT","Cash","CA","PayPal","PP","UN")</f>
        <v>CA</v>
      </c>
    </row>
    <row r="3677" spans="1:10" x14ac:dyDescent="0.3">
      <c r="A3677">
        <v>3976</v>
      </c>
      <c r="B3677">
        <v>192734</v>
      </c>
      <c r="C3677" s="1">
        <v>44831</v>
      </c>
      <c r="D3677">
        <v>91038</v>
      </c>
      <c r="E3677" t="s">
        <v>10042</v>
      </c>
      <c r="F3677" t="s">
        <v>162</v>
      </c>
      <c r="G3677">
        <f>YEAR(orders[[#This Row],[order_date]])</f>
        <v>2022</v>
      </c>
      <c r="H3677">
        <f>MONTH(orders[[#This Row],[order_date]])</f>
        <v>9</v>
      </c>
      <c r="I3677" s="4">
        <v>91038</v>
      </c>
      <c r="J3677" t="str" cm="1">
        <f t="array" ref="J3677">_xlfn.SWITCH(orders[[#This Row],[payment_method]],"Credit Card","CC","Bank Transfer","BT","Cash","CA","PayPal","PP","UN")</f>
        <v>CA</v>
      </c>
    </row>
    <row r="3678" spans="1:10" x14ac:dyDescent="0.3">
      <c r="A3678">
        <v>3977</v>
      </c>
      <c r="B3678">
        <v>1514400</v>
      </c>
      <c r="C3678" s="1">
        <v>44896</v>
      </c>
      <c r="D3678">
        <v>63922</v>
      </c>
      <c r="E3678" t="s">
        <v>10041</v>
      </c>
      <c r="F3678" t="s">
        <v>470</v>
      </c>
      <c r="G3678">
        <f>YEAR(orders[[#This Row],[order_date]])</f>
        <v>2022</v>
      </c>
      <c r="H3678">
        <f>MONTH(orders[[#This Row],[order_date]])</f>
        <v>12</v>
      </c>
      <c r="I3678" s="4">
        <v>63922</v>
      </c>
      <c r="J3678" t="str" cm="1">
        <f t="array" ref="J3678">_xlfn.SWITCH(orders[[#This Row],[payment_method]],"Credit Card","CC","Bank Transfer","BT","Cash","CA","PayPal","PP","UN")</f>
        <v>BT</v>
      </c>
    </row>
    <row r="3679" spans="1:10" x14ac:dyDescent="0.3">
      <c r="A3679">
        <v>3978</v>
      </c>
      <c r="B3679">
        <v>578670</v>
      </c>
      <c r="C3679" s="1">
        <v>44575</v>
      </c>
      <c r="D3679">
        <v>15657</v>
      </c>
      <c r="E3679" t="s">
        <v>10041</v>
      </c>
      <c r="F3679" t="s">
        <v>952</v>
      </c>
      <c r="G3679">
        <f>YEAR(orders[[#This Row],[order_date]])</f>
        <v>2022</v>
      </c>
      <c r="H3679">
        <f>MONTH(orders[[#This Row],[order_date]])</f>
        <v>1</v>
      </c>
      <c r="I3679" s="4">
        <v>15657</v>
      </c>
      <c r="J3679" t="str" cm="1">
        <f t="array" ref="J3679">_xlfn.SWITCH(orders[[#This Row],[payment_method]],"Credit Card","CC","Bank Transfer","BT","Cash","CA","PayPal","PP","UN")</f>
        <v>BT</v>
      </c>
    </row>
    <row r="3680" spans="1:10" x14ac:dyDescent="0.3">
      <c r="A3680">
        <v>3979</v>
      </c>
      <c r="B3680">
        <v>971315</v>
      </c>
      <c r="C3680" s="1">
        <v>45685</v>
      </c>
      <c r="D3680">
        <v>8455</v>
      </c>
      <c r="E3680" t="s">
        <v>10043</v>
      </c>
      <c r="F3680" t="s">
        <v>1779</v>
      </c>
      <c r="G3680">
        <f>YEAR(orders[[#This Row],[order_date]])</f>
        <v>2025</v>
      </c>
      <c r="H3680">
        <f>MONTH(orders[[#This Row],[order_date]])</f>
        <v>1</v>
      </c>
      <c r="I3680" s="4">
        <v>8455</v>
      </c>
      <c r="J3680" t="str" cm="1">
        <f t="array" ref="J3680">_xlfn.SWITCH(orders[[#This Row],[payment_method]],"Credit Card","CC","Bank Transfer","BT","Cash","CA","PayPal","PP","UN")</f>
        <v>PP</v>
      </c>
    </row>
    <row r="3681" spans="1:10" x14ac:dyDescent="0.3">
      <c r="A3681">
        <v>3980</v>
      </c>
      <c r="B3681">
        <v>248101</v>
      </c>
      <c r="C3681" s="1">
        <v>45377</v>
      </c>
      <c r="D3681">
        <v>160657</v>
      </c>
      <c r="E3681" t="s">
        <v>10040</v>
      </c>
      <c r="F3681" t="s">
        <v>1580</v>
      </c>
      <c r="G3681">
        <f>YEAR(orders[[#This Row],[order_date]])</f>
        <v>2024</v>
      </c>
      <c r="H3681">
        <f>MONTH(orders[[#This Row],[order_date]])</f>
        <v>3</v>
      </c>
      <c r="I3681" s="4">
        <v>160657</v>
      </c>
      <c r="J3681" t="str" cm="1">
        <f t="array" ref="J3681">_xlfn.SWITCH(orders[[#This Row],[payment_method]],"Credit Card","CC","Bank Transfer","BT","Cash","CA","PayPal","PP","UN")</f>
        <v>CC</v>
      </c>
    </row>
    <row r="3682" spans="1:10" x14ac:dyDescent="0.3">
      <c r="A3682">
        <v>3982</v>
      </c>
      <c r="B3682">
        <v>852875</v>
      </c>
      <c r="C3682" s="1">
        <v>45573</v>
      </c>
      <c r="D3682">
        <v>221677</v>
      </c>
      <c r="E3682" t="s">
        <v>10041</v>
      </c>
      <c r="F3682" t="s">
        <v>16</v>
      </c>
      <c r="G3682">
        <f>YEAR(orders[[#This Row],[order_date]])</f>
        <v>2024</v>
      </c>
      <c r="H3682">
        <f>MONTH(orders[[#This Row],[order_date]])</f>
        <v>10</v>
      </c>
      <c r="I3682" s="4">
        <v>221677</v>
      </c>
      <c r="J3682" t="str" cm="1">
        <f t="array" ref="J3682">_xlfn.SWITCH(orders[[#This Row],[payment_method]],"Credit Card","CC","Bank Transfer","BT","Cash","CA","PayPal","PP","UN")</f>
        <v>BT</v>
      </c>
    </row>
    <row r="3683" spans="1:10" x14ac:dyDescent="0.3">
      <c r="A3683">
        <v>3983</v>
      </c>
      <c r="B3683">
        <v>803657</v>
      </c>
      <c r="C3683" s="1">
        <v>44707</v>
      </c>
      <c r="D3683">
        <v>115402</v>
      </c>
      <c r="E3683" t="s">
        <v>10042</v>
      </c>
      <c r="F3683" t="s">
        <v>1583</v>
      </c>
      <c r="G3683">
        <f>YEAR(orders[[#This Row],[order_date]])</f>
        <v>2022</v>
      </c>
      <c r="H3683">
        <f>MONTH(orders[[#This Row],[order_date]])</f>
        <v>5</v>
      </c>
      <c r="I3683" s="4">
        <v>115402</v>
      </c>
      <c r="J3683" t="str" cm="1">
        <f t="array" ref="J3683">_xlfn.SWITCH(orders[[#This Row],[payment_method]],"Credit Card","CC","Bank Transfer","BT","Cash","CA","PayPal","PP","UN")</f>
        <v>CA</v>
      </c>
    </row>
    <row r="3684" spans="1:10" x14ac:dyDescent="0.3">
      <c r="A3684">
        <v>3984</v>
      </c>
      <c r="B3684">
        <v>1290677</v>
      </c>
      <c r="C3684" s="1">
        <v>44544</v>
      </c>
      <c r="D3684">
        <v>66132</v>
      </c>
      <c r="E3684" t="s">
        <v>10041</v>
      </c>
      <c r="F3684" t="s">
        <v>496</v>
      </c>
      <c r="G3684">
        <f>YEAR(orders[[#This Row],[order_date]])</f>
        <v>2021</v>
      </c>
      <c r="H3684">
        <f>MONTH(orders[[#This Row],[order_date]])</f>
        <v>12</v>
      </c>
      <c r="I3684" s="4">
        <v>66132</v>
      </c>
      <c r="J3684" t="str" cm="1">
        <f t="array" ref="J3684">_xlfn.SWITCH(orders[[#This Row],[payment_method]],"Credit Card","CC","Bank Transfer","BT","Cash","CA","PayPal","PP","UN")</f>
        <v>BT</v>
      </c>
    </row>
    <row r="3685" spans="1:10" x14ac:dyDescent="0.3">
      <c r="A3685">
        <v>3985</v>
      </c>
      <c r="B3685">
        <v>553138</v>
      </c>
      <c r="C3685" s="1">
        <v>45110</v>
      </c>
      <c r="D3685">
        <v>1209251</v>
      </c>
      <c r="E3685" t="s">
        <v>10041</v>
      </c>
      <c r="F3685" t="s">
        <v>829</v>
      </c>
      <c r="G3685">
        <f>YEAR(orders[[#This Row],[order_date]])</f>
        <v>2023</v>
      </c>
      <c r="H3685">
        <f>MONTH(orders[[#This Row],[order_date]])</f>
        <v>7</v>
      </c>
      <c r="I3685" s="4">
        <v>1209251</v>
      </c>
      <c r="J3685" t="str" cm="1">
        <f t="array" ref="J3685">_xlfn.SWITCH(orders[[#This Row],[payment_method]],"Credit Card","CC","Bank Transfer","BT","Cash","CA","PayPal","PP","UN")</f>
        <v>BT</v>
      </c>
    </row>
    <row r="3686" spans="1:10" x14ac:dyDescent="0.3">
      <c r="A3686">
        <v>3986</v>
      </c>
      <c r="B3686">
        <v>1070099</v>
      </c>
      <c r="C3686" s="1">
        <v>44828</v>
      </c>
      <c r="D3686">
        <v>200756</v>
      </c>
      <c r="E3686" t="s">
        <v>10042</v>
      </c>
      <c r="F3686" t="s">
        <v>1543</v>
      </c>
      <c r="G3686">
        <f>YEAR(orders[[#This Row],[order_date]])</f>
        <v>2022</v>
      </c>
      <c r="H3686">
        <f>MONTH(orders[[#This Row],[order_date]])</f>
        <v>9</v>
      </c>
      <c r="I3686" s="4">
        <v>200756</v>
      </c>
      <c r="J3686" t="str" cm="1">
        <f t="array" ref="J3686">_xlfn.SWITCH(orders[[#This Row],[payment_method]],"Credit Card","CC","Bank Transfer","BT","Cash","CA","PayPal","PP","UN")</f>
        <v>CA</v>
      </c>
    </row>
    <row r="3687" spans="1:10" x14ac:dyDescent="0.3">
      <c r="A3687">
        <v>3987</v>
      </c>
      <c r="B3687">
        <v>1027583</v>
      </c>
      <c r="C3687" s="1">
        <v>45317</v>
      </c>
      <c r="D3687">
        <v>328921</v>
      </c>
      <c r="E3687" t="s">
        <v>10043</v>
      </c>
      <c r="F3687" t="s">
        <v>436</v>
      </c>
      <c r="G3687">
        <f>YEAR(orders[[#This Row],[order_date]])</f>
        <v>2024</v>
      </c>
      <c r="H3687">
        <f>MONTH(orders[[#This Row],[order_date]])</f>
        <v>1</v>
      </c>
      <c r="I3687" s="4">
        <v>328921</v>
      </c>
      <c r="J3687" t="str" cm="1">
        <f t="array" ref="J3687">_xlfn.SWITCH(orders[[#This Row],[payment_method]],"Credit Card","CC","Bank Transfer","BT","Cash","CA","PayPal","PP","UN")</f>
        <v>PP</v>
      </c>
    </row>
    <row r="3688" spans="1:10" x14ac:dyDescent="0.3">
      <c r="A3688">
        <v>3988</v>
      </c>
      <c r="B3688">
        <v>1388514</v>
      </c>
      <c r="C3688" s="1">
        <v>45034</v>
      </c>
      <c r="D3688">
        <v>35405</v>
      </c>
      <c r="E3688" t="s">
        <v>10043</v>
      </c>
      <c r="F3688" t="s">
        <v>1087</v>
      </c>
      <c r="G3688">
        <f>YEAR(orders[[#This Row],[order_date]])</f>
        <v>2023</v>
      </c>
      <c r="H3688">
        <f>MONTH(orders[[#This Row],[order_date]])</f>
        <v>4</v>
      </c>
      <c r="I3688" s="4">
        <v>35405</v>
      </c>
      <c r="J3688" t="str" cm="1">
        <f t="array" ref="J3688">_xlfn.SWITCH(orders[[#This Row],[payment_method]],"Credit Card","CC","Bank Transfer","BT","Cash","CA","PayPal","PP","UN")</f>
        <v>PP</v>
      </c>
    </row>
    <row r="3689" spans="1:10" x14ac:dyDescent="0.3">
      <c r="A3689">
        <v>3989</v>
      </c>
      <c r="B3689">
        <v>1966696</v>
      </c>
      <c r="C3689" s="1">
        <v>44811</v>
      </c>
      <c r="D3689">
        <v>106085</v>
      </c>
      <c r="E3689" t="s">
        <v>10042</v>
      </c>
      <c r="F3689" t="s">
        <v>1426</v>
      </c>
      <c r="G3689">
        <f>YEAR(orders[[#This Row],[order_date]])</f>
        <v>2022</v>
      </c>
      <c r="H3689">
        <f>MONTH(orders[[#This Row],[order_date]])</f>
        <v>9</v>
      </c>
      <c r="I3689" s="4">
        <v>106085</v>
      </c>
      <c r="J3689" t="str" cm="1">
        <f t="array" ref="J3689">_xlfn.SWITCH(orders[[#This Row],[payment_method]],"Credit Card","CC","Bank Transfer","BT","Cash","CA","PayPal","PP","UN")</f>
        <v>CA</v>
      </c>
    </row>
    <row r="3690" spans="1:10" x14ac:dyDescent="0.3">
      <c r="A3690">
        <v>3990</v>
      </c>
      <c r="B3690">
        <v>1084173</v>
      </c>
      <c r="C3690" s="1">
        <v>45825</v>
      </c>
      <c r="D3690">
        <v>274147</v>
      </c>
      <c r="E3690" t="s">
        <v>10043</v>
      </c>
      <c r="F3690" t="s">
        <v>618</v>
      </c>
      <c r="G3690">
        <f>YEAR(orders[[#This Row],[order_date]])</f>
        <v>2025</v>
      </c>
      <c r="H3690">
        <f>MONTH(orders[[#This Row],[order_date]])</f>
        <v>6</v>
      </c>
      <c r="I3690" s="4">
        <v>274147</v>
      </c>
      <c r="J3690" t="str" cm="1">
        <f t="array" ref="J3690">_xlfn.SWITCH(orders[[#This Row],[payment_method]],"Credit Card","CC","Bank Transfer","BT","Cash","CA","PayPal","PP","UN")</f>
        <v>PP</v>
      </c>
    </row>
    <row r="3691" spans="1:10" x14ac:dyDescent="0.3">
      <c r="A3691">
        <v>3991</v>
      </c>
      <c r="B3691">
        <v>288952</v>
      </c>
      <c r="C3691" s="1">
        <v>45677</v>
      </c>
      <c r="D3691">
        <v>305563</v>
      </c>
      <c r="E3691" t="s">
        <v>10041</v>
      </c>
      <c r="F3691" t="s">
        <v>1329</v>
      </c>
      <c r="G3691">
        <f>YEAR(orders[[#This Row],[order_date]])</f>
        <v>2025</v>
      </c>
      <c r="H3691">
        <f>MONTH(orders[[#This Row],[order_date]])</f>
        <v>1</v>
      </c>
      <c r="I3691" s="4">
        <v>305563</v>
      </c>
      <c r="J3691" t="str" cm="1">
        <f t="array" ref="J3691">_xlfn.SWITCH(orders[[#This Row],[payment_method]],"Credit Card","CC","Bank Transfer","BT","Cash","CA","PayPal","PP","UN")</f>
        <v>BT</v>
      </c>
    </row>
    <row r="3692" spans="1:10" x14ac:dyDescent="0.3">
      <c r="A3692">
        <v>3992</v>
      </c>
      <c r="B3692">
        <v>30636</v>
      </c>
      <c r="C3692" s="1">
        <v>45236</v>
      </c>
      <c r="D3692">
        <v>242562</v>
      </c>
      <c r="E3692" t="s">
        <v>10042</v>
      </c>
      <c r="F3692" t="s">
        <v>16</v>
      </c>
      <c r="G3692">
        <f>YEAR(orders[[#This Row],[order_date]])</f>
        <v>2023</v>
      </c>
      <c r="H3692">
        <f>MONTH(orders[[#This Row],[order_date]])</f>
        <v>11</v>
      </c>
      <c r="I3692" s="4">
        <v>242562</v>
      </c>
      <c r="J3692" t="str" cm="1">
        <f t="array" ref="J3692">_xlfn.SWITCH(orders[[#This Row],[payment_method]],"Credit Card","CC","Bank Transfer","BT","Cash","CA","PayPal","PP","UN")</f>
        <v>CA</v>
      </c>
    </row>
    <row r="3693" spans="1:10" x14ac:dyDescent="0.3">
      <c r="A3693">
        <v>3993</v>
      </c>
      <c r="B3693">
        <v>434612</v>
      </c>
      <c r="C3693" s="1">
        <v>44836</v>
      </c>
      <c r="D3693">
        <v>581232</v>
      </c>
      <c r="E3693" t="s">
        <v>10040</v>
      </c>
      <c r="F3693" t="s">
        <v>832</v>
      </c>
      <c r="G3693">
        <f>YEAR(orders[[#This Row],[order_date]])</f>
        <v>2022</v>
      </c>
      <c r="H3693">
        <f>MONTH(orders[[#This Row],[order_date]])</f>
        <v>10</v>
      </c>
      <c r="I3693" s="4">
        <v>581232</v>
      </c>
      <c r="J3693" t="str" cm="1">
        <f t="array" ref="J3693">_xlfn.SWITCH(orders[[#This Row],[payment_method]],"Credit Card","CC","Bank Transfer","BT","Cash","CA","PayPal","PP","UN")</f>
        <v>CC</v>
      </c>
    </row>
    <row r="3694" spans="1:10" x14ac:dyDescent="0.3">
      <c r="A3694">
        <v>3994</v>
      </c>
      <c r="B3694">
        <v>1124711</v>
      </c>
      <c r="C3694" s="1">
        <v>45374</v>
      </c>
      <c r="D3694">
        <v>138334</v>
      </c>
      <c r="E3694" t="s">
        <v>10042</v>
      </c>
      <c r="F3694" t="s">
        <v>85</v>
      </c>
      <c r="G3694">
        <f>YEAR(orders[[#This Row],[order_date]])</f>
        <v>2024</v>
      </c>
      <c r="H3694">
        <f>MONTH(orders[[#This Row],[order_date]])</f>
        <v>3</v>
      </c>
      <c r="I3694" s="4">
        <v>138334</v>
      </c>
      <c r="J3694" t="str" cm="1">
        <f t="array" ref="J3694">_xlfn.SWITCH(orders[[#This Row],[payment_method]],"Credit Card","CC","Bank Transfer","BT","Cash","CA","PayPal","PP","UN")</f>
        <v>CA</v>
      </c>
    </row>
    <row r="3695" spans="1:10" x14ac:dyDescent="0.3">
      <c r="A3695">
        <v>3995</v>
      </c>
      <c r="B3695">
        <v>1598328</v>
      </c>
      <c r="C3695" s="1">
        <v>45754</v>
      </c>
      <c r="D3695">
        <v>436433</v>
      </c>
      <c r="E3695" t="s">
        <v>10043</v>
      </c>
      <c r="F3695" t="s">
        <v>1540</v>
      </c>
      <c r="G3695">
        <f>YEAR(orders[[#This Row],[order_date]])</f>
        <v>2025</v>
      </c>
      <c r="H3695">
        <f>MONTH(orders[[#This Row],[order_date]])</f>
        <v>4</v>
      </c>
      <c r="I3695" s="4">
        <v>436433</v>
      </c>
      <c r="J3695" t="str" cm="1">
        <f t="array" ref="J3695">_xlfn.SWITCH(orders[[#This Row],[payment_method]],"Credit Card","CC","Bank Transfer","BT","Cash","CA","PayPal","PP","UN")</f>
        <v>PP</v>
      </c>
    </row>
    <row r="3696" spans="1:10" x14ac:dyDescent="0.3">
      <c r="A3696">
        <v>3996</v>
      </c>
      <c r="B3696">
        <v>477072</v>
      </c>
      <c r="C3696" s="1">
        <v>44975</v>
      </c>
      <c r="D3696">
        <v>158159</v>
      </c>
      <c r="E3696" t="s">
        <v>10043</v>
      </c>
      <c r="F3696" t="s">
        <v>347</v>
      </c>
      <c r="G3696">
        <f>YEAR(orders[[#This Row],[order_date]])</f>
        <v>2023</v>
      </c>
      <c r="H3696">
        <f>MONTH(orders[[#This Row],[order_date]])</f>
        <v>2</v>
      </c>
      <c r="I3696" s="4">
        <v>158159</v>
      </c>
      <c r="J3696" t="str" cm="1">
        <f t="array" ref="J3696">_xlfn.SWITCH(orders[[#This Row],[payment_method]],"Credit Card","CC","Bank Transfer","BT","Cash","CA","PayPal","PP","UN")</f>
        <v>PP</v>
      </c>
    </row>
    <row r="3697" spans="1:10" x14ac:dyDescent="0.3">
      <c r="A3697">
        <v>3997</v>
      </c>
      <c r="B3697">
        <v>1038960</v>
      </c>
      <c r="C3697" s="1">
        <v>45501</v>
      </c>
      <c r="D3697">
        <v>238379</v>
      </c>
      <c r="E3697" t="s">
        <v>10040</v>
      </c>
      <c r="F3697" t="s">
        <v>139</v>
      </c>
      <c r="G3697">
        <f>YEAR(orders[[#This Row],[order_date]])</f>
        <v>2024</v>
      </c>
      <c r="H3697">
        <f>MONTH(orders[[#This Row],[order_date]])</f>
        <v>7</v>
      </c>
      <c r="I3697" s="4">
        <v>238379</v>
      </c>
      <c r="J3697" t="str" cm="1">
        <f t="array" ref="J3697">_xlfn.SWITCH(orders[[#This Row],[payment_method]],"Credit Card","CC","Bank Transfer","BT","Cash","CA","PayPal","PP","UN")</f>
        <v>CC</v>
      </c>
    </row>
    <row r="3698" spans="1:10" x14ac:dyDescent="0.3">
      <c r="A3698">
        <v>3998</v>
      </c>
      <c r="B3698">
        <v>289610</v>
      </c>
      <c r="C3698" s="1">
        <v>44445</v>
      </c>
      <c r="D3698">
        <v>27132</v>
      </c>
      <c r="E3698" t="s">
        <v>10043</v>
      </c>
      <c r="F3698" t="s">
        <v>16</v>
      </c>
      <c r="G3698">
        <f>YEAR(orders[[#This Row],[order_date]])</f>
        <v>2021</v>
      </c>
      <c r="H3698">
        <f>MONTH(orders[[#This Row],[order_date]])</f>
        <v>9</v>
      </c>
      <c r="I3698" s="4">
        <v>27132</v>
      </c>
      <c r="J3698" t="str" cm="1">
        <f t="array" ref="J3698">_xlfn.SWITCH(orders[[#This Row],[payment_method]],"Credit Card","CC","Bank Transfer","BT","Cash","CA","PayPal","PP","UN")</f>
        <v>PP</v>
      </c>
    </row>
    <row r="3699" spans="1:10" x14ac:dyDescent="0.3">
      <c r="A3699">
        <v>3999</v>
      </c>
      <c r="B3699">
        <v>1613680</v>
      </c>
      <c r="C3699" s="1">
        <v>44992</v>
      </c>
      <c r="D3699">
        <v>182991</v>
      </c>
      <c r="E3699" t="s">
        <v>10043</v>
      </c>
      <c r="F3699" t="s">
        <v>156</v>
      </c>
      <c r="G3699">
        <f>YEAR(orders[[#This Row],[order_date]])</f>
        <v>2023</v>
      </c>
      <c r="H3699">
        <f>MONTH(orders[[#This Row],[order_date]])</f>
        <v>3</v>
      </c>
      <c r="I3699" s="4">
        <v>182991</v>
      </c>
      <c r="J3699" t="str" cm="1">
        <f t="array" ref="J3699">_xlfn.SWITCH(orders[[#This Row],[payment_method]],"Credit Card","CC","Bank Transfer","BT","Cash","CA","PayPal","PP","UN")</f>
        <v>PP</v>
      </c>
    </row>
    <row r="3700" spans="1:10" x14ac:dyDescent="0.3">
      <c r="A3700">
        <v>4000</v>
      </c>
      <c r="B3700">
        <v>1397061</v>
      </c>
      <c r="C3700" s="1">
        <v>44874</v>
      </c>
      <c r="D3700">
        <v>140572</v>
      </c>
      <c r="E3700" t="s">
        <v>10040</v>
      </c>
      <c r="F3700" t="s">
        <v>503</v>
      </c>
      <c r="G3700">
        <f>YEAR(orders[[#This Row],[order_date]])</f>
        <v>2022</v>
      </c>
      <c r="H3700">
        <f>MONTH(orders[[#This Row],[order_date]])</f>
        <v>11</v>
      </c>
      <c r="I3700" s="4">
        <v>140572</v>
      </c>
      <c r="J3700" t="str" cm="1">
        <f t="array" ref="J3700">_xlfn.SWITCH(orders[[#This Row],[payment_method]],"Credit Card","CC","Bank Transfer","BT","Cash","CA","PayPal","PP","UN")</f>
        <v>CC</v>
      </c>
    </row>
    <row r="3701" spans="1:10" x14ac:dyDescent="0.3">
      <c r="A3701">
        <v>4001</v>
      </c>
      <c r="B3701">
        <v>1872502</v>
      </c>
      <c r="C3701" s="1">
        <v>45042</v>
      </c>
      <c r="D3701">
        <v>358305</v>
      </c>
      <c r="E3701" t="s">
        <v>10043</v>
      </c>
      <c r="F3701" t="s">
        <v>156</v>
      </c>
      <c r="G3701">
        <f>YEAR(orders[[#This Row],[order_date]])</f>
        <v>2023</v>
      </c>
      <c r="H3701">
        <f>MONTH(orders[[#This Row],[order_date]])</f>
        <v>4</v>
      </c>
      <c r="I3701" s="4">
        <v>358305</v>
      </c>
      <c r="J3701" t="str" cm="1">
        <f t="array" ref="J3701">_xlfn.SWITCH(orders[[#This Row],[payment_method]],"Credit Card","CC","Bank Transfer","BT","Cash","CA","PayPal","PP","UN")</f>
        <v>PP</v>
      </c>
    </row>
    <row r="3702" spans="1:10" x14ac:dyDescent="0.3">
      <c r="A3702">
        <v>4002</v>
      </c>
      <c r="B3702">
        <v>1223460</v>
      </c>
      <c r="C3702" s="1">
        <v>45189</v>
      </c>
      <c r="D3702">
        <v>256154</v>
      </c>
      <c r="E3702" t="s">
        <v>10041</v>
      </c>
      <c r="F3702" t="s">
        <v>165</v>
      </c>
      <c r="G3702">
        <f>YEAR(orders[[#This Row],[order_date]])</f>
        <v>2023</v>
      </c>
      <c r="H3702">
        <f>MONTH(orders[[#This Row],[order_date]])</f>
        <v>9</v>
      </c>
      <c r="I3702" s="4">
        <v>256154</v>
      </c>
      <c r="J3702" t="str" cm="1">
        <f t="array" ref="J3702">_xlfn.SWITCH(orders[[#This Row],[payment_method]],"Credit Card","CC","Bank Transfer","BT","Cash","CA","PayPal","PP","UN")</f>
        <v>BT</v>
      </c>
    </row>
    <row r="3703" spans="1:10" x14ac:dyDescent="0.3">
      <c r="A3703">
        <v>4003</v>
      </c>
      <c r="B3703">
        <v>505831</v>
      </c>
      <c r="C3703" s="1">
        <v>45655</v>
      </c>
      <c r="D3703">
        <v>301301</v>
      </c>
      <c r="E3703" t="s">
        <v>10041</v>
      </c>
      <c r="F3703" t="s">
        <v>489</v>
      </c>
      <c r="G3703">
        <f>YEAR(orders[[#This Row],[order_date]])</f>
        <v>2024</v>
      </c>
      <c r="H3703">
        <f>MONTH(orders[[#This Row],[order_date]])</f>
        <v>12</v>
      </c>
      <c r="I3703" s="4">
        <v>301301</v>
      </c>
      <c r="J3703" t="str" cm="1">
        <f t="array" ref="J3703">_xlfn.SWITCH(orders[[#This Row],[payment_method]],"Credit Card","CC","Bank Transfer","BT","Cash","CA","PayPal","PP","UN")</f>
        <v>BT</v>
      </c>
    </row>
    <row r="3704" spans="1:10" x14ac:dyDescent="0.3">
      <c r="A3704">
        <v>4004</v>
      </c>
      <c r="B3704">
        <v>303711</v>
      </c>
      <c r="C3704" s="1">
        <v>45500</v>
      </c>
      <c r="D3704">
        <v>141092</v>
      </c>
      <c r="E3704" t="s">
        <v>10040</v>
      </c>
      <c r="F3704" t="s">
        <v>1090</v>
      </c>
      <c r="G3704">
        <f>YEAR(orders[[#This Row],[order_date]])</f>
        <v>2024</v>
      </c>
      <c r="H3704">
        <f>MONTH(orders[[#This Row],[order_date]])</f>
        <v>7</v>
      </c>
      <c r="I3704" s="4">
        <v>141092</v>
      </c>
      <c r="J3704" t="str" cm="1">
        <f t="array" ref="J3704">_xlfn.SWITCH(orders[[#This Row],[payment_method]],"Credit Card","CC","Bank Transfer","BT","Cash","CA","PayPal","PP","UN")</f>
        <v>CC</v>
      </c>
    </row>
    <row r="3705" spans="1:10" x14ac:dyDescent="0.3">
      <c r="A3705">
        <v>4005</v>
      </c>
      <c r="B3705">
        <v>380769</v>
      </c>
      <c r="C3705" s="1">
        <v>45287</v>
      </c>
      <c r="D3705">
        <v>23278</v>
      </c>
      <c r="E3705" t="s">
        <v>10043</v>
      </c>
      <c r="F3705" t="s">
        <v>201</v>
      </c>
      <c r="G3705">
        <f>YEAR(orders[[#This Row],[order_date]])</f>
        <v>2023</v>
      </c>
      <c r="H3705">
        <f>MONTH(orders[[#This Row],[order_date]])</f>
        <v>12</v>
      </c>
      <c r="I3705" s="4">
        <v>23278</v>
      </c>
      <c r="J3705" t="str" cm="1">
        <f t="array" ref="J3705">_xlfn.SWITCH(orders[[#This Row],[payment_method]],"Credit Card","CC","Bank Transfer","BT","Cash","CA","PayPal","PP","UN")</f>
        <v>PP</v>
      </c>
    </row>
    <row r="3706" spans="1:10" x14ac:dyDescent="0.3">
      <c r="A3706">
        <v>4006</v>
      </c>
      <c r="B3706">
        <v>514039</v>
      </c>
      <c r="C3706" s="1">
        <v>45333</v>
      </c>
      <c r="D3706">
        <v>134175</v>
      </c>
      <c r="E3706" t="s">
        <v>10041</v>
      </c>
      <c r="F3706" t="s">
        <v>188</v>
      </c>
      <c r="G3706">
        <f>YEAR(orders[[#This Row],[order_date]])</f>
        <v>2024</v>
      </c>
      <c r="H3706">
        <f>MONTH(orders[[#This Row],[order_date]])</f>
        <v>2</v>
      </c>
      <c r="I3706" s="4">
        <v>134175</v>
      </c>
      <c r="J3706" t="str" cm="1">
        <f t="array" ref="J3706">_xlfn.SWITCH(orders[[#This Row],[payment_method]],"Credit Card","CC","Bank Transfer","BT","Cash","CA","PayPal","PP","UN")</f>
        <v>BT</v>
      </c>
    </row>
    <row r="3707" spans="1:10" x14ac:dyDescent="0.3">
      <c r="A3707">
        <v>4008</v>
      </c>
      <c r="B3707">
        <v>460001</v>
      </c>
      <c r="C3707" s="1">
        <v>44439</v>
      </c>
      <c r="D3707">
        <v>272334</v>
      </c>
      <c r="E3707" t="s">
        <v>10042</v>
      </c>
      <c r="F3707" t="s">
        <v>993</v>
      </c>
      <c r="G3707">
        <f>YEAR(orders[[#This Row],[order_date]])</f>
        <v>2021</v>
      </c>
      <c r="H3707">
        <f>MONTH(orders[[#This Row],[order_date]])</f>
        <v>8</v>
      </c>
      <c r="I3707" s="4">
        <v>272334</v>
      </c>
      <c r="J3707" t="str" cm="1">
        <f t="array" ref="J3707">_xlfn.SWITCH(orders[[#This Row],[payment_method]],"Credit Card","CC","Bank Transfer","BT","Cash","CA","PayPal","PP","UN")</f>
        <v>CA</v>
      </c>
    </row>
    <row r="3708" spans="1:10" x14ac:dyDescent="0.3">
      <c r="A3708">
        <v>4009</v>
      </c>
      <c r="B3708">
        <v>980422</v>
      </c>
      <c r="C3708" s="1">
        <v>45818</v>
      </c>
      <c r="D3708">
        <v>222613</v>
      </c>
      <c r="E3708" t="s">
        <v>10043</v>
      </c>
      <c r="F3708" t="s">
        <v>153</v>
      </c>
      <c r="G3708">
        <f>YEAR(orders[[#This Row],[order_date]])</f>
        <v>2025</v>
      </c>
      <c r="H3708">
        <f>MONTH(orders[[#This Row],[order_date]])</f>
        <v>6</v>
      </c>
      <c r="I3708" s="4">
        <v>222613</v>
      </c>
      <c r="J3708" t="str" cm="1">
        <f t="array" ref="J3708">_xlfn.SWITCH(orders[[#This Row],[payment_method]],"Credit Card","CC","Bank Transfer","BT","Cash","CA","PayPal","PP","UN")</f>
        <v>PP</v>
      </c>
    </row>
    <row r="3709" spans="1:10" x14ac:dyDescent="0.3">
      <c r="A3709">
        <v>4010</v>
      </c>
      <c r="B3709">
        <v>112588</v>
      </c>
      <c r="C3709" s="1">
        <v>45204</v>
      </c>
      <c r="D3709">
        <v>148876</v>
      </c>
      <c r="E3709" t="s">
        <v>10041</v>
      </c>
      <c r="F3709" t="s">
        <v>23</v>
      </c>
      <c r="G3709">
        <f>YEAR(orders[[#This Row],[order_date]])</f>
        <v>2023</v>
      </c>
      <c r="H3709">
        <f>MONTH(orders[[#This Row],[order_date]])</f>
        <v>10</v>
      </c>
      <c r="I3709" s="4">
        <v>148876</v>
      </c>
      <c r="J3709" t="str" cm="1">
        <f t="array" ref="J3709">_xlfn.SWITCH(orders[[#This Row],[payment_method]],"Credit Card","CC","Bank Transfer","BT","Cash","CA","PayPal","PP","UN")</f>
        <v>BT</v>
      </c>
    </row>
    <row r="3710" spans="1:10" x14ac:dyDescent="0.3">
      <c r="A3710">
        <v>4012</v>
      </c>
      <c r="B3710">
        <v>1622382</v>
      </c>
      <c r="C3710" s="1">
        <v>45168</v>
      </c>
      <c r="D3710">
        <v>49298</v>
      </c>
      <c r="E3710" t="s">
        <v>10043</v>
      </c>
      <c r="F3710" t="s">
        <v>171</v>
      </c>
      <c r="G3710">
        <f>YEAR(orders[[#This Row],[order_date]])</f>
        <v>2023</v>
      </c>
      <c r="H3710">
        <f>MONTH(orders[[#This Row],[order_date]])</f>
        <v>8</v>
      </c>
      <c r="I3710" s="4">
        <v>49298</v>
      </c>
      <c r="J3710" t="str" cm="1">
        <f t="array" ref="J3710">_xlfn.SWITCH(orders[[#This Row],[payment_method]],"Credit Card","CC","Bank Transfer","BT","Cash","CA","PayPal","PP","UN")</f>
        <v>PP</v>
      </c>
    </row>
    <row r="3711" spans="1:10" x14ac:dyDescent="0.3">
      <c r="A3711">
        <v>4013</v>
      </c>
      <c r="B3711">
        <v>340535</v>
      </c>
      <c r="C3711" s="1">
        <v>45883</v>
      </c>
      <c r="D3711">
        <v>123327</v>
      </c>
      <c r="E3711" t="s">
        <v>10043</v>
      </c>
      <c r="F3711" t="s">
        <v>756</v>
      </c>
      <c r="G3711">
        <f>YEAR(orders[[#This Row],[order_date]])</f>
        <v>2025</v>
      </c>
      <c r="H3711">
        <f>MONTH(orders[[#This Row],[order_date]])</f>
        <v>8</v>
      </c>
      <c r="I3711" s="4">
        <v>123327</v>
      </c>
      <c r="J3711" t="str" cm="1">
        <f t="array" ref="J3711">_xlfn.SWITCH(orders[[#This Row],[payment_method]],"Credit Card","CC","Bank Transfer","BT","Cash","CA","PayPal","PP","UN")</f>
        <v>PP</v>
      </c>
    </row>
    <row r="3712" spans="1:10" x14ac:dyDescent="0.3">
      <c r="A3712">
        <v>4014</v>
      </c>
      <c r="B3712">
        <v>1565226</v>
      </c>
      <c r="C3712" s="1">
        <v>44962</v>
      </c>
      <c r="D3712">
        <v>154625</v>
      </c>
      <c r="E3712" t="s">
        <v>10040</v>
      </c>
      <c r="F3712" t="s">
        <v>341</v>
      </c>
      <c r="G3712">
        <f>YEAR(orders[[#This Row],[order_date]])</f>
        <v>2023</v>
      </c>
      <c r="H3712">
        <f>MONTH(orders[[#This Row],[order_date]])</f>
        <v>2</v>
      </c>
      <c r="I3712" s="4">
        <v>154625</v>
      </c>
      <c r="J3712" t="str" cm="1">
        <f t="array" ref="J3712">_xlfn.SWITCH(orders[[#This Row],[payment_method]],"Credit Card","CC","Bank Transfer","BT","Cash","CA","PayPal","PP","UN")</f>
        <v>CC</v>
      </c>
    </row>
    <row r="3713" spans="1:10" x14ac:dyDescent="0.3">
      <c r="A3713">
        <v>4015</v>
      </c>
      <c r="B3713">
        <v>448583</v>
      </c>
      <c r="C3713" s="1">
        <v>45414</v>
      </c>
      <c r="D3713">
        <v>188816</v>
      </c>
      <c r="E3713" t="s">
        <v>10041</v>
      </c>
      <c r="F3713" t="s">
        <v>772</v>
      </c>
      <c r="G3713">
        <f>YEAR(orders[[#This Row],[order_date]])</f>
        <v>2024</v>
      </c>
      <c r="H3713">
        <f>MONTH(orders[[#This Row],[order_date]])</f>
        <v>5</v>
      </c>
      <c r="I3713" s="4">
        <v>188816</v>
      </c>
      <c r="J3713" t="str" cm="1">
        <f t="array" ref="J3713">_xlfn.SWITCH(orders[[#This Row],[payment_method]],"Credit Card","CC","Bank Transfer","BT","Cash","CA","PayPal","PP","UN")</f>
        <v>BT</v>
      </c>
    </row>
    <row r="3714" spans="1:10" x14ac:dyDescent="0.3">
      <c r="A3714">
        <v>4016</v>
      </c>
      <c r="B3714">
        <v>1383472</v>
      </c>
      <c r="C3714" s="1">
        <v>44917</v>
      </c>
      <c r="D3714">
        <v>41848</v>
      </c>
      <c r="E3714" t="s">
        <v>10043</v>
      </c>
      <c r="F3714" t="s">
        <v>96</v>
      </c>
      <c r="G3714">
        <f>YEAR(orders[[#This Row],[order_date]])</f>
        <v>2022</v>
      </c>
      <c r="H3714">
        <f>MONTH(orders[[#This Row],[order_date]])</f>
        <v>12</v>
      </c>
      <c r="I3714" s="4">
        <v>41848</v>
      </c>
      <c r="J3714" t="str" cm="1">
        <f t="array" ref="J3714">_xlfn.SWITCH(orders[[#This Row],[payment_method]],"Credit Card","CC","Bank Transfer","BT","Cash","CA","PayPal","PP","UN")</f>
        <v>PP</v>
      </c>
    </row>
    <row r="3715" spans="1:10" x14ac:dyDescent="0.3">
      <c r="A3715">
        <v>4017</v>
      </c>
      <c r="B3715">
        <v>1196495</v>
      </c>
      <c r="C3715" s="1">
        <v>45123</v>
      </c>
      <c r="D3715">
        <v>228264</v>
      </c>
      <c r="E3715" t="s">
        <v>10043</v>
      </c>
      <c r="F3715" t="s">
        <v>49</v>
      </c>
      <c r="G3715">
        <f>YEAR(orders[[#This Row],[order_date]])</f>
        <v>2023</v>
      </c>
      <c r="H3715">
        <f>MONTH(orders[[#This Row],[order_date]])</f>
        <v>7</v>
      </c>
      <c r="I3715" s="4">
        <v>228264</v>
      </c>
      <c r="J3715" t="str" cm="1">
        <f t="array" ref="J3715">_xlfn.SWITCH(orders[[#This Row],[payment_method]],"Credit Card","CC","Bank Transfer","BT","Cash","CA","PayPal","PP","UN")</f>
        <v>PP</v>
      </c>
    </row>
    <row r="3716" spans="1:10" x14ac:dyDescent="0.3">
      <c r="A3716">
        <v>4018</v>
      </c>
      <c r="B3716">
        <v>1484429</v>
      </c>
      <c r="C3716" s="1">
        <v>44857</v>
      </c>
      <c r="D3716">
        <v>352989</v>
      </c>
      <c r="E3716" t="s">
        <v>10042</v>
      </c>
      <c r="F3716" t="s">
        <v>409</v>
      </c>
      <c r="G3716">
        <f>YEAR(orders[[#This Row],[order_date]])</f>
        <v>2022</v>
      </c>
      <c r="H3716">
        <f>MONTH(orders[[#This Row],[order_date]])</f>
        <v>10</v>
      </c>
      <c r="I3716" s="4">
        <v>352989</v>
      </c>
      <c r="J3716" t="str" cm="1">
        <f t="array" ref="J3716">_xlfn.SWITCH(orders[[#This Row],[payment_method]],"Credit Card","CC","Bank Transfer","BT","Cash","CA","PayPal","PP","UN")</f>
        <v>CA</v>
      </c>
    </row>
    <row r="3717" spans="1:10" x14ac:dyDescent="0.3">
      <c r="A3717">
        <v>4019</v>
      </c>
      <c r="B3717">
        <v>612000</v>
      </c>
      <c r="C3717" s="1">
        <v>45601</v>
      </c>
      <c r="D3717">
        <v>280521</v>
      </c>
      <c r="E3717" t="s">
        <v>10041</v>
      </c>
      <c r="F3717" t="s">
        <v>523</v>
      </c>
      <c r="G3717">
        <f>YEAR(orders[[#This Row],[order_date]])</f>
        <v>2024</v>
      </c>
      <c r="H3717">
        <f>MONTH(orders[[#This Row],[order_date]])</f>
        <v>11</v>
      </c>
      <c r="I3717" s="4">
        <v>280521</v>
      </c>
      <c r="J3717" t="str" cm="1">
        <f t="array" ref="J3717">_xlfn.SWITCH(orders[[#This Row],[payment_method]],"Credit Card","CC","Bank Transfer","BT","Cash","CA","PayPal","PP","UN")</f>
        <v>BT</v>
      </c>
    </row>
    <row r="3718" spans="1:10" x14ac:dyDescent="0.3">
      <c r="A3718">
        <v>4020</v>
      </c>
      <c r="B3718">
        <v>1416457</v>
      </c>
      <c r="C3718" s="1">
        <v>45193</v>
      </c>
      <c r="D3718">
        <v>196508</v>
      </c>
      <c r="E3718" t="s">
        <v>10042</v>
      </c>
      <c r="F3718" t="s">
        <v>1312</v>
      </c>
      <c r="G3718">
        <f>YEAR(orders[[#This Row],[order_date]])</f>
        <v>2023</v>
      </c>
      <c r="H3718">
        <f>MONTH(orders[[#This Row],[order_date]])</f>
        <v>9</v>
      </c>
      <c r="I3718" s="4">
        <v>196508</v>
      </c>
      <c r="J3718" t="str" cm="1">
        <f t="array" ref="J3718">_xlfn.SWITCH(orders[[#This Row],[payment_method]],"Credit Card","CC","Bank Transfer","BT","Cash","CA","PayPal","PP","UN")</f>
        <v>CA</v>
      </c>
    </row>
    <row r="3719" spans="1:10" x14ac:dyDescent="0.3">
      <c r="A3719">
        <v>4021</v>
      </c>
      <c r="B3719">
        <v>606245</v>
      </c>
      <c r="C3719" s="1">
        <v>45214</v>
      </c>
      <c r="D3719">
        <v>397506</v>
      </c>
      <c r="E3719" t="s">
        <v>10041</v>
      </c>
      <c r="F3719" t="s">
        <v>1633</v>
      </c>
      <c r="G3719">
        <f>YEAR(orders[[#This Row],[order_date]])</f>
        <v>2023</v>
      </c>
      <c r="H3719">
        <f>MONTH(orders[[#This Row],[order_date]])</f>
        <v>10</v>
      </c>
      <c r="I3719" s="4">
        <v>397506</v>
      </c>
      <c r="J3719" t="str" cm="1">
        <f t="array" ref="J3719">_xlfn.SWITCH(orders[[#This Row],[payment_method]],"Credit Card","CC","Bank Transfer","BT","Cash","CA","PayPal","PP","UN")</f>
        <v>BT</v>
      </c>
    </row>
    <row r="3720" spans="1:10" x14ac:dyDescent="0.3">
      <c r="A3720">
        <v>4022</v>
      </c>
      <c r="B3720">
        <v>499854</v>
      </c>
      <c r="C3720" s="1">
        <v>45399</v>
      </c>
      <c r="D3720">
        <v>11728</v>
      </c>
      <c r="E3720" t="s">
        <v>10040</v>
      </c>
      <c r="F3720" t="s">
        <v>482</v>
      </c>
      <c r="G3720">
        <f>YEAR(orders[[#This Row],[order_date]])</f>
        <v>2024</v>
      </c>
      <c r="H3720">
        <f>MONTH(orders[[#This Row],[order_date]])</f>
        <v>4</v>
      </c>
      <c r="I3720" s="4">
        <v>11728</v>
      </c>
      <c r="J3720" t="str" cm="1">
        <f t="array" ref="J3720">_xlfn.SWITCH(orders[[#This Row],[payment_method]],"Credit Card","CC","Bank Transfer","BT","Cash","CA","PayPal","PP","UN")</f>
        <v>CC</v>
      </c>
    </row>
    <row r="3721" spans="1:10" x14ac:dyDescent="0.3">
      <c r="A3721">
        <v>4023</v>
      </c>
      <c r="B3721">
        <v>965715</v>
      </c>
      <c r="C3721" s="1">
        <v>44905</v>
      </c>
      <c r="D3721">
        <v>1949</v>
      </c>
      <c r="E3721" t="s">
        <v>10041</v>
      </c>
      <c r="F3721" t="s">
        <v>313</v>
      </c>
      <c r="G3721">
        <f>YEAR(orders[[#This Row],[order_date]])</f>
        <v>2022</v>
      </c>
      <c r="H3721">
        <f>MONTH(orders[[#This Row],[order_date]])</f>
        <v>12</v>
      </c>
      <c r="I3721" s="4">
        <v>1949</v>
      </c>
      <c r="J3721" t="str" cm="1">
        <f t="array" ref="J3721">_xlfn.SWITCH(orders[[#This Row],[payment_method]],"Credit Card","CC","Bank Transfer","BT","Cash","CA","PayPal","PP","UN")</f>
        <v>BT</v>
      </c>
    </row>
    <row r="3722" spans="1:10" x14ac:dyDescent="0.3">
      <c r="A3722">
        <v>4024</v>
      </c>
      <c r="B3722">
        <v>965854</v>
      </c>
      <c r="C3722" s="1">
        <v>45544</v>
      </c>
      <c r="D3722">
        <v>176037</v>
      </c>
      <c r="E3722" t="s">
        <v>10041</v>
      </c>
      <c r="F3722" t="s">
        <v>139</v>
      </c>
      <c r="G3722">
        <f>YEAR(orders[[#This Row],[order_date]])</f>
        <v>2024</v>
      </c>
      <c r="H3722">
        <f>MONTH(orders[[#This Row],[order_date]])</f>
        <v>9</v>
      </c>
      <c r="I3722" s="4">
        <v>176037</v>
      </c>
      <c r="J3722" t="str" cm="1">
        <f t="array" ref="J3722">_xlfn.SWITCH(orders[[#This Row],[payment_method]],"Credit Card","CC","Bank Transfer","BT","Cash","CA","PayPal","PP","UN")</f>
        <v>BT</v>
      </c>
    </row>
    <row r="3723" spans="1:10" x14ac:dyDescent="0.3">
      <c r="A3723">
        <v>4025</v>
      </c>
      <c r="B3723">
        <v>1133003</v>
      </c>
      <c r="C3723" s="1">
        <v>44608</v>
      </c>
      <c r="D3723">
        <v>91884</v>
      </c>
      <c r="E3723" t="s">
        <v>10041</v>
      </c>
      <c r="F3723" t="s">
        <v>993</v>
      </c>
      <c r="G3723">
        <f>YEAR(orders[[#This Row],[order_date]])</f>
        <v>2022</v>
      </c>
      <c r="H3723">
        <f>MONTH(orders[[#This Row],[order_date]])</f>
        <v>2</v>
      </c>
      <c r="I3723" s="4">
        <v>91884</v>
      </c>
      <c r="J3723" t="str" cm="1">
        <f t="array" ref="J3723">_xlfn.SWITCH(orders[[#This Row],[payment_method]],"Credit Card","CC","Bank Transfer","BT","Cash","CA","PayPal","PP","UN")</f>
        <v>BT</v>
      </c>
    </row>
    <row r="3724" spans="1:10" x14ac:dyDescent="0.3">
      <c r="A3724">
        <v>4026</v>
      </c>
      <c r="B3724">
        <v>601376</v>
      </c>
      <c r="C3724" s="1">
        <v>44441</v>
      </c>
      <c r="D3724">
        <v>58135</v>
      </c>
      <c r="E3724" t="s">
        <v>10041</v>
      </c>
      <c r="F3724" t="s">
        <v>1225</v>
      </c>
      <c r="G3724">
        <f>YEAR(orders[[#This Row],[order_date]])</f>
        <v>2021</v>
      </c>
      <c r="H3724">
        <f>MONTH(orders[[#This Row],[order_date]])</f>
        <v>9</v>
      </c>
      <c r="I3724" s="4">
        <v>58135</v>
      </c>
      <c r="J3724" t="str" cm="1">
        <f t="array" ref="J3724">_xlfn.SWITCH(orders[[#This Row],[payment_method]],"Credit Card","CC","Bank Transfer","BT","Cash","CA","PayPal","PP","UN")</f>
        <v>BT</v>
      </c>
    </row>
    <row r="3725" spans="1:10" x14ac:dyDescent="0.3">
      <c r="A3725">
        <v>4027</v>
      </c>
      <c r="B3725">
        <v>634484</v>
      </c>
      <c r="C3725" s="1">
        <v>44796</v>
      </c>
      <c r="D3725">
        <v>23462</v>
      </c>
      <c r="E3725" t="s">
        <v>10041</v>
      </c>
      <c r="F3725" t="s">
        <v>1266</v>
      </c>
      <c r="G3725">
        <f>YEAR(orders[[#This Row],[order_date]])</f>
        <v>2022</v>
      </c>
      <c r="H3725">
        <f>MONTH(orders[[#This Row],[order_date]])</f>
        <v>8</v>
      </c>
      <c r="I3725" s="4">
        <v>23462</v>
      </c>
      <c r="J3725" t="str" cm="1">
        <f t="array" ref="J3725">_xlfn.SWITCH(orders[[#This Row],[payment_method]],"Credit Card","CC","Bank Transfer","BT","Cash","CA","PayPal","PP","UN")</f>
        <v>BT</v>
      </c>
    </row>
    <row r="3726" spans="1:10" x14ac:dyDescent="0.3">
      <c r="A3726">
        <v>4028</v>
      </c>
      <c r="B3726">
        <v>1996399</v>
      </c>
      <c r="C3726" s="1">
        <v>45278</v>
      </c>
      <c r="D3726">
        <v>365795</v>
      </c>
      <c r="E3726" t="s">
        <v>10040</v>
      </c>
      <c r="F3726" t="s">
        <v>228</v>
      </c>
      <c r="G3726">
        <f>YEAR(orders[[#This Row],[order_date]])</f>
        <v>2023</v>
      </c>
      <c r="H3726">
        <f>MONTH(orders[[#This Row],[order_date]])</f>
        <v>12</v>
      </c>
      <c r="I3726" s="4">
        <v>365795</v>
      </c>
      <c r="J3726" t="str" cm="1">
        <f t="array" ref="J3726">_xlfn.SWITCH(orders[[#This Row],[payment_method]],"Credit Card","CC","Bank Transfer","BT","Cash","CA","PayPal","PP","UN")</f>
        <v>CC</v>
      </c>
    </row>
    <row r="3727" spans="1:10" x14ac:dyDescent="0.3">
      <c r="A3727">
        <v>4029</v>
      </c>
      <c r="B3727">
        <v>6052</v>
      </c>
      <c r="C3727" s="1">
        <v>44613</v>
      </c>
      <c r="D3727">
        <v>213458</v>
      </c>
      <c r="E3727" t="s">
        <v>10042</v>
      </c>
      <c r="F3727" t="s">
        <v>214</v>
      </c>
      <c r="G3727">
        <f>YEAR(orders[[#This Row],[order_date]])</f>
        <v>2022</v>
      </c>
      <c r="H3727">
        <f>MONTH(orders[[#This Row],[order_date]])</f>
        <v>2</v>
      </c>
      <c r="I3727" s="4">
        <v>213458</v>
      </c>
      <c r="J3727" t="str" cm="1">
        <f t="array" ref="J3727">_xlfn.SWITCH(orders[[#This Row],[payment_method]],"Credit Card","CC","Bank Transfer","BT","Cash","CA","PayPal","PP","UN")</f>
        <v>CA</v>
      </c>
    </row>
    <row r="3728" spans="1:10" x14ac:dyDescent="0.3">
      <c r="A3728">
        <v>4030</v>
      </c>
      <c r="B3728">
        <v>1845452</v>
      </c>
      <c r="C3728" s="1">
        <v>44949</v>
      </c>
      <c r="D3728">
        <v>34188</v>
      </c>
      <c r="E3728" t="s">
        <v>10043</v>
      </c>
      <c r="F3728" t="s">
        <v>693</v>
      </c>
      <c r="G3728">
        <f>YEAR(orders[[#This Row],[order_date]])</f>
        <v>2023</v>
      </c>
      <c r="H3728">
        <f>MONTH(orders[[#This Row],[order_date]])</f>
        <v>1</v>
      </c>
      <c r="I3728" s="4">
        <v>34188</v>
      </c>
      <c r="J3728" t="str" cm="1">
        <f t="array" ref="J3728">_xlfn.SWITCH(orders[[#This Row],[payment_method]],"Credit Card","CC","Bank Transfer","BT","Cash","CA","PayPal","PP","UN")</f>
        <v>PP</v>
      </c>
    </row>
    <row r="3729" spans="1:10" x14ac:dyDescent="0.3">
      <c r="A3729">
        <v>4031</v>
      </c>
      <c r="B3729">
        <v>1970571</v>
      </c>
      <c r="C3729" s="1">
        <v>45404</v>
      </c>
      <c r="D3729">
        <v>293444</v>
      </c>
      <c r="E3729" t="s">
        <v>10043</v>
      </c>
      <c r="F3729" t="s">
        <v>1583</v>
      </c>
      <c r="G3729">
        <f>YEAR(orders[[#This Row],[order_date]])</f>
        <v>2024</v>
      </c>
      <c r="H3729">
        <f>MONTH(orders[[#This Row],[order_date]])</f>
        <v>4</v>
      </c>
      <c r="I3729" s="4">
        <v>293444</v>
      </c>
      <c r="J3729" t="str" cm="1">
        <f t="array" ref="J3729">_xlfn.SWITCH(orders[[#This Row],[payment_method]],"Credit Card","CC","Bank Transfer","BT","Cash","CA","PayPal","PP","UN")</f>
        <v>PP</v>
      </c>
    </row>
    <row r="3730" spans="1:10" x14ac:dyDescent="0.3">
      <c r="A3730">
        <v>4032</v>
      </c>
      <c r="B3730">
        <v>834413</v>
      </c>
      <c r="C3730" s="1">
        <v>45027</v>
      </c>
      <c r="D3730">
        <v>69925</v>
      </c>
      <c r="E3730" t="s">
        <v>10042</v>
      </c>
      <c r="F3730" t="s">
        <v>823</v>
      </c>
      <c r="G3730">
        <f>YEAR(orders[[#This Row],[order_date]])</f>
        <v>2023</v>
      </c>
      <c r="H3730">
        <f>MONTH(orders[[#This Row],[order_date]])</f>
        <v>4</v>
      </c>
      <c r="I3730" s="4">
        <v>69925</v>
      </c>
      <c r="J3730" t="str" cm="1">
        <f t="array" ref="J3730">_xlfn.SWITCH(orders[[#This Row],[payment_method]],"Credit Card","CC","Bank Transfer","BT","Cash","CA","PayPal","PP","UN")</f>
        <v>CA</v>
      </c>
    </row>
    <row r="3731" spans="1:10" x14ac:dyDescent="0.3">
      <c r="A3731">
        <v>4033</v>
      </c>
      <c r="B3731">
        <v>1294044</v>
      </c>
      <c r="C3731" s="1">
        <v>45055</v>
      </c>
      <c r="D3731">
        <v>132161</v>
      </c>
      <c r="E3731" t="s">
        <v>10041</v>
      </c>
      <c r="F3731" t="s">
        <v>44</v>
      </c>
      <c r="G3731">
        <f>YEAR(orders[[#This Row],[order_date]])</f>
        <v>2023</v>
      </c>
      <c r="H3731">
        <f>MONTH(orders[[#This Row],[order_date]])</f>
        <v>5</v>
      </c>
      <c r="I3731" s="4">
        <v>132161</v>
      </c>
      <c r="J3731" t="str" cm="1">
        <f t="array" ref="J3731">_xlfn.SWITCH(orders[[#This Row],[payment_method]],"Credit Card","CC","Bank Transfer","BT","Cash","CA","PayPal","PP","UN")</f>
        <v>BT</v>
      </c>
    </row>
    <row r="3732" spans="1:10" x14ac:dyDescent="0.3">
      <c r="A3732">
        <v>4034</v>
      </c>
      <c r="B3732">
        <v>1179392</v>
      </c>
      <c r="C3732" s="1">
        <v>44849</v>
      </c>
      <c r="D3732">
        <v>395812</v>
      </c>
      <c r="E3732" t="s">
        <v>10042</v>
      </c>
      <c r="F3732" t="s">
        <v>871</v>
      </c>
      <c r="G3732">
        <f>YEAR(orders[[#This Row],[order_date]])</f>
        <v>2022</v>
      </c>
      <c r="H3732">
        <f>MONTH(orders[[#This Row],[order_date]])</f>
        <v>10</v>
      </c>
      <c r="I3732" s="4">
        <v>395812</v>
      </c>
      <c r="J3732" t="str" cm="1">
        <f t="array" ref="J3732">_xlfn.SWITCH(orders[[#This Row],[payment_method]],"Credit Card","CC","Bank Transfer","BT","Cash","CA","PayPal","PP","UN")</f>
        <v>CA</v>
      </c>
    </row>
    <row r="3733" spans="1:10" x14ac:dyDescent="0.3">
      <c r="A3733">
        <v>4035</v>
      </c>
      <c r="B3733">
        <v>909481</v>
      </c>
      <c r="C3733" s="1">
        <v>45329</v>
      </c>
      <c r="D3733">
        <v>190428</v>
      </c>
      <c r="E3733" t="s">
        <v>10041</v>
      </c>
      <c r="F3733" t="s">
        <v>764</v>
      </c>
      <c r="G3733">
        <f>YEAR(orders[[#This Row],[order_date]])</f>
        <v>2024</v>
      </c>
      <c r="H3733">
        <f>MONTH(orders[[#This Row],[order_date]])</f>
        <v>2</v>
      </c>
      <c r="I3733" s="4">
        <v>190428</v>
      </c>
      <c r="J3733" t="str" cm="1">
        <f t="array" ref="J3733">_xlfn.SWITCH(orders[[#This Row],[payment_method]],"Credit Card","CC","Bank Transfer","BT","Cash","CA","PayPal","PP","UN")</f>
        <v>BT</v>
      </c>
    </row>
    <row r="3734" spans="1:10" x14ac:dyDescent="0.3">
      <c r="A3734">
        <v>4037</v>
      </c>
      <c r="B3734">
        <v>1652155</v>
      </c>
      <c r="C3734" s="1">
        <v>45192</v>
      </c>
      <c r="D3734">
        <v>266146</v>
      </c>
      <c r="E3734" t="s">
        <v>10043</v>
      </c>
      <c r="F3734" t="s">
        <v>1435</v>
      </c>
      <c r="G3734">
        <f>YEAR(orders[[#This Row],[order_date]])</f>
        <v>2023</v>
      </c>
      <c r="H3734">
        <f>MONTH(orders[[#This Row],[order_date]])</f>
        <v>9</v>
      </c>
      <c r="I3734" s="4">
        <v>266146</v>
      </c>
      <c r="J3734" t="str" cm="1">
        <f t="array" ref="J3734">_xlfn.SWITCH(orders[[#This Row],[payment_method]],"Credit Card","CC","Bank Transfer","BT","Cash","CA","PayPal","PP","UN")</f>
        <v>PP</v>
      </c>
    </row>
    <row r="3735" spans="1:10" x14ac:dyDescent="0.3">
      <c r="A3735">
        <v>4038</v>
      </c>
      <c r="B3735">
        <v>503942</v>
      </c>
      <c r="C3735" s="1">
        <v>45206</v>
      </c>
      <c r="D3735">
        <v>189855</v>
      </c>
      <c r="E3735" t="s">
        <v>10043</v>
      </c>
      <c r="F3735" t="s">
        <v>1234</v>
      </c>
      <c r="G3735">
        <f>YEAR(orders[[#This Row],[order_date]])</f>
        <v>2023</v>
      </c>
      <c r="H3735">
        <f>MONTH(orders[[#This Row],[order_date]])</f>
        <v>10</v>
      </c>
      <c r="I3735" s="4">
        <v>189855</v>
      </c>
      <c r="J3735" t="str" cm="1">
        <f t="array" ref="J3735">_xlfn.SWITCH(orders[[#This Row],[payment_method]],"Credit Card","CC","Bank Transfer","BT","Cash","CA","PayPal","PP","UN")</f>
        <v>PP</v>
      </c>
    </row>
    <row r="3736" spans="1:10" x14ac:dyDescent="0.3">
      <c r="A3736">
        <v>4039</v>
      </c>
      <c r="B3736">
        <v>1914392</v>
      </c>
      <c r="C3736" s="1">
        <v>45073</v>
      </c>
      <c r="D3736">
        <v>11892</v>
      </c>
      <c r="E3736" t="s">
        <v>10041</v>
      </c>
      <c r="F3736" t="s">
        <v>209</v>
      </c>
      <c r="G3736">
        <f>YEAR(orders[[#This Row],[order_date]])</f>
        <v>2023</v>
      </c>
      <c r="H3736">
        <f>MONTH(orders[[#This Row],[order_date]])</f>
        <v>5</v>
      </c>
      <c r="I3736" s="4">
        <v>11892</v>
      </c>
      <c r="J3736" t="str" cm="1">
        <f t="array" ref="J3736">_xlfn.SWITCH(orders[[#This Row],[payment_method]],"Credit Card","CC","Bank Transfer","BT","Cash","CA","PayPal","PP","UN")</f>
        <v>BT</v>
      </c>
    </row>
    <row r="3737" spans="1:10" x14ac:dyDescent="0.3">
      <c r="A3737">
        <v>4040</v>
      </c>
      <c r="B3737">
        <v>1939598</v>
      </c>
      <c r="C3737" s="1">
        <v>45790</v>
      </c>
      <c r="D3737">
        <v>132279</v>
      </c>
      <c r="E3737" t="s">
        <v>10043</v>
      </c>
      <c r="F3737" t="s">
        <v>871</v>
      </c>
      <c r="G3737">
        <f>YEAR(orders[[#This Row],[order_date]])</f>
        <v>2025</v>
      </c>
      <c r="H3737">
        <f>MONTH(orders[[#This Row],[order_date]])</f>
        <v>5</v>
      </c>
      <c r="I3737" s="4">
        <v>132279</v>
      </c>
      <c r="J3737" t="str" cm="1">
        <f t="array" ref="J3737">_xlfn.SWITCH(orders[[#This Row],[payment_method]],"Credit Card","CC","Bank Transfer","BT","Cash","CA","PayPal","PP","UN")</f>
        <v>PP</v>
      </c>
    </row>
    <row r="3738" spans="1:10" x14ac:dyDescent="0.3">
      <c r="A3738">
        <v>4041</v>
      </c>
      <c r="B3738">
        <v>317682</v>
      </c>
      <c r="C3738" s="1">
        <v>45424</v>
      </c>
      <c r="D3738">
        <v>431153</v>
      </c>
      <c r="E3738" t="s">
        <v>10041</v>
      </c>
      <c r="F3738" t="s">
        <v>1158</v>
      </c>
      <c r="G3738">
        <f>YEAR(orders[[#This Row],[order_date]])</f>
        <v>2024</v>
      </c>
      <c r="H3738">
        <f>MONTH(orders[[#This Row],[order_date]])</f>
        <v>5</v>
      </c>
      <c r="I3738" s="4">
        <v>431153</v>
      </c>
      <c r="J3738" t="str" cm="1">
        <f t="array" ref="J3738">_xlfn.SWITCH(orders[[#This Row],[payment_method]],"Credit Card","CC","Bank Transfer","BT","Cash","CA","PayPal","PP","UN")</f>
        <v>BT</v>
      </c>
    </row>
    <row r="3739" spans="1:10" x14ac:dyDescent="0.3">
      <c r="A3739">
        <v>4042</v>
      </c>
      <c r="B3739">
        <v>779747</v>
      </c>
      <c r="C3739" s="1">
        <v>44461</v>
      </c>
      <c r="D3739">
        <v>46758</v>
      </c>
      <c r="E3739" t="s">
        <v>10042</v>
      </c>
      <c r="F3739" t="s">
        <v>404</v>
      </c>
      <c r="G3739">
        <f>YEAR(orders[[#This Row],[order_date]])</f>
        <v>2021</v>
      </c>
      <c r="H3739">
        <f>MONTH(orders[[#This Row],[order_date]])</f>
        <v>9</v>
      </c>
      <c r="I3739" s="4">
        <v>46758</v>
      </c>
      <c r="J3739" t="str" cm="1">
        <f t="array" ref="J3739">_xlfn.SWITCH(orders[[#This Row],[payment_method]],"Credit Card","CC","Bank Transfer","BT","Cash","CA","PayPal","PP","UN")</f>
        <v>CA</v>
      </c>
    </row>
    <row r="3740" spans="1:10" x14ac:dyDescent="0.3">
      <c r="A3740">
        <v>4044</v>
      </c>
      <c r="B3740">
        <v>666551</v>
      </c>
      <c r="C3740" s="1">
        <v>45864</v>
      </c>
      <c r="D3740">
        <v>210616</v>
      </c>
      <c r="E3740" t="s">
        <v>10040</v>
      </c>
      <c r="F3740" t="s">
        <v>105</v>
      </c>
      <c r="G3740">
        <f>YEAR(orders[[#This Row],[order_date]])</f>
        <v>2025</v>
      </c>
      <c r="H3740">
        <f>MONTH(orders[[#This Row],[order_date]])</f>
        <v>7</v>
      </c>
      <c r="I3740" s="4">
        <v>210616</v>
      </c>
      <c r="J3740" t="str" cm="1">
        <f t="array" ref="J3740">_xlfn.SWITCH(orders[[#This Row],[payment_method]],"Credit Card","CC","Bank Transfer","BT","Cash","CA","PayPal","PP","UN")</f>
        <v>CC</v>
      </c>
    </row>
    <row r="3741" spans="1:10" x14ac:dyDescent="0.3">
      <c r="A3741">
        <v>4045</v>
      </c>
      <c r="B3741">
        <v>1963908</v>
      </c>
      <c r="C3741" s="1">
        <v>45496</v>
      </c>
      <c r="D3741">
        <v>32783</v>
      </c>
      <c r="E3741" t="s">
        <v>10041</v>
      </c>
      <c r="F3741" t="s">
        <v>313</v>
      </c>
      <c r="G3741">
        <f>YEAR(orders[[#This Row],[order_date]])</f>
        <v>2024</v>
      </c>
      <c r="H3741">
        <f>MONTH(orders[[#This Row],[order_date]])</f>
        <v>7</v>
      </c>
      <c r="I3741" s="4">
        <v>32783</v>
      </c>
      <c r="J3741" t="str" cm="1">
        <f t="array" ref="J3741">_xlfn.SWITCH(orders[[#This Row],[payment_method]],"Credit Card","CC","Bank Transfer","BT","Cash","CA","PayPal","PP","UN")</f>
        <v>BT</v>
      </c>
    </row>
    <row r="3742" spans="1:10" x14ac:dyDescent="0.3">
      <c r="A3742">
        <v>4046</v>
      </c>
      <c r="B3742">
        <v>1106462</v>
      </c>
      <c r="C3742" s="1">
        <v>45135</v>
      </c>
      <c r="D3742">
        <v>37849</v>
      </c>
      <c r="E3742" t="s">
        <v>10041</v>
      </c>
      <c r="F3742" t="s">
        <v>993</v>
      </c>
      <c r="G3742">
        <f>YEAR(orders[[#This Row],[order_date]])</f>
        <v>2023</v>
      </c>
      <c r="H3742">
        <f>MONTH(orders[[#This Row],[order_date]])</f>
        <v>7</v>
      </c>
      <c r="I3742" s="4">
        <v>37849</v>
      </c>
      <c r="J3742" t="str" cm="1">
        <f t="array" ref="J3742">_xlfn.SWITCH(orders[[#This Row],[payment_method]],"Credit Card","CC","Bank Transfer","BT","Cash","CA","PayPal","PP","UN")</f>
        <v>BT</v>
      </c>
    </row>
    <row r="3743" spans="1:10" x14ac:dyDescent="0.3">
      <c r="A3743">
        <v>4047</v>
      </c>
      <c r="B3743">
        <v>422038</v>
      </c>
      <c r="C3743" s="1">
        <v>45078</v>
      </c>
      <c r="D3743">
        <v>222135</v>
      </c>
      <c r="E3743" t="s">
        <v>10040</v>
      </c>
      <c r="F3743" t="s">
        <v>308</v>
      </c>
      <c r="G3743">
        <f>YEAR(orders[[#This Row],[order_date]])</f>
        <v>2023</v>
      </c>
      <c r="H3743">
        <f>MONTH(orders[[#This Row],[order_date]])</f>
        <v>6</v>
      </c>
      <c r="I3743" s="4">
        <v>222135</v>
      </c>
      <c r="J3743" t="str" cm="1">
        <f t="array" ref="J3743">_xlfn.SWITCH(orders[[#This Row],[payment_method]],"Credit Card","CC","Bank Transfer","BT","Cash","CA","PayPal","PP","UN")</f>
        <v>CC</v>
      </c>
    </row>
    <row r="3744" spans="1:10" x14ac:dyDescent="0.3">
      <c r="A3744">
        <v>4048</v>
      </c>
      <c r="B3744">
        <v>307643</v>
      </c>
      <c r="C3744" s="1">
        <v>45500</v>
      </c>
      <c r="D3744">
        <v>108594</v>
      </c>
      <c r="E3744" t="s">
        <v>10043</v>
      </c>
      <c r="F3744" t="s">
        <v>523</v>
      </c>
      <c r="G3744">
        <f>YEAR(orders[[#This Row],[order_date]])</f>
        <v>2024</v>
      </c>
      <c r="H3744">
        <f>MONTH(orders[[#This Row],[order_date]])</f>
        <v>7</v>
      </c>
      <c r="I3744" s="4">
        <v>108594</v>
      </c>
      <c r="J3744" t="str" cm="1">
        <f t="array" ref="J3744">_xlfn.SWITCH(orders[[#This Row],[payment_method]],"Credit Card","CC","Bank Transfer","BT","Cash","CA","PayPal","PP","UN")</f>
        <v>PP</v>
      </c>
    </row>
    <row r="3745" spans="1:10" x14ac:dyDescent="0.3">
      <c r="A3745">
        <v>4049</v>
      </c>
      <c r="B3745">
        <v>1723437</v>
      </c>
      <c r="C3745" s="1">
        <v>45376</v>
      </c>
      <c r="D3745">
        <v>134927</v>
      </c>
      <c r="E3745" t="s">
        <v>10040</v>
      </c>
      <c r="F3745" t="s">
        <v>993</v>
      </c>
      <c r="G3745">
        <f>YEAR(orders[[#This Row],[order_date]])</f>
        <v>2024</v>
      </c>
      <c r="H3745">
        <f>MONTH(orders[[#This Row],[order_date]])</f>
        <v>3</v>
      </c>
      <c r="I3745" s="4">
        <v>134927</v>
      </c>
      <c r="J3745" t="str" cm="1">
        <f t="array" ref="J3745">_xlfn.SWITCH(orders[[#This Row],[payment_method]],"Credit Card","CC","Bank Transfer","BT","Cash","CA","PayPal","PP","UN")</f>
        <v>CC</v>
      </c>
    </row>
    <row r="3746" spans="1:10" x14ac:dyDescent="0.3">
      <c r="A3746">
        <v>4050</v>
      </c>
      <c r="B3746">
        <v>968975</v>
      </c>
      <c r="C3746" s="1">
        <v>45040</v>
      </c>
      <c r="D3746">
        <v>558797</v>
      </c>
      <c r="E3746" t="s">
        <v>10041</v>
      </c>
      <c r="F3746" t="s">
        <v>767</v>
      </c>
      <c r="G3746">
        <f>YEAR(orders[[#This Row],[order_date]])</f>
        <v>2023</v>
      </c>
      <c r="H3746">
        <f>MONTH(orders[[#This Row],[order_date]])</f>
        <v>4</v>
      </c>
      <c r="I3746" s="4">
        <v>558797</v>
      </c>
      <c r="J3746" t="str" cm="1">
        <f t="array" ref="J3746">_xlfn.SWITCH(orders[[#This Row],[payment_method]],"Credit Card","CC","Bank Transfer","BT","Cash","CA","PayPal","PP","UN")</f>
        <v>BT</v>
      </c>
    </row>
    <row r="3747" spans="1:10" x14ac:dyDescent="0.3">
      <c r="A3747">
        <v>4051</v>
      </c>
      <c r="B3747">
        <v>1370692</v>
      </c>
      <c r="C3747" s="1">
        <v>44674</v>
      </c>
      <c r="D3747">
        <v>133706</v>
      </c>
      <c r="E3747" t="s">
        <v>10043</v>
      </c>
      <c r="F3747" t="s">
        <v>409</v>
      </c>
      <c r="G3747">
        <f>YEAR(orders[[#This Row],[order_date]])</f>
        <v>2022</v>
      </c>
      <c r="H3747">
        <f>MONTH(orders[[#This Row],[order_date]])</f>
        <v>4</v>
      </c>
      <c r="I3747" s="4">
        <v>133706</v>
      </c>
      <c r="J3747" t="str" cm="1">
        <f t="array" ref="J3747">_xlfn.SWITCH(orders[[#This Row],[payment_method]],"Credit Card","CC","Bank Transfer","BT","Cash","CA","PayPal","PP","UN")</f>
        <v>PP</v>
      </c>
    </row>
    <row r="3748" spans="1:10" x14ac:dyDescent="0.3">
      <c r="A3748">
        <v>4052</v>
      </c>
      <c r="B3748">
        <v>148520</v>
      </c>
      <c r="C3748" s="1">
        <v>44567</v>
      </c>
      <c r="D3748">
        <v>6552</v>
      </c>
      <c r="E3748" t="s">
        <v>10042</v>
      </c>
      <c r="F3748" t="s">
        <v>347</v>
      </c>
      <c r="G3748">
        <f>YEAR(orders[[#This Row],[order_date]])</f>
        <v>2022</v>
      </c>
      <c r="H3748">
        <f>MONTH(orders[[#This Row],[order_date]])</f>
        <v>1</v>
      </c>
      <c r="I3748" s="4">
        <v>6552</v>
      </c>
      <c r="J3748" t="str" cm="1">
        <f t="array" ref="J3748">_xlfn.SWITCH(orders[[#This Row],[payment_method]],"Credit Card","CC","Bank Transfer","BT","Cash","CA","PayPal","PP","UN")</f>
        <v>CA</v>
      </c>
    </row>
    <row r="3749" spans="1:10" x14ac:dyDescent="0.3">
      <c r="A3749">
        <v>4053</v>
      </c>
      <c r="B3749">
        <v>1914510</v>
      </c>
      <c r="C3749" s="1">
        <v>44906</v>
      </c>
      <c r="D3749">
        <v>219405</v>
      </c>
      <c r="E3749" t="s">
        <v>10043</v>
      </c>
      <c r="F3749" t="s">
        <v>347</v>
      </c>
      <c r="G3749">
        <f>YEAR(orders[[#This Row],[order_date]])</f>
        <v>2022</v>
      </c>
      <c r="H3749">
        <f>MONTH(orders[[#This Row],[order_date]])</f>
        <v>12</v>
      </c>
      <c r="I3749" s="4">
        <v>219405</v>
      </c>
      <c r="J3749" t="str" cm="1">
        <f t="array" ref="J3749">_xlfn.SWITCH(orders[[#This Row],[payment_method]],"Credit Card","CC","Bank Transfer","BT","Cash","CA","PayPal","PP","UN")</f>
        <v>PP</v>
      </c>
    </row>
    <row r="3750" spans="1:10" x14ac:dyDescent="0.3">
      <c r="A3750">
        <v>4054</v>
      </c>
      <c r="B3750">
        <v>1002149</v>
      </c>
      <c r="C3750" s="1">
        <v>45057</v>
      </c>
      <c r="D3750">
        <v>330384</v>
      </c>
      <c r="E3750" t="s">
        <v>10042</v>
      </c>
      <c r="F3750" t="s">
        <v>117</v>
      </c>
      <c r="G3750">
        <f>YEAR(orders[[#This Row],[order_date]])</f>
        <v>2023</v>
      </c>
      <c r="H3750">
        <f>MONTH(orders[[#This Row],[order_date]])</f>
        <v>5</v>
      </c>
      <c r="I3750" s="4">
        <v>330384</v>
      </c>
      <c r="J3750" t="str" cm="1">
        <f t="array" ref="J3750">_xlfn.SWITCH(orders[[#This Row],[payment_method]],"Credit Card","CC","Bank Transfer","BT","Cash","CA","PayPal","PP","UN")</f>
        <v>CA</v>
      </c>
    </row>
    <row r="3751" spans="1:10" x14ac:dyDescent="0.3">
      <c r="A3751">
        <v>4055</v>
      </c>
      <c r="B3751">
        <v>110170</v>
      </c>
      <c r="C3751" s="1">
        <v>44468</v>
      </c>
      <c r="D3751">
        <v>18516</v>
      </c>
      <c r="E3751" t="s">
        <v>10042</v>
      </c>
      <c r="F3751" t="s">
        <v>82</v>
      </c>
      <c r="G3751">
        <f>YEAR(orders[[#This Row],[order_date]])</f>
        <v>2021</v>
      </c>
      <c r="H3751">
        <f>MONTH(orders[[#This Row],[order_date]])</f>
        <v>9</v>
      </c>
      <c r="I3751" s="4">
        <v>18516</v>
      </c>
      <c r="J3751" t="str" cm="1">
        <f t="array" ref="J3751">_xlfn.SWITCH(orders[[#This Row],[payment_method]],"Credit Card","CC","Bank Transfer","BT","Cash","CA","PayPal","PP","UN")</f>
        <v>CA</v>
      </c>
    </row>
    <row r="3752" spans="1:10" x14ac:dyDescent="0.3">
      <c r="A3752">
        <v>4056</v>
      </c>
      <c r="B3752">
        <v>353112</v>
      </c>
      <c r="C3752" s="1">
        <v>45099</v>
      </c>
      <c r="D3752">
        <v>37250</v>
      </c>
      <c r="E3752" t="s">
        <v>10043</v>
      </c>
      <c r="F3752" t="s">
        <v>1213</v>
      </c>
      <c r="G3752">
        <f>YEAR(orders[[#This Row],[order_date]])</f>
        <v>2023</v>
      </c>
      <c r="H3752">
        <f>MONTH(orders[[#This Row],[order_date]])</f>
        <v>6</v>
      </c>
      <c r="I3752" s="4">
        <v>37250</v>
      </c>
      <c r="J3752" t="str" cm="1">
        <f t="array" ref="J3752">_xlfn.SWITCH(orders[[#This Row],[payment_method]],"Credit Card","CC","Bank Transfer","BT","Cash","CA","PayPal","PP","UN")</f>
        <v>PP</v>
      </c>
    </row>
    <row r="3753" spans="1:10" x14ac:dyDescent="0.3">
      <c r="A3753">
        <v>4057</v>
      </c>
      <c r="B3753">
        <v>1724414</v>
      </c>
      <c r="C3753" s="1">
        <v>44867</v>
      </c>
      <c r="D3753">
        <v>12014</v>
      </c>
      <c r="E3753" t="s">
        <v>10041</v>
      </c>
      <c r="F3753" t="s">
        <v>114</v>
      </c>
      <c r="G3753">
        <f>YEAR(orders[[#This Row],[order_date]])</f>
        <v>2022</v>
      </c>
      <c r="H3753">
        <f>MONTH(orders[[#This Row],[order_date]])</f>
        <v>11</v>
      </c>
      <c r="I3753" s="4">
        <v>12014</v>
      </c>
      <c r="J3753" t="str" cm="1">
        <f t="array" ref="J3753">_xlfn.SWITCH(orders[[#This Row],[payment_method]],"Credit Card","CC","Bank Transfer","BT","Cash","CA","PayPal","PP","UN")</f>
        <v>BT</v>
      </c>
    </row>
    <row r="3754" spans="1:10" x14ac:dyDescent="0.3">
      <c r="A3754">
        <v>4058</v>
      </c>
      <c r="B3754">
        <v>1249565</v>
      </c>
      <c r="C3754" s="1">
        <v>44456</v>
      </c>
      <c r="D3754">
        <v>290676</v>
      </c>
      <c r="E3754" t="s">
        <v>10042</v>
      </c>
      <c r="F3754" t="s">
        <v>1019</v>
      </c>
      <c r="G3754">
        <f>YEAR(orders[[#This Row],[order_date]])</f>
        <v>2021</v>
      </c>
      <c r="H3754">
        <f>MONTH(orders[[#This Row],[order_date]])</f>
        <v>9</v>
      </c>
      <c r="I3754" s="4">
        <v>290676</v>
      </c>
      <c r="J3754" t="str" cm="1">
        <f t="array" ref="J3754">_xlfn.SWITCH(orders[[#This Row],[payment_method]],"Credit Card","CC","Bank Transfer","BT","Cash","CA","PayPal","PP","UN")</f>
        <v>CA</v>
      </c>
    </row>
    <row r="3755" spans="1:10" x14ac:dyDescent="0.3">
      <c r="A3755">
        <v>4059</v>
      </c>
      <c r="B3755">
        <v>414375</v>
      </c>
      <c r="C3755" s="1">
        <v>45776</v>
      </c>
      <c r="D3755">
        <v>143736</v>
      </c>
      <c r="E3755" t="s">
        <v>10043</v>
      </c>
      <c r="F3755" t="s">
        <v>482</v>
      </c>
      <c r="G3755">
        <f>YEAR(orders[[#This Row],[order_date]])</f>
        <v>2025</v>
      </c>
      <c r="H3755">
        <f>MONTH(orders[[#This Row],[order_date]])</f>
        <v>4</v>
      </c>
      <c r="I3755" s="4">
        <v>143736</v>
      </c>
      <c r="J3755" t="str" cm="1">
        <f t="array" ref="J3755">_xlfn.SWITCH(orders[[#This Row],[payment_method]],"Credit Card","CC","Bank Transfer","BT","Cash","CA","PayPal","PP","UN")</f>
        <v>PP</v>
      </c>
    </row>
    <row r="3756" spans="1:10" x14ac:dyDescent="0.3">
      <c r="A3756">
        <v>4060</v>
      </c>
      <c r="B3756">
        <v>410687</v>
      </c>
      <c r="C3756" s="1">
        <v>45702</v>
      </c>
      <c r="D3756">
        <v>115933</v>
      </c>
      <c r="E3756" t="s">
        <v>10041</v>
      </c>
      <c r="F3756" t="s">
        <v>409</v>
      </c>
      <c r="G3756">
        <f>YEAR(orders[[#This Row],[order_date]])</f>
        <v>2025</v>
      </c>
      <c r="H3756">
        <f>MONTH(orders[[#This Row],[order_date]])</f>
        <v>2</v>
      </c>
      <c r="I3756" s="4">
        <v>115933</v>
      </c>
      <c r="J3756" t="str" cm="1">
        <f t="array" ref="J3756">_xlfn.SWITCH(orders[[#This Row],[payment_method]],"Credit Card","CC","Bank Transfer","BT","Cash","CA","PayPal","PP","UN")</f>
        <v>BT</v>
      </c>
    </row>
    <row r="3757" spans="1:10" x14ac:dyDescent="0.3">
      <c r="A3757">
        <v>4061</v>
      </c>
      <c r="B3757">
        <v>1058342</v>
      </c>
      <c r="C3757" s="1">
        <v>45454</v>
      </c>
      <c r="D3757">
        <v>261381</v>
      </c>
      <c r="E3757" t="s">
        <v>10041</v>
      </c>
      <c r="F3757" t="s">
        <v>318</v>
      </c>
      <c r="G3757">
        <f>YEAR(orders[[#This Row],[order_date]])</f>
        <v>2024</v>
      </c>
      <c r="H3757">
        <f>MONTH(orders[[#This Row],[order_date]])</f>
        <v>6</v>
      </c>
      <c r="I3757" s="4">
        <v>261381</v>
      </c>
      <c r="J3757" t="str" cm="1">
        <f t="array" ref="J3757">_xlfn.SWITCH(orders[[#This Row],[payment_method]],"Credit Card","CC","Bank Transfer","BT","Cash","CA","PayPal","PP","UN")</f>
        <v>BT</v>
      </c>
    </row>
    <row r="3758" spans="1:10" x14ac:dyDescent="0.3">
      <c r="A3758">
        <v>4063</v>
      </c>
      <c r="B3758">
        <v>1326952</v>
      </c>
      <c r="C3758" s="1">
        <v>45481</v>
      </c>
      <c r="D3758">
        <v>204119</v>
      </c>
      <c r="E3758" t="s">
        <v>10040</v>
      </c>
      <c r="F3758" t="s">
        <v>1115</v>
      </c>
      <c r="G3758">
        <f>YEAR(orders[[#This Row],[order_date]])</f>
        <v>2024</v>
      </c>
      <c r="H3758">
        <f>MONTH(orders[[#This Row],[order_date]])</f>
        <v>7</v>
      </c>
      <c r="I3758" s="4">
        <v>204119</v>
      </c>
      <c r="J3758" t="str" cm="1">
        <f t="array" ref="J3758">_xlfn.SWITCH(orders[[#This Row],[payment_method]],"Credit Card","CC","Bank Transfer","BT","Cash","CA","PayPal","PP","UN")</f>
        <v>CC</v>
      </c>
    </row>
    <row r="3759" spans="1:10" x14ac:dyDescent="0.3">
      <c r="A3759">
        <v>4064</v>
      </c>
      <c r="B3759">
        <v>259707</v>
      </c>
      <c r="C3759" s="1">
        <v>44668</v>
      </c>
      <c r="D3759">
        <v>324149</v>
      </c>
      <c r="E3759" t="s">
        <v>10042</v>
      </c>
      <c r="F3759" t="s">
        <v>949</v>
      </c>
      <c r="G3759">
        <f>YEAR(orders[[#This Row],[order_date]])</f>
        <v>2022</v>
      </c>
      <c r="H3759">
        <f>MONTH(orders[[#This Row],[order_date]])</f>
        <v>4</v>
      </c>
      <c r="I3759" s="4">
        <v>324149</v>
      </c>
      <c r="J3759" t="str" cm="1">
        <f t="array" ref="J3759">_xlfn.SWITCH(orders[[#This Row],[payment_method]],"Credit Card","CC","Bank Transfer","BT","Cash","CA","PayPal","PP","UN")</f>
        <v>CA</v>
      </c>
    </row>
    <row r="3760" spans="1:10" x14ac:dyDescent="0.3">
      <c r="A3760">
        <v>4065</v>
      </c>
      <c r="B3760">
        <v>931029</v>
      </c>
      <c r="C3760" s="1">
        <v>44443</v>
      </c>
      <c r="D3760">
        <v>171655</v>
      </c>
      <c r="E3760" t="s">
        <v>10042</v>
      </c>
      <c r="F3760" t="s">
        <v>269</v>
      </c>
      <c r="G3760">
        <f>YEAR(orders[[#This Row],[order_date]])</f>
        <v>2021</v>
      </c>
      <c r="H3760">
        <f>MONTH(orders[[#This Row],[order_date]])</f>
        <v>9</v>
      </c>
      <c r="I3760" s="4">
        <v>171655</v>
      </c>
      <c r="J3760" t="str" cm="1">
        <f t="array" ref="J3760">_xlfn.SWITCH(orders[[#This Row],[payment_method]],"Credit Card","CC","Bank Transfer","BT","Cash","CA","PayPal","PP","UN")</f>
        <v>CA</v>
      </c>
    </row>
    <row r="3761" spans="1:10" x14ac:dyDescent="0.3">
      <c r="A3761">
        <v>4066</v>
      </c>
      <c r="B3761">
        <v>732593</v>
      </c>
      <c r="C3761" s="1">
        <v>45102</v>
      </c>
      <c r="D3761">
        <v>23142</v>
      </c>
      <c r="E3761" t="s">
        <v>10042</v>
      </c>
      <c r="F3761" t="s">
        <v>263</v>
      </c>
      <c r="G3761">
        <f>YEAR(orders[[#This Row],[order_date]])</f>
        <v>2023</v>
      </c>
      <c r="H3761">
        <f>MONTH(orders[[#This Row],[order_date]])</f>
        <v>6</v>
      </c>
      <c r="I3761" s="4">
        <v>23142</v>
      </c>
      <c r="J3761" t="str" cm="1">
        <f t="array" ref="J3761">_xlfn.SWITCH(orders[[#This Row],[payment_method]],"Credit Card","CC","Bank Transfer","BT","Cash","CA","PayPal","PP","UN")</f>
        <v>CA</v>
      </c>
    </row>
    <row r="3762" spans="1:10" x14ac:dyDescent="0.3">
      <c r="A3762">
        <v>4067</v>
      </c>
      <c r="B3762">
        <v>1086068</v>
      </c>
      <c r="C3762" s="1">
        <v>45723</v>
      </c>
      <c r="D3762">
        <v>83976</v>
      </c>
      <c r="E3762" t="s">
        <v>10040</v>
      </c>
      <c r="F3762" t="s">
        <v>128</v>
      </c>
      <c r="G3762">
        <f>YEAR(orders[[#This Row],[order_date]])</f>
        <v>2025</v>
      </c>
      <c r="H3762">
        <f>MONTH(orders[[#This Row],[order_date]])</f>
        <v>3</v>
      </c>
      <c r="I3762" s="4">
        <v>83976</v>
      </c>
      <c r="J3762" t="str" cm="1">
        <f t="array" ref="J3762">_xlfn.SWITCH(orders[[#This Row],[payment_method]],"Credit Card","CC","Bank Transfer","BT","Cash","CA","PayPal","PP","UN")</f>
        <v>CC</v>
      </c>
    </row>
    <row r="3763" spans="1:10" x14ac:dyDescent="0.3">
      <c r="A3763">
        <v>4068</v>
      </c>
      <c r="B3763">
        <v>153504</v>
      </c>
      <c r="C3763" s="1">
        <v>44711</v>
      </c>
      <c r="D3763">
        <v>83031</v>
      </c>
      <c r="E3763" t="s">
        <v>10041</v>
      </c>
      <c r="F3763" t="s">
        <v>198</v>
      </c>
      <c r="G3763">
        <f>YEAR(orders[[#This Row],[order_date]])</f>
        <v>2022</v>
      </c>
      <c r="H3763">
        <f>MONTH(orders[[#This Row],[order_date]])</f>
        <v>5</v>
      </c>
      <c r="I3763" s="4">
        <v>83031</v>
      </c>
      <c r="J3763" t="str" cm="1">
        <f t="array" ref="J3763">_xlfn.SWITCH(orders[[#This Row],[payment_method]],"Credit Card","CC","Bank Transfer","BT","Cash","CA","PayPal","PP","UN")</f>
        <v>BT</v>
      </c>
    </row>
    <row r="3764" spans="1:10" x14ac:dyDescent="0.3">
      <c r="A3764">
        <v>4069</v>
      </c>
      <c r="B3764">
        <v>1333925</v>
      </c>
      <c r="C3764" s="1">
        <v>44568</v>
      </c>
      <c r="D3764">
        <v>69858</v>
      </c>
      <c r="E3764" t="s">
        <v>10041</v>
      </c>
      <c r="F3764" t="s">
        <v>855</v>
      </c>
      <c r="G3764">
        <f>YEAR(orders[[#This Row],[order_date]])</f>
        <v>2022</v>
      </c>
      <c r="H3764">
        <f>MONTH(orders[[#This Row],[order_date]])</f>
        <v>1</v>
      </c>
      <c r="I3764" s="4">
        <v>69858</v>
      </c>
      <c r="J3764" t="str" cm="1">
        <f t="array" ref="J3764">_xlfn.SWITCH(orders[[#This Row],[payment_method]],"Credit Card","CC","Bank Transfer","BT","Cash","CA","PayPal","PP","UN")</f>
        <v>BT</v>
      </c>
    </row>
    <row r="3765" spans="1:10" x14ac:dyDescent="0.3">
      <c r="A3765">
        <v>4070</v>
      </c>
      <c r="B3765">
        <v>1316326</v>
      </c>
      <c r="C3765" s="1">
        <v>45256</v>
      </c>
      <c r="D3765">
        <v>262371</v>
      </c>
      <c r="E3765" t="s">
        <v>10040</v>
      </c>
      <c r="F3765" t="s">
        <v>860</v>
      </c>
      <c r="G3765">
        <f>YEAR(orders[[#This Row],[order_date]])</f>
        <v>2023</v>
      </c>
      <c r="H3765">
        <f>MONTH(orders[[#This Row],[order_date]])</f>
        <v>11</v>
      </c>
      <c r="I3765" s="4">
        <v>262371</v>
      </c>
      <c r="J3765" t="str" cm="1">
        <f t="array" ref="J3765">_xlfn.SWITCH(orders[[#This Row],[payment_method]],"Credit Card","CC","Bank Transfer","BT","Cash","CA","PayPal","PP","UN")</f>
        <v>CC</v>
      </c>
    </row>
    <row r="3766" spans="1:10" x14ac:dyDescent="0.3">
      <c r="A3766">
        <v>4071</v>
      </c>
      <c r="B3766">
        <v>1254833</v>
      </c>
      <c r="C3766" s="1">
        <v>45590</v>
      </c>
      <c r="D3766">
        <v>149705</v>
      </c>
      <c r="E3766" t="s">
        <v>10040</v>
      </c>
      <c r="F3766" t="s">
        <v>743</v>
      </c>
      <c r="G3766">
        <f>YEAR(orders[[#This Row],[order_date]])</f>
        <v>2024</v>
      </c>
      <c r="H3766">
        <f>MONTH(orders[[#This Row],[order_date]])</f>
        <v>10</v>
      </c>
      <c r="I3766" s="4">
        <v>149705</v>
      </c>
      <c r="J3766" t="str" cm="1">
        <f t="array" ref="J3766">_xlfn.SWITCH(orders[[#This Row],[payment_method]],"Credit Card","CC","Bank Transfer","BT","Cash","CA","PayPal","PP","UN")</f>
        <v>CC</v>
      </c>
    </row>
    <row r="3767" spans="1:10" x14ac:dyDescent="0.3">
      <c r="A3767">
        <v>4073</v>
      </c>
      <c r="B3767">
        <v>745999</v>
      </c>
      <c r="C3767" s="1">
        <v>44637</v>
      </c>
      <c r="D3767">
        <v>49445</v>
      </c>
      <c r="E3767" t="s">
        <v>10040</v>
      </c>
      <c r="F3767" t="s">
        <v>231</v>
      </c>
      <c r="G3767">
        <f>YEAR(orders[[#This Row],[order_date]])</f>
        <v>2022</v>
      </c>
      <c r="H3767">
        <f>MONTH(orders[[#This Row],[order_date]])</f>
        <v>3</v>
      </c>
      <c r="I3767" s="4">
        <v>49445</v>
      </c>
      <c r="J3767" t="str" cm="1">
        <f t="array" ref="J3767">_xlfn.SWITCH(orders[[#This Row],[payment_method]],"Credit Card","CC","Bank Transfer","BT","Cash","CA","PayPal","PP","UN")</f>
        <v>CC</v>
      </c>
    </row>
    <row r="3768" spans="1:10" x14ac:dyDescent="0.3">
      <c r="A3768">
        <v>4074</v>
      </c>
      <c r="B3768">
        <v>341832</v>
      </c>
      <c r="C3768" s="1">
        <v>44904</v>
      </c>
      <c r="D3768">
        <v>10186</v>
      </c>
      <c r="E3768" t="s">
        <v>10042</v>
      </c>
      <c r="F3768" t="s">
        <v>380</v>
      </c>
      <c r="G3768">
        <f>YEAR(orders[[#This Row],[order_date]])</f>
        <v>2022</v>
      </c>
      <c r="H3768">
        <f>MONTH(orders[[#This Row],[order_date]])</f>
        <v>12</v>
      </c>
      <c r="I3768" s="4">
        <v>10186</v>
      </c>
      <c r="J3768" t="str" cm="1">
        <f t="array" ref="J3768">_xlfn.SWITCH(orders[[#This Row],[payment_method]],"Credit Card","CC","Bank Transfer","BT","Cash","CA","PayPal","PP","UN")</f>
        <v>CA</v>
      </c>
    </row>
    <row r="3769" spans="1:10" x14ac:dyDescent="0.3">
      <c r="A3769">
        <v>4075</v>
      </c>
      <c r="B3769">
        <v>962459</v>
      </c>
      <c r="C3769" s="1">
        <v>44935</v>
      </c>
      <c r="D3769">
        <v>143577</v>
      </c>
      <c r="E3769" t="s">
        <v>10042</v>
      </c>
      <c r="F3769" t="s">
        <v>209</v>
      </c>
      <c r="G3769">
        <f>YEAR(orders[[#This Row],[order_date]])</f>
        <v>2023</v>
      </c>
      <c r="H3769">
        <f>MONTH(orders[[#This Row],[order_date]])</f>
        <v>1</v>
      </c>
      <c r="I3769" s="4">
        <v>143577</v>
      </c>
      <c r="J3769" t="str" cm="1">
        <f t="array" ref="J3769">_xlfn.SWITCH(orders[[#This Row],[payment_method]],"Credit Card","CC","Bank Transfer","BT","Cash","CA","PayPal","PP","UN")</f>
        <v>CA</v>
      </c>
    </row>
    <row r="3770" spans="1:10" x14ac:dyDescent="0.3">
      <c r="A3770">
        <v>4076</v>
      </c>
      <c r="B3770">
        <v>1734739</v>
      </c>
      <c r="C3770" s="1">
        <v>44996</v>
      </c>
      <c r="D3770">
        <v>241812</v>
      </c>
      <c r="E3770" t="s">
        <v>10042</v>
      </c>
      <c r="F3770" t="s">
        <v>618</v>
      </c>
      <c r="G3770">
        <f>YEAR(orders[[#This Row],[order_date]])</f>
        <v>2023</v>
      </c>
      <c r="H3770">
        <f>MONTH(orders[[#This Row],[order_date]])</f>
        <v>3</v>
      </c>
      <c r="I3770" s="4">
        <v>241812</v>
      </c>
      <c r="J3770" t="str" cm="1">
        <f t="array" ref="J3770">_xlfn.SWITCH(orders[[#This Row],[payment_method]],"Credit Card","CC","Bank Transfer","BT","Cash","CA","PayPal","PP","UN")</f>
        <v>CA</v>
      </c>
    </row>
    <row r="3771" spans="1:10" x14ac:dyDescent="0.3">
      <c r="A3771">
        <v>4077</v>
      </c>
      <c r="B3771">
        <v>490463</v>
      </c>
      <c r="C3771" s="1">
        <v>44797</v>
      </c>
      <c r="D3771">
        <v>7635</v>
      </c>
      <c r="E3771" t="s">
        <v>10043</v>
      </c>
      <c r="F3771" t="s">
        <v>329</v>
      </c>
      <c r="G3771">
        <f>YEAR(orders[[#This Row],[order_date]])</f>
        <v>2022</v>
      </c>
      <c r="H3771">
        <f>MONTH(orders[[#This Row],[order_date]])</f>
        <v>8</v>
      </c>
      <c r="I3771" s="4">
        <v>7635</v>
      </c>
      <c r="J3771" t="str" cm="1">
        <f t="array" ref="J3771">_xlfn.SWITCH(orders[[#This Row],[payment_method]],"Credit Card","CC","Bank Transfer","BT","Cash","CA","PayPal","PP","UN")</f>
        <v>PP</v>
      </c>
    </row>
    <row r="3772" spans="1:10" x14ac:dyDescent="0.3">
      <c r="A3772">
        <v>4078</v>
      </c>
      <c r="B3772">
        <v>1148560</v>
      </c>
      <c r="C3772" s="1">
        <v>45850</v>
      </c>
      <c r="D3772">
        <v>20244</v>
      </c>
      <c r="E3772" t="s">
        <v>10041</v>
      </c>
      <c r="F3772" t="s">
        <v>952</v>
      </c>
      <c r="G3772">
        <f>YEAR(orders[[#This Row],[order_date]])</f>
        <v>2025</v>
      </c>
      <c r="H3772">
        <f>MONTH(orders[[#This Row],[order_date]])</f>
        <v>7</v>
      </c>
      <c r="I3772" s="4">
        <v>20244</v>
      </c>
      <c r="J3772" t="str" cm="1">
        <f t="array" ref="J3772">_xlfn.SWITCH(orders[[#This Row],[payment_method]],"Credit Card","CC","Bank Transfer","BT","Cash","CA","PayPal","PP","UN")</f>
        <v>BT</v>
      </c>
    </row>
    <row r="3773" spans="1:10" x14ac:dyDescent="0.3">
      <c r="A3773">
        <v>4079</v>
      </c>
      <c r="B3773">
        <v>619957</v>
      </c>
      <c r="C3773" s="1">
        <v>44830</v>
      </c>
      <c r="D3773">
        <v>242779</v>
      </c>
      <c r="E3773" t="s">
        <v>10040</v>
      </c>
      <c r="F3773" t="s">
        <v>1652</v>
      </c>
      <c r="G3773">
        <f>YEAR(orders[[#This Row],[order_date]])</f>
        <v>2022</v>
      </c>
      <c r="H3773">
        <f>MONTH(orders[[#This Row],[order_date]])</f>
        <v>9</v>
      </c>
      <c r="I3773" s="4">
        <v>242779</v>
      </c>
      <c r="J3773" t="str" cm="1">
        <f t="array" ref="J3773">_xlfn.SWITCH(orders[[#This Row],[payment_method]],"Credit Card","CC","Bank Transfer","BT","Cash","CA","PayPal","PP","UN")</f>
        <v>CC</v>
      </c>
    </row>
    <row r="3774" spans="1:10" x14ac:dyDescent="0.3">
      <c r="A3774">
        <v>4080</v>
      </c>
      <c r="B3774">
        <v>1677526</v>
      </c>
      <c r="C3774" s="1">
        <v>44490</v>
      </c>
      <c r="D3774">
        <v>50142</v>
      </c>
      <c r="E3774" t="s">
        <v>10040</v>
      </c>
      <c r="F3774" t="s">
        <v>1278</v>
      </c>
      <c r="G3774">
        <f>YEAR(orders[[#This Row],[order_date]])</f>
        <v>2021</v>
      </c>
      <c r="H3774">
        <f>MONTH(orders[[#This Row],[order_date]])</f>
        <v>10</v>
      </c>
      <c r="I3774" s="4">
        <v>50142</v>
      </c>
      <c r="J3774" t="str" cm="1">
        <f t="array" ref="J3774">_xlfn.SWITCH(orders[[#This Row],[payment_method]],"Credit Card","CC","Bank Transfer","BT","Cash","CA","PayPal","PP","UN")</f>
        <v>CC</v>
      </c>
    </row>
    <row r="3775" spans="1:10" x14ac:dyDescent="0.3">
      <c r="A3775">
        <v>4081</v>
      </c>
      <c r="B3775">
        <v>53408</v>
      </c>
      <c r="C3775" s="1">
        <v>44798</v>
      </c>
      <c r="D3775">
        <v>83374</v>
      </c>
      <c r="E3775" t="s">
        <v>10041</v>
      </c>
      <c r="F3775" t="s">
        <v>1043</v>
      </c>
      <c r="G3775">
        <f>YEAR(orders[[#This Row],[order_date]])</f>
        <v>2022</v>
      </c>
      <c r="H3775">
        <f>MONTH(orders[[#This Row],[order_date]])</f>
        <v>8</v>
      </c>
      <c r="I3775" s="4">
        <v>83374</v>
      </c>
      <c r="J3775" t="str" cm="1">
        <f t="array" ref="J3775">_xlfn.SWITCH(orders[[#This Row],[payment_method]],"Credit Card","CC","Bank Transfer","BT","Cash","CA","PayPal","PP","UN")</f>
        <v>BT</v>
      </c>
    </row>
    <row r="3776" spans="1:10" x14ac:dyDescent="0.3">
      <c r="A3776">
        <v>4082</v>
      </c>
      <c r="B3776">
        <v>1920931</v>
      </c>
      <c r="C3776" s="1">
        <v>45805</v>
      </c>
      <c r="D3776">
        <v>31596</v>
      </c>
      <c r="E3776" t="s">
        <v>10040</v>
      </c>
      <c r="F3776" t="s">
        <v>1633</v>
      </c>
      <c r="G3776">
        <f>YEAR(orders[[#This Row],[order_date]])</f>
        <v>2025</v>
      </c>
      <c r="H3776">
        <f>MONTH(orders[[#This Row],[order_date]])</f>
        <v>5</v>
      </c>
      <c r="I3776" s="4">
        <v>31596</v>
      </c>
      <c r="J3776" t="str" cm="1">
        <f t="array" ref="J3776">_xlfn.SWITCH(orders[[#This Row],[payment_method]],"Credit Card","CC","Bank Transfer","BT","Cash","CA","PayPal","PP","UN")</f>
        <v>CC</v>
      </c>
    </row>
    <row r="3777" spans="1:10" x14ac:dyDescent="0.3">
      <c r="A3777">
        <v>4083</v>
      </c>
      <c r="B3777">
        <v>1537108</v>
      </c>
      <c r="C3777" s="1">
        <v>45091</v>
      </c>
      <c r="D3777">
        <v>371823</v>
      </c>
      <c r="E3777" t="s">
        <v>10043</v>
      </c>
      <c r="F3777" t="s">
        <v>302</v>
      </c>
      <c r="G3777">
        <f>YEAR(orders[[#This Row],[order_date]])</f>
        <v>2023</v>
      </c>
      <c r="H3777">
        <f>MONTH(orders[[#This Row],[order_date]])</f>
        <v>6</v>
      </c>
      <c r="I3777" s="4">
        <v>371823</v>
      </c>
      <c r="J3777" t="str" cm="1">
        <f t="array" ref="J3777">_xlfn.SWITCH(orders[[#This Row],[payment_method]],"Credit Card","CC","Bank Transfer","BT","Cash","CA","PayPal","PP","UN")</f>
        <v>PP</v>
      </c>
    </row>
    <row r="3778" spans="1:10" x14ac:dyDescent="0.3">
      <c r="A3778">
        <v>4084</v>
      </c>
      <c r="B3778">
        <v>831500</v>
      </c>
      <c r="C3778" s="1">
        <v>44677</v>
      </c>
      <c r="D3778">
        <v>347671</v>
      </c>
      <c r="E3778" t="s">
        <v>10040</v>
      </c>
      <c r="F3778" t="s">
        <v>772</v>
      </c>
      <c r="G3778">
        <f>YEAR(orders[[#This Row],[order_date]])</f>
        <v>2022</v>
      </c>
      <c r="H3778">
        <f>MONTH(orders[[#This Row],[order_date]])</f>
        <v>4</v>
      </c>
      <c r="I3778" s="4">
        <v>347671</v>
      </c>
      <c r="J3778" t="str" cm="1">
        <f t="array" ref="J3778">_xlfn.SWITCH(orders[[#This Row],[payment_method]],"Credit Card","CC","Bank Transfer","BT","Cash","CA","PayPal","PP","UN")</f>
        <v>CC</v>
      </c>
    </row>
    <row r="3779" spans="1:10" x14ac:dyDescent="0.3">
      <c r="A3779">
        <v>4085</v>
      </c>
      <c r="B3779">
        <v>665277</v>
      </c>
      <c r="C3779" s="1">
        <v>45487</v>
      </c>
      <c r="D3779">
        <v>232787</v>
      </c>
      <c r="E3779" t="s">
        <v>10042</v>
      </c>
      <c r="F3779" t="s">
        <v>959</v>
      </c>
      <c r="G3779">
        <f>YEAR(orders[[#This Row],[order_date]])</f>
        <v>2024</v>
      </c>
      <c r="H3779">
        <f>MONTH(orders[[#This Row],[order_date]])</f>
        <v>7</v>
      </c>
      <c r="I3779" s="4">
        <v>232787</v>
      </c>
      <c r="J3779" t="str" cm="1">
        <f t="array" ref="J3779">_xlfn.SWITCH(orders[[#This Row],[payment_method]],"Credit Card","CC","Bank Transfer","BT","Cash","CA","PayPal","PP","UN")</f>
        <v>CA</v>
      </c>
    </row>
    <row r="3780" spans="1:10" x14ac:dyDescent="0.3">
      <c r="A3780">
        <v>4086</v>
      </c>
      <c r="B3780">
        <v>337971</v>
      </c>
      <c r="C3780" s="1">
        <v>45767</v>
      </c>
      <c r="D3780">
        <v>6716</v>
      </c>
      <c r="E3780" t="s">
        <v>10042</v>
      </c>
      <c r="F3780" t="s">
        <v>120</v>
      </c>
      <c r="G3780">
        <f>YEAR(orders[[#This Row],[order_date]])</f>
        <v>2025</v>
      </c>
      <c r="H3780">
        <f>MONTH(orders[[#This Row],[order_date]])</f>
        <v>4</v>
      </c>
      <c r="I3780" s="4">
        <v>6716</v>
      </c>
      <c r="J3780" t="str" cm="1">
        <f t="array" ref="J3780">_xlfn.SWITCH(orders[[#This Row],[payment_method]],"Credit Card","CC","Bank Transfer","BT","Cash","CA","PayPal","PP","UN")</f>
        <v>CA</v>
      </c>
    </row>
    <row r="3781" spans="1:10" x14ac:dyDescent="0.3">
      <c r="A3781">
        <v>4087</v>
      </c>
      <c r="B3781">
        <v>526442</v>
      </c>
      <c r="C3781" s="1">
        <v>44484</v>
      </c>
      <c r="D3781">
        <v>16123</v>
      </c>
      <c r="E3781" t="s">
        <v>10041</v>
      </c>
      <c r="F3781" t="s">
        <v>1630</v>
      </c>
      <c r="G3781">
        <f>YEAR(orders[[#This Row],[order_date]])</f>
        <v>2021</v>
      </c>
      <c r="H3781">
        <f>MONTH(orders[[#This Row],[order_date]])</f>
        <v>10</v>
      </c>
      <c r="I3781" s="4">
        <v>16123</v>
      </c>
      <c r="J3781" t="str" cm="1">
        <f t="array" ref="J3781">_xlfn.SWITCH(orders[[#This Row],[payment_method]],"Credit Card","CC","Bank Transfer","BT","Cash","CA","PayPal","PP","UN")</f>
        <v>BT</v>
      </c>
    </row>
    <row r="3782" spans="1:10" x14ac:dyDescent="0.3">
      <c r="A3782">
        <v>4088</v>
      </c>
      <c r="B3782">
        <v>616034</v>
      </c>
      <c r="C3782" s="1">
        <v>45847</v>
      </c>
      <c r="D3782">
        <v>67314</v>
      </c>
      <c r="E3782" t="s">
        <v>10041</v>
      </c>
      <c r="F3782" t="s">
        <v>102</v>
      </c>
      <c r="G3782">
        <f>YEAR(orders[[#This Row],[order_date]])</f>
        <v>2025</v>
      </c>
      <c r="H3782">
        <f>MONTH(orders[[#This Row],[order_date]])</f>
        <v>7</v>
      </c>
      <c r="I3782" s="4">
        <v>67314</v>
      </c>
      <c r="J3782" t="str" cm="1">
        <f t="array" ref="J3782">_xlfn.SWITCH(orders[[#This Row],[payment_method]],"Credit Card","CC","Bank Transfer","BT","Cash","CA","PayPal","PP","UN")</f>
        <v>BT</v>
      </c>
    </row>
    <row r="3783" spans="1:10" x14ac:dyDescent="0.3">
      <c r="A3783">
        <v>4089</v>
      </c>
      <c r="B3783">
        <v>801916</v>
      </c>
      <c r="C3783" s="1">
        <v>45853</v>
      </c>
      <c r="D3783">
        <v>31958</v>
      </c>
      <c r="E3783" t="s">
        <v>10041</v>
      </c>
      <c r="F3783" t="s">
        <v>767</v>
      </c>
      <c r="G3783">
        <f>YEAR(orders[[#This Row],[order_date]])</f>
        <v>2025</v>
      </c>
      <c r="H3783">
        <f>MONTH(orders[[#This Row],[order_date]])</f>
        <v>7</v>
      </c>
      <c r="I3783" s="4">
        <v>31958</v>
      </c>
      <c r="J3783" t="str" cm="1">
        <f t="array" ref="J3783">_xlfn.SWITCH(orders[[#This Row],[payment_method]],"Credit Card","CC","Bank Transfer","BT","Cash","CA","PayPal","PP","UN")</f>
        <v>BT</v>
      </c>
    </row>
    <row r="3784" spans="1:10" x14ac:dyDescent="0.3">
      <c r="A3784">
        <v>4090</v>
      </c>
      <c r="B3784">
        <v>290453</v>
      </c>
      <c r="C3784" s="1">
        <v>44862</v>
      </c>
      <c r="D3784">
        <v>317165</v>
      </c>
      <c r="E3784" t="s">
        <v>10043</v>
      </c>
      <c r="F3784" t="s">
        <v>860</v>
      </c>
      <c r="G3784">
        <f>YEAR(orders[[#This Row],[order_date]])</f>
        <v>2022</v>
      </c>
      <c r="H3784">
        <f>MONTH(orders[[#This Row],[order_date]])</f>
        <v>10</v>
      </c>
      <c r="I3784" s="4">
        <v>317165</v>
      </c>
      <c r="J3784" t="str" cm="1">
        <f t="array" ref="J3784">_xlfn.SWITCH(orders[[#This Row],[payment_method]],"Credit Card","CC","Bank Transfer","BT","Cash","CA","PayPal","PP","UN")</f>
        <v>PP</v>
      </c>
    </row>
    <row r="3785" spans="1:10" x14ac:dyDescent="0.3">
      <c r="A3785">
        <v>4091</v>
      </c>
      <c r="B3785">
        <v>207523</v>
      </c>
      <c r="C3785" s="1">
        <v>45442</v>
      </c>
      <c r="D3785">
        <v>558984</v>
      </c>
      <c r="E3785" t="s">
        <v>10043</v>
      </c>
      <c r="F3785" t="s">
        <v>414</v>
      </c>
      <c r="G3785">
        <f>YEAR(orders[[#This Row],[order_date]])</f>
        <v>2024</v>
      </c>
      <c r="H3785">
        <f>MONTH(orders[[#This Row],[order_date]])</f>
        <v>5</v>
      </c>
      <c r="I3785" s="4">
        <v>558984</v>
      </c>
      <c r="J3785" t="str" cm="1">
        <f t="array" ref="J3785">_xlfn.SWITCH(orders[[#This Row],[payment_method]],"Credit Card","CC","Bank Transfer","BT","Cash","CA","PayPal","PP","UN")</f>
        <v>PP</v>
      </c>
    </row>
    <row r="3786" spans="1:10" x14ac:dyDescent="0.3">
      <c r="A3786">
        <v>4092</v>
      </c>
      <c r="B3786">
        <v>1248349</v>
      </c>
      <c r="C3786" s="1">
        <v>45612</v>
      </c>
      <c r="D3786">
        <v>192797</v>
      </c>
      <c r="E3786" t="s">
        <v>10043</v>
      </c>
      <c r="F3786" t="s">
        <v>630</v>
      </c>
      <c r="G3786">
        <f>YEAR(orders[[#This Row],[order_date]])</f>
        <v>2024</v>
      </c>
      <c r="H3786">
        <f>MONTH(orders[[#This Row],[order_date]])</f>
        <v>11</v>
      </c>
      <c r="I3786" s="4">
        <v>192797</v>
      </c>
      <c r="J3786" t="str" cm="1">
        <f t="array" ref="J3786">_xlfn.SWITCH(orders[[#This Row],[payment_method]],"Credit Card","CC","Bank Transfer","BT","Cash","CA","PayPal","PP","UN")</f>
        <v>PP</v>
      </c>
    </row>
    <row r="3787" spans="1:10" x14ac:dyDescent="0.3">
      <c r="A3787">
        <v>4094</v>
      </c>
      <c r="B3787">
        <v>503100</v>
      </c>
      <c r="C3787" s="1">
        <v>45072</v>
      </c>
      <c r="D3787">
        <v>17505</v>
      </c>
      <c r="E3787" t="s">
        <v>10042</v>
      </c>
      <c r="F3787" t="s">
        <v>533</v>
      </c>
      <c r="G3787">
        <f>YEAR(orders[[#This Row],[order_date]])</f>
        <v>2023</v>
      </c>
      <c r="H3787">
        <f>MONTH(orders[[#This Row],[order_date]])</f>
        <v>5</v>
      </c>
      <c r="I3787" s="4">
        <v>17505</v>
      </c>
      <c r="J3787" t="str" cm="1">
        <f t="array" ref="J3787">_xlfn.SWITCH(orders[[#This Row],[payment_method]],"Credit Card","CC","Bank Transfer","BT","Cash","CA","PayPal","PP","UN")</f>
        <v>CA</v>
      </c>
    </row>
    <row r="3788" spans="1:10" x14ac:dyDescent="0.3">
      <c r="A3788">
        <v>4095</v>
      </c>
      <c r="B3788">
        <v>1089664</v>
      </c>
      <c r="C3788" s="1">
        <v>45409</v>
      </c>
      <c r="D3788">
        <v>245813</v>
      </c>
      <c r="E3788" t="s">
        <v>10040</v>
      </c>
      <c r="F3788" t="s">
        <v>781</v>
      </c>
      <c r="G3788">
        <f>YEAR(orders[[#This Row],[order_date]])</f>
        <v>2024</v>
      </c>
      <c r="H3788">
        <f>MONTH(orders[[#This Row],[order_date]])</f>
        <v>4</v>
      </c>
      <c r="I3788" s="4">
        <v>245813</v>
      </c>
      <c r="J3788" t="str" cm="1">
        <f t="array" ref="J3788">_xlfn.SWITCH(orders[[#This Row],[payment_method]],"Credit Card","CC","Bank Transfer","BT","Cash","CA","PayPal","PP","UN")</f>
        <v>CC</v>
      </c>
    </row>
    <row r="3789" spans="1:10" x14ac:dyDescent="0.3">
      <c r="A3789">
        <v>4096</v>
      </c>
      <c r="B3789">
        <v>1781634</v>
      </c>
      <c r="C3789" s="1">
        <v>44645</v>
      </c>
      <c r="D3789">
        <v>19708</v>
      </c>
      <c r="E3789" t="s">
        <v>10042</v>
      </c>
      <c r="F3789" t="s">
        <v>733</v>
      </c>
      <c r="G3789">
        <f>YEAR(orders[[#This Row],[order_date]])</f>
        <v>2022</v>
      </c>
      <c r="H3789">
        <f>MONTH(orders[[#This Row],[order_date]])</f>
        <v>3</v>
      </c>
      <c r="I3789" s="4">
        <v>19708</v>
      </c>
      <c r="J3789" t="str" cm="1">
        <f t="array" ref="J3789">_xlfn.SWITCH(orders[[#This Row],[payment_method]],"Credit Card","CC","Bank Transfer","BT","Cash","CA","PayPal","PP","UN")</f>
        <v>CA</v>
      </c>
    </row>
    <row r="3790" spans="1:10" x14ac:dyDescent="0.3">
      <c r="A3790">
        <v>4097</v>
      </c>
      <c r="B3790">
        <v>1778562</v>
      </c>
      <c r="C3790" s="1">
        <v>44843</v>
      </c>
      <c r="D3790">
        <v>83675</v>
      </c>
      <c r="E3790" t="s">
        <v>10042</v>
      </c>
      <c r="F3790" t="s">
        <v>409</v>
      </c>
      <c r="G3790">
        <f>YEAR(orders[[#This Row],[order_date]])</f>
        <v>2022</v>
      </c>
      <c r="H3790">
        <f>MONTH(orders[[#This Row],[order_date]])</f>
        <v>10</v>
      </c>
      <c r="I3790" s="4">
        <v>83675</v>
      </c>
      <c r="J3790" t="str" cm="1">
        <f t="array" ref="J3790">_xlfn.SWITCH(orders[[#This Row],[payment_method]],"Credit Card","CC","Bank Transfer","BT","Cash","CA","PayPal","PP","UN")</f>
        <v>CA</v>
      </c>
    </row>
    <row r="3791" spans="1:10" x14ac:dyDescent="0.3">
      <c r="A3791">
        <v>4099</v>
      </c>
      <c r="B3791">
        <v>750269</v>
      </c>
      <c r="C3791" s="1">
        <v>45058</v>
      </c>
      <c r="D3791">
        <v>4968</v>
      </c>
      <c r="E3791" t="s">
        <v>10040</v>
      </c>
      <c r="F3791" t="s">
        <v>623</v>
      </c>
      <c r="G3791">
        <f>YEAR(orders[[#This Row],[order_date]])</f>
        <v>2023</v>
      </c>
      <c r="H3791">
        <f>MONTH(orders[[#This Row],[order_date]])</f>
        <v>5</v>
      </c>
      <c r="I3791" s="4">
        <v>4968</v>
      </c>
      <c r="J3791" t="str" cm="1">
        <f t="array" ref="J3791">_xlfn.SWITCH(orders[[#This Row],[payment_method]],"Credit Card","CC","Bank Transfer","BT","Cash","CA","PayPal","PP","UN")</f>
        <v>CC</v>
      </c>
    </row>
    <row r="3792" spans="1:10" x14ac:dyDescent="0.3">
      <c r="A3792">
        <v>4101</v>
      </c>
      <c r="B3792">
        <v>317936</v>
      </c>
      <c r="C3792" s="1">
        <v>45082</v>
      </c>
      <c r="D3792">
        <v>35535</v>
      </c>
      <c r="E3792" t="s">
        <v>10041</v>
      </c>
      <c r="F3792" t="s">
        <v>855</v>
      </c>
      <c r="G3792">
        <f>YEAR(orders[[#This Row],[order_date]])</f>
        <v>2023</v>
      </c>
      <c r="H3792">
        <f>MONTH(orders[[#This Row],[order_date]])</f>
        <v>6</v>
      </c>
      <c r="I3792" s="4">
        <v>35535</v>
      </c>
      <c r="J3792" t="str" cm="1">
        <f t="array" ref="J3792">_xlfn.SWITCH(orders[[#This Row],[payment_method]],"Credit Card","CC","Bank Transfer","BT","Cash","CA","PayPal","PP","UN")</f>
        <v>BT</v>
      </c>
    </row>
    <row r="3793" spans="1:10" x14ac:dyDescent="0.3">
      <c r="A3793">
        <v>4102</v>
      </c>
      <c r="B3793">
        <v>446332</v>
      </c>
      <c r="C3793" s="1">
        <v>45747</v>
      </c>
      <c r="D3793">
        <v>21613</v>
      </c>
      <c r="E3793" t="s">
        <v>10043</v>
      </c>
      <c r="F3793" t="s">
        <v>1269</v>
      </c>
      <c r="G3793">
        <f>YEAR(orders[[#This Row],[order_date]])</f>
        <v>2025</v>
      </c>
      <c r="H3793">
        <f>MONTH(orders[[#This Row],[order_date]])</f>
        <v>3</v>
      </c>
      <c r="I3793" s="4">
        <v>21613</v>
      </c>
      <c r="J3793" t="str" cm="1">
        <f t="array" ref="J3793">_xlfn.SWITCH(orders[[#This Row],[payment_method]],"Credit Card","CC","Bank Transfer","BT","Cash","CA","PayPal","PP","UN")</f>
        <v>PP</v>
      </c>
    </row>
    <row r="3794" spans="1:10" x14ac:dyDescent="0.3">
      <c r="A3794">
        <v>4103</v>
      </c>
      <c r="B3794">
        <v>365843</v>
      </c>
      <c r="C3794" s="1">
        <v>44668</v>
      </c>
      <c r="D3794">
        <v>1252</v>
      </c>
      <c r="E3794" t="s">
        <v>10041</v>
      </c>
      <c r="F3794" t="s">
        <v>108</v>
      </c>
      <c r="G3794">
        <f>YEAR(orders[[#This Row],[order_date]])</f>
        <v>2022</v>
      </c>
      <c r="H3794">
        <f>MONTH(orders[[#This Row],[order_date]])</f>
        <v>4</v>
      </c>
      <c r="I3794" s="4">
        <v>1252</v>
      </c>
      <c r="J3794" t="str" cm="1">
        <f t="array" ref="J3794">_xlfn.SWITCH(orders[[#This Row],[payment_method]],"Credit Card","CC","Bank Transfer","BT","Cash","CA","PayPal","PP","UN")</f>
        <v>BT</v>
      </c>
    </row>
    <row r="3795" spans="1:10" x14ac:dyDescent="0.3">
      <c r="A3795">
        <v>4104</v>
      </c>
      <c r="B3795">
        <v>1475452</v>
      </c>
      <c r="C3795" s="1">
        <v>44453</v>
      </c>
      <c r="D3795">
        <v>708752</v>
      </c>
      <c r="E3795" t="s">
        <v>10041</v>
      </c>
      <c r="F3795" t="s">
        <v>153</v>
      </c>
      <c r="G3795">
        <f>YEAR(orders[[#This Row],[order_date]])</f>
        <v>2021</v>
      </c>
      <c r="H3795">
        <f>MONTH(orders[[#This Row],[order_date]])</f>
        <v>9</v>
      </c>
      <c r="I3795" s="4">
        <v>708752</v>
      </c>
      <c r="J3795" t="str" cm="1">
        <f t="array" ref="J3795">_xlfn.SWITCH(orders[[#This Row],[payment_method]],"Credit Card","CC","Bank Transfer","BT","Cash","CA","PayPal","PP","UN")</f>
        <v>BT</v>
      </c>
    </row>
    <row r="3796" spans="1:10" x14ac:dyDescent="0.3">
      <c r="A3796">
        <v>4105</v>
      </c>
      <c r="B3796">
        <v>527087</v>
      </c>
      <c r="C3796" s="1">
        <v>45770</v>
      </c>
      <c r="D3796">
        <v>227611</v>
      </c>
      <c r="E3796" t="s">
        <v>10040</v>
      </c>
      <c r="F3796" t="s">
        <v>457</v>
      </c>
      <c r="G3796">
        <f>YEAR(orders[[#This Row],[order_date]])</f>
        <v>2025</v>
      </c>
      <c r="H3796">
        <f>MONTH(orders[[#This Row],[order_date]])</f>
        <v>4</v>
      </c>
      <c r="I3796" s="4">
        <v>227611</v>
      </c>
      <c r="J3796" t="str" cm="1">
        <f t="array" ref="J3796">_xlfn.SWITCH(orders[[#This Row],[payment_method]],"Credit Card","CC","Bank Transfer","BT","Cash","CA","PayPal","PP","UN")</f>
        <v>CC</v>
      </c>
    </row>
    <row r="3797" spans="1:10" x14ac:dyDescent="0.3">
      <c r="A3797">
        <v>4106</v>
      </c>
      <c r="B3797">
        <v>1153972</v>
      </c>
      <c r="C3797" s="1">
        <v>45567</v>
      </c>
      <c r="D3797">
        <v>48904</v>
      </c>
      <c r="E3797" t="s">
        <v>10040</v>
      </c>
      <c r="F3797" t="s">
        <v>1278</v>
      </c>
      <c r="G3797">
        <f>YEAR(orders[[#This Row],[order_date]])</f>
        <v>2024</v>
      </c>
      <c r="H3797">
        <f>MONTH(orders[[#This Row],[order_date]])</f>
        <v>10</v>
      </c>
      <c r="I3797" s="4">
        <v>48904</v>
      </c>
      <c r="J3797" t="str" cm="1">
        <f t="array" ref="J3797">_xlfn.SWITCH(orders[[#This Row],[payment_method]],"Credit Card","CC","Bank Transfer","BT","Cash","CA","PayPal","PP","UN")</f>
        <v>CC</v>
      </c>
    </row>
    <row r="3798" spans="1:10" x14ac:dyDescent="0.3">
      <c r="A3798">
        <v>4107</v>
      </c>
      <c r="B3798">
        <v>1744509</v>
      </c>
      <c r="C3798" s="1">
        <v>45371</v>
      </c>
      <c r="D3798">
        <v>72098</v>
      </c>
      <c r="E3798" t="s">
        <v>10042</v>
      </c>
      <c r="F3798" t="s">
        <v>496</v>
      </c>
      <c r="G3798">
        <f>YEAR(orders[[#This Row],[order_date]])</f>
        <v>2024</v>
      </c>
      <c r="H3798">
        <f>MONTH(orders[[#This Row],[order_date]])</f>
        <v>3</v>
      </c>
      <c r="I3798" s="4">
        <v>72098</v>
      </c>
      <c r="J3798" t="str" cm="1">
        <f t="array" ref="J3798">_xlfn.SWITCH(orders[[#This Row],[payment_method]],"Credit Card","CC","Bank Transfer","BT","Cash","CA","PayPal","PP","UN")</f>
        <v>CA</v>
      </c>
    </row>
    <row r="3799" spans="1:10" x14ac:dyDescent="0.3">
      <c r="A3799">
        <v>4108</v>
      </c>
      <c r="B3799">
        <v>194868</v>
      </c>
      <c r="C3799" s="1">
        <v>45422</v>
      </c>
      <c r="D3799">
        <v>68489</v>
      </c>
      <c r="E3799" t="s">
        <v>10042</v>
      </c>
      <c r="F3799" t="s">
        <v>1710</v>
      </c>
      <c r="G3799">
        <f>YEAR(orders[[#This Row],[order_date]])</f>
        <v>2024</v>
      </c>
      <c r="H3799">
        <f>MONTH(orders[[#This Row],[order_date]])</f>
        <v>5</v>
      </c>
      <c r="I3799" s="4">
        <v>68489</v>
      </c>
      <c r="J3799" t="str" cm="1">
        <f t="array" ref="J3799">_xlfn.SWITCH(orders[[#This Row],[payment_method]],"Credit Card","CC","Bank Transfer","BT","Cash","CA","PayPal","PP","UN")</f>
        <v>CA</v>
      </c>
    </row>
    <row r="3800" spans="1:10" x14ac:dyDescent="0.3">
      <c r="A3800">
        <v>4110</v>
      </c>
      <c r="B3800">
        <v>1328771</v>
      </c>
      <c r="C3800" s="1">
        <v>45640</v>
      </c>
      <c r="D3800">
        <v>284654</v>
      </c>
      <c r="E3800" t="s">
        <v>10041</v>
      </c>
      <c r="F3800" t="s">
        <v>396</v>
      </c>
      <c r="G3800">
        <f>YEAR(orders[[#This Row],[order_date]])</f>
        <v>2024</v>
      </c>
      <c r="H3800">
        <f>MONTH(orders[[#This Row],[order_date]])</f>
        <v>12</v>
      </c>
      <c r="I3800" s="4">
        <v>284654</v>
      </c>
      <c r="J3800" t="str" cm="1">
        <f t="array" ref="J3800">_xlfn.SWITCH(orders[[#This Row],[payment_method]],"Credit Card","CC","Bank Transfer","BT","Cash","CA","PayPal","PP","UN")</f>
        <v>BT</v>
      </c>
    </row>
    <row r="3801" spans="1:10" x14ac:dyDescent="0.3">
      <c r="A3801">
        <v>4111</v>
      </c>
      <c r="B3801">
        <v>683232</v>
      </c>
      <c r="C3801" s="1">
        <v>45152</v>
      </c>
      <c r="D3801">
        <v>13629</v>
      </c>
      <c r="E3801" t="s">
        <v>10043</v>
      </c>
      <c r="F3801" t="s">
        <v>1303</v>
      </c>
      <c r="G3801">
        <f>YEAR(orders[[#This Row],[order_date]])</f>
        <v>2023</v>
      </c>
      <c r="H3801">
        <f>MONTH(orders[[#This Row],[order_date]])</f>
        <v>8</v>
      </c>
      <c r="I3801" s="4">
        <v>13629</v>
      </c>
      <c r="J3801" t="str" cm="1">
        <f t="array" ref="J3801">_xlfn.SWITCH(orders[[#This Row],[payment_method]],"Credit Card","CC","Bank Transfer","BT","Cash","CA","PayPal","PP","UN")</f>
        <v>PP</v>
      </c>
    </row>
    <row r="3802" spans="1:10" x14ac:dyDescent="0.3">
      <c r="A3802">
        <v>4112</v>
      </c>
      <c r="B3802">
        <v>468503</v>
      </c>
      <c r="C3802" s="1">
        <v>44810</v>
      </c>
      <c r="D3802">
        <v>300624</v>
      </c>
      <c r="E3802" t="s">
        <v>10041</v>
      </c>
      <c r="F3802" t="s">
        <v>832</v>
      </c>
      <c r="G3802">
        <f>YEAR(orders[[#This Row],[order_date]])</f>
        <v>2022</v>
      </c>
      <c r="H3802">
        <f>MONTH(orders[[#This Row],[order_date]])</f>
        <v>9</v>
      </c>
      <c r="I3802" s="4">
        <v>300624</v>
      </c>
      <c r="J3802" t="str" cm="1">
        <f t="array" ref="J3802">_xlfn.SWITCH(orders[[#This Row],[payment_method]],"Credit Card","CC","Bank Transfer","BT","Cash","CA","PayPal","PP","UN")</f>
        <v>BT</v>
      </c>
    </row>
    <row r="3803" spans="1:10" x14ac:dyDescent="0.3">
      <c r="A3803">
        <v>4113</v>
      </c>
      <c r="B3803">
        <v>1330930</v>
      </c>
      <c r="C3803" s="1">
        <v>45291</v>
      </c>
      <c r="D3803">
        <v>143181</v>
      </c>
      <c r="E3803" t="s">
        <v>10042</v>
      </c>
      <c r="F3803" t="s">
        <v>41</v>
      </c>
      <c r="G3803">
        <f>YEAR(orders[[#This Row],[order_date]])</f>
        <v>2023</v>
      </c>
      <c r="H3803">
        <f>MONTH(orders[[#This Row],[order_date]])</f>
        <v>12</v>
      </c>
      <c r="I3803" s="4">
        <v>143181</v>
      </c>
      <c r="J3803" t="str" cm="1">
        <f t="array" ref="J3803">_xlfn.SWITCH(orders[[#This Row],[payment_method]],"Credit Card","CC","Bank Transfer","BT","Cash","CA","PayPal","PP","UN")</f>
        <v>CA</v>
      </c>
    </row>
    <row r="3804" spans="1:10" x14ac:dyDescent="0.3">
      <c r="A3804">
        <v>4114</v>
      </c>
      <c r="B3804">
        <v>1183356</v>
      </c>
      <c r="C3804" s="1">
        <v>45092</v>
      </c>
      <c r="D3804">
        <v>501808</v>
      </c>
      <c r="E3804" t="s">
        <v>10041</v>
      </c>
      <c r="F3804" t="s">
        <v>1583</v>
      </c>
      <c r="G3804">
        <f>YEAR(orders[[#This Row],[order_date]])</f>
        <v>2023</v>
      </c>
      <c r="H3804">
        <f>MONTH(orders[[#This Row],[order_date]])</f>
        <v>6</v>
      </c>
      <c r="I3804" s="4">
        <v>501808</v>
      </c>
      <c r="J3804" t="str" cm="1">
        <f t="array" ref="J3804">_xlfn.SWITCH(orders[[#This Row],[payment_method]],"Credit Card","CC","Bank Transfer","BT","Cash","CA","PayPal","PP","UN")</f>
        <v>BT</v>
      </c>
    </row>
    <row r="3805" spans="1:10" x14ac:dyDescent="0.3">
      <c r="A3805">
        <v>4115</v>
      </c>
      <c r="B3805">
        <v>523947</v>
      </c>
      <c r="C3805" s="1">
        <v>45135</v>
      </c>
      <c r="D3805">
        <v>79068</v>
      </c>
      <c r="E3805" t="s">
        <v>10040</v>
      </c>
      <c r="F3805" t="s">
        <v>709</v>
      </c>
      <c r="G3805">
        <f>YEAR(orders[[#This Row],[order_date]])</f>
        <v>2023</v>
      </c>
      <c r="H3805">
        <f>MONTH(orders[[#This Row],[order_date]])</f>
        <v>7</v>
      </c>
      <c r="I3805" s="4">
        <v>79068</v>
      </c>
      <c r="J3805" t="str" cm="1">
        <f t="array" ref="J3805">_xlfn.SWITCH(orders[[#This Row],[payment_method]],"Credit Card","CC","Bank Transfer","BT","Cash","CA","PayPal","PP","UN")</f>
        <v>CC</v>
      </c>
    </row>
    <row r="3806" spans="1:10" x14ac:dyDescent="0.3">
      <c r="A3806">
        <v>4116</v>
      </c>
      <c r="B3806">
        <v>962491</v>
      </c>
      <c r="C3806" s="1">
        <v>45186</v>
      </c>
      <c r="D3806">
        <v>320269</v>
      </c>
      <c r="E3806" t="s">
        <v>10041</v>
      </c>
      <c r="F3806" t="s">
        <v>35</v>
      </c>
      <c r="G3806">
        <f>YEAR(orders[[#This Row],[order_date]])</f>
        <v>2023</v>
      </c>
      <c r="H3806">
        <f>MONTH(orders[[#This Row],[order_date]])</f>
        <v>9</v>
      </c>
      <c r="I3806" s="4">
        <v>320269</v>
      </c>
      <c r="J3806" t="str" cm="1">
        <f t="array" ref="J3806">_xlfn.SWITCH(orders[[#This Row],[payment_method]],"Credit Card","CC","Bank Transfer","BT","Cash","CA","PayPal","PP","UN")</f>
        <v>BT</v>
      </c>
    </row>
    <row r="3807" spans="1:10" x14ac:dyDescent="0.3">
      <c r="A3807">
        <v>4117</v>
      </c>
      <c r="B3807">
        <v>1798889</v>
      </c>
      <c r="C3807" s="1">
        <v>44958</v>
      </c>
      <c r="D3807">
        <v>268345</v>
      </c>
      <c r="E3807" t="s">
        <v>10040</v>
      </c>
      <c r="F3807" t="s">
        <v>399</v>
      </c>
      <c r="G3807">
        <f>YEAR(orders[[#This Row],[order_date]])</f>
        <v>2023</v>
      </c>
      <c r="H3807">
        <f>MONTH(orders[[#This Row],[order_date]])</f>
        <v>2</v>
      </c>
      <c r="I3807" s="4">
        <v>268345</v>
      </c>
      <c r="J3807" t="str" cm="1">
        <f t="array" ref="J3807">_xlfn.SWITCH(orders[[#This Row],[payment_method]],"Credit Card","CC","Bank Transfer","BT","Cash","CA","PayPal","PP","UN")</f>
        <v>CC</v>
      </c>
    </row>
    <row r="3808" spans="1:10" x14ac:dyDescent="0.3">
      <c r="A3808">
        <v>4118</v>
      </c>
      <c r="B3808">
        <v>1109923</v>
      </c>
      <c r="C3808" s="1">
        <v>44764</v>
      </c>
      <c r="D3808">
        <v>4498</v>
      </c>
      <c r="E3808" t="s">
        <v>10043</v>
      </c>
      <c r="F3808" t="s">
        <v>1074</v>
      </c>
      <c r="G3808">
        <f>YEAR(orders[[#This Row],[order_date]])</f>
        <v>2022</v>
      </c>
      <c r="H3808">
        <f>MONTH(orders[[#This Row],[order_date]])</f>
        <v>7</v>
      </c>
      <c r="I3808" s="4">
        <v>4498</v>
      </c>
      <c r="J3808" t="str" cm="1">
        <f t="array" ref="J3808">_xlfn.SWITCH(orders[[#This Row],[payment_method]],"Credit Card","CC","Bank Transfer","BT","Cash","CA","PayPal","PP","UN")</f>
        <v>PP</v>
      </c>
    </row>
    <row r="3809" spans="1:10" x14ac:dyDescent="0.3">
      <c r="A3809">
        <v>4119</v>
      </c>
      <c r="B3809">
        <v>867830</v>
      </c>
      <c r="C3809" s="1">
        <v>44826</v>
      </c>
      <c r="D3809">
        <v>37237</v>
      </c>
      <c r="E3809" t="s">
        <v>10043</v>
      </c>
      <c r="F3809" t="s">
        <v>441</v>
      </c>
      <c r="G3809">
        <f>YEAR(orders[[#This Row],[order_date]])</f>
        <v>2022</v>
      </c>
      <c r="H3809">
        <f>MONTH(orders[[#This Row],[order_date]])</f>
        <v>9</v>
      </c>
      <c r="I3809" s="4">
        <v>37237</v>
      </c>
      <c r="J3809" t="str" cm="1">
        <f t="array" ref="J3809">_xlfn.SWITCH(orders[[#This Row],[payment_method]],"Credit Card","CC","Bank Transfer","BT","Cash","CA","PayPal","PP","UN")</f>
        <v>PP</v>
      </c>
    </row>
    <row r="3810" spans="1:10" x14ac:dyDescent="0.3">
      <c r="A3810">
        <v>4120</v>
      </c>
      <c r="B3810">
        <v>1615213</v>
      </c>
      <c r="C3810" s="1">
        <v>44498</v>
      </c>
      <c r="D3810">
        <v>273368</v>
      </c>
      <c r="E3810" t="s">
        <v>10042</v>
      </c>
      <c r="F3810" t="s">
        <v>759</v>
      </c>
      <c r="G3810">
        <f>YEAR(orders[[#This Row],[order_date]])</f>
        <v>2021</v>
      </c>
      <c r="H3810">
        <f>MONTH(orders[[#This Row],[order_date]])</f>
        <v>10</v>
      </c>
      <c r="I3810" s="4">
        <v>273368</v>
      </c>
      <c r="J3810" t="str" cm="1">
        <f t="array" ref="J3810">_xlfn.SWITCH(orders[[#This Row],[payment_method]],"Credit Card","CC","Bank Transfer","BT","Cash","CA","PayPal","PP","UN")</f>
        <v>CA</v>
      </c>
    </row>
    <row r="3811" spans="1:10" x14ac:dyDescent="0.3">
      <c r="A3811">
        <v>4122</v>
      </c>
      <c r="B3811">
        <v>1667001</v>
      </c>
      <c r="C3811" s="1">
        <v>45019</v>
      </c>
      <c r="D3811">
        <v>59832</v>
      </c>
      <c r="E3811" t="s">
        <v>10041</v>
      </c>
      <c r="F3811" t="s">
        <v>829</v>
      </c>
      <c r="G3811">
        <f>YEAR(orders[[#This Row],[order_date]])</f>
        <v>2023</v>
      </c>
      <c r="H3811">
        <f>MONTH(orders[[#This Row],[order_date]])</f>
        <v>4</v>
      </c>
      <c r="I3811" s="4">
        <v>59832</v>
      </c>
      <c r="J3811" t="str" cm="1">
        <f t="array" ref="J3811">_xlfn.SWITCH(orders[[#This Row],[payment_method]],"Credit Card","CC","Bank Transfer","BT","Cash","CA","PayPal","PP","UN")</f>
        <v>BT</v>
      </c>
    </row>
    <row r="3812" spans="1:10" x14ac:dyDescent="0.3">
      <c r="A3812">
        <v>4123</v>
      </c>
      <c r="B3812">
        <v>1073402</v>
      </c>
      <c r="C3812" s="1">
        <v>45511</v>
      </c>
      <c r="D3812">
        <v>257544</v>
      </c>
      <c r="E3812" t="s">
        <v>10043</v>
      </c>
      <c r="F3812" t="s">
        <v>688</v>
      </c>
      <c r="G3812">
        <f>YEAR(orders[[#This Row],[order_date]])</f>
        <v>2024</v>
      </c>
      <c r="H3812">
        <f>MONTH(orders[[#This Row],[order_date]])</f>
        <v>8</v>
      </c>
      <c r="I3812" s="4">
        <v>257544</v>
      </c>
      <c r="J3812" t="str" cm="1">
        <f t="array" ref="J3812">_xlfn.SWITCH(orders[[#This Row],[payment_method]],"Credit Card","CC","Bank Transfer","BT","Cash","CA","PayPal","PP","UN")</f>
        <v>PP</v>
      </c>
    </row>
    <row r="3813" spans="1:10" x14ac:dyDescent="0.3">
      <c r="A3813">
        <v>4125</v>
      </c>
      <c r="B3813">
        <v>384933</v>
      </c>
      <c r="C3813" s="1">
        <v>45569</v>
      </c>
      <c r="D3813">
        <v>418535</v>
      </c>
      <c r="E3813" t="s">
        <v>10043</v>
      </c>
      <c r="F3813" t="s">
        <v>460</v>
      </c>
      <c r="G3813">
        <f>YEAR(orders[[#This Row],[order_date]])</f>
        <v>2024</v>
      </c>
      <c r="H3813">
        <f>MONTH(orders[[#This Row],[order_date]])</f>
        <v>10</v>
      </c>
      <c r="I3813" s="4">
        <v>418535</v>
      </c>
      <c r="J3813" t="str" cm="1">
        <f t="array" ref="J3813">_xlfn.SWITCH(orders[[#This Row],[payment_method]],"Credit Card","CC","Bank Transfer","BT","Cash","CA","PayPal","PP","UN")</f>
        <v>PP</v>
      </c>
    </row>
    <row r="3814" spans="1:10" x14ac:dyDescent="0.3">
      <c r="A3814">
        <v>4126</v>
      </c>
      <c r="B3814">
        <v>315071</v>
      </c>
      <c r="C3814" s="1">
        <v>45241</v>
      </c>
      <c r="D3814">
        <v>187998</v>
      </c>
      <c r="E3814" t="s">
        <v>10040</v>
      </c>
      <c r="F3814" t="s">
        <v>255</v>
      </c>
      <c r="G3814">
        <f>YEAR(orders[[#This Row],[order_date]])</f>
        <v>2023</v>
      </c>
      <c r="H3814">
        <f>MONTH(orders[[#This Row],[order_date]])</f>
        <v>11</v>
      </c>
      <c r="I3814" s="4">
        <v>187998</v>
      </c>
      <c r="J3814" t="str" cm="1">
        <f t="array" ref="J3814">_xlfn.SWITCH(orders[[#This Row],[payment_method]],"Credit Card","CC","Bank Transfer","BT","Cash","CA","PayPal","PP","UN")</f>
        <v>CC</v>
      </c>
    </row>
    <row r="3815" spans="1:10" x14ac:dyDescent="0.3">
      <c r="A3815">
        <v>4127</v>
      </c>
      <c r="B3815">
        <v>217791</v>
      </c>
      <c r="C3815" s="1">
        <v>44627</v>
      </c>
      <c r="D3815">
        <v>31901</v>
      </c>
      <c r="E3815" t="s">
        <v>10043</v>
      </c>
      <c r="F3815" t="s">
        <v>19</v>
      </c>
      <c r="G3815">
        <f>YEAR(orders[[#This Row],[order_date]])</f>
        <v>2022</v>
      </c>
      <c r="H3815">
        <f>MONTH(orders[[#This Row],[order_date]])</f>
        <v>3</v>
      </c>
      <c r="I3815" s="4">
        <v>31901</v>
      </c>
      <c r="J3815" t="str" cm="1">
        <f t="array" ref="J3815">_xlfn.SWITCH(orders[[#This Row],[payment_method]],"Credit Card","CC","Bank Transfer","BT","Cash","CA","PayPal","PP","UN")</f>
        <v>PP</v>
      </c>
    </row>
    <row r="3816" spans="1:10" x14ac:dyDescent="0.3">
      <c r="A3816">
        <v>4128</v>
      </c>
      <c r="B3816">
        <v>888902</v>
      </c>
      <c r="C3816" s="1">
        <v>44917</v>
      </c>
      <c r="D3816">
        <v>151084</v>
      </c>
      <c r="E3816" t="s">
        <v>10043</v>
      </c>
      <c r="F3816" t="s">
        <v>153</v>
      </c>
      <c r="G3816">
        <f>YEAR(orders[[#This Row],[order_date]])</f>
        <v>2022</v>
      </c>
      <c r="H3816">
        <f>MONTH(orders[[#This Row],[order_date]])</f>
        <v>12</v>
      </c>
      <c r="I3816" s="4">
        <v>151084</v>
      </c>
      <c r="J3816" t="str" cm="1">
        <f t="array" ref="J3816">_xlfn.SWITCH(orders[[#This Row],[payment_method]],"Credit Card","CC","Bank Transfer","BT","Cash","CA","PayPal","PP","UN")</f>
        <v>PP</v>
      </c>
    </row>
    <row r="3817" spans="1:10" x14ac:dyDescent="0.3">
      <c r="A3817">
        <v>4129</v>
      </c>
      <c r="B3817">
        <v>1849016</v>
      </c>
      <c r="C3817" s="1">
        <v>45247</v>
      </c>
      <c r="D3817">
        <v>192399</v>
      </c>
      <c r="E3817" t="s">
        <v>10040</v>
      </c>
      <c r="F3817" t="s">
        <v>984</v>
      </c>
      <c r="G3817">
        <f>YEAR(orders[[#This Row],[order_date]])</f>
        <v>2023</v>
      </c>
      <c r="H3817">
        <f>MONTH(orders[[#This Row],[order_date]])</f>
        <v>11</v>
      </c>
      <c r="I3817" s="4">
        <v>192399</v>
      </c>
      <c r="J3817" t="str" cm="1">
        <f t="array" ref="J3817">_xlfn.SWITCH(orders[[#This Row],[payment_method]],"Credit Card","CC","Bank Transfer","BT","Cash","CA","PayPal","PP","UN")</f>
        <v>CC</v>
      </c>
    </row>
    <row r="3818" spans="1:10" x14ac:dyDescent="0.3">
      <c r="A3818">
        <v>4130</v>
      </c>
      <c r="B3818">
        <v>1781304</v>
      </c>
      <c r="C3818" s="1">
        <v>45679</v>
      </c>
      <c r="D3818">
        <v>14250</v>
      </c>
      <c r="E3818" t="s">
        <v>10043</v>
      </c>
      <c r="F3818" t="s">
        <v>383</v>
      </c>
      <c r="G3818">
        <f>YEAR(orders[[#This Row],[order_date]])</f>
        <v>2025</v>
      </c>
      <c r="H3818">
        <f>MONTH(orders[[#This Row],[order_date]])</f>
        <v>1</v>
      </c>
      <c r="I3818" s="4">
        <v>14250</v>
      </c>
      <c r="J3818" t="str" cm="1">
        <f t="array" ref="J3818">_xlfn.SWITCH(orders[[#This Row],[payment_method]],"Credit Card","CC","Bank Transfer","BT","Cash","CA","PayPal","PP","UN")</f>
        <v>PP</v>
      </c>
    </row>
    <row r="3819" spans="1:10" x14ac:dyDescent="0.3">
      <c r="A3819">
        <v>4131</v>
      </c>
      <c r="B3819">
        <v>687076</v>
      </c>
      <c r="C3819" s="1">
        <v>44935</v>
      </c>
      <c r="D3819">
        <v>333044</v>
      </c>
      <c r="E3819" t="s">
        <v>10042</v>
      </c>
      <c r="F3819" t="s">
        <v>1122</v>
      </c>
      <c r="G3819">
        <f>YEAR(orders[[#This Row],[order_date]])</f>
        <v>2023</v>
      </c>
      <c r="H3819">
        <f>MONTH(orders[[#This Row],[order_date]])</f>
        <v>1</v>
      </c>
      <c r="I3819" s="4">
        <v>333044</v>
      </c>
      <c r="J3819" t="str" cm="1">
        <f t="array" ref="J3819">_xlfn.SWITCH(orders[[#This Row],[payment_method]],"Credit Card","CC","Bank Transfer","BT","Cash","CA","PayPal","PP","UN")</f>
        <v>CA</v>
      </c>
    </row>
    <row r="3820" spans="1:10" x14ac:dyDescent="0.3">
      <c r="A3820">
        <v>4132</v>
      </c>
      <c r="B3820">
        <v>1943191</v>
      </c>
      <c r="C3820" s="1">
        <v>45016</v>
      </c>
      <c r="D3820">
        <v>53724</v>
      </c>
      <c r="E3820" t="s">
        <v>10040</v>
      </c>
      <c r="F3820" t="s">
        <v>772</v>
      </c>
      <c r="G3820">
        <f>YEAR(orders[[#This Row],[order_date]])</f>
        <v>2023</v>
      </c>
      <c r="H3820">
        <f>MONTH(orders[[#This Row],[order_date]])</f>
        <v>3</v>
      </c>
      <c r="I3820" s="4">
        <v>53724</v>
      </c>
      <c r="J3820" t="str" cm="1">
        <f t="array" ref="J3820">_xlfn.SWITCH(orders[[#This Row],[payment_method]],"Credit Card","CC","Bank Transfer","BT","Cash","CA","PayPal","PP","UN")</f>
        <v>CC</v>
      </c>
    </row>
    <row r="3821" spans="1:10" x14ac:dyDescent="0.3">
      <c r="A3821">
        <v>4133</v>
      </c>
      <c r="B3821">
        <v>1033196</v>
      </c>
      <c r="C3821" s="1">
        <v>45765</v>
      </c>
      <c r="D3821">
        <v>33845</v>
      </c>
      <c r="E3821" t="s">
        <v>10042</v>
      </c>
      <c r="F3821" t="s">
        <v>1122</v>
      </c>
      <c r="G3821">
        <f>YEAR(orders[[#This Row],[order_date]])</f>
        <v>2025</v>
      </c>
      <c r="H3821">
        <f>MONTH(orders[[#This Row],[order_date]])</f>
        <v>4</v>
      </c>
      <c r="I3821" s="4">
        <v>33845</v>
      </c>
      <c r="J3821" t="str" cm="1">
        <f t="array" ref="J3821">_xlfn.SWITCH(orders[[#This Row],[payment_method]],"Credit Card","CC","Bank Transfer","BT","Cash","CA","PayPal","PP","UN")</f>
        <v>CA</v>
      </c>
    </row>
    <row r="3822" spans="1:10" x14ac:dyDescent="0.3">
      <c r="A3822">
        <v>4134</v>
      </c>
      <c r="B3822">
        <v>1988120</v>
      </c>
      <c r="C3822" s="1">
        <v>44628</v>
      </c>
      <c r="D3822">
        <v>19583</v>
      </c>
      <c r="E3822" t="s">
        <v>10041</v>
      </c>
      <c r="F3822" t="s">
        <v>231</v>
      </c>
      <c r="G3822">
        <f>YEAR(orders[[#This Row],[order_date]])</f>
        <v>2022</v>
      </c>
      <c r="H3822">
        <f>MONTH(orders[[#This Row],[order_date]])</f>
        <v>3</v>
      </c>
      <c r="I3822" s="4">
        <v>19583</v>
      </c>
      <c r="J3822" t="str" cm="1">
        <f t="array" ref="J3822">_xlfn.SWITCH(orders[[#This Row],[payment_method]],"Credit Card","CC","Bank Transfer","BT","Cash","CA","PayPal","PP","UN")</f>
        <v>BT</v>
      </c>
    </row>
    <row r="3823" spans="1:10" x14ac:dyDescent="0.3">
      <c r="A3823">
        <v>4135</v>
      </c>
      <c r="B3823">
        <v>106873</v>
      </c>
      <c r="C3823" s="1">
        <v>44816</v>
      </c>
      <c r="D3823">
        <v>662606</v>
      </c>
      <c r="E3823" t="s">
        <v>10040</v>
      </c>
      <c r="F3823" t="s">
        <v>313</v>
      </c>
      <c r="G3823">
        <f>YEAR(orders[[#This Row],[order_date]])</f>
        <v>2022</v>
      </c>
      <c r="H3823">
        <f>MONTH(orders[[#This Row],[order_date]])</f>
        <v>9</v>
      </c>
      <c r="I3823" s="4">
        <v>662606</v>
      </c>
      <c r="J3823" t="str" cm="1">
        <f t="array" ref="J3823">_xlfn.SWITCH(orders[[#This Row],[payment_method]],"Credit Card","CC","Bank Transfer","BT","Cash","CA","PayPal","PP","UN")</f>
        <v>CC</v>
      </c>
    </row>
    <row r="3824" spans="1:10" x14ac:dyDescent="0.3">
      <c r="A3824">
        <v>4136</v>
      </c>
      <c r="B3824">
        <v>1426911</v>
      </c>
      <c r="C3824" s="1">
        <v>44793</v>
      </c>
      <c r="D3824">
        <v>330265</v>
      </c>
      <c r="E3824" t="s">
        <v>10042</v>
      </c>
      <c r="F3824" t="s">
        <v>898</v>
      </c>
      <c r="G3824">
        <f>YEAR(orders[[#This Row],[order_date]])</f>
        <v>2022</v>
      </c>
      <c r="H3824">
        <f>MONTH(orders[[#This Row],[order_date]])</f>
        <v>8</v>
      </c>
      <c r="I3824" s="4">
        <v>330265</v>
      </c>
      <c r="J3824" t="str" cm="1">
        <f t="array" ref="J3824">_xlfn.SWITCH(orders[[#This Row],[payment_method]],"Credit Card","CC","Bank Transfer","BT","Cash","CA","PayPal","PP","UN")</f>
        <v>CA</v>
      </c>
    </row>
    <row r="3825" spans="1:10" x14ac:dyDescent="0.3">
      <c r="A3825">
        <v>4137</v>
      </c>
      <c r="B3825">
        <v>1282477</v>
      </c>
      <c r="C3825" s="1">
        <v>44741</v>
      </c>
      <c r="D3825">
        <v>178075</v>
      </c>
      <c r="E3825" t="s">
        <v>10041</v>
      </c>
      <c r="F3825" t="s">
        <v>688</v>
      </c>
      <c r="G3825">
        <f>YEAR(orders[[#This Row],[order_date]])</f>
        <v>2022</v>
      </c>
      <c r="H3825">
        <f>MONTH(orders[[#This Row],[order_date]])</f>
        <v>6</v>
      </c>
      <c r="I3825" s="4">
        <v>178075</v>
      </c>
      <c r="J3825" t="str" cm="1">
        <f t="array" ref="J3825">_xlfn.SWITCH(orders[[#This Row],[payment_method]],"Credit Card","CC","Bank Transfer","BT","Cash","CA","PayPal","PP","UN")</f>
        <v>BT</v>
      </c>
    </row>
    <row r="3826" spans="1:10" x14ac:dyDescent="0.3">
      <c r="A3826">
        <v>4138</v>
      </c>
      <c r="B3826">
        <v>1089787</v>
      </c>
      <c r="C3826" s="1">
        <v>44984</v>
      </c>
      <c r="D3826">
        <v>251973</v>
      </c>
      <c r="E3826" t="s">
        <v>10041</v>
      </c>
      <c r="F3826" t="s">
        <v>263</v>
      </c>
      <c r="G3826">
        <f>YEAR(orders[[#This Row],[order_date]])</f>
        <v>2023</v>
      </c>
      <c r="H3826">
        <f>MONTH(orders[[#This Row],[order_date]])</f>
        <v>2</v>
      </c>
      <c r="I3826" s="4">
        <v>251973</v>
      </c>
      <c r="J3826" t="str" cm="1">
        <f t="array" ref="J3826">_xlfn.SWITCH(orders[[#This Row],[payment_method]],"Credit Card","CC","Bank Transfer","BT","Cash","CA","PayPal","PP","UN")</f>
        <v>BT</v>
      </c>
    </row>
    <row r="3827" spans="1:10" x14ac:dyDescent="0.3">
      <c r="A3827">
        <v>4139</v>
      </c>
      <c r="B3827">
        <v>1152397</v>
      </c>
      <c r="C3827" s="1">
        <v>45083</v>
      </c>
      <c r="D3827">
        <v>14212</v>
      </c>
      <c r="E3827" t="s">
        <v>10043</v>
      </c>
      <c r="F3827" t="s">
        <v>399</v>
      </c>
      <c r="G3827">
        <f>YEAR(orders[[#This Row],[order_date]])</f>
        <v>2023</v>
      </c>
      <c r="H3827">
        <f>MONTH(orders[[#This Row],[order_date]])</f>
        <v>6</v>
      </c>
      <c r="I3827" s="4">
        <v>14212</v>
      </c>
      <c r="J3827" t="str" cm="1">
        <f t="array" ref="J3827">_xlfn.SWITCH(orders[[#This Row],[payment_method]],"Credit Card","CC","Bank Transfer","BT","Cash","CA","PayPal","PP","UN")</f>
        <v>PP</v>
      </c>
    </row>
    <row r="3828" spans="1:10" x14ac:dyDescent="0.3">
      <c r="A3828">
        <v>4140</v>
      </c>
      <c r="B3828">
        <v>658010</v>
      </c>
      <c r="C3828" s="1">
        <v>44459</v>
      </c>
      <c r="D3828">
        <v>167666</v>
      </c>
      <c r="E3828" t="s">
        <v>10040</v>
      </c>
      <c r="F3828" t="s">
        <v>1158</v>
      </c>
      <c r="G3828">
        <f>YEAR(orders[[#This Row],[order_date]])</f>
        <v>2021</v>
      </c>
      <c r="H3828">
        <f>MONTH(orders[[#This Row],[order_date]])</f>
        <v>9</v>
      </c>
      <c r="I3828" s="4">
        <v>167666</v>
      </c>
      <c r="J3828" t="str" cm="1">
        <f t="array" ref="J3828">_xlfn.SWITCH(orders[[#This Row],[payment_method]],"Credit Card","CC","Bank Transfer","BT","Cash","CA","PayPal","PP","UN")</f>
        <v>CC</v>
      </c>
    </row>
    <row r="3829" spans="1:10" x14ac:dyDescent="0.3">
      <c r="A3829">
        <v>4141</v>
      </c>
      <c r="B3829">
        <v>526623</v>
      </c>
      <c r="C3829" s="1">
        <v>45219</v>
      </c>
      <c r="D3829">
        <v>18980</v>
      </c>
      <c r="E3829" t="s">
        <v>10043</v>
      </c>
      <c r="F3829" t="s">
        <v>150</v>
      </c>
      <c r="G3829">
        <f>YEAR(orders[[#This Row],[order_date]])</f>
        <v>2023</v>
      </c>
      <c r="H3829">
        <f>MONTH(orders[[#This Row],[order_date]])</f>
        <v>10</v>
      </c>
      <c r="I3829" s="4">
        <v>18980</v>
      </c>
      <c r="J3829" t="str" cm="1">
        <f t="array" ref="J3829">_xlfn.SWITCH(orders[[#This Row],[payment_method]],"Credit Card","CC","Bank Transfer","BT","Cash","CA","PayPal","PP","UN")</f>
        <v>PP</v>
      </c>
    </row>
    <row r="3830" spans="1:10" x14ac:dyDescent="0.3">
      <c r="A3830">
        <v>4142</v>
      </c>
      <c r="B3830">
        <v>692066</v>
      </c>
      <c r="C3830" s="1">
        <v>44954</v>
      </c>
      <c r="D3830">
        <v>2148</v>
      </c>
      <c r="E3830" t="s">
        <v>10040</v>
      </c>
      <c r="F3830" t="s">
        <v>159</v>
      </c>
      <c r="G3830">
        <f>YEAR(orders[[#This Row],[order_date]])</f>
        <v>2023</v>
      </c>
      <c r="H3830">
        <f>MONTH(orders[[#This Row],[order_date]])</f>
        <v>1</v>
      </c>
      <c r="I3830" s="4">
        <v>2148</v>
      </c>
      <c r="J3830" t="str" cm="1">
        <f t="array" ref="J3830">_xlfn.SWITCH(orders[[#This Row],[payment_method]],"Credit Card","CC","Bank Transfer","BT","Cash","CA","PayPal","PP","UN")</f>
        <v>CC</v>
      </c>
    </row>
    <row r="3831" spans="1:10" x14ac:dyDescent="0.3">
      <c r="A3831">
        <v>4143</v>
      </c>
      <c r="B3831">
        <v>1639745</v>
      </c>
      <c r="C3831" s="1">
        <v>45664</v>
      </c>
      <c r="D3831">
        <v>286064</v>
      </c>
      <c r="E3831" t="s">
        <v>10042</v>
      </c>
      <c r="F3831" t="s">
        <v>2720</v>
      </c>
      <c r="G3831">
        <f>YEAR(orders[[#This Row],[order_date]])</f>
        <v>2025</v>
      </c>
      <c r="H3831">
        <f>MONTH(orders[[#This Row],[order_date]])</f>
        <v>1</v>
      </c>
      <c r="I3831" s="4">
        <v>286064</v>
      </c>
      <c r="J3831" t="str" cm="1">
        <f t="array" ref="J3831">_xlfn.SWITCH(orders[[#This Row],[payment_method]],"Credit Card","CC","Bank Transfer","BT","Cash","CA","PayPal","PP","UN")</f>
        <v>CA</v>
      </c>
    </row>
    <row r="3832" spans="1:10" x14ac:dyDescent="0.3">
      <c r="A3832">
        <v>4144</v>
      </c>
      <c r="B3832">
        <v>1784623</v>
      </c>
      <c r="C3832" s="1">
        <v>44943</v>
      </c>
      <c r="D3832">
        <v>79602</v>
      </c>
      <c r="E3832" t="s">
        <v>10043</v>
      </c>
      <c r="F3832" t="s">
        <v>363</v>
      </c>
      <c r="G3832">
        <f>YEAR(orders[[#This Row],[order_date]])</f>
        <v>2023</v>
      </c>
      <c r="H3832">
        <f>MONTH(orders[[#This Row],[order_date]])</f>
        <v>1</v>
      </c>
      <c r="I3832" s="4">
        <v>79602</v>
      </c>
      <c r="J3832" t="str" cm="1">
        <f t="array" ref="J3832">_xlfn.SWITCH(orders[[#This Row],[payment_method]],"Credit Card","CC","Bank Transfer","BT","Cash","CA","PayPal","PP","UN")</f>
        <v>PP</v>
      </c>
    </row>
    <row r="3833" spans="1:10" x14ac:dyDescent="0.3">
      <c r="A3833">
        <v>4145</v>
      </c>
      <c r="B3833">
        <v>478019</v>
      </c>
      <c r="C3833" s="1">
        <v>45794</v>
      </c>
      <c r="D3833">
        <v>755044</v>
      </c>
      <c r="E3833" t="s">
        <v>10041</v>
      </c>
      <c r="F3833" t="s">
        <v>114</v>
      </c>
      <c r="G3833">
        <f>YEAR(orders[[#This Row],[order_date]])</f>
        <v>2025</v>
      </c>
      <c r="H3833">
        <f>MONTH(orders[[#This Row],[order_date]])</f>
        <v>5</v>
      </c>
      <c r="I3833" s="4">
        <v>755044</v>
      </c>
      <c r="J3833" t="str" cm="1">
        <f t="array" ref="J3833">_xlfn.SWITCH(orders[[#This Row],[payment_method]],"Credit Card","CC","Bank Transfer","BT","Cash","CA","PayPal","PP","UN")</f>
        <v>BT</v>
      </c>
    </row>
    <row r="3834" spans="1:10" x14ac:dyDescent="0.3">
      <c r="A3834">
        <v>4146</v>
      </c>
      <c r="B3834">
        <v>1371209</v>
      </c>
      <c r="C3834" s="1">
        <v>44792</v>
      </c>
      <c r="D3834">
        <v>35872</v>
      </c>
      <c r="E3834" t="s">
        <v>10042</v>
      </c>
      <c r="F3834" t="s">
        <v>556</v>
      </c>
      <c r="G3834">
        <f>YEAR(orders[[#This Row],[order_date]])</f>
        <v>2022</v>
      </c>
      <c r="H3834">
        <f>MONTH(orders[[#This Row],[order_date]])</f>
        <v>8</v>
      </c>
      <c r="I3834" s="4">
        <v>35872</v>
      </c>
      <c r="J3834" t="str" cm="1">
        <f t="array" ref="J3834">_xlfn.SWITCH(orders[[#This Row],[payment_method]],"Credit Card","CC","Bank Transfer","BT","Cash","CA","PayPal","PP","UN")</f>
        <v>CA</v>
      </c>
    </row>
    <row r="3835" spans="1:10" x14ac:dyDescent="0.3">
      <c r="A3835">
        <v>4147</v>
      </c>
      <c r="B3835">
        <v>284164</v>
      </c>
      <c r="C3835" s="1">
        <v>44747</v>
      </c>
      <c r="D3835">
        <v>28356</v>
      </c>
      <c r="E3835" t="s">
        <v>10040</v>
      </c>
      <c r="F3835" t="s">
        <v>1435</v>
      </c>
      <c r="G3835">
        <f>YEAR(orders[[#This Row],[order_date]])</f>
        <v>2022</v>
      </c>
      <c r="H3835">
        <f>MONTH(orders[[#This Row],[order_date]])</f>
        <v>7</v>
      </c>
      <c r="I3835" s="4">
        <v>28356</v>
      </c>
      <c r="J3835" t="str" cm="1">
        <f t="array" ref="J3835">_xlfn.SWITCH(orders[[#This Row],[payment_method]],"Credit Card","CC","Bank Transfer","BT","Cash","CA","PayPal","PP","UN")</f>
        <v>CC</v>
      </c>
    </row>
    <row r="3836" spans="1:10" x14ac:dyDescent="0.3">
      <c r="A3836">
        <v>4148</v>
      </c>
      <c r="B3836">
        <v>292484</v>
      </c>
      <c r="C3836" s="1">
        <v>44459</v>
      </c>
      <c r="D3836">
        <v>97374</v>
      </c>
      <c r="E3836" t="s">
        <v>10040</v>
      </c>
      <c r="F3836" t="s">
        <v>583</v>
      </c>
      <c r="G3836">
        <f>YEAR(orders[[#This Row],[order_date]])</f>
        <v>2021</v>
      </c>
      <c r="H3836">
        <f>MONTH(orders[[#This Row],[order_date]])</f>
        <v>9</v>
      </c>
      <c r="I3836" s="4">
        <v>97374</v>
      </c>
      <c r="J3836" t="str" cm="1">
        <f t="array" ref="J3836">_xlfn.SWITCH(orders[[#This Row],[payment_method]],"Credit Card","CC","Bank Transfer","BT","Cash","CA","PayPal","PP","UN")</f>
        <v>CC</v>
      </c>
    </row>
    <row r="3837" spans="1:10" x14ac:dyDescent="0.3">
      <c r="A3837">
        <v>4149</v>
      </c>
      <c r="B3837">
        <v>337812</v>
      </c>
      <c r="C3837" s="1">
        <v>45163</v>
      </c>
      <c r="D3837">
        <v>183236</v>
      </c>
      <c r="E3837" t="s">
        <v>10042</v>
      </c>
      <c r="F3837" t="s">
        <v>1291</v>
      </c>
      <c r="G3837">
        <f>YEAR(orders[[#This Row],[order_date]])</f>
        <v>2023</v>
      </c>
      <c r="H3837">
        <f>MONTH(orders[[#This Row],[order_date]])</f>
        <v>8</v>
      </c>
      <c r="I3837" s="4">
        <v>183236</v>
      </c>
      <c r="J3837" t="str" cm="1">
        <f t="array" ref="J3837">_xlfn.SWITCH(orders[[#This Row],[payment_method]],"Credit Card","CC","Bank Transfer","BT","Cash","CA","PayPal","PP","UN")</f>
        <v>CA</v>
      </c>
    </row>
    <row r="3838" spans="1:10" x14ac:dyDescent="0.3">
      <c r="A3838">
        <v>4150</v>
      </c>
      <c r="B3838">
        <v>233952</v>
      </c>
      <c r="C3838" s="1">
        <v>44475</v>
      </c>
      <c r="D3838">
        <v>230472</v>
      </c>
      <c r="E3838" t="s">
        <v>10043</v>
      </c>
      <c r="F3838" t="s">
        <v>72</v>
      </c>
      <c r="G3838">
        <f>YEAR(orders[[#This Row],[order_date]])</f>
        <v>2021</v>
      </c>
      <c r="H3838">
        <f>MONTH(orders[[#This Row],[order_date]])</f>
        <v>10</v>
      </c>
      <c r="I3838" s="4">
        <v>230472</v>
      </c>
      <c r="J3838" t="str" cm="1">
        <f t="array" ref="J3838">_xlfn.SWITCH(orders[[#This Row],[payment_method]],"Credit Card","CC","Bank Transfer","BT","Cash","CA","PayPal","PP","UN")</f>
        <v>PP</v>
      </c>
    </row>
    <row r="3839" spans="1:10" x14ac:dyDescent="0.3">
      <c r="A3839">
        <v>4151</v>
      </c>
      <c r="B3839">
        <v>7236</v>
      </c>
      <c r="C3839" s="1">
        <v>45888</v>
      </c>
      <c r="D3839">
        <v>248501</v>
      </c>
      <c r="E3839" t="s">
        <v>10043</v>
      </c>
      <c r="F3839" t="s">
        <v>970</v>
      </c>
      <c r="G3839">
        <f>YEAR(orders[[#This Row],[order_date]])</f>
        <v>2025</v>
      </c>
      <c r="H3839">
        <f>MONTH(orders[[#This Row],[order_date]])</f>
        <v>8</v>
      </c>
      <c r="I3839" s="4">
        <v>248501</v>
      </c>
      <c r="J3839" t="str" cm="1">
        <f t="array" ref="J3839">_xlfn.SWITCH(orders[[#This Row],[payment_method]],"Credit Card","CC","Bank Transfer","BT","Cash","CA","PayPal","PP","UN")</f>
        <v>PP</v>
      </c>
    </row>
    <row r="3840" spans="1:10" x14ac:dyDescent="0.3">
      <c r="A3840">
        <v>4152</v>
      </c>
      <c r="B3840">
        <v>513265</v>
      </c>
      <c r="C3840" s="1">
        <v>45073</v>
      </c>
      <c r="D3840">
        <v>86305</v>
      </c>
      <c r="E3840" t="s">
        <v>10042</v>
      </c>
      <c r="F3840" t="s">
        <v>970</v>
      </c>
      <c r="G3840">
        <f>YEAR(orders[[#This Row],[order_date]])</f>
        <v>2023</v>
      </c>
      <c r="H3840">
        <f>MONTH(orders[[#This Row],[order_date]])</f>
        <v>5</v>
      </c>
      <c r="I3840" s="4">
        <v>86305</v>
      </c>
      <c r="J3840" t="str" cm="1">
        <f t="array" ref="J3840">_xlfn.SWITCH(orders[[#This Row],[payment_method]],"Credit Card","CC","Bank Transfer","BT","Cash","CA","PayPal","PP","UN")</f>
        <v>CA</v>
      </c>
    </row>
    <row r="3841" spans="1:10" x14ac:dyDescent="0.3">
      <c r="A3841">
        <v>4153</v>
      </c>
      <c r="B3841">
        <v>237903</v>
      </c>
      <c r="C3841" s="1">
        <v>45435</v>
      </c>
      <c r="D3841">
        <v>17797</v>
      </c>
      <c r="E3841" t="s">
        <v>10042</v>
      </c>
      <c r="F3841" t="s">
        <v>1847</v>
      </c>
      <c r="G3841">
        <f>YEAR(orders[[#This Row],[order_date]])</f>
        <v>2024</v>
      </c>
      <c r="H3841">
        <f>MONTH(orders[[#This Row],[order_date]])</f>
        <v>5</v>
      </c>
      <c r="I3841" s="4">
        <v>17797</v>
      </c>
      <c r="J3841" t="str" cm="1">
        <f t="array" ref="J3841">_xlfn.SWITCH(orders[[#This Row],[payment_method]],"Credit Card","CC","Bank Transfer","BT","Cash","CA","PayPal","PP","UN")</f>
        <v>CA</v>
      </c>
    </row>
    <row r="3842" spans="1:10" x14ac:dyDescent="0.3">
      <c r="A3842">
        <v>4154</v>
      </c>
      <c r="B3842">
        <v>555052</v>
      </c>
      <c r="C3842" s="1">
        <v>45610</v>
      </c>
      <c r="D3842">
        <v>117308</v>
      </c>
      <c r="E3842" t="s">
        <v>10041</v>
      </c>
      <c r="F3842" t="s">
        <v>852</v>
      </c>
      <c r="G3842">
        <f>YEAR(orders[[#This Row],[order_date]])</f>
        <v>2024</v>
      </c>
      <c r="H3842">
        <f>MONTH(orders[[#This Row],[order_date]])</f>
        <v>11</v>
      </c>
      <c r="I3842" s="4">
        <v>117308</v>
      </c>
      <c r="J3842" t="str" cm="1">
        <f t="array" ref="J3842">_xlfn.SWITCH(orders[[#This Row],[payment_method]],"Credit Card","CC","Bank Transfer","BT","Cash","CA","PayPal","PP","UN")</f>
        <v>BT</v>
      </c>
    </row>
    <row r="3843" spans="1:10" x14ac:dyDescent="0.3">
      <c r="A3843">
        <v>4155</v>
      </c>
      <c r="B3843">
        <v>850677</v>
      </c>
      <c r="C3843" s="1">
        <v>44889</v>
      </c>
      <c r="D3843">
        <v>15579</v>
      </c>
      <c r="E3843" t="s">
        <v>10040</v>
      </c>
      <c r="F3843" t="s">
        <v>1779</v>
      </c>
      <c r="G3843">
        <f>YEAR(orders[[#This Row],[order_date]])</f>
        <v>2022</v>
      </c>
      <c r="H3843">
        <f>MONTH(orders[[#This Row],[order_date]])</f>
        <v>11</v>
      </c>
      <c r="I3843" s="4">
        <v>15579</v>
      </c>
      <c r="J3843" t="str" cm="1">
        <f t="array" ref="J3843">_xlfn.SWITCH(orders[[#This Row],[payment_method]],"Credit Card","CC","Bank Transfer","BT","Cash","CA","PayPal","PP","UN")</f>
        <v>CC</v>
      </c>
    </row>
    <row r="3844" spans="1:10" x14ac:dyDescent="0.3">
      <c r="A3844">
        <v>4156</v>
      </c>
      <c r="B3844">
        <v>1192985</v>
      </c>
      <c r="C3844" s="1">
        <v>44980</v>
      </c>
      <c r="D3844">
        <v>211686</v>
      </c>
      <c r="E3844" t="s">
        <v>10041</v>
      </c>
      <c r="F3844" t="s">
        <v>38</v>
      </c>
      <c r="G3844">
        <f>YEAR(orders[[#This Row],[order_date]])</f>
        <v>2023</v>
      </c>
      <c r="H3844">
        <f>MONTH(orders[[#This Row],[order_date]])</f>
        <v>2</v>
      </c>
      <c r="I3844" s="4">
        <v>211686</v>
      </c>
      <c r="J3844" t="str" cm="1">
        <f t="array" ref="J3844">_xlfn.SWITCH(orders[[#This Row],[payment_method]],"Credit Card","CC","Bank Transfer","BT","Cash","CA","PayPal","PP","UN")</f>
        <v>BT</v>
      </c>
    </row>
    <row r="3845" spans="1:10" x14ac:dyDescent="0.3">
      <c r="A3845">
        <v>4157</v>
      </c>
      <c r="B3845">
        <v>1853030</v>
      </c>
      <c r="C3845" s="1">
        <v>45216</v>
      </c>
      <c r="D3845">
        <v>219248</v>
      </c>
      <c r="E3845" t="s">
        <v>10040</v>
      </c>
      <c r="F3845" t="s">
        <v>217</v>
      </c>
      <c r="G3845">
        <f>YEAR(orders[[#This Row],[order_date]])</f>
        <v>2023</v>
      </c>
      <c r="H3845">
        <f>MONTH(orders[[#This Row],[order_date]])</f>
        <v>10</v>
      </c>
      <c r="I3845" s="4">
        <v>219248</v>
      </c>
      <c r="J3845" t="str" cm="1">
        <f t="array" ref="J3845">_xlfn.SWITCH(orders[[#This Row],[payment_method]],"Credit Card","CC","Bank Transfer","BT","Cash","CA","PayPal","PP","UN")</f>
        <v>CC</v>
      </c>
    </row>
    <row r="3846" spans="1:10" x14ac:dyDescent="0.3">
      <c r="A3846">
        <v>4159</v>
      </c>
      <c r="B3846">
        <v>439129</v>
      </c>
      <c r="C3846" s="1">
        <v>45140</v>
      </c>
      <c r="D3846">
        <v>159708</v>
      </c>
      <c r="E3846" t="s">
        <v>10040</v>
      </c>
      <c r="F3846" t="s">
        <v>246</v>
      </c>
      <c r="G3846">
        <f>YEAR(orders[[#This Row],[order_date]])</f>
        <v>2023</v>
      </c>
      <c r="H3846">
        <f>MONTH(orders[[#This Row],[order_date]])</f>
        <v>8</v>
      </c>
      <c r="I3846" s="4">
        <v>159708</v>
      </c>
      <c r="J3846" t="str" cm="1">
        <f t="array" ref="J3846">_xlfn.SWITCH(orders[[#This Row],[payment_method]],"Credit Card","CC","Bank Transfer","BT","Cash","CA","PayPal","PP","UN")</f>
        <v>CC</v>
      </c>
    </row>
    <row r="3847" spans="1:10" x14ac:dyDescent="0.3">
      <c r="A3847">
        <v>4160</v>
      </c>
      <c r="B3847">
        <v>1092149</v>
      </c>
      <c r="C3847" s="1">
        <v>45145</v>
      </c>
      <c r="D3847">
        <v>326837</v>
      </c>
      <c r="E3847" t="s">
        <v>10042</v>
      </c>
      <c r="F3847" t="s">
        <v>823</v>
      </c>
      <c r="G3847">
        <f>YEAR(orders[[#This Row],[order_date]])</f>
        <v>2023</v>
      </c>
      <c r="H3847">
        <f>MONTH(orders[[#This Row],[order_date]])</f>
        <v>8</v>
      </c>
      <c r="I3847" s="4">
        <v>326837</v>
      </c>
      <c r="J3847" t="str" cm="1">
        <f t="array" ref="J3847">_xlfn.SWITCH(orders[[#This Row],[payment_method]],"Credit Card","CC","Bank Transfer","BT","Cash","CA","PayPal","PP","UN")</f>
        <v>CA</v>
      </c>
    </row>
    <row r="3848" spans="1:10" x14ac:dyDescent="0.3">
      <c r="A3848">
        <v>4161</v>
      </c>
      <c r="B3848">
        <v>1284681</v>
      </c>
      <c r="C3848" s="1">
        <v>45031</v>
      </c>
      <c r="D3848">
        <v>283483</v>
      </c>
      <c r="E3848" t="s">
        <v>10043</v>
      </c>
      <c r="F3848" t="s">
        <v>374</v>
      </c>
      <c r="G3848">
        <f>YEAR(orders[[#This Row],[order_date]])</f>
        <v>2023</v>
      </c>
      <c r="H3848">
        <f>MONTH(orders[[#This Row],[order_date]])</f>
        <v>4</v>
      </c>
      <c r="I3848" s="4">
        <v>283483</v>
      </c>
      <c r="J3848" t="str" cm="1">
        <f t="array" ref="J3848">_xlfn.SWITCH(orders[[#This Row],[payment_method]],"Credit Card","CC","Bank Transfer","BT","Cash","CA","PayPal","PP","UN")</f>
        <v>PP</v>
      </c>
    </row>
    <row r="3849" spans="1:10" x14ac:dyDescent="0.3">
      <c r="A3849">
        <v>4162</v>
      </c>
      <c r="B3849">
        <v>752141</v>
      </c>
      <c r="C3849" s="1">
        <v>45604</v>
      </c>
      <c r="D3849">
        <v>378837</v>
      </c>
      <c r="E3849" t="s">
        <v>10041</v>
      </c>
      <c r="F3849" t="s">
        <v>91</v>
      </c>
      <c r="G3849">
        <f>YEAR(orders[[#This Row],[order_date]])</f>
        <v>2024</v>
      </c>
      <c r="H3849">
        <f>MONTH(orders[[#This Row],[order_date]])</f>
        <v>11</v>
      </c>
      <c r="I3849" s="4">
        <v>378837</v>
      </c>
      <c r="J3849" t="str" cm="1">
        <f t="array" ref="J3849">_xlfn.SWITCH(orders[[#This Row],[payment_method]],"Credit Card","CC","Bank Transfer","BT","Cash","CA","PayPal","PP","UN")</f>
        <v>BT</v>
      </c>
    </row>
    <row r="3850" spans="1:10" x14ac:dyDescent="0.3">
      <c r="A3850">
        <v>4163</v>
      </c>
      <c r="B3850">
        <v>24521</v>
      </c>
      <c r="C3850" s="1">
        <v>44762</v>
      </c>
      <c r="D3850">
        <v>250251</v>
      </c>
      <c r="E3850" t="s">
        <v>10043</v>
      </c>
      <c r="F3850" t="s">
        <v>1583</v>
      </c>
      <c r="G3850">
        <f>YEAR(orders[[#This Row],[order_date]])</f>
        <v>2022</v>
      </c>
      <c r="H3850">
        <f>MONTH(orders[[#This Row],[order_date]])</f>
        <v>7</v>
      </c>
      <c r="I3850" s="4">
        <v>250251</v>
      </c>
      <c r="J3850" t="str" cm="1">
        <f t="array" ref="J3850">_xlfn.SWITCH(orders[[#This Row],[payment_method]],"Credit Card","CC","Bank Transfer","BT","Cash","CA","PayPal","PP","UN")</f>
        <v>PP</v>
      </c>
    </row>
    <row r="3851" spans="1:10" x14ac:dyDescent="0.3">
      <c r="A3851">
        <v>4164</v>
      </c>
      <c r="B3851">
        <v>3023</v>
      </c>
      <c r="C3851" s="1">
        <v>44929</v>
      </c>
      <c r="D3851">
        <v>153798</v>
      </c>
      <c r="E3851" t="s">
        <v>10043</v>
      </c>
      <c r="F3851" t="s">
        <v>91</v>
      </c>
      <c r="G3851">
        <f>YEAR(orders[[#This Row],[order_date]])</f>
        <v>2023</v>
      </c>
      <c r="H3851">
        <f>MONTH(orders[[#This Row],[order_date]])</f>
        <v>1</v>
      </c>
      <c r="I3851" s="4">
        <v>153798</v>
      </c>
      <c r="J3851" t="str" cm="1">
        <f t="array" ref="J3851">_xlfn.SWITCH(orders[[#This Row],[payment_method]],"Credit Card","CC","Bank Transfer","BT","Cash","CA","PayPal","PP","UN")</f>
        <v>PP</v>
      </c>
    </row>
    <row r="3852" spans="1:10" x14ac:dyDescent="0.3">
      <c r="A3852">
        <v>4165</v>
      </c>
      <c r="B3852">
        <v>1123042</v>
      </c>
      <c r="C3852" s="1">
        <v>45585</v>
      </c>
      <c r="D3852">
        <v>505901</v>
      </c>
      <c r="E3852" t="s">
        <v>10040</v>
      </c>
      <c r="F3852" t="s">
        <v>153</v>
      </c>
      <c r="G3852">
        <f>YEAR(orders[[#This Row],[order_date]])</f>
        <v>2024</v>
      </c>
      <c r="H3852">
        <f>MONTH(orders[[#This Row],[order_date]])</f>
        <v>10</v>
      </c>
      <c r="I3852" s="4">
        <v>505901</v>
      </c>
      <c r="J3852" t="str" cm="1">
        <f t="array" ref="J3852">_xlfn.SWITCH(orders[[#This Row],[payment_method]],"Credit Card","CC","Bank Transfer","BT","Cash","CA","PayPal","PP","UN")</f>
        <v>CC</v>
      </c>
    </row>
    <row r="3853" spans="1:10" x14ac:dyDescent="0.3">
      <c r="A3853">
        <v>4166</v>
      </c>
      <c r="B3853">
        <v>1832645</v>
      </c>
      <c r="C3853" s="1">
        <v>45241</v>
      </c>
      <c r="D3853">
        <v>311239</v>
      </c>
      <c r="E3853" t="s">
        <v>10042</v>
      </c>
      <c r="F3853" t="s">
        <v>255</v>
      </c>
      <c r="G3853">
        <f>YEAR(orders[[#This Row],[order_date]])</f>
        <v>2023</v>
      </c>
      <c r="H3853">
        <f>MONTH(orders[[#This Row],[order_date]])</f>
        <v>11</v>
      </c>
      <c r="I3853" s="4">
        <v>311239</v>
      </c>
      <c r="J3853" t="str" cm="1">
        <f t="array" ref="J3853">_xlfn.SWITCH(orders[[#This Row],[payment_method]],"Credit Card","CC","Bank Transfer","BT","Cash","CA","PayPal","PP","UN")</f>
        <v>CA</v>
      </c>
    </row>
    <row r="3854" spans="1:10" x14ac:dyDescent="0.3">
      <c r="A3854">
        <v>4167</v>
      </c>
      <c r="B3854">
        <v>1261116</v>
      </c>
      <c r="C3854" s="1">
        <v>45365</v>
      </c>
      <c r="D3854">
        <v>200016</v>
      </c>
      <c r="E3854" t="s">
        <v>10042</v>
      </c>
      <c r="F3854" t="s">
        <v>88</v>
      </c>
      <c r="G3854">
        <f>YEAR(orders[[#This Row],[order_date]])</f>
        <v>2024</v>
      </c>
      <c r="H3854">
        <f>MONTH(orders[[#This Row],[order_date]])</f>
        <v>3</v>
      </c>
      <c r="I3854" s="4">
        <v>200016</v>
      </c>
      <c r="J3854" t="str" cm="1">
        <f t="array" ref="J3854">_xlfn.SWITCH(orders[[#This Row],[payment_method]],"Credit Card","CC","Bank Transfer","BT","Cash","CA","PayPal","PP","UN")</f>
        <v>CA</v>
      </c>
    </row>
    <row r="3855" spans="1:10" x14ac:dyDescent="0.3">
      <c r="A3855">
        <v>4168</v>
      </c>
      <c r="B3855">
        <v>1486863</v>
      </c>
      <c r="C3855" s="1">
        <v>45048</v>
      </c>
      <c r="D3855">
        <v>135877</v>
      </c>
      <c r="E3855" t="s">
        <v>10042</v>
      </c>
      <c r="F3855" t="s">
        <v>318</v>
      </c>
      <c r="G3855">
        <f>YEAR(orders[[#This Row],[order_date]])</f>
        <v>2023</v>
      </c>
      <c r="H3855">
        <f>MONTH(orders[[#This Row],[order_date]])</f>
        <v>5</v>
      </c>
      <c r="I3855" s="4">
        <v>135877</v>
      </c>
      <c r="J3855" t="str" cm="1">
        <f t="array" ref="J3855">_xlfn.SWITCH(orders[[#This Row],[payment_method]],"Credit Card","CC","Bank Transfer","BT","Cash","CA","PayPal","PP","UN")</f>
        <v>CA</v>
      </c>
    </row>
    <row r="3856" spans="1:10" x14ac:dyDescent="0.3">
      <c r="A3856">
        <v>4169</v>
      </c>
      <c r="B3856">
        <v>451264</v>
      </c>
      <c r="C3856" s="1">
        <v>44732</v>
      </c>
      <c r="D3856">
        <v>254497</v>
      </c>
      <c r="E3856" t="s">
        <v>10041</v>
      </c>
      <c r="F3856" t="s">
        <v>1473</v>
      </c>
      <c r="G3856">
        <f>YEAR(orders[[#This Row],[order_date]])</f>
        <v>2022</v>
      </c>
      <c r="H3856">
        <f>MONTH(orders[[#This Row],[order_date]])</f>
        <v>6</v>
      </c>
      <c r="I3856" s="4">
        <v>254497</v>
      </c>
      <c r="J3856" t="str" cm="1">
        <f t="array" ref="J3856">_xlfn.SWITCH(orders[[#This Row],[payment_method]],"Credit Card","CC","Bank Transfer","BT","Cash","CA","PayPal","PP","UN")</f>
        <v>BT</v>
      </c>
    </row>
    <row r="3857" spans="1:10" x14ac:dyDescent="0.3">
      <c r="A3857">
        <v>4170</v>
      </c>
      <c r="B3857">
        <v>756151</v>
      </c>
      <c r="C3857" s="1">
        <v>44898</v>
      </c>
      <c r="D3857">
        <v>54052</v>
      </c>
      <c r="E3857" t="s">
        <v>10043</v>
      </c>
      <c r="F3857" t="s">
        <v>1213</v>
      </c>
      <c r="G3857">
        <f>YEAR(orders[[#This Row],[order_date]])</f>
        <v>2022</v>
      </c>
      <c r="H3857">
        <f>MONTH(orders[[#This Row],[order_date]])</f>
        <v>12</v>
      </c>
      <c r="I3857" s="4">
        <v>54052</v>
      </c>
      <c r="J3857" t="str" cm="1">
        <f t="array" ref="J3857">_xlfn.SWITCH(orders[[#This Row],[payment_method]],"Credit Card","CC","Bank Transfer","BT","Cash","CA","PayPal","PP","UN")</f>
        <v>PP</v>
      </c>
    </row>
    <row r="3858" spans="1:10" x14ac:dyDescent="0.3">
      <c r="A3858">
        <v>4171</v>
      </c>
      <c r="B3858">
        <v>1765349</v>
      </c>
      <c r="C3858" s="1">
        <v>45108</v>
      </c>
      <c r="D3858">
        <v>255146</v>
      </c>
      <c r="E3858" t="s">
        <v>10043</v>
      </c>
      <c r="F3858" t="s">
        <v>1269</v>
      </c>
      <c r="G3858">
        <f>YEAR(orders[[#This Row],[order_date]])</f>
        <v>2023</v>
      </c>
      <c r="H3858">
        <f>MONTH(orders[[#This Row],[order_date]])</f>
        <v>7</v>
      </c>
      <c r="I3858" s="4">
        <v>255146</v>
      </c>
      <c r="J3858" t="str" cm="1">
        <f t="array" ref="J3858">_xlfn.SWITCH(orders[[#This Row],[payment_method]],"Credit Card","CC","Bank Transfer","BT","Cash","CA","PayPal","PP","UN")</f>
        <v>PP</v>
      </c>
    </row>
    <row r="3859" spans="1:10" x14ac:dyDescent="0.3">
      <c r="A3859">
        <v>4172</v>
      </c>
      <c r="B3859">
        <v>1694528</v>
      </c>
      <c r="C3859" s="1">
        <v>44706</v>
      </c>
      <c r="D3859">
        <v>109611</v>
      </c>
      <c r="E3859" t="s">
        <v>10043</v>
      </c>
      <c r="F3859" t="s">
        <v>506</v>
      </c>
      <c r="G3859">
        <f>YEAR(orders[[#This Row],[order_date]])</f>
        <v>2022</v>
      </c>
      <c r="H3859">
        <f>MONTH(orders[[#This Row],[order_date]])</f>
        <v>5</v>
      </c>
      <c r="I3859" s="4">
        <v>109611</v>
      </c>
      <c r="J3859" t="str" cm="1">
        <f t="array" ref="J3859">_xlfn.SWITCH(orders[[#This Row],[payment_method]],"Credit Card","CC","Bank Transfer","BT","Cash","CA","PayPal","PP","UN")</f>
        <v>PP</v>
      </c>
    </row>
    <row r="3860" spans="1:10" x14ac:dyDescent="0.3">
      <c r="A3860">
        <v>4173</v>
      </c>
      <c r="B3860">
        <v>1812911</v>
      </c>
      <c r="C3860" s="1">
        <v>45523</v>
      </c>
      <c r="D3860">
        <v>236881</v>
      </c>
      <c r="E3860" t="s">
        <v>10042</v>
      </c>
      <c r="F3860" t="s">
        <v>162</v>
      </c>
      <c r="G3860">
        <f>YEAR(orders[[#This Row],[order_date]])</f>
        <v>2024</v>
      </c>
      <c r="H3860">
        <f>MONTH(orders[[#This Row],[order_date]])</f>
        <v>8</v>
      </c>
      <c r="I3860" s="4">
        <v>236881</v>
      </c>
      <c r="J3860" t="str" cm="1">
        <f t="array" ref="J3860">_xlfn.SWITCH(orders[[#This Row],[payment_method]],"Credit Card","CC","Bank Transfer","BT","Cash","CA","PayPal","PP","UN")</f>
        <v>CA</v>
      </c>
    </row>
    <row r="3861" spans="1:10" x14ac:dyDescent="0.3">
      <c r="A3861">
        <v>4174</v>
      </c>
      <c r="B3861">
        <v>191726</v>
      </c>
      <c r="C3861" s="1">
        <v>44730</v>
      </c>
      <c r="D3861">
        <v>289013</v>
      </c>
      <c r="E3861" t="s">
        <v>10040</v>
      </c>
      <c r="F3861" t="s">
        <v>970</v>
      </c>
      <c r="G3861">
        <f>YEAR(orders[[#This Row],[order_date]])</f>
        <v>2022</v>
      </c>
      <c r="H3861">
        <f>MONTH(orders[[#This Row],[order_date]])</f>
        <v>6</v>
      </c>
      <c r="I3861" s="4">
        <v>289013</v>
      </c>
      <c r="J3861" t="str" cm="1">
        <f t="array" ref="J3861">_xlfn.SWITCH(orders[[#This Row],[payment_method]],"Credit Card","CC","Bank Transfer","BT","Cash","CA","PayPal","PP","UN")</f>
        <v>CC</v>
      </c>
    </row>
    <row r="3862" spans="1:10" x14ac:dyDescent="0.3">
      <c r="A3862">
        <v>4175</v>
      </c>
      <c r="B3862">
        <v>916911</v>
      </c>
      <c r="C3862" s="1">
        <v>44778</v>
      </c>
      <c r="D3862">
        <v>257944</v>
      </c>
      <c r="E3862" t="s">
        <v>10040</v>
      </c>
      <c r="F3862" t="s">
        <v>693</v>
      </c>
      <c r="G3862">
        <f>YEAR(orders[[#This Row],[order_date]])</f>
        <v>2022</v>
      </c>
      <c r="H3862">
        <f>MONTH(orders[[#This Row],[order_date]])</f>
        <v>8</v>
      </c>
      <c r="I3862" s="4">
        <v>257944</v>
      </c>
      <c r="J3862" t="str" cm="1">
        <f t="array" ref="J3862">_xlfn.SWITCH(orders[[#This Row],[payment_method]],"Credit Card","CC","Bank Transfer","BT","Cash","CA","PayPal","PP","UN")</f>
        <v>CC</v>
      </c>
    </row>
    <row r="3863" spans="1:10" x14ac:dyDescent="0.3">
      <c r="A3863">
        <v>4176</v>
      </c>
      <c r="B3863">
        <v>467450</v>
      </c>
      <c r="C3863" s="1">
        <v>44606</v>
      </c>
      <c r="D3863">
        <v>109689</v>
      </c>
      <c r="E3863" t="s">
        <v>10043</v>
      </c>
      <c r="F3863" t="s">
        <v>228</v>
      </c>
      <c r="G3863">
        <f>YEAR(orders[[#This Row],[order_date]])</f>
        <v>2022</v>
      </c>
      <c r="H3863">
        <f>MONTH(orders[[#This Row],[order_date]])</f>
        <v>2</v>
      </c>
      <c r="I3863" s="4">
        <v>109689</v>
      </c>
      <c r="J3863" t="str" cm="1">
        <f t="array" ref="J3863">_xlfn.SWITCH(orders[[#This Row],[payment_method]],"Credit Card","CC","Bank Transfer","BT","Cash","CA","PayPal","PP","UN")</f>
        <v>PP</v>
      </c>
    </row>
    <row r="3864" spans="1:10" x14ac:dyDescent="0.3">
      <c r="A3864">
        <v>4177</v>
      </c>
      <c r="B3864">
        <v>949252</v>
      </c>
      <c r="C3864" s="1">
        <v>44632</v>
      </c>
      <c r="D3864">
        <v>75807</v>
      </c>
      <c r="E3864" t="s">
        <v>10043</v>
      </c>
      <c r="F3864" t="s">
        <v>1145</v>
      </c>
      <c r="G3864">
        <f>YEAR(orders[[#This Row],[order_date]])</f>
        <v>2022</v>
      </c>
      <c r="H3864">
        <f>MONTH(orders[[#This Row],[order_date]])</f>
        <v>3</v>
      </c>
      <c r="I3864" s="4">
        <v>75807</v>
      </c>
      <c r="J3864" t="str" cm="1">
        <f t="array" ref="J3864">_xlfn.SWITCH(orders[[#This Row],[payment_method]],"Credit Card","CC","Bank Transfer","BT","Cash","CA","PayPal","PP","UN")</f>
        <v>PP</v>
      </c>
    </row>
    <row r="3865" spans="1:10" x14ac:dyDescent="0.3">
      <c r="A3865">
        <v>4178</v>
      </c>
      <c r="B3865">
        <v>748934</v>
      </c>
      <c r="C3865" s="1">
        <v>44558</v>
      </c>
      <c r="D3865">
        <v>259122</v>
      </c>
      <c r="E3865" t="s">
        <v>10042</v>
      </c>
      <c r="F3865" t="s">
        <v>85</v>
      </c>
      <c r="G3865">
        <f>YEAR(orders[[#This Row],[order_date]])</f>
        <v>2021</v>
      </c>
      <c r="H3865">
        <f>MONTH(orders[[#This Row],[order_date]])</f>
        <v>12</v>
      </c>
      <c r="I3865" s="4">
        <v>259122</v>
      </c>
      <c r="J3865" t="str" cm="1">
        <f t="array" ref="J3865">_xlfn.SWITCH(orders[[#This Row],[payment_method]],"Credit Card","CC","Bank Transfer","BT","Cash","CA","PayPal","PP","UN")</f>
        <v>CA</v>
      </c>
    </row>
    <row r="3866" spans="1:10" x14ac:dyDescent="0.3">
      <c r="A3866">
        <v>4179</v>
      </c>
      <c r="B3866">
        <v>925837</v>
      </c>
      <c r="C3866" s="1">
        <v>44483</v>
      </c>
      <c r="D3866">
        <v>301548</v>
      </c>
      <c r="E3866" t="s">
        <v>10040</v>
      </c>
      <c r="F3866" t="s">
        <v>63</v>
      </c>
      <c r="G3866">
        <f>YEAR(orders[[#This Row],[order_date]])</f>
        <v>2021</v>
      </c>
      <c r="H3866">
        <f>MONTH(orders[[#This Row],[order_date]])</f>
        <v>10</v>
      </c>
      <c r="I3866" s="4">
        <v>301548</v>
      </c>
      <c r="J3866" t="str" cm="1">
        <f t="array" ref="J3866">_xlfn.SWITCH(orders[[#This Row],[payment_method]],"Credit Card","CC","Bank Transfer","BT","Cash","CA","PayPal","PP","UN")</f>
        <v>CC</v>
      </c>
    </row>
    <row r="3867" spans="1:10" x14ac:dyDescent="0.3">
      <c r="A3867">
        <v>4180</v>
      </c>
      <c r="B3867">
        <v>608715</v>
      </c>
      <c r="C3867" s="1">
        <v>45859</v>
      </c>
      <c r="D3867">
        <v>138402</v>
      </c>
      <c r="E3867" t="s">
        <v>10041</v>
      </c>
      <c r="F3867" t="s">
        <v>540</v>
      </c>
      <c r="G3867">
        <f>YEAR(orders[[#This Row],[order_date]])</f>
        <v>2025</v>
      </c>
      <c r="H3867">
        <f>MONTH(orders[[#This Row],[order_date]])</f>
        <v>7</v>
      </c>
      <c r="I3867" s="4">
        <v>138402</v>
      </c>
      <c r="J3867" t="str" cm="1">
        <f t="array" ref="J3867">_xlfn.SWITCH(orders[[#This Row],[payment_method]],"Credit Card","CC","Bank Transfer","BT","Cash","CA","PayPal","PP","UN")</f>
        <v>BT</v>
      </c>
    </row>
    <row r="3868" spans="1:10" x14ac:dyDescent="0.3">
      <c r="A3868">
        <v>4181</v>
      </c>
      <c r="B3868">
        <v>1860158</v>
      </c>
      <c r="C3868" s="1">
        <v>44460</v>
      </c>
      <c r="D3868">
        <v>4410</v>
      </c>
      <c r="E3868" t="s">
        <v>10041</v>
      </c>
      <c r="F3868" t="s">
        <v>206</v>
      </c>
      <c r="G3868">
        <f>YEAR(orders[[#This Row],[order_date]])</f>
        <v>2021</v>
      </c>
      <c r="H3868">
        <f>MONTH(orders[[#This Row],[order_date]])</f>
        <v>9</v>
      </c>
      <c r="I3868" s="4">
        <v>4410</v>
      </c>
      <c r="J3868" t="str" cm="1">
        <f t="array" ref="J3868">_xlfn.SWITCH(orders[[#This Row],[payment_method]],"Credit Card","CC","Bank Transfer","BT","Cash","CA","PayPal","PP","UN")</f>
        <v>BT</v>
      </c>
    </row>
    <row r="3869" spans="1:10" x14ac:dyDescent="0.3">
      <c r="A3869">
        <v>4182</v>
      </c>
      <c r="B3869">
        <v>945527</v>
      </c>
      <c r="C3869" s="1">
        <v>44594</v>
      </c>
      <c r="D3869">
        <v>288296</v>
      </c>
      <c r="E3869" t="s">
        <v>10043</v>
      </c>
      <c r="F3869" t="s">
        <v>66</v>
      </c>
      <c r="G3869">
        <f>YEAR(orders[[#This Row],[order_date]])</f>
        <v>2022</v>
      </c>
      <c r="H3869">
        <f>MONTH(orders[[#This Row],[order_date]])</f>
        <v>2</v>
      </c>
      <c r="I3869" s="4">
        <v>288296</v>
      </c>
      <c r="J3869" t="str" cm="1">
        <f t="array" ref="J3869">_xlfn.SWITCH(orders[[#This Row],[payment_method]],"Credit Card","CC","Bank Transfer","BT","Cash","CA","PayPal","PP","UN")</f>
        <v>PP</v>
      </c>
    </row>
    <row r="3870" spans="1:10" x14ac:dyDescent="0.3">
      <c r="A3870">
        <v>4183</v>
      </c>
      <c r="B3870">
        <v>1464643</v>
      </c>
      <c r="C3870" s="1">
        <v>45767</v>
      </c>
      <c r="D3870">
        <v>563245</v>
      </c>
      <c r="E3870" t="s">
        <v>10041</v>
      </c>
      <c r="F3870" t="s">
        <v>249</v>
      </c>
      <c r="G3870">
        <f>YEAR(orders[[#This Row],[order_date]])</f>
        <v>2025</v>
      </c>
      <c r="H3870">
        <f>MONTH(orders[[#This Row],[order_date]])</f>
        <v>4</v>
      </c>
      <c r="I3870" s="4">
        <v>563245</v>
      </c>
      <c r="J3870" t="str" cm="1">
        <f t="array" ref="J3870">_xlfn.SWITCH(orders[[#This Row],[payment_method]],"Credit Card","CC","Bank Transfer","BT","Cash","CA","PayPal","PP","UN")</f>
        <v>BT</v>
      </c>
    </row>
    <row r="3871" spans="1:10" x14ac:dyDescent="0.3">
      <c r="A3871">
        <v>4184</v>
      </c>
      <c r="B3871">
        <v>859436</v>
      </c>
      <c r="C3871" s="1">
        <v>45606</v>
      </c>
      <c r="D3871">
        <v>363547</v>
      </c>
      <c r="E3871" t="s">
        <v>10041</v>
      </c>
      <c r="F3871" t="s">
        <v>1779</v>
      </c>
      <c r="G3871">
        <f>YEAR(orders[[#This Row],[order_date]])</f>
        <v>2024</v>
      </c>
      <c r="H3871">
        <f>MONTH(orders[[#This Row],[order_date]])</f>
        <v>11</v>
      </c>
      <c r="I3871" s="4">
        <v>363547</v>
      </c>
      <c r="J3871" t="str" cm="1">
        <f t="array" ref="J3871">_xlfn.SWITCH(orders[[#This Row],[payment_method]],"Credit Card","CC","Bank Transfer","BT","Cash","CA","PayPal","PP","UN")</f>
        <v>BT</v>
      </c>
    </row>
    <row r="3872" spans="1:10" x14ac:dyDescent="0.3">
      <c r="A3872">
        <v>4185</v>
      </c>
      <c r="B3872">
        <v>940001</v>
      </c>
      <c r="C3872" s="1">
        <v>44845</v>
      </c>
      <c r="D3872">
        <v>145318</v>
      </c>
      <c r="E3872" t="s">
        <v>10041</v>
      </c>
      <c r="F3872" t="s">
        <v>1090</v>
      </c>
      <c r="G3872">
        <f>YEAR(orders[[#This Row],[order_date]])</f>
        <v>2022</v>
      </c>
      <c r="H3872">
        <f>MONTH(orders[[#This Row],[order_date]])</f>
        <v>10</v>
      </c>
      <c r="I3872" s="4">
        <v>145318</v>
      </c>
      <c r="J3872" t="str" cm="1">
        <f t="array" ref="J3872">_xlfn.SWITCH(orders[[#This Row],[payment_method]],"Credit Card","CC","Bank Transfer","BT","Cash","CA","PayPal","PP","UN")</f>
        <v>BT</v>
      </c>
    </row>
    <row r="3873" spans="1:10" x14ac:dyDescent="0.3">
      <c r="A3873">
        <v>4186</v>
      </c>
      <c r="B3873">
        <v>1265256</v>
      </c>
      <c r="C3873" s="1">
        <v>45599</v>
      </c>
      <c r="D3873">
        <v>271557</v>
      </c>
      <c r="E3873" t="s">
        <v>10042</v>
      </c>
      <c r="F3873" t="s">
        <v>618</v>
      </c>
      <c r="G3873">
        <f>YEAR(orders[[#This Row],[order_date]])</f>
        <v>2024</v>
      </c>
      <c r="H3873">
        <f>MONTH(orders[[#This Row],[order_date]])</f>
        <v>11</v>
      </c>
      <c r="I3873" s="4">
        <v>271557</v>
      </c>
      <c r="J3873" t="str" cm="1">
        <f t="array" ref="J3873">_xlfn.SWITCH(orders[[#This Row],[payment_method]],"Credit Card","CC","Bank Transfer","BT","Cash","CA","PayPal","PP","UN")</f>
        <v>CA</v>
      </c>
    </row>
    <row r="3874" spans="1:10" x14ac:dyDescent="0.3">
      <c r="A3874">
        <v>4188</v>
      </c>
      <c r="B3874">
        <v>1306151</v>
      </c>
      <c r="C3874" s="1">
        <v>44692</v>
      </c>
      <c r="D3874">
        <v>197283</v>
      </c>
      <c r="E3874" t="s">
        <v>10042</v>
      </c>
      <c r="F3874" t="s">
        <v>573</v>
      </c>
      <c r="G3874">
        <f>YEAR(orders[[#This Row],[order_date]])</f>
        <v>2022</v>
      </c>
      <c r="H3874">
        <f>MONTH(orders[[#This Row],[order_date]])</f>
        <v>5</v>
      </c>
      <c r="I3874" s="4">
        <v>197283</v>
      </c>
      <c r="J3874" t="str" cm="1">
        <f t="array" ref="J3874">_xlfn.SWITCH(orders[[#This Row],[payment_method]],"Credit Card","CC","Bank Transfer","BT","Cash","CA","PayPal","PP","UN")</f>
        <v>CA</v>
      </c>
    </row>
    <row r="3875" spans="1:10" x14ac:dyDescent="0.3">
      <c r="A3875">
        <v>4189</v>
      </c>
      <c r="B3875">
        <v>734244</v>
      </c>
      <c r="C3875" s="1">
        <v>45263</v>
      </c>
      <c r="D3875">
        <v>172772</v>
      </c>
      <c r="E3875" t="s">
        <v>10043</v>
      </c>
      <c r="F3875" t="s">
        <v>269</v>
      </c>
      <c r="G3875">
        <f>YEAR(orders[[#This Row],[order_date]])</f>
        <v>2023</v>
      </c>
      <c r="H3875">
        <f>MONTH(orders[[#This Row],[order_date]])</f>
        <v>12</v>
      </c>
      <c r="I3875" s="4">
        <v>172772</v>
      </c>
      <c r="J3875" t="str" cm="1">
        <f t="array" ref="J3875">_xlfn.SWITCH(orders[[#This Row],[payment_method]],"Credit Card","CC","Bank Transfer","BT","Cash","CA","PayPal","PP","UN")</f>
        <v>PP</v>
      </c>
    </row>
    <row r="3876" spans="1:10" x14ac:dyDescent="0.3">
      <c r="A3876">
        <v>4190</v>
      </c>
      <c r="B3876">
        <v>581914</v>
      </c>
      <c r="C3876" s="1">
        <v>45615</v>
      </c>
      <c r="D3876">
        <v>4018</v>
      </c>
      <c r="E3876" t="s">
        <v>10042</v>
      </c>
      <c r="F3876" t="s">
        <v>284</v>
      </c>
      <c r="G3876">
        <f>YEAR(orders[[#This Row],[order_date]])</f>
        <v>2024</v>
      </c>
      <c r="H3876">
        <f>MONTH(orders[[#This Row],[order_date]])</f>
        <v>11</v>
      </c>
      <c r="I3876" s="4">
        <v>4018</v>
      </c>
      <c r="J3876" t="str" cm="1">
        <f t="array" ref="J3876">_xlfn.SWITCH(orders[[#This Row],[payment_method]],"Credit Card","CC","Bank Transfer","BT","Cash","CA","PayPal","PP","UN")</f>
        <v>CA</v>
      </c>
    </row>
    <row r="3877" spans="1:10" x14ac:dyDescent="0.3">
      <c r="A3877">
        <v>4191</v>
      </c>
      <c r="B3877">
        <v>782364</v>
      </c>
      <c r="C3877" s="1">
        <v>45066</v>
      </c>
      <c r="D3877">
        <v>283417</v>
      </c>
      <c r="E3877" t="s">
        <v>10043</v>
      </c>
      <c r="F3877" t="s">
        <v>460</v>
      </c>
      <c r="G3877">
        <f>YEAR(orders[[#This Row],[order_date]])</f>
        <v>2023</v>
      </c>
      <c r="H3877">
        <f>MONTH(orders[[#This Row],[order_date]])</f>
        <v>5</v>
      </c>
      <c r="I3877" s="4">
        <v>283417</v>
      </c>
      <c r="J3877" t="str" cm="1">
        <f t="array" ref="J3877">_xlfn.SWITCH(orders[[#This Row],[payment_method]],"Credit Card","CC","Bank Transfer","BT","Cash","CA","PayPal","PP","UN")</f>
        <v>PP</v>
      </c>
    </row>
    <row r="3878" spans="1:10" x14ac:dyDescent="0.3">
      <c r="A3878">
        <v>4192</v>
      </c>
      <c r="B3878">
        <v>847873</v>
      </c>
      <c r="C3878" s="1">
        <v>45811</v>
      </c>
      <c r="D3878">
        <v>12505</v>
      </c>
      <c r="E3878" t="s">
        <v>10041</v>
      </c>
      <c r="F3878" t="s">
        <v>815</v>
      </c>
      <c r="G3878">
        <f>YEAR(orders[[#This Row],[order_date]])</f>
        <v>2025</v>
      </c>
      <c r="H3878">
        <f>MONTH(orders[[#This Row],[order_date]])</f>
        <v>6</v>
      </c>
      <c r="I3878" s="4">
        <v>12505</v>
      </c>
      <c r="J3878" t="str" cm="1">
        <f t="array" ref="J3878">_xlfn.SWITCH(orders[[#This Row],[payment_method]],"Credit Card","CC","Bank Transfer","BT","Cash","CA","PayPal","PP","UN")</f>
        <v>BT</v>
      </c>
    </row>
    <row r="3879" spans="1:10" x14ac:dyDescent="0.3">
      <c r="A3879">
        <v>4193</v>
      </c>
      <c r="B3879">
        <v>1371775</v>
      </c>
      <c r="C3879" s="1">
        <v>44636</v>
      </c>
      <c r="D3879">
        <v>277825</v>
      </c>
      <c r="E3879" t="s">
        <v>10042</v>
      </c>
      <c r="F3879" t="s">
        <v>891</v>
      </c>
      <c r="G3879">
        <f>YEAR(orders[[#This Row],[order_date]])</f>
        <v>2022</v>
      </c>
      <c r="H3879">
        <f>MONTH(orders[[#This Row],[order_date]])</f>
        <v>3</v>
      </c>
      <c r="I3879" s="4">
        <v>277825</v>
      </c>
      <c r="J3879" t="str" cm="1">
        <f t="array" ref="J3879">_xlfn.SWITCH(orders[[#This Row],[payment_method]],"Credit Card","CC","Bank Transfer","BT","Cash","CA","PayPal","PP","UN")</f>
        <v>CA</v>
      </c>
    </row>
    <row r="3880" spans="1:10" x14ac:dyDescent="0.3">
      <c r="A3880">
        <v>4194</v>
      </c>
      <c r="B3880">
        <v>753869</v>
      </c>
      <c r="C3880" s="1">
        <v>44836</v>
      </c>
      <c r="D3880">
        <v>71419</v>
      </c>
      <c r="E3880" t="s">
        <v>10043</v>
      </c>
      <c r="F3880" t="s">
        <v>171</v>
      </c>
      <c r="G3880">
        <f>YEAR(orders[[#This Row],[order_date]])</f>
        <v>2022</v>
      </c>
      <c r="H3880">
        <f>MONTH(orders[[#This Row],[order_date]])</f>
        <v>10</v>
      </c>
      <c r="I3880" s="4">
        <v>71419</v>
      </c>
      <c r="J3880" t="str" cm="1">
        <f t="array" ref="J3880">_xlfn.SWITCH(orders[[#This Row],[payment_method]],"Credit Card","CC","Bank Transfer","BT","Cash","CA","PayPal","PP","UN")</f>
        <v>PP</v>
      </c>
    </row>
    <row r="3881" spans="1:10" x14ac:dyDescent="0.3">
      <c r="A3881">
        <v>4195</v>
      </c>
      <c r="B3881">
        <v>857409</v>
      </c>
      <c r="C3881" s="1">
        <v>44558</v>
      </c>
      <c r="D3881">
        <v>273709</v>
      </c>
      <c r="E3881" t="s">
        <v>10043</v>
      </c>
      <c r="F3881" t="s">
        <v>217</v>
      </c>
      <c r="G3881">
        <f>YEAR(orders[[#This Row],[order_date]])</f>
        <v>2021</v>
      </c>
      <c r="H3881">
        <f>MONTH(orders[[#This Row],[order_date]])</f>
        <v>12</v>
      </c>
      <c r="I3881" s="4">
        <v>273709</v>
      </c>
      <c r="J3881" t="str" cm="1">
        <f t="array" ref="J3881">_xlfn.SWITCH(orders[[#This Row],[payment_method]],"Credit Card","CC","Bank Transfer","BT","Cash","CA","PayPal","PP","UN")</f>
        <v>PP</v>
      </c>
    </row>
    <row r="3882" spans="1:10" x14ac:dyDescent="0.3">
      <c r="A3882">
        <v>4196</v>
      </c>
      <c r="B3882">
        <v>1018104</v>
      </c>
      <c r="C3882" s="1">
        <v>44974</v>
      </c>
      <c r="D3882">
        <v>10669</v>
      </c>
      <c r="E3882" t="s">
        <v>10042</v>
      </c>
      <c r="F3882" t="s">
        <v>952</v>
      </c>
      <c r="G3882">
        <f>YEAR(orders[[#This Row],[order_date]])</f>
        <v>2023</v>
      </c>
      <c r="H3882">
        <f>MONTH(orders[[#This Row],[order_date]])</f>
        <v>2</v>
      </c>
      <c r="I3882" s="4">
        <v>10669</v>
      </c>
      <c r="J3882" t="str" cm="1">
        <f t="array" ref="J3882">_xlfn.SWITCH(orders[[#This Row],[payment_method]],"Credit Card","CC","Bank Transfer","BT","Cash","CA","PayPal","PP","UN")</f>
        <v>CA</v>
      </c>
    </row>
    <row r="3883" spans="1:10" x14ac:dyDescent="0.3">
      <c r="A3883">
        <v>4197</v>
      </c>
      <c r="B3883">
        <v>1897447</v>
      </c>
      <c r="C3883" s="1">
        <v>45134</v>
      </c>
      <c r="D3883">
        <v>207605</v>
      </c>
      <c r="E3883" t="s">
        <v>10040</v>
      </c>
      <c r="F3883" t="s">
        <v>150</v>
      </c>
      <c r="G3883">
        <f>YEAR(orders[[#This Row],[order_date]])</f>
        <v>2023</v>
      </c>
      <c r="H3883">
        <f>MONTH(orders[[#This Row],[order_date]])</f>
        <v>7</v>
      </c>
      <c r="I3883" s="4">
        <v>207605</v>
      </c>
      <c r="J3883" t="str" cm="1">
        <f t="array" ref="J3883">_xlfn.SWITCH(orders[[#This Row],[payment_method]],"Credit Card","CC","Bank Transfer","BT","Cash","CA","PayPal","PP","UN")</f>
        <v>CC</v>
      </c>
    </row>
    <row r="3884" spans="1:10" x14ac:dyDescent="0.3">
      <c r="A3884">
        <v>4198</v>
      </c>
      <c r="B3884">
        <v>1508544</v>
      </c>
      <c r="C3884" s="1">
        <v>45139</v>
      </c>
      <c r="D3884">
        <v>197876</v>
      </c>
      <c r="E3884" t="s">
        <v>10040</v>
      </c>
      <c r="F3884" t="s">
        <v>1415</v>
      </c>
      <c r="G3884">
        <f>YEAR(orders[[#This Row],[order_date]])</f>
        <v>2023</v>
      </c>
      <c r="H3884">
        <f>MONTH(orders[[#This Row],[order_date]])</f>
        <v>8</v>
      </c>
      <c r="I3884" s="4">
        <v>197876</v>
      </c>
      <c r="J3884" t="str" cm="1">
        <f t="array" ref="J3884">_xlfn.SWITCH(orders[[#This Row],[payment_method]],"Credit Card","CC","Bank Transfer","BT","Cash","CA","PayPal","PP","UN")</f>
        <v>CC</v>
      </c>
    </row>
    <row r="3885" spans="1:10" x14ac:dyDescent="0.3">
      <c r="A3885">
        <v>4199</v>
      </c>
      <c r="B3885">
        <v>1173065</v>
      </c>
      <c r="C3885" s="1">
        <v>44618</v>
      </c>
      <c r="D3885">
        <v>478039</v>
      </c>
      <c r="E3885" t="s">
        <v>10041</v>
      </c>
      <c r="F3885" t="s">
        <v>1387</v>
      </c>
      <c r="G3885">
        <f>YEAR(orders[[#This Row],[order_date]])</f>
        <v>2022</v>
      </c>
      <c r="H3885">
        <f>MONTH(orders[[#This Row],[order_date]])</f>
        <v>2</v>
      </c>
      <c r="I3885" s="4">
        <v>478039</v>
      </c>
      <c r="J3885" t="str" cm="1">
        <f t="array" ref="J3885">_xlfn.SWITCH(orders[[#This Row],[payment_method]],"Credit Card","CC","Bank Transfer","BT","Cash","CA","PayPal","PP","UN")</f>
        <v>BT</v>
      </c>
    </row>
    <row r="3886" spans="1:10" x14ac:dyDescent="0.3">
      <c r="A3886">
        <v>4200</v>
      </c>
      <c r="B3886">
        <v>1501503</v>
      </c>
      <c r="C3886" s="1">
        <v>45364</v>
      </c>
      <c r="D3886">
        <v>238379</v>
      </c>
      <c r="E3886" t="s">
        <v>10042</v>
      </c>
      <c r="F3886" t="s">
        <v>1202</v>
      </c>
      <c r="G3886">
        <f>YEAR(orders[[#This Row],[order_date]])</f>
        <v>2024</v>
      </c>
      <c r="H3886">
        <f>MONTH(orders[[#This Row],[order_date]])</f>
        <v>3</v>
      </c>
      <c r="I3886" s="4">
        <v>238379</v>
      </c>
      <c r="J3886" t="str" cm="1">
        <f t="array" ref="J3886">_xlfn.SWITCH(orders[[#This Row],[payment_method]],"Credit Card","CC","Bank Transfer","BT","Cash","CA","PayPal","PP","UN")</f>
        <v>CA</v>
      </c>
    </row>
    <row r="3887" spans="1:10" x14ac:dyDescent="0.3">
      <c r="A3887">
        <v>4201</v>
      </c>
      <c r="B3887">
        <v>339062</v>
      </c>
      <c r="C3887" s="1">
        <v>44639</v>
      </c>
      <c r="D3887">
        <v>146324</v>
      </c>
      <c r="E3887" t="s">
        <v>10040</v>
      </c>
      <c r="F3887" t="s">
        <v>949</v>
      </c>
      <c r="G3887">
        <f>YEAR(orders[[#This Row],[order_date]])</f>
        <v>2022</v>
      </c>
      <c r="H3887">
        <f>MONTH(orders[[#This Row],[order_date]])</f>
        <v>3</v>
      </c>
      <c r="I3887" s="4">
        <v>146324</v>
      </c>
      <c r="J3887" t="str" cm="1">
        <f t="array" ref="J3887">_xlfn.SWITCH(orders[[#This Row],[payment_method]],"Credit Card","CC","Bank Transfer","BT","Cash","CA","PayPal","PP","UN")</f>
        <v>CC</v>
      </c>
    </row>
    <row r="3888" spans="1:10" x14ac:dyDescent="0.3">
      <c r="A3888">
        <v>4202</v>
      </c>
      <c r="B3888">
        <v>425930</v>
      </c>
      <c r="C3888" s="1">
        <v>44637</v>
      </c>
      <c r="D3888">
        <v>402138</v>
      </c>
      <c r="E3888" t="s">
        <v>10043</v>
      </c>
      <c r="F3888" t="s">
        <v>246</v>
      </c>
      <c r="G3888">
        <f>YEAR(orders[[#This Row],[order_date]])</f>
        <v>2022</v>
      </c>
      <c r="H3888">
        <f>MONTH(orders[[#This Row],[order_date]])</f>
        <v>3</v>
      </c>
      <c r="I3888" s="4">
        <v>402138</v>
      </c>
      <c r="J3888" t="str" cm="1">
        <f t="array" ref="J3888">_xlfn.SWITCH(orders[[#This Row],[payment_method]],"Credit Card","CC","Bank Transfer","BT","Cash","CA","PayPal","PP","UN")</f>
        <v>PP</v>
      </c>
    </row>
    <row r="3889" spans="1:10" x14ac:dyDescent="0.3">
      <c r="A3889">
        <v>4203</v>
      </c>
      <c r="B3889">
        <v>214219</v>
      </c>
      <c r="C3889" s="1">
        <v>44883</v>
      </c>
      <c r="D3889">
        <v>13836</v>
      </c>
      <c r="E3889" t="s">
        <v>10040</v>
      </c>
      <c r="F3889" t="s">
        <v>457</v>
      </c>
      <c r="G3889">
        <f>YEAR(orders[[#This Row],[order_date]])</f>
        <v>2022</v>
      </c>
      <c r="H3889">
        <f>MONTH(orders[[#This Row],[order_date]])</f>
        <v>11</v>
      </c>
      <c r="I3889" s="4">
        <v>13836</v>
      </c>
      <c r="J3889" t="str" cm="1">
        <f t="array" ref="J3889">_xlfn.SWITCH(orders[[#This Row],[payment_method]],"Credit Card","CC","Bank Transfer","BT","Cash","CA","PayPal","PP","UN")</f>
        <v>CC</v>
      </c>
    </row>
    <row r="3890" spans="1:10" x14ac:dyDescent="0.3">
      <c r="A3890">
        <v>4204</v>
      </c>
      <c r="B3890">
        <v>646124</v>
      </c>
      <c r="C3890" s="1">
        <v>44756</v>
      </c>
      <c r="D3890">
        <v>62004</v>
      </c>
      <c r="E3890" t="s">
        <v>10042</v>
      </c>
      <c r="F3890" t="s">
        <v>1745</v>
      </c>
      <c r="G3890">
        <f>YEAR(orders[[#This Row],[order_date]])</f>
        <v>2022</v>
      </c>
      <c r="H3890">
        <f>MONTH(orders[[#This Row],[order_date]])</f>
        <v>7</v>
      </c>
      <c r="I3890" s="4">
        <v>62004</v>
      </c>
      <c r="J3890" t="str" cm="1">
        <f t="array" ref="J3890">_xlfn.SWITCH(orders[[#This Row],[payment_method]],"Credit Card","CC","Bank Transfer","BT","Cash","CA","PayPal","PP","UN")</f>
        <v>CA</v>
      </c>
    </row>
    <row r="3891" spans="1:10" x14ac:dyDescent="0.3">
      <c r="A3891">
        <v>4205</v>
      </c>
      <c r="B3891">
        <v>1459267</v>
      </c>
      <c r="C3891" s="1">
        <v>45002</v>
      </c>
      <c r="D3891">
        <v>464136</v>
      </c>
      <c r="E3891" t="s">
        <v>10041</v>
      </c>
      <c r="F3891" t="s">
        <v>243</v>
      </c>
      <c r="G3891">
        <f>YEAR(orders[[#This Row],[order_date]])</f>
        <v>2023</v>
      </c>
      <c r="H3891">
        <f>MONTH(orders[[#This Row],[order_date]])</f>
        <v>3</v>
      </c>
      <c r="I3891" s="4">
        <v>464136</v>
      </c>
      <c r="J3891" t="str" cm="1">
        <f t="array" ref="J3891">_xlfn.SWITCH(orders[[#This Row],[payment_method]],"Credit Card","CC","Bank Transfer","BT","Cash","CA","PayPal","PP","UN")</f>
        <v>BT</v>
      </c>
    </row>
    <row r="3892" spans="1:10" x14ac:dyDescent="0.3">
      <c r="A3892">
        <v>4206</v>
      </c>
      <c r="B3892">
        <v>771606</v>
      </c>
      <c r="C3892" s="1">
        <v>45395</v>
      </c>
      <c r="D3892">
        <v>25546</v>
      </c>
      <c r="E3892" t="s">
        <v>10040</v>
      </c>
      <c r="F3892" t="s">
        <v>452</v>
      </c>
      <c r="G3892">
        <f>YEAR(orders[[#This Row],[order_date]])</f>
        <v>2024</v>
      </c>
      <c r="H3892">
        <f>MONTH(orders[[#This Row],[order_date]])</f>
        <v>4</v>
      </c>
      <c r="I3892" s="4">
        <v>25546</v>
      </c>
      <c r="J3892" t="str" cm="1">
        <f t="array" ref="J3892">_xlfn.SWITCH(orders[[#This Row],[payment_method]],"Credit Card","CC","Bank Transfer","BT","Cash","CA","PayPal","PP","UN")</f>
        <v>CC</v>
      </c>
    </row>
    <row r="3893" spans="1:10" x14ac:dyDescent="0.3">
      <c r="A3893">
        <v>4207</v>
      </c>
      <c r="B3893">
        <v>810757</v>
      </c>
      <c r="C3893" s="1">
        <v>45480</v>
      </c>
      <c r="D3893">
        <v>395429</v>
      </c>
      <c r="E3893" t="s">
        <v>10042</v>
      </c>
      <c r="F3893" t="s">
        <v>1234</v>
      </c>
      <c r="G3893">
        <f>YEAR(orders[[#This Row],[order_date]])</f>
        <v>2024</v>
      </c>
      <c r="H3893">
        <f>MONTH(orders[[#This Row],[order_date]])</f>
        <v>7</v>
      </c>
      <c r="I3893" s="4">
        <v>395429</v>
      </c>
      <c r="J3893" t="str" cm="1">
        <f t="array" ref="J3893">_xlfn.SWITCH(orders[[#This Row],[payment_method]],"Credit Card","CC","Bank Transfer","BT","Cash","CA","PayPal","PP","UN")</f>
        <v>CA</v>
      </c>
    </row>
    <row r="3894" spans="1:10" x14ac:dyDescent="0.3">
      <c r="A3894">
        <v>4208</v>
      </c>
      <c r="B3894">
        <v>118550</v>
      </c>
      <c r="C3894" s="1">
        <v>44988</v>
      </c>
      <c r="D3894">
        <v>144201</v>
      </c>
      <c r="E3894" t="s">
        <v>10043</v>
      </c>
      <c r="F3894" t="s">
        <v>736</v>
      </c>
      <c r="G3894">
        <f>YEAR(orders[[#This Row],[order_date]])</f>
        <v>2023</v>
      </c>
      <c r="H3894">
        <f>MONTH(orders[[#This Row],[order_date]])</f>
        <v>3</v>
      </c>
      <c r="I3894" s="4">
        <v>144201</v>
      </c>
      <c r="J3894" t="str" cm="1">
        <f t="array" ref="J3894">_xlfn.SWITCH(orders[[#This Row],[payment_method]],"Credit Card","CC","Bank Transfer","BT","Cash","CA","PayPal","PP","UN")</f>
        <v>PP</v>
      </c>
    </row>
    <row r="3895" spans="1:10" x14ac:dyDescent="0.3">
      <c r="A3895">
        <v>4209</v>
      </c>
      <c r="B3895">
        <v>430554</v>
      </c>
      <c r="C3895" s="1">
        <v>44459</v>
      </c>
      <c r="D3895">
        <v>324127</v>
      </c>
      <c r="E3895" t="s">
        <v>10041</v>
      </c>
      <c r="F3895" t="s">
        <v>1234</v>
      </c>
      <c r="G3895">
        <f>YEAR(orders[[#This Row],[order_date]])</f>
        <v>2021</v>
      </c>
      <c r="H3895">
        <f>MONTH(orders[[#This Row],[order_date]])</f>
        <v>9</v>
      </c>
      <c r="I3895" s="4">
        <v>324127</v>
      </c>
      <c r="J3895" t="str" cm="1">
        <f t="array" ref="J3895">_xlfn.SWITCH(orders[[#This Row],[payment_method]],"Credit Card","CC","Bank Transfer","BT","Cash","CA","PayPal","PP","UN")</f>
        <v>BT</v>
      </c>
    </row>
    <row r="3896" spans="1:10" x14ac:dyDescent="0.3">
      <c r="A3896">
        <v>4211</v>
      </c>
      <c r="B3896">
        <v>226866</v>
      </c>
      <c r="C3896" s="1">
        <v>45577</v>
      </c>
      <c r="D3896">
        <v>468895</v>
      </c>
      <c r="E3896" t="s">
        <v>10041</v>
      </c>
      <c r="F3896" t="s">
        <v>380</v>
      </c>
      <c r="G3896">
        <f>YEAR(orders[[#This Row],[order_date]])</f>
        <v>2024</v>
      </c>
      <c r="H3896">
        <f>MONTH(orders[[#This Row],[order_date]])</f>
        <v>10</v>
      </c>
      <c r="I3896" s="4">
        <v>468895</v>
      </c>
      <c r="J3896" t="str" cm="1">
        <f t="array" ref="J3896">_xlfn.SWITCH(orders[[#This Row],[payment_method]],"Credit Card","CC","Bank Transfer","BT","Cash","CA","PayPal","PP","UN")</f>
        <v>BT</v>
      </c>
    </row>
    <row r="3897" spans="1:10" x14ac:dyDescent="0.3">
      <c r="A3897">
        <v>4212</v>
      </c>
      <c r="B3897">
        <v>1316332</v>
      </c>
      <c r="C3897" s="1">
        <v>44475</v>
      </c>
      <c r="D3897">
        <v>311866</v>
      </c>
      <c r="E3897" t="s">
        <v>10040</v>
      </c>
      <c r="F3897" t="s">
        <v>832</v>
      </c>
      <c r="G3897">
        <f>YEAR(orders[[#This Row],[order_date]])</f>
        <v>2021</v>
      </c>
      <c r="H3897">
        <f>MONTH(orders[[#This Row],[order_date]])</f>
        <v>10</v>
      </c>
      <c r="I3897" s="4">
        <v>311866</v>
      </c>
      <c r="J3897" t="str" cm="1">
        <f t="array" ref="J3897">_xlfn.SWITCH(orders[[#This Row],[payment_method]],"Credit Card","CC","Bank Transfer","BT","Cash","CA","PayPal","PP","UN")</f>
        <v>CC</v>
      </c>
    </row>
    <row r="3898" spans="1:10" x14ac:dyDescent="0.3">
      <c r="A3898">
        <v>4213</v>
      </c>
      <c r="B3898">
        <v>1767030</v>
      </c>
      <c r="C3898" s="1">
        <v>45145</v>
      </c>
      <c r="D3898">
        <v>323865</v>
      </c>
      <c r="E3898" t="s">
        <v>10040</v>
      </c>
      <c r="F3898" t="s">
        <v>676</v>
      </c>
      <c r="G3898">
        <f>YEAR(orders[[#This Row],[order_date]])</f>
        <v>2023</v>
      </c>
      <c r="H3898">
        <f>MONTH(orders[[#This Row],[order_date]])</f>
        <v>8</v>
      </c>
      <c r="I3898" s="4">
        <v>323865</v>
      </c>
      <c r="J3898" t="str" cm="1">
        <f t="array" ref="J3898">_xlfn.SWITCH(orders[[#This Row],[payment_method]],"Credit Card","CC","Bank Transfer","BT","Cash","CA","PayPal","PP","UN")</f>
        <v>CC</v>
      </c>
    </row>
    <row r="3899" spans="1:10" x14ac:dyDescent="0.3">
      <c r="A3899">
        <v>4214</v>
      </c>
      <c r="B3899">
        <v>993191</v>
      </c>
      <c r="C3899" s="1">
        <v>45257</v>
      </c>
      <c r="D3899">
        <v>286793</v>
      </c>
      <c r="E3899" t="s">
        <v>10041</v>
      </c>
      <c r="F3899" t="s">
        <v>772</v>
      </c>
      <c r="G3899">
        <f>YEAR(orders[[#This Row],[order_date]])</f>
        <v>2023</v>
      </c>
      <c r="H3899">
        <f>MONTH(orders[[#This Row],[order_date]])</f>
        <v>11</v>
      </c>
      <c r="I3899" s="4">
        <v>286793</v>
      </c>
      <c r="J3899" t="str" cm="1">
        <f t="array" ref="J3899">_xlfn.SWITCH(orders[[#This Row],[payment_method]],"Credit Card","CC","Bank Transfer","BT","Cash","CA","PayPal","PP","UN")</f>
        <v>BT</v>
      </c>
    </row>
    <row r="3900" spans="1:10" x14ac:dyDescent="0.3">
      <c r="A3900">
        <v>4215</v>
      </c>
      <c r="B3900">
        <v>581328</v>
      </c>
      <c r="C3900" s="1">
        <v>44651</v>
      </c>
      <c r="D3900">
        <v>28648</v>
      </c>
      <c r="E3900" t="s">
        <v>10043</v>
      </c>
      <c r="F3900" t="s">
        <v>142</v>
      </c>
      <c r="G3900">
        <f>YEAR(orders[[#This Row],[order_date]])</f>
        <v>2022</v>
      </c>
      <c r="H3900">
        <f>MONTH(orders[[#This Row],[order_date]])</f>
        <v>3</v>
      </c>
      <c r="I3900" s="4">
        <v>28648</v>
      </c>
      <c r="J3900" t="str" cm="1">
        <f t="array" ref="J3900">_xlfn.SWITCH(orders[[#This Row],[payment_method]],"Credit Card","CC","Bank Transfer","BT","Cash","CA","PayPal","PP","UN")</f>
        <v>PP</v>
      </c>
    </row>
    <row r="3901" spans="1:10" x14ac:dyDescent="0.3">
      <c r="A3901">
        <v>4216</v>
      </c>
      <c r="B3901">
        <v>653164</v>
      </c>
      <c r="C3901" s="1">
        <v>45076</v>
      </c>
      <c r="D3901">
        <v>188076</v>
      </c>
      <c r="E3901" t="s">
        <v>10041</v>
      </c>
      <c r="F3901" t="s">
        <v>369</v>
      </c>
      <c r="G3901">
        <f>YEAR(orders[[#This Row],[order_date]])</f>
        <v>2023</v>
      </c>
      <c r="H3901">
        <f>MONTH(orders[[#This Row],[order_date]])</f>
        <v>5</v>
      </c>
      <c r="I3901" s="4">
        <v>188076</v>
      </c>
      <c r="J3901" t="str" cm="1">
        <f t="array" ref="J3901">_xlfn.SWITCH(orders[[#This Row],[payment_method]],"Credit Card","CC","Bank Transfer","BT","Cash","CA","PayPal","PP","UN")</f>
        <v>BT</v>
      </c>
    </row>
    <row r="3902" spans="1:10" x14ac:dyDescent="0.3">
      <c r="A3902">
        <v>4217</v>
      </c>
      <c r="B3902">
        <v>1141899</v>
      </c>
      <c r="C3902" s="1">
        <v>44923</v>
      </c>
      <c r="D3902">
        <v>28999</v>
      </c>
      <c r="E3902" t="s">
        <v>10043</v>
      </c>
      <c r="F3902" t="s">
        <v>1266</v>
      </c>
      <c r="G3902">
        <f>YEAR(orders[[#This Row],[order_date]])</f>
        <v>2022</v>
      </c>
      <c r="H3902">
        <f>MONTH(orders[[#This Row],[order_date]])</f>
        <v>12</v>
      </c>
      <c r="I3902" s="4">
        <v>28999</v>
      </c>
      <c r="J3902" t="str" cm="1">
        <f t="array" ref="J3902">_xlfn.SWITCH(orders[[#This Row],[payment_method]],"Credit Card","CC","Bank Transfer","BT","Cash","CA","PayPal","PP","UN")</f>
        <v>PP</v>
      </c>
    </row>
    <row r="3903" spans="1:10" x14ac:dyDescent="0.3">
      <c r="A3903">
        <v>4218</v>
      </c>
      <c r="B3903">
        <v>824464</v>
      </c>
      <c r="C3903" s="1">
        <v>45193</v>
      </c>
      <c r="D3903">
        <v>232076</v>
      </c>
      <c r="E3903" t="s">
        <v>10042</v>
      </c>
      <c r="F3903" t="s">
        <v>518</v>
      </c>
      <c r="G3903">
        <f>YEAR(orders[[#This Row],[order_date]])</f>
        <v>2023</v>
      </c>
      <c r="H3903">
        <f>MONTH(orders[[#This Row],[order_date]])</f>
        <v>9</v>
      </c>
      <c r="I3903" s="4">
        <v>232076</v>
      </c>
      <c r="J3903" t="str" cm="1">
        <f t="array" ref="J3903">_xlfn.SWITCH(orders[[#This Row],[payment_method]],"Credit Card","CC","Bank Transfer","BT","Cash","CA","PayPal","PP","UN")</f>
        <v>CA</v>
      </c>
    </row>
    <row r="3904" spans="1:10" x14ac:dyDescent="0.3">
      <c r="A3904">
        <v>4219</v>
      </c>
      <c r="B3904">
        <v>556545</v>
      </c>
      <c r="C3904" s="1">
        <v>44791</v>
      </c>
      <c r="D3904">
        <v>244031</v>
      </c>
      <c r="E3904" t="s">
        <v>10042</v>
      </c>
      <c r="F3904" t="s">
        <v>970</v>
      </c>
      <c r="G3904">
        <f>YEAR(orders[[#This Row],[order_date]])</f>
        <v>2022</v>
      </c>
      <c r="H3904">
        <f>MONTH(orders[[#This Row],[order_date]])</f>
        <v>8</v>
      </c>
      <c r="I3904" s="4">
        <v>244031</v>
      </c>
      <c r="J3904" t="str" cm="1">
        <f t="array" ref="J3904">_xlfn.SWITCH(orders[[#This Row],[payment_method]],"Credit Card","CC","Bank Transfer","BT","Cash","CA","PayPal","PP","UN")</f>
        <v>CA</v>
      </c>
    </row>
    <row r="3905" spans="1:10" x14ac:dyDescent="0.3">
      <c r="A3905">
        <v>4220</v>
      </c>
      <c r="B3905">
        <v>1865711</v>
      </c>
      <c r="C3905" s="1">
        <v>44445</v>
      </c>
      <c r="D3905">
        <v>8366</v>
      </c>
      <c r="E3905" t="s">
        <v>10043</v>
      </c>
      <c r="F3905" t="s">
        <v>860</v>
      </c>
      <c r="G3905">
        <f>YEAR(orders[[#This Row],[order_date]])</f>
        <v>2021</v>
      </c>
      <c r="H3905">
        <f>MONTH(orders[[#This Row],[order_date]])</f>
        <v>9</v>
      </c>
      <c r="I3905" s="4">
        <v>8366</v>
      </c>
      <c r="J3905" t="str" cm="1">
        <f t="array" ref="J3905">_xlfn.SWITCH(orders[[#This Row],[payment_method]],"Credit Card","CC","Bank Transfer","BT","Cash","CA","PayPal","PP","UN")</f>
        <v>PP</v>
      </c>
    </row>
    <row r="3906" spans="1:10" x14ac:dyDescent="0.3">
      <c r="A3906">
        <v>4222</v>
      </c>
      <c r="B3906">
        <v>1627127</v>
      </c>
      <c r="C3906" s="1">
        <v>45627</v>
      </c>
      <c r="D3906">
        <v>233296</v>
      </c>
      <c r="E3906" t="s">
        <v>10040</v>
      </c>
      <c r="F3906" t="s">
        <v>1016</v>
      </c>
      <c r="G3906">
        <f>YEAR(orders[[#This Row],[order_date]])</f>
        <v>2024</v>
      </c>
      <c r="H3906">
        <f>MONTH(orders[[#This Row],[order_date]])</f>
        <v>12</v>
      </c>
      <c r="I3906" s="4">
        <v>233296</v>
      </c>
      <c r="J3906" t="str" cm="1">
        <f t="array" ref="J3906">_xlfn.SWITCH(orders[[#This Row],[payment_method]],"Credit Card","CC","Bank Transfer","BT","Cash","CA","PayPal","PP","UN")</f>
        <v>CC</v>
      </c>
    </row>
    <row r="3907" spans="1:10" x14ac:dyDescent="0.3">
      <c r="A3907">
        <v>4223</v>
      </c>
      <c r="B3907">
        <v>297261</v>
      </c>
      <c r="C3907" s="1">
        <v>44709</v>
      </c>
      <c r="D3907">
        <v>3287</v>
      </c>
      <c r="E3907" t="s">
        <v>10041</v>
      </c>
      <c r="F3907" t="s">
        <v>422</v>
      </c>
      <c r="G3907">
        <f>YEAR(orders[[#This Row],[order_date]])</f>
        <v>2022</v>
      </c>
      <c r="H3907">
        <f>MONTH(orders[[#This Row],[order_date]])</f>
        <v>5</v>
      </c>
      <c r="I3907" s="4">
        <v>3287</v>
      </c>
      <c r="J3907" t="str" cm="1">
        <f t="array" ref="J3907">_xlfn.SWITCH(orders[[#This Row],[payment_method]],"Credit Card","CC","Bank Transfer","BT","Cash","CA","PayPal","PP","UN")</f>
        <v>BT</v>
      </c>
    </row>
    <row r="3908" spans="1:10" x14ac:dyDescent="0.3">
      <c r="A3908">
        <v>4225</v>
      </c>
      <c r="B3908">
        <v>574142</v>
      </c>
      <c r="C3908" s="1">
        <v>44742</v>
      </c>
      <c r="D3908">
        <v>396182</v>
      </c>
      <c r="E3908" t="s">
        <v>10042</v>
      </c>
      <c r="F3908" t="s">
        <v>133</v>
      </c>
      <c r="G3908">
        <f>YEAR(orders[[#This Row],[order_date]])</f>
        <v>2022</v>
      </c>
      <c r="H3908">
        <f>MONTH(orders[[#This Row],[order_date]])</f>
        <v>6</v>
      </c>
      <c r="I3908" s="4">
        <v>396182</v>
      </c>
      <c r="J3908" t="str" cm="1">
        <f t="array" ref="J3908">_xlfn.SWITCH(orders[[#This Row],[payment_method]],"Credit Card","CC","Bank Transfer","BT","Cash","CA","PayPal","PP","UN")</f>
        <v>CA</v>
      </c>
    </row>
    <row r="3909" spans="1:10" x14ac:dyDescent="0.3">
      <c r="A3909">
        <v>4226</v>
      </c>
      <c r="B3909">
        <v>1191610</v>
      </c>
      <c r="C3909" s="1">
        <v>45357</v>
      </c>
      <c r="D3909">
        <v>146265</v>
      </c>
      <c r="E3909" t="s">
        <v>10041</v>
      </c>
      <c r="F3909" t="s">
        <v>898</v>
      </c>
      <c r="G3909">
        <f>YEAR(orders[[#This Row],[order_date]])</f>
        <v>2024</v>
      </c>
      <c r="H3909">
        <f>MONTH(orders[[#This Row],[order_date]])</f>
        <v>3</v>
      </c>
      <c r="I3909" s="4">
        <v>146265</v>
      </c>
      <c r="J3909" t="str" cm="1">
        <f t="array" ref="J3909">_xlfn.SWITCH(orders[[#This Row],[payment_method]],"Credit Card","CC","Bank Transfer","BT","Cash","CA","PayPal","PP","UN")</f>
        <v>BT</v>
      </c>
    </row>
    <row r="3910" spans="1:10" x14ac:dyDescent="0.3">
      <c r="A3910">
        <v>4227</v>
      </c>
      <c r="B3910">
        <v>1046263</v>
      </c>
      <c r="C3910" s="1">
        <v>44788</v>
      </c>
      <c r="D3910">
        <v>546741</v>
      </c>
      <c r="E3910" t="s">
        <v>10040</v>
      </c>
      <c r="F3910" t="s">
        <v>839</v>
      </c>
      <c r="G3910">
        <f>YEAR(orders[[#This Row],[order_date]])</f>
        <v>2022</v>
      </c>
      <c r="H3910">
        <f>MONTH(orders[[#This Row],[order_date]])</f>
        <v>8</v>
      </c>
      <c r="I3910" s="4">
        <v>546741</v>
      </c>
      <c r="J3910" t="str" cm="1">
        <f t="array" ref="J3910">_xlfn.SWITCH(orders[[#This Row],[payment_method]],"Credit Card","CC","Bank Transfer","BT","Cash","CA","PayPal","PP","UN")</f>
        <v>CC</v>
      </c>
    </row>
    <row r="3911" spans="1:10" x14ac:dyDescent="0.3">
      <c r="A3911">
        <v>4228</v>
      </c>
      <c r="B3911">
        <v>881685</v>
      </c>
      <c r="C3911" s="1">
        <v>44513</v>
      </c>
      <c r="D3911">
        <v>38156</v>
      </c>
      <c r="E3911" t="s">
        <v>10041</v>
      </c>
      <c r="F3911" t="s">
        <v>305</v>
      </c>
      <c r="G3911">
        <f>YEAR(orders[[#This Row],[order_date]])</f>
        <v>2021</v>
      </c>
      <c r="H3911">
        <f>MONTH(orders[[#This Row],[order_date]])</f>
        <v>11</v>
      </c>
      <c r="I3911" s="4">
        <v>38156</v>
      </c>
      <c r="J3911" t="str" cm="1">
        <f t="array" ref="J3911">_xlfn.SWITCH(orders[[#This Row],[payment_method]],"Credit Card","CC","Bank Transfer","BT","Cash","CA","PayPal","PP","UN")</f>
        <v>BT</v>
      </c>
    </row>
    <row r="3912" spans="1:10" x14ac:dyDescent="0.3">
      <c r="A3912">
        <v>4229</v>
      </c>
      <c r="B3912">
        <v>1798474</v>
      </c>
      <c r="C3912" s="1">
        <v>44616</v>
      </c>
      <c r="D3912">
        <v>356653</v>
      </c>
      <c r="E3912" t="s">
        <v>10040</v>
      </c>
      <c r="F3912" t="s">
        <v>460</v>
      </c>
      <c r="G3912">
        <f>YEAR(orders[[#This Row],[order_date]])</f>
        <v>2022</v>
      </c>
      <c r="H3912">
        <f>MONTH(orders[[#This Row],[order_date]])</f>
        <v>2</v>
      </c>
      <c r="I3912" s="4">
        <v>356653</v>
      </c>
      <c r="J3912" t="str" cm="1">
        <f t="array" ref="J3912">_xlfn.SWITCH(orders[[#This Row],[payment_method]],"Credit Card","CC","Bank Transfer","BT","Cash","CA","PayPal","PP","UN")</f>
        <v>CC</v>
      </c>
    </row>
    <row r="3913" spans="1:10" x14ac:dyDescent="0.3">
      <c r="A3913">
        <v>4230</v>
      </c>
      <c r="B3913">
        <v>226610</v>
      </c>
      <c r="C3913" s="1">
        <v>44649</v>
      </c>
      <c r="D3913">
        <v>8923</v>
      </c>
      <c r="E3913" t="s">
        <v>10041</v>
      </c>
      <c r="F3913" t="s">
        <v>1847</v>
      </c>
      <c r="G3913">
        <f>YEAR(orders[[#This Row],[order_date]])</f>
        <v>2022</v>
      </c>
      <c r="H3913">
        <f>MONTH(orders[[#This Row],[order_date]])</f>
        <v>3</v>
      </c>
      <c r="I3913" s="4">
        <v>8923</v>
      </c>
      <c r="J3913" t="str" cm="1">
        <f t="array" ref="J3913">_xlfn.SWITCH(orders[[#This Row],[payment_method]],"Credit Card","CC","Bank Transfer","BT","Cash","CA","PayPal","PP","UN")</f>
        <v>BT</v>
      </c>
    </row>
    <row r="3914" spans="1:10" x14ac:dyDescent="0.3">
      <c r="A3914">
        <v>4232</v>
      </c>
      <c r="B3914">
        <v>1882616</v>
      </c>
      <c r="C3914" s="1">
        <v>45611</v>
      </c>
      <c r="D3914">
        <v>393069</v>
      </c>
      <c r="E3914" t="s">
        <v>10041</v>
      </c>
      <c r="F3914" t="s">
        <v>457</v>
      </c>
      <c r="G3914">
        <f>YEAR(orders[[#This Row],[order_date]])</f>
        <v>2024</v>
      </c>
      <c r="H3914">
        <f>MONTH(orders[[#This Row],[order_date]])</f>
        <v>11</v>
      </c>
      <c r="I3914" s="4">
        <v>393069</v>
      </c>
      <c r="J3914" t="str" cm="1">
        <f t="array" ref="J3914">_xlfn.SWITCH(orders[[#This Row],[payment_method]],"Credit Card","CC","Bank Transfer","BT","Cash","CA","PayPal","PP","UN")</f>
        <v>BT</v>
      </c>
    </row>
    <row r="3915" spans="1:10" x14ac:dyDescent="0.3">
      <c r="A3915">
        <v>4233</v>
      </c>
      <c r="B3915">
        <v>1919978</v>
      </c>
      <c r="C3915" s="1">
        <v>44684</v>
      </c>
      <c r="D3915">
        <v>442924</v>
      </c>
      <c r="E3915" t="s">
        <v>10041</v>
      </c>
      <c r="F3915" t="s">
        <v>1374</v>
      </c>
      <c r="G3915">
        <f>YEAR(orders[[#This Row],[order_date]])</f>
        <v>2022</v>
      </c>
      <c r="H3915">
        <f>MONTH(orders[[#This Row],[order_date]])</f>
        <v>5</v>
      </c>
      <c r="I3915" s="4">
        <v>442924</v>
      </c>
      <c r="J3915" t="str" cm="1">
        <f t="array" ref="J3915">_xlfn.SWITCH(orders[[#This Row],[payment_method]],"Credit Card","CC","Bank Transfer","BT","Cash","CA","PayPal","PP","UN")</f>
        <v>BT</v>
      </c>
    </row>
    <row r="3916" spans="1:10" x14ac:dyDescent="0.3">
      <c r="A3916">
        <v>4234</v>
      </c>
      <c r="B3916">
        <v>228967</v>
      </c>
      <c r="C3916" s="1">
        <v>45117</v>
      </c>
      <c r="D3916">
        <v>90785</v>
      </c>
      <c r="E3916" t="s">
        <v>10042</v>
      </c>
      <c r="F3916" t="s">
        <v>1101</v>
      </c>
      <c r="G3916">
        <f>YEAR(orders[[#This Row],[order_date]])</f>
        <v>2023</v>
      </c>
      <c r="H3916">
        <f>MONTH(orders[[#This Row],[order_date]])</f>
        <v>7</v>
      </c>
      <c r="I3916" s="4">
        <v>90785</v>
      </c>
      <c r="J3916" t="str" cm="1">
        <f t="array" ref="J3916">_xlfn.SWITCH(orders[[#This Row],[payment_method]],"Credit Card","CC","Bank Transfer","BT","Cash","CA","PayPal","PP","UN")</f>
        <v>CA</v>
      </c>
    </row>
    <row r="3917" spans="1:10" x14ac:dyDescent="0.3">
      <c r="A3917">
        <v>4235</v>
      </c>
      <c r="B3917">
        <v>1989155</v>
      </c>
      <c r="C3917" s="1">
        <v>45808</v>
      </c>
      <c r="D3917">
        <v>377659</v>
      </c>
      <c r="E3917" t="s">
        <v>10043</v>
      </c>
      <c r="F3917" t="s">
        <v>1115</v>
      </c>
      <c r="G3917">
        <f>YEAR(orders[[#This Row],[order_date]])</f>
        <v>2025</v>
      </c>
      <c r="H3917">
        <f>MONTH(orders[[#This Row],[order_date]])</f>
        <v>5</v>
      </c>
      <c r="I3917" s="4">
        <v>377659</v>
      </c>
      <c r="J3917" t="str" cm="1">
        <f t="array" ref="J3917">_xlfn.SWITCH(orders[[#This Row],[payment_method]],"Credit Card","CC","Bank Transfer","BT","Cash","CA","PayPal","PP","UN")</f>
        <v>PP</v>
      </c>
    </row>
    <row r="3918" spans="1:10" x14ac:dyDescent="0.3">
      <c r="A3918">
        <v>4237</v>
      </c>
      <c r="B3918">
        <v>1330360</v>
      </c>
      <c r="C3918" s="1">
        <v>44939</v>
      </c>
      <c r="D3918">
        <v>426703</v>
      </c>
      <c r="E3918" t="s">
        <v>10041</v>
      </c>
      <c r="F3918" t="s">
        <v>159</v>
      </c>
      <c r="G3918">
        <f>YEAR(orders[[#This Row],[order_date]])</f>
        <v>2023</v>
      </c>
      <c r="H3918">
        <f>MONTH(orders[[#This Row],[order_date]])</f>
        <v>1</v>
      </c>
      <c r="I3918" s="4">
        <v>426703</v>
      </c>
      <c r="J3918" t="str" cm="1">
        <f t="array" ref="J3918">_xlfn.SWITCH(orders[[#This Row],[payment_method]],"Credit Card","CC","Bank Transfer","BT","Cash","CA","PayPal","PP","UN")</f>
        <v>BT</v>
      </c>
    </row>
    <row r="3919" spans="1:10" x14ac:dyDescent="0.3">
      <c r="A3919">
        <v>4238</v>
      </c>
      <c r="B3919">
        <v>1825289</v>
      </c>
      <c r="C3919" s="1">
        <v>44829</v>
      </c>
      <c r="D3919">
        <v>28596</v>
      </c>
      <c r="E3919" t="s">
        <v>10041</v>
      </c>
      <c r="F3919" t="s">
        <v>180</v>
      </c>
      <c r="G3919">
        <f>YEAR(orders[[#This Row],[order_date]])</f>
        <v>2022</v>
      </c>
      <c r="H3919">
        <f>MONTH(orders[[#This Row],[order_date]])</f>
        <v>9</v>
      </c>
      <c r="I3919" s="4">
        <v>28596</v>
      </c>
      <c r="J3919" t="str" cm="1">
        <f t="array" ref="J3919">_xlfn.SWITCH(orders[[#This Row],[payment_method]],"Credit Card","CC","Bank Transfer","BT","Cash","CA","PayPal","PP","UN")</f>
        <v>BT</v>
      </c>
    </row>
    <row r="3920" spans="1:10" x14ac:dyDescent="0.3">
      <c r="A3920">
        <v>4239</v>
      </c>
      <c r="B3920">
        <v>1698893</v>
      </c>
      <c r="C3920" s="1">
        <v>45853</v>
      </c>
      <c r="D3920">
        <v>42914</v>
      </c>
      <c r="E3920" t="s">
        <v>10040</v>
      </c>
      <c r="F3920" t="s">
        <v>506</v>
      </c>
      <c r="G3920">
        <f>YEAR(orders[[#This Row],[order_date]])</f>
        <v>2025</v>
      </c>
      <c r="H3920">
        <f>MONTH(orders[[#This Row],[order_date]])</f>
        <v>7</v>
      </c>
      <c r="I3920" s="4">
        <v>42914</v>
      </c>
      <c r="J3920" t="str" cm="1">
        <f t="array" ref="J3920">_xlfn.SWITCH(orders[[#This Row],[payment_method]],"Credit Card","CC","Bank Transfer","BT","Cash","CA","PayPal","PP","UN")</f>
        <v>CC</v>
      </c>
    </row>
    <row r="3921" spans="1:10" x14ac:dyDescent="0.3">
      <c r="A3921">
        <v>4240</v>
      </c>
      <c r="B3921">
        <v>1569641</v>
      </c>
      <c r="C3921" s="1">
        <v>45650</v>
      </c>
      <c r="D3921">
        <v>383728</v>
      </c>
      <c r="E3921" t="s">
        <v>10041</v>
      </c>
      <c r="F3921" t="s">
        <v>114</v>
      </c>
      <c r="G3921">
        <f>YEAR(orders[[#This Row],[order_date]])</f>
        <v>2024</v>
      </c>
      <c r="H3921">
        <f>MONTH(orders[[#This Row],[order_date]])</f>
        <v>12</v>
      </c>
      <c r="I3921" s="4">
        <v>383728</v>
      </c>
      <c r="J3921" t="str" cm="1">
        <f t="array" ref="J3921">_xlfn.SWITCH(orders[[#This Row],[payment_method]],"Credit Card","CC","Bank Transfer","BT","Cash","CA","PayPal","PP","UN")</f>
        <v>BT</v>
      </c>
    </row>
    <row r="3922" spans="1:10" x14ac:dyDescent="0.3">
      <c r="A3922">
        <v>4241</v>
      </c>
      <c r="B3922">
        <v>1944505</v>
      </c>
      <c r="C3922" s="1">
        <v>44822</v>
      </c>
      <c r="D3922">
        <v>171137</v>
      </c>
      <c r="E3922" t="s">
        <v>10042</v>
      </c>
      <c r="F3922" t="s">
        <v>156</v>
      </c>
      <c r="G3922">
        <f>YEAR(orders[[#This Row],[order_date]])</f>
        <v>2022</v>
      </c>
      <c r="H3922">
        <f>MONTH(orders[[#This Row],[order_date]])</f>
        <v>9</v>
      </c>
      <c r="I3922" s="4">
        <v>171137</v>
      </c>
      <c r="J3922" t="str" cm="1">
        <f t="array" ref="J3922">_xlfn.SWITCH(orders[[#This Row],[payment_method]],"Credit Card","CC","Bank Transfer","BT","Cash","CA","PayPal","PP","UN")</f>
        <v>CA</v>
      </c>
    </row>
    <row r="3923" spans="1:10" x14ac:dyDescent="0.3">
      <c r="A3923">
        <v>4242</v>
      </c>
      <c r="B3923">
        <v>733632</v>
      </c>
      <c r="C3923" s="1">
        <v>44888</v>
      </c>
      <c r="D3923">
        <v>173094</v>
      </c>
      <c r="E3923" t="s">
        <v>10041</v>
      </c>
      <c r="F3923" t="s">
        <v>736</v>
      </c>
      <c r="G3923">
        <f>YEAR(orders[[#This Row],[order_date]])</f>
        <v>2022</v>
      </c>
      <c r="H3923">
        <f>MONTH(orders[[#This Row],[order_date]])</f>
        <v>11</v>
      </c>
      <c r="I3923" s="4">
        <v>173094</v>
      </c>
      <c r="J3923" t="str" cm="1">
        <f t="array" ref="J3923">_xlfn.SWITCH(orders[[#This Row],[payment_method]],"Credit Card","CC","Bank Transfer","BT","Cash","CA","PayPal","PP","UN")</f>
        <v>BT</v>
      </c>
    </row>
    <row r="3924" spans="1:10" x14ac:dyDescent="0.3">
      <c r="A3924">
        <v>4243</v>
      </c>
      <c r="B3924">
        <v>1257722</v>
      </c>
      <c r="C3924" s="1">
        <v>45621</v>
      </c>
      <c r="D3924">
        <v>401633</v>
      </c>
      <c r="E3924" t="s">
        <v>10043</v>
      </c>
      <c r="F3924" t="s">
        <v>26</v>
      </c>
      <c r="G3924">
        <f>YEAR(orders[[#This Row],[order_date]])</f>
        <v>2024</v>
      </c>
      <c r="H3924">
        <f>MONTH(orders[[#This Row],[order_date]])</f>
        <v>11</v>
      </c>
      <c r="I3924" s="4">
        <v>401633</v>
      </c>
      <c r="J3924" t="str" cm="1">
        <f t="array" ref="J3924">_xlfn.SWITCH(orders[[#This Row],[payment_method]],"Credit Card","CC","Bank Transfer","BT","Cash","CA","PayPal","PP","UN")</f>
        <v>PP</v>
      </c>
    </row>
    <row r="3925" spans="1:10" x14ac:dyDescent="0.3">
      <c r="A3925">
        <v>4244</v>
      </c>
      <c r="B3925">
        <v>341686</v>
      </c>
      <c r="C3925" s="1">
        <v>44938</v>
      </c>
      <c r="D3925">
        <v>442716</v>
      </c>
      <c r="E3925" t="s">
        <v>10043</v>
      </c>
      <c r="F3925" t="s">
        <v>1183</v>
      </c>
      <c r="G3925">
        <f>YEAR(orders[[#This Row],[order_date]])</f>
        <v>2023</v>
      </c>
      <c r="H3925">
        <f>MONTH(orders[[#This Row],[order_date]])</f>
        <v>1</v>
      </c>
      <c r="I3925" s="4">
        <v>442716</v>
      </c>
      <c r="J3925" t="str" cm="1">
        <f t="array" ref="J3925">_xlfn.SWITCH(orders[[#This Row],[payment_method]],"Credit Card","CC","Bank Transfer","BT","Cash","CA","PayPal","PP","UN")</f>
        <v>PP</v>
      </c>
    </row>
    <row r="3926" spans="1:10" x14ac:dyDescent="0.3">
      <c r="A3926">
        <v>4246</v>
      </c>
      <c r="B3926">
        <v>420478</v>
      </c>
      <c r="C3926" s="1">
        <v>45606</v>
      </c>
      <c r="D3926">
        <v>157846</v>
      </c>
      <c r="E3926" t="s">
        <v>10042</v>
      </c>
      <c r="F3926" t="s">
        <v>246</v>
      </c>
      <c r="G3926">
        <f>YEAR(orders[[#This Row],[order_date]])</f>
        <v>2024</v>
      </c>
      <c r="H3926">
        <f>MONTH(orders[[#This Row],[order_date]])</f>
        <v>11</v>
      </c>
      <c r="I3926" s="4">
        <v>157846</v>
      </c>
      <c r="J3926" t="str" cm="1">
        <f t="array" ref="J3926">_xlfn.SWITCH(orders[[#This Row],[payment_method]],"Credit Card","CC","Bank Transfer","BT","Cash","CA","PayPal","PP","UN")</f>
        <v>CA</v>
      </c>
    </row>
    <row r="3927" spans="1:10" x14ac:dyDescent="0.3">
      <c r="A3927">
        <v>4247</v>
      </c>
      <c r="B3927">
        <v>922869</v>
      </c>
      <c r="C3927" s="1">
        <v>45434</v>
      </c>
      <c r="D3927">
        <v>489174</v>
      </c>
      <c r="E3927" t="s">
        <v>10042</v>
      </c>
      <c r="F3927" t="s">
        <v>855</v>
      </c>
      <c r="G3927">
        <f>YEAR(orders[[#This Row],[order_date]])</f>
        <v>2024</v>
      </c>
      <c r="H3927">
        <f>MONTH(orders[[#This Row],[order_date]])</f>
        <v>5</v>
      </c>
      <c r="I3927" s="4">
        <v>489174</v>
      </c>
      <c r="J3927" t="str" cm="1">
        <f t="array" ref="J3927">_xlfn.SWITCH(orders[[#This Row],[payment_method]],"Credit Card","CC","Bank Transfer","BT","Cash","CA","PayPal","PP","UN")</f>
        <v>CA</v>
      </c>
    </row>
    <row r="3928" spans="1:10" x14ac:dyDescent="0.3">
      <c r="A3928">
        <v>4248</v>
      </c>
      <c r="B3928">
        <v>1818448</v>
      </c>
      <c r="C3928" s="1">
        <v>45205</v>
      </c>
      <c r="D3928">
        <v>61036</v>
      </c>
      <c r="E3928" t="s">
        <v>10042</v>
      </c>
      <c r="F3928" t="s">
        <v>344</v>
      </c>
      <c r="G3928">
        <f>YEAR(orders[[#This Row],[order_date]])</f>
        <v>2023</v>
      </c>
      <c r="H3928">
        <f>MONTH(orders[[#This Row],[order_date]])</f>
        <v>10</v>
      </c>
      <c r="I3928" s="4">
        <v>61036</v>
      </c>
      <c r="J3928" t="str" cm="1">
        <f t="array" ref="J3928">_xlfn.SWITCH(orders[[#This Row],[payment_method]],"Credit Card","CC","Bank Transfer","BT","Cash","CA","PayPal","PP","UN")</f>
        <v>CA</v>
      </c>
    </row>
    <row r="3929" spans="1:10" x14ac:dyDescent="0.3">
      <c r="A3929">
        <v>4249</v>
      </c>
      <c r="B3929">
        <v>606036</v>
      </c>
      <c r="C3929" s="1">
        <v>45032</v>
      </c>
      <c r="D3929">
        <v>141168</v>
      </c>
      <c r="E3929" t="s">
        <v>10042</v>
      </c>
      <c r="F3929" t="s">
        <v>281</v>
      </c>
      <c r="G3929">
        <f>YEAR(orders[[#This Row],[order_date]])</f>
        <v>2023</v>
      </c>
      <c r="H3929">
        <f>MONTH(orders[[#This Row],[order_date]])</f>
        <v>4</v>
      </c>
      <c r="I3929" s="4">
        <v>141168</v>
      </c>
      <c r="J3929" t="str" cm="1">
        <f t="array" ref="J3929">_xlfn.SWITCH(orders[[#This Row],[payment_method]],"Credit Card","CC","Bank Transfer","BT","Cash","CA","PayPal","PP","UN")</f>
        <v>CA</v>
      </c>
    </row>
    <row r="3930" spans="1:10" x14ac:dyDescent="0.3">
      <c r="A3930">
        <v>4251</v>
      </c>
      <c r="B3930">
        <v>1144533</v>
      </c>
      <c r="C3930" s="1">
        <v>45478</v>
      </c>
      <c r="D3930">
        <v>296378</v>
      </c>
      <c r="E3930" t="s">
        <v>10043</v>
      </c>
      <c r="F3930" t="s">
        <v>297</v>
      </c>
      <c r="G3930">
        <f>YEAR(orders[[#This Row],[order_date]])</f>
        <v>2024</v>
      </c>
      <c r="H3930">
        <f>MONTH(orders[[#This Row],[order_date]])</f>
        <v>7</v>
      </c>
      <c r="I3930" s="4">
        <v>296378</v>
      </c>
      <c r="J3930" t="str" cm="1">
        <f t="array" ref="J3930">_xlfn.SWITCH(orders[[#This Row],[payment_method]],"Credit Card","CC","Bank Transfer","BT","Cash","CA","PayPal","PP","UN")</f>
        <v>PP</v>
      </c>
    </row>
    <row r="3931" spans="1:10" x14ac:dyDescent="0.3">
      <c r="A3931">
        <v>4252</v>
      </c>
      <c r="B3931">
        <v>1500009</v>
      </c>
      <c r="C3931" s="1">
        <v>45177</v>
      </c>
      <c r="D3931">
        <v>179741</v>
      </c>
      <c r="E3931" t="s">
        <v>10043</v>
      </c>
      <c r="F3931" t="s">
        <v>63</v>
      </c>
      <c r="G3931">
        <f>YEAR(orders[[#This Row],[order_date]])</f>
        <v>2023</v>
      </c>
      <c r="H3931">
        <f>MONTH(orders[[#This Row],[order_date]])</f>
        <v>9</v>
      </c>
      <c r="I3931" s="4">
        <v>179741</v>
      </c>
      <c r="J3931" t="str" cm="1">
        <f t="array" ref="J3931">_xlfn.SWITCH(orders[[#This Row],[payment_method]],"Credit Card","CC","Bank Transfer","BT","Cash","CA","PayPal","PP","UN")</f>
        <v>PP</v>
      </c>
    </row>
    <row r="3932" spans="1:10" x14ac:dyDescent="0.3">
      <c r="A3932">
        <v>4253</v>
      </c>
      <c r="B3932">
        <v>383741</v>
      </c>
      <c r="C3932" s="1">
        <v>45840</v>
      </c>
      <c r="D3932">
        <v>292742</v>
      </c>
      <c r="E3932" t="s">
        <v>10042</v>
      </c>
      <c r="F3932" t="s">
        <v>669</v>
      </c>
      <c r="G3932">
        <f>YEAR(orders[[#This Row],[order_date]])</f>
        <v>2025</v>
      </c>
      <c r="H3932">
        <f>MONTH(orders[[#This Row],[order_date]])</f>
        <v>7</v>
      </c>
      <c r="I3932" s="4">
        <v>292742</v>
      </c>
      <c r="J3932" t="str" cm="1">
        <f t="array" ref="J3932">_xlfn.SWITCH(orders[[#This Row],[payment_method]],"Credit Card","CC","Bank Transfer","BT","Cash","CA","PayPal","PP","UN")</f>
        <v>CA</v>
      </c>
    </row>
    <row r="3933" spans="1:10" x14ac:dyDescent="0.3">
      <c r="A3933">
        <v>4254</v>
      </c>
      <c r="B3933">
        <v>752358</v>
      </c>
      <c r="C3933" s="1">
        <v>45867</v>
      </c>
      <c r="D3933">
        <v>123654</v>
      </c>
      <c r="E3933" t="s">
        <v>10042</v>
      </c>
      <c r="F3933" t="s">
        <v>57</v>
      </c>
      <c r="G3933">
        <f>YEAR(orders[[#This Row],[order_date]])</f>
        <v>2025</v>
      </c>
      <c r="H3933">
        <f>MONTH(orders[[#This Row],[order_date]])</f>
        <v>7</v>
      </c>
      <c r="I3933" s="4">
        <v>123654</v>
      </c>
      <c r="J3933" t="str" cm="1">
        <f t="array" ref="J3933">_xlfn.SWITCH(orders[[#This Row],[payment_method]],"Credit Card","CC","Bank Transfer","BT","Cash","CA","PayPal","PP","UN")</f>
        <v>CA</v>
      </c>
    </row>
    <row r="3934" spans="1:10" x14ac:dyDescent="0.3">
      <c r="A3934">
        <v>4255</v>
      </c>
      <c r="B3934">
        <v>1113732</v>
      </c>
      <c r="C3934" s="1">
        <v>44766</v>
      </c>
      <c r="D3934">
        <v>341763</v>
      </c>
      <c r="E3934" t="s">
        <v>10043</v>
      </c>
      <c r="F3934" t="s">
        <v>156</v>
      </c>
      <c r="G3934">
        <f>YEAR(orders[[#This Row],[order_date]])</f>
        <v>2022</v>
      </c>
      <c r="H3934">
        <f>MONTH(orders[[#This Row],[order_date]])</f>
        <v>7</v>
      </c>
      <c r="I3934" s="4">
        <v>341763</v>
      </c>
      <c r="J3934" t="str" cm="1">
        <f t="array" ref="J3934">_xlfn.SWITCH(orders[[#This Row],[payment_method]],"Credit Card","CC","Bank Transfer","BT","Cash","CA","PayPal","PP","UN")</f>
        <v>PP</v>
      </c>
    </row>
    <row r="3935" spans="1:10" x14ac:dyDescent="0.3">
      <c r="A3935">
        <v>4256</v>
      </c>
      <c r="B3935">
        <v>863862</v>
      </c>
      <c r="C3935" s="1">
        <v>44766</v>
      </c>
      <c r="D3935">
        <v>124365</v>
      </c>
      <c r="E3935" t="s">
        <v>10043</v>
      </c>
      <c r="F3935" t="s">
        <v>709</v>
      </c>
      <c r="G3935">
        <f>YEAR(orders[[#This Row],[order_date]])</f>
        <v>2022</v>
      </c>
      <c r="H3935">
        <f>MONTH(orders[[#This Row],[order_date]])</f>
        <v>7</v>
      </c>
      <c r="I3935" s="4">
        <v>124365</v>
      </c>
      <c r="J3935" t="str" cm="1">
        <f t="array" ref="J3935">_xlfn.SWITCH(orders[[#This Row],[payment_method]],"Credit Card","CC","Bank Transfer","BT","Cash","CA","PayPal","PP","UN")</f>
        <v>PP</v>
      </c>
    </row>
    <row r="3936" spans="1:10" x14ac:dyDescent="0.3">
      <c r="A3936">
        <v>4258</v>
      </c>
      <c r="B3936">
        <v>433916</v>
      </c>
      <c r="C3936" s="1">
        <v>45707</v>
      </c>
      <c r="D3936">
        <v>118579</v>
      </c>
      <c r="E3936" t="s">
        <v>10042</v>
      </c>
      <c r="F3936" t="s">
        <v>1087</v>
      </c>
      <c r="G3936">
        <f>YEAR(orders[[#This Row],[order_date]])</f>
        <v>2025</v>
      </c>
      <c r="H3936">
        <f>MONTH(orders[[#This Row],[order_date]])</f>
        <v>2</v>
      </c>
      <c r="I3936" s="4">
        <v>118579</v>
      </c>
      <c r="J3936" t="str" cm="1">
        <f t="array" ref="J3936">_xlfn.SWITCH(orders[[#This Row],[payment_method]],"Credit Card","CC","Bank Transfer","BT","Cash","CA","PayPal","PP","UN")</f>
        <v>CA</v>
      </c>
    </row>
    <row r="3937" spans="1:10" x14ac:dyDescent="0.3">
      <c r="A3937">
        <v>4259</v>
      </c>
      <c r="B3937">
        <v>1633877</v>
      </c>
      <c r="C3937" s="1">
        <v>44724</v>
      </c>
      <c r="D3937">
        <v>207993</v>
      </c>
      <c r="E3937" t="s">
        <v>10042</v>
      </c>
      <c r="F3937" t="s">
        <v>88</v>
      </c>
      <c r="G3937">
        <f>YEAR(orders[[#This Row],[order_date]])</f>
        <v>2022</v>
      </c>
      <c r="H3937">
        <f>MONTH(orders[[#This Row],[order_date]])</f>
        <v>6</v>
      </c>
      <c r="I3937" s="4">
        <v>207993</v>
      </c>
      <c r="J3937" t="str" cm="1">
        <f t="array" ref="J3937">_xlfn.SWITCH(orders[[#This Row],[payment_method]],"Credit Card","CC","Bank Transfer","BT","Cash","CA","PayPal","PP","UN")</f>
        <v>CA</v>
      </c>
    </row>
    <row r="3938" spans="1:10" x14ac:dyDescent="0.3">
      <c r="A3938">
        <v>4261</v>
      </c>
      <c r="B3938">
        <v>813854</v>
      </c>
      <c r="C3938" s="1">
        <v>45317</v>
      </c>
      <c r="D3938">
        <v>22810</v>
      </c>
      <c r="E3938" t="s">
        <v>10042</v>
      </c>
      <c r="F3938" t="s">
        <v>709</v>
      </c>
      <c r="G3938">
        <f>YEAR(orders[[#This Row],[order_date]])</f>
        <v>2024</v>
      </c>
      <c r="H3938">
        <f>MONTH(orders[[#This Row],[order_date]])</f>
        <v>1</v>
      </c>
      <c r="I3938" s="4">
        <v>22810</v>
      </c>
      <c r="J3938" t="str" cm="1">
        <f t="array" ref="J3938">_xlfn.SWITCH(orders[[#This Row],[payment_method]],"Credit Card","CC","Bank Transfer","BT","Cash","CA","PayPal","PP","UN")</f>
        <v>CA</v>
      </c>
    </row>
    <row r="3939" spans="1:10" x14ac:dyDescent="0.3">
      <c r="A3939">
        <v>4262</v>
      </c>
      <c r="B3939">
        <v>1768676</v>
      </c>
      <c r="C3939" s="1">
        <v>45651</v>
      </c>
      <c r="D3939">
        <v>107032</v>
      </c>
      <c r="E3939" t="s">
        <v>10040</v>
      </c>
      <c r="F3939" t="s">
        <v>467</v>
      </c>
      <c r="G3939">
        <f>YEAR(orders[[#This Row],[order_date]])</f>
        <v>2024</v>
      </c>
      <c r="H3939">
        <f>MONTH(orders[[#This Row],[order_date]])</f>
        <v>12</v>
      </c>
      <c r="I3939" s="4">
        <v>107032</v>
      </c>
      <c r="J3939" t="str" cm="1">
        <f t="array" ref="J3939">_xlfn.SWITCH(orders[[#This Row],[payment_method]],"Credit Card","CC","Bank Transfer","BT","Cash","CA","PayPal","PP","UN")</f>
        <v>CC</v>
      </c>
    </row>
    <row r="3940" spans="1:10" x14ac:dyDescent="0.3">
      <c r="A3940">
        <v>4263</v>
      </c>
      <c r="B3940">
        <v>865172</v>
      </c>
      <c r="C3940" s="1">
        <v>45211</v>
      </c>
      <c r="D3940">
        <v>241316</v>
      </c>
      <c r="E3940" t="s">
        <v>10040</v>
      </c>
      <c r="F3940" t="s">
        <v>111</v>
      </c>
      <c r="G3940">
        <f>YEAR(orders[[#This Row],[order_date]])</f>
        <v>2023</v>
      </c>
      <c r="H3940">
        <f>MONTH(orders[[#This Row],[order_date]])</f>
        <v>10</v>
      </c>
      <c r="I3940" s="4">
        <v>241316</v>
      </c>
      <c r="J3940" t="str" cm="1">
        <f t="array" ref="J3940">_xlfn.SWITCH(orders[[#This Row],[payment_method]],"Credit Card","CC","Bank Transfer","BT","Cash","CA","PayPal","PP","UN")</f>
        <v>CC</v>
      </c>
    </row>
    <row r="3941" spans="1:10" x14ac:dyDescent="0.3">
      <c r="A3941">
        <v>4264</v>
      </c>
      <c r="B3941">
        <v>1165555</v>
      </c>
      <c r="C3941" s="1">
        <v>45437</v>
      </c>
      <c r="D3941">
        <v>118405</v>
      </c>
      <c r="E3941" t="s">
        <v>10043</v>
      </c>
      <c r="F3941" t="s">
        <v>162</v>
      </c>
      <c r="G3941">
        <f>YEAR(orders[[#This Row],[order_date]])</f>
        <v>2024</v>
      </c>
      <c r="H3941">
        <f>MONTH(orders[[#This Row],[order_date]])</f>
        <v>5</v>
      </c>
      <c r="I3941" s="4">
        <v>118405</v>
      </c>
      <c r="J3941" t="str" cm="1">
        <f t="array" ref="J3941">_xlfn.SWITCH(orders[[#This Row],[payment_method]],"Credit Card","CC","Bank Transfer","BT","Cash","CA","PayPal","PP","UN")</f>
        <v>PP</v>
      </c>
    </row>
    <row r="3942" spans="1:10" x14ac:dyDescent="0.3">
      <c r="A3942">
        <v>4265</v>
      </c>
      <c r="B3942">
        <v>478281</v>
      </c>
      <c r="C3942" s="1">
        <v>44591</v>
      </c>
      <c r="D3942">
        <v>278857</v>
      </c>
      <c r="E3942" t="s">
        <v>10041</v>
      </c>
      <c r="F3942" t="s">
        <v>60</v>
      </c>
      <c r="G3942">
        <f>YEAR(orders[[#This Row],[order_date]])</f>
        <v>2022</v>
      </c>
      <c r="H3942">
        <f>MONTH(orders[[#This Row],[order_date]])</f>
        <v>1</v>
      </c>
      <c r="I3942" s="4">
        <v>278857</v>
      </c>
      <c r="J3942" t="str" cm="1">
        <f t="array" ref="J3942">_xlfn.SWITCH(orders[[#This Row],[payment_method]],"Credit Card","CC","Bank Transfer","BT","Cash","CA","PayPal","PP","UN")</f>
        <v>BT</v>
      </c>
    </row>
    <row r="3943" spans="1:10" x14ac:dyDescent="0.3">
      <c r="A3943">
        <v>4266</v>
      </c>
      <c r="B3943">
        <v>1483133</v>
      </c>
      <c r="C3943" s="1">
        <v>44720</v>
      </c>
      <c r="D3943">
        <v>18157</v>
      </c>
      <c r="E3943" t="s">
        <v>10040</v>
      </c>
      <c r="F3943" t="s">
        <v>360</v>
      </c>
      <c r="G3943">
        <f>YEAR(orders[[#This Row],[order_date]])</f>
        <v>2022</v>
      </c>
      <c r="H3943">
        <f>MONTH(orders[[#This Row],[order_date]])</f>
        <v>6</v>
      </c>
      <c r="I3943" s="4">
        <v>18157</v>
      </c>
      <c r="J3943" t="str" cm="1">
        <f t="array" ref="J3943">_xlfn.SWITCH(orders[[#This Row],[payment_method]],"Credit Card","CC","Bank Transfer","BT","Cash","CA","PayPal","PP","UN")</f>
        <v>CC</v>
      </c>
    </row>
    <row r="3944" spans="1:10" x14ac:dyDescent="0.3">
      <c r="A3944">
        <v>4267</v>
      </c>
      <c r="B3944">
        <v>1604322</v>
      </c>
      <c r="C3944" s="1">
        <v>45124</v>
      </c>
      <c r="D3944">
        <v>66903</v>
      </c>
      <c r="E3944" t="s">
        <v>10041</v>
      </c>
      <c r="F3944" t="s">
        <v>334</v>
      </c>
      <c r="G3944">
        <f>YEAR(orders[[#This Row],[order_date]])</f>
        <v>2023</v>
      </c>
      <c r="H3944">
        <f>MONTH(orders[[#This Row],[order_date]])</f>
        <v>7</v>
      </c>
      <c r="I3944" s="4">
        <v>66903</v>
      </c>
      <c r="J3944" t="str" cm="1">
        <f t="array" ref="J3944">_xlfn.SWITCH(orders[[#This Row],[payment_method]],"Credit Card","CC","Bank Transfer","BT","Cash","CA","PayPal","PP","UN")</f>
        <v>BT</v>
      </c>
    </row>
    <row r="3945" spans="1:10" x14ac:dyDescent="0.3">
      <c r="A3945">
        <v>4268</v>
      </c>
      <c r="B3945">
        <v>1702480</v>
      </c>
      <c r="C3945" s="1">
        <v>44656</v>
      </c>
      <c r="D3945">
        <v>347711</v>
      </c>
      <c r="E3945" t="s">
        <v>10040</v>
      </c>
      <c r="F3945" t="s">
        <v>1540</v>
      </c>
      <c r="G3945">
        <f>YEAR(orders[[#This Row],[order_date]])</f>
        <v>2022</v>
      </c>
      <c r="H3945">
        <f>MONTH(orders[[#This Row],[order_date]])</f>
        <v>4</v>
      </c>
      <c r="I3945" s="4">
        <v>347711</v>
      </c>
      <c r="J3945" t="str" cm="1">
        <f t="array" ref="J3945">_xlfn.SWITCH(orders[[#This Row],[payment_method]],"Credit Card","CC","Bank Transfer","BT","Cash","CA","PayPal","PP","UN")</f>
        <v>CC</v>
      </c>
    </row>
    <row r="3946" spans="1:10" x14ac:dyDescent="0.3">
      <c r="A3946">
        <v>4269</v>
      </c>
      <c r="B3946">
        <v>451296</v>
      </c>
      <c r="C3946" s="1">
        <v>45435</v>
      </c>
      <c r="D3946">
        <v>172843</v>
      </c>
      <c r="E3946" t="s">
        <v>10040</v>
      </c>
      <c r="F3946" t="s">
        <v>688</v>
      </c>
      <c r="G3946">
        <f>YEAR(orders[[#This Row],[order_date]])</f>
        <v>2024</v>
      </c>
      <c r="H3946">
        <f>MONTH(orders[[#This Row],[order_date]])</f>
        <v>5</v>
      </c>
      <c r="I3946" s="4">
        <v>172843</v>
      </c>
      <c r="J3946" t="str" cm="1">
        <f t="array" ref="J3946">_xlfn.SWITCH(orders[[#This Row],[payment_method]],"Credit Card","CC","Bank Transfer","BT","Cash","CA","PayPal","PP","UN")</f>
        <v>CC</v>
      </c>
    </row>
    <row r="3947" spans="1:10" x14ac:dyDescent="0.3">
      <c r="A3947">
        <v>4270</v>
      </c>
      <c r="B3947">
        <v>1874875</v>
      </c>
      <c r="C3947" s="1">
        <v>44862</v>
      </c>
      <c r="D3947">
        <v>291578</v>
      </c>
      <c r="E3947" t="s">
        <v>10041</v>
      </c>
      <c r="F3947" t="s">
        <v>1090</v>
      </c>
      <c r="G3947">
        <f>YEAR(orders[[#This Row],[order_date]])</f>
        <v>2022</v>
      </c>
      <c r="H3947">
        <f>MONTH(orders[[#This Row],[order_date]])</f>
        <v>10</v>
      </c>
      <c r="I3947" s="4">
        <v>291578</v>
      </c>
      <c r="J3947" t="str" cm="1">
        <f t="array" ref="J3947">_xlfn.SWITCH(orders[[#This Row],[payment_method]],"Credit Card","CC","Bank Transfer","BT","Cash","CA","PayPal","PP","UN")</f>
        <v>BT</v>
      </c>
    </row>
    <row r="3948" spans="1:10" x14ac:dyDescent="0.3">
      <c r="A3948">
        <v>4271</v>
      </c>
      <c r="B3948">
        <v>1358595</v>
      </c>
      <c r="C3948" s="1">
        <v>45373</v>
      </c>
      <c r="D3948">
        <v>37401</v>
      </c>
      <c r="E3948" t="s">
        <v>10040</v>
      </c>
      <c r="F3948" t="s">
        <v>159</v>
      </c>
      <c r="G3948">
        <f>YEAR(orders[[#This Row],[order_date]])</f>
        <v>2024</v>
      </c>
      <c r="H3948">
        <f>MONTH(orders[[#This Row],[order_date]])</f>
        <v>3</v>
      </c>
      <c r="I3948" s="4">
        <v>37401</v>
      </c>
      <c r="J3948" t="str" cm="1">
        <f t="array" ref="J3948">_xlfn.SWITCH(orders[[#This Row],[payment_method]],"Credit Card","CC","Bank Transfer","BT","Cash","CA","PayPal","PP","UN")</f>
        <v>CC</v>
      </c>
    </row>
    <row r="3949" spans="1:10" x14ac:dyDescent="0.3">
      <c r="A3949">
        <v>4272</v>
      </c>
      <c r="B3949">
        <v>1926876</v>
      </c>
      <c r="C3949" s="1">
        <v>45228</v>
      </c>
      <c r="D3949">
        <v>350936</v>
      </c>
      <c r="E3949" t="s">
        <v>10042</v>
      </c>
      <c r="F3949" t="s">
        <v>1013</v>
      </c>
      <c r="G3949">
        <f>YEAR(orders[[#This Row],[order_date]])</f>
        <v>2023</v>
      </c>
      <c r="H3949">
        <f>MONTH(orders[[#This Row],[order_date]])</f>
        <v>10</v>
      </c>
      <c r="I3949" s="4">
        <v>350936</v>
      </c>
      <c r="J3949" t="str" cm="1">
        <f t="array" ref="J3949">_xlfn.SWITCH(orders[[#This Row],[payment_method]],"Credit Card","CC","Bank Transfer","BT","Cash","CA","PayPal","PP","UN")</f>
        <v>CA</v>
      </c>
    </row>
    <row r="3950" spans="1:10" x14ac:dyDescent="0.3">
      <c r="A3950">
        <v>4273</v>
      </c>
      <c r="B3950">
        <v>575238</v>
      </c>
      <c r="C3950" s="1">
        <v>44596</v>
      </c>
      <c r="D3950">
        <v>622425</v>
      </c>
      <c r="E3950" t="s">
        <v>10041</v>
      </c>
      <c r="F3950" t="s">
        <v>305</v>
      </c>
      <c r="G3950">
        <f>YEAR(orders[[#This Row],[order_date]])</f>
        <v>2022</v>
      </c>
      <c r="H3950">
        <f>MONTH(orders[[#This Row],[order_date]])</f>
        <v>2</v>
      </c>
      <c r="I3950" s="4">
        <v>622425</v>
      </c>
      <c r="J3950" t="str" cm="1">
        <f t="array" ref="J3950">_xlfn.SWITCH(orders[[#This Row],[payment_method]],"Credit Card","CC","Bank Transfer","BT","Cash","CA","PayPal","PP","UN")</f>
        <v>BT</v>
      </c>
    </row>
    <row r="3951" spans="1:10" x14ac:dyDescent="0.3">
      <c r="A3951">
        <v>4274</v>
      </c>
      <c r="B3951">
        <v>1197583</v>
      </c>
      <c r="C3951" s="1">
        <v>45820</v>
      </c>
      <c r="D3951">
        <v>278707</v>
      </c>
      <c r="E3951" t="s">
        <v>10041</v>
      </c>
      <c r="F3951" t="s">
        <v>1213</v>
      </c>
      <c r="G3951">
        <f>YEAR(orders[[#This Row],[order_date]])</f>
        <v>2025</v>
      </c>
      <c r="H3951">
        <f>MONTH(orders[[#This Row],[order_date]])</f>
        <v>6</v>
      </c>
      <c r="I3951" s="4">
        <v>278707</v>
      </c>
      <c r="J3951" t="str" cm="1">
        <f t="array" ref="J3951">_xlfn.SWITCH(orders[[#This Row],[payment_method]],"Credit Card","CC","Bank Transfer","BT","Cash","CA","PayPal","PP","UN")</f>
        <v>BT</v>
      </c>
    </row>
    <row r="3952" spans="1:10" x14ac:dyDescent="0.3">
      <c r="A3952">
        <v>4276</v>
      </c>
      <c r="B3952">
        <v>1437530</v>
      </c>
      <c r="C3952" s="1">
        <v>44660</v>
      </c>
      <c r="D3952">
        <v>219666</v>
      </c>
      <c r="E3952" t="s">
        <v>10041</v>
      </c>
      <c r="F3952" t="s">
        <v>69</v>
      </c>
      <c r="G3952">
        <f>YEAR(orders[[#This Row],[order_date]])</f>
        <v>2022</v>
      </c>
      <c r="H3952">
        <f>MONTH(orders[[#This Row],[order_date]])</f>
        <v>4</v>
      </c>
      <c r="I3952" s="4">
        <v>219666</v>
      </c>
      <c r="J3952" t="str" cm="1">
        <f t="array" ref="J3952">_xlfn.SWITCH(orders[[#This Row],[payment_method]],"Credit Card","CC","Bank Transfer","BT","Cash","CA","PayPal","PP","UN")</f>
        <v>BT</v>
      </c>
    </row>
    <row r="3953" spans="1:10" x14ac:dyDescent="0.3">
      <c r="A3953">
        <v>4277</v>
      </c>
      <c r="B3953">
        <v>320369</v>
      </c>
      <c r="C3953" s="1">
        <v>45109</v>
      </c>
      <c r="D3953">
        <v>220142</v>
      </c>
      <c r="E3953" t="s">
        <v>10040</v>
      </c>
      <c r="F3953" t="s">
        <v>924</v>
      </c>
      <c r="G3953">
        <f>YEAR(orders[[#This Row],[order_date]])</f>
        <v>2023</v>
      </c>
      <c r="H3953">
        <f>MONTH(orders[[#This Row],[order_date]])</f>
        <v>7</v>
      </c>
      <c r="I3953" s="4">
        <v>220142</v>
      </c>
      <c r="J3953" t="str" cm="1">
        <f t="array" ref="J3953">_xlfn.SWITCH(orders[[#This Row],[payment_method]],"Credit Card","CC","Bank Transfer","BT","Cash","CA","PayPal","PP","UN")</f>
        <v>CC</v>
      </c>
    </row>
    <row r="3954" spans="1:10" x14ac:dyDescent="0.3">
      <c r="A3954">
        <v>4278</v>
      </c>
      <c r="B3954">
        <v>520549</v>
      </c>
      <c r="C3954" s="1">
        <v>45287</v>
      </c>
      <c r="D3954">
        <v>195234</v>
      </c>
      <c r="E3954" t="s">
        <v>10042</v>
      </c>
      <c r="F3954" t="s">
        <v>1435</v>
      </c>
      <c r="G3954">
        <f>YEAR(orders[[#This Row],[order_date]])</f>
        <v>2023</v>
      </c>
      <c r="H3954">
        <f>MONTH(orders[[#This Row],[order_date]])</f>
        <v>12</v>
      </c>
      <c r="I3954" s="4">
        <v>195234</v>
      </c>
      <c r="J3954" t="str" cm="1">
        <f t="array" ref="J3954">_xlfn.SWITCH(orders[[#This Row],[payment_method]],"Credit Card","CC","Bank Transfer","BT","Cash","CA","PayPal","PP","UN")</f>
        <v>CA</v>
      </c>
    </row>
    <row r="3955" spans="1:10" x14ac:dyDescent="0.3">
      <c r="A3955">
        <v>4279</v>
      </c>
      <c r="B3955">
        <v>1361510</v>
      </c>
      <c r="C3955" s="1">
        <v>44843</v>
      </c>
      <c r="D3955">
        <v>150493</v>
      </c>
      <c r="E3955" t="s">
        <v>10043</v>
      </c>
      <c r="F3955" t="s">
        <v>583</v>
      </c>
      <c r="G3955">
        <f>YEAR(orders[[#This Row],[order_date]])</f>
        <v>2022</v>
      </c>
      <c r="H3955">
        <f>MONTH(orders[[#This Row],[order_date]])</f>
        <v>10</v>
      </c>
      <c r="I3955" s="4">
        <v>150493</v>
      </c>
      <c r="J3955" t="str" cm="1">
        <f t="array" ref="J3955">_xlfn.SWITCH(orders[[#This Row],[payment_method]],"Credit Card","CC","Bank Transfer","BT","Cash","CA","PayPal","PP","UN")</f>
        <v>PP</v>
      </c>
    </row>
    <row r="3956" spans="1:10" x14ac:dyDescent="0.3">
      <c r="A3956">
        <v>4280</v>
      </c>
      <c r="B3956">
        <v>425176</v>
      </c>
      <c r="C3956" s="1">
        <v>44812</v>
      </c>
      <c r="D3956">
        <v>367771</v>
      </c>
      <c r="E3956" t="s">
        <v>10042</v>
      </c>
      <c r="F3956" t="s">
        <v>52</v>
      </c>
      <c r="G3956">
        <f>YEAR(orders[[#This Row],[order_date]])</f>
        <v>2022</v>
      </c>
      <c r="H3956">
        <f>MONTH(orders[[#This Row],[order_date]])</f>
        <v>9</v>
      </c>
      <c r="I3956" s="4">
        <v>367771</v>
      </c>
      <c r="J3956" t="str" cm="1">
        <f t="array" ref="J3956">_xlfn.SWITCH(orders[[#This Row],[payment_method]],"Credit Card","CC","Bank Transfer","BT","Cash","CA","PayPal","PP","UN")</f>
        <v>CA</v>
      </c>
    </row>
    <row r="3957" spans="1:10" x14ac:dyDescent="0.3">
      <c r="A3957">
        <v>4281</v>
      </c>
      <c r="B3957">
        <v>232806</v>
      </c>
      <c r="C3957" s="1">
        <v>44953</v>
      </c>
      <c r="D3957">
        <v>288687</v>
      </c>
      <c r="E3957" t="s">
        <v>10040</v>
      </c>
      <c r="F3957" t="s">
        <v>139</v>
      </c>
      <c r="G3957">
        <f>YEAR(orders[[#This Row],[order_date]])</f>
        <v>2023</v>
      </c>
      <c r="H3957">
        <f>MONTH(orders[[#This Row],[order_date]])</f>
        <v>1</v>
      </c>
      <c r="I3957" s="4">
        <v>288687</v>
      </c>
      <c r="J3957" t="str" cm="1">
        <f t="array" ref="J3957">_xlfn.SWITCH(orders[[#This Row],[payment_method]],"Credit Card","CC","Bank Transfer","BT","Cash","CA","PayPal","PP","UN")</f>
        <v>CC</v>
      </c>
    </row>
    <row r="3958" spans="1:10" x14ac:dyDescent="0.3">
      <c r="A3958">
        <v>4282</v>
      </c>
      <c r="B3958">
        <v>766724</v>
      </c>
      <c r="C3958" s="1">
        <v>44970</v>
      </c>
      <c r="D3958">
        <v>80164</v>
      </c>
      <c r="E3958" t="s">
        <v>10043</v>
      </c>
      <c r="F3958" t="s">
        <v>72</v>
      </c>
      <c r="G3958">
        <f>YEAR(orders[[#This Row],[order_date]])</f>
        <v>2023</v>
      </c>
      <c r="H3958">
        <f>MONTH(orders[[#This Row],[order_date]])</f>
        <v>2</v>
      </c>
      <c r="I3958" s="4">
        <v>80164</v>
      </c>
      <c r="J3958" t="str" cm="1">
        <f t="array" ref="J3958">_xlfn.SWITCH(orders[[#This Row],[payment_method]],"Credit Card","CC","Bank Transfer","BT","Cash","CA","PayPal","PP","UN")</f>
        <v>PP</v>
      </c>
    </row>
    <row r="3959" spans="1:10" x14ac:dyDescent="0.3">
      <c r="A3959">
        <v>4283</v>
      </c>
      <c r="B3959">
        <v>690458</v>
      </c>
      <c r="C3959" s="1">
        <v>44789</v>
      </c>
      <c r="D3959">
        <v>95936</v>
      </c>
      <c r="E3959" t="s">
        <v>10040</v>
      </c>
      <c r="F3959" t="s">
        <v>234</v>
      </c>
      <c r="G3959">
        <f>YEAR(orders[[#This Row],[order_date]])</f>
        <v>2022</v>
      </c>
      <c r="H3959">
        <f>MONTH(orders[[#This Row],[order_date]])</f>
        <v>8</v>
      </c>
      <c r="I3959" s="4">
        <v>95936</v>
      </c>
      <c r="J3959" t="str" cm="1">
        <f t="array" ref="J3959">_xlfn.SWITCH(orders[[#This Row],[payment_method]],"Credit Card","CC","Bank Transfer","BT","Cash","CA","PayPal","PP","UN")</f>
        <v>CC</v>
      </c>
    </row>
    <row r="3960" spans="1:10" x14ac:dyDescent="0.3">
      <c r="A3960">
        <v>4284</v>
      </c>
      <c r="B3960">
        <v>1730858</v>
      </c>
      <c r="C3960" s="1">
        <v>45428</v>
      </c>
      <c r="D3960">
        <v>241976</v>
      </c>
      <c r="E3960" t="s">
        <v>10042</v>
      </c>
      <c r="F3960" t="s">
        <v>32</v>
      </c>
      <c r="G3960">
        <f>YEAR(orders[[#This Row],[order_date]])</f>
        <v>2024</v>
      </c>
      <c r="H3960">
        <f>MONTH(orders[[#This Row],[order_date]])</f>
        <v>5</v>
      </c>
      <c r="I3960" s="4">
        <v>241976</v>
      </c>
      <c r="J3960" t="str" cm="1">
        <f t="array" ref="J3960">_xlfn.SWITCH(orders[[#This Row],[payment_method]],"Credit Card","CC","Bank Transfer","BT","Cash","CA","PayPal","PP","UN")</f>
        <v>CA</v>
      </c>
    </row>
    <row r="3961" spans="1:10" x14ac:dyDescent="0.3">
      <c r="A3961">
        <v>4285</v>
      </c>
      <c r="B3961">
        <v>589330</v>
      </c>
      <c r="C3961" s="1">
        <v>45382</v>
      </c>
      <c r="D3961">
        <v>361566</v>
      </c>
      <c r="E3961" t="s">
        <v>10043</v>
      </c>
      <c r="F3961" t="s">
        <v>709</v>
      </c>
      <c r="G3961">
        <f>YEAR(orders[[#This Row],[order_date]])</f>
        <v>2024</v>
      </c>
      <c r="H3961">
        <f>MONTH(orders[[#This Row],[order_date]])</f>
        <v>3</v>
      </c>
      <c r="I3961" s="4">
        <v>361566</v>
      </c>
      <c r="J3961" t="str" cm="1">
        <f t="array" ref="J3961">_xlfn.SWITCH(orders[[#This Row],[payment_method]],"Credit Card","CC","Bank Transfer","BT","Cash","CA","PayPal","PP","UN")</f>
        <v>PP</v>
      </c>
    </row>
    <row r="3962" spans="1:10" x14ac:dyDescent="0.3">
      <c r="A3962">
        <v>4287</v>
      </c>
      <c r="B3962">
        <v>1819786</v>
      </c>
      <c r="C3962" s="1">
        <v>45214</v>
      </c>
      <c r="D3962">
        <v>24117</v>
      </c>
      <c r="E3962" t="s">
        <v>10040</v>
      </c>
      <c r="F3962" t="s">
        <v>201</v>
      </c>
      <c r="G3962">
        <f>YEAR(orders[[#This Row],[order_date]])</f>
        <v>2023</v>
      </c>
      <c r="H3962">
        <f>MONTH(orders[[#This Row],[order_date]])</f>
        <v>10</v>
      </c>
      <c r="I3962" s="4">
        <v>24117</v>
      </c>
      <c r="J3962" t="str" cm="1">
        <f t="array" ref="J3962">_xlfn.SWITCH(orders[[#This Row],[payment_method]],"Credit Card","CC","Bank Transfer","BT","Cash","CA","PayPal","PP","UN")</f>
        <v>CC</v>
      </c>
    </row>
    <row r="3963" spans="1:10" x14ac:dyDescent="0.3">
      <c r="A3963">
        <v>4288</v>
      </c>
      <c r="B3963">
        <v>303922</v>
      </c>
      <c r="C3963" s="1">
        <v>45548</v>
      </c>
      <c r="D3963">
        <v>347529</v>
      </c>
      <c r="E3963" t="s">
        <v>10041</v>
      </c>
      <c r="F3963" t="s">
        <v>759</v>
      </c>
      <c r="G3963">
        <f>YEAR(orders[[#This Row],[order_date]])</f>
        <v>2024</v>
      </c>
      <c r="H3963">
        <f>MONTH(orders[[#This Row],[order_date]])</f>
        <v>9</v>
      </c>
      <c r="I3963" s="4">
        <v>347529</v>
      </c>
      <c r="J3963" t="str" cm="1">
        <f t="array" ref="J3963">_xlfn.SWITCH(orders[[#This Row],[payment_method]],"Credit Card","CC","Bank Transfer","BT","Cash","CA","PayPal","PP","UN")</f>
        <v>BT</v>
      </c>
    </row>
    <row r="3964" spans="1:10" x14ac:dyDescent="0.3">
      <c r="A3964">
        <v>4289</v>
      </c>
      <c r="B3964">
        <v>1593285</v>
      </c>
      <c r="C3964" s="1">
        <v>45285</v>
      </c>
      <c r="D3964">
        <v>44416</v>
      </c>
      <c r="E3964" t="s">
        <v>10042</v>
      </c>
      <c r="F3964" t="s">
        <v>1145</v>
      </c>
      <c r="G3964">
        <f>YEAR(orders[[#This Row],[order_date]])</f>
        <v>2023</v>
      </c>
      <c r="H3964">
        <f>MONTH(orders[[#This Row],[order_date]])</f>
        <v>12</v>
      </c>
      <c r="I3964" s="4">
        <v>44416</v>
      </c>
      <c r="J3964" t="str" cm="1">
        <f t="array" ref="J3964">_xlfn.SWITCH(orders[[#This Row],[payment_method]],"Credit Card","CC","Bank Transfer","BT","Cash","CA","PayPal","PP","UN")</f>
        <v>CA</v>
      </c>
    </row>
    <row r="3965" spans="1:10" x14ac:dyDescent="0.3">
      <c r="A3965">
        <v>4290</v>
      </c>
      <c r="B3965">
        <v>1023625</v>
      </c>
      <c r="C3965" s="1">
        <v>44608</v>
      </c>
      <c r="D3965">
        <v>2628</v>
      </c>
      <c r="E3965" t="s">
        <v>10042</v>
      </c>
      <c r="F3965" t="s">
        <v>891</v>
      </c>
      <c r="G3965">
        <f>YEAR(orders[[#This Row],[order_date]])</f>
        <v>2022</v>
      </c>
      <c r="H3965">
        <f>MONTH(orders[[#This Row],[order_date]])</f>
        <v>2</v>
      </c>
      <c r="I3965" s="4">
        <v>2628</v>
      </c>
      <c r="J3965" t="str" cm="1">
        <f t="array" ref="J3965">_xlfn.SWITCH(orders[[#This Row],[payment_method]],"Credit Card","CC","Bank Transfer","BT","Cash","CA","PayPal","PP","UN")</f>
        <v>CA</v>
      </c>
    </row>
    <row r="3966" spans="1:10" x14ac:dyDescent="0.3">
      <c r="A3966">
        <v>4291</v>
      </c>
      <c r="B3966">
        <v>1635748</v>
      </c>
      <c r="C3966" s="1">
        <v>45806</v>
      </c>
      <c r="D3966">
        <v>22138</v>
      </c>
      <c r="E3966" t="s">
        <v>10042</v>
      </c>
      <c r="F3966" t="s">
        <v>1583</v>
      </c>
      <c r="G3966">
        <f>YEAR(orders[[#This Row],[order_date]])</f>
        <v>2025</v>
      </c>
      <c r="H3966">
        <f>MONTH(orders[[#This Row],[order_date]])</f>
        <v>5</v>
      </c>
      <c r="I3966" s="4">
        <v>22138</v>
      </c>
      <c r="J3966" t="str" cm="1">
        <f t="array" ref="J3966">_xlfn.SWITCH(orders[[#This Row],[payment_method]],"Credit Card","CC","Bank Transfer","BT","Cash","CA","PayPal","PP","UN")</f>
        <v>CA</v>
      </c>
    </row>
    <row r="3967" spans="1:10" x14ac:dyDescent="0.3">
      <c r="A3967">
        <v>4292</v>
      </c>
      <c r="B3967">
        <v>1845647</v>
      </c>
      <c r="C3967" s="1">
        <v>45641</v>
      </c>
      <c r="D3967">
        <v>170913</v>
      </c>
      <c r="E3967" t="s">
        <v>10041</v>
      </c>
      <c r="F3967" t="s">
        <v>380</v>
      </c>
      <c r="G3967">
        <f>YEAR(orders[[#This Row],[order_date]])</f>
        <v>2024</v>
      </c>
      <c r="H3967">
        <f>MONTH(orders[[#This Row],[order_date]])</f>
        <v>12</v>
      </c>
      <c r="I3967" s="4">
        <v>170913</v>
      </c>
      <c r="J3967" t="str" cm="1">
        <f t="array" ref="J3967">_xlfn.SWITCH(orders[[#This Row],[payment_method]],"Credit Card","CC","Bank Transfer","BT","Cash","CA","PayPal","PP","UN")</f>
        <v>BT</v>
      </c>
    </row>
    <row r="3968" spans="1:10" x14ac:dyDescent="0.3">
      <c r="A3968">
        <v>4293</v>
      </c>
      <c r="B3968">
        <v>1168845</v>
      </c>
      <c r="C3968" s="1">
        <v>45240</v>
      </c>
      <c r="D3968">
        <v>165421</v>
      </c>
      <c r="E3968" t="s">
        <v>10043</v>
      </c>
      <c r="F3968" t="s">
        <v>409</v>
      </c>
      <c r="G3968">
        <f>YEAR(orders[[#This Row],[order_date]])</f>
        <v>2023</v>
      </c>
      <c r="H3968">
        <f>MONTH(orders[[#This Row],[order_date]])</f>
        <v>11</v>
      </c>
      <c r="I3968" s="4">
        <v>165421</v>
      </c>
      <c r="J3968" t="str" cm="1">
        <f t="array" ref="J3968">_xlfn.SWITCH(orders[[#This Row],[payment_method]],"Credit Card","CC","Bank Transfer","BT","Cash","CA","PayPal","PP","UN")</f>
        <v>PP</v>
      </c>
    </row>
    <row r="3969" spans="1:10" x14ac:dyDescent="0.3">
      <c r="A3969">
        <v>4294</v>
      </c>
      <c r="B3969">
        <v>1537068</v>
      </c>
      <c r="C3969" s="1">
        <v>44538</v>
      </c>
      <c r="D3969">
        <v>88752</v>
      </c>
      <c r="E3969" t="s">
        <v>10041</v>
      </c>
      <c r="F3969" t="s">
        <v>49</v>
      </c>
      <c r="G3969">
        <f>YEAR(orders[[#This Row],[order_date]])</f>
        <v>2021</v>
      </c>
      <c r="H3969">
        <f>MONTH(orders[[#This Row],[order_date]])</f>
        <v>12</v>
      </c>
      <c r="I3969" s="4">
        <v>88752</v>
      </c>
      <c r="J3969" t="str" cm="1">
        <f t="array" ref="J3969">_xlfn.SWITCH(orders[[#This Row],[payment_method]],"Credit Card","CC","Bank Transfer","BT","Cash","CA","PayPal","PP","UN")</f>
        <v>BT</v>
      </c>
    </row>
    <row r="3970" spans="1:10" x14ac:dyDescent="0.3">
      <c r="A3970">
        <v>4295</v>
      </c>
      <c r="B3970">
        <v>51458</v>
      </c>
      <c r="C3970" s="1">
        <v>45620</v>
      </c>
      <c r="D3970">
        <v>31692</v>
      </c>
      <c r="E3970" t="s">
        <v>10042</v>
      </c>
      <c r="F3970" t="s">
        <v>231</v>
      </c>
      <c r="G3970">
        <f>YEAR(orders[[#This Row],[order_date]])</f>
        <v>2024</v>
      </c>
      <c r="H3970">
        <f>MONTH(orders[[#This Row],[order_date]])</f>
        <v>11</v>
      </c>
      <c r="I3970" s="4">
        <v>31692</v>
      </c>
      <c r="J3970" t="str" cm="1">
        <f t="array" ref="J3970">_xlfn.SWITCH(orders[[#This Row],[payment_method]],"Credit Card","CC","Bank Transfer","BT","Cash","CA","PayPal","PP","UN")</f>
        <v>CA</v>
      </c>
    </row>
    <row r="3971" spans="1:10" x14ac:dyDescent="0.3">
      <c r="A3971">
        <v>4296</v>
      </c>
      <c r="B3971">
        <v>1762813</v>
      </c>
      <c r="C3971" s="1">
        <v>45283</v>
      </c>
      <c r="D3971">
        <v>160078</v>
      </c>
      <c r="E3971" t="s">
        <v>10042</v>
      </c>
      <c r="F3971" t="s">
        <v>1415</v>
      </c>
      <c r="G3971">
        <f>YEAR(orders[[#This Row],[order_date]])</f>
        <v>2023</v>
      </c>
      <c r="H3971">
        <f>MONTH(orders[[#This Row],[order_date]])</f>
        <v>12</v>
      </c>
      <c r="I3971" s="4">
        <v>160078</v>
      </c>
      <c r="J3971" t="str" cm="1">
        <f t="array" ref="J3971">_xlfn.SWITCH(orders[[#This Row],[payment_method]],"Credit Card","CC","Bank Transfer","BT","Cash","CA","PayPal","PP","UN")</f>
        <v>CA</v>
      </c>
    </row>
    <row r="3972" spans="1:10" x14ac:dyDescent="0.3">
      <c r="A3972">
        <v>4297</v>
      </c>
      <c r="B3972">
        <v>1127926</v>
      </c>
      <c r="C3972" s="1">
        <v>45732</v>
      </c>
      <c r="D3972">
        <v>111592</v>
      </c>
      <c r="E3972" t="s">
        <v>10042</v>
      </c>
      <c r="F3972" t="s">
        <v>709</v>
      </c>
      <c r="G3972">
        <f>YEAR(orders[[#This Row],[order_date]])</f>
        <v>2025</v>
      </c>
      <c r="H3972">
        <f>MONTH(orders[[#This Row],[order_date]])</f>
        <v>3</v>
      </c>
      <c r="I3972" s="4">
        <v>111592</v>
      </c>
      <c r="J3972" t="str" cm="1">
        <f t="array" ref="J3972">_xlfn.SWITCH(orders[[#This Row],[payment_method]],"Credit Card","CC","Bank Transfer","BT","Cash","CA","PayPal","PP","UN")</f>
        <v>CA</v>
      </c>
    </row>
    <row r="3973" spans="1:10" x14ac:dyDescent="0.3">
      <c r="A3973">
        <v>4298</v>
      </c>
      <c r="B3973">
        <v>1272808</v>
      </c>
      <c r="C3973" s="1">
        <v>44951</v>
      </c>
      <c r="D3973">
        <v>37595</v>
      </c>
      <c r="E3973" t="s">
        <v>10042</v>
      </c>
      <c r="F3973" t="s">
        <v>764</v>
      </c>
      <c r="G3973">
        <f>YEAR(orders[[#This Row],[order_date]])</f>
        <v>2023</v>
      </c>
      <c r="H3973">
        <f>MONTH(orders[[#This Row],[order_date]])</f>
        <v>1</v>
      </c>
      <c r="I3973" s="4">
        <v>37595</v>
      </c>
      <c r="J3973" t="str" cm="1">
        <f t="array" ref="J3973">_xlfn.SWITCH(orders[[#This Row],[payment_method]],"Credit Card","CC","Bank Transfer","BT","Cash","CA","PayPal","PP","UN")</f>
        <v>CA</v>
      </c>
    </row>
    <row r="3974" spans="1:10" x14ac:dyDescent="0.3">
      <c r="A3974">
        <v>4299</v>
      </c>
      <c r="B3974">
        <v>1666084</v>
      </c>
      <c r="C3974" s="1">
        <v>45759</v>
      </c>
      <c r="D3974">
        <v>292934</v>
      </c>
      <c r="E3974" t="s">
        <v>10041</v>
      </c>
      <c r="F3974" t="s">
        <v>826</v>
      </c>
      <c r="G3974">
        <f>YEAR(orders[[#This Row],[order_date]])</f>
        <v>2025</v>
      </c>
      <c r="H3974">
        <f>MONTH(orders[[#This Row],[order_date]])</f>
        <v>4</v>
      </c>
      <c r="I3974" s="4">
        <v>292934</v>
      </c>
      <c r="J3974" t="str" cm="1">
        <f t="array" ref="J3974">_xlfn.SWITCH(orders[[#This Row],[payment_method]],"Credit Card","CC","Bank Transfer","BT","Cash","CA","PayPal","PP","UN")</f>
        <v>BT</v>
      </c>
    </row>
    <row r="3975" spans="1:10" x14ac:dyDescent="0.3">
      <c r="A3975">
        <v>4300</v>
      </c>
      <c r="B3975">
        <v>1487532</v>
      </c>
      <c r="C3975" s="1">
        <v>45261</v>
      </c>
      <c r="D3975">
        <v>211064</v>
      </c>
      <c r="E3975" t="s">
        <v>10042</v>
      </c>
      <c r="F3975" t="s">
        <v>29</v>
      </c>
      <c r="G3975">
        <f>YEAR(orders[[#This Row],[order_date]])</f>
        <v>2023</v>
      </c>
      <c r="H3975">
        <f>MONTH(orders[[#This Row],[order_date]])</f>
        <v>12</v>
      </c>
      <c r="I3975" s="4">
        <v>211064</v>
      </c>
      <c r="J3975" t="str" cm="1">
        <f t="array" ref="J3975">_xlfn.SWITCH(orders[[#This Row],[payment_method]],"Credit Card","CC","Bank Transfer","BT","Cash","CA","PayPal","PP","UN")</f>
        <v>CA</v>
      </c>
    </row>
    <row r="3976" spans="1:10" x14ac:dyDescent="0.3">
      <c r="A3976">
        <v>4301</v>
      </c>
      <c r="B3976">
        <v>634156</v>
      </c>
      <c r="C3976" s="1">
        <v>45875</v>
      </c>
      <c r="D3976">
        <v>481748</v>
      </c>
      <c r="E3976" t="s">
        <v>10042</v>
      </c>
      <c r="F3976" t="s">
        <v>246</v>
      </c>
      <c r="G3976">
        <f>YEAR(orders[[#This Row],[order_date]])</f>
        <v>2025</v>
      </c>
      <c r="H3976">
        <f>MONTH(orders[[#This Row],[order_date]])</f>
        <v>8</v>
      </c>
      <c r="I3976" s="4">
        <v>481748</v>
      </c>
      <c r="J3976" t="str" cm="1">
        <f t="array" ref="J3976">_xlfn.SWITCH(orders[[#This Row],[payment_method]],"Credit Card","CC","Bank Transfer","BT","Cash","CA","PayPal","PP","UN")</f>
        <v>CA</v>
      </c>
    </row>
    <row r="3977" spans="1:10" x14ac:dyDescent="0.3">
      <c r="A3977">
        <v>4302</v>
      </c>
      <c r="B3977">
        <v>1985774</v>
      </c>
      <c r="C3977" s="1">
        <v>44818</v>
      </c>
      <c r="D3977">
        <v>123808</v>
      </c>
      <c r="E3977" t="s">
        <v>10042</v>
      </c>
      <c r="F3977" t="s">
        <v>177</v>
      </c>
      <c r="G3977">
        <f>YEAR(orders[[#This Row],[order_date]])</f>
        <v>2022</v>
      </c>
      <c r="H3977">
        <f>MONTH(orders[[#This Row],[order_date]])</f>
        <v>9</v>
      </c>
      <c r="I3977" s="4">
        <v>123808</v>
      </c>
      <c r="J3977" t="str" cm="1">
        <f t="array" ref="J3977">_xlfn.SWITCH(orders[[#This Row],[payment_method]],"Credit Card","CC","Bank Transfer","BT","Cash","CA","PayPal","PP","UN")</f>
        <v>CA</v>
      </c>
    </row>
    <row r="3978" spans="1:10" x14ac:dyDescent="0.3">
      <c r="A3978">
        <v>4303</v>
      </c>
      <c r="B3978">
        <v>671114</v>
      </c>
      <c r="C3978" s="1">
        <v>44733</v>
      </c>
      <c r="D3978">
        <v>268119</v>
      </c>
      <c r="E3978" t="s">
        <v>10042</v>
      </c>
      <c r="F3978" t="s">
        <v>150</v>
      </c>
      <c r="G3978">
        <f>YEAR(orders[[#This Row],[order_date]])</f>
        <v>2022</v>
      </c>
      <c r="H3978">
        <f>MONTH(orders[[#This Row],[order_date]])</f>
        <v>6</v>
      </c>
      <c r="I3978" s="4">
        <v>268119</v>
      </c>
      <c r="J3978" t="str" cm="1">
        <f t="array" ref="J3978">_xlfn.SWITCH(orders[[#This Row],[payment_method]],"Credit Card","CC","Bank Transfer","BT","Cash","CA","PayPal","PP","UN")</f>
        <v>CA</v>
      </c>
    </row>
    <row r="3979" spans="1:10" x14ac:dyDescent="0.3">
      <c r="A3979">
        <v>4304</v>
      </c>
      <c r="B3979">
        <v>1268705</v>
      </c>
      <c r="C3979" s="1">
        <v>45617</v>
      </c>
      <c r="D3979">
        <v>23478</v>
      </c>
      <c r="E3979" t="s">
        <v>10043</v>
      </c>
      <c r="F3979" t="s">
        <v>496</v>
      </c>
      <c r="G3979">
        <f>YEAR(orders[[#This Row],[order_date]])</f>
        <v>2024</v>
      </c>
      <c r="H3979">
        <f>MONTH(orders[[#This Row],[order_date]])</f>
        <v>11</v>
      </c>
      <c r="I3979" s="4">
        <v>23478</v>
      </c>
      <c r="J3979" t="str" cm="1">
        <f t="array" ref="J3979">_xlfn.SWITCH(orders[[#This Row],[payment_method]],"Credit Card","CC","Bank Transfer","BT","Cash","CA","PayPal","PP","UN")</f>
        <v>PP</v>
      </c>
    </row>
    <row r="3980" spans="1:10" x14ac:dyDescent="0.3">
      <c r="A3980">
        <v>4305</v>
      </c>
      <c r="B3980">
        <v>194309</v>
      </c>
      <c r="C3980" s="1">
        <v>45083</v>
      </c>
      <c r="D3980">
        <v>68931</v>
      </c>
      <c r="E3980" t="s">
        <v>10042</v>
      </c>
      <c r="F3980" t="s">
        <v>643</v>
      </c>
      <c r="G3980">
        <f>YEAR(orders[[#This Row],[order_date]])</f>
        <v>2023</v>
      </c>
      <c r="H3980">
        <f>MONTH(orders[[#This Row],[order_date]])</f>
        <v>6</v>
      </c>
      <c r="I3980" s="4">
        <v>68931</v>
      </c>
      <c r="J3980" t="str" cm="1">
        <f t="array" ref="J3980">_xlfn.SWITCH(orders[[#This Row],[payment_method]],"Credit Card","CC","Bank Transfer","BT","Cash","CA","PayPal","PP","UN")</f>
        <v>CA</v>
      </c>
    </row>
    <row r="3981" spans="1:10" x14ac:dyDescent="0.3">
      <c r="A3981">
        <v>4306</v>
      </c>
      <c r="B3981">
        <v>794407</v>
      </c>
      <c r="C3981" s="1">
        <v>44669</v>
      </c>
      <c r="D3981">
        <v>325498</v>
      </c>
      <c r="E3981" t="s">
        <v>10040</v>
      </c>
      <c r="F3981" t="s">
        <v>374</v>
      </c>
      <c r="G3981">
        <f>YEAR(orders[[#This Row],[order_date]])</f>
        <v>2022</v>
      </c>
      <c r="H3981">
        <f>MONTH(orders[[#This Row],[order_date]])</f>
        <v>4</v>
      </c>
      <c r="I3981" s="4">
        <v>325498</v>
      </c>
      <c r="J3981" t="str" cm="1">
        <f t="array" ref="J3981">_xlfn.SWITCH(orders[[#This Row],[payment_method]],"Credit Card","CC","Bank Transfer","BT","Cash","CA","PayPal","PP","UN")</f>
        <v>CC</v>
      </c>
    </row>
    <row r="3982" spans="1:10" x14ac:dyDescent="0.3">
      <c r="A3982">
        <v>4307</v>
      </c>
      <c r="B3982">
        <v>1834206</v>
      </c>
      <c r="C3982" s="1">
        <v>45131</v>
      </c>
      <c r="D3982">
        <v>149351</v>
      </c>
      <c r="E3982" t="s">
        <v>10042</v>
      </c>
      <c r="F3982" t="s">
        <v>111</v>
      </c>
      <c r="G3982">
        <f>YEAR(orders[[#This Row],[order_date]])</f>
        <v>2023</v>
      </c>
      <c r="H3982">
        <f>MONTH(orders[[#This Row],[order_date]])</f>
        <v>7</v>
      </c>
      <c r="I3982" s="4">
        <v>149351</v>
      </c>
      <c r="J3982" t="str" cm="1">
        <f t="array" ref="J3982">_xlfn.SWITCH(orders[[#This Row],[payment_method]],"Credit Card","CC","Bank Transfer","BT","Cash","CA","PayPal","PP","UN")</f>
        <v>CA</v>
      </c>
    </row>
    <row r="3983" spans="1:10" x14ac:dyDescent="0.3">
      <c r="A3983">
        <v>4308</v>
      </c>
      <c r="B3983">
        <v>1322095</v>
      </c>
      <c r="C3983" s="1">
        <v>44837</v>
      </c>
      <c r="D3983">
        <v>111259</v>
      </c>
      <c r="E3983" t="s">
        <v>10041</v>
      </c>
      <c r="F3983" t="s">
        <v>1387</v>
      </c>
      <c r="G3983">
        <f>YEAR(orders[[#This Row],[order_date]])</f>
        <v>2022</v>
      </c>
      <c r="H3983">
        <f>MONTH(orders[[#This Row],[order_date]])</f>
        <v>10</v>
      </c>
      <c r="I3983" s="4">
        <v>111259</v>
      </c>
      <c r="J3983" t="str" cm="1">
        <f t="array" ref="J3983">_xlfn.SWITCH(orders[[#This Row],[payment_method]],"Credit Card","CC","Bank Transfer","BT","Cash","CA","PayPal","PP","UN")</f>
        <v>BT</v>
      </c>
    </row>
    <row r="3984" spans="1:10" x14ac:dyDescent="0.3">
      <c r="A3984">
        <v>4309</v>
      </c>
      <c r="B3984">
        <v>105601</v>
      </c>
      <c r="C3984" s="1">
        <v>45526</v>
      </c>
      <c r="D3984">
        <v>119364</v>
      </c>
      <c r="E3984" t="s">
        <v>10043</v>
      </c>
      <c r="F3984" t="s">
        <v>898</v>
      </c>
      <c r="G3984">
        <f>YEAR(orders[[#This Row],[order_date]])</f>
        <v>2024</v>
      </c>
      <c r="H3984">
        <f>MONTH(orders[[#This Row],[order_date]])</f>
        <v>8</v>
      </c>
      <c r="I3984" s="4">
        <v>119364</v>
      </c>
      <c r="J3984" t="str" cm="1">
        <f t="array" ref="J3984">_xlfn.SWITCH(orders[[#This Row],[payment_method]],"Credit Card","CC","Bank Transfer","BT","Cash","CA","PayPal","PP","UN")</f>
        <v>PP</v>
      </c>
    </row>
    <row r="3985" spans="1:10" x14ac:dyDescent="0.3">
      <c r="A3985">
        <v>4310</v>
      </c>
      <c r="B3985">
        <v>735213</v>
      </c>
      <c r="C3985" s="1">
        <v>45257</v>
      </c>
      <c r="D3985">
        <v>31328</v>
      </c>
      <c r="E3985" t="s">
        <v>10041</v>
      </c>
      <c r="F3985" t="s">
        <v>429</v>
      </c>
      <c r="G3985">
        <f>YEAR(orders[[#This Row],[order_date]])</f>
        <v>2023</v>
      </c>
      <c r="H3985">
        <f>MONTH(orders[[#This Row],[order_date]])</f>
        <v>11</v>
      </c>
      <c r="I3985" s="4">
        <v>31328</v>
      </c>
      <c r="J3985" t="str" cm="1">
        <f t="array" ref="J3985">_xlfn.SWITCH(orders[[#This Row],[payment_method]],"Credit Card","CC","Bank Transfer","BT","Cash","CA","PayPal","PP","UN")</f>
        <v>BT</v>
      </c>
    </row>
    <row r="3986" spans="1:10" x14ac:dyDescent="0.3">
      <c r="A3986">
        <v>4311</v>
      </c>
      <c r="B3986">
        <v>1994655</v>
      </c>
      <c r="C3986" s="1">
        <v>44985</v>
      </c>
      <c r="D3986">
        <v>131688</v>
      </c>
      <c r="E3986" t="s">
        <v>10043</v>
      </c>
      <c r="F3986" t="s">
        <v>201</v>
      </c>
      <c r="G3986">
        <f>YEAR(orders[[#This Row],[order_date]])</f>
        <v>2023</v>
      </c>
      <c r="H3986">
        <f>MONTH(orders[[#This Row],[order_date]])</f>
        <v>2</v>
      </c>
      <c r="I3986" s="4">
        <v>131688</v>
      </c>
      <c r="J3986" t="str" cm="1">
        <f t="array" ref="J3986">_xlfn.SWITCH(orders[[#This Row],[payment_method]],"Credit Card","CC","Bank Transfer","BT","Cash","CA","PayPal","PP","UN")</f>
        <v>PP</v>
      </c>
    </row>
    <row r="3987" spans="1:10" x14ac:dyDescent="0.3">
      <c r="A3987">
        <v>4312</v>
      </c>
      <c r="B3987">
        <v>1161764</v>
      </c>
      <c r="C3987" s="1">
        <v>45527</v>
      </c>
      <c r="D3987">
        <v>26333</v>
      </c>
      <c r="E3987" t="s">
        <v>10040</v>
      </c>
      <c r="F3987" t="s">
        <v>352</v>
      </c>
      <c r="G3987">
        <f>YEAR(orders[[#This Row],[order_date]])</f>
        <v>2024</v>
      </c>
      <c r="H3987">
        <f>MONTH(orders[[#This Row],[order_date]])</f>
        <v>8</v>
      </c>
      <c r="I3987" s="4">
        <v>26333</v>
      </c>
      <c r="J3987" t="str" cm="1">
        <f t="array" ref="J3987">_xlfn.SWITCH(orders[[#This Row],[payment_method]],"Credit Card","CC","Bank Transfer","BT","Cash","CA","PayPal","PP","UN")</f>
        <v>CC</v>
      </c>
    </row>
    <row r="3988" spans="1:10" x14ac:dyDescent="0.3">
      <c r="A3988">
        <v>4313</v>
      </c>
      <c r="B3988">
        <v>1998532</v>
      </c>
      <c r="C3988" s="1">
        <v>45677</v>
      </c>
      <c r="D3988">
        <v>117246</v>
      </c>
      <c r="E3988" t="s">
        <v>10040</v>
      </c>
      <c r="F3988" t="s">
        <v>369</v>
      </c>
      <c r="G3988">
        <f>YEAR(orders[[#This Row],[order_date]])</f>
        <v>2025</v>
      </c>
      <c r="H3988">
        <f>MONTH(orders[[#This Row],[order_date]])</f>
        <v>1</v>
      </c>
      <c r="I3988" s="4">
        <v>117246</v>
      </c>
      <c r="J3988" t="str" cm="1">
        <f t="array" ref="J3988">_xlfn.SWITCH(orders[[#This Row],[payment_method]],"Credit Card","CC","Bank Transfer","BT","Cash","CA","PayPal","PP","UN")</f>
        <v>CC</v>
      </c>
    </row>
    <row r="3989" spans="1:10" x14ac:dyDescent="0.3">
      <c r="A3989">
        <v>4314</v>
      </c>
      <c r="B3989">
        <v>1547454</v>
      </c>
      <c r="C3989" s="1">
        <v>45308</v>
      </c>
      <c r="D3989">
        <v>98576</v>
      </c>
      <c r="E3989" t="s">
        <v>10041</v>
      </c>
      <c r="F3989" t="s">
        <v>386</v>
      </c>
      <c r="G3989">
        <f>YEAR(orders[[#This Row],[order_date]])</f>
        <v>2024</v>
      </c>
      <c r="H3989">
        <f>MONTH(orders[[#This Row],[order_date]])</f>
        <v>1</v>
      </c>
      <c r="I3989" s="4">
        <v>98576</v>
      </c>
      <c r="J3989" t="str" cm="1">
        <f t="array" ref="J3989">_xlfn.SWITCH(orders[[#This Row],[payment_method]],"Credit Card","CC","Bank Transfer","BT","Cash","CA","PayPal","PP","UN")</f>
        <v>BT</v>
      </c>
    </row>
    <row r="3990" spans="1:10" x14ac:dyDescent="0.3">
      <c r="A3990">
        <v>4315</v>
      </c>
      <c r="B3990">
        <v>209829</v>
      </c>
      <c r="C3990" s="1">
        <v>45195</v>
      </c>
      <c r="D3990">
        <v>20464</v>
      </c>
      <c r="E3990" t="s">
        <v>10040</v>
      </c>
      <c r="F3990" t="s">
        <v>150</v>
      </c>
      <c r="G3990">
        <f>YEAR(orders[[#This Row],[order_date]])</f>
        <v>2023</v>
      </c>
      <c r="H3990">
        <f>MONTH(orders[[#This Row],[order_date]])</f>
        <v>9</v>
      </c>
      <c r="I3990" s="4">
        <v>20464</v>
      </c>
      <c r="J3990" t="str" cm="1">
        <f t="array" ref="J3990">_xlfn.SWITCH(orders[[#This Row],[payment_method]],"Credit Card","CC","Bank Transfer","BT","Cash","CA","PayPal","PP","UN")</f>
        <v>CC</v>
      </c>
    </row>
    <row r="3991" spans="1:10" x14ac:dyDescent="0.3">
      <c r="A3991">
        <v>4316</v>
      </c>
      <c r="B3991">
        <v>1486386</v>
      </c>
      <c r="C3991" s="1">
        <v>44840</v>
      </c>
      <c r="D3991">
        <v>69282</v>
      </c>
      <c r="E3991" t="s">
        <v>10043</v>
      </c>
      <c r="F3991" t="s">
        <v>767</v>
      </c>
      <c r="G3991">
        <f>YEAR(orders[[#This Row],[order_date]])</f>
        <v>2022</v>
      </c>
      <c r="H3991">
        <f>MONTH(orders[[#This Row],[order_date]])</f>
        <v>10</v>
      </c>
      <c r="I3991" s="4">
        <v>69282</v>
      </c>
      <c r="J3991" t="str" cm="1">
        <f t="array" ref="J3991">_xlfn.SWITCH(orders[[#This Row],[payment_method]],"Credit Card","CC","Bank Transfer","BT","Cash","CA","PayPal","PP","UN")</f>
        <v>PP</v>
      </c>
    </row>
    <row r="3992" spans="1:10" x14ac:dyDescent="0.3">
      <c r="A3992">
        <v>4317</v>
      </c>
      <c r="B3992">
        <v>1737953</v>
      </c>
      <c r="C3992" s="1">
        <v>45075</v>
      </c>
      <c r="D3992">
        <v>132913</v>
      </c>
      <c r="E3992" t="s">
        <v>10042</v>
      </c>
      <c r="F3992" t="s">
        <v>185</v>
      </c>
      <c r="G3992">
        <f>YEAR(orders[[#This Row],[order_date]])</f>
        <v>2023</v>
      </c>
      <c r="H3992">
        <f>MONTH(orders[[#This Row],[order_date]])</f>
        <v>5</v>
      </c>
      <c r="I3992" s="4">
        <v>132913</v>
      </c>
      <c r="J3992" t="str" cm="1">
        <f t="array" ref="J3992">_xlfn.SWITCH(orders[[#This Row],[payment_method]],"Credit Card","CC","Bank Transfer","BT","Cash","CA","PayPal","PP","UN")</f>
        <v>CA</v>
      </c>
    </row>
    <row r="3993" spans="1:10" x14ac:dyDescent="0.3">
      <c r="A3993">
        <v>4318</v>
      </c>
      <c r="B3993">
        <v>1798691</v>
      </c>
      <c r="C3993" s="1">
        <v>44563</v>
      </c>
      <c r="D3993">
        <v>54282</v>
      </c>
      <c r="E3993" t="s">
        <v>10043</v>
      </c>
      <c r="F3993" t="s">
        <v>630</v>
      </c>
      <c r="G3993">
        <f>YEAR(orders[[#This Row],[order_date]])</f>
        <v>2022</v>
      </c>
      <c r="H3993">
        <f>MONTH(orders[[#This Row],[order_date]])</f>
        <v>1</v>
      </c>
      <c r="I3993" s="4">
        <v>54282</v>
      </c>
      <c r="J3993" t="str" cm="1">
        <f t="array" ref="J3993">_xlfn.SWITCH(orders[[#This Row],[payment_method]],"Credit Card","CC","Bank Transfer","BT","Cash","CA","PayPal","PP","UN")</f>
        <v>PP</v>
      </c>
    </row>
    <row r="3994" spans="1:10" x14ac:dyDescent="0.3">
      <c r="A3994">
        <v>4319</v>
      </c>
      <c r="B3994">
        <v>949201</v>
      </c>
      <c r="C3994" s="1">
        <v>44841</v>
      </c>
      <c r="D3994">
        <v>334382</v>
      </c>
      <c r="E3994" t="s">
        <v>10042</v>
      </c>
      <c r="F3994" t="s">
        <v>1633</v>
      </c>
      <c r="G3994">
        <f>YEAR(orders[[#This Row],[order_date]])</f>
        <v>2022</v>
      </c>
      <c r="H3994">
        <f>MONTH(orders[[#This Row],[order_date]])</f>
        <v>10</v>
      </c>
      <c r="I3994" s="4">
        <v>334382</v>
      </c>
      <c r="J3994" t="str" cm="1">
        <f t="array" ref="J3994">_xlfn.SWITCH(orders[[#This Row],[payment_method]],"Credit Card","CC","Bank Transfer","BT","Cash","CA","PayPal","PP","UN")</f>
        <v>CA</v>
      </c>
    </row>
    <row r="3995" spans="1:10" x14ac:dyDescent="0.3">
      <c r="A3995">
        <v>4320</v>
      </c>
      <c r="B3995">
        <v>131812</v>
      </c>
      <c r="C3995" s="1">
        <v>45199</v>
      </c>
      <c r="D3995">
        <v>443098</v>
      </c>
      <c r="E3995" t="s">
        <v>10042</v>
      </c>
      <c r="F3995" t="s">
        <v>266</v>
      </c>
      <c r="G3995">
        <f>YEAR(orders[[#This Row],[order_date]])</f>
        <v>2023</v>
      </c>
      <c r="H3995">
        <f>MONTH(orders[[#This Row],[order_date]])</f>
        <v>9</v>
      </c>
      <c r="I3995" s="4">
        <v>443098</v>
      </c>
      <c r="J3995" t="str" cm="1">
        <f t="array" ref="J3995">_xlfn.SWITCH(orders[[#This Row],[payment_method]],"Credit Card","CC","Bank Transfer","BT","Cash","CA","PayPal","PP","UN")</f>
        <v>CA</v>
      </c>
    </row>
    <row r="3996" spans="1:10" x14ac:dyDescent="0.3">
      <c r="A3996">
        <v>4321</v>
      </c>
      <c r="B3996">
        <v>1260540</v>
      </c>
      <c r="C3996" s="1">
        <v>44592</v>
      </c>
      <c r="D3996">
        <v>14786</v>
      </c>
      <c r="E3996" t="s">
        <v>10042</v>
      </c>
      <c r="F3996" t="s">
        <v>168</v>
      </c>
      <c r="G3996">
        <f>YEAR(orders[[#This Row],[order_date]])</f>
        <v>2022</v>
      </c>
      <c r="H3996">
        <f>MONTH(orders[[#This Row],[order_date]])</f>
        <v>1</v>
      </c>
      <c r="I3996" s="4">
        <v>14786</v>
      </c>
      <c r="J3996" t="str" cm="1">
        <f t="array" ref="J3996">_xlfn.SWITCH(orders[[#This Row],[payment_method]],"Credit Card","CC","Bank Transfer","BT","Cash","CA","PayPal","PP","UN")</f>
        <v>CA</v>
      </c>
    </row>
    <row r="3997" spans="1:10" x14ac:dyDescent="0.3">
      <c r="A3997">
        <v>4322</v>
      </c>
      <c r="B3997">
        <v>1721586</v>
      </c>
      <c r="C3997" s="1">
        <v>45353</v>
      </c>
      <c r="D3997">
        <v>195618</v>
      </c>
      <c r="E3997" t="s">
        <v>10043</v>
      </c>
      <c r="F3997" t="s">
        <v>231</v>
      </c>
      <c r="G3997">
        <f>YEAR(orders[[#This Row],[order_date]])</f>
        <v>2024</v>
      </c>
      <c r="H3997">
        <f>MONTH(orders[[#This Row],[order_date]])</f>
        <v>3</v>
      </c>
      <c r="I3997" s="4">
        <v>195618</v>
      </c>
      <c r="J3997" t="str" cm="1">
        <f t="array" ref="J3997">_xlfn.SWITCH(orders[[#This Row],[payment_method]],"Credit Card","CC","Bank Transfer","BT","Cash","CA","PayPal","PP","UN")</f>
        <v>PP</v>
      </c>
    </row>
    <row r="3998" spans="1:10" x14ac:dyDescent="0.3">
      <c r="A3998">
        <v>4323</v>
      </c>
      <c r="B3998">
        <v>151794</v>
      </c>
      <c r="C3998" s="1">
        <v>45102</v>
      </c>
      <c r="D3998">
        <v>20257</v>
      </c>
      <c r="E3998" t="s">
        <v>10043</v>
      </c>
      <c r="F3998" t="s">
        <v>1122</v>
      </c>
      <c r="G3998">
        <f>YEAR(orders[[#This Row],[order_date]])</f>
        <v>2023</v>
      </c>
      <c r="H3998">
        <f>MONTH(orders[[#This Row],[order_date]])</f>
        <v>6</v>
      </c>
      <c r="I3998" s="4">
        <v>20257</v>
      </c>
      <c r="J3998" t="str" cm="1">
        <f t="array" ref="J3998">_xlfn.SWITCH(orders[[#This Row],[payment_method]],"Credit Card","CC","Bank Transfer","BT","Cash","CA","PayPal","PP","UN")</f>
        <v>PP</v>
      </c>
    </row>
    <row r="3999" spans="1:10" x14ac:dyDescent="0.3">
      <c r="A3999">
        <v>4324</v>
      </c>
      <c r="B3999">
        <v>507798</v>
      </c>
      <c r="C3999" s="1">
        <v>44900</v>
      </c>
      <c r="D3999">
        <v>115995</v>
      </c>
      <c r="E3999" t="s">
        <v>10041</v>
      </c>
      <c r="F3999" t="s">
        <v>1847</v>
      </c>
      <c r="G3999">
        <f>YEAR(orders[[#This Row],[order_date]])</f>
        <v>2022</v>
      </c>
      <c r="H3999">
        <f>MONTH(orders[[#This Row],[order_date]])</f>
        <v>12</v>
      </c>
      <c r="I3999" s="4">
        <v>115995</v>
      </c>
      <c r="J3999" t="str" cm="1">
        <f t="array" ref="J3999">_xlfn.SWITCH(orders[[#This Row],[payment_method]],"Credit Card","CC","Bank Transfer","BT","Cash","CA","PayPal","PP","UN")</f>
        <v>BT</v>
      </c>
    </row>
    <row r="4000" spans="1:10" x14ac:dyDescent="0.3">
      <c r="A4000">
        <v>4325</v>
      </c>
      <c r="B4000">
        <v>944891</v>
      </c>
      <c r="C4000" s="1">
        <v>45215</v>
      </c>
      <c r="D4000">
        <v>20991</v>
      </c>
      <c r="E4000" t="s">
        <v>10042</v>
      </c>
      <c r="F4000" t="s">
        <v>826</v>
      </c>
      <c r="G4000">
        <f>YEAR(orders[[#This Row],[order_date]])</f>
        <v>2023</v>
      </c>
      <c r="H4000">
        <f>MONTH(orders[[#This Row],[order_date]])</f>
        <v>10</v>
      </c>
      <c r="I4000" s="4">
        <v>20991</v>
      </c>
      <c r="J4000" t="str" cm="1">
        <f t="array" ref="J4000">_xlfn.SWITCH(orders[[#This Row],[payment_method]],"Credit Card","CC","Bank Transfer","BT","Cash","CA","PayPal","PP","UN")</f>
        <v>CA</v>
      </c>
    </row>
    <row r="4001" spans="1:10" x14ac:dyDescent="0.3">
      <c r="A4001">
        <v>4326</v>
      </c>
      <c r="B4001">
        <v>1079132</v>
      </c>
      <c r="C4001" s="1">
        <v>45670</v>
      </c>
      <c r="D4001">
        <v>216225</v>
      </c>
      <c r="E4001" t="s">
        <v>10041</v>
      </c>
      <c r="F4001" t="s">
        <v>924</v>
      </c>
      <c r="G4001">
        <f>YEAR(orders[[#This Row],[order_date]])</f>
        <v>2025</v>
      </c>
      <c r="H4001">
        <f>MONTH(orders[[#This Row],[order_date]])</f>
        <v>1</v>
      </c>
      <c r="I4001" s="4">
        <v>216225</v>
      </c>
      <c r="J4001" t="str" cm="1">
        <f t="array" ref="J4001">_xlfn.SWITCH(orders[[#This Row],[payment_method]],"Credit Card","CC","Bank Transfer","BT","Cash","CA","PayPal","PP","UN")</f>
        <v>BT</v>
      </c>
    </row>
    <row r="4002" spans="1:10" x14ac:dyDescent="0.3">
      <c r="A4002">
        <v>4327</v>
      </c>
      <c r="B4002">
        <v>911654</v>
      </c>
      <c r="C4002" s="1">
        <v>44756</v>
      </c>
      <c r="D4002">
        <v>40581</v>
      </c>
      <c r="E4002" t="s">
        <v>10043</v>
      </c>
      <c r="F4002" t="s">
        <v>1234</v>
      </c>
      <c r="G4002">
        <f>YEAR(orders[[#This Row],[order_date]])</f>
        <v>2022</v>
      </c>
      <c r="H4002">
        <f>MONTH(orders[[#This Row],[order_date]])</f>
        <v>7</v>
      </c>
      <c r="I4002" s="4">
        <v>40581</v>
      </c>
      <c r="J4002" t="str" cm="1">
        <f t="array" ref="J4002">_xlfn.SWITCH(orders[[#This Row],[payment_method]],"Credit Card","CC","Bank Transfer","BT","Cash","CA","PayPal","PP","UN")</f>
        <v>PP</v>
      </c>
    </row>
    <row r="4003" spans="1:10" x14ac:dyDescent="0.3">
      <c r="A4003">
        <v>4328</v>
      </c>
      <c r="B4003">
        <v>746683</v>
      </c>
      <c r="C4003" s="1">
        <v>45298</v>
      </c>
      <c r="D4003">
        <v>5382</v>
      </c>
      <c r="E4003" t="s">
        <v>10043</v>
      </c>
      <c r="F4003" t="s">
        <v>1652</v>
      </c>
      <c r="G4003">
        <f>YEAR(orders[[#This Row],[order_date]])</f>
        <v>2024</v>
      </c>
      <c r="H4003">
        <f>MONTH(orders[[#This Row],[order_date]])</f>
        <v>1</v>
      </c>
      <c r="I4003" s="4">
        <v>5382</v>
      </c>
      <c r="J4003" t="str" cm="1">
        <f t="array" ref="J4003">_xlfn.SWITCH(orders[[#This Row],[payment_method]],"Credit Card","CC","Bank Transfer","BT","Cash","CA","PayPal","PP","UN")</f>
        <v>PP</v>
      </c>
    </row>
    <row r="4004" spans="1:10" x14ac:dyDescent="0.3">
      <c r="A4004">
        <v>4329</v>
      </c>
      <c r="B4004">
        <v>1842716</v>
      </c>
      <c r="C4004" s="1">
        <v>45267</v>
      </c>
      <c r="D4004">
        <v>42536</v>
      </c>
      <c r="E4004" t="s">
        <v>10041</v>
      </c>
      <c r="F4004" t="s">
        <v>404</v>
      </c>
      <c r="G4004">
        <f>YEAR(orders[[#This Row],[order_date]])</f>
        <v>2023</v>
      </c>
      <c r="H4004">
        <f>MONTH(orders[[#This Row],[order_date]])</f>
        <v>12</v>
      </c>
      <c r="I4004" s="4">
        <v>42536</v>
      </c>
      <c r="J4004" t="str" cm="1">
        <f t="array" ref="J4004">_xlfn.SWITCH(orders[[#This Row],[payment_method]],"Credit Card","CC","Bank Transfer","BT","Cash","CA","PayPal","PP","UN")</f>
        <v>BT</v>
      </c>
    </row>
    <row r="4005" spans="1:10" x14ac:dyDescent="0.3">
      <c r="A4005">
        <v>4330</v>
      </c>
      <c r="B4005">
        <v>1145069</v>
      </c>
      <c r="C4005" s="1">
        <v>44514</v>
      </c>
      <c r="D4005">
        <v>4557</v>
      </c>
      <c r="E4005" t="s">
        <v>10041</v>
      </c>
      <c r="F4005" t="s">
        <v>1435</v>
      </c>
      <c r="G4005">
        <f>YEAR(orders[[#This Row],[order_date]])</f>
        <v>2021</v>
      </c>
      <c r="H4005">
        <f>MONTH(orders[[#This Row],[order_date]])</f>
        <v>11</v>
      </c>
      <c r="I4005" s="4">
        <v>4557</v>
      </c>
      <c r="J4005" t="str" cm="1">
        <f t="array" ref="J4005">_xlfn.SWITCH(orders[[#This Row],[payment_method]],"Credit Card","CC","Bank Transfer","BT","Cash","CA","PayPal","PP","UN")</f>
        <v>BT</v>
      </c>
    </row>
    <row r="4006" spans="1:10" x14ac:dyDescent="0.3">
      <c r="A4006">
        <v>4331</v>
      </c>
      <c r="B4006">
        <v>897588</v>
      </c>
      <c r="C4006" s="1">
        <v>44587</v>
      </c>
      <c r="D4006">
        <v>268314</v>
      </c>
      <c r="E4006" t="s">
        <v>10040</v>
      </c>
      <c r="F4006" t="s">
        <v>399</v>
      </c>
      <c r="G4006">
        <f>YEAR(orders[[#This Row],[order_date]])</f>
        <v>2022</v>
      </c>
      <c r="H4006">
        <f>MONTH(orders[[#This Row],[order_date]])</f>
        <v>1</v>
      </c>
      <c r="I4006" s="4">
        <v>268314</v>
      </c>
      <c r="J4006" t="str" cm="1">
        <f t="array" ref="J4006">_xlfn.SWITCH(orders[[#This Row],[payment_method]],"Credit Card","CC","Bank Transfer","BT","Cash","CA","PayPal","PP","UN")</f>
        <v>CC</v>
      </c>
    </row>
    <row r="4007" spans="1:10" x14ac:dyDescent="0.3">
      <c r="A4007">
        <v>4332</v>
      </c>
      <c r="B4007">
        <v>373503</v>
      </c>
      <c r="C4007" s="1">
        <v>44491</v>
      </c>
      <c r="D4007">
        <v>53108</v>
      </c>
      <c r="E4007" t="s">
        <v>10043</v>
      </c>
      <c r="F4007" t="s">
        <v>246</v>
      </c>
      <c r="G4007">
        <f>YEAR(orders[[#This Row],[order_date]])</f>
        <v>2021</v>
      </c>
      <c r="H4007">
        <f>MONTH(orders[[#This Row],[order_date]])</f>
        <v>10</v>
      </c>
      <c r="I4007" s="4">
        <v>53108</v>
      </c>
      <c r="J4007" t="str" cm="1">
        <f t="array" ref="J4007">_xlfn.SWITCH(orders[[#This Row],[payment_method]],"Credit Card","CC","Bank Transfer","BT","Cash","CA","PayPal","PP","UN")</f>
        <v>PP</v>
      </c>
    </row>
    <row r="4008" spans="1:10" x14ac:dyDescent="0.3">
      <c r="A4008">
        <v>4333</v>
      </c>
      <c r="B4008">
        <v>1204158</v>
      </c>
      <c r="C4008" s="1">
        <v>45487</v>
      </c>
      <c r="D4008">
        <v>289414</v>
      </c>
      <c r="E4008" t="s">
        <v>10042</v>
      </c>
      <c r="F4008" t="s">
        <v>829</v>
      </c>
      <c r="G4008">
        <f>YEAR(orders[[#This Row],[order_date]])</f>
        <v>2024</v>
      </c>
      <c r="H4008">
        <f>MONTH(orders[[#This Row],[order_date]])</f>
        <v>7</v>
      </c>
      <c r="I4008" s="4">
        <v>289414</v>
      </c>
      <c r="J4008" t="str" cm="1">
        <f t="array" ref="J4008">_xlfn.SWITCH(orders[[#This Row],[payment_method]],"Credit Card","CC","Bank Transfer","BT","Cash","CA","PayPal","PP","UN")</f>
        <v>CA</v>
      </c>
    </row>
    <row r="4009" spans="1:10" x14ac:dyDescent="0.3">
      <c r="A4009">
        <v>4334</v>
      </c>
      <c r="B4009">
        <v>1490983</v>
      </c>
      <c r="C4009" s="1">
        <v>45353</v>
      </c>
      <c r="D4009">
        <v>433638</v>
      </c>
      <c r="E4009" t="s">
        <v>10042</v>
      </c>
      <c r="F4009" t="s">
        <v>225</v>
      </c>
      <c r="G4009">
        <f>YEAR(orders[[#This Row],[order_date]])</f>
        <v>2024</v>
      </c>
      <c r="H4009">
        <f>MONTH(orders[[#This Row],[order_date]])</f>
        <v>3</v>
      </c>
      <c r="I4009" s="4">
        <v>433638</v>
      </c>
      <c r="J4009" t="str" cm="1">
        <f t="array" ref="J4009">_xlfn.SWITCH(orders[[#This Row],[payment_method]],"Credit Card","CC","Bank Transfer","BT","Cash","CA","PayPal","PP","UN")</f>
        <v>CA</v>
      </c>
    </row>
    <row r="4010" spans="1:10" x14ac:dyDescent="0.3">
      <c r="A4010">
        <v>4335</v>
      </c>
      <c r="B4010">
        <v>684450</v>
      </c>
      <c r="C4010" s="1">
        <v>45387</v>
      </c>
      <c r="D4010">
        <v>312267</v>
      </c>
      <c r="E4010" t="s">
        <v>10042</v>
      </c>
      <c r="F4010" t="s">
        <v>1269</v>
      </c>
      <c r="G4010">
        <f>YEAR(orders[[#This Row],[order_date]])</f>
        <v>2024</v>
      </c>
      <c r="H4010">
        <f>MONTH(orders[[#This Row],[order_date]])</f>
        <v>4</v>
      </c>
      <c r="I4010" s="4">
        <v>312267</v>
      </c>
      <c r="J4010" t="str" cm="1">
        <f t="array" ref="J4010">_xlfn.SWITCH(orders[[#This Row],[payment_method]],"Credit Card","CC","Bank Transfer","BT","Cash","CA","PayPal","PP","UN")</f>
        <v>CA</v>
      </c>
    </row>
    <row r="4011" spans="1:10" x14ac:dyDescent="0.3">
      <c r="A4011">
        <v>4337</v>
      </c>
      <c r="B4011">
        <v>1926071</v>
      </c>
      <c r="C4011" s="1">
        <v>45044</v>
      </c>
      <c r="D4011">
        <v>349176</v>
      </c>
      <c r="E4011" t="s">
        <v>10043</v>
      </c>
      <c r="F4011" t="s">
        <v>159</v>
      </c>
      <c r="G4011">
        <f>YEAR(orders[[#This Row],[order_date]])</f>
        <v>2023</v>
      </c>
      <c r="H4011">
        <f>MONTH(orders[[#This Row],[order_date]])</f>
        <v>4</v>
      </c>
      <c r="I4011" s="4">
        <v>349176</v>
      </c>
      <c r="J4011" t="str" cm="1">
        <f t="array" ref="J4011">_xlfn.SWITCH(orders[[#This Row],[payment_method]],"Credit Card","CC","Bank Transfer","BT","Cash","CA","PayPal","PP","UN")</f>
        <v>PP</v>
      </c>
    </row>
    <row r="4012" spans="1:10" x14ac:dyDescent="0.3">
      <c r="A4012">
        <v>4338</v>
      </c>
      <c r="B4012">
        <v>215360</v>
      </c>
      <c r="C4012" s="1">
        <v>45646</v>
      </c>
      <c r="D4012">
        <v>42846</v>
      </c>
      <c r="E4012" t="s">
        <v>10042</v>
      </c>
      <c r="F4012" t="s">
        <v>573</v>
      </c>
      <c r="G4012">
        <f>YEAR(orders[[#This Row],[order_date]])</f>
        <v>2024</v>
      </c>
      <c r="H4012">
        <f>MONTH(orders[[#This Row],[order_date]])</f>
        <v>12</v>
      </c>
      <c r="I4012" s="4">
        <v>42846</v>
      </c>
      <c r="J4012" t="str" cm="1">
        <f t="array" ref="J4012">_xlfn.SWITCH(orders[[#This Row],[payment_method]],"Credit Card","CC","Bank Transfer","BT","Cash","CA","PayPal","PP","UN")</f>
        <v>CA</v>
      </c>
    </row>
    <row r="4013" spans="1:10" x14ac:dyDescent="0.3">
      <c r="A4013">
        <v>4339</v>
      </c>
      <c r="B4013">
        <v>1770494</v>
      </c>
      <c r="C4013" s="1">
        <v>44561</v>
      </c>
      <c r="D4013">
        <v>28401</v>
      </c>
      <c r="E4013" t="s">
        <v>10042</v>
      </c>
      <c r="F4013" t="s">
        <v>580</v>
      </c>
      <c r="G4013">
        <f>YEAR(orders[[#This Row],[order_date]])</f>
        <v>2021</v>
      </c>
      <c r="H4013">
        <f>MONTH(orders[[#This Row],[order_date]])</f>
        <v>12</v>
      </c>
      <c r="I4013" s="4">
        <v>28401</v>
      </c>
      <c r="J4013" t="str" cm="1">
        <f t="array" ref="J4013">_xlfn.SWITCH(orders[[#This Row],[payment_method]],"Credit Card","CC","Bank Transfer","BT","Cash","CA","PayPal","PP","UN")</f>
        <v>CA</v>
      </c>
    </row>
    <row r="4014" spans="1:10" x14ac:dyDescent="0.3">
      <c r="A4014">
        <v>4340</v>
      </c>
      <c r="B4014">
        <v>1647009</v>
      </c>
      <c r="C4014" s="1">
        <v>44610</v>
      </c>
      <c r="D4014">
        <v>98001</v>
      </c>
      <c r="E4014" t="s">
        <v>10040</v>
      </c>
      <c r="F4014" t="s">
        <v>26</v>
      </c>
      <c r="G4014">
        <f>YEAR(orders[[#This Row],[order_date]])</f>
        <v>2022</v>
      </c>
      <c r="H4014">
        <f>MONTH(orders[[#This Row],[order_date]])</f>
        <v>2</v>
      </c>
      <c r="I4014" s="4">
        <v>98001</v>
      </c>
      <c r="J4014" t="str" cm="1">
        <f t="array" ref="J4014">_xlfn.SWITCH(orders[[#This Row],[payment_method]],"Credit Card","CC","Bank Transfer","BT","Cash","CA","PayPal","PP","UN")</f>
        <v>CC</v>
      </c>
    </row>
    <row r="4015" spans="1:10" x14ac:dyDescent="0.3">
      <c r="A4015">
        <v>4342</v>
      </c>
      <c r="B4015">
        <v>534568</v>
      </c>
      <c r="C4015" s="1">
        <v>44857</v>
      </c>
      <c r="D4015">
        <v>72891</v>
      </c>
      <c r="E4015" t="s">
        <v>10041</v>
      </c>
      <c r="F4015" t="s">
        <v>417</v>
      </c>
      <c r="G4015">
        <f>YEAR(orders[[#This Row],[order_date]])</f>
        <v>2022</v>
      </c>
      <c r="H4015">
        <f>MONTH(orders[[#This Row],[order_date]])</f>
        <v>10</v>
      </c>
      <c r="I4015" s="4">
        <v>72891</v>
      </c>
      <c r="J4015" t="str" cm="1">
        <f t="array" ref="J4015">_xlfn.SWITCH(orders[[#This Row],[payment_method]],"Credit Card","CC","Bank Transfer","BT","Cash","CA","PayPal","PP","UN")</f>
        <v>BT</v>
      </c>
    </row>
    <row r="4016" spans="1:10" x14ac:dyDescent="0.3">
      <c r="A4016">
        <v>4343</v>
      </c>
      <c r="B4016">
        <v>868900</v>
      </c>
      <c r="C4016" s="1">
        <v>45738</v>
      </c>
      <c r="D4016">
        <v>466763</v>
      </c>
      <c r="E4016" t="s">
        <v>10043</v>
      </c>
      <c r="F4016" t="s">
        <v>29</v>
      </c>
      <c r="G4016">
        <f>YEAR(orders[[#This Row],[order_date]])</f>
        <v>2025</v>
      </c>
      <c r="H4016">
        <f>MONTH(orders[[#This Row],[order_date]])</f>
        <v>3</v>
      </c>
      <c r="I4016" s="4">
        <v>466763</v>
      </c>
      <c r="J4016" t="str" cm="1">
        <f t="array" ref="J4016">_xlfn.SWITCH(orders[[#This Row],[payment_method]],"Credit Card","CC","Bank Transfer","BT","Cash","CA","PayPal","PP","UN")</f>
        <v>PP</v>
      </c>
    </row>
    <row r="4017" spans="1:10" x14ac:dyDescent="0.3">
      <c r="A4017">
        <v>4345</v>
      </c>
      <c r="B4017">
        <v>18480</v>
      </c>
      <c r="C4017" s="1">
        <v>45338</v>
      </c>
      <c r="D4017">
        <v>95103</v>
      </c>
      <c r="E4017" t="s">
        <v>10041</v>
      </c>
      <c r="F4017" t="s">
        <v>736</v>
      </c>
      <c r="G4017">
        <f>YEAR(orders[[#This Row],[order_date]])</f>
        <v>2024</v>
      </c>
      <c r="H4017">
        <f>MONTH(orders[[#This Row],[order_date]])</f>
        <v>2</v>
      </c>
      <c r="I4017" s="4">
        <v>95103</v>
      </c>
      <c r="J4017" t="str" cm="1">
        <f t="array" ref="J4017">_xlfn.SWITCH(orders[[#This Row],[payment_method]],"Credit Card","CC","Bank Transfer","BT","Cash","CA","PayPal","PP","UN")</f>
        <v>BT</v>
      </c>
    </row>
    <row r="4018" spans="1:10" x14ac:dyDescent="0.3">
      <c r="A4018">
        <v>4346</v>
      </c>
      <c r="B4018">
        <v>345459</v>
      </c>
      <c r="C4018" s="1">
        <v>45813</v>
      </c>
      <c r="D4018">
        <v>369289</v>
      </c>
      <c r="E4018" t="s">
        <v>10041</v>
      </c>
      <c r="F4018" t="s">
        <v>1002</v>
      </c>
      <c r="G4018">
        <f>YEAR(orders[[#This Row],[order_date]])</f>
        <v>2025</v>
      </c>
      <c r="H4018">
        <f>MONTH(orders[[#This Row],[order_date]])</f>
        <v>6</v>
      </c>
      <c r="I4018" s="4">
        <v>369289</v>
      </c>
      <c r="J4018" t="str" cm="1">
        <f t="array" ref="J4018">_xlfn.SWITCH(orders[[#This Row],[payment_method]],"Credit Card","CC","Bank Transfer","BT","Cash","CA","PayPal","PP","UN")</f>
        <v>BT</v>
      </c>
    </row>
    <row r="4019" spans="1:10" x14ac:dyDescent="0.3">
      <c r="A4019">
        <v>4347</v>
      </c>
      <c r="B4019">
        <v>738746</v>
      </c>
      <c r="C4019" s="1">
        <v>44863</v>
      </c>
      <c r="D4019">
        <v>162655</v>
      </c>
      <c r="E4019" t="s">
        <v>10043</v>
      </c>
      <c r="F4019" t="s">
        <v>355</v>
      </c>
      <c r="G4019">
        <f>YEAR(orders[[#This Row],[order_date]])</f>
        <v>2022</v>
      </c>
      <c r="H4019">
        <f>MONTH(orders[[#This Row],[order_date]])</f>
        <v>10</v>
      </c>
      <c r="I4019" s="4">
        <v>162655</v>
      </c>
      <c r="J4019" t="str" cm="1">
        <f t="array" ref="J4019">_xlfn.SWITCH(orders[[#This Row],[payment_method]],"Credit Card","CC","Bank Transfer","BT","Cash","CA","PayPal","PP","UN")</f>
        <v>PP</v>
      </c>
    </row>
    <row r="4020" spans="1:10" x14ac:dyDescent="0.3">
      <c r="A4020">
        <v>4348</v>
      </c>
      <c r="B4020">
        <v>1409581</v>
      </c>
      <c r="C4020" s="1">
        <v>45119</v>
      </c>
      <c r="D4020">
        <v>188908</v>
      </c>
      <c r="E4020" t="s">
        <v>10041</v>
      </c>
      <c r="F4020" t="s">
        <v>683</v>
      </c>
      <c r="G4020">
        <f>YEAR(orders[[#This Row],[order_date]])</f>
        <v>2023</v>
      </c>
      <c r="H4020">
        <f>MONTH(orders[[#This Row],[order_date]])</f>
        <v>7</v>
      </c>
      <c r="I4020" s="4">
        <v>188908</v>
      </c>
      <c r="J4020" t="str" cm="1">
        <f t="array" ref="J4020">_xlfn.SWITCH(orders[[#This Row],[payment_method]],"Credit Card","CC","Bank Transfer","BT","Cash","CA","PayPal","PP","UN")</f>
        <v>BT</v>
      </c>
    </row>
    <row r="4021" spans="1:10" x14ac:dyDescent="0.3">
      <c r="A4021">
        <v>4349</v>
      </c>
      <c r="B4021">
        <v>707649</v>
      </c>
      <c r="C4021" s="1">
        <v>44747</v>
      </c>
      <c r="D4021">
        <v>15420</v>
      </c>
      <c r="E4021" t="s">
        <v>10040</v>
      </c>
      <c r="F4021" t="s">
        <v>719</v>
      </c>
      <c r="G4021">
        <f>YEAR(orders[[#This Row],[order_date]])</f>
        <v>2022</v>
      </c>
      <c r="H4021">
        <f>MONTH(orders[[#This Row],[order_date]])</f>
        <v>7</v>
      </c>
      <c r="I4021" s="4">
        <v>15420</v>
      </c>
      <c r="J4021" t="str" cm="1">
        <f t="array" ref="J4021">_xlfn.SWITCH(orders[[#This Row],[payment_method]],"Credit Card","CC","Bank Transfer","BT","Cash","CA","PayPal","PP","UN")</f>
        <v>CC</v>
      </c>
    </row>
    <row r="4022" spans="1:10" x14ac:dyDescent="0.3">
      <c r="A4022">
        <v>4350</v>
      </c>
      <c r="B4022">
        <v>1096237</v>
      </c>
      <c r="C4022" s="1">
        <v>45186</v>
      </c>
      <c r="D4022">
        <v>481611</v>
      </c>
      <c r="E4022" t="s">
        <v>10040</v>
      </c>
      <c r="F4022" t="s">
        <v>225</v>
      </c>
      <c r="G4022">
        <f>YEAR(orders[[#This Row],[order_date]])</f>
        <v>2023</v>
      </c>
      <c r="H4022">
        <f>MONTH(orders[[#This Row],[order_date]])</f>
        <v>9</v>
      </c>
      <c r="I4022" s="4">
        <v>481611</v>
      </c>
      <c r="J4022" t="str" cm="1">
        <f t="array" ref="J4022">_xlfn.SWITCH(orders[[#This Row],[payment_method]],"Credit Card","CC","Bank Transfer","BT","Cash","CA","PayPal","PP","UN")</f>
        <v>CC</v>
      </c>
    </row>
    <row r="4023" spans="1:10" x14ac:dyDescent="0.3">
      <c r="A4023">
        <v>4351</v>
      </c>
      <c r="B4023">
        <v>1433247</v>
      </c>
      <c r="C4023" s="1">
        <v>45386</v>
      </c>
      <c r="D4023">
        <v>156627</v>
      </c>
      <c r="E4023" t="s">
        <v>10043</v>
      </c>
      <c r="F4023" t="s">
        <v>683</v>
      </c>
      <c r="G4023">
        <f>YEAR(orders[[#This Row],[order_date]])</f>
        <v>2024</v>
      </c>
      <c r="H4023">
        <f>MONTH(orders[[#This Row],[order_date]])</f>
        <v>4</v>
      </c>
      <c r="I4023" s="4">
        <v>156627</v>
      </c>
      <c r="J4023" t="str" cm="1">
        <f t="array" ref="J4023">_xlfn.SWITCH(orders[[#This Row],[payment_method]],"Credit Card","CC","Bank Transfer","BT","Cash","CA","PayPal","PP","UN")</f>
        <v>PP</v>
      </c>
    </row>
    <row r="4024" spans="1:10" x14ac:dyDescent="0.3">
      <c r="A4024">
        <v>4352</v>
      </c>
      <c r="B4024">
        <v>1629608</v>
      </c>
      <c r="C4024" s="1">
        <v>45030</v>
      </c>
      <c r="D4024">
        <v>418904</v>
      </c>
      <c r="E4024" t="s">
        <v>10042</v>
      </c>
      <c r="F4024" t="s">
        <v>266</v>
      </c>
      <c r="G4024">
        <f>YEAR(orders[[#This Row],[order_date]])</f>
        <v>2023</v>
      </c>
      <c r="H4024">
        <f>MONTH(orders[[#This Row],[order_date]])</f>
        <v>4</v>
      </c>
      <c r="I4024" s="4">
        <v>418904</v>
      </c>
      <c r="J4024" t="str" cm="1">
        <f t="array" ref="J4024">_xlfn.SWITCH(orders[[#This Row],[payment_method]],"Credit Card","CC","Bank Transfer","BT","Cash","CA","PayPal","PP","UN")</f>
        <v>CA</v>
      </c>
    </row>
    <row r="4025" spans="1:10" x14ac:dyDescent="0.3">
      <c r="A4025">
        <v>4353</v>
      </c>
      <c r="B4025">
        <v>457279</v>
      </c>
      <c r="C4025" s="1">
        <v>45066</v>
      </c>
      <c r="D4025">
        <v>307975</v>
      </c>
      <c r="E4025" t="s">
        <v>10043</v>
      </c>
      <c r="F4025" t="s">
        <v>347</v>
      </c>
      <c r="G4025">
        <f>YEAR(orders[[#This Row],[order_date]])</f>
        <v>2023</v>
      </c>
      <c r="H4025">
        <f>MONTH(orders[[#This Row],[order_date]])</f>
        <v>5</v>
      </c>
      <c r="I4025" s="4">
        <v>307975</v>
      </c>
      <c r="J4025" t="str" cm="1">
        <f t="array" ref="J4025">_xlfn.SWITCH(orders[[#This Row],[payment_method]],"Credit Card","CC","Bank Transfer","BT","Cash","CA","PayPal","PP","UN")</f>
        <v>PP</v>
      </c>
    </row>
    <row r="4026" spans="1:10" x14ac:dyDescent="0.3">
      <c r="A4026">
        <v>4354</v>
      </c>
      <c r="B4026">
        <v>270985</v>
      </c>
      <c r="C4026" s="1">
        <v>44857</v>
      </c>
      <c r="D4026">
        <v>88721</v>
      </c>
      <c r="E4026" t="s">
        <v>10041</v>
      </c>
      <c r="F4026" t="s">
        <v>798</v>
      </c>
      <c r="G4026">
        <f>YEAR(orders[[#This Row],[order_date]])</f>
        <v>2022</v>
      </c>
      <c r="H4026">
        <f>MONTH(orders[[#This Row],[order_date]])</f>
        <v>10</v>
      </c>
      <c r="I4026" s="4">
        <v>88721</v>
      </c>
      <c r="J4026" t="str" cm="1">
        <f t="array" ref="J4026">_xlfn.SWITCH(orders[[#This Row],[payment_method]],"Credit Card","CC","Bank Transfer","BT","Cash","CA","PayPal","PP","UN")</f>
        <v>BT</v>
      </c>
    </row>
    <row r="4027" spans="1:10" x14ac:dyDescent="0.3">
      <c r="A4027">
        <v>4355</v>
      </c>
      <c r="B4027">
        <v>1883179</v>
      </c>
      <c r="C4027" s="1">
        <v>45850</v>
      </c>
      <c r="D4027">
        <v>119151</v>
      </c>
      <c r="E4027" t="s">
        <v>10042</v>
      </c>
      <c r="F4027" t="s">
        <v>258</v>
      </c>
      <c r="G4027">
        <f>YEAR(orders[[#This Row],[order_date]])</f>
        <v>2025</v>
      </c>
      <c r="H4027">
        <f>MONTH(orders[[#This Row],[order_date]])</f>
        <v>7</v>
      </c>
      <c r="I4027" s="4">
        <v>119151</v>
      </c>
      <c r="J4027" t="str" cm="1">
        <f t="array" ref="J4027">_xlfn.SWITCH(orders[[#This Row],[payment_method]],"Credit Card","CC","Bank Transfer","BT","Cash","CA","PayPal","PP","UN")</f>
        <v>CA</v>
      </c>
    </row>
    <row r="4028" spans="1:10" x14ac:dyDescent="0.3">
      <c r="A4028">
        <v>4356</v>
      </c>
      <c r="B4028">
        <v>1537545</v>
      </c>
      <c r="C4028" s="1">
        <v>45014</v>
      </c>
      <c r="D4028">
        <v>44863</v>
      </c>
      <c r="E4028" t="s">
        <v>10040</v>
      </c>
      <c r="F4028" t="s">
        <v>252</v>
      </c>
      <c r="G4028">
        <f>YEAR(orders[[#This Row],[order_date]])</f>
        <v>2023</v>
      </c>
      <c r="H4028">
        <f>MONTH(orders[[#This Row],[order_date]])</f>
        <v>3</v>
      </c>
      <c r="I4028" s="4">
        <v>44863</v>
      </c>
      <c r="J4028" t="str" cm="1">
        <f t="array" ref="J4028">_xlfn.SWITCH(orders[[#This Row],[payment_method]],"Credit Card","CC","Bank Transfer","BT","Cash","CA","PayPal","PP","UN")</f>
        <v>CC</v>
      </c>
    </row>
    <row r="4029" spans="1:10" x14ac:dyDescent="0.3">
      <c r="A4029">
        <v>4357</v>
      </c>
      <c r="B4029">
        <v>990594</v>
      </c>
      <c r="C4029" s="1">
        <v>45616</v>
      </c>
      <c r="D4029">
        <v>47264</v>
      </c>
      <c r="E4029" t="s">
        <v>10043</v>
      </c>
      <c r="F4029" t="s">
        <v>719</v>
      </c>
      <c r="G4029">
        <f>YEAR(orders[[#This Row],[order_date]])</f>
        <v>2024</v>
      </c>
      <c r="H4029">
        <f>MONTH(orders[[#This Row],[order_date]])</f>
        <v>11</v>
      </c>
      <c r="I4029" s="4">
        <v>47264</v>
      </c>
      <c r="J4029" t="str" cm="1">
        <f t="array" ref="J4029">_xlfn.SWITCH(orders[[#This Row],[payment_method]],"Credit Card","CC","Bank Transfer","BT","Cash","CA","PayPal","PP","UN")</f>
        <v>PP</v>
      </c>
    </row>
    <row r="4030" spans="1:10" x14ac:dyDescent="0.3">
      <c r="A4030">
        <v>4358</v>
      </c>
      <c r="B4030">
        <v>1936803</v>
      </c>
      <c r="C4030" s="1">
        <v>44611</v>
      </c>
      <c r="D4030">
        <v>30249</v>
      </c>
      <c r="E4030" t="s">
        <v>10040</v>
      </c>
      <c r="F4030" t="s">
        <v>171</v>
      </c>
      <c r="G4030">
        <f>YEAR(orders[[#This Row],[order_date]])</f>
        <v>2022</v>
      </c>
      <c r="H4030">
        <f>MONTH(orders[[#This Row],[order_date]])</f>
        <v>2</v>
      </c>
      <c r="I4030" s="4">
        <v>30249</v>
      </c>
      <c r="J4030" t="str" cm="1">
        <f t="array" ref="J4030">_xlfn.SWITCH(orders[[#This Row],[payment_method]],"Credit Card","CC","Bank Transfer","BT","Cash","CA","PayPal","PP","UN")</f>
        <v>CC</v>
      </c>
    </row>
    <row r="4031" spans="1:10" x14ac:dyDescent="0.3">
      <c r="A4031">
        <v>4359</v>
      </c>
      <c r="B4031">
        <v>725178</v>
      </c>
      <c r="C4031" s="1">
        <v>44754</v>
      </c>
      <c r="D4031">
        <v>65028</v>
      </c>
      <c r="E4031" t="s">
        <v>10043</v>
      </c>
      <c r="F4031" t="s">
        <v>120</v>
      </c>
      <c r="G4031">
        <f>YEAR(orders[[#This Row],[order_date]])</f>
        <v>2022</v>
      </c>
      <c r="H4031">
        <f>MONTH(orders[[#This Row],[order_date]])</f>
        <v>7</v>
      </c>
      <c r="I4031" s="4">
        <v>65028</v>
      </c>
      <c r="J4031" t="str" cm="1">
        <f t="array" ref="J4031">_xlfn.SWITCH(orders[[#This Row],[payment_method]],"Credit Card","CC","Bank Transfer","BT","Cash","CA","PayPal","PP","UN")</f>
        <v>PP</v>
      </c>
    </row>
    <row r="4032" spans="1:10" x14ac:dyDescent="0.3">
      <c r="A4032">
        <v>4360</v>
      </c>
      <c r="B4032">
        <v>1583217</v>
      </c>
      <c r="C4032" s="1">
        <v>45543</v>
      </c>
      <c r="D4032">
        <v>6834</v>
      </c>
      <c r="E4032" t="s">
        <v>10042</v>
      </c>
      <c r="F4032" t="s">
        <v>790</v>
      </c>
      <c r="G4032">
        <f>YEAR(orders[[#This Row],[order_date]])</f>
        <v>2024</v>
      </c>
      <c r="H4032">
        <f>MONTH(orders[[#This Row],[order_date]])</f>
        <v>9</v>
      </c>
      <c r="I4032" s="4">
        <v>6834</v>
      </c>
      <c r="J4032" t="str" cm="1">
        <f t="array" ref="J4032">_xlfn.SWITCH(orders[[#This Row],[payment_method]],"Credit Card","CC","Bank Transfer","BT","Cash","CA","PayPal","PP","UN")</f>
        <v>CA</v>
      </c>
    </row>
    <row r="4033" spans="1:10" x14ac:dyDescent="0.3">
      <c r="A4033">
        <v>4361</v>
      </c>
      <c r="B4033">
        <v>388950</v>
      </c>
      <c r="C4033" s="1">
        <v>45038</v>
      </c>
      <c r="D4033">
        <v>469055</v>
      </c>
      <c r="E4033" t="s">
        <v>10041</v>
      </c>
      <c r="F4033" t="s">
        <v>891</v>
      </c>
      <c r="G4033">
        <f>YEAR(orders[[#This Row],[order_date]])</f>
        <v>2023</v>
      </c>
      <c r="H4033">
        <f>MONTH(orders[[#This Row],[order_date]])</f>
        <v>4</v>
      </c>
      <c r="I4033" s="4">
        <v>469055</v>
      </c>
      <c r="J4033" t="str" cm="1">
        <f t="array" ref="J4033">_xlfn.SWITCH(orders[[#This Row],[payment_method]],"Credit Card","CC","Bank Transfer","BT","Cash","CA","PayPal","PP","UN")</f>
        <v>BT</v>
      </c>
    </row>
    <row r="4034" spans="1:10" x14ac:dyDescent="0.3">
      <c r="A4034">
        <v>4362</v>
      </c>
      <c r="B4034">
        <v>807175</v>
      </c>
      <c r="C4034" s="1">
        <v>44528</v>
      </c>
      <c r="D4034">
        <v>406176</v>
      </c>
      <c r="E4034" t="s">
        <v>10043</v>
      </c>
      <c r="F4034" t="s">
        <v>959</v>
      </c>
      <c r="G4034">
        <f>YEAR(orders[[#This Row],[order_date]])</f>
        <v>2021</v>
      </c>
      <c r="H4034">
        <f>MONTH(orders[[#This Row],[order_date]])</f>
        <v>11</v>
      </c>
      <c r="I4034" s="4">
        <v>406176</v>
      </c>
      <c r="J4034" t="str" cm="1">
        <f t="array" ref="J4034">_xlfn.SWITCH(orders[[#This Row],[payment_method]],"Credit Card","CC","Bank Transfer","BT","Cash","CA","PayPal","PP","UN")</f>
        <v>PP</v>
      </c>
    </row>
    <row r="4035" spans="1:10" x14ac:dyDescent="0.3">
      <c r="A4035">
        <v>4364</v>
      </c>
      <c r="B4035">
        <v>1902178</v>
      </c>
      <c r="C4035" s="1">
        <v>45466</v>
      </c>
      <c r="D4035">
        <v>126184</v>
      </c>
      <c r="E4035" t="s">
        <v>10040</v>
      </c>
      <c r="F4035" t="s">
        <v>528</v>
      </c>
      <c r="G4035">
        <f>YEAR(orders[[#This Row],[order_date]])</f>
        <v>2024</v>
      </c>
      <c r="H4035">
        <f>MONTH(orders[[#This Row],[order_date]])</f>
        <v>6</v>
      </c>
      <c r="I4035" s="4">
        <v>126184</v>
      </c>
      <c r="J4035" t="str" cm="1">
        <f t="array" ref="J4035">_xlfn.SWITCH(orders[[#This Row],[payment_method]],"Credit Card","CC","Bank Transfer","BT","Cash","CA","PayPal","PP","UN")</f>
        <v>CC</v>
      </c>
    </row>
    <row r="4036" spans="1:10" x14ac:dyDescent="0.3">
      <c r="A4036">
        <v>4365</v>
      </c>
      <c r="B4036">
        <v>415866</v>
      </c>
      <c r="C4036" s="1">
        <v>45149</v>
      </c>
      <c r="D4036">
        <v>121728</v>
      </c>
      <c r="E4036" t="s">
        <v>10042</v>
      </c>
      <c r="F4036" t="s">
        <v>743</v>
      </c>
      <c r="G4036">
        <f>YEAR(orders[[#This Row],[order_date]])</f>
        <v>2023</v>
      </c>
      <c r="H4036">
        <f>MONTH(orders[[#This Row],[order_date]])</f>
        <v>8</v>
      </c>
      <c r="I4036" s="4">
        <v>121728</v>
      </c>
      <c r="J4036" t="str" cm="1">
        <f t="array" ref="J4036">_xlfn.SWITCH(orders[[#This Row],[payment_method]],"Credit Card","CC","Bank Transfer","BT","Cash","CA","PayPal","PP","UN")</f>
        <v>CA</v>
      </c>
    </row>
    <row r="4037" spans="1:10" x14ac:dyDescent="0.3">
      <c r="A4037">
        <v>4366</v>
      </c>
      <c r="B4037">
        <v>1128496</v>
      </c>
      <c r="C4037" s="1">
        <v>44467</v>
      </c>
      <c r="D4037">
        <v>1777</v>
      </c>
      <c r="E4037" t="s">
        <v>10043</v>
      </c>
      <c r="F4037" t="s">
        <v>829</v>
      </c>
      <c r="G4037">
        <f>YEAR(orders[[#This Row],[order_date]])</f>
        <v>2021</v>
      </c>
      <c r="H4037">
        <f>MONTH(orders[[#This Row],[order_date]])</f>
        <v>9</v>
      </c>
      <c r="I4037" s="4">
        <v>1777</v>
      </c>
      <c r="J4037" t="str" cm="1">
        <f t="array" ref="J4037">_xlfn.SWITCH(orders[[#This Row],[payment_method]],"Credit Card","CC","Bank Transfer","BT","Cash","CA","PayPal","PP","UN")</f>
        <v>PP</v>
      </c>
    </row>
    <row r="4038" spans="1:10" x14ac:dyDescent="0.3">
      <c r="A4038">
        <v>4367</v>
      </c>
      <c r="B4038">
        <v>124340</v>
      </c>
      <c r="C4038" s="1">
        <v>45446</v>
      </c>
      <c r="D4038">
        <v>367893</v>
      </c>
      <c r="E4038" t="s">
        <v>10043</v>
      </c>
      <c r="F4038" t="s">
        <v>234</v>
      </c>
      <c r="G4038">
        <f>YEAR(orders[[#This Row],[order_date]])</f>
        <v>2024</v>
      </c>
      <c r="H4038">
        <f>MONTH(orders[[#This Row],[order_date]])</f>
        <v>6</v>
      </c>
      <c r="I4038" s="4">
        <v>367893</v>
      </c>
      <c r="J4038" t="str" cm="1">
        <f t="array" ref="J4038">_xlfn.SWITCH(orders[[#This Row],[payment_method]],"Credit Card","CC","Bank Transfer","BT","Cash","CA","PayPal","PP","UN")</f>
        <v>PP</v>
      </c>
    </row>
    <row r="4039" spans="1:10" x14ac:dyDescent="0.3">
      <c r="A4039">
        <v>4368</v>
      </c>
      <c r="B4039">
        <v>1939704</v>
      </c>
      <c r="C4039" s="1">
        <v>44848</v>
      </c>
      <c r="D4039">
        <v>338506</v>
      </c>
      <c r="E4039" t="s">
        <v>10042</v>
      </c>
      <c r="F4039" t="s">
        <v>191</v>
      </c>
      <c r="G4039">
        <f>YEAR(orders[[#This Row],[order_date]])</f>
        <v>2022</v>
      </c>
      <c r="H4039">
        <f>MONTH(orders[[#This Row],[order_date]])</f>
        <v>10</v>
      </c>
      <c r="I4039" s="4">
        <v>338506</v>
      </c>
      <c r="J4039" t="str" cm="1">
        <f t="array" ref="J4039">_xlfn.SWITCH(orders[[#This Row],[payment_method]],"Credit Card","CC","Bank Transfer","BT","Cash","CA","PayPal","PP","UN")</f>
        <v>CA</v>
      </c>
    </row>
    <row r="4040" spans="1:10" x14ac:dyDescent="0.3">
      <c r="A4040">
        <v>4369</v>
      </c>
      <c r="B4040">
        <v>1214169</v>
      </c>
      <c r="C4040" s="1">
        <v>44586</v>
      </c>
      <c r="D4040">
        <v>15354</v>
      </c>
      <c r="E4040" t="s">
        <v>10043</v>
      </c>
      <c r="F4040" t="s">
        <v>693</v>
      </c>
      <c r="G4040">
        <f>YEAR(orders[[#This Row],[order_date]])</f>
        <v>2022</v>
      </c>
      <c r="H4040">
        <f>MONTH(orders[[#This Row],[order_date]])</f>
        <v>1</v>
      </c>
      <c r="I4040" s="4">
        <v>15354</v>
      </c>
      <c r="J4040" t="str" cm="1">
        <f t="array" ref="J4040">_xlfn.SWITCH(orders[[#This Row],[payment_method]],"Credit Card","CC","Bank Transfer","BT","Cash","CA","PayPal","PP","UN")</f>
        <v>PP</v>
      </c>
    </row>
    <row r="4041" spans="1:10" x14ac:dyDescent="0.3">
      <c r="A4041">
        <v>4370</v>
      </c>
      <c r="B4041">
        <v>306434</v>
      </c>
      <c r="C4041" s="1">
        <v>45743</v>
      </c>
      <c r="D4041">
        <v>166066</v>
      </c>
      <c r="E4041" t="s">
        <v>10041</v>
      </c>
      <c r="F4041" t="s">
        <v>360</v>
      </c>
      <c r="G4041">
        <f>YEAR(orders[[#This Row],[order_date]])</f>
        <v>2025</v>
      </c>
      <c r="H4041">
        <f>MONTH(orders[[#This Row],[order_date]])</f>
        <v>3</v>
      </c>
      <c r="I4041" s="4">
        <v>166066</v>
      </c>
      <c r="J4041" t="str" cm="1">
        <f t="array" ref="J4041">_xlfn.SWITCH(orders[[#This Row],[payment_method]],"Credit Card","CC","Bank Transfer","BT","Cash","CA","PayPal","PP","UN")</f>
        <v>BT</v>
      </c>
    </row>
    <row r="4042" spans="1:10" x14ac:dyDescent="0.3">
      <c r="A4042">
        <v>4371</v>
      </c>
      <c r="B4042">
        <v>1386594</v>
      </c>
      <c r="C4042" s="1">
        <v>45730</v>
      </c>
      <c r="D4042">
        <v>249013</v>
      </c>
      <c r="E4042" t="s">
        <v>10043</v>
      </c>
      <c r="F4042" t="s">
        <v>145</v>
      </c>
      <c r="G4042">
        <f>YEAR(orders[[#This Row],[order_date]])</f>
        <v>2025</v>
      </c>
      <c r="H4042">
        <f>MONTH(orders[[#This Row],[order_date]])</f>
        <v>3</v>
      </c>
      <c r="I4042" s="4">
        <v>249013</v>
      </c>
      <c r="J4042" t="str" cm="1">
        <f t="array" ref="J4042">_xlfn.SWITCH(orders[[#This Row],[payment_method]],"Credit Card","CC","Bank Transfer","BT","Cash","CA","PayPal","PP","UN")</f>
        <v>PP</v>
      </c>
    </row>
    <row r="4043" spans="1:10" x14ac:dyDescent="0.3">
      <c r="A4043">
        <v>4372</v>
      </c>
      <c r="B4043">
        <v>138479</v>
      </c>
      <c r="C4043" s="1">
        <v>45679</v>
      </c>
      <c r="D4043">
        <v>12024</v>
      </c>
      <c r="E4043" t="s">
        <v>10042</v>
      </c>
      <c r="F4043" t="s">
        <v>386</v>
      </c>
      <c r="G4043">
        <f>YEAR(orders[[#This Row],[order_date]])</f>
        <v>2025</v>
      </c>
      <c r="H4043">
        <f>MONTH(orders[[#This Row],[order_date]])</f>
        <v>1</v>
      </c>
      <c r="I4043" s="4">
        <v>12024</v>
      </c>
      <c r="J4043" t="str" cm="1">
        <f t="array" ref="J4043">_xlfn.SWITCH(orders[[#This Row],[payment_method]],"Credit Card","CC","Bank Transfer","BT","Cash","CA","PayPal","PP","UN")</f>
        <v>CA</v>
      </c>
    </row>
    <row r="4044" spans="1:10" x14ac:dyDescent="0.3">
      <c r="A4044">
        <v>4373</v>
      </c>
      <c r="B4044">
        <v>1445905</v>
      </c>
      <c r="C4044" s="1">
        <v>44582</v>
      </c>
      <c r="D4044">
        <v>290715</v>
      </c>
      <c r="E4044" t="s">
        <v>10041</v>
      </c>
      <c r="F4044" t="s">
        <v>49</v>
      </c>
      <c r="G4044">
        <f>YEAR(orders[[#This Row],[order_date]])</f>
        <v>2022</v>
      </c>
      <c r="H4044">
        <f>MONTH(orders[[#This Row],[order_date]])</f>
        <v>1</v>
      </c>
      <c r="I4044" s="4">
        <v>290715</v>
      </c>
      <c r="J4044" t="str" cm="1">
        <f t="array" ref="J4044">_xlfn.SWITCH(orders[[#This Row],[payment_method]],"Credit Card","CC","Bank Transfer","BT","Cash","CA","PayPal","PP","UN")</f>
        <v>BT</v>
      </c>
    </row>
    <row r="4045" spans="1:10" x14ac:dyDescent="0.3">
      <c r="A4045">
        <v>4374</v>
      </c>
      <c r="B4045">
        <v>158988</v>
      </c>
      <c r="C4045" s="1">
        <v>45841</v>
      </c>
      <c r="D4045">
        <v>268154</v>
      </c>
      <c r="E4045" t="s">
        <v>10043</v>
      </c>
      <c r="F4045" t="s">
        <v>177</v>
      </c>
      <c r="G4045">
        <f>YEAR(orders[[#This Row],[order_date]])</f>
        <v>2025</v>
      </c>
      <c r="H4045">
        <f>MONTH(orders[[#This Row],[order_date]])</f>
        <v>7</v>
      </c>
      <c r="I4045" s="4">
        <v>268154</v>
      </c>
      <c r="J4045" t="str" cm="1">
        <f t="array" ref="J4045">_xlfn.SWITCH(orders[[#This Row],[payment_method]],"Credit Card","CC","Bank Transfer","BT","Cash","CA","PayPal","PP","UN")</f>
        <v>PP</v>
      </c>
    </row>
    <row r="4046" spans="1:10" x14ac:dyDescent="0.3">
      <c r="A4046">
        <v>4375</v>
      </c>
      <c r="B4046">
        <v>709599</v>
      </c>
      <c r="C4046" s="1">
        <v>45522</v>
      </c>
      <c r="D4046">
        <v>88118</v>
      </c>
      <c r="E4046" t="s">
        <v>10042</v>
      </c>
      <c r="F4046" t="s">
        <v>156</v>
      </c>
      <c r="G4046">
        <f>YEAR(orders[[#This Row],[order_date]])</f>
        <v>2024</v>
      </c>
      <c r="H4046">
        <f>MONTH(orders[[#This Row],[order_date]])</f>
        <v>8</v>
      </c>
      <c r="I4046" s="4">
        <v>88118</v>
      </c>
      <c r="J4046" t="str" cm="1">
        <f t="array" ref="J4046">_xlfn.SWITCH(orders[[#This Row],[payment_method]],"Credit Card","CC","Bank Transfer","BT","Cash","CA","PayPal","PP","UN")</f>
        <v>CA</v>
      </c>
    </row>
    <row r="4047" spans="1:10" x14ac:dyDescent="0.3">
      <c r="A4047">
        <v>4378</v>
      </c>
      <c r="B4047">
        <v>392774</v>
      </c>
      <c r="C4047" s="1">
        <v>44614</v>
      </c>
      <c r="D4047">
        <v>49747</v>
      </c>
      <c r="E4047" t="s">
        <v>10042</v>
      </c>
      <c r="F4047" t="s">
        <v>699</v>
      </c>
      <c r="G4047">
        <f>YEAR(orders[[#This Row],[order_date]])</f>
        <v>2022</v>
      </c>
      <c r="H4047">
        <f>MONTH(orders[[#This Row],[order_date]])</f>
        <v>2</v>
      </c>
      <c r="I4047" s="4">
        <v>49747</v>
      </c>
      <c r="J4047" t="str" cm="1">
        <f t="array" ref="J4047">_xlfn.SWITCH(orders[[#This Row],[payment_method]],"Credit Card","CC","Bank Transfer","BT","Cash","CA","PayPal","PP","UN")</f>
        <v>CA</v>
      </c>
    </row>
    <row r="4048" spans="1:10" x14ac:dyDescent="0.3">
      <c r="A4048">
        <v>4379</v>
      </c>
      <c r="B4048">
        <v>1796338</v>
      </c>
      <c r="C4048" s="1">
        <v>44989</v>
      </c>
      <c r="D4048">
        <v>645851</v>
      </c>
      <c r="E4048" t="s">
        <v>10043</v>
      </c>
      <c r="F4048" t="s">
        <v>736</v>
      </c>
      <c r="G4048">
        <f>YEAR(orders[[#This Row],[order_date]])</f>
        <v>2023</v>
      </c>
      <c r="H4048">
        <f>MONTH(orders[[#This Row],[order_date]])</f>
        <v>3</v>
      </c>
      <c r="I4048" s="4">
        <v>645851</v>
      </c>
      <c r="J4048" t="str" cm="1">
        <f t="array" ref="J4048">_xlfn.SWITCH(orders[[#This Row],[payment_method]],"Credit Card","CC","Bank Transfer","BT","Cash","CA","PayPal","PP","UN")</f>
        <v>PP</v>
      </c>
    </row>
    <row r="4049" spans="1:10" x14ac:dyDescent="0.3">
      <c r="A4049">
        <v>4380</v>
      </c>
      <c r="B4049">
        <v>580188</v>
      </c>
      <c r="C4049" s="1">
        <v>44509</v>
      </c>
      <c r="D4049">
        <v>423627</v>
      </c>
      <c r="E4049" t="s">
        <v>10042</v>
      </c>
      <c r="F4049" t="s">
        <v>829</v>
      </c>
      <c r="G4049">
        <f>YEAR(orders[[#This Row],[order_date]])</f>
        <v>2021</v>
      </c>
      <c r="H4049">
        <f>MONTH(orders[[#This Row],[order_date]])</f>
        <v>11</v>
      </c>
      <c r="I4049" s="4">
        <v>423627</v>
      </c>
      <c r="J4049" t="str" cm="1">
        <f t="array" ref="J4049">_xlfn.SWITCH(orders[[#This Row],[payment_method]],"Credit Card","CC","Bank Transfer","BT","Cash","CA","PayPal","PP","UN")</f>
        <v>CA</v>
      </c>
    </row>
    <row r="4050" spans="1:10" x14ac:dyDescent="0.3">
      <c r="A4050">
        <v>4381</v>
      </c>
      <c r="B4050">
        <v>483874</v>
      </c>
      <c r="C4050" s="1">
        <v>45147</v>
      </c>
      <c r="D4050">
        <v>223286</v>
      </c>
      <c r="E4050" t="s">
        <v>10041</v>
      </c>
      <c r="F4050" t="s">
        <v>457</v>
      </c>
      <c r="G4050">
        <f>YEAR(orders[[#This Row],[order_date]])</f>
        <v>2023</v>
      </c>
      <c r="H4050">
        <f>MONTH(orders[[#This Row],[order_date]])</f>
        <v>8</v>
      </c>
      <c r="I4050" s="4">
        <v>223286</v>
      </c>
      <c r="J4050" t="str" cm="1">
        <f t="array" ref="J4050">_xlfn.SWITCH(orders[[#This Row],[payment_method]],"Credit Card","CC","Bank Transfer","BT","Cash","CA","PayPal","PP","UN")</f>
        <v>BT</v>
      </c>
    </row>
    <row r="4051" spans="1:10" x14ac:dyDescent="0.3">
      <c r="A4051">
        <v>4382</v>
      </c>
      <c r="B4051">
        <v>751671</v>
      </c>
      <c r="C4051" s="1">
        <v>45697</v>
      </c>
      <c r="D4051">
        <v>27933</v>
      </c>
      <c r="E4051" t="s">
        <v>10041</v>
      </c>
      <c r="F4051" t="s">
        <v>44</v>
      </c>
      <c r="G4051">
        <f>YEAR(orders[[#This Row],[order_date]])</f>
        <v>2025</v>
      </c>
      <c r="H4051">
        <f>MONTH(orders[[#This Row],[order_date]])</f>
        <v>2</v>
      </c>
      <c r="I4051" s="4">
        <v>27933</v>
      </c>
      <c r="J4051" t="str" cm="1">
        <f t="array" ref="J4051">_xlfn.SWITCH(orders[[#This Row],[payment_method]],"Credit Card","CC","Bank Transfer","BT","Cash","CA","PayPal","PP","UN")</f>
        <v>BT</v>
      </c>
    </row>
    <row r="4052" spans="1:10" x14ac:dyDescent="0.3">
      <c r="A4052">
        <v>4383</v>
      </c>
      <c r="B4052">
        <v>646118</v>
      </c>
      <c r="C4052" s="1">
        <v>45355</v>
      </c>
      <c r="D4052">
        <v>153144</v>
      </c>
      <c r="E4052" t="s">
        <v>10041</v>
      </c>
      <c r="F4052" t="s">
        <v>764</v>
      </c>
      <c r="G4052">
        <f>YEAR(orders[[#This Row],[order_date]])</f>
        <v>2024</v>
      </c>
      <c r="H4052">
        <f>MONTH(orders[[#This Row],[order_date]])</f>
        <v>3</v>
      </c>
      <c r="I4052" s="4">
        <v>153144</v>
      </c>
      <c r="J4052" t="str" cm="1">
        <f t="array" ref="J4052">_xlfn.SWITCH(orders[[#This Row],[payment_method]],"Credit Card","CC","Bank Transfer","BT","Cash","CA","PayPal","PP","UN")</f>
        <v>BT</v>
      </c>
    </row>
    <row r="4053" spans="1:10" x14ac:dyDescent="0.3">
      <c r="A4053">
        <v>4384</v>
      </c>
      <c r="B4053">
        <v>1383291</v>
      </c>
      <c r="C4053" s="1">
        <v>45088</v>
      </c>
      <c r="D4053">
        <v>549555</v>
      </c>
      <c r="E4053" t="s">
        <v>10043</v>
      </c>
      <c r="F4053" t="s">
        <v>429</v>
      </c>
      <c r="G4053">
        <f>YEAR(orders[[#This Row],[order_date]])</f>
        <v>2023</v>
      </c>
      <c r="H4053">
        <f>MONTH(orders[[#This Row],[order_date]])</f>
        <v>6</v>
      </c>
      <c r="I4053" s="4">
        <v>549555</v>
      </c>
      <c r="J4053" t="str" cm="1">
        <f t="array" ref="J4053">_xlfn.SWITCH(orders[[#This Row],[payment_method]],"Credit Card","CC","Bank Transfer","BT","Cash","CA","PayPal","PP","UN")</f>
        <v>PP</v>
      </c>
    </row>
    <row r="4054" spans="1:10" x14ac:dyDescent="0.3">
      <c r="A4054">
        <v>4385</v>
      </c>
      <c r="B4054">
        <v>1653028</v>
      </c>
      <c r="C4054" s="1">
        <v>45144</v>
      </c>
      <c r="D4054">
        <v>218895</v>
      </c>
      <c r="E4054" t="s">
        <v>10043</v>
      </c>
      <c r="F4054" t="s">
        <v>756</v>
      </c>
      <c r="G4054">
        <f>YEAR(orders[[#This Row],[order_date]])</f>
        <v>2023</v>
      </c>
      <c r="H4054">
        <f>MONTH(orders[[#This Row],[order_date]])</f>
        <v>8</v>
      </c>
      <c r="I4054" s="4">
        <v>218895</v>
      </c>
      <c r="J4054" t="str" cm="1">
        <f t="array" ref="J4054">_xlfn.SWITCH(orders[[#This Row],[payment_method]],"Credit Card","CC","Bank Transfer","BT","Cash","CA","PayPal","PP","UN")</f>
        <v>PP</v>
      </c>
    </row>
    <row r="4055" spans="1:10" x14ac:dyDescent="0.3">
      <c r="A4055">
        <v>4386</v>
      </c>
      <c r="B4055">
        <v>370901</v>
      </c>
      <c r="C4055" s="1">
        <v>45561</v>
      </c>
      <c r="D4055">
        <v>139607</v>
      </c>
      <c r="E4055" t="s">
        <v>10041</v>
      </c>
      <c r="F4055" t="s">
        <v>1312</v>
      </c>
      <c r="G4055">
        <f>YEAR(orders[[#This Row],[order_date]])</f>
        <v>2024</v>
      </c>
      <c r="H4055">
        <f>MONTH(orders[[#This Row],[order_date]])</f>
        <v>9</v>
      </c>
      <c r="I4055" s="4">
        <v>139607</v>
      </c>
      <c r="J4055" t="str" cm="1">
        <f t="array" ref="J4055">_xlfn.SWITCH(orders[[#This Row],[payment_method]],"Credit Card","CC","Bank Transfer","BT","Cash","CA","PayPal","PP","UN")</f>
        <v>BT</v>
      </c>
    </row>
    <row r="4056" spans="1:10" x14ac:dyDescent="0.3">
      <c r="A4056">
        <v>4387</v>
      </c>
      <c r="B4056">
        <v>1257118</v>
      </c>
      <c r="C4056" s="1">
        <v>44792</v>
      </c>
      <c r="D4056">
        <v>97034</v>
      </c>
      <c r="E4056" t="s">
        <v>10042</v>
      </c>
      <c r="F4056" t="s">
        <v>198</v>
      </c>
      <c r="G4056">
        <f>YEAR(orders[[#This Row],[order_date]])</f>
        <v>2022</v>
      </c>
      <c r="H4056">
        <f>MONTH(orders[[#This Row],[order_date]])</f>
        <v>8</v>
      </c>
      <c r="I4056" s="4">
        <v>97034</v>
      </c>
      <c r="J4056" t="str" cm="1">
        <f t="array" ref="J4056">_xlfn.SWITCH(orders[[#This Row],[payment_method]],"Credit Card","CC","Bank Transfer","BT","Cash","CA","PayPal","PP","UN")</f>
        <v>CA</v>
      </c>
    </row>
    <row r="4057" spans="1:10" x14ac:dyDescent="0.3">
      <c r="A4057">
        <v>4388</v>
      </c>
      <c r="B4057">
        <v>736609</v>
      </c>
      <c r="C4057" s="1">
        <v>45830</v>
      </c>
      <c r="D4057">
        <v>113166</v>
      </c>
      <c r="E4057" t="s">
        <v>10042</v>
      </c>
      <c r="F4057" t="s">
        <v>772</v>
      </c>
      <c r="G4057">
        <f>YEAR(orders[[#This Row],[order_date]])</f>
        <v>2025</v>
      </c>
      <c r="H4057">
        <f>MONTH(orders[[#This Row],[order_date]])</f>
        <v>6</v>
      </c>
      <c r="I4057" s="4">
        <v>113166</v>
      </c>
      <c r="J4057" t="str" cm="1">
        <f t="array" ref="J4057">_xlfn.SWITCH(orders[[#This Row],[payment_method]],"Credit Card","CC","Bank Transfer","BT","Cash","CA","PayPal","PP","UN")</f>
        <v>CA</v>
      </c>
    </row>
    <row r="4058" spans="1:10" x14ac:dyDescent="0.3">
      <c r="A4058">
        <v>4389</v>
      </c>
      <c r="B4058">
        <v>363895</v>
      </c>
      <c r="C4058" s="1">
        <v>44473</v>
      </c>
      <c r="D4058">
        <v>274046</v>
      </c>
      <c r="E4058" t="s">
        <v>10042</v>
      </c>
      <c r="F4058" t="s">
        <v>29</v>
      </c>
      <c r="G4058">
        <f>YEAR(orders[[#This Row],[order_date]])</f>
        <v>2021</v>
      </c>
      <c r="H4058">
        <f>MONTH(orders[[#This Row],[order_date]])</f>
        <v>10</v>
      </c>
      <c r="I4058" s="4">
        <v>274046</v>
      </c>
      <c r="J4058" t="str" cm="1">
        <f t="array" ref="J4058">_xlfn.SWITCH(orders[[#This Row],[payment_method]],"Credit Card","CC","Bank Transfer","BT","Cash","CA","PayPal","PP","UN")</f>
        <v>CA</v>
      </c>
    </row>
    <row r="4059" spans="1:10" x14ac:dyDescent="0.3">
      <c r="A4059">
        <v>4390</v>
      </c>
      <c r="B4059">
        <v>1986569</v>
      </c>
      <c r="C4059" s="1">
        <v>45115</v>
      </c>
      <c r="D4059">
        <v>109469</v>
      </c>
      <c r="E4059" t="s">
        <v>10040</v>
      </c>
      <c r="F4059" t="s">
        <v>719</v>
      </c>
      <c r="G4059">
        <f>YEAR(orders[[#This Row],[order_date]])</f>
        <v>2023</v>
      </c>
      <c r="H4059">
        <f>MONTH(orders[[#This Row],[order_date]])</f>
        <v>7</v>
      </c>
      <c r="I4059" s="4">
        <v>109469</v>
      </c>
      <c r="J4059" t="str" cm="1">
        <f t="array" ref="J4059">_xlfn.SWITCH(orders[[#This Row],[payment_method]],"Credit Card","CC","Bank Transfer","BT","Cash","CA","PayPal","PP","UN")</f>
        <v>CC</v>
      </c>
    </row>
    <row r="4060" spans="1:10" x14ac:dyDescent="0.3">
      <c r="A4060">
        <v>4391</v>
      </c>
      <c r="B4060">
        <v>1300908</v>
      </c>
      <c r="C4060" s="1">
        <v>45427</v>
      </c>
      <c r="D4060">
        <v>257458</v>
      </c>
      <c r="E4060" t="s">
        <v>10042</v>
      </c>
      <c r="F4060" t="s">
        <v>1847</v>
      </c>
      <c r="G4060">
        <f>YEAR(orders[[#This Row],[order_date]])</f>
        <v>2024</v>
      </c>
      <c r="H4060">
        <f>MONTH(orders[[#This Row],[order_date]])</f>
        <v>5</v>
      </c>
      <c r="I4060" s="4">
        <v>257458</v>
      </c>
      <c r="J4060" t="str" cm="1">
        <f t="array" ref="J4060">_xlfn.SWITCH(orders[[#This Row],[payment_method]],"Credit Card","CC","Bank Transfer","BT","Cash","CA","PayPal","PP","UN")</f>
        <v>CA</v>
      </c>
    </row>
    <row r="4061" spans="1:10" x14ac:dyDescent="0.3">
      <c r="A4061">
        <v>4392</v>
      </c>
      <c r="B4061">
        <v>1908625</v>
      </c>
      <c r="C4061" s="1">
        <v>45313</v>
      </c>
      <c r="D4061">
        <v>30321</v>
      </c>
      <c r="E4061" t="s">
        <v>10040</v>
      </c>
      <c r="F4061" t="s">
        <v>281</v>
      </c>
      <c r="G4061">
        <f>YEAR(orders[[#This Row],[order_date]])</f>
        <v>2024</v>
      </c>
      <c r="H4061">
        <f>MONTH(orders[[#This Row],[order_date]])</f>
        <v>1</v>
      </c>
      <c r="I4061" s="4">
        <v>30321</v>
      </c>
      <c r="J4061" t="str" cm="1">
        <f t="array" ref="J4061">_xlfn.SWITCH(orders[[#This Row],[payment_method]],"Credit Card","CC","Bank Transfer","BT","Cash","CA","PayPal","PP","UN")</f>
        <v>CC</v>
      </c>
    </row>
    <row r="4062" spans="1:10" x14ac:dyDescent="0.3">
      <c r="A4062">
        <v>4393</v>
      </c>
      <c r="B4062">
        <v>417677</v>
      </c>
      <c r="C4062" s="1">
        <v>45608</v>
      </c>
      <c r="D4062">
        <v>16675</v>
      </c>
      <c r="E4062" t="s">
        <v>10041</v>
      </c>
      <c r="F4062" t="s">
        <v>669</v>
      </c>
      <c r="G4062">
        <f>YEAR(orders[[#This Row],[order_date]])</f>
        <v>2024</v>
      </c>
      <c r="H4062">
        <f>MONTH(orders[[#This Row],[order_date]])</f>
        <v>11</v>
      </c>
      <c r="I4062" s="4">
        <v>16675</v>
      </c>
      <c r="J4062" t="str" cm="1">
        <f t="array" ref="J4062">_xlfn.SWITCH(orders[[#This Row],[payment_method]],"Credit Card","CC","Bank Transfer","BT","Cash","CA","PayPal","PP","UN")</f>
        <v>BT</v>
      </c>
    </row>
    <row r="4063" spans="1:10" x14ac:dyDescent="0.3">
      <c r="A4063">
        <v>4394</v>
      </c>
      <c r="B4063">
        <v>1170918</v>
      </c>
      <c r="C4063" s="1">
        <v>45446</v>
      </c>
      <c r="D4063">
        <v>247447</v>
      </c>
      <c r="E4063" t="s">
        <v>10041</v>
      </c>
      <c r="F4063" t="s">
        <v>781</v>
      </c>
      <c r="G4063">
        <f>YEAR(orders[[#This Row],[order_date]])</f>
        <v>2024</v>
      </c>
      <c r="H4063">
        <f>MONTH(orders[[#This Row],[order_date]])</f>
        <v>6</v>
      </c>
      <c r="I4063" s="4">
        <v>247447</v>
      </c>
      <c r="J4063" t="str" cm="1">
        <f t="array" ref="J4063">_xlfn.SWITCH(orders[[#This Row],[payment_method]],"Credit Card","CC","Bank Transfer","BT","Cash","CA","PayPal","PP","UN")</f>
        <v>BT</v>
      </c>
    </row>
    <row r="4064" spans="1:10" x14ac:dyDescent="0.3">
      <c r="A4064">
        <v>4396</v>
      </c>
      <c r="B4064">
        <v>1354729</v>
      </c>
      <c r="C4064" s="1">
        <v>45805</v>
      </c>
      <c r="D4064">
        <v>279049</v>
      </c>
      <c r="E4064" t="s">
        <v>10042</v>
      </c>
      <c r="F4064" t="s">
        <v>1540</v>
      </c>
      <c r="G4064">
        <f>YEAR(orders[[#This Row],[order_date]])</f>
        <v>2025</v>
      </c>
      <c r="H4064">
        <f>MONTH(orders[[#This Row],[order_date]])</f>
        <v>5</v>
      </c>
      <c r="I4064" s="4">
        <v>279049</v>
      </c>
      <c r="J4064" t="str" cm="1">
        <f t="array" ref="J4064">_xlfn.SWITCH(orders[[#This Row],[payment_method]],"Credit Card","CC","Bank Transfer","BT","Cash","CA","PayPal","PP","UN")</f>
        <v>CA</v>
      </c>
    </row>
    <row r="4065" spans="1:10" x14ac:dyDescent="0.3">
      <c r="A4065">
        <v>4397</v>
      </c>
      <c r="B4065">
        <v>688831</v>
      </c>
      <c r="C4065" s="1">
        <v>45836</v>
      </c>
      <c r="D4065">
        <v>60795</v>
      </c>
      <c r="E4065" t="s">
        <v>10041</v>
      </c>
      <c r="F4065" t="s">
        <v>623</v>
      </c>
      <c r="G4065">
        <f>YEAR(orders[[#This Row],[order_date]])</f>
        <v>2025</v>
      </c>
      <c r="H4065">
        <f>MONTH(orders[[#This Row],[order_date]])</f>
        <v>6</v>
      </c>
      <c r="I4065" s="4">
        <v>60795</v>
      </c>
      <c r="J4065" t="str" cm="1">
        <f t="array" ref="J4065">_xlfn.SWITCH(orders[[#This Row],[payment_method]],"Credit Card","CC","Bank Transfer","BT","Cash","CA","PayPal","PP","UN")</f>
        <v>BT</v>
      </c>
    </row>
    <row r="4066" spans="1:10" x14ac:dyDescent="0.3">
      <c r="A4066">
        <v>4398</v>
      </c>
      <c r="B4066">
        <v>121794</v>
      </c>
      <c r="C4066" s="1">
        <v>45538</v>
      </c>
      <c r="D4066">
        <v>12732</v>
      </c>
      <c r="E4066" t="s">
        <v>10040</v>
      </c>
      <c r="F4066" t="s">
        <v>1633</v>
      </c>
      <c r="G4066">
        <f>YEAR(orders[[#This Row],[order_date]])</f>
        <v>2024</v>
      </c>
      <c r="H4066">
        <f>MONTH(orders[[#This Row],[order_date]])</f>
        <v>9</v>
      </c>
      <c r="I4066" s="4">
        <v>12732</v>
      </c>
      <c r="J4066" t="str" cm="1">
        <f t="array" ref="J4066">_xlfn.SWITCH(orders[[#This Row],[payment_method]],"Credit Card","CC","Bank Transfer","BT","Cash","CA","PayPal","PP","UN")</f>
        <v>CC</v>
      </c>
    </row>
    <row r="4067" spans="1:10" x14ac:dyDescent="0.3">
      <c r="A4067">
        <v>4399</v>
      </c>
      <c r="B4067">
        <v>1361651</v>
      </c>
      <c r="C4067" s="1">
        <v>45480</v>
      </c>
      <c r="D4067">
        <v>17409</v>
      </c>
      <c r="E4067" t="s">
        <v>10042</v>
      </c>
      <c r="F4067" t="s">
        <v>225</v>
      </c>
      <c r="G4067">
        <f>YEAR(orders[[#This Row],[order_date]])</f>
        <v>2024</v>
      </c>
      <c r="H4067">
        <f>MONTH(orders[[#This Row],[order_date]])</f>
        <v>7</v>
      </c>
      <c r="I4067" s="4">
        <v>17409</v>
      </c>
      <c r="J4067" t="str" cm="1">
        <f t="array" ref="J4067">_xlfn.SWITCH(orders[[#This Row],[payment_method]],"Credit Card","CC","Bank Transfer","BT","Cash","CA","PayPal","PP","UN")</f>
        <v>CA</v>
      </c>
    </row>
    <row r="4068" spans="1:10" x14ac:dyDescent="0.3">
      <c r="A4068">
        <v>4401</v>
      </c>
      <c r="B4068">
        <v>1968213</v>
      </c>
      <c r="C4068" s="1">
        <v>44857</v>
      </c>
      <c r="D4068">
        <v>84605</v>
      </c>
      <c r="E4068" t="s">
        <v>10043</v>
      </c>
      <c r="F4068" t="s">
        <v>249</v>
      </c>
      <c r="G4068">
        <f>YEAR(orders[[#This Row],[order_date]])</f>
        <v>2022</v>
      </c>
      <c r="H4068">
        <f>MONTH(orders[[#This Row],[order_date]])</f>
        <v>10</v>
      </c>
      <c r="I4068" s="4">
        <v>84605</v>
      </c>
      <c r="J4068" t="str" cm="1">
        <f t="array" ref="J4068">_xlfn.SWITCH(orders[[#This Row],[payment_method]],"Credit Card","CC","Bank Transfer","BT","Cash","CA","PayPal","PP","UN")</f>
        <v>PP</v>
      </c>
    </row>
    <row r="4069" spans="1:10" x14ac:dyDescent="0.3">
      <c r="A4069">
        <v>4402</v>
      </c>
      <c r="B4069">
        <v>1998218</v>
      </c>
      <c r="C4069" s="1">
        <v>45186</v>
      </c>
      <c r="D4069">
        <v>450513</v>
      </c>
      <c r="E4069" t="s">
        <v>10043</v>
      </c>
      <c r="F4069" t="s">
        <v>1633</v>
      </c>
      <c r="G4069">
        <f>YEAR(orders[[#This Row],[order_date]])</f>
        <v>2023</v>
      </c>
      <c r="H4069">
        <f>MONTH(orders[[#This Row],[order_date]])</f>
        <v>9</v>
      </c>
      <c r="I4069" s="4">
        <v>450513</v>
      </c>
      <c r="J4069" t="str" cm="1">
        <f t="array" ref="J4069">_xlfn.SWITCH(orders[[#This Row],[payment_method]],"Credit Card","CC","Bank Transfer","BT","Cash","CA","PayPal","PP","UN")</f>
        <v>PP</v>
      </c>
    </row>
    <row r="4070" spans="1:10" x14ac:dyDescent="0.3">
      <c r="A4070">
        <v>4403</v>
      </c>
      <c r="B4070">
        <v>621562</v>
      </c>
      <c r="C4070" s="1">
        <v>45151</v>
      </c>
      <c r="D4070">
        <v>174833</v>
      </c>
      <c r="E4070" t="s">
        <v>10041</v>
      </c>
      <c r="F4070" t="s">
        <v>246</v>
      </c>
      <c r="G4070">
        <f>YEAR(orders[[#This Row],[order_date]])</f>
        <v>2023</v>
      </c>
      <c r="H4070">
        <f>MONTH(orders[[#This Row],[order_date]])</f>
        <v>8</v>
      </c>
      <c r="I4070" s="4">
        <v>174833</v>
      </c>
      <c r="J4070" t="str" cm="1">
        <f t="array" ref="J4070">_xlfn.SWITCH(orders[[#This Row],[payment_method]],"Credit Card","CC","Bank Transfer","BT","Cash","CA","PayPal","PP","UN")</f>
        <v>BT</v>
      </c>
    </row>
    <row r="4071" spans="1:10" x14ac:dyDescent="0.3">
      <c r="A4071">
        <v>4404</v>
      </c>
      <c r="B4071">
        <v>1343280</v>
      </c>
      <c r="C4071" s="1">
        <v>44687</v>
      </c>
      <c r="D4071">
        <v>14944</v>
      </c>
      <c r="E4071" t="s">
        <v>10043</v>
      </c>
      <c r="F4071" t="s">
        <v>308</v>
      </c>
      <c r="G4071">
        <f>YEAR(orders[[#This Row],[order_date]])</f>
        <v>2022</v>
      </c>
      <c r="H4071">
        <f>MONTH(orders[[#This Row],[order_date]])</f>
        <v>5</v>
      </c>
      <c r="I4071" s="4">
        <v>14944</v>
      </c>
      <c r="J4071" t="str" cm="1">
        <f t="array" ref="J4071">_xlfn.SWITCH(orders[[#This Row],[payment_method]],"Credit Card","CC","Bank Transfer","BT","Cash","CA","PayPal","PP","UN")</f>
        <v>PP</v>
      </c>
    </row>
    <row r="4072" spans="1:10" x14ac:dyDescent="0.3">
      <c r="A4072">
        <v>4405</v>
      </c>
      <c r="B4072">
        <v>1892028</v>
      </c>
      <c r="C4072" s="1">
        <v>45127</v>
      </c>
      <c r="D4072">
        <v>91346</v>
      </c>
      <c r="E4072" t="s">
        <v>10043</v>
      </c>
      <c r="F4072" t="s">
        <v>444</v>
      </c>
      <c r="G4072">
        <f>YEAR(orders[[#This Row],[order_date]])</f>
        <v>2023</v>
      </c>
      <c r="H4072">
        <f>MONTH(orders[[#This Row],[order_date]])</f>
        <v>7</v>
      </c>
      <c r="I4072" s="4">
        <v>91346</v>
      </c>
      <c r="J4072" t="str" cm="1">
        <f t="array" ref="J4072">_xlfn.SWITCH(orders[[#This Row],[payment_method]],"Credit Card","CC","Bank Transfer","BT","Cash","CA","PayPal","PP","UN")</f>
        <v>PP</v>
      </c>
    </row>
    <row r="4073" spans="1:10" x14ac:dyDescent="0.3">
      <c r="A4073">
        <v>4406</v>
      </c>
      <c r="B4073">
        <v>41036</v>
      </c>
      <c r="C4073" s="1">
        <v>45358</v>
      </c>
      <c r="D4073">
        <v>125966</v>
      </c>
      <c r="E4073" t="s">
        <v>10041</v>
      </c>
      <c r="F4073" t="s">
        <v>344</v>
      </c>
      <c r="G4073">
        <f>YEAR(orders[[#This Row],[order_date]])</f>
        <v>2024</v>
      </c>
      <c r="H4073">
        <f>MONTH(orders[[#This Row],[order_date]])</f>
        <v>3</v>
      </c>
      <c r="I4073" s="4">
        <v>125966</v>
      </c>
      <c r="J4073" t="str" cm="1">
        <f t="array" ref="J4073">_xlfn.SWITCH(orders[[#This Row],[payment_method]],"Credit Card","CC","Bank Transfer","BT","Cash","CA","PayPal","PP","UN")</f>
        <v>BT</v>
      </c>
    </row>
    <row r="4074" spans="1:10" x14ac:dyDescent="0.3">
      <c r="A4074">
        <v>4407</v>
      </c>
      <c r="B4074">
        <v>1848394</v>
      </c>
      <c r="C4074" s="1">
        <v>45303</v>
      </c>
      <c r="D4074">
        <v>550095</v>
      </c>
      <c r="E4074" t="s">
        <v>10043</v>
      </c>
      <c r="F4074" t="s">
        <v>79</v>
      </c>
      <c r="G4074">
        <f>YEAR(orders[[#This Row],[order_date]])</f>
        <v>2024</v>
      </c>
      <c r="H4074">
        <f>MONTH(orders[[#This Row],[order_date]])</f>
        <v>1</v>
      </c>
      <c r="I4074" s="4">
        <v>550095</v>
      </c>
      <c r="J4074" t="str" cm="1">
        <f t="array" ref="J4074">_xlfn.SWITCH(orders[[#This Row],[payment_method]],"Credit Card","CC","Bank Transfer","BT","Cash","CA","PayPal","PP","UN")</f>
        <v>PP</v>
      </c>
    </row>
    <row r="4075" spans="1:10" x14ac:dyDescent="0.3">
      <c r="A4075">
        <v>4408</v>
      </c>
      <c r="B4075">
        <v>1960766</v>
      </c>
      <c r="C4075" s="1">
        <v>45751</v>
      </c>
      <c r="D4075">
        <v>137563</v>
      </c>
      <c r="E4075" t="s">
        <v>10041</v>
      </c>
      <c r="F4075" t="s">
        <v>79</v>
      </c>
      <c r="G4075">
        <f>YEAR(orders[[#This Row],[order_date]])</f>
        <v>2025</v>
      </c>
      <c r="H4075">
        <f>MONTH(orders[[#This Row],[order_date]])</f>
        <v>4</v>
      </c>
      <c r="I4075" s="4">
        <v>137563</v>
      </c>
      <c r="J4075" t="str" cm="1">
        <f t="array" ref="J4075">_xlfn.SWITCH(orders[[#This Row],[payment_method]],"Credit Card","CC","Bank Transfer","BT","Cash","CA","PayPal","PP","UN")</f>
        <v>BT</v>
      </c>
    </row>
    <row r="4076" spans="1:10" x14ac:dyDescent="0.3">
      <c r="A4076">
        <v>4409</v>
      </c>
      <c r="B4076">
        <v>1180156</v>
      </c>
      <c r="C4076" s="1">
        <v>44651</v>
      </c>
      <c r="D4076">
        <v>143966</v>
      </c>
      <c r="E4076" t="s">
        <v>10040</v>
      </c>
      <c r="F4076" t="s">
        <v>1677</v>
      </c>
      <c r="G4076">
        <f>YEAR(orders[[#This Row],[order_date]])</f>
        <v>2022</v>
      </c>
      <c r="H4076">
        <f>MONTH(orders[[#This Row],[order_date]])</f>
        <v>3</v>
      </c>
      <c r="I4076" s="4">
        <v>143966</v>
      </c>
      <c r="J4076" t="str" cm="1">
        <f t="array" ref="J4076">_xlfn.SWITCH(orders[[#This Row],[payment_method]],"Credit Card","CC","Bank Transfer","BT","Cash","CA","PayPal","PP","UN")</f>
        <v>CC</v>
      </c>
    </row>
    <row r="4077" spans="1:10" x14ac:dyDescent="0.3">
      <c r="A4077">
        <v>4410</v>
      </c>
      <c r="B4077">
        <v>37946</v>
      </c>
      <c r="C4077" s="1">
        <v>44831</v>
      </c>
      <c r="D4077">
        <v>12516</v>
      </c>
      <c r="E4077" t="s">
        <v>10040</v>
      </c>
      <c r="F4077" t="s">
        <v>1090</v>
      </c>
      <c r="G4077">
        <f>YEAR(orders[[#This Row],[order_date]])</f>
        <v>2022</v>
      </c>
      <c r="H4077">
        <f>MONTH(orders[[#This Row],[order_date]])</f>
        <v>9</v>
      </c>
      <c r="I4077" s="4">
        <v>12516</v>
      </c>
      <c r="J4077" t="str" cm="1">
        <f t="array" ref="J4077">_xlfn.SWITCH(orders[[#This Row],[payment_method]],"Credit Card","CC","Bank Transfer","BT","Cash","CA","PayPal","PP","UN")</f>
        <v>CC</v>
      </c>
    </row>
    <row r="4078" spans="1:10" x14ac:dyDescent="0.3">
      <c r="A4078">
        <v>4411</v>
      </c>
      <c r="B4078">
        <v>631813</v>
      </c>
      <c r="C4078" s="1">
        <v>45518</v>
      </c>
      <c r="D4078">
        <v>9701</v>
      </c>
      <c r="E4078" t="s">
        <v>10043</v>
      </c>
      <c r="F4078" t="s">
        <v>16</v>
      </c>
      <c r="G4078">
        <f>YEAR(orders[[#This Row],[order_date]])</f>
        <v>2024</v>
      </c>
      <c r="H4078">
        <f>MONTH(orders[[#This Row],[order_date]])</f>
        <v>8</v>
      </c>
      <c r="I4078" s="4">
        <v>9701</v>
      </c>
      <c r="J4078" t="str" cm="1">
        <f t="array" ref="J4078">_xlfn.SWITCH(orders[[#This Row],[payment_method]],"Credit Card","CC","Bank Transfer","BT","Cash","CA","PayPal","PP","UN")</f>
        <v>PP</v>
      </c>
    </row>
    <row r="4079" spans="1:10" x14ac:dyDescent="0.3">
      <c r="A4079">
        <v>4412</v>
      </c>
      <c r="B4079">
        <v>467975</v>
      </c>
      <c r="C4079" s="1">
        <v>44690</v>
      </c>
      <c r="D4079">
        <v>108466</v>
      </c>
      <c r="E4079" t="s">
        <v>10040</v>
      </c>
      <c r="F4079" t="s">
        <v>360</v>
      </c>
      <c r="G4079">
        <f>YEAR(orders[[#This Row],[order_date]])</f>
        <v>2022</v>
      </c>
      <c r="H4079">
        <f>MONTH(orders[[#This Row],[order_date]])</f>
        <v>5</v>
      </c>
      <c r="I4079" s="4">
        <v>108466</v>
      </c>
      <c r="J4079" t="str" cm="1">
        <f t="array" ref="J4079">_xlfn.SWITCH(orders[[#This Row],[payment_method]],"Credit Card","CC","Bank Transfer","BT","Cash","CA","PayPal","PP","UN")</f>
        <v>CC</v>
      </c>
    </row>
    <row r="4080" spans="1:10" x14ac:dyDescent="0.3">
      <c r="A4080">
        <v>4413</v>
      </c>
      <c r="B4080">
        <v>1050927</v>
      </c>
      <c r="C4080" s="1">
        <v>45653</v>
      </c>
      <c r="D4080">
        <v>47872</v>
      </c>
      <c r="E4080" t="s">
        <v>10041</v>
      </c>
      <c r="F4080" t="s">
        <v>269</v>
      </c>
      <c r="G4080">
        <f>YEAR(orders[[#This Row],[order_date]])</f>
        <v>2024</v>
      </c>
      <c r="H4080">
        <f>MONTH(orders[[#This Row],[order_date]])</f>
        <v>12</v>
      </c>
      <c r="I4080" s="4">
        <v>47872</v>
      </c>
      <c r="J4080" t="str" cm="1">
        <f t="array" ref="J4080">_xlfn.SWITCH(orders[[#This Row],[payment_method]],"Credit Card","CC","Bank Transfer","BT","Cash","CA","PayPal","PP","UN")</f>
        <v>BT</v>
      </c>
    </row>
    <row r="4081" spans="1:10" x14ac:dyDescent="0.3">
      <c r="A4081">
        <v>4414</v>
      </c>
      <c r="B4081">
        <v>898125</v>
      </c>
      <c r="C4081" s="1">
        <v>44861</v>
      </c>
      <c r="D4081">
        <v>43080</v>
      </c>
      <c r="E4081" t="s">
        <v>10043</v>
      </c>
      <c r="F4081" t="s">
        <v>898</v>
      </c>
      <c r="G4081">
        <f>YEAR(orders[[#This Row],[order_date]])</f>
        <v>2022</v>
      </c>
      <c r="H4081">
        <f>MONTH(orders[[#This Row],[order_date]])</f>
        <v>10</v>
      </c>
      <c r="I4081" s="4">
        <v>43080</v>
      </c>
      <c r="J4081" t="str" cm="1">
        <f t="array" ref="J4081">_xlfn.SWITCH(orders[[#This Row],[payment_method]],"Credit Card","CC","Bank Transfer","BT","Cash","CA","PayPal","PP","UN")</f>
        <v>PP</v>
      </c>
    </row>
    <row r="4082" spans="1:10" x14ac:dyDescent="0.3">
      <c r="A4082">
        <v>4415</v>
      </c>
      <c r="B4082">
        <v>624186</v>
      </c>
      <c r="C4082" s="1">
        <v>44581</v>
      </c>
      <c r="D4082">
        <v>273862</v>
      </c>
      <c r="E4082" t="s">
        <v>10041</v>
      </c>
      <c r="F4082" t="s">
        <v>13</v>
      </c>
      <c r="G4082">
        <f>YEAR(orders[[#This Row],[order_date]])</f>
        <v>2022</v>
      </c>
      <c r="H4082">
        <f>MONTH(orders[[#This Row],[order_date]])</f>
        <v>1</v>
      </c>
      <c r="I4082" s="4">
        <v>273862</v>
      </c>
      <c r="J4082" t="str" cm="1">
        <f t="array" ref="J4082">_xlfn.SWITCH(orders[[#This Row],[payment_method]],"Credit Card","CC","Bank Transfer","BT","Cash","CA","PayPal","PP","UN")</f>
        <v>BT</v>
      </c>
    </row>
    <row r="4083" spans="1:10" x14ac:dyDescent="0.3">
      <c r="A4083">
        <v>4416</v>
      </c>
      <c r="B4083">
        <v>792864</v>
      </c>
      <c r="C4083" s="1">
        <v>45190</v>
      </c>
      <c r="D4083">
        <v>23858</v>
      </c>
      <c r="E4083" t="s">
        <v>10040</v>
      </c>
      <c r="F4083" t="s">
        <v>57</v>
      </c>
      <c r="G4083">
        <f>YEAR(orders[[#This Row],[order_date]])</f>
        <v>2023</v>
      </c>
      <c r="H4083">
        <f>MONTH(orders[[#This Row],[order_date]])</f>
        <v>9</v>
      </c>
      <c r="I4083" s="4">
        <v>23858</v>
      </c>
      <c r="J4083" t="str" cm="1">
        <f t="array" ref="J4083">_xlfn.SWITCH(orders[[#This Row],[payment_method]],"Credit Card","CC","Bank Transfer","BT","Cash","CA","PayPal","PP","UN")</f>
        <v>CC</v>
      </c>
    </row>
    <row r="4084" spans="1:10" x14ac:dyDescent="0.3">
      <c r="A4084">
        <v>4417</v>
      </c>
      <c r="B4084">
        <v>1385427</v>
      </c>
      <c r="C4084" s="1">
        <v>45609</v>
      </c>
      <c r="D4084">
        <v>264728</v>
      </c>
      <c r="E4084" t="s">
        <v>10041</v>
      </c>
      <c r="F4084" t="s">
        <v>302</v>
      </c>
      <c r="G4084">
        <f>YEAR(orders[[#This Row],[order_date]])</f>
        <v>2024</v>
      </c>
      <c r="H4084">
        <f>MONTH(orders[[#This Row],[order_date]])</f>
        <v>11</v>
      </c>
      <c r="I4084" s="4">
        <v>264728</v>
      </c>
      <c r="J4084" t="str" cm="1">
        <f t="array" ref="J4084">_xlfn.SWITCH(orders[[#This Row],[payment_method]],"Credit Card","CC","Bank Transfer","BT","Cash","CA","PayPal","PP","UN")</f>
        <v>BT</v>
      </c>
    </row>
    <row r="4085" spans="1:10" x14ac:dyDescent="0.3">
      <c r="A4085">
        <v>4418</v>
      </c>
      <c r="B4085">
        <v>272184</v>
      </c>
      <c r="C4085" s="1">
        <v>44845</v>
      </c>
      <c r="D4085">
        <v>166434</v>
      </c>
      <c r="E4085" t="s">
        <v>10043</v>
      </c>
      <c r="F4085" t="s">
        <v>903</v>
      </c>
      <c r="G4085">
        <f>YEAR(orders[[#This Row],[order_date]])</f>
        <v>2022</v>
      </c>
      <c r="H4085">
        <f>MONTH(orders[[#This Row],[order_date]])</f>
        <v>10</v>
      </c>
      <c r="I4085" s="4">
        <v>166434</v>
      </c>
      <c r="J4085" t="str" cm="1">
        <f t="array" ref="J4085">_xlfn.SWITCH(orders[[#This Row],[payment_method]],"Credit Card","CC","Bank Transfer","BT","Cash","CA","PayPal","PP","UN")</f>
        <v>PP</v>
      </c>
    </row>
    <row r="4086" spans="1:10" x14ac:dyDescent="0.3">
      <c r="A4086">
        <v>4419</v>
      </c>
      <c r="B4086">
        <v>1954989</v>
      </c>
      <c r="C4086" s="1">
        <v>45151</v>
      </c>
      <c r="D4086">
        <v>157708</v>
      </c>
      <c r="E4086" t="s">
        <v>10041</v>
      </c>
      <c r="F4086" t="s">
        <v>185</v>
      </c>
      <c r="G4086">
        <f>YEAR(orders[[#This Row],[order_date]])</f>
        <v>2023</v>
      </c>
      <c r="H4086">
        <f>MONTH(orders[[#This Row],[order_date]])</f>
        <v>8</v>
      </c>
      <c r="I4086" s="4">
        <v>157708</v>
      </c>
      <c r="J4086" t="str" cm="1">
        <f t="array" ref="J4086">_xlfn.SWITCH(orders[[#This Row],[payment_method]],"Credit Card","CC","Bank Transfer","BT","Cash","CA","PayPal","PP","UN")</f>
        <v>BT</v>
      </c>
    </row>
    <row r="4087" spans="1:10" x14ac:dyDescent="0.3">
      <c r="A4087">
        <v>4420</v>
      </c>
      <c r="B4087">
        <v>1148987</v>
      </c>
      <c r="C4087" s="1">
        <v>44911</v>
      </c>
      <c r="D4087">
        <v>203922</v>
      </c>
      <c r="E4087" t="s">
        <v>10042</v>
      </c>
      <c r="F4087" t="s">
        <v>255</v>
      </c>
      <c r="G4087">
        <f>YEAR(orders[[#This Row],[order_date]])</f>
        <v>2022</v>
      </c>
      <c r="H4087">
        <f>MONTH(orders[[#This Row],[order_date]])</f>
        <v>12</v>
      </c>
      <c r="I4087" s="4">
        <v>203922</v>
      </c>
      <c r="J4087" t="str" cm="1">
        <f t="array" ref="J4087">_xlfn.SWITCH(orders[[#This Row],[payment_method]],"Credit Card","CC","Bank Transfer","BT","Cash","CA","PayPal","PP","UN")</f>
        <v>CA</v>
      </c>
    </row>
    <row r="4088" spans="1:10" x14ac:dyDescent="0.3">
      <c r="A4088">
        <v>4421</v>
      </c>
      <c r="B4088">
        <v>1514289</v>
      </c>
      <c r="C4088" s="1">
        <v>45434</v>
      </c>
      <c r="D4088">
        <v>2661</v>
      </c>
      <c r="E4088" t="s">
        <v>10041</v>
      </c>
      <c r="F4088" t="s">
        <v>57</v>
      </c>
      <c r="G4088">
        <f>YEAR(orders[[#This Row],[order_date]])</f>
        <v>2024</v>
      </c>
      <c r="H4088">
        <f>MONTH(orders[[#This Row],[order_date]])</f>
        <v>5</v>
      </c>
      <c r="I4088" s="4">
        <v>2661</v>
      </c>
      <c r="J4088" t="str" cm="1">
        <f t="array" ref="J4088">_xlfn.SWITCH(orders[[#This Row],[payment_method]],"Credit Card","CC","Bank Transfer","BT","Cash","CA","PayPal","PP","UN")</f>
        <v>BT</v>
      </c>
    </row>
    <row r="4089" spans="1:10" x14ac:dyDescent="0.3">
      <c r="A4089">
        <v>4422</v>
      </c>
      <c r="B4089">
        <v>757472</v>
      </c>
      <c r="C4089" s="1">
        <v>44840</v>
      </c>
      <c r="D4089">
        <v>132721</v>
      </c>
      <c r="E4089" t="s">
        <v>10041</v>
      </c>
      <c r="F4089" t="s">
        <v>611</v>
      </c>
      <c r="G4089">
        <f>YEAR(orders[[#This Row],[order_date]])</f>
        <v>2022</v>
      </c>
      <c r="H4089">
        <f>MONTH(orders[[#This Row],[order_date]])</f>
        <v>10</v>
      </c>
      <c r="I4089" s="4">
        <v>132721</v>
      </c>
      <c r="J4089" t="str" cm="1">
        <f t="array" ref="J4089">_xlfn.SWITCH(orders[[#This Row],[payment_method]],"Credit Card","CC","Bank Transfer","BT","Cash","CA","PayPal","PP","UN")</f>
        <v>BT</v>
      </c>
    </row>
    <row r="4090" spans="1:10" x14ac:dyDescent="0.3">
      <c r="A4090">
        <v>4423</v>
      </c>
      <c r="B4090">
        <v>800070</v>
      </c>
      <c r="C4090" s="1">
        <v>45429</v>
      </c>
      <c r="D4090">
        <v>267882</v>
      </c>
      <c r="E4090" t="s">
        <v>10040</v>
      </c>
      <c r="F4090" t="s">
        <v>1122</v>
      </c>
      <c r="G4090">
        <f>YEAR(orders[[#This Row],[order_date]])</f>
        <v>2024</v>
      </c>
      <c r="H4090">
        <f>MONTH(orders[[#This Row],[order_date]])</f>
        <v>5</v>
      </c>
      <c r="I4090" s="4">
        <v>267882</v>
      </c>
      <c r="J4090" t="str" cm="1">
        <f t="array" ref="J4090">_xlfn.SWITCH(orders[[#This Row],[payment_method]],"Credit Card","CC","Bank Transfer","BT","Cash","CA","PayPal","PP","UN")</f>
        <v>CC</v>
      </c>
    </row>
    <row r="4091" spans="1:10" x14ac:dyDescent="0.3">
      <c r="A4091">
        <v>4424</v>
      </c>
      <c r="B4091">
        <v>235032</v>
      </c>
      <c r="C4091" s="1">
        <v>45114</v>
      </c>
      <c r="D4091">
        <v>41781</v>
      </c>
      <c r="E4091" t="s">
        <v>10042</v>
      </c>
      <c r="F4091" t="s">
        <v>826</v>
      </c>
      <c r="G4091">
        <f>YEAR(orders[[#This Row],[order_date]])</f>
        <v>2023</v>
      </c>
      <c r="H4091">
        <f>MONTH(orders[[#This Row],[order_date]])</f>
        <v>7</v>
      </c>
      <c r="I4091" s="4">
        <v>41781</v>
      </c>
      <c r="J4091" t="str" cm="1">
        <f t="array" ref="J4091">_xlfn.SWITCH(orders[[#This Row],[payment_method]],"Credit Card","CC","Bank Transfer","BT","Cash","CA","PayPal","PP","UN")</f>
        <v>CA</v>
      </c>
    </row>
    <row r="4092" spans="1:10" x14ac:dyDescent="0.3">
      <c r="A4092">
        <v>4425</v>
      </c>
      <c r="B4092">
        <v>220809</v>
      </c>
      <c r="C4092" s="1">
        <v>44480</v>
      </c>
      <c r="D4092">
        <v>211696</v>
      </c>
      <c r="E4092" t="s">
        <v>10041</v>
      </c>
      <c r="F4092" t="s">
        <v>1426</v>
      </c>
      <c r="G4092">
        <f>YEAR(orders[[#This Row],[order_date]])</f>
        <v>2021</v>
      </c>
      <c r="H4092">
        <f>MONTH(orders[[#This Row],[order_date]])</f>
        <v>10</v>
      </c>
      <c r="I4092" s="4">
        <v>211696</v>
      </c>
      <c r="J4092" t="str" cm="1">
        <f t="array" ref="J4092">_xlfn.SWITCH(orders[[#This Row],[payment_method]],"Credit Card","CC","Bank Transfer","BT","Cash","CA","PayPal","PP","UN")</f>
        <v>BT</v>
      </c>
    </row>
    <row r="4093" spans="1:10" x14ac:dyDescent="0.3">
      <c r="A4093">
        <v>4426</v>
      </c>
      <c r="B4093">
        <v>1353606</v>
      </c>
      <c r="C4093" s="1">
        <v>44954</v>
      </c>
      <c r="D4093">
        <v>285293</v>
      </c>
      <c r="E4093" t="s">
        <v>10041</v>
      </c>
      <c r="F4093" t="s">
        <v>898</v>
      </c>
      <c r="G4093">
        <f>YEAR(orders[[#This Row],[order_date]])</f>
        <v>2023</v>
      </c>
      <c r="H4093">
        <f>MONTH(orders[[#This Row],[order_date]])</f>
        <v>1</v>
      </c>
      <c r="I4093" s="4">
        <v>285293</v>
      </c>
      <c r="J4093" t="str" cm="1">
        <f t="array" ref="J4093">_xlfn.SWITCH(orders[[#This Row],[payment_method]],"Credit Card","CC","Bank Transfer","BT","Cash","CA","PayPal","PP","UN")</f>
        <v>BT</v>
      </c>
    </row>
    <row r="4094" spans="1:10" x14ac:dyDescent="0.3">
      <c r="A4094">
        <v>4427</v>
      </c>
      <c r="B4094">
        <v>1777082</v>
      </c>
      <c r="C4094" s="1">
        <v>44705</v>
      </c>
      <c r="D4094">
        <v>220741</v>
      </c>
      <c r="E4094" t="s">
        <v>10040</v>
      </c>
      <c r="F4094" t="s">
        <v>790</v>
      </c>
      <c r="G4094">
        <f>YEAR(orders[[#This Row],[order_date]])</f>
        <v>2022</v>
      </c>
      <c r="H4094">
        <f>MONTH(orders[[#This Row],[order_date]])</f>
        <v>5</v>
      </c>
      <c r="I4094" s="4">
        <v>220741</v>
      </c>
      <c r="J4094" t="str" cm="1">
        <f t="array" ref="J4094">_xlfn.SWITCH(orders[[#This Row],[payment_method]],"Credit Card","CC","Bank Transfer","BT","Cash","CA","PayPal","PP","UN")</f>
        <v>CC</v>
      </c>
    </row>
    <row r="4095" spans="1:10" x14ac:dyDescent="0.3">
      <c r="A4095">
        <v>4428</v>
      </c>
      <c r="B4095">
        <v>145741</v>
      </c>
      <c r="C4095" s="1">
        <v>45807</v>
      </c>
      <c r="D4095">
        <v>442297</v>
      </c>
      <c r="E4095" t="s">
        <v>10040</v>
      </c>
      <c r="F4095" t="s">
        <v>123</v>
      </c>
      <c r="G4095">
        <f>YEAR(orders[[#This Row],[order_date]])</f>
        <v>2025</v>
      </c>
      <c r="H4095">
        <f>MONTH(orders[[#This Row],[order_date]])</f>
        <v>5</v>
      </c>
      <c r="I4095" s="4">
        <v>442297</v>
      </c>
      <c r="J4095" t="str" cm="1">
        <f t="array" ref="J4095">_xlfn.SWITCH(orders[[#This Row],[payment_method]],"Credit Card","CC","Bank Transfer","BT","Cash","CA","PayPal","PP","UN")</f>
        <v>CC</v>
      </c>
    </row>
    <row r="4096" spans="1:10" x14ac:dyDescent="0.3">
      <c r="A4096">
        <v>4429</v>
      </c>
      <c r="B4096">
        <v>912982</v>
      </c>
      <c r="C4096" s="1">
        <v>45333</v>
      </c>
      <c r="D4096">
        <v>44388</v>
      </c>
      <c r="E4096" t="s">
        <v>10041</v>
      </c>
      <c r="F4096" t="s">
        <v>252</v>
      </c>
      <c r="G4096">
        <f>YEAR(orders[[#This Row],[order_date]])</f>
        <v>2024</v>
      </c>
      <c r="H4096">
        <f>MONTH(orders[[#This Row],[order_date]])</f>
        <v>2</v>
      </c>
      <c r="I4096" s="4">
        <v>44388</v>
      </c>
      <c r="J4096" t="str" cm="1">
        <f t="array" ref="J4096">_xlfn.SWITCH(orders[[#This Row],[payment_method]],"Credit Card","CC","Bank Transfer","BT","Cash","CA","PayPal","PP","UN")</f>
        <v>BT</v>
      </c>
    </row>
    <row r="4097" spans="1:10" x14ac:dyDescent="0.3">
      <c r="A4097">
        <v>4430</v>
      </c>
      <c r="B4097">
        <v>143930</v>
      </c>
      <c r="C4097" s="1">
        <v>45062</v>
      </c>
      <c r="D4097">
        <v>135231</v>
      </c>
      <c r="E4097" t="s">
        <v>10043</v>
      </c>
      <c r="F4097" t="s">
        <v>240</v>
      </c>
      <c r="G4097">
        <f>YEAR(orders[[#This Row],[order_date]])</f>
        <v>2023</v>
      </c>
      <c r="H4097">
        <f>MONTH(orders[[#This Row],[order_date]])</f>
        <v>5</v>
      </c>
      <c r="I4097" s="4">
        <v>135231</v>
      </c>
      <c r="J4097" t="str" cm="1">
        <f t="array" ref="J4097">_xlfn.SWITCH(orders[[#This Row],[payment_method]],"Credit Card","CC","Bank Transfer","BT","Cash","CA","PayPal","PP","UN")</f>
        <v>PP</v>
      </c>
    </row>
    <row r="4098" spans="1:10" x14ac:dyDescent="0.3">
      <c r="A4098">
        <v>4431</v>
      </c>
      <c r="B4098">
        <v>576773</v>
      </c>
      <c r="C4098" s="1">
        <v>44934</v>
      </c>
      <c r="D4098">
        <v>467476</v>
      </c>
      <c r="E4098" t="s">
        <v>10042</v>
      </c>
      <c r="F4098" t="s">
        <v>1540</v>
      </c>
      <c r="G4098">
        <f>YEAR(orders[[#This Row],[order_date]])</f>
        <v>2023</v>
      </c>
      <c r="H4098">
        <f>MONTH(orders[[#This Row],[order_date]])</f>
        <v>1</v>
      </c>
      <c r="I4098" s="4">
        <v>467476</v>
      </c>
      <c r="J4098" t="str" cm="1">
        <f t="array" ref="J4098">_xlfn.SWITCH(orders[[#This Row],[payment_method]],"Credit Card","CC","Bank Transfer","BT","Cash","CA","PayPal","PP","UN")</f>
        <v>CA</v>
      </c>
    </row>
    <row r="4099" spans="1:10" x14ac:dyDescent="0.3">
      <c r="A4099">
        <v>4432</v>
      </c>
      <c r="B4099">
        <v>1409863</v>
      </c>
      <c r="C4099" s="1">
        <v>44942</v>
      </c>
      <c r="D4099">
        <v>11602</v>
      </c>
      <c r="E4099" t="s">
        <v>10041</v>
      </c>
      <c r="F4099" t="s">
        <v>19</v>
      </c>
      <c r="G4099">
        <f>YEAR(orders[[#This Row],[order_date]])</f>
        <v>2023</v>
      </c>
      <c r="H4099">
        <f>MONTH(orders[[#This Row],[order_date]])</f>
        <v>1</v>
      </c>
      <c r="I4099" s="4">
        <v>11602</v>
      </c>
      <c r="J4099" t="str" cm="1">
        <f t="array" ref="J4099">_xlfn.SWITCH(orders[[#This Row],[payment_method]],"Credit Card","CC","Bank Transfer","BT","Cash","CA","PayPal","PP","UN")</f>
        <v>BT</v>
      </c>
    </row>
    <row r="4100" spans="1:10" x14ac:dyDescent="0.3">
      <c r="A4100">
        <v>4433</v>
      </c>
      <c r="B4100">
        <v>511950</v>
      </c>
      <c r="C4100" s="1">
        <v>44805</v>
      </c>
      <c r="D4100">
        <v>187004</v>
      </c>
      <c r="E4100" t="s">
        <v>10041</v>
      </c>
      <c r="F4100" t="s">
        <v>185</v>
      </c>
      <c r="G4100">
        <f>YEAR(orders[[#This Row],[order_date]])</f>
        <v>2022</v>
      </c>
      <c r="H4100">
        <f>MONTH(orders[[#This Row],[order_date]])</f>
        <v>9</v>
      </c>
      <c r="I4100" s="4">
        <v>187004</v>
      </c>
      <c r="J4100" t="str" cm="1">
        <f t="array" ref="J4100">_xlfn.SWITCH(orders[[#This Row],[payment_method]],"Credit Card","CC","Bank Transfer","BT","Cash","CA","PayPal","PP","UN")</f>
        <v>BT</v>
      </c>
    </row>
    <row r="4101" spans="1:10" x14ac:dyDescent="0.3">
      <c r="A4101">
        <v>4434</v>
      </c>
      <c r="B4101">
        <v>1878084</v>
      </c>
      <c r="C4101" s="1">
        <v>45578</v>
      </c>
      <c r="D4101">
        <v>246996</v>
      </c>
      <c r="E4101" t="s">
        <v>10041</v>
      </c>
      <c r="F4101" t="s">
        <v>2720</v>
      </c>
      <c r="G4101">
        <f>YEAR(orders[[#This Row],[order_date]])</f>
        <v>2024</v>
      </c>
      <c r="H4101">
        <f>MONTH(orders[[#This Row],[order_date]])</f>
        <v>10</v>
      </c>
      <c r="I4101" s="4">
        <v>246996</v>
      </c>
      <c r="J4101" t="str" cm="1">
        <f t="array" ref="J4101">_xlfn.SWITCH(orders[[#This Row],[payment_method]],"Credit Card","CC","Bank Transfer","BT","Cash","CA","PayPal","PP","UN")</f>
        <v>BT</v>
      </c>
    </row>
    <row r="4102" spans="1:10" x14ac:dyDescent="0.3">
      <c r="A4102">
        <v>4435</v>
      </c>
      <c r="B4102">
        <v>1490366</v>
      </c>
      <c r="C4102" s="1">
        <v>44963</v>
      </c>
      <c r="D4102">
        <v>46423</v>
      </c>
      <c r="E4102" t="s">
        <v>10041</v>
      </c>
      <c r="F4102" t="s">
        <v>88</v>
      </c>
      <c r="G4102">
        <f>YEAR(orders[[#This Row],[order_date]])</f>
        <v>2023</v>
      </c>
      <c r="H4102">
        <f>MONTH(orders[[#This Row],[order_date]])</f>
        <v>2</v>
      </c>
      <c r="I4102" s="4">
        <v>46423</v>
      </c>
      <c r="J4102" t="str" cm="1">
        <f t="array" ref="J4102">_xlfn.SWITCH(orders[[#This Row],[payment_method]],"Credit Card","CC","Bank Transfer","BT","Cash","CA","PayPal","PP","UN")</f>
        <v>BT</v>
      </c>
    </row>
    <row r="4103" spans="1:10" x14ac:dyDescent="0.3">
      <c r="A4103">
        <v>4436</v>
      </c>
      <c r="B4103">
        <v>589669</v>
      </c>
      <c r="C4103" s="1">
        <v>45365</v>
      </c>
      <c r="D4103">
        <v>509079</v>
      </c>
      <c r="E4103" t="s">
        <v>10041</v>
      </c>
      <c r="F4103" t="s">
        <v>719</v>
      </c>
      <c r="G4103">
        <f>YEAR(orders[[#This Row],[order_date]])</f>
        <v>2024</v>
      </c>
      <c r="H4103">
        <f>MONTH(orders[[#This Row],[order_date]])</f>
        <v>3</v>
      </c>
      <c r="I4103" s="4">
        <v>509079</v>
      </c>
      <c r="J4103" t="str" cm="1">
        <f t="array" ref="J4103">_xlfn.SWITCH(orders[[#This Row],[payment_method]],"Credit Card","CC","Bank Transfer","BT","Cash","CA","PayPal","PP","UN")</f>
        <v>BT</v>
      </c>
    </row>
    <row r="4104" spans="1:10" x14ac:dyDescent="0.3">
      <c r="A4104">
        <v>4437</v>
      </c>
      <c r="B4104">
        <v>1317860</v>
      </c>
      <c r="C4104" s="1">
        <v>45588</v>
      </c>
      <c r="D4104">
        <v>33028</v>
      </c>
      <c r="E4104" t="s">
        <v>10043</v>
      </c>
      <c r="F4104" t="s">
        <v>1473</v>
      </c>
      <c r="G4104">
        <f>YEAR(orders[[#This Row],[order_date]])</f>
        <v>2024</v>
      </c>
      <c r="H4104">
        <f>MONTH(orders[[#This Row],[order_date]])</f>
        <v>10</v>
      </c>
      <c r="I4104" s="4">
        <v>33028</v>
      </c>
      <c r="J4104" t="str" cm="1">
        <f t="array" ref="J4104">_xlfn.SWITCH(orders[[#This Row],[payment_method]],"Credit Card","CC","Bank Transfer","BT","Cash","CA","PayPal","PP","UN")</f>
        <v>PP</v>
      </c>
    </row>
    <row r="4105" spans="1:10" x14ac:dyDescent="0.3">
      <c r="A4105">
        <v>4438</v>
      </c>
      <c r="B4105">
        <v>1633710</v>
      </c>
      <c r="C4105" s="1">
        <v>45102</v>
      </c>
      <c r="D4105">
        <v>245864</v>
      </c>
      <c r="E4105" t="s">
        <v>10043</v>
      </c>
      <c r="F4105" t="s">
        <v>9</v>
      </c>
      <c r="G4105">
        <f>YEAR(orders[[#This Row],[order_date]])</f>
        <v>2023</v>
      </c>
      <c r="H4105">
        <f>MONTH(orders[[#This Row],[order_date]])</f>
        <v>6</v>
      </c>
      <c r="I4105" s="4">
        <v>245864</v>
      </c>
      <c r="J4105" t="str" cm="1">
        <f t="array" ref="J4105">_xlfn.SWITCH(orders[[#This Row],[payment_method]],"Credit Card","CC","Bank Transfer","BT","Cash","CA","PayPal","PP","UN")</f>
        <v>PP</v>
      </c>
    </row>
    <row r="4106" spans="1:10" x14ac:dyDescent="0.3">
      <c r="A4106">
        <v>4439</v>
      </c>
      <c r="B4106">
        <v>1444170</v>
      </c>
      <c r="C4106" s="1">
        <v>44689</v>
      </c>
      <c r="D4106">
        <v>19444</v>
      </c>
      <c r="E4106" t="s">
        <v>10041</v>
      </c>
      <c r="F4106" t="s">
        <v>156</v>
      </c>
      <c r="G4106">
        <f>YEAR(orders[[#This Row],[order_date]])</f>
        <v>2022</v>
      </c>
      <c r="H4106">
        <f>MONTH(orders[[#This Row],[order_date]])</f>
        <v>5</v>
      </c>
      <c r="I4106" s="4">
        <v>19444</v>
      </c>
      <c r="J4106" t="str" cm="1">
        <f t="array" ref="J4106">_xlfn.SWITCH(orders[[#This Row],[payment_method]],"Credit Card","CC","Bank Transfer","BT","Cash","CA","PayPal","PP","UN")</f>
        <v>BT</v>
      </c>
    </row>
    <row r="4107" spans="1:10" x14ac:dyDescent="0.3">
      <c r="A4107">
        <v>4440</v>
      </c>
      <c r="B4107">
        <v>1797130</v>
      </c>
      <c r="C4107" s="1">
        <v>44823</v>
      </c>
      <c r="D4107">
        <v>249176</v>
      </c>
      <c r="E4107" t="s">
        <v>10042</v>
      </c>
      <c r="F4107" t="s">
        <v>23</v>
      </c>
      <c r="G4107">
        <f>YEAR(orders[[#This Row],[order_date]])</f>
        <v>2022</v>
      </c>
      <c r="H4107">
        <f>MONTH(orders[[#This Row],[order_date]])</f>
        <v>9</v>
      </c>
      <c r="I4107" s="4">
        <v>249176</v>
      </c>
      <c r="J4107" t="str" cm="1">
        <f t="array" ref="J4107">_xlfn.SWITCH(orders[[#This Row],[payment_method]],"Credit Card","CC","Bank Transfer","BT","Cash","CA","PayPal","PP","UN")</f>
        <v>CA</v>
      </c>
    </row>
    <row r="4108" spans="1:10" x14ac:dyDescent="0.3">
      <c r="A4108">
        <v>4441</v>
      </c>
      <c r="B4108">
        <v>1220442</v>
      </c>
      <c r="C4108" s="1">
        <v>45315</v>
      </c>
      <c r="D4108">
        <v>52326</v>
      </c>
      <c r="E4108" t="s">
        <v>10040</v>
      </c>
      <c r="F4108" t="s">
        <v>360</v>
      </c>
      <c r="G4108">
        <f>YEAR(orders[[#This Row],[order_date]])</f>
        <v>2024</v>
      </c>
      <c r="H4108">
        <f>MONTH(orders[[#This Row],[order_date]])</f>
        <v>1</v>
      </c>
      <c r="I4108" s="4">
        <v>52326</v>
      </c>
      <c r="J4108" t="str" cm="1">
        <f t="array" ref="J4108">_xlfn.SWITCH(orders[[#This Row],[payment_method]],"Credit Card","CC","Bank Transfer","BT","Cash","CA","PayPal","PP","UN")</f>
        <v>CC</v>
      </c>
    </row>
    <row r="4109" spans="1:10" x14ac:dyDescent="0.3">
      <c r="A4109">
        <v>4442</v>
      </c>
      <c r="B4109">
        <v>1836667</v>
      </c>
      <c r="C4109" s="1">
        <v>44951</v>
      </c>
      <c r="D4109">
        <v>170773</v>
      </c>
      <c r="E4109" t="s">
        <v>10042</v>
      </c>
      <c r="F4109" t="s">
        <v>1278</v>
      </c>
      <c r="G4109">
        <f>YEAR(orders[[#This Row],[order_date]])</f>
        <v>2023</v>
      </c>
      <c r="H4109">
        <f>MONTH(orders[[#This Row],[order_date]])</f>
        <v>1</v>
      </c>
      <c r="I4109" s="4">
        <v>170773</v>
      </c>
      <c r="J4109" t="str" cm="1">
        <f t="array" ref="J4109">_xlfn.SWITCH(orders[[#This Row],[payment_method]],"Credit Card","CC","Bank Transfer","BT","Cash","CA","PayPal","PP","UN")</f>
        <v>CA</v>
      </c>
    </row>
    <row r="4110" spans="1:10" x14ac:dyDescent="0.3">
      <c r="A4110">
        <v>4443</v>
      </c>
      <c r="B4110">
        <v>478668</v>
      </c>
      <c r="C4110" s="1">
        <v>45294</v>
      </c>
      <c r="D4110">
        <v>100518</v>
      </c>
      <c r="E4110" t="s">
        <v>10040</v>
      </c>
      <c r="F4110" t="s">
        <v>334</v>
      </c>
      <c r="G4110">
        <f>YEAR(orders[[#This Row],[order_date]])</f>
        <v>2024</v>
      </c>
      <c r="H4110">
        <f>MONTH(orders[[#This Row],[order_date]])</f>
        <v>1</v>
      </c>
      <c r="I4110" s="4">
        <v>100518</v>
      </c>
      <c r="J4110" t="str" cm="1">
        <f t="array" ref="J4110">_xlfn.SWITCH(orders[[#This Row],[payment_method]],"Credit Card","CC","Bank Transfer","BT","Cash","CA","PayPal","PP","UN")</f>
        <v>CC</v>
      </c>
    </row>
    <row r="4111" spans="1:10" x14ac:dyDescent="0.3">
      <c r="A4111">
        <v>4444</v>
      </c>
      <c r="B4111">
        <v>1919408</v>
      </c>
      <c r="C4111" s="1">
        <v>45601</v>
      </c>
      <c r="D4111">
        <v>452126</v>
      </c>
      <c r="E4111" t="s">
        <v>10042</v>
      </c>
      <c r="F4111" t="s">
        <v>630</v>
      </c>
      <c r="G4111">
        <f>YEAR(orders[[#This Row],[order_date]])</f>
        <v>2024</v>
      </c>
      <c r="H4111">
        <f>MONTH(orders[[#This Row],[order_date]])</f>
        <v>11</v>
      </c>
      <c r="I4111" s="4">
        <v>452126</v>
      </c>
      <c r="J4111" t="str" cm="1">
        <f t="array" ref="J4111">_xlfn.SWITCH(orders[[#This Row],[payment_method]],"Credit Card","CC","Bank Transfer","BT","Cash","CA","PayPal","PP","UN")</f>
        <v>CA</v>
      </c>
    </row>
    <row r="4112" spans="1:10" x14ac:dyDescent="0.3">
      <c r="A4112">
        <v>4445</v>
      </c>
      <c r="B4112">
        <v>746380</v>
      </c>
      <c r="C4112" s="1">
        <v>44741</v>
      </c>
      <c r="D4112">
        <v>257512</v>
      </c>
      <c r="E4112" t="s">
        <v>10043</v>
      </c>
      <c r="F4112" t="s">
        <v>1158</v>
      </c>
      <c r="G4112">
        <f>YEAR(orders[[#This Row],[order_date]])</f>
        <v>2022</v>
      </c>
      <c r="H4112">
        <f>MONTH(orders[[#This Row],[order_date]])</f>
        <v>6</v>
      </c>
      <c r="I4112" s="4">
        <v>257512</v>
      </c>
      <c r="J4112" t="str" cm="1">
        <f t="array" ref="J4112">_xlfn.SWITCH(orders[[#This Row],[payment_method]],"Credit Card","CC","Bank Transfer","BT","Cash","CA","PayPal","PP","UN")</f>
        <v>PP</v>
      </c>
    </row>
    <row r="4113" spans="1:10" x14ac:dyDescent="0.3">
      <c r="A4113">
        <v>4446</v>
      </c>
      <c r="B4113">
        <v>351136</v>
      </c>
      <c r="C4113" s="1">
        <v>45296</v>
      </c>
      <c r="D4113">
        <v>17157</v>
      </c>
      <c r="E4113" t="s">
        <v>10040</v>
      </c>
      <c r="F4113" t="s">
        <v>139</v>
      </c>
      <c r="G4113">
        <f>YEAR(orders[[#This Row],[order_date]])</f>
        <v>2024</v>
      </c>
      <c r="H4113">
        <f>MONTH(orders[[#This Row],[order_date]])</f>
        <v>1</v>
      </c>
      <c r="I4113" s="4">
        <v>17157</v>
      </c>
      <c r="J4113" t="str" cm="1">
        <f t="array" ref="J4113">_xlfn.SWITCH(orders[[#This Row],[payment_method]],"Credit Card","CC","Bank Transfer","BT","Cash","CA","PayPal","PP","UN")</f>
        <v>CC</v>
      </c>
    </row>
    <row r="4114" spans="1:10" x14ac:dyDescent="0.3">
      <c r="A4114">
        <v>4447</v>
      </c>
      <c r="B4114">
        <v>185151</v>
      </c>
      <c r="C4114" s="1">
        <v>45027</v>
      </c>
      <c r="D4114">
        <v>10754</v>
      </c>
      <c r="E4114" t="s">
        <v>10040</v>
      </c>
      <c r="F4114" t="s">
        <v>237</v>
      </c>
      <c r="G4114">
        <f>YEAR(orders[[#This Row],[order_date]])</f>
        <v>2023</v>
      </c>
      <c r="H4114">
        <f>MONTH(orders[[#This Row],[order_date]])</f>
        <v>4</v>
      </c>
      <c r="I4114" s="4">
        <v>10754</v>
      </c>
      <c r="J4114" t="str" cm="1">
        <f t="array" ref="J4114">_xlfn.SWITCH(orders[[#This Row],[payment_method]],"Credit Card","CC","Bank Transfer","BT","Cash","CA","PayPal","PP","UN")</f>
        <v>CC</v>
      </c>
    </row>
    <row r="4115" spans="1:10" x14ac:dyDescent="0.3">
      <c r="A4115">
        <v>4448</v>
      </c>
      <c r="B4115">
        <v>1661472</v>
      </c>
      <c r="C4115" s="1">
        <v>44925</v>
      </c>
      <c r="D4115">
        <v>1989</v>
      </c>
      <c r="E4115" t="s">
        <v>10042</v>
      </c>
      <c r="F4115" t="s">
        <v>156</v>
      </c>
      <c r="G4115">
        <f>YEAR(orders[[#This Row],[order_date]])</f>
        <v>2022</v>
      </c>
      <c r="H4115">
        <f>MONTH(orders[[#This Row],[order_date]])</f>
        <v>12</v>
      </c>
      <c r="I4115" s="4">
        <v>1989</v>
      </c>
      <c r="J4115" t="str" cm="1">
        <f t="array" ref="J4115">_xlfn.SWITCH(orders[[#This Row],[payment_method]],"Credit Card","CC","Bank Transfer","BT","Cash","CA","PayPal","PP","UN")</f>
        <v>CA</v>
      </c>
    </row>
    <row r="4116" spans="1:10" x14ac:dyDescent="0.3">
      <c r="A4116">
        <v>4449</v>
      </c>
      <c r="B4116">
        <v>253653</v>
      </c>
      <c r="C4116" s="1">
        <v>45693</v>
      </c>
      <c r="D4116">
        <v>117355</v>
      </c>
      <c r="E4116" t="s">
        <v>10040</v>
      </c>
      <c r="F4116" t="s">
        <v>49</v>
      </c>
      <c r="G4116">
        <f>YEAR(orders[[#This Row],[order_date]])</f>
        <v>2025</v>
      </c>
      <c r="H4116">
        <f>MONTH(orders[[#This Row],[order_date]])</f>
        <v>2</v>
      </c>
      <c r="I4116" s="4">
        <v>117355</v>
      </c>
      <c r="J4116" t="str" cm="1">
        <f t="array" ref="J4116">_xlfn.SWITCH(orders[[#This Row],[payment_method]],"Credit Card","CC","Bank Transfer","BT","Cash","CA","PayPal","PP","UN")</f>
        <v>CC</v>
      </c>
    </row>
    <row r="4117" spans="1:10" x14ac:dyDescent="0.3">
      <c r="A4117">
        <v>4450</v>
      </c>
      <c r="B4117">
        <v>1563868</v>
      </c>
      <c r="C4117" s="1">
        <v>45103</v>
      </c>
      <c r="D4117">
        <v>205449</v>
      </c>
      <c r="E4117" t="s">
        <v>10043</v>
      </c>
      <c r="F4117" t="s">
        <v>404</v>
      </c>
      <c r="G4117">
        <f>YEAR(orders[[#This Row],[order_date]])</f>
        <v>2023</v>
      </c>
      <c r="H4117">
        <f>MONTH(orders[[#This Row],[order_date]])</f>
        <v>6</v>
      </c>
      <c r="I4117" s="4">
        <v>205449</v>
      </c>
      <c r="J4117" t="str" cm="1">
        <f t="array" ref="J4117">_xlfn.SWITCH(orders[[#This Row],[payment_method]],"Credit Card","CC","Bank Transfer","BT","Cash","CA","PayPal","PP","UN")</f>
        <v>PP</v>
      </c>
    </row>
    <row r="4118" spans="1:10" x14ac:dyDescent="0.3">
      <c r="A4118">
        <v>4452</v>
      </c>
      <c r="B4118">
        <v>1461770</v>
      </c>
      <c r="C4118" s="1">
        <v>44867</v>
      </c>
      <c r="D4118">
        <v>126684</v>
      </c>
      <c r="E4118" t="s">
        <v>10040</v>
      </c>
      <c r="F4118" t="s">
        <v>733</v>
      </c>
      <c r="G4118">
        <f>YEAR(orders[[#This Row],[order_date]])</f>
        <v>2022</v>
      </c>
      <c r="H4118">
        <f>MONTH(orders[[#This Row],[order_date]])</f>
        <v>11</v>
      </c>
      <c r="I4118" s="4">
        <v>126684</v>
      </c>
      <c r="J4118" t="str" cm="1">
        <f t="array" ref="J4118">_xlfn.SWITCH(orders[[#This Row],[payment_method]],"Credit Card","CC","Bank Transfer","BT","Cash","CA","PayPal","PP","UN")</f>
        <v>CC</v>
      </c>
    </row>
    <row r="4119" spans="1:10" x14ac:dyDescent="0.3">
      <c r="A4119">
        <v>4453</v>
      </c>
      <c r="B4119">
        <v>1656474</v>
      </c>
      <c r="C4119" s="1">
        <v>45028</v>
      </c>
      <c r="D4119">
        <v>425493</v>
      </c>
      <c r="E4119" t="s">
        <v>10042</v>
      </c>
      <c r="F4119" t="s">
        <v>38</v>
      </c>
      <c r="G4119">
        <f>YEAR(orders[[#This Row],[order_date]])</f>
        <v>2023</v>
      </c>
      <c r="H4119">
        <f>MONTH(orders[[#This Row],[order_date]])</f>
        <v>4</v>
      </c>
      <c r="I4119" s="4">
        <v>425493</v>
      </c>
      <c r="J4119" t="str" cm="1">
        <f t="array" ref="J4119">_xlfn.SWITCH(orders[[#This Row],[payment_method]],"Credit Card","CC","Bank Transfer","BT","Cash","CA","PayPal","PP","UN")</f>
        <v>CA</v>
      </c>
    </row>
    <row r="4120" spans="1:10" x14ac:dyDescent="0.3">
      <c r="A4120">
        <v>4454</v>
      </c>
      <c r="B4120">
        <v>170487</v>
      </c>
      <c r="C4120" s="1">
        <v>44912</v>
      </c>
      <c r="D4120">
        <v>332456</v>
      </c>
      <c r="E4120" t="s">
        <v>10043</v>
      </c>
      <c r="F4120" t="s">
        <v>1090</v>
      </c>
      <c r="G4120">
        <f>YEAR(orders[[#This Row],[order_date]])</f>
        <v>2022</v>
      </c>
      <c r="H4120">
        <f>MONTH(orders[[#This Row],[order_date]])</f>
        <v>12</v>
      </c>
      <c r="I4120" s="4">
        <v>332456</v>
      </c>
      <c r="J4120" t="str" cm="1">
        <f t="array" ref="J4120">_xlfn.SWITCH(orders[[#This Row],[payment_method]],"Credit Card","CC","Bank Transfer","BT","Cash","CA","PayPal","PP","UN")</f>
        <v>PP</v>
      </c>
    </row>
    <row r="4121" spans="1:10" x14ac:dyDescent="0.3">
      <c r="A4121">
        <v>4455</v>
      </c>
      <c r="B4121">
        <v>195235</v>
      </c>
      <c r="C4121" s="1">
        <v>45173</v>
      </c>
      <c r="D4121">
        <v>163379</v>
      </c>
      <c r="E4121" t="s">
        <v>10043</v>
      </c>
      <c r="F4121" t="s">
        <v>1266</v>
      </c>
      <c r="G4121">
        <f>YEAR(orders[[#This Row],[order_date]])</f>
        <v>2023</v>
      </c>
      <c r="H4121">
        <f>MONTH(orders[[#This Row],[order_date]])</f>
        <v>9</v>
      </c>
      <c r="I4121" s="4">
        <v>163379</v>
      </c>
      <c r="J4121" t="str" cm="1">
        <f t="array" ref="J4121">_xlfn.SWITCH(orders[[#This Row],[payment_method]],"Credit Card","CC","Bank Transfer","BT","Cash","CA","PayPal","PP","UN")</f>
        <v>PP</v>
      </c>
    </row>
    <row r="4122" spans="1:10" x14ac:dyDescent="0.3">
      <c r="A4122">
        <v>4456</v>
      </c>
      <c r="B4122">
        <v>954773</v>
      </c>
      <c r="C4122" s="1">
        <v>44451</v>
      </c>
      <c r="D4122">
        <v>5571</v>
      </c>
      <c r="E4122" t="s">
        <v>10041</v>
      </c>
      <c r="F4122" t="s">
        <v>105</v>
      </c>
      <c r="G4122">
        <f>YEAR(orders[[#This Row],[order_date]])</f>
        <v>2021</v>
      </c>
      <c r="H4122">
        <f>MONTH(orders[[#This Row],[order_date]])</f>
        <v>9</v>
      </c>
      <c r="I4122" s="4">
        <v>5571</v>
      </c>
      <c r="J4122" t="str" cm="1">
        <f t="array" ref="J4122">_xlfn.SWITCH(orders[[#This Row],[payment_method]],"Credit Card","CC","Bank Transfer","BT","Cash","CA","PayPal","PP","UN")</f>
        <v>BT</v>
      </c>
    </row>
    <row r="4123" spans="1:10" x14ac:dyDescent="0.3">
      <c r="A4123">
        <v>4457</v>
      </c>
      <c r="B4123">
        <v>1557589</v>
      </c>
      <c r="C4123" s="1">
        <v>44568</v>
      </c>
      <c r="D4123">
        <v>74147</v>
      </c>
      <c r="E4123" t="s">
        <v>10040</v>
      </c>
      <c r="F4123" t="s">
        <v>38</v>
      </c>
      <c r="G4123">
        <f>YEAR(orders[[#This Row],[order_date]])</f>
        <v>2022</v>
      </c>
      <c r="H4123">
        <f>MONTH(orders[[#This Row],[order_date]])</f>
        <v>1</v>
      </c>
      <c r="I4123" s="4">
        <v>74147</v>
      </c>
      <c r="J4123" t="str" cm="1">
        <f t="array" ref="J4123">_xlfn.SWITCH(orders[[#This Row],[payment_method]],"Credit Card","CC","Bank Transfer","BT","Cash","CA","PayPal","PP","UN")</f>
        <v>CC</v>
      </c>
    </row>
    <row r="4124" spans="1:10" x14ac:dyDescent="0.3">
      <c r="A4124">
        <v>4458</v>
      </c>
      <c r="B4124">
        <v>1917652</v>
      </c>
      <c r="C4124" s="1">
        <v>45778</v>
      </c>
      <c r="D4124">
        <v>344004</v>
      </c>
      <c r="E4124" t="s">
        <v>10042</v>
      </c>
      <c r="F4124" t="s">
        <v>496</v>
      </c>
      <c r="G4124">
        <f>YEAR(orders[[#This Row],[order_date]])</f>
        <v>2025</v>
      </c>
      <c r="H4124">
        <f>MONTH(orders[[#This Row],[order_date]])</f>
        <v>5</v>
      </c>
      <c r="I4124" s="4">
        <v>344004</v>
      </c>
      <c r="J4124" t="str" cm="1">
        <f t="array" ref="J4124">_xlfn.SWITCH(orders[[#This Row],[payment_method]],"Credit Card","CC","Bank Transfer","BT","Cash","CA","PayPal","PP","UN")</f>
        <v>CA</v>
      </c>
    </row>
    <row r="4125" spans="1:10" x14ac:dyDescent="0.3">
      <c r="A4125">
        <v>4459</v>
      </c>
      <c r="B4125">
        <v>926441</v>
      </c>
      <c r="C4125" s="1">
        <v>45192</v>
      </c>
      <c r="D4125">
        <v>188989</v>
      </c>
      <c r="E4125" t="s">
        <v>10041</v>
      </c>
      <c r="F4125" t="s">
        <v>185</v>
      </c>
      <c r="G4125">
        <f>YEAR(orders[[#This Row],[order_date]])</f>
        <v>2023</v>
      </c>
      <c r="H4125">
        <f>MONTH(orders[[#This Row],[order_date]])</f>
        <v>9</v>
      </c>
      <c r="I4125" s="4">
        <v>188989</v>
      </c>
      <c r="J4125" t="str" cm="1">
        <f t="array" ref="J4125">_xlfn.SWITCH(orders[[#This Row],[payment_method]],"Credit Card","CC","Bank Transfer","BT","Cash","CA","PayPal","PP","UN")</f>
        <v>BT</v>
      </c>
    </row>
    <row r="4126" spans="1:10" x14ac:dyDescent="0.3">
      <c r="A4126">
        <v>4460</v>
      </c>
      <c r="B4126">
        <v>1033539</v>
      </c>
      <c r="C4126" s="1">
        <v>45466</v>
      </c>
      <c r="D4126">
        <v>465996</v>
      </c>
      <c r="E4126" t="s">
        <v>10040</v>
      </c>
      <c r="F4126" t="s">
        <v>528</v>
      </c>
      <c r="G4126">
        <f>YEAR(orders[[#This Row],[order_date]])</f>
        <v>2024</v>
      </c>
      <c r="H4126">
        <f>MONTH(orders[[#This Row],[order_date]])</f>
        <v>6</v>
      </c>
      <c r="I4126" s="4">
        <v>465996</v>
      </c>
      <c r="J4126" t="str" cm="1">
        <f t="array" ref="J4126">_xlfn.SWITCH(orders[[#This Row],[payment_method]],"Credit Card","CC","Bank Transfer","BT","Cash","CA","PayPal","PP","UN")</f>
        <v>CC</v>
      </c>
    </row>
    <row r="4127" spans="1:10" x14ac:dyDescent="0.3">
      <c r="A4127">
        <v>4461</v>
      </c>
      <c r="B4127">
        <v>167235</v>
      </c>
      <c r="C4127" s="1">
        <v>44997</v>
      </c>
      <c r="D4127">
        <v>50534</v>
      </c>
      <c r="E4127" t="s">
        <v>10041</v>
      </c>
      <c r="F4127" t="s">
        <v>683</v>
      </c>
      <c r="G4127">
        <f>YEAR(orders[[#This Row],[order_date]])</f>
        <v>2023</v>
      </c>
      <c r="H4127">
        <f>MONTH(orders[[#This Row],[order_date]])</f>
        <v>3</v>
      </c>
      <c r="I4127" s="4">
        <v>50534</v>
      </c>
      <c r="J4127" t="str" cm="1">
        <f t="array" ref="J4127">_xlfn.SWITCH(orders[[#This Row],[payment_method]],"Credit Card","CC","Bank Transfer","BT","Cash","CA","PayPal","PP","UN")</f>
        <v>BT</v>
      </c>
    </row>
    <row r="4128" spans="1:10" x14ac:dyDescent="0.3">
      <c r="A4128">
        <v>4462</v>
      </c>
      <c r="B4128">
        <v>674993</v>
      </c>
      <c r="C4128" s="1">
        <v>45105</v>
      </c>
      <c r="D4128">
        <v>285967</v>
      </c>
      <c r="E4128" t="s">
        <v>10041</v>
      </c>
      <c r="F4128" t="s">
        <v>305</v>
      </c>
      <c r="G4128">
        <f>YEAR(orders[[#This Row],[order_date]])</f>
        <v>2023</v>
      </c>
      <c r="H4128">
        <f>MONTH(orders[[#This Row],[order_date]])</f>
        <v>6</v>
      </c>
      <c r="I4128" s="4">
        <v>285967</v>
      </c>
      <c r="J4128" t="str" cm="1">
        <f t="array" ref="J4128">_xlfn.SWITCH(orders[[#This Row],[payment_method]],"Credit Card","CC","Bank Transfer","BT","Cash","CA","PayPal","PP","UN")</f>
        <v>BT</v>
      </c>
    </row>
    <row r="4129" spans="1:10" x14ac:dyDescent="0.3">
      <c r="A4129">
        <v>4463</v>
      </c>
      <c r="B4129">
        <v>387938</v>
      </c>
      <c r="C4129" s="1">
        <v>45069</v>
      </c>
      <c r="D4129">
        <v>31716</v>
      </c>
      <c r="E4129" t="s">
        <v>10041</v>
      </c>
      <c r="F4129" t="s">
        <v>133</v>
      </c>
      <c r="G4129">
        <f>YEAR(orders[[#This Row],[order_date]])</f>
        <v>2023</v>
      </c>
      <c r="H4129">
        <f>MONTH(orders[[#This Row],[order_date]])</f>
        <v>5</v>
      </c>
      <c r="I4129" s="4">
        <v>31716</v>
      </c>
      <c r="J4129" t="str" cm="1">
        <f t="array" ref="J4129">_xlfn.SWITCH(orders[[#This Row],[payment_method]],"Credit Card","CC","Bank Transfer","BT","Cash","CA","PayPal","PP","UN")</f>
        <v>BT</v>
      </c>
    </row>
    <row r="4130" spans="1:10" x14ac:dyDescent="0.3">
      <c r="A4130">
        <v>4464</v>
      </c>
      <c r="B4130">
        <v>1256955</v>
      </c>
      <c r="C4130" s="1">
        <v>44509</v>
      </c>
      <c r="D4130">
        <v>260995</v>
      </c>
      <c r="E4130" t="s">
        <v>10040</v>
      </c>
      <c r="F4130" t="s">
        <v>444</v>
      </c>
      <c r="G4130">
        <f>YEAR(orders[[#This Row],[order_date]])</f>
        <v>2021</v>
      </c>
      <c r="H4130">
        <f>MONTH(orders[[#This Row],[order_date]])</f>
        <v>11</v>
      </c>
      <c r="I4130" s="4">
        <v>260995</v>
      </c>
      <c r="J4130" t="str" cm="1">
        <f t="array" ref="J4130">_xlfn.SWITCH(orders[[#This Row],[payment_method]],"Credit Card","CC","Bank Transfer","BT","Cash","CA","PayPal","PP","UN")</f>
        <v>CC</v>
      </c>
    </row>
    <row r="4131" spans="1:10" x14ac:dyDescent="0.3">
      <c r="A4131">
        <v>4465</v>
      </c>
      <c r="B4131">
        <v>1655097</v>
      </c>
      <c r="C4131" s="1">
        <v>45397</v>
      </c>
      <c r="D4131">
        <v>344295</v>
      </c>
      <c r="E4131" t="s">
        <v>10042</v>
      </c>
      <c r="F4131" t="s">
        <v>444</v>
      </c>
      <c r="G4131">
        <f>YEAR(orders[[#This Row],[order_date]])</f>
        <v>2024</v>
      </c>
      <c r="H4131">
        <f>MONTH(orders[[#This Row],[order_date]])</f>
        <v>4</v>
      </c>
      <c r="I4131" s="4">
        <v>344295</v>
      </c>
      <c r="J4131" t="str" cm="1">
        <f t="array" ref="J4131">_xlfn.SWITCH(orders[[#This Row],[payment_method]],"Credit Card","CC","Bank Transfer","BT","Cash","CA","PayPal","PP","UN")</f>
        <v>CA</v>
      </c>
    </row>
    <row r="4132" spans="1:10" x14ac:dyDescent="0.3">
      <c r="A4132">
        <v>4466</v>
      </c>
      <c r="B4132">
        <v>1280875</v>
      </c>
      <c r="C4132" s="1">
        <v>45267</v>
      </c>
      <c r="D4132">
        <v>48368</v>
      </c>
      <c r="E4132" t="s">
        <v>10041</v>
      </c>
      <c r="F4132" t="s">
        <v>643</v>
      </c>
      <c r="G4132">
        <f>YEAR(orders[[#This Row],[order_date]])</f>
        <v>2023</v>
      </c>
      <c r="H4132">
        <f>MONTH(orders[[#This Row],[order_date]])</f>
        <v>12</v>
      </c>
      <c r="I4132" s="4">
        <v>48368</v>
      </c>
      <c r="J4132" t="str" cm="1">
        <f t="array" ref="J4132">_xlfn.SWITCH(orders[[#This Row],[payment_method]],"Credit Card","CC","Bank Transfer","BT","Cash","CA","PayPal","PP","UN")</f>
        <v>BT</v>
      </c>
    </row>
    <row r="4133" spans="1:10" x14ac:dyDescent="0.3">
      <c r="A4133">
        <v>4467</v>
      </c>
      <c r="B4133">
        <v>1129110</v>
      </c>
      <c r="C4133" s="1">
        <v>44582</v>
      </c>
      <c r="D4133">
        <v>271011</v>
      </c>
      <c r="E4133" t="s">
        <v>10043</v>
      </c>
      <c r="F4133" t="s">
        <v>63</v>
      </c>
      <c r="G4133">
        <f>YEAR(orders[[#This Row],[order_date]])</f>
        <v>2022</v>
      </c>
      <c r="H4133">
        <f>MONTH(orders[[#This Row],[order_date]])</f>
        <v>1</v>
      </c>
      <c r="I4133" s="4">
        <v>271011</v>
      </c>
      <c r="J4133" t="str" cm="1">
        <f t="array" ref="J4133">_xlfn.SWITCH(orders[[#This Row],[payment_method]],"Credit Card","CC","Bank Transfer","BT","Cash","CA","PayPal","PP","UN")</f>
        <v>PP</v>
      </c>
    </row>
    <row r="4134" spans="1:10" x14ac:dyDescent="0.3">
      <c r="A4134">
        <v>4468</v>
      </c>
      <c r="B4134">
        <v>153140</v>
      </c>
      <c r="C4134" s="1">
        <v>45101</v>
      </c>
      <c r="D4134">
        <v>19636</v>
      </c>
      <c r="E4134" t="s">
        <v>10043</v>
      </c>
      <c r="F4134" t="s">
        <v>281</v>
      </c>
      <c r="G4134">
        <f>YEAR(orders[[#This Row],[order_date]])</f>
        <v>2023</v>
      </c>
      <c r="H4134">
        <f>MONTH(orders[[#This Row],[order_date]])</f>
        <v>6</v>
      </c>
      <c r="I4134" s="4">
        <v>19636</v>
      </c>
      <c r="J4134" t="str" cm="1">
        <f t="array" ref="J4134">_xlfn.SWITCH(orders[[#This Row],[payment_method]],"Credit Card","CC","Bank Transfer","BT","Cash","CA","PayPal","PP","UN")</f>
        <v>PP</v>
      </c>
    </row>
    <row r="4135" spans="1:10" x14ac:dyDescent="0.3">
      <c r="A4135">
        <v>4469</v>
      </c>
      <c r="B4135">
        <v>65971</v>
      </c>
      <c r="C4135" s="1">
        <v>45708</v>
      </c>
      <c r="D4135">
        <v>19664</v>
      </c>
      <c r="E4135" t="s">
        <v>10042</v>
      </c>
      <c r="F4135" t="s">
        <v>470</v>
      </c>
      <c r="G4135">
        <f>YEAR(orders[[#This Row],[order_date]])</f>
        <v>2025</v>
      </c>
      <c r="H4135">
        <f>MONTH(orders[[#This Row],[order_date]])</f>
        <v>2</v>
      </c>
      <c r="I4135" s="4">
        <v>19664</v>
      </c>
      <c r="J4135" t="str" cm="1">
        <f t="array" ref="J4135">_xlfn.SWITCH(orders[[#This Row],[payment_method]],"Credit Card","CC","Bank Transfer","BT","Cash","CA","PayPal","PP","UN")</f>
        <v>CA</v>
      </c>
    </row>
    <row r="4136" spans="1:10" x14ac:dyDescent="0.3">
      <c r="A4136">
        <v>4470</v>
      </c>
      <c r="B4136">
        <v>1963519</v>
      </c>
      <c r="C4136" s="1">
        <v>44684</v>
      </c>
      <c r="D4136">
        <v>973735</v>
      </c>
      <c r="E4136" t="s">
        <v>10041</v>
      </c>
      <c r="F4136" t="s">
        <v>1583</v>
      </c>
      <c r="G4136">
        <f>YEAR(orders[[#This Row],[order_date]])</f>
        <v>2022</v>
      </c>
      <c r="H4136">
        <f>MONTH(orders[[#This Row],[order_date]])</f>
        <v>5</v>
      </c>
      <c r="I4136" s="4">
        <v>973735</v>
      </c>
      <c r="J4136" t="str" cm="1">
        <f t="array" ref="J4136">_xlfn.SWITCH(orders[[#This Row],[payment_method]],"Credit Card","CC","Bank Transfer","BT","Cash","CA","PayPal","PP","UN")</f>
        <v>BT</v>
      </c>
    </row>
    <row r="4137" spans="1:10" x14ac:dyDescent="0.3">
      <c r="A4137">
        <v>4471</v>
      </c>
      <c r="B4137">
        <v>1628030</v>
      </c>
      <c r="C4137" s="1">
        <v>45298</v>
      </c>
      <c r="D4137">
        <v>410069</v>
      </c>
      <c r="E4137" t="s">
        <v>10041</v>
      </c>
      <c r="F4137" t="s">
        <v>1016</v>
      </c>
      <c r="G4137">
        <f>YEAR(orders[[#This Row],[order_date]])</f>
        <v>2024</v>
      </c>
      <c r="H4137">
        <f>MONTH(orders[[#This Row],[order_date]])</f>
        <v>1</v>
      </c>
      <c r="I4137" s="4">
        <v>410069</v>
      </c>
      <c r="J4137" t="str" cm="1">
        <f t="array" ref="J4137">_xlfn.SWITCH(orders[[#This Row],[payment_method]],"Credit Card","CC","Bank Transfer","BT","Cash","CA","PayPal","PP","UN")</f>
        <v>BT</v>
      </c>
    </row>
    <row r="4138" spans="1:10" x14ac:dyDescent="0.3">
      <c r="A4138">
        <v>4472</v>
      </c>
      <c r="B4138">
        <v>538560</v>
      </c>
      <c r="C4138" s="1">
        <v>45695</v>
      </c>
      <c r="D4138">
        <v>183335</v>
      </c>
      <c r="E4138" t="s">
        <v>10043</v>
      </c>
      <c r="F4138" t="s">
        <v>1583</v>
      </c>
      <c r="G4138">
        <f>YEAR(orders[[#This Row],[order_date]])</f>
        <v>2025</v>
      </c>
      <c r="H4138">
        <f>MONTH(orders[[#This Row],[order_date]])</f>
        <v>2</v>
      </c>
      <c r="I4138" s="4">
        <v>183335</v>
      </c>
      <c r="J4138" t="str" cm="1">
        <f t="array" ref="J4138">_xlfn.SWITCH(orders[[#This Row],[payment_method]],"Credit Card","CC","Bank Transfer","BT","Cash","CA","PayPal","PP","UN")</f>
        <v>PP</v>
      </c>
    </row>
    <row r="4139" spans="1:10" x14ac:dyDescent="0.3">
      <c r="A4139">
        <v>4473</v>
      </c>
      <c r="B4139">
        <v>1712660</v>
      </c>
      <c r="C4139" s="1">
        <v>44684</v>
      </c>
      <c r="D4139">
        <v>223526</v>
      </c>
      <c r="E4139" t="s">
        <v>10042</v>
      </c>
      <c r="F4139" t="s">
        <v>360</v>
      </c>
      <c r="G4139">
        <f>YEAR(orders[[#This Row],[order_date]])</f>
        <v>2022</v>
      </c>
      <c r="H4139">
        <f>MONTH(orders[[#This Row],[order_date]])</f>
        <v>5</v>
      </c>
      <c r="I4139" s="4">
        <v>223526</v>
      </c>
      <c r="J4139" t="str" cm="1">
        <f t="array" ref="J4139">_xlfn.SWITCH(orders[[#This Row],[payment_method]],"Credit Card","CC","Bank Transfer","BT","Cash","CA","PayPal","PP","UN")</f>
        <v>CA</v>
      </c>
    </row>
    <row r="4140" spans="1:10" x14ac:dyDescent="0.3">
      <c r="A4140">
        <v>4474</v>
      </c>
      <c r="B4140">
        <v>104872</v>
      </c>
      <c r="C4140" s="1">
        <v>45154</v>
      </c>
      <c r="D4140">
        <v>22942</v>
      </c>
      <c r="E4140" t="s">
        <v>10043</v>
      </c>
      <c r="F4140" t="s">
        <v>533</v>
      </c>
      <c r="G4140">
        <f>YEAR(orders[[#This Row],[order_date]])</f>
        <v>2023</v>
      </c>
      <c r="H4140">
        <f>MONTH(orders[[#This Row],[order_date]])</f>
        <v>8</v>
      </c>
      <c r="I4140" s="4">
        <v>22942</v>
      </c>
      <c r="J4140" t="str" cm="1">
        <f t="array" ref="J4140">_xlfn.SWITCH(orders[[#This Row],[payment_method]],"Credit Card","CC","Bank Transfer","BT","Cash","CA","PayPal","PP","UN")</f>
        <v>PP</v>
      </c>
    </row>
    <row r="4141" spans="1:10" x14ac:dyDescent="0.3">
      <c r="A4141">
        <v>4475</v>
      </c>
      <c r="B4141">
        <v>1369700</v>
      </c>
      <c r="C4141" s="1">
        <v>44766</v>
      </c>
      <c r="D4141">
        <v>13998</v>
      </c>
      <c r="E4141" t="s">
        <v>10040</v>
      </c>
      <c r="F4141" t="s">
        <v>222</v>
      </c>
      <c r="G4141">
        <f>YEAR(orders[[#This Row],[order_date]])</f>
        <v>2022</v>
      </c>
      <c r="H4141">
        <f>MONTH(orders[[#This Row],[order_date]])</f>
        <v>7</v>
      </c>
      <c r="I4141" s="4">
        <v>13998</v>
      </c>
      <c r="J4141" t="str" cm="1">
        <f t="array" ref="J4141">_xlfn.SWITCH(orders[[#This Row],[payment_method]],"Credit Card","CC","Bank Transfer","BT","Cash","CA","PayPal","PP","UN")</f>
        <v>CC</v>
      </c>
    </row>
    <row r="4142" spans="1:10" x14ac:dyDescent="0.3">
      <c r="A4142">
        <v>4476</v>
      </c>
      <c r="B4142">
        <v>490665</v>
      </c>
      <c r="C4142" s="1">
        <v>44790</v>
      </c>
      <c r="D4142">
        <v>321498</v>
      </c>
      <c r="E4142" t="s">
        <v>10041</v>
      </c>
      <c r="F4142" t="s">
        <v>29</v>
      </c>
      <c r="G4142">
        <f>YEAR(orders[[#This Row],[order_date]])</f>
        <v>2022</v>
      </c>
      <c r="H4142">
        <f>MONTH(orders[[#This Row],[order_date]])</f>
        <v>8</v>
      </c>
      <c r="I4142" s="4">
        <v>321498</v>
      </c>
      <c r="J4142" t="str" cm="1">
        <f t="array" ref="J4142">_xlfn.SWITCH(orders[[#This Row],[payment_method]],"Credit Card","CC","Bank Transfer","BT","Cash","CA","PayPal","PP","UN")</f>
        <v>BT</v>
      </c>
    </row>
    <row r="4143" spans="1:10" x14ac:dyDescent="0.3">
      <c r="A4143">
        <v>4477</v>
      </c>
      <c r="B4143">
        <v>1408737</v>
      </c>
      <c r="C4143" s="1">
        <v>45683</v>
      </c>
      <c r="D4143">
        <v>10968</v>
      </c>
      <c r="E4143" t="s">
        <v>10042</v>
      </c>
      <c r="F4143" t="s">
        <v>1002</v>
      </c>
      <c r="G4143">
        <f>YEAR(orders[[#This Row],[order_date]])</f>
        <v>2025</v>
      </c>
      <c r="H4143">
        <f>MONTH(orders[[#This Row],[order_date]])</f>
        <v>1</v>
      </c>
      <c r="I4143" s="4">
        <v>10968</v>
      </c>
      <c r="J4143" t="str" cm="1">
        <f t="array" ref="J4143">_xlfn.SWITCH(orders[[#This Row],[payment_method]],"Credit Card","CC","Bank Transfer","BT","Cash","CA","PayPal","PP","UN")</f>
        <v>CA</v>
      </c>
    </row>
    <row r="4144" spans="1:10" x14ac:dyDescent="0.3">
      <c r="A4144">
        <v>4478</v>
      </c>
      <c r="B4144">
        <v>827678</v>
      </c>
      <c r="C4144" s="1">
        <v>45447</v>
      </c>
      <c r="D4144">
        <v>170727</v>
      </c>
      <c r="E4144" t="s">
        <v>10040</v>
      </c>
      <c r="F4144" t="s">
        <v>363</v>
      </c>
      <c r="G4144">
        <f>YEAR(orders[[#This Row],[order_date]])</f>
        <v>2024</v>
      </c>
      <c r="H4144">
        <f>MONTH(orders[[#This Row],[order_date]])</f>
        <v>6</v>
      </c>
      <c r="I4144" s="4">
        <v>170727</v>
      </c>
      <c r="J4144" t="str" cm="1">
        <f t="array" ref="J4144">_xlfn.SWITCH(orders[[#This Row],[payment_method]],"Credit Card","CC","Bank Transfer","BT","Cash","CA","PayPal","PP","UN")</f>
        <v>CC</v>
      </c>
    </row>
    <row r="4145" spans="1:10" x14ac:dyDescent="0.3">
      <c r="A4145">
        <v>4479</v>
      </c>
      <c r="B4145">
        <v>838080</v>
      </c>
      <c r="C4145" s="1">
        <v>44714</v>
      </c>
      <c r="D4145">
        <v>60882</v>
      </c>
      <c r="E4145" t="s">
        <v>10042</v>
      </c>
      <c r="F4145" t="s">
        <v>540</v>
      </c>
      <c r="G4145">
        <f>YEAR(orders[[#This Row],[order_date]])</f>
        <v>2022</v>
      </c>
      <c r="H4145">
        <f>MONTH(orders[[#This Row],[order_date]])</f>
        <v>6</v>
      </c>
      <c r="I4145" s="4">
        <v>60882</v>
      </c>
      <c r="J4145" t="str" cm="1">
        <f t="array" ref="J4145">_xlfn.SWITCH(orders[[#This Row],[payment_method]],"Credit Card","CC","Bank Transfer","BT","Cash","CA","PayPal","PP","UN")</f>
        <v>CA</v>
      </c>
    </row>
    <row r="4146" spans="1:10" x14ac:dyDescent="0.3">
      <c r="A4146">
        <v>4480</v>
      </c>
      <c r="B4146">
        <v>948986</v>
      </c>
      <c r="C4146" s="1">
        <v>45516</v>
      </c>
      <c r="D4146">
        <v>224755</v>
      </c>
      <c r="E4146" t="s">
        <v>10041</v>
      </c>
      <c r="F4146" t="s">
        <v>171</v>
      </c>
      <c r="G4146">
        <f>YEAR(orders[[#This Row],[order_date]])</f>
        <v>2024</v>
      </c>
      <c r="H4146">
        <f>MONTH(orders[[#This Row],[order_date]])</f>
        <v>8</v>
      </c>
      <c r="I4146" s="4">
        <v>224755</v>
      </c>
      <c r="J4146" t="str" cm="1">
        <f t="array" ref="J4146">_xlfn.SWITCH(orders[[#This Row],[payment_method]],"Credit Card","CC","Bank Transfer","BT","Cash","CA","PayPal","PP","UN")</f>
        <v>BT</v>
      </c>
    </row>
    <row r="4147" spans="1:10" x14ac:dyDescent="0.3">
      <c r="A4147">
        <v>4481</v>
      </c>
      <c r="B4147">
        <v>1908889</v>
      </c>
      <c r="C4147" s="1">
        <v>45445</v>
      </c>
      <c r="D4147">
        <v>224755</v>
      </c>
      <c r="E4147" t="s">
        <v>10043</v>
      </c>
      <c r="F4147" t="s">
        <v>545</v>
      </c>
      <c r="G4147">
        <f>YEAR(orders[[#This Row],[order_date]])</f>
        <v>2024</v>
      </c>
      <c r="H4147">
        <f>MONTH(orders[[#This Row],[order_date]])</f>
        <v>6</v>
      </c>
      <c r="I4147" s="4">
        <v>224755</v>
      </c>
      <c r="J4147" t="str" cm="1">
        <f t="array" ref="J4147">_xlfn.SWITCH(orders[[#This Row],[payment_method]],"Credit Card","CC","Bank Transfer","BT","Cash","CA","PayPal","PP","UN")</f>
        <v>PP</v>
      </c>
    </row>
    <row r="4148" spans="1:10" x14ac:dyDescent="0.3">
      <c r="A4148">
        <v>4482</v>
      </c>
      <c r="B4148">
        <v>1319622</v>
      </c>
      <c r="C4148" s="1">
        <v>45065</v>
      </c>
      <c r="D4148">
        <v>21276</v>
      </c>
      <c r="E4148" t="s">
        <v>10043</v>
      </c>
      <c r="F4148" t="s">
        <v>798</v>
      </c>
      <c r="G4148">
        <f>YEAR(orders[[#This Row],[order_date]])</f>
        <v>2023</v>
      </c>
      <c r="H4148">
        <f>MONTH(orders[[#This Row],[order_date]])</f>
        <v>5</v>
      </c>
      <c r="I4148" s="4">
        <v>21276</v>
      </c>
      <c r="J4148" t="str" cm="1">
        <f t="array" ref="J4148">_xlfn.SWITCH(orders[[#This Row],[payment_method]],"Credit Card","CC","Bank Transfer","BT","Cash","CA","PayPal","PP","UN")</f>
        <v>PP</v>
      </c>
    </row>
    <row r="4149" spans="1:10" x14ac:dyDescent="0.3">
      <c r="A4149">
        <v>4483</v>
      </c>
      <c r="B4149">
        <v>1048663</v>
      </c>
      <c r="C4149" s="1">
        <v>45108</v>
      </c>
      <c r="D4149">
        <v>110512</v>
      </c>
      <c r="E4149" t="s">
        <v>10040</v>
      </c>
      <c r="F4149" t="s">
        <v>133</v>
      </c>
      <c r="G4149">
        <f>YEAR(orders[[#This Row],[order_date]])</f>
        <v>2023</v>
      </c>
      <c r="H4149">
        <f>MONTH(orders[[#This Row],[order_date]])</f>
        <v>7</v>
      </c>
      <c r="I4149" s="4">
        <v>110512</v>
      </c>
      <c r="J4149" t="str" cm="1">
        <f t="array" ref="J4149">_xlfn.SWITCH(orders[[#This Row],[payment_method]],"Credit Card","CC","Bank Transfer","BT","Cash","CA","PayPal","PP","UN")</f>
        <v>CC</v>
      </c>
    </row>
    <row r="4150" spans="1:10" x14ac:dyDescent="0.3">
      <c r="A4150">
        <v>4484</v>
      </c>
      <c r="B4150">
        <v>696275</v>
      </c>
      <c r="C4150" s="1">
        <v>45203</v>
      </c>
      <c r="D4150">
        <v>479301</v>
      </c>
      <c r="E4150" t="s">
        <v>10040</v>
      </c>
      <c r="F4150" t="s">
        <v>1633</v>
      </c>
      <c r="G4150">
        <f>YEAR(orders[[#This Row],[order_date]])</f>
        <v>2023</v>
      </c>
      <c r="H4150">
        <f>MONTH(orders[[#This Row],[order_date]])</f>
        <v>10</v>
      </c>
      <c r="I4150" s="4">
        <v>479301</v>
      </c>
      <c r="J4150" t="str" cm="1">
        <f t="array" ref="J4150">_xlfn.SWITCH(orders[[#This Row],[payment_method]],"Credit Card","CC","Bank Transfer","BT","Cash","CA","PayPal","PP","UN")</f>
        <v>CC</v>
      </c>
    </row>
    <row r="4151" spans="1:10" x14ac:dyDescent="0.3">
      <c r="A4151">
        <v>4485</v>
      </c>
      <c r="B4151">
        <v>1368963</v>
      </c>
      <c r="C4151" s="1">
        <v>44771</v>
      </c>
      <c r="D4151">
        <v>7247</v>
      </c>
      <c r="E4151" t="s">
        <v>10040</v>
      </c>
      <c r="F4151" t="s">
        <v>369</v>
      </c>
      <c r="G4151">
        <f>YEAR(orders[[#This Row],[order_date]])</f>
        <v>2022</v>
      </c>
      <c r="H4151">
        <f>MONTH(orders[[#This Row],[order_date]])</f>
        <v>7</v>
      </c>
      <c r="I4151" s="4">
        <v>7247</v>
      </c>
      <c r="J4151" t="str" cm="1">
        <f t="array" ref="J4151">_xlfn.SWITCH(orders[[#This Row],[payment_method]],"Credit Card","CC","Bank Transfer","BT","Cash","CA","PayPal","PP","UN")</f>
        <v>CC</v>
      </c>
    </row>
    <row r="4152" spans="1:10" x14ac:dyDescent="0.3">
      <c r="A4152">
        <v>4486</v>
      </c>
      <c r="B4152">
        <v>514961</v>
      </c>
      <c r="C4152" s="1">
        <v>45057</v>
      </c>
      <c r="D4152">
        <v>123548</v>
      </c>
      <c r="E4152" t="s">
        <v>10042</v>
      </c>
      <c r="F4152" t="s">
        <v>63</v>
      </c>
      <c r="G4152">
        <f>YEAR(orders[[#This Row],[order_date]])</f>
        <v>2023</v>
      </c>
      <c r="H4152">
        <f>MONTH(orders[[#This Row],[order_date]])</f>
        <v>5</v>
      </c>
      <c r="I4152" s="4">
        <v>123548</v>
      </c>
      <c r="J4152" t="str" cm="1">
        <f t="array" ref="J4152">_xlfn.SWITCH(orders[[#This Row],[payment_method]],"Credit Card","CC","Bank Transfer","BT","Cash","CA","PayPal","PP","UN")</f>
        <v>CA</v>
      </c>
    </row>
    <row r="4153" spans="1:10" x14ac:dyDescent="0.3">
      <c r="A4153">
        <v>4487</v>
      </c>
      <c r="B4153">
        <v>1303009</v>
      </c>
      <c r="C4153" s="1">
        <v>45531</v>
      </c>
      <c r="D4153">
        <v>90799</v>
      </c>
      <c r="E4153" t="s">
        <v>10043</v>
      </c>
      <c r="F4153" t="s">
        <v>528</v>
      </c>
      <c r="G4153">
        <f>YEAR(orders[[#This Row],[order_date]])</f>
        <v>2024</v>
      </c>
      <c r="H4153">
        <f>MONTH(orders[[#This Row],[order_date]])</f>
        <v>8</v>
      </c>
      <c r="I4153" s="4">
        <v>90799</v>
      </c>
      <c r="J4153" t="str" cm="1">
        <f t="array" ref="J4153">_xlfn.SWITCH(orders[[#This Row],[payment_method]],"Credit Card","CC","Bank Transfer","BT","Cash","CA","PayPal","PP","UN")</f>
        <v>PP</v>
      </c>
    </row>
    <row r="4154" spans="1:10" x14ac:dyDescent="0.3">
      <c r="A4154">
        <v>4488</v>
      </c>
      <c r="B4154">
        <v>1663271</v>
      </c>
      <c r="C4154" s="1">
        <v>44718</v>
      </c>
      <c r="D4154">
        <v>1350</v>
      </c>
      <c r="E4154" t="s">
        <v>10043</v>
      </c>
      <c r="F4154" t="s">
        <v>839</v>
      </c>
      <c r="G4154">
        <f>YEAR(orders[[#This Row],[order_date]])</f>
        <v>2022</v>
      </c>
      <c r="H4154">
        <f>MONTH(orders[[#This Row],[order_date]])</f>
        <v>6</v>
      </c>
      <c r="I4154" s="4">
        <v>1350</v>
      </c>
      <c r="J4154" t="str" cm="1">
        <f t="array" ref="J4154">_xlfn.SWITCH(orders[[#This Row],[payment_method]],"Credit Card","CC","Bank Transfer","BT","Cash","CA","PayPal","PP","UN")</f>
        <v>PP</v>
      </c>
    </row>
    <row r="4155" spans="1:10" x14ac:dyDescent="0.3">
      <c r="A4155">
        <v>4489</v>
      </c>
      <c r="B4155">
        <v>306711</v>
      </c>
      <c r="C4155" s="1">
        <v>45721</v>
      </c>
      <c r="D4155">
        <v>307495</v>
      </c>
      <c r="E4155" t="s">
        <v>10041</v>
      </c>
      <c r="F4155" t="s">
        <v>377</v>
      </c>
      <c r="G4155">
        <f>YEAR(orders[[#This Row],[order_date]])</f>
        <v>2025</v>
      </c>
      <c r="H4155">
        <f>MONTH(orders[[#This Row],[order_date]])</f>
        <v>3</v>
      </c>
      <c r="I4155" s="4">
        <v>307495</v>
      </c>
      <c r="J4155" t="str" cm="1">
        <f t="array" ref="J4155">_xlfn.SWITCH(orders[[#This Row],[payment_method]],"Credit Card","CC","Bank Transfer","BT","Cash","CA","PayPal","PP","UN")</f>
        <v>BT</v>
      </c>
    </row>
    <row r="4156" spans="1:10" x14ac:dyDescent="0.3">
      <c r="A4156">
        <v>4490</v>
      </c>
      <c r="B4156">
        <v>791802</v>
      </c>
      <c r="C4156" s="1">
        <v>45856</v>
      </c>
      <c r="D4156">
        <v>1023</v>
      </c>
      <c r="E4156" t="s">
        <v>10043</v>
      </c>
      <c r="F4156" t="s">
        <v>496</v>
      </c>
      <c r="G4156">
        <f>YEAR(orders[[#This Row],[order_date]])</f>
        <v>2025</v>
      </c>
      <c r="H4156">
        <f>MONTH(orders[[#This Row],[order_date]])</f>
        <v>7</v>
      </c>
      <c r="I4156" s="4">
        <v>1023</v>
      </c>
      <c r="J4156" t="str" cm="1">
        <f t="array" ref="J4156">_xlfn.SWITCH(orders[[#This Row],[payment_method]],"Credit Card","CC","Bank Transfer","BT","Cash","CA","PayPal","PP","UN")</f>
        <v>PP</v>
      </c>
    </row>
    <row r="4157" spans="1:10" x14ac:dyDescent="0.3">
      <c r="A4157">
        <v>4491</v>
      </c>
      <c r="B4157">
        <v>1357239</v>
      </c>
      <c r="C4157" s="1">
        <v>45618</v>
      </c>
      <c r="D4157">
        <v>118501</v>
      </c>
      <c r="E4157" t="s">
        <v>10043</v>
      </c>
      <c r="F4157" t="s">
        <v>355</v>
      </c>
      <c r="G4157">
        <f>YEAR(orders[[#This Row],[order_date]])</f>
        <v>2024</v>
      </c>
      <c r="H4157">
        <f>MONTH(orders[[#This Row],[order_date]])</f>
        <v>11</v>
      </c>
      <c r="I4157" s="4">
        <v>118501</v>
      </c>
      <c r="J4157" t="str" cm="1">
        <f t="array" ref="J4157">_xlfn.SWITCH(orders[[#This Row],[payment_method]],"Credit Card","CC","Bank Transfer","BT","Cash","CA","PayPal","PP","UN")</f>
        <v>PP</v>
      </c>
    </row>
    <row r="4158" spans="1:10" x14ac:dyDescent="0.3">
      <c r="A4158">
        <v>4492</v>
      </c>
      <c r="B4158">
        <v>1598066</v>
      </c>
      <c r="C4158" s="1">
        <v>44873</v>
      </c>
      <c r="D4158">
        <v>18352</v>
      </c>
      <c r="E4158" t="s">
        <v>10042</v>
      </c>
      <c r="F4158" t="s">
        <v>393</v>
      </c>
      <c r="G4158">
        <f>YEAR(orders[[#This Row],[order_date]])</f>
        <v>2022</v>
      </c>
      <c r="H4158">
        <f>MONTH(orders[[#This Row],[order_date]])</f>
        <v>11</v>
      </c>
      <c r="I4158" s="4">
        <v>18352</v>
      </c>
      <c r="J4158" t="str" cm="1">
        <f t="array" ref="J4158">_xlfn.SWITCH(orders[[#This Row],[payment_method]],"Credit Card","CC","Bank Transfer","BT","Cash","CA","PayPal","PP","UN")</f>
        <v>CA</v>
      </c>
    </row>
    <row r="4159" spans="1:10" x14ac:dyDescent="0.3">
      <c r="A4159">
        <v>4493</v>
      </c>
      <c r="B4159">
        <v>1876998</v>
      </c>
      <c r="C4159" s="1">
        <v>44780</v>
      </c>
      <c r="D4159">
        <v>113454</v>
      </c>
      <c r="E4159" t="s">
        <v>10042</v>
      </c>
      <c r="F4159" t="s">
        <v>1473</v>
      </c>
      <c r="G4159">
        <f>YEAR(orders[[#This Row],[order_date]])</f>
        <v>2022</v>
      </c>
      <c r="H4159">
        <f>MONTH(orders[[#This Row],[order_date]])</f>
        <v>8</v>
      </c>
      <c r="I4159" s="4">
        <v>113454</v>
      </c>
      <c r="J4159" t="str" cm="1">
        <f t="array" ref="J4159">_xlfn.SWITCH(orders[[#This Row],[payment_method]],"Credit Card","CC","Bank Transfer","BT","Cash","CA","PayPal","PP","UN")</f>
        <v>CA</v>
      </c>
    </row>
    <row r="4160" spans="1:10" x14ac:dyDescent="0.3">
      <c r="A4160">
        <v>4494</v>
      </c>
      <c r="B4160">
        <v>1753789</v>
      </c>
      <c r="C4160" s="1">
        <v>44637</v>
      </c>
      <c r="D4160">
        <v>308011</v>
      </c>
      <c r="E4160" t="s">
        <v>10041</v>
      </c>
      <c r="F4160" t="s">
        <v>623</v>
      </c>
      <c r="G4160">
        <f>YEAR(orders[[#This Row],[order_date]])</f>
        <v>2022</v>
      </c>
      <c r="H4160">
        <f>MONTH(orders[[#This Row],[order_date]])</f>
        <v>3</v>
      </c>
      <c r="I4160" s="4">
        <v>308011</v>
      </c>
      <c r="J4160" t="str" cm="1">
        <f t="array" ref="J4160">_xlfn.SWITCH(orders[[#This Row],[payment_method]],"Credit Card","CC","Bank Transfer","BT","Cash","CA","PayPal","PP","UN")</f>
        <v>BT</v>
      </c>
    </row>
    <row r="4161" spans="1:10" x14ac:dyDescent="0.3">
      <c r="A4161">
        <v>4495</v>
      </c>
      <c r="B4161">
        <v>307204</v>
      </c>
      <c r="C4161" s="1">
        <v>45384</v>
      </c>
      <c r="D4161">
        <v>265839</v>
      </c>
      <c r="E4161" t="s">
        <v>10041</v>
      </c>
      <c r="F4161" t="s">
        <v>683</v>
      </c>
      <c r="G4161">
        <f>YEAR(orders[[#This Row],[order_date]])</f>
        <v>2024</v>
      </c>
      <c r="H4161">
        <f>MONTH(orders[[#This Row],[order_date]])</f>
        <v>4</v>
      </c>
      <c r="I4161" s="4">
        <v>265839</v>
      </c>
      <c r="J4161" t="str" cm="1">
        <f t="array" ref="J4161">_xlfn.SWITCH(orders[[#This Row],[payment_method]],"Credit Card","CC","Bank Transfer","BT","Cash","CA","PayPal","PP","UN")</f>
        <v>BT</v>
      </c>
    </row>
    <row r="4162" spans="1:10" x14ac:dyDescent="0.3">
      <c r="A4162">
        <v>4496</v>
      </c>
      <c r="B4162">
        <v>1693942</v>
      </c>
      <c r="C4162" s="1">
        <v>45700</v>
      </c>
      <c r="D4162">
        <v>39952</v>
      </c>
      <c r="E4162" t="s">
        <v>10041</v>
      </c>
      <c r="F4162" t="s">
        <v>436</v>
      </c>
      <c r="G4162">
        <f>YEAR(orders[[#This Row],[order_date]])</f>
        <v>2025</v>
      </c>
      <c r="H4162">
        <f>MONTH(orders[[#This Row],[order_date]])</f>
        <v>2</v>
      </c>
      <c r="I4162" s="4">
        <v>39952</v>
      </c>
      <c r="J4162" t="str" cm="1">
        <f t="array" ref="J4162">_xlfn.SWITCH(orders[[#This Row],[payment_method]],"Credit Card","CC","Bank Transfer","BT","Cash","CA","PayPal","PP","UN")</f>
        <v>BT</v>
      </c>
    </row>
    <row r="4163" spans="1:10" x14ac:dyDescent="0.3">
      <c r="A4163">
        <v>4497</v>
      </c>
      <c r="B4163">
        <v>1938688</v>
      </c>
      <c r="C4163" s="1">
        <v>44641</v>
      </c>
      <c r="D4163">
        <v>35238</v>
      </c>
      <c r="E4163" t="s">
        <v>10042</v>
      </c>
      <c r="F4163" t="s">
        <v>618</v>
      </c>
      <c r="G4163">
        <f>YEAR(orders[[#This Row],[order_date]])</f>
        <v>2022</v>
      </c>
      <c r="H4163">
        <f>MONTH(orders[[#This Row],[order_date]])</f>
        <v>3</v>
      </c>
      <c r="I4163" s="4">
        <v>35238</v>
      </c>
      <c r="J4163" t="str" cm="1">
        <f t="array" ref="J4163">_xlfn.SWITCH(orders[[#This Row],[payment_method]],"Credit Card","CC","Bank Transfer","BT","Cash","CA","PayPal","PP","UN")</f>
        <v>CA</v>
      </c>
    </row>
    <row r="4164" spans="1:10" x14ac:dyDescent="0.3">
      <c r="A4164">
        <v>4498</v>
      </c>
      <c r="B4164">
        <v>1127178</v>
      </c>
      <c r="C4164" s="1">
        <v>45016</v>
      </c>
      <c r="D4164">
        <v>59236</v>
      </c>
      <c r="E4164" t="s">
        <v>10041</v>
      </c>
      <c r="F4164" t="s">
        <v>99</v>
      </c>
      <c r="G4164">
        <f>YEAR(orders[[#This Row],[order_date]])</f>
        <v>2023</v>
      </c>
      <c r="H4164">
        <f>MONTH(orders[[#This Row],[order_date]])</f>
        <v>3</v>
      </c>
      <c r="I4164" s="4">
        <v>59236</v>
      </c>
      <c r="J4164" t="str" cm="1">
        <f t="array" ref="J4164">_xlfn.SWITCH(orders[[#This Row],[payment_method]],"Credit Card","CC","Bank Transfer","BT","Cash","CA","PayPal","PP","UN")</f>
        <v>BT</v>
      </c>
    </row>
    <row r="4165" spans="1:10" x14ac:dyDescent="0.3">
      <c r="A4165">
        <v>4499</v>
      </c>
      <c r="B4165">
        <v>1547997</v>
      </c>
      <c r="C4165" s="1">
        <v>45174</v>
      </c>
      <c r="D4165">
        <v>45904</v>
      </c>
      <c r="E4165" t="s">
        <v>10042</v>
      </c>
      <c r="F4165" t="s">
        <v>781</v>
      </c>
      <c r="G4165">
        <f>YEAR(orders[[#This Row],[order_date]])</f>
        <v>2023</v>
      </c>
      <c r="H4165">
        <f>MONTH(orders[[#This Row],[order_date]])</f>
        <v>9</v>
      </c>
      <c r="I4165" s="4">
        <v>45904</v>
      </c>
      <c r="J4165" t="str" cm="1">
        <f t="array" ref="J4165">_xlfn.SWITCH(orders[[#This Row],[payment_method]],"Credit Card","CC","Bank Transfer","BT","Cash","CA","PayPal","PP","UN")</f>
        <v>CA</v>
      </c>
    </row>
    <row r="4166" spans="1:10" x14ac:dyDescent="0.3">
      <c r="A4166">
        <v>4500</v>
      </c>
      <c r="B4166">
        <v>1322150</v>
      </c>
      <c r="C4166" s="1">
        <v>44604</v>
      </c>
      <c r="D4166">
        <v>188349</v>
      </c>
      <c r="E4166" t="s">
        <v>10042</v>
      </c>
      <c r="F4166" t="s">
        <v>63</v>
      </c>
      <c r="G4166">
        <f>YEAR(orders[[#This Row],[order_date]])</f>
        <v>2022</v>
      </c>
      <c r="H4166">
        <f>MONTH(orders[[#This Row],[order_date]])</f>
        <v>2</v>
      </c>
      <c r="I4166" s="4">
        <v>188349</v>
      </c>
      <c r="J4166" t="str" cm="1">
        <f t="array" ref="J4166">_xlfn.SWITCH(orders[[#This Row],[payment_method]],"Credit Card","CC","Bank Transfer","BT","Cash","CA","PayPal","PP","UN")</f>
        <v>CA</v>
      </c>
    </row>
    <row r="4167" spans="1:10" x14ac:dyDescent="0.3">
      <c r="A4167">
        <v>4501</v>
      </c>
      <c r="B4167">
        <v>266003</v>
      </c>
      <c r="C4167" s="1">
        <v>45871</v>
      </c>
      <c r="D4167">
        <v>335523</v>
      </c>
      <c r="E4167" t="s">
        <v>10040</v>
      </c>
      <c r="F4167" t="s">
        <v>1543</v>
      </c>
      <c r="G4167">
        <f>YEAR(orders[[#This Row],[order_date]])</f>
        <v>2025</v>
      </c>
      <c r="H4167">
        <f>MONTH(orders[[#This Row],[order_date]])</f>
        <v>8</v>
      </c>
      <c r="I4167" s="4">
        <v>335523</v>
      </c>
      <c r="J4167" t="str" cm="1">
        <f t="array" ref="J4167">_xlfn.SWITCH(orders[[#This Row],[payment_method]],"Credit Card","CC","Bank Transfer","BT","Cash","CA","PayPal","PP","UN")</f>
        <v>CC</v>
      </c>
    </row>
    <row r="4168" spans="1:10" x14ac:dyDescent="0.3">
      <c r="A4168">
        <v>4502</v>
      </c>
      <c r="B4168">
        <v>923097</v>
      </c>
      <c r="C4168" s="1">
        <v>45420</v>
      </c>
      <c r="D4168">
        <v>313549</v>
      </c>
      <c r="E4168" t="s">
        <v>10040</v>
      </c>
      <c r="F4168" t="s">
        <v>1630</v>
      </c>
      <c r="G4168">
        <f>YEAR(orders[[#This Row],[order_date]])</f>
        <v>2024</v>
      </c>
      <c r="H4168">
        <f>MONTH(orders[[#This Row],[order_date]])</f>
        <v>5</v>
      </c>
      <c r="I4168" s="4">
        <v>313549</v>
      </c>
      <c r="J4168" t="str" cm="1">
        <f t="array" ref="J4168">_xlfn.SWITCH(orders[[#This Row],[payment_method]],"Credit Card","CC","Bank Transfer","BT","Cash","CA","PayPal","PP","UN")</f>
        <v>CC</v>
      </c>
    </row>
    <row r="4169" spans="1:10" x14ac:dyDescent="0.3">
      <c r="A4169">
        <v>4503</v>
      </c>
      <c r="B4169">
        <v>20933</v>
      </c>
      <c r="C4169" s="1">
        <v>44725</v>
      </c>
      <c r="D4169">
        <v>12679</v>
      </c>
      <c r="E4169" t="s">
        <v>10042</v>
      </c>
      <c r="F4169" t="s">
        <v>329</v>
      </c>
      <c r="G4169">
        <f>YEAR(orders[[#This Row],[order_date]])</f>
        <v>2022</v>
      </c>
      <c r="H4169">
        <f>MONTH(orders[[#This Row],[order_date]])</f>
        <v>6</v>
      </c>
      <c r="I4169" s="4">
        <v>12679</v>
      </c>
      <c r="J4169" t="str" cm="1">
        <f t="array" ref="J4169">_xlfn.SWITCH(orders[[#This Row],[payment_method]],"Credit Card","CC","Bank Transfer","BT","Cash","CA","PayPal","PP","UN")</f>
        <v>CA</v>
      </c>
    </row>
    <row r="4170" spans="1:10" x14ac:dyDescent="0.3">
      <c r="A4170">
        <v>4504</v>
      </c>
      <c r="B4170">
        <v>1465995</v>
      </c>
      <c r="C4170" s="1">
        <v>44949</v>
      </c>
      <c r="D4170">
        <v>531305</v>
      </c>
      <c r="E4170" t="s">
        <v>10041</v>
      </c>
      <c r="F4170" t="s">
        <v>556</v>
      </c>
      <c r="G4170">
        <f>YEAR(orders[[#This Row],[order_date]])</f>
        <v>2023</v>
      </c>
      <c r="H4170">
        <f>MONTH(orders[[#This Row],[order_date]])</f>
        <v>1</v>
      </c>
      <c r="I4170" s="4">
        <v>531305</v>
      </c>
      <c r="J4170" t="str" cm="1">
        <f t="array" ref="J4170">_xlfn.SWITCH(orders[[#This Row],[payment_method]],"Credit Card","CC","Bank Transfer","BT","Cash","CA","PayPal","PP","UN")</f>
        <v>BT</v>
      </c>
    </row>
    <row r="4171" spans="1:10" x14ac:dyDescent="0.3">
      <c r="A4171">
        <v>4505</v>
      </c>
      <c r="B4171">
        <v>482742</v>
      </c>
      <c r="C4171" s="1">
        <v>44675</v>
      </c>
      <c r="D4171">
        <v>93652</v>
      </c>
      <c r="E4171" t="s">
        <v>10042</v>
      </c>
      <c r="F4171" t="s">
        <v>422</v>
      </c>
      <c r="G4171">
        <f>YEAR(orders[[#This Row],[order_date]])</f>
        <v>2022</v>
      </c>
      <c r="H4171">
        <f>MONTH(orders[[#This Row],[order_date]])</f>
        <v>4</v>
      </c>
      <c r="I4171" s="4">
        <v>93652</v>
      </c>
      <c r="J4171" t="str" cm="1">
        <f t="array" ref="J4171">_xlfn.SWITCH(orders[[#This Row],[payment_method]],"Credit Card","CC","Bank Transfer","BT","Cash","CA","PayPal","PP","UN")</f>
        <v>CA</v>
      </c>
    </row>
    <row r="4172" spans="1:10" x14ac:dyDescent="0.3">
      <c r="A4172">
        <v>4506</v>
      </c>
      <c r="B4172">
        <v>535676</v>
      </c>
      <c r="C4172" s="1">
        <v>45833</v>
      </c>
      <c r="D4172">
        <v>181957</v>
      </c>
      <c r="E4172" t="s">
        <v>10043</v>
      </c>
      <c r="F4172" t="s">
        <v>79</v>
      </c>
      <c r="G4172">
        <f>YEAR(orders[[#This Row],[order_date]])</f>
        <v>2025</v>
      </c>
      <c r="H4172">
        <f>MONTH(orders[[#This Row],[order_date]])</f>
        <v>6</v>
      </c>
      <c r="I4172" s="4">
        <v>181957</v>
      </c>
      <c r="J4172" t="str" cm="1">
        <f t="array" ref="J4172">_xlfn.SWITCH(orders[[#This Row],[payment_method]],"Credit Card","CC","Bank Transfer","BT","Cash","CA","PayPal","PP","UN")</f>
        <v>PP</v>
      </c>
    </row>
    <row r="4173" spans="1:10" x14ac:dyDescent="0.3">
      <c r="A4173">
        <v>4507</v>
      </c>
      <c r="B4173">
        <v>1007773</v>
      </c>
      <c r="C4173" s="1">
        <v>44957</v>
      </c>
      <c r="D4173">
        <v>29307</v>
      </c>
      <c r="E4173" t="s">
        <v>10040</v>
      </c>
      <c r="F4173" t="s">
        <v>952</v>
      </c>
      <c r="G4173">
        <f>YEAR(orders[[#This Row],[order_date]])</f>
        <v>2023</v>
      </c>
      <c r="H4173">
        <f>MONTH(orders[[#This Row],[order_date]])</f>
        <v>1</v>
      </c>
      <c r="I4173" s="4">
        <v>29307</v>
      </c>
      <c r="J4173" t="str" cm="1">
        <f t="array" ref="J4173">_xlfn.SWITCH(orders[[#This Row],[payment_method]],"Credit Card","CC","Bank Transfer","BT","Cash","CA","PayPal","PP","UN")</f>
        <v>CC</v>
      </c>
    </row>
    <row r="4174" spans="1:10" x14ac:dyDescent="0.3">
      <c r="A4174">
        <v>4508</v>
      </c>
      <c r="B4174">
        <v>1943545</v>
      </c>
      <c r="C4174" s="1">
        <v>44953</v>
      </c>
      <c r="D4174">
        <v>134749</v>
      </c>
      <c r="E4174" t="s">
        <v>10043</v>
      </c>
      <c r="F4174" t="s">
        <v>1374</v>
      </c>
      <c r="G4174">
        <f>YEAR(orders[[#This Row],[order_date]])</f>
        <v>2023</v>
      </c>
      <c r="H4174">
        <f>MONTH(orders[[#This Row],[order_date]])</f>
        <v>1</v>
      </c>
      <c r="I4174" s="4">
        <v>134749</v>
      </c>
      <c r="J4174" t="str" cm="1">
        <f t="array" ref="J4174">_xlfn.SWITCH(orders[[#This Row],[payment_method]],"Credit Card","CC","Bank Transfer","BT","Cash","CA","PayPal","PP","UN")</f>
        <v>PP</v>
      </c>
    </row>
    <row r="4175" spans="1:10" x14ac:dyDescent="0.3">
      <c r="A4175">
        <v>4509</v>
      </c>
      <c r="B4175">
        <v>1264376</v>
      </c>
      <c r="C4175" s="1">
        <v>45297</v>
      </c>
      <c r="D4175">
        <v>65994</v>
      </c>
      <c r="E4175" t="s">
        <v>10041</v>
      </c>
      <c r="F4175" t="s">
        <v>297</v>
      </c>
      <c r="G4175">
        <f>YEAR(orders[[#This Row],[order_date]])</f>
        <v>2024</v>
      </c>
      <c r="H4175">
        <f>MONTH(orders[[#This Row],[order_date]])</f>
        <v>1</v>
      </c>
      <c r="I4175" s="4">
        <v>65994</v>
      </c>
      <c r="J4175" t="str" cm="1">
        <f t="array" ref="J4175">_xlfn.SWITCH(orders[[#This Row],[payment_method]],"Credit Card","CC","Bank Transfer","BT","Cash","CA","PayPal","PP","UN")</f>
        <v>BT</v>
      </c>
    </row>
    <row r="4176" spans="1:10" x14ac:dyDescent="0.3">
      <c r="A4176">
        <v>4510</v>
      </c>
      <c r="B4176">
        <v>1051393</v>
      </c>
      <c r="C4176" s="1">
        <v>44449</v>
      </c>
      <c r="D4176">
        <v>71427</v>
      </c>
      <c r="E4176" t="s">
        <v>10040</v>
      </c>
      <c r="F4176" t="s">
        <v>736</v>
      </c>
      <c r="G4176">
        <f>YEAR(orders[[#This Row],[order_date]])</f>
        <v>2021</v>
      </c>
      <c r="H4176">
        <f>MONTH(orders[[#This Row],[order_date]])</f>
        <v>9</v>
      </c>
      <c r="I4176" s="4">
        <v>71427</v>
      </c>
      <c r="J4176" t="str" cm="1">
        <f t="array" ref="J4176">_xlfn.SWITCH(orders[[#This Row],[payment_method]],"Credit Card","CC","Bank Transfer","BT","Cash","CA","PayPal","PP","UN")</f>
        <v>CC</v>
      </c>
    </row>
    <row r="4177" spans="1:10" x14ac:dyDescent="0.3">
      <c r="A4177">
        <v>4511</v>
      </c>
      <c r="B4177">
        <v>1789133</v>
      </c>
      <c r="C4177" s="1">
        <v>44596</v>
      </c>
      <c r="D4177">
        <v>179892</v>
      </c>
      <c r="E4177" t="s">
        <v>10041</v>
      </c>
      <c r="F4177" t="s">
        <v>72</v>
      </c>
      <c r="G4177">
        <f>YEAR(orders[[#This Row],[order_date]])</f>
        <v>2022</v>
      </c>
      <c r="H4177">
        <f>MONTH(orders[[#This Row],[order_date]])</f>
        <v>2</v>
      </c>
      <c r="I4177" s="4">
        <v>179892</v>
      </c>
      <c r="J4177" t="str" cm="1">
        <f t="array" ref="J4177">_xlfn.SWITCH(orders[[#This Row],[payment_method]],"Credit Card","CC","Bank Transfer","BT","Cash","CA","PayPal","PP","UN")</f>
        <v>BT</v>
      </c>
    </row>
    <row r="4178" spans="1:10" x14ac:dyDescent="0.3">
      <c r="A4178">
        <v>4513</v>
      </c>
      <c r="B4178">
        <v>63649</v>
      </c>
      <c r="C4178" s="1">
        <v>44607</v>
      </c>
      <c r="D4178">
        <v>27358</v>
      </c>
      <c r="E4178" t="s">
        <v>10042</v>
      </c>
      <c r="F4178" t="s">
        <v>1630</v>
      </c>
      <c r="G4178">
        <f>YEAR(orders[[#This Row],[order_date]])</f>
        <v>2022</v>
      </c>
      <c r="H4178">
        <f>MONTH(orders[[#This Row],[order_date]])</f>
        <v>2</v>
      </c>
      <c r="I4178" s="4">
        <v>27358</v>
      </c>
      <c r="J4178" t="str" cm="1">
        <f t="array" ref="J4178">_xlfn.SWITCH(orders[[#This Row],[payment_method]],"Credit Card","CC","Bank Transfer","BT","Cash","CA","PayPal","PP","UN")</f>
        <v>CA</v>
      </c>
    </row>
    <row r="4179" spans="1:10" x14ac:dyDescent="0.3">
      <c r="A4179">
        <v>4516</v>
      </c>
      <c r="B4179">
        <v>761236</v>
      </c>
      <c r="C4179" s="1">
        <v>45335</v>
      </c>
      <c r="D4179">
        <v>108073</v>
      </c>
      <c r="E4179" t="s">
        <v>10042</v>
      </c>
      <c r="F4179" t="s">
        <v>399</v>
      </c>
      <c r="G4179">
        <f>YEAR(orders[[#This Row],[order_date]])</f>
        <v>2024</v>
      </c>
      <c r="H4179">
        <f>MONTH(orders[[#This Row],[order_date]])</f>
        <v>2</v>
      </c>
      <c r="I4179" s="4">
        <v>108073</v>
      </c>
      <c r="J4179" t="str" cm="1">
        <f t="array" ref="J4179">_xlfn.SWITCH(orders[[#This Row],[payment_method]],"Credit Card","CC","Bank Transfer","BT","Cash","CA","PayPal","PP","UN")</f>
        <v>CA</v>
      </c>
    </row>
    <row r="4180" spans="1:10" x14ac:dyDescent="0.3">
      <c r="A4180">
        <v>4517</v>
      </c>
      <c r="B4180">
        <v>129711</v>
      </c>
      <c r="C4180" s="1">
        <v>45063</v>
      </c>
      <c r="D4180">
        <v>165058</v>
      </c>
      <c r="E4180" t="s">
        <v>10040</v>
      </c>
      <c r="F4180" t="s">
        <v>60</v>
      </c>
      <c r="G4180">
        <f>YEAR(orders[[#This Row],[order_date]])</f>
        <v>2023</v>
      </c>
      <c r="H4180">
        <f>MONTH(orders[[#This Row],[order_date]])</f>
        <v>5</v>
      </c>
      <c r="I4180" s="4">
        <v>165058</v>
      </c>
      <c r="J4180" t="str" cm="1">
        <f t="array" ref="J4180">_xlfn.SWITCH(orders[[#This Row],[payment_method]],"Credit Card","CC","Bank Transfer","BT","Cash","CA","PayPal","PP","UN")</f>
        <v>CC</v>
      </c>
    </row>
    <row r="4181" spans="1:10" x14ac:dyDescent="0.3">
      <c r="A4181">
        <v>4518</v>
      </c>
      <c r="B4181">
        <v>1007486</v>
      </c>
      <c r="C4181" s="1">
        <v>44721</v>
      </c>
      <c r="D4181">
        <v>372563</v>
      </c>
      <c r="E4181" t="s">
        <v>10042</v>
      </c>
      <c r="F4181" t="s">
        <v>1019</v>
      </c>
      <c r="G4181">
        <f>YEAR(orders[[#This Row],[order_date]])</f>
        <v>2022</v>
      </c>
      <c r="H4181">
        <f>MONTH(orders[[#This Row],[order_date]])</f>
        <v>6</v>
      </c>
      <c r="I4181" s="4">
        <v>372563</v>
      </c>
      <c r="J4181" t="str" cm="1">
        <f t="array" ref="J4181">_xlfn.SWITCH(orders[[#This Row],[payment_method]],"Credit Card","CC","Bank Transfer","BT","Cash","CA","PayPal","PP","UN")</f>
        <v>CA</v>
      </c>
    </row>
    <row r="4182" spans="1:10" x14ac:dyDescent="0.3">
      <c r="A4182">
        <v>4519</v>
      </c>
      <c r="B4182">
        <v>1255520</v>
      </c>
      <c r="C4182" s="1">
        <v>45191</v>
      </c>
      <c r="D4182">
        <v>131907</v>
      </c>
      <c r="E4182" t="s">
        <v>10040</v>
      </c>
      <c r="F4182" t="s">
        <v>693</v>
      </c>
      <c r="G4182">
        <f>YEAR(orders[[#This Row],[order_date]])</f>
        <v>2023</v>
      </c>
      <c r="H4182">
        <f>MONTH(orders[[#This Row],[order_date]])</f>
        <v>9</v>
      </c>
      <c r="I4182" s="4">
        <v>131907</v>
      </c>
      <c r="J4182" t="str" cm="1">
        <f t="array" ref="J4182">_xlfn.SWITCH(orders[[#This Row],[payment_method]],"Credit Card","CC","Bank Transfer","BT","Cash","CA","PayPal","PP","UN")</f>
        <v>CC</v>
      </c>
    </row>
    <row r="4183" spans="1:10" x14ac:dyDescent="0.3">
      <c r="A4183">
        <v>4520</v>
      </c>
      <c r="B4183">
        <v>230736</v>
      </c>
      <c r="C4183" s="1">
        <v>45333</v>
      </c>
      <c r="D4183">
        <v>190367</v>
      </c>
      <c r="E4183" t="s">
        <v>10041</v>
      </c>
      <c r="F4183" t="s">
        <v>1278</v>
      </c>
      <c r="G4183">
        <f>YEAR(orders[[#This Row],[order_date]])</f>
        <v>2024</v>
      </c>
      <c r="H4183">
        <f>MONTH(orders[[#This Row],[order_date]])</f>
        <v>2</v>
      </c>
      <c r="I4183" s="4">
        <v>190367</v>
      </c>
      <c r="J4183" t="str" cm="1">
        <f t="array" ref="J4183">_xlfn.SWITCH(orders[[#This Row],[payment_method]],"Credit Card","CC","Bank Transfer","BT","Cash","CA","PayPal","PP","UN")</f>
        <v>BT</v>
      </c>
    </row>
    <row r="4184" spans="1:10" x14ac:dyDescent="0.3">
      <c r="A4184">
        <v>4521</v>
      </c>
      <c r="B4184">
        <v>1182801</v>
      </c>
      <c r="C4184" s="1">
        <v>44689</v>
      </c>
      <c r="D4184">
        <v>266154</v>
      </c>
      <c r="E4184" t="s">
        <v>10041</v>
      </c>
      <c r="F4184" t="s">
        <v>217</v>
      </c>
      <c r="G4184">
        <f>YEAR(orders[[#This Row],[order_date]])</f>
        <v>2022</v>
      </c>
      <c r="H4184">
        <f>MONTH(orders[[#This Row],[order_date]])</f>
        <v>5</v>
      </c>
      <c r="I4184" s="4">
        <v>266154</v>
      </c>
      <c r="J4184" t="str" cm="1">
        <f t="array" ref="J4184">_xlfn.SWITCH(orders[[#This Row],[payment_method]],"Credit Card","CC","Bank Transfer","BT","Cash","CA","PayPal","PP","UN")</f>
        <v>BT</v>
      </c>
    </row>
    <row r="4185" spans="1:10" x14ac:dyDescent="0.3">
      <c r="A4185">
        <v>4522</v>
      </c>
      <c r="B4185">
        <v>1174244</v>
      </c>
      <c r="C4185" s="1">
        <v>45038</v>
      </c>
      <c r="D4185">
        <v>42607</v>
      </c>
      <c r="E4185" t="s">
        <v>10042</v>
      </c>
      <c r="F4185" t="s">
        <v>198</v>
      </c>
      <c r="G4185">
        <f>YEAR(orders[[#This Row],[order_date]])</f>
        <v>2023</v>
      </c>
      <c r="H4185">
        <f>MONTH(orders[[#This Row],[order_date]])</f>
        <v>4</v>
      </c>
      <c r="I4185" s="4">
        <v>42607</v>
      </c>
      <c r="J4185" t="str" cm="1">
        <f t="array" ref="J4185">_xlfn.SWITCH(orders[[#This Row],[payment_method]],"Credit Card","CC","Bank Transfer","BT","Cash","CA","PayPal","PP","UN")</f>
        <v>CA</v>
      </c>
    </row>
    <row r="4186" spans="1:10" x14ac:dyDescent="0.3">
      <c r="A4186">
        <v>4523</v>
      </c>
      <c r="B4186">
        <v>1792948</v>
      </c>
      <c r="C4186" s="1">
        <v>45640</v>
      </c>
      <c r="D4186">
        <v>25678</v>
      </c>
      <c r="E4186" t="s">
        <v>10043</v>
      </c>
      <c r="F4186" t="s">
        <v>108</v>
      </c>
      <c r="G4186">
        <f>YEAR(orders[[#This Row],[order_date]])</f>
        <v>2024</v>
      </c>
      <c r="H4186">
        <f>MONTH(orders[[#This Row],[order_date]])</f>
        <v>12</v>
      </c>
      <c r="I4186" s="4">
        <v>25678</v>
      </c>
      <c r="J4186" t="str" cm="1">
        <f t="array" ref="J4186">_xlfn.SWITCH(orders[[#This Row],[payment_method]],"Credit Card","CC","Bank Transfer","BT","Cash","CA","PayPal","PP","UN")</f>
        <v>PP</v>
      </c>
    </row>
    <row r="4187" spans="1:10" x14ac:dyDescent="0.3">
      <c r="A4187">
        <v>4524</v>
      </c>
      <c r="B4187">
        <v>1949097</v>
      </c>
      <c r="C4187" s="1">
        <v>44565</v>
      </c>
      <c r="D4187">
        <v>272334</v>
      </c>
      <c r="E4187" t="s">
        <v>10042</v>
      </c>
      <c r="F4187" t="s">
        <v>1329</v>
      </c>
      <c r="G4187">
        <f>YEAR(orders[[#This Row],[order_date]])</f>
        <v>2022</v>
      </c>
      <c r="H4187">
        <f>MONTH(orders[[#This Row],[order_date]])</f>
        <v>1</v>
      </c>
      <c r="I4187" s="4">
        <v>272334</v>
      </c>
      <c r="J4187" t="str" cm="1">
        <f t="array" ref="J4187">_xlfn.SWITCH(orders[[#This Row],[payment_method]],"Credit Card","CC","Bank Transfer","BT","Cash","CA","PayPal","PP","UN")</f>
        <v>CA</v>
      </c>
    </row>
    <row r="4188" spans="1:10" x14ac:dyDescent="0.3">
      <c r="A4188">
        <v>4525</v>
      </c>
      <c r="B4188">
        <v>1549320</v>
      </c>
      <c r="C4188" s="1">
        <v>45212</v>
      </c>
      <c r="D4188">
        <v>149644</v>
      </c>
      <c r="E4188" t="s">
        <v>10042</v>
      </c>
      <c r="F4188" t="s">
        <v>396</v>
      </c>
      <c r="G4188">
        <f>YEAR(orders[[#This Row],[order_date]])</f>
        <v>2023</v>
      </c>
      <c r="H4188">
        <f>MONTH(orders[[#This Row],[order_date]])</f>
        <v>10</v>
      </c>
      <c r="I4188" s="4">
        <v>149644</v>
      </c>
      <c r="J4188" t="str" cm="1">
        <f t="array" ref="J4188">_xlfn.SWITCH(orders[[#This Row],[payment_method]],"Credit Card","CC","Bank Transfer","BT","Cash","CA","PayPal","PP","UN")</f>
        <v>CA</v>
      </c>
    </row>
    <row r="4189" spans="1:10" x14ac:dyDescent="0.3">
      <c r="A4189">
        <v>4526</v>
      </c>
      <c r="B4189">
        <v>66384</v>
      </c>
      <c r="C4189" s="1">
        <v>44842</v>
      </c>
      <c r="D4189">
        <v>167415</v>
      </c>
      <c r="E4189" t="s">
        <v>10042</v>
      </c>
      <c r="F4189" t="s">
        <v>91</v>
      </c>
      <c r="G4189">
        <f>YEAR(orders[[#This Row],[order_date]])</f>
        <v>2022</v>
      </c>
      <c r="H4189">
        <f>MONTH(orders[[#This Row],[order_date]])</f>
        <v>10</v>
      </c>
      <c r="I4189" s="4">
        <v>167415</v>
      </c>
      <c r="J4189" t="str" cm="1">
        <f t="array" ref="J4189">_xlfn.SWITCH(orders[[#This Row],[payment_method]],"Credit Card","CC","Bank Transfer","BT","Cash","CA","PayPal","PP","UN")</f>
        <v>CA</v>
      </c>
    </row>
    <row r="4190" spans="1:10" x14ac:dyDescent="0.3">
      <c r="A4190">
        <v>4527</v>
      </c>
      <c r="B4190">
        <v>187934</v>
      </c>
      <c r="C4190" s="1">
        <v>45065</v>
      </c>
      <c r="D4190">
        <v>357764</v>
      </c>
      <c r="E4190" t="s">
        <v>10040</v>
      </c>
      <c r="F4190" t="s">
        <v>269</v>
      </c>
      <c r="G4190">
        <f>YEAR(orders[[#This Row],[order_date]])</f>
        <v>2023</v>
      </c>
      <c r="H4190">
        <f>MONTH(orders[[#This Row],[order_date]])</f>
        <v>5</v>
      </c>
      <c r="I4190" s="4">
        <v>357764</v>
      </c>
      <c r="J4190" t="str" cm="1">
        <f t="array" ref="J4190">_xlfn.SWITCH(orders[[#This Row],[payment_method]],"Credit Card","CC","Bank Transfer","BT","Cash","CA","PayPal","PP","UN")</f>
        <v>CC</v>
      </c>
    </row>
    <row r="4191" spans="1:10" x14ac:dyDescent="0.3">
      <c r="A4191">
        <v>4528</v>
      </c>
      <c r="B4191">
        <v>1182532</v>
      </c>
      <c r="C4191" s="1">
        <v>45246</v>
      </c>
      <c r="D4191">
        <v>25322</v>
      </c>
      <c r="E4191" t="s">
        <v>10041</v>
      </c>
      <c r="F4191" t="s">
        <v>630</v>
      </c>
      <c r="G4191">
        <f>YEAR(orders[[#This Row],[order_date]])</f>
        <v>2023</v>
      </c>
      <c r="H4191">
        <f>MONTH(orders[[#This Row],[order_date]])</f>
        <v>11</v>
      </c>
      <c r="I4191" s="4">
        <v>25322</v>
      </c>
      <c r="J4191" t="str" cm="1">
        <f t="array" ref="J4191">_xlfn.SWITCH(orders[[#This Row],[payment_method]],"Credit Card","CC","Bank Transfer","BT","Cash","CA","PayPal","PP","UN")</f>
        <v>BT</v>
      </c>
    </row>
    <row r="4192" spans="1:10" x14ac:dyDescent="0.3">
      <c r="A4192">
        <v>4529</v>
      </c>
      <c r="B4192">
        <v>207640</v>
      </c>
      <c r="C4192" s="1">
        <v>45035</v>
      </c>
      <c r="D4192">
        <v>12873</v>
      </c>
      <c r="E4192" t="s">
        <v>10043</v>
      </c>
      <c r="F4192" t="s">
        <v>60</v>
      </c>
      <c r="G4192">
        <f>YEAR(orders[[#This Row],[order_date]])</f>
        <v>2023</v>
      </c>
      <c r="H4192">
        <f>MONTH(orders[[#This Row],[order_date]])</f>
        <v>4</v>
      </c>
      <c r="I4192" s="4">
        <v>12873</v>
      </c>
      <c r="J4192" t="str" cm="1">
        <f t="array" ref="J4192">_xlfn.SWITCH(orders[[#This Row],[payment_method]],"Credit Card","CC","Bank Transfer","BT","Cash","CA","PayPal","PP","UN")</f>
        <v>PP</v>
      </c>
    </row>
    <row r="4193" spans="1:10" x14ac:dyDescent="0.3">
      <c r="A4193">
        <v>4530</v>
      </c>
      <c r="B4193">
        <v>1611548</v>
      </c>
      <c r="C4193" s="1">
        <v>44625</v>
      </c>
      <c r="D4193">
        <v>179309</v>
      </c>
      <c r="E4193" t="s">
        <v>10043</v>
      </c>
      <c r="F4193" t="s">
        <v>366</v>
      </c>
      <c r="G4193">
        <f>YEAR(orders[[#This Row],[order_date]])</f>
        <v>2022</v>
      </c>
      <c r="H4193">
        <f>MONTH(orders[[#This Row],[order_date]])</f>
        <v>3</v>
      </c>
      <c r="I4193" s="4">
        <v>179309</v>
      </c>
      <c r="J4193" t="str" cm="1">
        <f t="array" ref="J4193">_xlfn.SWITCH(orders[[#This Row],[payment_method]],"Credit Card","CC","Bank Transfer","BT","Cash","CA","PayPal","PP","UN")</f>
        <v>PP</v>
      </c>
    </row>
    <row r="4194" spans="1:10" x14ac:dyDescent="0.3">
      <c r="A4194">
        <v>4531</v>
      </c>
      <c r="B4194">
        <v>1300801</v>
      </c>
      <c r="C4194" s="1">
        <v>45349</v>
      </c>
      <c r="D4194">
        <v>146287</v>
      </c>
      <c r="E4194" t="s">
        <v>10041</v>
      </c>
      <c r="F4194" t="s">
        <v>903</v>
      </c>
      <c r="G4194">
        <f>YEAR(orders[[#This Row],[order_date]])</f>
        <v>2024</v>
      </c>
      <c r="H4194">
        <f>MONTH(orders[[#This Row],[order_date]])</f>
        <v>2</v>
      </c>
      <c r="I4194" s="4">
        <v>146287</v>
      </c>
      <c r="J4194" t="str" cm="1">
        <f t="array" ref="J4194">_xlfn.SWITCH(orders[[#This Row],[payment_method]],"Credit Card","CC","Bank Transfer","BT","Cash","CA","PayPal","PP","UN")</f>
        <v>BT</v>
      </c>
    </row>
    <row r="4195" spans="1:10" x14ac:dyDescent="0.3">
      <c r="A4195">
        <v>4532</v>
      </c>
      <c r="B4195">
        <v>1743143</v>
      </c>
      <c r="C4195" s="1">
        <v>45558</v>
      </c>
      <c r="D4195">
        <v>46008</v>
      </c>
      <c r="E4195" t="s">
        <v>10043</v>
      </c>
      <c r="F4195" t="s">
        <v>344</v>
      </c>
      <c r="G4195">
        <f>YEAR(orders[[#This Row],[order_date]])</f>
        <v>2024</v>
      </c>
      <c r="H4195">
        <f>MONTH(orders[[#This Row],[order_date]])</f>
        <v>9</v>
      </c>
      <c r="I4195" s="4">
        <v>46008</v>
      </c>
      <c r="J4195" t="str" cm="1">
        <f t="array" ref="J4195">_xlfn.SWITCH(orders[[#This Row],[payment_method]],"Credit Card","CC","Bank Transfer","BT","Cash","CA","PayPal","PP","UN")</f>
        <v>PP</v>
      </c>
    </row>
    <row r="4196" spans="1:10" x14ac:dyDescent="0.3">
      <c r="A4196">
        <v>4533</v>
      </c>
      <c r="B4196">
        <v>1841928</v>
      </c>
      <c r="C4196" s="1">
        <v>45515</v>
      </c>
      <c r="D4196">
        <v>66066</v>
      </c>
      <c r="E4196" t="s">
        <v>10041</v>
      </c>
      <c r="F4196" t="s">
        <v>386</v>
      </c>
      <c r="G4196">
        <f>YEAR(orders[[#This Row],[order_date]])</f>
        <v>2024</v>
      </c>
      <c r="H4196">
        <f>MONTH(orders[[#This Row],[order_date]])</f>
        <v>8</v>
      </c>
      <c r="I4196" s="4">
        <v>66066</v>
      </c>
      <c r="J4196" t="str" cm="1">
        <f t="array" ref="J4196">_xlfn.SWITCH(orders[[#This Row],[payment_method]],"Credit Card","CC","Bank Transfer","BT","Cash","CA","PayPal","PP","UN")</f>
        <v>BT</v>
      </c>
    </row>
    <row r="4197" spans="1:10" x14ac:dyDescent="0.3">
      <c r="A4197">
        <v>4534</v>
      </c>
      <c r="B4197">
        <v>1999456</v>
      </c>
      <c r="C4197" s="1">
        <v>45799</v>
      </c>
      <c r="D4197">
        <v>523471</v>
      </c>
      <c r="E4197" t="s">
        <v>10040</v>
      </c>
      <c r="F4197" t="s">
        <v>355</v>
      </c>
      <c r="G4197">
        <f>YEAR(orders[[#This Row],[order_date]])</f>
        <v>2025</v>
      </c>
      <c r="H4197">
        <f>MONTH(orders[[#This Row],[order_date]])</f>
        <v>5</v>
      </c>
      <c r="I4197" s="4">
        <v>523471</v>
      </c>
      <c r="J4197" t="str" cm="1">
        <f t="array" ref="J4197">_xlfn.SWITCH(orders[[#This Row],[payment_method]],"Credit Card","CC","Bank Transfer","BT","Cash","CA","PayPal","PP","UN")</f>
        <v>CC</v>
      </c>
    </row>
    <row r="4198" spans="1:10" x14ac:dyDescent="0.3">
      <c r="A4198">
        <v>4535</v>
      </c>
      <c r="B4198">
        <v>853649</v>
      </c>
      <c r="C4198" s="1">
        <v>44592</v>
      </c>
      <c r="D4198">
        <v>153948</v>
      </c>
      <c r="E4198" t="s">
        <v>10040</v>
      </c>
      <c r="F4198" t="s">
        <v>1540</v>
      </c>
      <c r="G4198">
        <f>YEAR(orders[[#This Row],[order_date]])</f>
        <v>2022</v>
      </c>
      <c r="H4198">
        <f>MONTH(orders[[#This Row],[order_date]])</f>
        <v>1</v>
      </c>
      <c r="I4198" s="4">
        <v>153948</v>
      </c>
      <c r="J4198" t="str" cm="1">
        <f t="array" ref="J4198">_xlfn.SWITCH(orders[[#This Row],[payment_method]],"Credit Card","CC","Bank Transfer","BT","Cash","CA","PayPal","PP","UN")</f>
        <v>CC</v>
      </c>
    </row>
    <row r="4199" spans="1:10" x14ac:dyDescent="0.3">
      <c r="A4199">
        <v>4536</v>
      </c>
      <c r="B4199">
        <v>156787</v>
      </c>
      <c r="C4199" s="1">
        <v>45839</v>
      </c>
      <c r="D4199">
        <v>417354</v>
      </c>
      <c r="E4199" t="s">
        <v>10041</v>
      </c>
      <c r="F4199" t="s">
        <v>35</v>
      </c>
      <c r="G4199">
        <f>YEAR(orders[[#This Row],[order_date]])</f>
        <v>2025</v>
      </c>
      <c r="H4199">
        <f>MONTH(orders[[#This Row],[order_date]])</f>
        <v>7</v>
      </c>
      <c r="I4199" s="4">
        <v>417354</v>
      </c>
      <c r="J4199" t="str" cm="1">
        <f t="array" ref="J4199">_xlfn.SWITCH(orders[[#This Row],[payment_method]],"Credit Card","CC","Bank Transfer","BT","Cash","CA","PayPal","PP","UN")</f>
        <v>BT</v>
      </c>
    </row>
    <row r="4200" spans="1:10" x14ac:dyDescent="0.3">
      <c r="A4200">
        <v>4537</v>
      </c>
      <c r="B4200">
        <v>995360</v>
      </c>
      <c r="C4200" s="1">
        <v>45523</v>
      </c>
      <c r="D4200">
        <v>32946</v>
      </c>
      <c r="E4200" t="s">
        <v>10040</v>
      </c>
      <c r="F4200" t="s">
        <v>1296</v>
      </c>
      <c r="G4200">
        <f>YEAR(orders[[#This Row],[order_date]])</f>
        <v>2024</v>
      </c>
      <c r="H4200">
        <f>MONTH(orders[[#This Row],[order_date]])</f>
        <v>8</v>
      </c>
      <c r="I4200" s="4">
        <v>32946</v>
      </c>
      <c r="J4200" t="str" cm="1">
        <f t="array" ref="J4200">_xlfn.SWITCH(orders[[#This Row],[payment_method]],"Credit Card","CC","Bank Transfer","BT","Cash","CA","PayPal","PP","UN")</f>
        <v>CC</v>
      </c>
    </row>
    <row r="4201" spans="1:10" x14ac:dyDescent="0.3">
      <c r="A4201">
        <v>4538</v>
      </c>
      <c r="B4201">
        <v>793495</v>
      </c>
      <c r="C4201" s="1">
        <v>45516</v>
      </c>
      <c r="D4201">
        <v>49705</v>
      </c>
      <c r="E4201" t="s">
        <v>10040</v>
      </c>
      <c r="F4201" t="s">
        <v>1115</v>
      </c>
      <c r="G4201">
        <f>YEAR(orders[[#This Row],[order_date]])</f>
        <v>2024</v>
      </c>
      <c r="H4201">
        <f>MONTH(orders[[#This Row],[order_date]])</f>
        <v>8</v>
      </c>
      <c r="I4201" s="4">
        <v>49705</v>
      </c>
      <c r="J4201" t="str" cm="1">
        <f t="array" ref="J4201">_xlfn.SWITCH(orders[[#This Row],[payment_method]],"Credit Card","CC","Bank Transfer","BT","Cash","CA","PayPal","PP","UN")</f>
        <v>CC</v>
      </c>
    </row>
    <row r="4202" spans="1:10" x14ac:dyDescent="0.3">
      <c r="A4202">
        <v>4539</v>
      </c>
      <c r="B4202">
        <v>1801319</v>
      </c>
      <c r="C4202" s="1">
        <v>44552</v>
      </c>
      <c r="D4202">
        <v>85447</v>
      </c>
      <c r="E4202" t="s">
        <v>10041</v>
      </c>
      <c r="F4202" t="s">
        <v>214</v>
      </c>
      <c r="G4202">
        <f>YEAR(orders[[#This Row],[order_date]])</f>
        <v>2021</v>
      </c>
      <c r="H4202">
        <f>MONTH(orders[[#This Row],[order_date]])</f>
        <v>12</v>
      </c>
      <c r="I4202" s="4">
        <v>85447</v>
      </c>
      <c r="J4202" t="str" cm="1">
        <f t="array" ref="J4202">_xlfn.SWITCH(orders[[#This Row],[payment_method]],"Credit Card","CC","Bank Transfer","BT","Cash","CA","PayPal","PP","UN")</f>
        <v>BT</v>
      </c>
    </row>
    <row r="4203" spans="1:10" x14ac:dyDescent="0.3">
      <c r="A4203">
        <v>4540</v>
      </c>
      <c r="B4203">
        <v>1930791</v>
      </c>
      <c r="C4203" s="1">
        <v>45572</v>
      </c>
      <c r="D4203">
        <v>330533</v>
      </c>
      <c r="E4203" t="s">
        <v>10040</v>
      </c>
      <c r="F4203" t="s">
        <v>72</v>
      </c>
      <c r="G4203">
        <f>YEAR(orders[[#This Row],[order_date]])</f>
        <v>2024</v>
      </c>
      <c r="H4203">
        <f>MONTH(orders[[#This Row],[order_date]])</f>
        <v>10</v>
      </c>
      <c r="I4203" s="4">
        <v>330533</v>
      </c>
      <c r="J4203" t="str" cm="1">
        <f t="array" ref="J4203">_xlfn.SWITCH(orders[[#This Row],[payment_method]],"Credit Card","CC","Bank Transfer","BT","Cash","CA","PayPal","PP","UN")</f>
        <v>CC</v>
      </c>
    </row>
    <row r="4204" spans="1:10" x14ac:dyDescent="0.3">
      <c r="A4204">
        <v>4542</v>
      </c>
      <c r="B4204">
        <v>795929</v>
      </c>
      <c r="C4204" s="1">
        <v>45796</v>
      </c>
      <c r="D4204">
        <v>98893</v>
      </c>
      <c r="E4204" t="s">
        <v>10043</v>
      </c>
      <c r="F4204" t="s">
        <v>329</v>
      </c>
      <c r="G4204">
        <f>YEAR(orders[[#This Row],[order_date]])</f>
        <v>2025</v>
      </c>
      <c r="H4204">
        <f>MONTH(orders[[#This Row],[order_date]])</f>
        <v>5</v>
      </c>
      <c r="I4204" s="4">
        <v>98893</v>
      </c>
      <c r="J4204" t="str" cm="1">
        <f t="array" ref="J4204">_xlfn.SWITCH(orders[[#This Row],[payment_method]],"Credit Card","CC","Bank Transfer","BT","Cash","CA","PayPal","PP","UN")</f>
        <v>PP</v>
      </c>
    </row>
    <row r="4205" spans="1:10" x14ac:dyDescent="0.3">
      <c r="A4205">
        <v>4543</v>
      </c>
      <c r="B4205">
        <v>1625246</v>
      </c>
      <c r="C4205" s="1">
        <v>45179</v>
      </c>
      <c r="D4205">
        <v>410906</v>
      </c>
      <c r="E4205" t="s">
        <v>10043</v>
      </c>
      <c r="F4205" t="s">
        <v>871</v>
      </c>
      <c r="G4205">
        <f>YEAR(orders[[#This Row],[order_date]])</f>
        <v>2023</v>
      </c>
      <c r="H4205">
        <f>MONTH(orders[[#This Row],[order_date]])</f>
        <v>9</v>
      </c>
      <c r="I4205" s="4">
        <v>410906</v>
      </c>
      <c r="J4205" t="str" cm="1">
        <f t="array" ref="J4205">_xlfn.SWITCH(orders[[#This Row],[payment_method]],"Credit Card","CC","Bank Transfer","BT","Cash","CA","PayPal","PP","UN")</f>
        <v>PP</v>
      </c>
    </row>
    <row r="4206" spans="1:10" x14ac:dyDescent="0.3">
      <c r="A4206">
        <v>4544</v>
      </c>
      <c r="B4206">
        <v>1946032</v>
      </c>
      <c r="C4206" s="1">
        <v>44809</v>
      </c>
      <c r="D4206">
        <v>307637</v>
      </c>
      <c r="E4206" t="s">
        <v>10042</v>
      </c>
      <c r="F4206" t="s">
        <v>234</v>
      </c>
      <c r="G4206">
        <f>YEAR(orders[[#This Row],[order_date]])</f>
        <v>2022</v>
      </c>
      <c r="H4206">
        <f>MONTH(orders[[#This Row],[order_date]])</f>
        <v>9</v>
      </c>
      <c r="I4206" s="4">
        <v>307637</v>
      </c>
      <c r="J4206" t="str" cm="1">
        <f t="array" ref="J4206">_xlfn.SWITCH(orders[[#This Row],[payment_method]],"Credit Card","CC","Bank Transfer","BT","Cash","CA","PayPal","PP","UN")</f>
        <v>CA</v>
      </c>
    </row>
    <row r="4207" spans="1:10" x14ac:dyDescent="0.3">
      <c r="A4207">
        <v>4545</v>
      </c>
      <c r="B4207">
        <v>1662209</v>
      </c>
      <c r="C4207" s="1">
        <v>45653</v>
      </c>
      <c r="D4207">
        <v>221875</v>
      </c>
      <c r="E4207" t="s">
        <v>10040</v>
      </c>
      <c r="F4207" t="s">
        <v>1435</v>
      </c>
      <c r="G4207">
        <f>YEAR(orders[[#This Row],[order_date]])</f>
        <v>2024</v>
      </c>
      <c r="H4207">
        <f>MONTH(orders[[#This Row],[order_date]])</f>
        <v>12</v>
      </c>
      <c r="I4207" s="4">
        <v>221875</v>
      </c>
      <c r="J4207" t="str" cm="1">
        <f t="array" ref="J4207">_xlfn.SWITCH(orders[[#This Row],[payment_method]],"Credit Card","CC","Bank Transfer","BT","Cash","CA","PayPal","PP","UN")</f>
        <v>CC</v>
      </c>
    </row>
    <row r="4208" spans="1:10" x14ac:dyDescent="0.3">
      <c r="A4208">
        <v>4546</v>
      </c>
      <c r="B4208">
        <v>943411</v>
      </c>
      <c r="C4208" s="1">
        <v>45005</v>
      </c>
      <c r="D4208">
        <v>125411</v>
      </c>
      <c r="E4208" t="s">
        <v>10041</v>
      </c>
      <c r="F4208" t="s">
        <v>540</v>
      </c>
      <c r="G4208">
        <f>YEAR(orders[[#This Row],[order_date]])</f>
        <v>2023</v>
      </c>
      <c r="H4208">
        <f>MONTH(orders[[#This Row],[order_date]])</f>
        <v>3</v>
      </c>
      <c r="I4208" s="4">
        <v>125411</v>
      </c>
      <c r="J4208" t="str" cm="1">
        <f t="array" ref="J4208">_xlfn.SWITCH(orders[[#This Row],[payment_method]],"Credit Card","CC","Bank Transfer","BT","Cash","CA","PayPal","PP","UN")</f>
        <v>BT</v>
      </c>
    </row>
    <row r="4209" spans="1:10" x14ac:dyDescent="0.3">
      <c r="A4209">
        <v>4547</v>
      </c>
      <c r="B4209">
        <v>72230</v>
      </c>
      <c r="C4209" s="1">
        <v>45792</v>
      </c>
      <c r="D4209">
        <v>183409</v>
      </c>
      <c r="E4209" t="s">
        <v>10042</v>
      </c>
      <c r="F4209" t="s">
        <v>523</v>
      </c>
      <c r="G4209">
        <f>YEAR(orders[[#This Row],[order_date]])</f>
        <v>2025</v>
      </c>
      <c r="H4209">
        <f>MONTH(orders[[#This Row],[order_date]])</f>
        <v>5</v>
      </c>
      <c r="I4209" s="4">
        <v>183409</v>
      </c>
      <c r="J4209" t="str" cm="1">
        <f t="array" ref="J4209">_xlfn.SWITCH(orders[[#This Row],[payment_method]],"Credit Card","CC","Bank Transfer","BT","Cash","CA","PayPal","PP","UN")</f>
        <v>CA</v>
      </c>
    </row>
    <row r="4210" spans="1:10" x14ac:dyDescent="0.3">
      <c r="A4210">
        <v>4548</v>
      </c>
      <c r="B4210">
        <v>1298240</v>
      </c>
      <c r="C4210" s="1">
        <v>45469</v>
      </c>
      <c r="D4210">
        <v>478662</v>
      </c>
      <c r="E4210" t="s">
        <v>10040</v>
      </c>
      <c r="F4210" t="s">
        <v>1426</v>
      </c>
      <c r="G4210">
        <f>YEAR(orders[[#This Row],[order_date]])</f>
        <v>2024</v>
      </c>
      <c r="H4210">
        <f>MONTH(orders[[#This Row],[order_date]])</f>
        <v>6</v>
      </c>
      <c r="I4210" s="4">
        <v>478662</v>
      </c>
      <c r="J4210" t="str" cm="1">
        <f t="array" ref="J4210">_xlfn.SWITCH(orders[[#This Row],[payment_method]],"Credit Card","CC","Bank Transfer","BT","Cash","CA","PayPal","PP","UN")</f>
        <v>CC</v>
      </c>
    </row>
    <row r="4211" spans="1:10" x14ac:dyDescent="0.3">
      <c r="A4211">
        <v>4549</v>
      </c>
      <c r="B4211">
        <v>199183</v>
      </c>
      <c r="C4211" s="1">
        <v>44991</v>
      </c>
      <c r="D4211">
        <v>307239</v>
      </c>
      <c r="E4211" t="s">
        <v>10040</v>
      </c>
      <c r="F4211" t="s">
        <v>19</v>
      </c>
      <c r="G4211">
        <f>YEAR(orders[[#This Row],[order_date]])</f>
        <v>2023</v>
      </c>
      <c r="H4211">
        <f>MONTH(orders[[#This Row],[order_date]])</f>
        <v>3</v>
      </c>
      <c r="I4211" s="4">
        <v>307239</v>
      </c>
      <c r="J4211" t="str" cm="1">
        <f t="array" ref="J4211">_xlfn.SWITCH(orders[[#This Row],[payment_method]],"Credit Card","CC","Bank Transfer","BT","Cash","CA","PayPal","PP","UN")</f>
        <v>CC</v>
      </c>
    </row>
    <row r="4212" spans="1:10" x14ac:dyDescent="0.3">
      <c r="A4212">
        <v>4550</v>
      </c>
      <c r="B4212">
        <v>1032552</v>
      </c>
      <c r="C4212" s="1">
        <v>45155</v>
      </c>
      <c r="D4212">
        <v>368519</v>
      </c>
      <c r="E4212" t="s">
        <v>10042</v>
      </c>
      <c r="F4212" t="s">
        <v>1583</v>
      </c>
      <c r="G4212">
        <f>YEAR(orders[[#This Row],[order_date]])</f>
        <v>2023</v>
      </c>
      <c r="H4212">
        <f>MONTH(orders[[#This Row],[order_date]])</f>
        <v>8</v>
      </c>
      <c r="I4212" s="4">
        <v>368519</v>
      </c>
      <c r="J4212" t="str" cm="1">
        <f t="array" ref="J4212">_xlfn.SWITCH(orders[[#This Row],[payment_method]],"Credit Card","CC","Bank Transfer","BT","Cash","CA","PayPal","PP","UN")</f>
        <v>CA</v>
      </c>
    </row>
    <row r="4213" spans="1:10" x14ac:dyDescent="0.3">
      <c r="A4213">
        <v>4551</v>
      </c>
      <c r="B4213">
        <v>1213547</v>
      </c>
      <c r="C4213" s="1">
        <v>44458</v>
      </c>
      <c r="D4213">
        <v>232529</v>
      </c>
      <c r="E4213" t="s">
        <v>10041</v>
      </c>
      <c r="F4213" t="s">
        <v>823</v>
      </c>
      <c r="G4213">
        <f>YEAR(orders[[#This Row],[order_date]])</f>
        <v>2021</v>
      </c>
      <c r="H4213">
        <f>MONTH(orders[[#This Row],[order_date]])</f>
        <v>9</v>
      </c>
      <c r="I4213" s="4">
        <v>232529</v>
      </c>
      <c r="J4213" t="str" cm="1">
        <f t="array" ref="J4213">_xlfn.SWITCH(orders[[#This Row],[payment_method]],"Credit Card","CC","Bank Transfer","BT","Cash","CA","PayPal","PP","UN")</f>
        <v>BT</v>
      </c>
    </row>
    <row r="4214" spans="1:10" x14ac:dyDescent="0.3">
      <c r="A4214">
        <v>4552</v>
      </c>
      <c r="B4214">
        <v>1119375</v>
      </c>
      <c r="C4214" s="1">
        <v>45369</v>
      </c>
      <c r="D4214">
        <v>106863</v>
      </c>
      <c r="E4214" t="s">
        <v>10043</v>
      </c>
      <c r="F4214" t="s">
        <v>1145</v>
      </c>
      <c r="G4214">
        <f>YEAR(orders[[#This Row],[order_date]])</f>
        <v>2024</v>
      </c>
      <c r="H4214">
        <f>MONTH(orders[[#This Row],[order_date]])</f>
        <v>3</v>
      </c>
      <c r="I4214" s="4">
        <v>106863</v>
      </c>
      <c r="J4214" t="str" cm="1">
        <f t="array" ref="J4214">_xlfn.SWITCH(orders[[#This Row],[payment_method]],"Credit Card","CC","Bank Transfer","BT","Cash","CA","PayPal","PP","UN")</f>
        <v>PP</v>
      </c>
    </row>
    <row r="4215" spans="1:10" x14ac:dyDescent="0.3">
      <c r="A4215">
        <v>4553</v>
      </c>
      <c r="B4215">
        <v>436724</v>
      </c>
      <c r="C4215" s="1">
        <v>45358</v>
      </c>
      <c r="D4215">
        <v>58445</v>
      </c>
      <c r="E4215" t="s">
        <v>10042</v>
      </c>
      <c r="F4215" t="s">
        <v>206</v>
      </c>
      <c r="G4215">
        <f>YEAR(orders[[#This Row],[order_date]])</f>
        <v>2024</v>
      </c>
      <c r="H4215">
        <f>MONTH(orders[[#This Row],[order_date]])</f>
        <v>3</v>
      </c>
      <c r="I4215" s="4">
        <v>58445</v>
      </c>
      <c r="J4215" t="str" cm="1">
        <f t="array" ref="J4215">_xlfn.SWITCH(orders[[#This Row],[payment_method]],"Credit Card","CC","Bank Transfer","BT","Cash","CA","PayPal","PP","UN")</f>
        <v>CA</v>
      </c>
    </row>
    <row r="4216" spans="1:10" x14ac:dyDescent="0.3">
      <c r="A4216">
        <v>4554</v>
      </c>
      <c r="B4216">
        <v>1362632</v>
      </c>
      <c r="C4216" s="1">
        <v>45782</v>
      </c>
      <c r="D4216">
        <v>658829</v>
      </c>
      <c r="E4216" t="s">
        <v>10043</v>
      </c>
      <c r="F4216" t="s">
        <v>470</v>
      </c>
      <c r="G4216">
        <f>YEAR(orders[[#This Row],[order_date]])</f>
        <v>2025</v>
      </c>
      <c r="H4216">
        <f>MONTH(orders[[#This Row],[order_date]])</f>
        <v>5</v>
      </c>
      <c r="I4216" s="4">
        <v>658829</v>
      </c>
      <c r="J4216" t="str" cm="1">
        <f t="array" ref="J4216">_xlfn.SWITCH(orders[[#This Row],[payment_method]],"Credit Card","CC","Bank Transfer","BT","Cash","CA","PayPal","PP","UN")</f>
        <v>PP</v>
      </c>
    </row>
    <row r="4217" spans="1:10" x14ac:dyDescent="0.3">
      <c r="A4217">
        <v>4555</v>
      </c>
      <c r="B4217">
        <v>1280688</v>
      </c>
      <c r="C4217" s="1">
        <v>45174</v>
      </c>
      <c r="D4217">
        <v>291128</v>
      </c>
      <c r="E4217" t="s">
        <v>10040</v>
      </c>
      <c r="F4217" t="s">
        <v>511</v>
      </c>
      <c r="G4217">
        <f>YEAR(orders[[#This Row],[order_date]])</f>
        <v>2023</v>
      </c>
      <c r="H4217">
        <f>MONTH(orders[[#This Row],[order_date]])</f>
        <v>9</v>
      </c>
      <c r="I4217" s="4">
        <v>291128</v>
      </c>
      <c r="J4217" t="str" cm="1">
        <f t="array" ref="J4217">_xlfn.SWITCH(orders[[#This Row],[payment_method]],"Credit Card","CC","Bank Transfer","BT","Cash","CA","PayPal","PP","UN")</f>
        <v>CC</v>
      </c>
    </row>
    <row r="4218" spans="1:10" x14ac:dyDescent="0.3">
      <c r="A4218">
        <v>4557</v>
      </c>
      <c r="B4218">
        <v>1914239</v>
      </c>
      <c r="C4218" s="1">
        <v>45315</v>
      </c>
      <c r="D4218">
        <v>114318</v>
      </c>
      <c r="E4218" t="s">
        <v>10042</v>
      </c>
      <c r="F4218" t="s">
        <v>347</v>
      </c>
      <c r="G4218">
        <f>YEAR(orders[[#This Row],[order_date]])</f>
        <v>2024</v>
      </c>
      <c r="H4218">
        <f>MONTH(orders[[#This Row],[order_date]])</f>
        <v>1</v>
      </c>
      <c r="I4218" s="4">
        <v>114318</v>
      </c>
      <c r="J4218" t="str" cm="1">
        <f t="array" ref="J4218">_xlfn.SWITCH(orders[[#This Row],[payment_method]],"Credit Card","CC","Bank Transfer","BT","Cash","CA","PayPal","PP","UN")</f>
        <v>CA</v>
      </c>
    </row>
    <row r="4219" spans="1:10" x14ac:dyDescent="0.3">
      <c r="A4219">
        <v>4558</v>
      </c>
      <c r="B4219">
        <v>1748084</v>
      </c>
      <c r="C4219" s="1">
        <v>44574</v>
      </c>
      <c r="D4219">
        <v>196899</v>
      </c>
      <c r="E4219" t="s">
        <v>10041</v>
      </c>
      <c r="F4219" t="s">
        <v>1630</v>
      </c>
      <c r="G4219">
        <f>YEAR(orders[[#This Row],[order_date]])</f>
        <v>2022</v>
      </c>
      <c r="H4219">
        <f>MONTH(orders[[#This Row],[order_date]])</f>
        <v>1</v>
      </c>
      <c r="I4219" s="4">
        <v>196899</v>
      </c>
      <c r="J4219" t="str" cm="1">
        <f t="array" ref="J4219">_xlfn.SWITCH(orders[[#This Row],[payment_method]],"Credit Card","CC","Bank Transfer","BT","Cash","CA","PayPal","PP","UN")</f>
        <v>BT</v>
      </c>
    </row>
    <row r="4220" spans="1:10" x14ac:dyDescent="0.3">
      <c r="A4220">
        <v>4559</v>
      </c>
      <c r="B4220">
        <v>461329</v>
      </c>
      <c r="C4220" s="1">
        <v>45036</v>
      </c>
      <c r="D4220">
        <v>143094</v>
      </c>
      <c r="E4220" t="s">
        <v>10040</v>
      </c>
      <c r="F4220" t="s">
        <v>2720</v>
      </c>
      <c r="G4220">
        <f>YEAR(orders[[#This Row],[order_date]])</f>
        <v>2023</v>
      </c>
      <c r="H4220">
        <f>MONTH(orders[[#This Row],[order_date]])</f>
        <v>4</v>
      </c>
      <c r="I4220" s="4">
        <v>143094</v>
      </c>
      <c r="J4220" t="str" cm="1">
        <f t="array" ref="J4220">_xlfn.SWITCH(orders[[#This Row],[payment_method]],"Credit Card","CC","Bank Transfer","BT","Cash","CA","PayPal","PP","UN")</f>
        <v>CC</v>
      </c>
    </row>
    <row r="4221" spans="1:10" x14ac:dyDescent="0.3">
      <c r="A4221">
        <v>4560</v>
      </c>
      <c r="B4221">
        <v>198071</v>
      </c>
      <c r="C4221" s="1">
        <v>45066</v>
      </c>
      <c r="D4221">
        <v>300399</v>
      </c>
      <c r="E4221" t="s">
        <v>10041</v>
      </c>
      <c r="F4221" t="s">
        <v>347</v>
      </c>
      <c r="G4221">
        <f>YEAR(orders[[#This Row],[order_date]])</f>
        <v>2023</v>
      </c>
      <c r="H4221">
        <f>MONTH(orders[[#This Row],[order_date]])</f>
        <v>5</v>
      </c>
      <c r="I4221" s="4">
        <v>300399</v>
      </c>
      <c r="J4221" t="str" cm="1">
        <f t="array" ref="J4221">_xlfn.SWITCH(orders[[#This Row],[payment_method]],"Credit Card","CC","Bank Transfer","BT","Cash","CA","PayPal","PP","UN")</f>
        <v>BT</v>
      </c>
    </row>
    <row r="4222" spans="1:10" x14ac:dyDescent="0.3">
      <c r="A4222">
        <v>4561</v>
      </c>
      <c r="B4222">
        <v>1326588</v>
      </c>
      <c r="C4222" s="1">
        <v>45273</v>
      </c>
      <c r="D4222">
        <v>303442</v>
      </c>
      <c r="E4222" t="s">
        <v>10042</v>
      </c>
      <c r="F4222" t="s">
        <v>49</v>
      </c>
      <c r="G4222">
        <f>YEAR(orders[[#This Row],[order_date]])</f>
        <v>2023</v>
      </c>
      <c r="H4222">
        <f>MONTH(orders[[#This Row],[order_date]])</f>
        <v>12</v>
      </c>
      <c r="I4222" s="4">
        <v>303442</v>
      </c>
      <c r="J4222" t="str" cm="1">
        <f t="array" ref="J4222">_xlfn.SWITCH(orders[[#This Row],[payment_method]],"Credit Card","CC","Bank Transfer","BT","Cash","CA","PayPal","PP","UN")</f>
        <v>CA</v>
      </c>
    </row>
    <row r="4223" spans="1:10" x14ac:dyDescent="0.3">
      <c r="A4223">
        <v>4562</v>
      </c>
      <c r="B4223">
        <v>224798</v>
      </c>
      <c r="C4223" s="1">
        <v>45599</v>
      </c>
      <c r="D4223">
        <v>19432</v>
      </c>
      <c r="E4223" t="s">
        <v>10041</v>
      </c>
      <c r="F4223" t="s">
        <v>369</v>
      </c>
      <c r="G4223">
        <f>YEAR(orders[[#This Row],[order_date]])</f>
        <v>2024</v>
      </c>
      <c r="H4223">
        <f>MONTH(orders[[#This Row],[order_date]])</f>
        <v>11</v>
      </c>
      <c r="I4223" s="4">
        <v>19432</v>
      </c>
      <c r="J4223" t="str" cm="1">
        <f t="array" ref="J4223">_xlfn.SWITCH(orders[[#This Row],[payment_method]],"Credit Card","CC","Bank Transfer","BT","Cash","CA","PayPal","PP","UN")</f>
        <v>BT</v>
      </c>
    </row>
    <row r="4224" spans="1:10" x14ac:dyDescent="0.3">
      <c r="A4224">
        <v>4563</v>
      </c>
      <c r="B4224">
        <v>1363306</v>
      </c>
      <c r="C4224" s="1">
        <v>44716</v>
      </c>
      <c r="D4224">
        <v>235801</v>
      </c>
      <c r="E4224" t="s">
        <v>10040</v>
      </c>
      <c r="F4224" t="s">
        <v>733</v>
      </c>
      <c r="G4224">
        <f>YEAR(orders[[#This Row],[order_date]])</f>
        <v>2022</v>
      </c>
      <c r="H4224">
        <f>MONTH(orders[[#This Row],[order_date]])</f>
        <v>6</v>
      </c>
      <c r="I4224" s="4">
        <v>235801</v>
      </c>
      <c r="J4224" t="str" cm="1">
        <f t="array" ref="J4224">_xlfn.SWITCH(orders[[#This Row],[payment_method]],"Credit Card","CC","Bank Transfer","BT","Cash","CA","PayPal","PP","UN")</f>
        <v>CC</v>
      </c>
    </row>
    <row r="4225" spans="1:10" x14ac:dyDescent="0.3">
      <c r="A4225">
        <v>4564</v>
      </c>
      <c r="B4225">
        <v>1128009</v>
      </c>
      <c r="C4225" s="1">
        <v>45707</v>
      </c>
      <c r="D4225">
        <v>439435</v>
      </c>
      <c r="E4225" t="s">
        <v>10040</v>
      </c>
      <c r="F4225" t="s">
        <v>852</v>
      </c>
      <c r="G4225">
        <f>YEAR(orders[[#This Row],[order_date]])</f>
        <v>2025</v>
      </c>
      <c r="H4225">
        <f>MONTH(orders[[#This Row],[order_date]])</f>
        <v>2</v>
      </c>
      <c r="I4225" s="4">
        <v>439435</v>
      </c>
      <c r="J4225" t="str" cm="1">
        <f t="array" ref="J4225">_xlfn.SWITCH(orders[[#This Row],[payment_method]],"Credit Card","CC","Bank Transfer","BT","Cash","CA","PayPal","PP","UN")</f>
        <v>CC</v>
      </c>
    </row>
    <row r="4226" spans="1:10" x14ac:dyDescent="0.3">
      <c r="A4226">
        <v>4565</v>
      </c>
      <c r="B4226">
        <v>897110</v>
      </c>
      <c r="C4226" s="1">
        <v>44624</v>
      </c>
      <c r="D4226">
        <v>289196</v>
      </c>
      <c r="E4226" t="s">
        <v>10043</v>
      </c>
      <c r="F4226" t="s">
        <v>429</v>
      </c>
      <c r="G4226">
        <f>YEAR(orders[[#This Row],[order_date]])</f>
        <v>2022</v>
      </c>
      <c r="H4226">
        <f>MONTH(orders[[#This Row],[order_date]])</f>
        <v>3</v>
      </c>
      <c r="I4226" s="4">
        <v>289196</v>
      </c>
      <c r="J4226" t="str" cm="1">
        <f t="array" ref="J4226">_xlfn.SWITCH(orders[[#This Row],[payment_method]],"Credit Card","CC","Bank Transfer","BT","Cash","CA","PayPal","PP","UN")</f>
        <v>PP</v>
      </c>
    </row>
    <row r="4227" spans="1:10" x14ac:dyDescent="0.3">
      <c r="A4227">
        <v>4566</v>
      </c>
      <c r="B4227">
        <v>1650370</v>
      </c>
      <c r="C4227" s="1">
        <v>45186</v>
      </c>
      <c r="D4227">
        <v>25892</v>
      </c>
      <c r="E4227" t="s">
        <v>10043</v>
      </c>
      <c r="F4227" t="s">
        <v>1122</v>
      </c>
      <c r="G4227">
        <f>YEAR(orders[[#This Row],[order_date]])</f>
        <v>2023</v>
      </c>
      <c r="H4227">
        <f>MONTH(orders[[#This Row],[order_date]])</f>
        <v>9</v>
      </c>
      <c r="I4227" s="4">
        <v>25892</v>
      </c>
      <c r="J4227" t="str" cm="1">
        <f t="array" ref="J4227">_xlfn.SWITCH(orders[[#This Row],[payment_method]],"Credit Card","CC","Bank Transfer","BT","Cash","CA","PayPal","PP","UN")</f>
        <v>PP</v>
      </c>
    </row>
    <row r="4228" spans="1:10" x14ac:dyDescent="0.3">
      <c r="A4228">
        <v>4567</v>
      </c>
      <c r="B4228">
        <v>505067</v>
      </c>
      <c r="C4228" s="1">
        <v>45129</v>
      </c>
      <c r="D4228">
        <v>83234</v>
      </c>
      <c r="E4228" t="s">
        <v>10043</v>
      </c>
      <c r="F4228" t="s">
        <v>23</v>
      </c>
      <c r="G4228">
        <f>YEAR(orders[[#This Row],[order_date]])</f>
        <v>2023</v>
      </c>
      <c r="H4228">
        <f>MONTH(orders[[#This Row],[order_date]])</f>
        <v>7</v>
      </c>
      <c r="I4228" s="4">
        <v>83234</v>
      </c>
      <c r="J4228" t="str" cm="1">
        <f t="array" ref="J4228">_xlfn.SWITCH(orders[[#This Row],[payment_method]],"Credit Card","CC","Bank Transfer","BT","Cash","CA","PayPal","PP","UN")</f>
        <v>PP</v>
      </c>
    </row>
    <row r="4229" spans="1:10" x14ac:dyDescent="0.3">
      <c r="A4229">
        <v>4568</v>
      </c>
      <c r="B4229">
        <v>1111461</v>
      </c>
      <c r="C4229" s="1">
        <v>44625</v>
      </c>
      <c r="D4229">
        <v>118747</v>
      </c>
      <c r="E4229" t="s">
        <v>10043</v>
      </c>
      <c r="F4229" t="s">
        <v>297</v>
      </c>
      <c r="G4229">
        <f>YEAR(orders[[#This Row],[order_date]])</f>
        <v>2022</v>
      </c>
      <c r="H4229">
        <f>MONTH(orders[[#This Row],[order_date]])</f>
        <v>3</v>
      </c>
      <c r="I4229" s="4">
        <v>118747</v>
      </c>
      <c r="J4229" t="str" cm="1">
        <f t="array" ref="J4229">_xlfn.SWITCH(orders[[#This Row],[payment_method]],"Credit Card","CC","Bank Transfer","BT","Cash","CA","PayPal","PP","UN")</f>
        <v>PP</v>
      </c>
    </row>
    <row r="4230" spans="1:10" x14ac:dyDescent="0.3">
      <c r="A4230">
        <v>4569</v>
      </c>
      <c r="B4230">
        <v>1262153</v>
      </c>
      <c r="C4230" s="1">
        <v>44641</v>
      </c>
      <c r="D4230">
        <v>148092</v>
      </c>
      <c r="E4230" t="s">
        <v>10040</v>
      </c>
      <c r="F4230" t="s">
        <v>436</v>
      </c>
      <c r="G4230">
        <f>YEAR(orders[[#This Row],[order_date]])</f>
        <v>2022</v>
      </c>
      <c r="H4230">
        <f>MONTH(orders[[#This Row],[order_date]])</f>
        <v>3</v>
      </c>
      <c r="I4230" s="4">
        <v>148092</v>
      </c>
      <c r="J4230" t="str" cm="1">
        <f t="array" ref="J4230">_xlfn.SWITCH(orders[[#This Row],[payment_method]],"Credit Card","CC","Bank Transfer","BT","Cash","CA","PayPal","PP","UN")</f>
        <v>CC</v>
      </c>
    </row>
    <row r="4231" spans="1:10" x14ac:dyDescent="0.3">
      <c r="A4231">
        <v>4570</v>
      </c>
      <c r="B4231">
        <v>876213</v>
      </c>
      <c r="C4231" s="1">
        <v>45866</v>
      </c>
      <c r="D4231">
        <v>314709</v>
      </c>
      <c r="E4231" t="s">
        <v>10042</v>
      </c>
      <c r="F4231" t="s">
        <v>88</v>
      </c>
      <c r="G4231">
        <f>YEAR(orders[[#This Row],[order_date]])</f>
        <v>2025</v>
      </c>
      <c r="H4231">
        <f>MONTH(orders[[#This Row],[order_date]])</f>
        <v>7</v>
      </c>
      <c r="I4231" s="4">
        <v>314709</v>
      </c>
      <c r="J4231" t="str" cm="1">
        <f t="array" ref="J4231">_xlfn.SWITCH(orders[[#This Row],[payment_method]],"Credit Card","CC","Bank Transfer","BT","Cash","CA","PayPal","PP","UN")</f>
        <v>CA</v>
      </c>
    </row>
    <row r="4232" spans="1:10" x14ac:dyDescent="0.3">
      <c r="A4232">
        <v>4571</v>
      </c>
      <c r="B4232">
        <v>476505</v>
      </c>
      <c r="C4232" s="1">
        <v>44755</v>
      </c>
      <c r="D4232">
        <v>6977</v>
      </c>
      <c r="E4232" t="s">
        <v>10043</v>
      </c>
      <c r="F4232" t="s">
        <v>60</v>
      </c>
      <c r="G4232">
        <f>YEAR(orders[[#This Row],[order_date]])</f>
        <v>2022</v>
      </c>
      <c r="H4232">
        <f>MONTH(orders[[#This Row],[order_date]])</f>
        <v>7</v>
      </c>
      <c r="I4232" s="4">
        <v>6977</v>
      </c>
      <c r="J4232" t="str" cm="1">
        <f t="array" ref="J4232">_xlfn.SWITCH(orders[[#This Row],[payment_method]],"Credit Card","CC","Bank Transfer","BT","Cash","CA","PayPal","PP","UN")</f>
        <v>PP</v>
      </c>
    </row>
    <row r="4233" spans="1:10" x14ac:dyDescent="0.3">
      <c r="A4233">
        <v>4572</v>
      </c>
      <c r="B4233">
        <v>1704254</v>
      </c>
      <c r="C4233" s="1">
        <v>45710</v>
      </c>
      <c r="D4233">
        <v>1098</v>
      </c>
      <c r="E4233" t="s">
        <v>10043</v>
      </c>
      <c r="F4233" t="s">
        <v>1213</v>
      </c>
      <c r="G4233">
        <f>YEAR(orders[[#This Row],[order_date]])</f>
        <v>2025</v>
      </c>
      <c r="H4233">
        <f>MONTH(orders[[#This Row],[order_date]])</f>
        <v>2</v>
      </c>
      <c r="I4233" s="4">
        <v>1098</v>
      </c>
      <c r="J4233" t="str" cm="1">
        <f t="array" ref="J4233">_xlfn.SWITCH(orders[[#This Row],[payment_method]],"Credit Card","CC","Bank Transfer","BT","Cash","CA","PayPal","PP","UN")</f>
        <v>PP</v>
      </c>
    </row>
    <row r="4234" spans="1:10" x14ac:dyDescent="0.3">
      <c r="A4234">
        <v>4573</v>
      </c>
      <c r="B4234">
        <v>672750</v>
      </c>
      <c r="C4234" s="1">
        <v>45837</v>
      </c>
      <c r="D4234">
        <v>351762</v>
      </c>
      <c r="E4234" t="s">
        <v>10043</v>
      </c>
      <c r="F4234" t="s">
        <v>1087</v>
      </c>
      <c r="G4234">
        <f>YEAR(orders[[#This Row],[order_date]])</f>
        <v>2025</v>
      </c>
      <c r="H4234">
        <f>MONTH(orders[[#This Row],[order_date]])</f>
        <v>6</v>
      </c>
      <c r="I4234" s="4">
        <v>351762</v>
      </c>
      <c r="J4234" t="str" cm="1">
        <f t="array" ref="J4234">_xlfn.SWITCH(orders[[#This Row],[payment_method]],"Credit Card","CC","Bank Transfer","BT","Cash","CA","PayPal","PP","UN")</f>
        <v>PP</v>
      </c>
    </row>
    <row r="4235" spans="1:10" x14ac:dyDescent="0.3">
      <c r="A4235">
        <v>4574</v>
      </c>
      <c r="B4235">
        <v>1586112</v>
      </c>
      <c r="C4235" s="1">
        <v>45302</v>
      </c>
      <c r="D4235">
        <v>66284</v>
      </c>
      <c r="E4235" t="s">
        <v>10040</v>
      </c>
      <c r="F4235" t="s">
        <v>399</v>
      </c>
      <c r="G4235">
        <f>YEAR(orders[[#This Row],[order_date]])</f>
        <v>2024</v>
      </c>
      <c r="H4235">
        <f>MONTH(orders[[#This Row],[order_date]])</f>
        <v>1</v>
      </c>
      <c r="I4235" s="4">
        <v>66284</v>
      </c>
      <c r="J4235" t="str" cm="1">
        <f t="array" ref="J4235">_xlfn.SWITCH(orders[[#This Row],[payment_method]],"Credit Card","CC","Bank Transfer","BT","Cash","CA","PayPal","PP","UN")</f>
        <v>CC</v>
      </c>
    </row>
    <row r="4236" spans="1:10" x14ac:dyDescent="0.3">
      <c r="A4236">
        <v>4575</v>
      </c>
      <c r="B4236">
        <v>1848429</v>
      </c>
      <c r="C4236" s="1">
        <v>44631</v>
      </c>
      <c r="D4236">
        <v>241862</v>
      </c>
      <c r="E4236" t="s">
        <v>10041</v>
      </c>
      <c r="F4236" t="s">
        <v>852</v>
      </c>
      <c r="G4236">
        <f>YEAR(orders[[#This Row],[order_date]])</f>
        <v>2022</v>
      </c>
      <c r="H4236">
        <f>MONTH(orders[[#This Row],[order_date]])</f>
        <v>3</v>
      </c>
      <c r="I4236" s="4">
        <v>241862</v>
      </c>
      <c r="J4236" t="str" cm="1">
        <f t="array" ref="J4236">_xlfn.SWITCH(orders[[#This Row],[payment_method]],"Credit Card","CC","Bank Transfer","BT","Cash","CA","PayPal","PP","UN")</f>
        <v>BT</v>
      </c>
    </row>
    <row r="4237" spans="1:10" x14ac:dyDescent="0.3">
      <c r="A4237">
        <v>4576</v>
      </c>
      <c r="B4237">
        <v>1492722</v>
      </c>
      <c r="C4237" s="1">
        <v>44585</v>
      </c>
      <c r="D4237">
        <v>138128</v>
      </c>
      <c r="E4237" t="s">
        <v>10043</v>
      </c>
      <c r="F4237" t="s">
        <v>366</v>
      </c>
      <c r="G4237">
        <f>YEAR(orders[[#This Row],[order_date]])</f>
        <v>2022</v>
      </c>
      <c r="H4237">
        <f>MONTH(orders[[#This Row],[order_date]])</f>
        <v>1</v>
      </c>
      <c r="I4237" s="4">
        <v>138128</v>
      </c>
      <c r="J4237" t="str" cm="1">
        <f t="array" ref="J4237">_xlfn.SWITCH(orders[[#This Row],[payment_method]],"Credit Card","CC","Bank Transfer","BT","Cash","CA","PayPal","PP","UN")</f>
        <v>PP</v>
      </c>
    </row>
    <row r="4238" spans="1:10" x14ac:dyDescent="0.3">
      <c r="A4238">
        <v>4577</v>
      </c>
      <c r="B4238">
        <v>1474906</v>
      </c>
      <c r="C4238" s="1">
        <v>44775</v>
      </c>
      <c r="D4238">
        <v>215616</v>
      </c>
      <c r="E4238" t="s">
        <v>10040</v>
      </c>
      <c r="F4238" t="s">
        <v>363</v>
      </c>
      <c r="G4238">
        <f>YEAR(orders[[#This Row],[order_date]])</f>
        <v>2022</v>
      </c>
      <c r="H4238">
        <f>MONTH(orders[[#This Row],[order_date]])</f>
        <v>8</v>
      </c>
      <c r="I4238" s="4">
        <v>215616</v>
      </c>
      <c r="J4238" t="str" cm="1">
        <f t="array" ref="J4238">_xlfn.SWITCH(orders[[#This Row],[payment_method]],"Credit Card","CC","Bank Transfer","BT","Cash","CA","PayPal","PP","UN")</f>
        <v>CC</v>
      </c>
    </row>
    <row r="4239" spans="1:10" x14ac:dyDescent="0.3">
      <c r="A4239">
        <v>4578</v>
      </c>
      <c r="B4239">
        <v>199708</v>
      </c>
      <c r="C4239" s="1">
        <v>44826</v>
      </c>
      <c r="D4239">
        <v>190672</v>
      </c>
      <c r="E4239" t="s">
        <v>10040</v>
      </c>
      <c r="F4239" t="s">
        <v>274</v>
      </c>
      <c r="G4239">
        <f>YEAR(orders[[#This Row],[order_date]])</f>
        <v>2022</v>
      </c>
      <c r="H4239">
        <f>MONTH(orders[[#This Row],[order_date]])</f>
        <v>9</v>
      </c>
      <c r="I4239" s="4">
        <v>190672</v>
      </c>
      <c r="J4239" t="str" cm="1">
        <f t="array" ref="J4239">_xlfn.SWITCH(orders[[#This Row],[payment_method]],"Credit Card","CC","Bank Transfer","BT","Cash","CA","PayPal","PP","UN")</f>
        <v>CC</v>
      </c>
    </row>
    <row r="4240" spans="1:10" x14ac:dyDescent="0.3">
      <c r="A4240">
        <v>4579</v>
      </c>
      <c r="B4240">
        <v>725233</v>
      </c>
      <c r="C4240" s="1">
        <v>44650</v>
      </c>
      <c r="D4240">
        <v>179508</v>
      </c>
      <c r="E4240" t="s">
        <v>10042</v>
      </c>
      <c r="F4240" t="s">
        <v>355</v>
      </c>
      <c r="G4240">
        <f>YEAR(orders[[#This Row],[order_date]])</f>
        <v>2022</v>
      </c>
      <c r="H4240">
        <f>MONTH(orders[[#This Row],[order_date]])</f>
        <v>3</v>
      </c>
      <c r="I4240" s="4">
        <v>179508</v>
      </c>
      <c r="J4240" t="str" cm="1">
        <f t="array" ref="J4240">_xlfn.SWITCH(orders[[#This Row],[payment_method]],"Credit Card","CC","Bank Transfer","BT","Cash","CA","PayPal","PP","UN")</f>
        <v>CA</v>
      </c>
    </row>
    <row r="4241" spans="1:10" x14ac:dyDescent="0.3">
      <c r="A4241">
        <v>4580</v>
      </c>
      <c r="B4241">
        <v>1279006</v>
      </c>
      <c r="C4241" s="1">
        <v>44579</v>
      </c>
      <c r="D4241">
        <v>26146</v>
      </c>
      <c r="E4241" t="s">
        <v>10043</v>
      </c>
      <c r="F4241" t="s">
        <v>352</v>
      </c>
      <c r="G4241">
        <f>YEAR(orders[[#This Row],[order_date]])</f>
        <v>2022</v>
      </c>
      <c r="H4241">
        <f>MONTH(orders[[#This Row],[order_date]])</f>
        <v>1</v>
      </c>
      <c r="I4241" s="4">
        <v>26146</v>
      </c>
      <c r="J4241" t="str" cm="1">
        <f t="array" ref="J4241">_xlfn.SWITCH(orders[[#This Row],[payment_method]],"Credit Card","CC","Bank Transfer","BT","Cash","CA","PayPal","PP","UN")</f>
        <v>PP</v>
      </c>
    </row>
    <row r="4242" spans="1:10" x14ac:dyDescent="0.3">
      <c r="A4242">
        <v>4581</v>
      </c>
      <c r="B4242">
        <v>490946</v>
      </c>
      <c r="C4242" s="1">
        <v>44994</v>
      </c>
      <c r="D4242">
        <v>67115</v>
      </c>
      <c r="E4242" t="s">
        <v>10042</v>
      </c>
      <c r="F4242" t="s">
        <v>49</v>
      </c>
      <c r="G4242">
        <f>YEAR(orders[[#This Row],[order_date]])</f>
        <v>2023</v>
      </c>
      <c r="H4242">
        <f>MONTH(orders[[#This Row],[order_date]])</f>
        <v>3</v>
      </c>
      <c r="I4242" s="4">
        <v>67115</v>
      </c>
      <c r="J4242" t="str" cm="1">
        <f t="array" ref="J4242">_xlfn.SWITCH(orders[[#This Row],[payment_method]],"Credit Card","CC","Bank Transfer","BT","Cash","CA","PayPal","PP","UN")</f>
        <v>CA</v>
      </c>
    </row>
    <row r="4243" spans="1:10" x14ac:dyDescent="0.3">
      <c r="A4243">
        <v>4582</v>
      </c>
      <c r="B4243">
        <v>71386</v>
      </c>
      <c r="C4243" s="1">
        <v>44942</v>
      </c>
      <c r="D4243">
        <v>316173</v>
      </c>
      <c r="E4243" t="s">
        <v>10042</v>
      </c>
      <c r="F4243" t="s">
        <v>979</v>
      </c>
      <c r="G4243">
        <f>YEAR(orders[[#This Row],[order_date]])</f>
        <v>2023</v>
      </c>
      <c r="H4243">
        <f>MONTH(orders[[#This Row],[order_date]])</f>
        <v>1</v>
      </c>
      <c r="I4243" s="4">
        <v>316173</v>
      </c>
      <c r="J4243" t="str" cm="1">
        <f t="array" ref="J4243">_xlfn.SWITCH(orders[[#This Row],[payment_method]],"Credit Card","CC","Bank Transfer","BT","Cash","CA","PayPal","PP","UN")</f>
        <v>CA</v>
      </c>
    </row>
    <row r="4244" spans="1:10" x14ac:dyDescent="0.3">
      <c r="A4244">
        <v>4583</v>
      </c>
      <c r="B4244">
        <v>758662</v>
      </c>
      <c r="C4244" s="1">
        <v>44800</v>
      </c>
      <c r="D4244">
        <v>37536</v>
      </c>
      <c r="E4244" t="s">
        <v>10041</v>
      </c>
      <c r="F4244" t="s">
        <v>482</v>
      </c>
      <c r="G4244">
        <f>YEAR(orders[[#This Row],[order_date]])</f>
        <v>2022</v>
      </c>
      <c r="H4244">
        <f>MONTH(orders[[#This Row],[order_date]])</f>
        <v>8</v>
      </c>
      <c r="I4244" s="4">
        <v>37536</v>
      </c>
      <c r="J4244" t="str" cm="1">
        <f t="array" ref="J4244">_xlfn.SWITCH(orders[[#This Row],[payment_method]],"Credit Card","CC","Bank Transfer","BT","Cash","CA","PayPal","PP","UN")</f>
        <v>BT</v>
      </c>
    </row>
    <row r="4245" spans="1:10" x14ac:dyDescent="0.3">
      <c r="A4245">
        <v>4584</v>
      </c>
      <c r="B4245">
        <v>1571364</v>
      </c>
      <c r="C4245" s="1">
        <v>45799</v>
      </c>
      <c r="D4245">
        <v>3911</v>
      </c>
      <c r="E4245" t="s">
        <v>10041</v>
      </c>
      <c r="F4245" t="s">
        <v>63</v>
      </c>
      <c r="G4245">
        <f>YEAR(orders[[#This Row],[order_date]])</f>
        <v>2025</v>
      </c>
      <c r="H4245">
        <f>MONTH(orders[[#This Row],[order_date]])</f>
        <v>5</v>
      </c>
      <c r="I4245" s="4">
        <v>3911</v>
      </c>
      <c r="J4245" t="str" cm="1">
        <f t="array" ref="J4245">_xlfn.SWITCH(orders[[#This Row],[payment_method]],"Credit Card","CC","Bank Transfer","BT","Cash","CA","PayPal","PP","UN")</f>
        <v>BT</v>
      </c>
    </row>
    <row r="4246" spans="1:10" x14ac:dyDescent="0.3">
      <c r="A4246">
        <v>4585</v>
      </c>
      <c r="B4246">
        <v>674153</v>
      </c>
      <c r="C4246" s="1">
        <v>44575</v>
      </c>
      <c r="D4246">
        <v>316491</v>
      </c>
      <c r="E4246" t="s">
        <v>10043</v>
      </c>
      <c r="F4246" t="s">
        <v>759</v>
      </c>
      <c r="G4246">
        <f>YEAR(orders[[#This Row],[order_date]])</f>
        <v>2022</v>
      </c>
      <c r="H4246">
        <f>MONTH(orders[[#This Row],[order_date]])</f>
        <v>1</v>
      </c>
      <c r="I4246" s="4">
        <v>316491</v>
      </c>
      <c r="J4246" t="str" cm="1">
        <f t="array" ref="J4246">_xlfn.SWITCH(orders[[#This Row],[payment_method]],"Credit Card","CC","Bank Transfer","BT","Cash","CA","PayPal","PP","UN")</f>
        <v>PP</v>
      </c>
    </row>
    <row r="4247" spans="1:10" x14ac:dyDescent="0.3">
      <c r="A4247">
        <v>4586</v>
      </c>
      <c r="B4247">
        <v>511132</v>
      </c>
      <c r="C4247" s="1">
        <v>44644</v>
      </c>
      <c r="D4247">
        <v>22988</v>
      </c>
      <c r="E4247" t="s">
        <v>10042</v>
      </c>
      <c r="F4247" t="s">
        <v>38</v>
      </c>
      <c r="G4247">
        <f>YEAR(orders[[#This Row],[order_date]])</f>
        <v>2022</v>
      </c>
      <c r="H4247">
        <f>MONTH(orders[[#This Row],[order_date]])</f>
        <v>3</v>
      </c>
      <c r="I4247" s="4">
        <v>22988</v>
      </c>
      <c r="J4247" t="str" cm="1">
        <f t="array" ref="J4247">_xlfn.SWITCH(orders[[#This Row],[payment_method]],"Credit Card","CC","Bank Transfer","BT","Cash","CA","PayPal","PP","UN")</f>
        <v>CA</v>
      </c>
    </row>
    <row r="4248" spans="1:10" x14ac:dyDescent="0.3">
      <c r="A4248">
        <v>4587</v>
      </c>
      <c r="B4248">
        <v>1918359</v>
      </c>
      <c r="C4248" s="1">
        <v>44772</v>
      </c>
      <c r="D4248">
        <v>17977</v>
      </c>
      <c r="E4248" t="s">
        <v>10042</v>
      </c>
      <c r="F4248" t="s">
        <v>341</v>
      </c>
      <c r="G4248">
        <f>YEAR(orders[[#This Row],[order_date]])</f>
        <v>2022</v>
      </c>
      <c r="H4248">
        <f>MONTH(orders[[#This Row],[order_date]])</f>
        <v>7</v>
      </c>
      <c r="I4248" s="4">
        <v>17977</v>
      </c>
      <c r="J4248" t="str" cm="1">
        <f t="array" ref="J4248">_xlfn.SWITCH(orders[[#This Row],[payment_method]],"Credit Card","CC","Bank Transfer","BT","Cash","CA","PayPal","PP","UN")</f>
        <v>CA</v>
      </c>
    </row>
    <row r="4249" spans="1:10" x14ac:dyDescent="0.3">
      <c r="A4249">
        <v>4588</v>
      </c>
      <c r="B4249">
        <v>13067</v>
      </c>
      <c r="C4249" s="1">
        <v>45485</v>
      </c>
      <c r="D4249">
        <v>325388</v>
      </c>
      <c r="E4249" t="s">
        <v>10043</v>
      </c>
      <c r="F4249" t="s">
        <v>706</v>
      </c>
      <c r="G4249">
        <f>YEAR(orders[[#This Row],[order_date]])</f>
        <v>2024</v>
      </c>
      <c r="H4249">
        <f>MONTH(orders[[#This Row],[order_date]])</f>
        <v>7</v>
      </c>
      <c r="I4249" s="4">
        <v>325388</v>
      </c>
      <c r="J4249" t="str" cm="1">
        <f t="array" ref="J4249">_xlfn.SWITCH(orders[[#This Row],[payment_method]],"Credit Card","CC","Bank Transfer","BT","Cash","CA","PayPal","PP","UN")</f>
        <v>PP</v>
      </c>
    </row>
    <row r="4250" spans="1:10" x14ac:dyDescent="0.3">
      <c r="A4250">
        <v>4589</v>
      </c>
      <c r="B4250">
        <v>1365286</v>
      </c>
      <c r="C4250" s="1">
        <v>45006</v>
      </c>
      <c r="D4250">
        <v>25932</v>
      </c>
      <c r="E4250" t="s">
        <v>10040</v>
      </c>
      <c r="F4250" t="s">
        <v>289</v>
      </c>
      <c r="G4250">
        <f>YEAR(orders[[#This Row],[order_date]])</f>
        <v>2023</v>
      </c>
      <c r="H4250">
        <f>MONTH(orders[[#This Row],[order_date]])</f>
        <v>3</v>
      </c>
      <c r="I4250" s="4">
        <v>25932</v>
      </c>
      <c r="J4250" t="str" cm="1">
        <f t="array" ref="J4250">_xlfn.SWITCH(orders[[#This Row],[payment_method]],"Credit Card","CC","Bank Transfer","BT","Cash","CA","PayPal","PP","UN")</f>
        <v>CC</v>
      </c>
    </row>
    <row r="4251" spans="1:10" x14ac:dyDescent="0.3">
      <c r="A4251">
        <v>4590</v>
      </c>
      <c r="B4251">
        <v>1695731</v>
      </c>
      <c r="C4251" s="1">
        <v>44662</v>
      </c>
      <c r="D4251">
        <v>402174</v>
      </c>
      <c r="E4251" t="s">
        <v>10043</v>
      </c>
      <c r="F4251" t="s">
        <v>377</v>
      </c>
      <c r="G4251">
        <f>YEAR(orders[[#This Row],[order_date]])</f>
        <v>2022</v>
      </c>
      <c r="H4251">
        <f>MONTH(orders[[#This Row],[order_date]])</f>
        <v>4</v>
      </c>
      <c r="I4251" s="4">
        <v>402174</v>
      </c>
      <c r="J4251" t="str" cm="1">
        <f t="array" ref="J4251">_xlfn.SWITCH(orders[[#This Row],[payment_method]],"Credit Card","CC","Bank Transfer","BT","Cash","CA","PayPal","PP","UN")</f>
        <v>PP</v>
      </c>
    </row>
    <row r="4252" spans="1:10" x14ac:dyDescent="0.3">
      <c r="A4252">
        <v>4591</v>
      </c>
      <c r="B4252">
        <v>1319128</v>
      </c>
      <c r="C4252" s="1">
        <v>45284</v>
      </c>
      <c r="D4252">
        <v>733484</v>
      </c>
      <c r="E4252" t="s">
        <v>10043</v>
      </c>
      <c r="F4252" t="s">
        <v>660</v>
      </c>
      <c r="G4252">
        <f>YEAR(orders[[#This Row],[order_date]])</f>
        <v>2023</v>
      </c>
      <c r="H4252">
        <f>MONTH(orders[[#This Row],[order_date]])</f>
        <v>12</v>
      </c>
      <c r="I4252" s="4">
        <v>733484</v>
      </c>
      <c r="J4252" t="str" cm="1">
        <f t="array" ref="J4252">_xlfn.SWITCH(orders[[#This Row],[payment_method]],"Credit Card","CC","Bank Transfer","BT","Cash","CA","PayPal","PP","UN")</f>
        <v>PP</v>
      </c>
    </row>
    <row r="4253" spans="1:10" x14ac:dyDescent="0.3">
      <c r="A4253">
        <v>4592</v>
      </c>
      <c r="B4253">
        <v>1535085</v>
      </c>
      <c r="C4253" s="1">
        <v>44458</v>
      </c>
      <c r="D4253">
        <v>168388</v>
      </c>
      <c r="E4253" t="s">
        <v>10041</v>
      </c>
      <c r="F4253" t="s">
        <v>676</v>
      </c>
      <c r="G4253">
        <f>YEAR(orders[[#This Row],[order_date]])</f>
        <v>2021</v>
      </c>
      <c r="H4253">
        <f>MONTH(orders[[#This Row],[order_date]])</f>
        <v>9</v>
      </c>
      <c r="I4253" s="4">
        <v>168388</v>
      </c>
      <c r="J4253" t="str" cm="1">
        <f t="array" ref="J4253">_xlfn.SWITCH(orders[[#This Row],[payment_method]],"Credit Card","CC","Bank Transfer","BT","Cash","CA","PayPal","PP","UN")</f>
        <v>BT</v>
      </c>
    </row>
    <row r="4254" spans="1:10" x14ac:dyDescent="0.3">
      <c r="A4254">
        <v>4593</v>
      </c>
      <c r="B4254">
        <v>693808</v>
      </c>
      <c r="C4254" s="1">
        <v>45877</v>
      </c>
      <c r="D4254">
        <v>384715</v>
      </c>
      <c r="E4254" t="s">
        <v>10043</v>
      </c>
      <c r="F4254" t="s">
        <v>467</v>
      </c>
      <c r="G4254">
        <f>YEAR(orders[[#This Row],[order_date]])</f>
        <v>2025</v>
      </c>
      <c r="H4254">
        <f>MONTH(orders[[#This Row],[order_date]])</f>
        <v>8</v>
      </c>
      <c r="I4254" s="4">
        <v>384715</v>
      </c>
      <c r="J4254" t="str" cm="1">
        <f t="array" ref="J4254">_xlfn.SWITCH(orders[[#This Row],[payment_method]],"Credit Card","CC","Bank Transfer","BT","Cash","CA","PayPal","PP","UN")</f>
        <v>PP</v>
      </c>
    </row>
    <row r="4255" spans="1:10" x14ac:dyDescent="0.3">
      <c r="A4255">
        <v>4594</v>
      </c>
      <c r="B4255">
        <v>385252</v>
      </c>
      <c r="C4255" s="1">
        <v>45895</v>
      </c>
      <c r="D4255">
        <v>510627</v>
      </c>
      <c r="E4255" t="s">
        <v>10042</v>
      </c>
      <c r="F4255" t="s">
        <v>503</v>
      </c>
      <c r="G4255">
        <f>YEAR(orders[[#This Row],[order_date]])</f>
        <v>2025</v>
      </c>
      <c r="H4255">
        <f>MONTH(orders[[#This Row],[order_date]])</f>
        <v>8</v>
      </c>
      <c r="I4255" s="4">
        <v>510627</v>
      </c>
      <c r="J4255" t="str" cm="1">
        <f t="array" ref="J4255">_xlfn.SWITCH(orders[[#This Row],[payment_method]],"Credit Card","CC","Bank Transfer","BT","Cash","CA","PayPal","PP","UN")</f>
        <v>CA</v>
      </c>
    </row>
    <row r="4256" spans="1:10" x14ac:dyDescent="0.3">
      <c r="A4256">
        <v>4595</v>
      </c>
      <c r="B4256">
        <v>1501260</v>
      </c>
      <c r="C4256" s="1">
        <v>44759</v>
      </c>
      <c r="D4256">
        <v>118499</v>
      </c>
      <c r="E4256" t="s">
        <v>10040</v>
      </c>
      <c r="F4256" t="s">
        <v>292</v>
      </c>
      <c r="G4256">
        <f>YEAR(orders[[#This Row],[order_date]])</f>
        <v>2022</v>
      </c>
      <c r="H4256">
        <f>MONTH(orders[[#This Row],[order_date]])</f>
        <v>7</v>
      </c>
      <c r="I4256" s="4">
        <v>118499</v>
      </c>
      <c r="J4256" t="str" cm="1">
        <f t="array" ref="J4256">_xlfn.SWITCH(orders[[#This Row],[payment_method]],"Credit Card","CC","Bank Transfer","BT","Cash","CA","PayPal","PP","UN")</f>
        <v>CC</v>
      </c>
    </row>
    <row r="4257" spans="1:10" x14ac:dyDescent="0.3">
      <c r="A4257">
        <v>4596</v>
      </c>
      <c r="B4257">
        <v>939151</v>
      </c>
      <c r="C4257" s="1">
        <v>44464</v>
      </c>
      <c r="D4257">
        <v>212999</v>
      </c>
      <c r="E4257" t="s">
        <v>10041</v>
      </c>
      <c r="F4257" t="s">
        <v>1278</v>
      </c>
      <c r="G4257">
        <f>YEAR(orders[[#This Row],[order_date]])</f>
        <v>2021</v>
      </c>
      <c r="H4257">
        <f>MONTH(orders[[#This Row],[order_date]])</f>
        <v>9</v>
      </c>
      <c r="I4257" s="4">
        <v>212999</v>
      </c>
      <c r="J4257" t="str" cm="1">
        <f t="array" ref="J4257">_xlfn.SWITCH(orders[[#This Row],[payment_method]],"Credit Card","CC","Bank Transfer","BT","Cash","CA","PayPal","PP","UN")</f>
        <v>BT</v>
      </c>
    </row>
    <row r="4258" spans="1:10" x14ac:dyDescent="0.3">
      <c r="A4258">
        <v>4597</v>
      </c>
      <c r="B4258">
        <v>1952775</v>
      </c>
      <c r="C4258" s="1">
        <v>45804</v>
      </c>
      <c r="D4258">
        <v>281242</v>
      </c>
      <c r="E4258" t="s">
        <v>10043</v>
      </c>
      <c r="F4258" t="s">
        <v>150</v>
      </c>
      <c r="G4258">
        <f>YEAR(orders[[#This Row],[order_date]])</f>
        <v>2025</v>
      </c>
      <c r="H4258">
        <f>MONTH(orders[[#This Row],[order_date]])</f>
        <v>5</v>
      </c>
      <c r="I4258" s="4">
        <v>281242</v>
      </c>
      <c r="J4258" t="str" cm="1">
        <f t="array" ref="J4258">_xlfn.SWITCH(orders[[#This Row],[payment_method]],"Credit Card","CC","Bank Transfer","BT","Cash","CA","PayPal","PP","UN")</f>
        <v>PP</v>
      </c>
    </row>
    <row r="4259" spans="1:10" x14ac:dyDescent="0.3">
      <c r="A4259">
        <v>4598</v>
      </c>
      <c r="B4259">
        <v>111203</v>
      </c>
      <c r="C4259" s="1">
        <v>44841</v>
      </c>
      <c r="D4259">
        <v>239014</v>
      </c>
      <c r="E4259" t="s">
        <v>10042</v>
      </c>
      <c r="F4259" t="s">
        <v>393</v>
      </c>
      <c r="G4259">
        <f>YEAR(orders[[#This Row],[order_date]])</f>
        <v>2022</v>
      </c>
      <c r="H4259">
        <f>MONTH(orders[[#This Row],[order_date]])</f>
        <v>10</v>
      </c>
      <c r="I4259" s="4">
        <v>239014</v>
      </c>
      <c r="J4259" t="str" cm="1">
        <f t="array" ref="J4259">_xlfn.SWITCH(orders[[#This Row],[payment_method]],"Credit Card","CC","Bank Transfer","BT","Cash","CA","PayPal","PP","UN")</f>
        <v>CA</v>
      </c>
    </row>
    <row r="4260" spans="1:10" x14ac:dyDescent="0.3">
      <c r="A4260">
        <v>4599</v>
      </c>
      <c r="B4260">
        <v>550402</v>
      </c>
      <c r="C4260" s="1">
        <v>45750</v>
      </c>
      <c r="D4260">
        <v>19056</v>
      </c>
      <c r="E4260" t="s">
        <v>10043</v>
      </c>
      <c r="F4260" t="s">
        <v>523</v>
      </c>
      <c r="G4260">
        <f>YEAR(orders[[#This Row],[order_date]])</f>
        <v>2025</v>
      </c>
      <c r="H4260">
        <f>MONTH(orders[[#This Row],[order_date]])</f>
        <v>4</v>
      </c>
      <c r="I4260" s="4">
        <v>19056</v>
      </c>
      <c r="J4260" t="str" cm="1">
        <f t="array" ref="J4260">_xlfn.SWITCH(orders[[#This Row],[payment_method]],"Credit Card","CC","Bank Transfer","BT","Cash","CA","PayPal","PP","UN")</f>
        <v>PP</v>
      </c>
    </row>
    <row r="4261" spans="1:10" x14ac:dyDescent="0.3">
      <c r="A4261">
        <v>4600</v>
      </c>
      <c r="B4261">
        <v>1820243</v>
      </c>
      <c r="C4261" s="1">
        <v>45378</v>
      </c>
      <c r="D4261">
        <v>369419</v>
      </c>
      <c r="E4261" t="s">
        <v>10040</v>
      </c>
      <c r="F4261" t="s">
        <v>9</v>
      </c>
      <c r="G4261">
        <f>YEAR(orders[[#This Row],[order_date]])</f>
        <v>2024</v>
      </c>
      <c r="H4261">
        <f>MONTH(orders[[#This Row],[order_date]])</f>
        <v>3</v>
      </c>
      <c r="I4261" s="4">
        <v>369419</v>
      </c>
      <c r="J4261" t="str" cm="1">
        <f t="array" ref="J4261">_xlfn.SWITCH(orders[[#This Row],[payment_method]],"Credit Card","CC","Bank Transfer","BT","Cash","CA","PayPal","PP","UN")</f>
        <v>CC</v>
      </c>
    </row>
    <row r="4262" spans="1:10" x14ac:dyDescent="0.3">
      <c r="A4262">
        <v>4601</v>
      </c>
      <c r="B4262">
        <v>286844</v>
      </c>
      <c r="C4262" s="1">
        <v>44550</v>
      </c>
      <c r="D4262">
        <v>257743</v>
      </c>
      <c r="E4262" t="s">
        <v>10041</v>
      </c>
      <c r="F4262" t="s">
        <v>105</v>
      </c>
      <c r="G4262">
        <f>YEAR(orders[[#This Row],[order_date]])</f>
        <v>2021</v>
      </c>
      <c r="H4262">
        <f>MONTH(orders[[#This Row],[order_date]])</f>
        <v>12</v>
      </c>
      <c r="I4262" s="4">
        <v>257743</v>
      </c>
      <c r="J4262" t="str" cm="1">
        <f t="array" ref="J4262">_xlfn.SWITCH(orders[[#This Row],[payment_method]],"Credit Card","CC","Bank Transfer","BT","Cash","CA","PayPal","PP","UN")</f>
        <v>BT</v>
      </c>
    </row>
    <row r="4263" spans="1:10" x14ac:dyDescent="0.3">
      <c r="A4263">
        <v>4602</v>
      </c>
      <c r="B4263">
        <v>1327010</v>
      </c>
      <c r="C4263" s="1">
        <v>44680</v>
      </c>
      <c r="D4263">
        <v>273936</v>
      </c>
      <c r="E4263" t="s">
        <v>10043</v>
      </c>
      <c r="F4263" t="s">
        <v>1101</v>
      </c>
      <c r="G4263">
        <f>YEAR(orders[[#This Row],[order_date]])</f>
        <v>2022</v>
      </c>
      <c r="H4263">
        <f>MONTH(orders[[#This Row],[order_date]])</f>
        <v>4</v>
      </c>
      <c r="I4263" s="4">
        <v>273936</v>
      </c>
      <c r="J4263" t="str" cm="1">
        <f t="array" ref="J4263">_xlfn.SWITCH(orders[[#This Row],[payment_method]],"Credit Card","CC","Bank Transfer","BT","Cash","CA","PayPal","PP","UN")</f>
        <v>PP</v>
      </c>
    </row>
    <row r="4264" spans="1:10" x14ac:dyDescent="0.3">
      <c r="A4264">
        <v>4603</v>
      </c>
      <c r="B4264">
        <v>307011</v>
      </c>
      <c r="C4264" s="1">
        <v>44513</v>
      </c>
      <c r="D4264">
        <v>265175</v>
      </c>
      <c r="E4264" t="s">
        <v>10041</v>
      </c>
      <c r="F4264" t="s">
        <v>1312</v>
      </c>
      <c r="G4264">
        <f>YEAR(orders[[#This Row],[order_date]])</f>
        <v>2021</v>
      </c>
      <c r="H4264">
        <f>MONTH(orders[[#This Row],[order_date]])</f>
        <v>11</v>
      </c>
      <c r="I4264" s="4">
        <v>265175</v>
      </c>
      <c r="J4264" t="str" cm="1">
        <f t="array" ref="J4264">_xlfn.SWITCH(orders[[#This Row],[payment_method]],"Credit Card","CC","Bank Transfer","BT","Cash","CA","PayPal","PP","UN")</f>
        <v>BT</v>
      </c>
    </row>
    <row r="4265" spans="1:10" x14ac:dyDescent="0.3">
      <c r="A4265">
        <v>4604</v>
      </c>
      <c r="B4265">
        <v>521415</v>
      </c>
      <c r="C4265" s="1">
        <v>45306</v>
      </c>
      <c r="D4265">
        <v>95089</v>
      </c>
      <c r="E4265" t="s">
        <v>10043</v>
      </c>
      <c r="F4265" t="s">
        <v>743</v>
      </c>
      <c r="G4265">
        <f>YEAR(orders[[#This Row],[order_date]])</f>
        <v>2024</v>
      </c>
      <c r="H4265">
        <f>MONTH(orders[[#This Row],[order_date]])</f>
        <v>1</v>
      </c>
      <c r="I4265" s="4">
        <v>95089</v>
      </c>
      <c r="J4265" t="str" cm="1">
        <f t="array" ref="J4265">_xlfn.SWITCH(orders[[#This Row],[payment_method]],"Credit Card","CC","Bank Transfer","BT","Cash","CA","PayPal","PP","UN")</f>
        <v>PP</v>
      </c>
    </row>
    <row r="4266" spans="1:10" x14ac:dyDescent="0.3">
      <c r="A4266">
        <v>4605</v>
      </c>
      <c r="B4266">
        <v>713844</v>
      </c>
      <c r="C4266" s="1">
        <v>45474</v>
      </c>
      <c r="D4266">
        <v>87518</v>
      </c>
      <c r="E4266" t="s">
        <v>10041</v>
      </c>
      <c r="F4266" t="s">
        <v>114</v>
      </c>
      <c r="G4266">
        <f>YEAR(orders[[#This Row],[order_date]])</f>
        <v>2024</v>
      </c>
      <c r="H4266">
        <f>MONTH(orders[[#This Row],[order_date]])</f>
        <v>7</v>
      </c>
      <c r="I4266" s="4">
        <v>87518</v>
      </c>
      <c r="J4266" t="str" cm="1">
        <f t="array" ref="J4266">_xlfn.SWITCH(orders[[#This Row],[payment_method]],"Credit Card","CC","Bank Transfer","BT","Cash","CA","PayPal","PP","UN")</f>
        <v>BT</v>
      </c>
    </row>
    <row r="4267" spans="1:10" x14ac:dyDescent="0.3">
      <c r="A4267">
        <v>4606</v>
      </c>
      <c r="B4267">
        <v>1467161</v>
      </c>
      <c r="C4267" s="1">
        <v>44565</v>
      </c>
      <c r="D4267">
        <v>65502</v>
      </c>
      <c r="E4267" t="s">
        <v>10041</v>
      </c>
      <c r="F4267" t="s">
        <v>832</v>
      </c>
      <c r="G4267">
        <f>YEAR(orders[[#This Row],[order_date]])</f>
        <v>2022</v>
      </c>
      <c r="H4267">
        <f>MONTH(orders[[#This Row],[order_date]])</f>
        <v>1</v>
      </c>
      <c r="I4267" s="4">
        <v>65502</v>
      </c>
      <c r="J4267" t="str" cm="1">
        <f t="array" ref="J4267">_xlfn.SWITCH(orders[[#This Row],[payment_method]],"Credit Card","CC","Bank Transfer","BT","Cash","CA","PayPal","PP","UN")</f>
        <v>BT</v>
      </c>
    </row>
    <row r="4268" spans="1:10" x14ac:dyDescent="0.3">
      <c r="A4268">
        <v>4607</v>
      </c>
      <c r="B4268">
        <v>138519</v>
      </c>
      <c r="C4268" s="1">
        <v>44476</v>
      </c>
      <c r="D4268">
        <v>76992</v>
      </c>
      <c r="E4268" t="s">
        <v>10043</v>
      </c>
      <c r="F4268" t="s">
        <v>386</v>
      </c>
      <c r="G4268">
        <f>YEAR(orders[[#This Row],[order_date]])</f>
        <v>2021</v>
      </c>
      <c r="H4268">
        <f>MONTH(orders[[#This Row],[order_date]])</f>
        <v>10</v>
      </c>
      <c r="I4268" s="4">
        <v>76992</v>
      </c>
      <c r="J4268" t="str" cm="1">
        <f t="array" ref="J4268">_xlfn.SWITCH(orders[[#This Row],[payment_method]],"Credit Card","CC","Bank Transfer","BT","Cash","CA","PayPal","PP","UN")</f>
        <v>PP</v>
      </c>
    </row>
    <row r="4269" spans="1:10" x14ac:dyDescent="0.3">
      <c r="A4269">
        <v>4609</v>
      </c>
      <c r="B4269">
        <v>1204149</v>
      </c>
      <c r="C4269" s="1">
        <v>45588</v>
      </c>
      <c r="D4269">
        <v>207625</v>
      </c>
      <c r="E4269" t="s">
        <v>10043</v>
      </c>
      <c r="F4269" t="s">
        <v>26</v>
      </c>
      <c r="G4269">
        <f>YEAR(orders[[#This Row],[order_date]])</f>
        <v>2024</v>
      </c>
      <c r="H4269">
        <f>MONTH(orders[[#This Row],[order_date]])</f>
        <v>10</v>
      </c>
      <c r="I4269" s="4">
        <v>207625</v>
      </c>
      <c r="J4269" t="str" cm="1">
        <f t="array" ref="J4269">_xlfn.SWITCH(orders[[#This Row],[payment_method]],"Credit Card","CC","Bank Transfer","BT","Cash","CA","PayPal","PP","UN")</f>
        <v>PP</v>
      </c>
    </row>
    <row r="4270" spans="1:10" x14ac:dyDescent="0.3">
      <c r="A4270">
        <v>4610</v>
      </c>
      <c r="B4270">
        <v>1958564</v>
      </c>
      <c r="C4270" s="1">
        <v>44680</v>
      </c>
      <c r="D4270">
        <v>203039</v>
      </c>
      <c r="E4270" t="s">
        <v>10042</v>
      </c>
      <c r="F4270" t="s">
        <v>136</v>
      </c>
      <c r="G4270">
        <f>YEAR(orders[[#This Row],[order_date]])</f>
        <v>2022</v>
      </c>
      <c r="H4270">
        <f>MONTH(orders[[#This Row],[order_date]])</f>
        <v>4</v>
      </c>
      <c r="I4270" s="4">
        <v>203039</v>
      </c>
      <c r="J4270" t="str" cm="1">
        <f t="array" ref="J4270">_xlfn.SWITCH(orders[[#This Row],[payment_method]],"Credit Card","CC","Bank Transfer","BT","Cash","CA","PayPal","PP","UN")</f>
        <v>CA</v>
      </c>
    </row>
    <row r="4271" spans="1:10" x14ac:dyDescent="0.3">
      <c r="A4271">
        <v>4611</v>
      </c>
      <c r="B4271">
        <v>858882</v>
      </c>
      <c r="C4271" s="1">
        <v>45600</v>
      </c>
      <c r="D4271">
        <v>305749</v>
      </c>
      <c r="E4271" t="s">
        <v>10043</v>
      </c>
      <c r="F4271" t="s">
        <v>696</v>
      </c>
      <c r="G4271">
        <f>YEAR(orders[[#This Row],[order_date]])</f>
        <v>2024</v>
      </c>
      <c r="H4271">
        <f>MONTH(orders[[#This Row],[order_date]])</f>
        <v>11</v>
      </c>
      <c r="I4271" s="4">
        <v>305749</v>
      </c>
      <c r="J4271" t="str" cm="1">
        <f t="array" ref="J4271">_xlfn.SWITCH(orders[[#This Row],[payment_method]],"Credit Card","CC","Bank Transfer","BT","Cash","CA","PayPal","PP","UN")</f>
        <v>PP</v>
      </c>
    </row>
    <row r="4272" spans="1:10" x14ac:dyDescent="0.3">
      <c r="A4272">
        <v>4612</v>
      </c>
      <c r="B4272">
        <v>1801125</v>
      </c>
      <c r="C4272" s="1">
        <v>45542</v>
      </c>
      <c r="D4272">
        <v>450971</v>
      </c>
      <c r="E4272" t="s">
        <v>10041</v>
      </c>
      <c r="F4272" t="s">
        <v>377</v>
      </c>
      <c r="G4272">
        <f>YEAR(orders[[#This Row],[order_date]])</f>
        <v>2024</v>
      </c>
      <c r="H4272">
        <f>MONTH(orders[[#This Row],[order_date]])</f>
        <v>9</v>
      </c>
      <c r="I4272" s="4">
        <v>450971</v>
      </c>
      <c r="J4272" t="str" cm="1">
        <f t="array" ref="J4272">_xlfn.SWITCH(orders[[#This Row],[payment_method]],"Credit Card","CC","Bank Transfer","BT","Cash","CA","PayPal","PP","UN")</f>
        <v>BT</v>
      </c>
    </row>
    <row r="4273" spans="1:10" x14ac:dyDescent="0.3">
      <c r="A4273">
        <v>4613</v>
      </c>
      <c r="B4273">
        <v>1391826</v>
      </c>
      <c r="C4273" s="1">
        <v>45264</v>
      </c>
      <c r="D4273">
        <v>201584</v>
      </c>
      <c r="E4273" t="s">
        <v>10041</v>
      </c>
      <c r="F4273" t="s">
        <v>243</v>
      </c>
      <c r="G4273">
        <f>YEAR(orders[[#This Row],[order_date]])</f>
        <v>2023</v>
      </c>
      <c r="H4273">
        <f>MONTH(orders[[#This Row],[order_date]])</f>
        <v>12</v>
      </c>
      <c r="I4273" s="4">
        <v>201584</v>
      </c>
      <c r="J4273" t="str" cm="1">
        <f t="array" ref="J4273">_xlfn.SWITCH(orders[[#This Row],[payment_method]],"Credit Card","CC","Bank Transfer","BT","Cash","CA","PayPal","PP","UN")</f>
        <v>BT</v>
      </c>
    </row>
    <row r="4274" spans="1:10" x14ac:dyDescent="0.3">
      <c r="A4274">
        <v>4614</v>
      </c>
      <c r="B4274">
        <v>1201113</v>
      </c>
      <c r="C4274" s="1">
        <v>44882</v>
      </c>
      <c r="D4274">
        <v>565526</v>
      </c>
      <c r="E4274" t="s">
        <v>10040</v>
      </c>
      <c r="F4274" t="s">
        <v>903</v>
      </c>
      <c r="G4274">
        <f>YEAR(orders[[#This Row],[order_date]])</f>
        <v>2022</v>
      </c>
      <c r="H4274">
        <f>MONTH(orders[[#This Row],[order_date]])</f>
        <v>11</v>
      </c>
      <c r="I4274" s="4">
        <v>565526</v>
      </c>
      <c r="J4274" t="str" cm="1">
        <f t="array" ref="J4274">_xlfn.SWITCH(orders[[#This Row],[payment_method]],"Credit Card","CC","Bank Transfer","BT","Cash","CA","PayPal","PP","UN")</f>
        <v>CC</v>
      </c>
    </row>
    <row r="4275" spans="1:10" x14ac:dyDescent="0.3">
      <c r="A4275">
        <v>4615</v>
      </c>
      <c r="B4275">
        <v>1675122</v>
      </c>
      <c r="C4275" s="1">
        <v>45830</v>
      </c>
      <c r="D4275">
        <v>210972</v>
      </c>
      <c r="E4275" t="s">
        <v>10041</v>
      </c>
      <c r="F4275" t="s">
        <v>479</v>
      </c>
      <c r="G4275">
        <f>YEAR(orders[[#This Row],[order_date]])</f>
        <v>2025</v>
      </c>
      <c r="H4275">
        <f>MONTH(orders[[#This Row],[order_date]])</f>
        <v>6</v>
      </c>
      <c r="I4275" s="4">
        <v>210972</v>
      </c>
      <c r="J4275" t="str" cm="1">
        <f t="array" ref="J4275">_xlfn.SWITCH(orders[[#This Row],[payment_method]],"Credit Card","CC","Bank Transfer","BT","Cash","CA","PayPal","PP","UN")</f>
        <v>BT</v>
      </c>
    </row>
    <row r="4276" spans="1:10" x14ac:dyDescent="0.3">
      <c r="A4276">
        <v>4616</v>
      </c>
      <c r="B4276">
        <v>1817292</v>
      </c>
      <c r="C4276" s="1">
        <v>44794</v>
      </c>
      <c r="D4276">
        <v>226774</v>
      </c>
      <c r="E4276" t="s">
        <v>10040</v>
      </c>
      <c r="F4276" t="s">
        <v>281</v>
      </c>
      <c r="G4276">
        <f>YEAR(orders[[#This Row],[order_date]])</f>
        <v>2022</v>
      </c>
      <c r="H4276">
        <f>MONTH(orders[[#This Row],[order_date]])</f>
        <v>8</v>
      </c>
      <c r="I4276" s="4">
        <v>226774</v>
      </c>
      <c r="J4276" t="str" cm="1">
        <f t="array" ref="J4276">_xlfn.SWITCH(orders[[#This Row],[payment_method]],"Credit Card","CC","Bank Transfer","BT","Cash","CA","PayPal","PP","UN")</f>
        <v>CC</v>
      </c>
    </row>
    <row r="4277" spans="1:10" x14ac:dyDescent="0.3">
      <c r="A4277">
        <v>4617</v>
      </c>
      <c r="B4277">
        <v>1982714</v>
      </c>
      <c r="C4277" s="1">
        <v>45799</v>
      </c>
      <c r="D4277">
        <v>149136</v>
      </c>
      <c r="E4277" t="s">
        <v>10042</v>
      </c>
      <c r="F4277" t="s">
        <v>9</v>
      </c>
      <c r="G4277">
        <f>YEAR(orders[[#This Row],[order_date]])</f>
        <v>2025</v>
      </c>
      <c r="H4277">
        <f>MONTH(orders[[#This Row],[order_date]])</f>
        <v>5</v>
      </c>
      <c r="I4277" s="4">
        <v>149136</v>
      </c>
      <c r="J4277" t="str" cm="1">
        <f t="array" ref="J4277">_xlfn.SWITCH(orders[[#This Row],[payment_method]],"Credit Card","CC","Bank Transfer","BT","Cash","CA","PayPal","PP","UN")</f>
        <v>CA</v>
      </c>
    </row>
    <row r="4278" spans="1:10" x14ac:dyDescent="0.3">
      <c r="A4278">
        <v>4618</v>
      </c>
      <c r="B4278">
        <v>284871</v>
      </c>
      <c r="C4278" s="1">
        <v>45383</v>
      </c>
      <c r="D4278">
        <v>217122</v>
      </c>
      <c r="E4278" t="s">
        <v>10042</v>
      </c>
      <c r="F4278" t="s">
        <v>457</v>
      </c>
      <c r="G4278">
        <f>YEAR(orders[[#This Row],[order_date]])</f>
        <v>2024</v>
      </c>
      <c r="H4278">
        <f>MONTH(orders[[#This Row],[order_date]])</f>
        <v>4</v>
      </c>
      <c r="I4278" s="4">
        <v>217122</v>
      </c>
      <c r="J4278" t="str" cm="1">
        <f t="array" ref="J4278">_xlfn.SWITCH(orders[[#This Row],[payment_method]],"Credit Card","CC","Bank Transfer","BT","Cash","CA","PayPal","PP","UN")</f>
        <v>CA</v>
      </c>
    </row>
    <row r="4279" spans="1:10" x14ac:dyDescent="0.3">
      <c r="A4279">
        <v>4619</v>
      </c>
      <c r="B4279">
        <v>505481</v>
      </c>
      <c r="C4279" s="1">
        <v>45673</v>
      </c>
      <c r="D4279">
        <v>222149</v>
      </c>
      <c r="E4279" t="s">
        <v>10042</v>
      </c>
      <c r="F4279" t="s">
        <v>623</v>
      </c>
      <c r="G4279">
        <f>YEAR(orders[[#This Row],[order_date]])</f>
        <v>2025</v>
      </c>
      <c r="H4279">
        <f>MONTH(orders[[#This Row],[order_date]])</f>
        <v>1</v>
      </c>
      <c r="I4279" s="4">
        <v>222149</v>
      </c>
      <c r="J4279" t="str" cm="1">
        <f t="array" ref="J4279">_xlfn.SWITCH(orders[[#This Row],[payment_method]],"Credit Card","CC","Bank Transfer","BT","Cash","CA","PayPal","PP","UN")</f>
        <v>CA</v>
      </c>
    </row>
    <row r="4280" spans="1:10" x14ac:dyDescent="0.3">
      <c r="A4280">
        <v>4620</v>
      </c>
      <c r="B4280">
        <v>1638062</v>
      </c>
      <c r="C4280" s="1">
        <v>45281</v>
      </c>
      <c r="D4280">
        <v>203801</v>
      </c>
      <c r="E4280" t="s">
        <v>10040</v>
      </c>
      <c r="F4280" t="s">
        <v>396</v>
      </c>
      <c r="G4280">
        <f>YEAR(orders[[#This Row],[order_date]])</f>
        <v>2023</v>
      </c>
      <c r="H4280">
        <f>MONTH(orders[[#This Row],[order_date]])</f>
        <v>12</v>
      </c>
      <c r="I4280" s="4">
        <v>203801</v>
      </c>
      <c r="J4280" t="str" cm="1">
        <f t="array" ref="J4280">_xlfn.SWITCH(orders[[#This Row],[payment_method]],"Credit Card","CC","Bank Transfer","BT","Cash","CA","PayPal","PP","UN")</f>
        <v>CC</v>
      </c>
    </row>
    <row r="4281" spans="1:10" x14ac:dyDescent="0.3">
      <c r="A4281">
        <v>4621</v>
      </c>
      <c r="B4281">
        <v>1646443</v>
      </c>
      <c r="C4281" s="1">
        <v>44640</v>
      </c>
      <c r="D4281">
        <v>237103</v>
      </c>
      <c r="E4281" t="s">
        <v>10040</v>
      </c>
      <c r="F4281" t="s">
        <v>366</v>
      </c>
      <c r="G4281">
        <f>YEAR(orders[[#This Row],[order_date]])</f>
        <v>2022</v>
      </c>
      <c r="H4281">
        <f>MONTH(orders[[#This Row],[order_date]])</f>
        <v>3</v>
      </c>
      <c r="I4281" s="4">
        <v>237103</v>
      </c>
      <c r="J4281" t="str" cm="1">
        <f t="array" ref="J4281">_xlfn.SWITCH(orders[[#This Row],[payment_method]],"Credit Card","CC","Bank Transfer","BT","Cash","CA","PayPal","PP","UN")</f>
        <v>CC</v>
      </c>
    </row>
    <row r="4282" spans="1:10" x14ac:dyDescent="0.3">
      <c r="A4282">
        <v>4622</v>
      </c>
      <c r="B4282">
        <v>1128724</v>
      </c>
      <c r="C4282" s="1">
        <v>44634</v>
      </c>
      <c r="D4282">
        <v>11833</v>
      </c>
      <c r="E4282" t="s">
        <v>10040</v>
      </c>
      <c r="F4282" t="s">
        <v>9</v>
      </c>
      <c r="G4282">
        <f>YEAR(orders[[#This Row],[order_date]])</f>
        <v>2022</v>
      </c>
      <c r="H4282">
        <f>MONTH(orders[[#This Row],[order_date]])</f>
        <v>3</v>
      </c>
      <c r="I4282" s="4">
        <v>11833</v>
      </c>
      <c r="J4282" t="str" cm="1">
        <f t="array" ref="J4282">_xlfn.SWITCH(orders[[#This Row],[payment_method]],"Credit Card","CC","Bank Transfer","BT","Cash","CA","PayPal","PP","UN")</f>
        <v>CC</v>
      </c>
    </row>
    <row r="4283" spans="1:10" x14ac:dyDescent="0.3">
      <c r="A4283">
        <v>4623</v>
      </c>
      <c r="B4283">
        <v>758424</v>
      </c>
      <c r="C4283" s="1">
        <v>44810</v>
      </c>
      <c r="D4283">
        <v>289176</v>
      </c>
      <c r="E4283" t="s">
        <v>10041</v>
      </c>
      <c r="F4283" t="s">
        <v>417</v>
      </c>
      <c r="G4283">
        <f>YEAR(orders[[#This Row],[order_date]])</f>
        <v>2022</v>
      </c>
      <c r="H4283">
        <f>MONTH(orders[[#This Row],[order_date]])</f>
        <v>9</v>
      </c>
      <c r="I4283" s="4">
        <v>289176</v>
      </c>
      <c r="J4283" t="str" cm="1">
        <f t="array" ref="J4283">_xlfn.SWITCH(orders[[#This Row],[payment_method]],"Credit Card","CC","Bank Transfer","BT","Cash","CA","PayPal","PP","UN")</f>
        <v>BT</v>
      </c>
    </row>
    <row r="4284" spans="1:10" x14ac:dyDescent="0.3">
      <c r="A4284">
        <v>4624</v>
      </c>
      <c r="B4284">
        <v>713038</v>
      </c>
      <c r="C4284" s="1">
        <v>45635</v>
      </c>
      <c r="D4284">
        <v>135929</v>
      </c>
      <c r="E4284" t="s">
        <v>10042</v>
      </c>
      <c r="F4284" t="s">
        <v>1234</v>
      </c>
      <c r="G4284">
        <f>YEAR(orders[[#This Row],[order_date]])</f>
        <v>2024</v>
      </c>
      <c r="H4284">
        <f>MONTH(orders[[#This Row],[order_date]])</f>
        <v>12</v>
      </c>
      <c r="I4284" s="4">
        <v>135929</v>
      </c>
      <c r="J4284" t="str" cm="1">
        <f t="array" ref="J4284">_xlfn.SWITCH(orders[[#This Row],[payment_method]],"Credit Card","CC","Bank Transfer","BT","Cash","CA","PayPal","PP","UN")</f>
        <v>CA</v>
      </c>
    </row>
    <row r="4285" spans="1:10" x14ac:dyDescent="0.3">
      <c r="A4285">
        <v>4625</v>
      </c>
      <c r="B4285">
        <v>1033132</v>
      </c>
      <c r="C4285" s="1">
        <v>45409</v>
      </c>
      <c r="D4285">
        <v>63305</v>
      </c>
      <c r="E4285" t="s">
        <v>10042</v>
      </c>
      <c r="F4285" t="s">
        <v>82</v>
      </c>
      <c r="G4285">
        <f>YEAR(orders[[#This Row],[order_date]])</f>
        <v>2024</v>
      </c>
      <c r="H4285">
        <f>MONTH(orders[[#This Row],[order_date]])</f>
        <v>4</v>
      </c>
      <c r="I4285" s="4">
        <v>63305</v>
      </c>
      <c r="J4285" t="str" cm="1">
        <f t="array" ref="J4285">_xlfn.SWITCH(orders[[#This Row],[payment_method]],"Credit Card","CC","Bank Transfer","BT","Cash","CA","PayPal","PP","UN")</f>
        <v>CA</v>
      </c>
    </row>
    <row r="4286" spans="1:10" x14ac:dyDescent="0.3">
      <c r="A4286">
        <v>4626</v>
      </c>
      <c r="B4286">
        <v>1404896</v>
      </c>
      <c r="C4286" s="1">
        <v>44777</v>
      </c>
      <c r="D4286">
        <v>159805</v>
      </c>
      <c r="E4286" t="s">
        <v>10043</v>
      </c>
      <c r="F4286" t="s">
        <v>643</v>
      </c>
      <c r="G4286">
        <f>YEAR(orders[[#This Row],[order_date]])</f>
        <v>2022</v>
      </c>
      <c r="H4286">
        <f>MONTH(orders[[#This Row],[order_date]])</f>
        <v>8</v>
      </c>
      <c r="I4286" s="4">
        <v>159805</v>
      </c>
      <c r="J4286" t="str" cm="1">
        <f t="array" ref="J4286">_xlfn.SWITCH(orders[[#This Row],[payment_method]],"Credit Card","CC","Bank Transfer","BT","Cash","CA","PayPal","PP","UN")</f>
        <v>PP</v>
      </c>
    </row>
    <row r="4287" spans="1:10" x14ac:dyDescent="0.3">
      <c r="A4287">
        <v>4627</v>
      </c>
      <c r="B4287">
        <v>377844</v>
      </c>
      <c r="C4287" s="1">
        <v>44841</v>
      </c>
      <c r="D4287">
        <v>376444</v>
      </c>
      <c r="E4287" t="s">
        <v>10041</v>
      </c>
      <c r="F4287" t="s">
        <v>111</v>
      </c>
      <c r="G4287">
        <f>YEAR(orders[[#This Row],[order_date]])</f>
        <v>2022</v>
      </c>
      <c r="H4287">
        <f>MONTH(orders[[#This Row],[order_date]])</f>
        <v>10</v>
      </c>
      <c r="I4287" s="4">
        <v>376444</v>
      </c>
      <c r="J4287" t="str" cm="1">
        <f t="array" ref="J4287">_xlfn.SWITCH(orders[[#This Row],[payment_method]],"Credit Card","CC","Bank Transfer","BT","Cash","CA","PayPal","PP","UN")</f>
        <v>BT</v>
      </c>
    </row>
    <row r="4288" spans="1:10" x14ac:dyDescent="0.3">
      <c r="A4288">
        <v>4628</v>
      </c>
      <c r="B4288">
        <v>636281</v>
      </c>
      <c r="C4288" s="1">
        <v>45018</v>
      </c>
      <c r="D4288">
        <v>430088</v>
      </c>
      <c r="E4288" t="s">
        <v>10040</v>
      </c>
      <c r="F4288" t="s">
        <v>1633</v>
      </c>
      <c r="G4288">
        <f>YEAR(orders[[#This Row],[order_date]])</f>
        <v>2023</v>
      </c>
      <c r="H4288">
        <f>MONTH(orders[[#This Row],[order_date]])</f>
        <v>4</v>
      </c>
      <c r="I4288" s="4">
        <v>430088</v>
      </c>
      <c r="J4288" t="str" cm="1">
        <f t="array" ref="J4288">_xlfn.SWITCH(orders[[#This Row],[payment_method]],"Credit Card","CC","Bank Transfer","BT","Cash","CA","PayPal","PP","UN")</f>
        <v>CC</v>
      </c>
    </row>
    <row r="4289" spans="1:10" x14ac:dyDescent="0.3">
      <c r="A4289">
        <v>4629</v>
      </c>
      <c r="B4289">
        <v>940797</v>
      </c>
      <c r="C4289" s="1">
        <v>45701</v>
      </c>
      <c r="D4289">
        <v>138735</v>
      </c>
      <c r="E4289" t="s">
        <v>10041</v>
      </c>
      <c r="F4289" t="s">
        <v>1374</v>
      </c>
      <c r="G4289">
        <f>YEAR(orders[[#This Row],[order_date]])</f>
        <v>2025</v>
      </c>
      <c r="H4289">
        <f>MONTH(orders[[#This Row],[order_date]])</f>
        <v>2</v>
      </c>
      <c r="I4289" s="4">
        <v>138735</v>
      </c>
      <c r="J4289" t="str" cm="1">
        <f t="array" ref="J4289">_xlfn.SWITCH(orders[[#This Row],[payment_method]],"Credit Card","CC","Bank Transfer","BT","Cash","CA","PayPal","PP","UN")</f>
        <v>BT</v>
      </c>
    </row>
    <row r="4290" spans="1:10" x14ac:dyDescent="0.3">
      <c r="A4290">
        <v>4630</v>
      </c>
      <c r="B4290">
        <v>1967705</v>
      </c>
      <c r="C4290" s="1">
        <v>44859</v>
      </c>
      <c r="D4290">
        <v>358874</v>
      </c>
      <c r="E4290" t="s">
        <v>10042</v>
      </c>
      <c r="F4290" t="s">
        <v>1043</v>
      </c>
      <c r="G4290">
        <f>YEAR(orders[[#This Row],[order_date]])</f>
        <v>2022</v>
      </c>
      <c r="H4290">
        <f>MONTH(orders[[#This Row],[order_date]])</f>
        <v>10</v>
      </c>
      <c r="I4290" s="4">
        <v>358874</v>
      </c>
      <c r="J4290" t="str" cm="1">
        <f t="array" ref="J4290">_xlfn.SWITCH(orders[[#This Row],[payment_method]],"Credit Card","CC","Bank Transfer","BT","Cash","CA","PayPal","PP","UN")</f>
        <v>CA</v>
      </c>
    </row>
    <row r="4291" spans="1:10" x14ac:dyDescent="0.3">
      <c r="A4291">
        <v>4631</v>
      </c>
      <c r="B4291">
        <v>802298</v>
      </c>
      <c r="C4291" s="1">
        <v>45647</v>
      </c>
      <c r="D4291">
        <v>157481</v>
      </c>
      <c r="E4291" t="s">
        <v>10042</v>
      </c>
      <c r="F4291" t="s">
        <v>128</v>
      </c>
      <c r="G4291">
        <f>YEAR(orders[[#This Row],[order_date]])</f>
        <v>2024</v>
      </c>
      <c r="H4291">
        <f>MONTH(orders[[#This Row],[order_date]])</f>
        <v>12</v>
      </c>
      <c r="I4291" s="4">
        <v>157481</v>
      </c>
      <c r="J4291" t="str" cm="1">
        <f t="array" ref="J4291">_xlfn.SWITCH(orders[[#This Row],[payment_method]],"Credit Card","CC","Bank Transfer","BT","Cash","CA","PayPal","PP","UN")</f>
        <v>CA</v>
      </c>
    </row>
    <row r="4292" spans="1:10" x14ac:dyDescent="0.3">
      <c r="A4292">
        <v>4632</v>
      </c>
      <c r="B4292">
        <v>264609</v>
      </c>
      <c r="C4292" s="1">
        <v>45445</v>
      </c>
      <c r="D4292">
        <v>17568</v>
      </c>
      <c r="E4292" t="s">
        <v>10042</v>
      </c>
      <c r="F4292" t="s">
        <v>970</v>
      </c>
      <c r="G4292">
        <f>YEAR(orders[[#This Row],[order_date]])</f>
        <v>2024</v>
      </c>
      <c r="H4292">
        <f>MONTH(orders[[#This Row],[order_date]])</f>
        <v>6</v>
      </c>
      <c r="I4292" s="4">
        <v>17568</v>
      </c>
      <c r="J4292" t="str" cm="1">
        <f t="array" ref="J4292">_xlfn.SWITCH(orders[[#This Row],[payment_method]],"Credit Card","CC","Bank Transfer","BT","Cash","CA","PayPal","PP","UN")</f>
        <v>CA</v>
      </c>
    </row>
    <row r="4293" spans="1:10" x14ac:dyDescent="0.3">
      <c r="A4293">
        <v>4633</v>
      </c>
      <c r="B4293">
        <v>1879741</v>
      </c>
      <c r="C4293" s="1">
        <v>44860</v>
      </c>
      <c r="D4293">
        <v>23903</v>
      </c>
      <c r="E4293" t="s">
        <v>10041</v>
      </c>
      <c r="F4293" t="s">
        <v>540</v>
      </c>
      <c r="G4293">
        <f>YEAR(orders[[#This Row],[order_date]])</f>
        <v>2022</v>
      </c>
      <c r="H4293">
        <f>MONTH(orders[[#This Row],[order_date]])</f>
        <v>10</v>
      </c>
      <c r="I4293" s="4">
        <v>23903</v>
      </c>
      <c r="J4293" t="str" cm="1">
        <f t="array" ref="J4293">_xlfn.SWITCH(orders[[#This Row],[payment_method]],"Credit Card","CC","Bank Transfer","BT","Cash","CA","PayPal","PP","UN")</f>
        <v>BT</v>
      </c>
    </row>
    <row r="4294" spans="1:10" x14ac:dyDescent="0.3">
      <c r="A4294">
        <v>4634</v>
      </c>
      <c r="B4294">
        <v>1615835</v>
      </c>
      <c r="C4294" s="1">
        <v>45387</v>
      </c>
      <c r="D4294">
        <v>235925</v>
      </c>
      <c r="E4294" t="s">
        <v>10043</v>
      </c>
      <c r="F4294" t="s">
        <v>1013</v>
      </c>
      <c r="G4294">
        <f>YEAR(orders[[#This Row],[order_date]])</f>
        <v>2024</v>
      </c>
      <c r="H4294">
        <f>MONTH(orders[[#This Row],[order_date]])</f>
        <v>4</v>
      </c>
      <c r="I4294" s="4">
        <v>235925</v>
      </c>
      <c r="J4294" t="str" cm="1">
        <f t="array" ref="J4294">_xlfn.SWITCH(orders[[#This Row],[payment_method]],"Credit Card","CC","Bank Transfer","BT","Cash","CA","PayPal","PP","UN")</f>
        <v>PP</v>
      </c>
    </row>
    <row r="4295" spans="1:10" x14ac:dyDescent="0.3">
      <c r="A4295">
        <v>4635</v>
      </c>
      <c r="B4295">
        <v>187718</v>
      </c>
      <c r="C4295" s="1">
        <v>45775</v>
      </c>
      <c r="D4295">
        <v>551901</v>
      </c>
      <c r="E4295" t="s">
        <v>10041</v>
      </c>
      <c r="F4295" t="s">
        <v>222</v>
      </c>
      <c r="G4295">
        <f>YEAR(orders[[#This Row],[order_date]])</f>
        <v>2025</v>
      </c>
      <c r="H4295">
        <f>MONTH(orders[[#This Row],[order_date]])</f>
        <v>4</v>
      </c>
      <c r="I4295" s="4">
        <v>551901</v>
      </c>
      <c r="J4295" t="str" cm="1">
        <f t="array" ref="J4295">_xlfn.SWITCH(orders[[#This Row],[payment_method]],"Credit Card","CC","Bank Transfer","BT","Cash","CA","PayPal","PP","UN")</f>
        <v>BT</v>
      </c>
    </row>
    <row r="4296" spans="1:10" x14ac:dyDescent="0.3">
      <c r="A4296">
        <v>4636</v>
      </c>
      <c r="B4296">
        <v>207076</v>
      </c>
      <c r="C4296" s="1">
        <v>44995</v>
      </c>
      <c r="D4296">
        <v>645639</v>
      </c>
      <c r="E4296" t="s">
        <v>10043</v>
      </c>
      <c r="F4296" t="s">
        <v>709</v>
      </c>
      <c r="G4296">
        <f>YEAR(orders[[#This Row],[order_date]])</f>
        <v>2023</v>
      </c>
      <c r="H4296">
        <f>MONTH(orders[[#This Row],[order_date]])</f>
        <v>3</v>
      </c>
      <c r="I4296" s="4">
        <v>645639</v>
      </c>
      <c r="J4296" t="str" cm="1">
        <f t="array" ref="J4296">_xlfn.SWITCH(orders[[#This Row],[payment_method]],"Credit Card","CC","Bank Transfer","BT","Cash","CA","PayPal","PP","UN")</f>
        <v>PP</v>
      </c>
    </row>
    <row r="4297" spans="1:10" x14ac:dyDescent="0.3">
      <c r="A4297">
        <v>4637</v>
      </c>
      <c r="B4297">
        <v>503486</v>
      </c>
      <c r="C4297" s="1">
        <v>45682</v>
      </c>
      <c r="D4297">
        <v>27805</v>
      </c>
      <c r="E4297" t="s">
        <v>10042</v>
      </c>
      <c r="F4297" t="s">
        <v>145</v>
      </c>
      <c r="G4297">
        <f>YEAR(orders[[#This Row],[order_date]])</f>
        <v>2025</v>
      </c>
      <c r="H4297">
        <f>MONTH(orders[[#This Row],[order_date]])</f>
        <v>1</v>
      </c>
      <c r="I4297" s="4">
        <v>27805</v>
      </c>
      <c r="J4297" t="str" cm="1">
        <f t="array" ref="J4297">_xlfn.SWITCH(orders[[#This Row],[payment_method]],"Credit Card","CC","Bank Transfer","BT","Cash","CA","PayPal","PP","UN")</f>
        <v>CA</v>
      </c>
    </row>
    <row r="4298" spans="1:10" x14ac:dyDescent="0.3">
      <c r="A4298">
        <v>4638</v>
      </c>
      <c r="B4298">
        <v>1701621</v>
      </c>
      <c r="C4298" s="1">
        <v>45087</v>
      </c>
      <c r="D4298">
        <v>226502</v>
      </c>
      <c r="E4298" t="s">
        <v>10042</v>
      </c>
      <c r="F4298" t="s">
        <v>781</v>
      </c>
      <c r="G4298">
        <f>YEAR(orders[[#This Row],[order_date]])</f>
        <v>2023</v>
      </c>
      <c r="H4298">
        <f>MONTH(orders[[#This Row],[order_date]])</f>
        <v>6</v>
      </c>
      <c r="I4298" s="4">
        <v>226502</v>
      </c>
      <c r="J4298" t="str" cm="1">
        <f t="array" ref="J4298">_xlfn.SWITCH(orders[[#This Row],[payment_method]],"Credit Card","CC","Bank Transfer","BT","Cash","CA","PayPal","PP","UN")</f>
        <v>CA</v>
      </c>
    </row>
    <row r="4299" spans="1:10" x14ac:dyDescent="0.3">
      <c r="A4299">
        <v>4639</v>
      </c>
      <c r="B4299">
        <v>1085694</v>
      </c>
      <c r="C4299" s="1">
        <v>45344</v>
      </c>
      <c r="D4299">
        <v>67679</v>
      </c>
      <c r="E4299" t="s">
        <v>10043</v>
      </c>
      <c r="F4299" t="s">
        <v>1710</v>
      </c>
      <c r="G4299">
        <f>YEAR(orders[[#This Row],[order_date]])</f>
        <v>2024</v>
      </c>
      <c r="H4299">
        <f>MONTH(orders[[#This Row],[order_date]])</f>
        <v>2</v>
      </c>
      <c r="I4299" s="4">
        <v>67679</v>
      </c>
      <c r="J4299" t="str" cm="1">
        <f t="array" ref="J4299">_xlfn.SWITCH(orders[[#This Row],[payment_method]],"Credit Card","CC","Bank Transfer","BT","Cash","CA","PayPal","PP","UN")</f>
        <v>PP</v>
      </c>
    </row>
    <row r="4300" spans="1:10" x14ac:dyDescent="0.3">
      <c r="A4300">
        <v>4640</v>
      </c>
      <c r="B4300">
        <v>340507</v>
      </c>
      <c r="C4300" s="1">
        <v>45237</v>
      </c>
      <c r="D4300">
        <v>92477</v>
      </c>
      <c r="E4300" t="s">
        <v>10043</v>
      </c>
      <c r="F4300" t="s">
        <v>297</v>
      </c>
      <c r="G4300">
        <f>YEAR(orders[[#This Row],[order_date]])</f>
        <v>2023</v>
      </c>
      <c r="H4300">
        <f>MONTH(orders[[#This Row],[order_date]])</f>
        <v>11</v>
      </c>
      <c r="I4300" s="4">
        <v>92477</v>
      </c>
      <c r="J4300" t="str" cm="1">
        <f t="array" ref="J4300">_xlfn.SWITCH(orders[[#This Row],[payment_method]],"Credit Card","CC","Bank Transfer","BT","Cash","CA","PayPal","PP","UN")</f>
        <v>PP</v>
      </c>
    </row>
    <row r="4301" spans="1:10" x14ac:dyDescent="0.3">
      <c r="A4301">
        <v>4641</v>
      </c>
      <c r="B4301">
        <v>530408</v>
      </c>
      <c r="C4301" s="1">
        <v>45019</v>
      </c>
      <c r="D4301">
        <v>11944</v>
      </c>
      <c r="E4301" t="s">
        <v>10042</v>
      </c>
      <c r="F4301" t="s">
        <v>793</v>
      </c>
      <c r="G4301">
        <f>YEAR(orders[[#This Row],[order_date]])</f>
        <v>2023</v>
      </c>
      <c r="H4301">
        <f>MONTH(orders[[#This Row],[order_date]])</f>
        <v>4</v>
      </c>
      <c r="I4301" s="4">
        <v>11944</v>
      </c>
      <c r="J4301" t="str" cm="1">
        <f t="array" ref="J4301">_xlfn.SWITCH(orders[[#This Row],[payment_method]],"Credit Card","CC","Bank Transfer","BT","Cash","CA","PayPal","PP","UN")</f>
        <v>CA</v>
      </c>
    </row>
    <row r="4302" spans="1:10" x14ac:dyDescent="0.3">
      <c r="A4302">
        <v>4642</v>
      </c>
      <c r="B4302">
        <v>718649</v>
      </c>
      <c r="C4302" s="1">
        <v>45897</v>
      </c>
      <c r="D4302">
        <v>39105</v>
      </c>
      <c r="E4302" t="s">
        <v>10043</v>
      </c>
      <c r="F4302" t="s">
        <v>269</v>
      </c>
      <c r="G4302">
        <f>YEAR(orders[[#This Row],[order_date]])</f>
        <v>2025</v>
      </c>
      <c r="H4302">
        <f>MONTH(orders[[#This Row],[order_date]])</f>
        <v>8</v>
      </c>
      <c r="I4302" s="4">
        <v>39105</v>
      </c>
      <c r="J4302" t="str" cm="1">
        <f t="array" ref="J4302">_xlfn.SWITCH(orders[[#This Row],[payment_method]],"Credit Card","CC","Bank Transfer","BT","Cash","CA","PayPal","PP","UN")</f>
        <v>PP</v>
      </c>
    </row>
    <row r="4303" spans="1:10" x14ac:dyDescent="0.3">
      <c r="A4303">
        <v>4643</v>
      </c>
      <c r="B4303">
        <v>1431196</v>
      </c>
      <c r="C4303" s="1">
        <v>45203</v>
      </c>
      <c r="D4303">
        <v>77715</v>
      </c>
      <c r="E4303" t="s">
        <v>10041</v>
      </c>
      <c r="F4303" t="s">
        <v>334</v>
      </c>
      <c r="G4303">
        <f>YEAR(orders[[#This Row],[order_date]])</f>
        <v>2023</v>
      </c>
      <c r="H4303">
        <f>MONTH(orders[[#This Row],[order_date]])</f>
        <v>10</v>
      </c>
      <c r="I4303" s="4">
        <v>77715</v>
      </c>
      <c r="J4303" t="str" cm="1">
        <f t="array" ref="J4303">_xlfn.SWITCH(orders[[#This Row],[payment_method]],"Credit Card","CC","Bank Transfer","BT","Cash","CA","PayPal","PP","UN")</f>
        <v>BT</v>
      </c>
    </row>
    <row r="4304" spans="1:10" x14ac:dyDescent="0.3">
      <c r="A4304">
        <v>4644</v>
      </c>
      <c r="B4304">
        <v>1978841</v>
      </c>
      <c r="C4304" s="1">
        <v>44893</v>
      </c>
      <c r="D4304">
        <v>206159</v>
      </c>
      <c r="E4304" t="s">
        <v>10042</v>
      </c>
      <c r="F4304" t="s">
        <v>781</v>
      </c>
      <c r="G4304">
        <f>YEAR(orders[[#This Row],[order_date]])</f>
        <v>2022</v>
      </c>
      <c r="H4304">
        <f>MONTH(orders[[#This Row],[order_date]])</f>
        <v>11</v>
      </c>
      <c r="I4304" s="4">
        <v>206159</v>
      </c>
      <c r="J4304" t="str" cm="1">
        <f t="array" ref="J4304">_xlfn.SWITCH(orders[[#This Row],[payment_method]],"Credit Card","CC","Bank Transfer","BT","Cash","CA","PayPal","PP","UN")</f>
        <v>CA</v>
      </c>
    </row>
    <row r="4305" spans="1:10" x14ac:dyDescent="0.3">
      <c r="A4305">
        <v>4645</v>
      </c>
      <c r="B4305">
        <v>1322746</v>
      </c>
      <c r="C4305" s="1">
        <v>45638</v>
      </c>
      <c r="D4305">
        <v>672367</v>
      </c>
      <c r="E4305" t="s">
        <v>10041</v>
      </c>
      <c r="F4305" t="s">
        <v>871</v>
      </c>
      <c r="G4305">
        <f>YEAR(orders[[#This Row],[order_date]])</f>
        <v>2024</v>
      </c>
      <c r="H4305">
        <f>MONTH(orders[[#This Row],[order_date]])</f>
        <v>12</v>
      </c>
      <c r="I4305" s="4">
        <v>672367</v>
      </c>
      <c r="J4305" t="str" cm="1">
        <f t="array" ref="J4305">_xlfn.SWITCH(orders[[#This Row],[payment_method]],"Credit Card","CC","Bank Transfer","BT","Cash","CA","PayPal","PP","UN")</f>
        <v>BT</v>
      </c>
    </row>
    <row r="4306" spans="1:10" x14ac:dyDescent="0.3">
      <c r="A4306">
        <v>4646</v>
      </c>
      <c r="B4306">
        <v>814754</v>
      </c>
      <c r="C4306" s="1">
        <v>45045</v>
      </c>
      <c r="D4306">
        <v>35795</v>
      </c>
      <c r="E4306" t="s">
        <v>10041</v>
      </c>
      <c r="F4306" t="s">
        <v>743</v>
      </c>
      <c r="G4306">
        <f>YEAR(orders[[#This Row],[order_date]])</f>
        <v>2023</v>
      </c>
      <c r="H4306">
        <f>MONTH(orders[[#This Row],[order_date]])</f>
        <v>4</v>
      </c>
      <c r="I4306" s="4">
        <v>35795</v>
      </c>
      <c r="J4306" t="str" cm="1">
        <f t="array" ref="J4306">_xlfn.SWITCH(orders[[#This Row],[payment_method]],"Credit Card","CC","Bank Transfer","BT","Cash","CA","PayPal","PP","UN")</f>
        <v>BT</v>
      </c>
    </row>
    <row r="4307" spans="1:10" x14ac:dyDescent="0.3">
      <c r="A4307">
        <v>4647</v>
      </c>
      <c r="B4307">
        <v>48132</v>
      </c>
      <c r="C4307" s="1">
        <v>45724</v>
      </c>
      <c r="D4307">
        <v>374205</v>
      </c>
      <c r="E4307" t="s">
        <v>10042</v>
      </c>
      <c r="F4307" t="s">
        <v>815</v>
      </c>
      <c r="G4307">
        <f>YEAR(orders[[#This Row],[order_date]])</f>
        <v>2025</v>
      </c>
      <c r="H4307">
        <f>MONTH(orders[[#This Row],[order_date]])</f>
        <v>3</v>
      </c>
      <c r="I4307" s="4">
        <v>374205</v>
      </c>
      <c r="J4307" t="str" cm="1">
        <f t="array" ref="J4307">_xlfn.SWITCH(orders[[#This Row],[payment_method]],"Credit Card","CC","Bank Transfer","BT","Cash","CA","PayPal","PP","UN")</f>
        <v>CA</v>
      </c>
    </row>
    <row r="4308" spans="1:10" x14ac:dyDescent="0.3">
      <c r="A4308">
        <v>4648</v>
      </c>
      <c r="B4308">
        <v>1686995</v>
      </c>
      <c r="C4308" s="1">
        <v>45025</v>
      </c>
      <c r="D4308">
        <v>12941</v>
      </c>
      <c r="E4308" t="s">
        <v>10043</v>
      </c>
      <c r="F4308" t="s">
        <v>959</v>
      </c>
      <c r="G4308">
        <f>YEAR(orders[[#This Row],[order_date]])</f>
        <v>2023</v>
      </c>
      <c r="H4308">
        <f>MONTH(orders[[#This Row],[order_date]])</f>
        <v>4</v>
      </c>
      <c r="I4308" s="4">
        <v>12941</v>
      </c>
      <c r="J4308" t="str" cm="1">
        <f t="array" ref="J4308">_xlfn.SWITCH(orders[[#This Row],[payment_method]],"Credit Card","CC","Bank Transfer","BT","Cash","CA","PayPal","PP","UN")</f>
        <v>PP</v>
      </c>
    </row>
    <row r="4309" spans="1:10" x14ac:dyDescent="0.3">
      <c r="A4309">
        <v>4649</v>
      </c>
      <c r="B4309">
        <v>1704413</v>
      </c>
      <c r="C4309" s="1">
        <v>45024</v>
      </c>
      <c r="D4309">
        <v>331299</v>
      </c>
      <c r="E4309" t="s">
        <v>10041</v>
      </c>
      <c r="F4309" t="s">
        <v>1710</v>
      </c>
      <c r="G4309">
        <f>YEAR(orders[[#This Row],[order_date]])</f>
        <v>2023</v>
      </c>
      <c r="H4309">
        <f>MONTH(orders[[#This Row],[order_date]])</f>
        <v>4</v>
      </c>
      <c r="I4309" s="4">
        <v>331299</v>
      </c>
      <c r="J4309" t="str" cm="1">
        <f t="array" ref="J4309">_xlfn.SWITCH(orders[[#This Row],[payment_method]],"Credit Card","CC","Bank Transfer","BT","Cash","CA","PayPal","PP","UN")</f>
        <v>BT</v>
      </c>
    </row>
    <row r="4310" spans="1:10" x14ac:dyDescent="0.3">
      <c r="A4310">
        <v>4650</v>
      </c>
      <c r="B4310">
        <v>1633149</v>
      </c>
      <c r="C4310" s="1">
        <v>45442</v>
      </c>
      <c r="D4310">
        <v>40160</v>
      </c>
      <c r="E4310" t="s">
        <v>10043</v>
      </c>
      <c r="F4310" t="s">
        <v>171</v>
      </c>
      <c r="G4310">
        <f>YEAR(orders[[#This Row],[order_date]])</f>
        <v>2024</v>
      </c>
      <c r="H4310">
        <f>MONTH(orders[[#This Row],[order_date]])</f>
        <v>5</v>
      </c>
      <c r="I4310" s="4">
        <v>40160</v>
      </c>
      <c r="J4310" t="str" cm="1">
        <f t="array" ref="J4310">_xlfn.SWITCH(orders[[#This Row],[payment_method]],"Credit Card","CC","Bank Transfer","BT","Cash","CA","PayPal","PP","UN")</f>
        <v>PP</v>
      </c>
    </row>
    <row r="4311" spans="1:10" x14ac:dyDescent="0.3">
      <c r="A4311">
        <v>4651</v>
      </c>
      <c r="B4311">
        <v>1974541</v>
      </c>
      <c r="C4311" s="1">
        <v>45211</v>
      </c>
      <c r="D4311">
        <v>118756</v>
      </c>
      <c r="E4311" t="s">
        <v>10042</v>
      </c>
      <c r="F4311" t="s">
        <v>2596</v>
      </c>
      <c r="G4311">
        <f>YEAR(orders[[#This Row],[order_date]])</f>
        <v>2023</v>
      </c>
      <c r="H4311">
        <f>MONTH(orders[[#This Row],[order_date]])</f>
        <v>10</v>
      </c>
      <c r="I4311" s="4">
        <v>118756</v>
      </c>
      <c r="J4311" t="str" cm="1">
        <f t="array" ref="J4311">_xlfn.SWITCH(orders[[#This Row],[payment_method]],"Credit Card","CC","Bank Transfer","BT","Cash","CA","PayPal","PP","UN")</f>
        <v>CA</v>
      </c>
    </row>
    <row r="4312" spans="1:10" x14ac:dyDescent="0.3">
      <c r="A4312">
        <v>4652</v>
      </c>
      <c r="B4312">
        <v>1114438</v>
      </c>
      <c r="C4312" s="1">
        <v>44921</v>
      </c>
      <c r="D4312">
        <v>51222</v>
      </c>
      <c r="E4312" t="s">
        <v>10043</v>
      </c>
      <c r="F4312" t="s">
        <v>1002</v>
      </c>
      <c r="G4312">
        <f>YEAR(orders[[#This Row],[order_date]])</f>
        <v>2022</v>
      </c>
      <c r="H4312">
        <f>MONTH(orders[[#This Row],[order_date]])</f>
        <v>12</v>
      </c>
      <c r="I4312" s="4">
        <v>51222</v>
      </c>
      <c r="J4312" t="str" cm="1">
        <f t="array" ref="J4312">_xlfn.SWITCH(orders[[#This Row],[payment_method]],"Credit Card","CC","Bank Transfer","BT","Cash","CA","PayPal","PP","UN")</f>
        <v>PP</v>
      </c>
    </row>
    <row r="4313" spans="1:10" x14ac:dyDescent="0.3">
      <c r="A4313">
        <v>4654</v>
      </c>
      <c r="B4313">
        <v>1190845</v>
      </c>
      <c r="C4313" s="1">
        <v>44750</v>
      </c>
      <c r="D4313">
        <v>224564</v>
      </c>
      <c r="E4313" t="s">
        <v>10042</v>
      </c>
      <c r="F4313" t="s">
        <v>263</v>
      </c>
      <c r="G4313">
        <f>YEAR(orders[[#This Row],[order_date]])</f>
        <v>2022</v>
      </c>
      <c r="H4313">
        <f>MONTH(orders[[#This Row],[order_date]])</f>
        <v>7</v>
      </c>
      <c r="I4313" s="4">
        <v>224564</v>
      </c>
      <c r="J4313" t="str" cm="1">
        <f t="array" ref="J4313">_xlfn.SWITCH(orders[[#This Row],[payment_method]],"Credit Card","CC","Bank Transfer","BT","Cash","CA","PayPal","PP","UN")</f>
        <v>CA</v>
      </c>
    </row>
    <row r="4314" spans="1:10" x14ac:dyDescent="0.3">
      <c r="A4314">
        <v>4655</v>
      </c>
      <c r="B4314">
        <v>942160</v>
      </c>
      <c r="C4314" s="1">
        <v>44815</v>
      </c>
      <c r="D4314">
        <v>1318</v>
      </c>
      <c r="E4314" t="s">
        <v>10043</v>
      </c>
      <c r="F4314" t="s">
        <v>793</v>
      </c>
      <c r="G4314">
        <f>YEAR(orders[[#This Row],[order_date]])</f>
        <v>2022</v>
      </c>
      <c r="H4314">
        <f>MONTH(orders[[#This Row],[order_date]])</f>
        <v>9</v>
      </c>
      <c r="I4314" s="4">
        <v>1318</v>
      </c>
      <c r="J4314" t="str" cm="1">
        <f t="array" ref="J4314">_xlfn.SWITCH(orders[[#This Row],[payment_method]],"Credit Card","CC","Bank Transfer","BT","Cash","CA","PayPal","PP","UN")</f>
        <v>PP</v>
      </c>
    </row>
    <row r="4315" spans="1:10" x14ac:dyDescent="0.3">
      <c r="A4315">
        <v>4656</v>
      </c>
      <c r="B4315">
        <v>865142</v>
      </c>
      <c r="C4315" s="1">
        <v>45294</v>
      </c>
      <c r="D4315">
        <v>35704</v>
      </c>
      <c r="E4315" t="s">
        <v>10043</v>
      </c>
      <c r="F4315" t="s">
        <v>467</v>
      </c>
      <c r="G4315">
        <f>YEAR(orders[[#This Row],[order_date]])</f>
        <v>2024</v>
      </c>
      <c r="H4315">
        <f>MONTH(orders[[#This Row],[order_date]])</f>
        <v>1</v>
      </c>
      <c r="I4315" s="4">
        <v>35704</v>
      </c>
      <c r="J4315" t="str" cm="1">
        <f t="array" ref="J4315">_xlfn.SWITCH(orders[[#This Row],[payment_method]],"Credit Card","CC","Bank Transfer","BT","Cash","CA","PayPal","PP","UN")</f>
        <v>PP</v>
      </c>
    </row>
    <row r="4316" spans="1:10" x14ac:dyDescent="0.3">
      <c r="A4316">
        <v>4657</v>
      </c>
      <c r="B4316">
        <v>1759048</v>
      </c>
      <c r="C4316" s="1">
        <v>45787</v>
      </c>
      <c r="D4316">
        <v>288941</v>
      </c>
      <c r="E4316" t="s">
        <v>10041</v>
      </c>
      <c r="F4316" t="s">
        <v>105</v>
      </c>
      <c r="G4316">
        <f>YEAR(orders[[#This Row],[order_date]])</f>
        <v>2025</v>
      </c>
      <c r="H4316">
        <f>MONTH(orders[[#This Row],[order_date]])</f>
        <v>5</v>
      </c>
      <c r="I4316" s="4">
        <v>288941</v>
      </c>
      <c r="J4316" t="str" cm="1">
        <f t="array" ref="J4316">_xlfn.SWITCH(orders[[#This Row],[payment_method]],"Credit Card","CC","Bank Transfer","BT","Cash","CA","PayPal","PP","UN")</f>
        <v>BT</v>
      </c>
    </row>
    <row r="4317" spans="1:10" x14ac:dyDescent="0.3">
      <c r="A4317">
        <v>4658</v>
      </c>
      <c r="B4317">
        <v>424863</v>
      </c>
      <c r="C4317" s="1">
        <v>45385</v>
      </c>
      <c r="D4317">
        <v>488</v>
      </c>
      <c r="E4317" t="s">
        <v>10042</v>
      </c>
      <c r="F4317" t="s">
        <v>1002</v>
      </c>
      <c r="G4317">
        <f>YEAR(orders[[#This Row],[order_date]])</f>
        <v>2024</v>
      </c>
      <c r="H4317">
        <f>MONTH(orders[[#This Row],[order_date]])</f>
        <v>4</v>
      </c>
      <c r="I4317" s="4">
        <v>488</v>
      </c>
      <c r="J4317" t="str" cm="1">
        <f t="array" ref="J4317">_xlfn.SWITCH(orders[[#This Row],[payment_method]],"Credit Card","CC","Bank Transfer","BT","Cash","CA","PayPal","PP","UN")</f>
        <v>CA</v>
      </c>
    </row>
    <row r="4318" spans="1:10" x14ac:dyDescent="0.3">
      <c r="A4318">
        <v>4659</v>
      </c>
      <c r="B4318">
        <v>1964072</v>
      </c>
      <c r="C4318" s="1">
        <v>44765</v>
      </c>
      <c r="D4318">
        <v>133177</v>
      </c>
      <c r="E4318" t="s">
        <v>10040</v>
      </c>
      <c r="F4318" t="s">
        <v>23</v>
      </c>
      <c r="G4318">
        <f>YEAR(orders[[#This Row],[order_date]])</f>
        <v>2022</v>
      </c>
      <c r="H4318">
        <f>MONTH(orders[[#This Row],[order_date]])</f>
        <v>7</v>
      </c>
      <c r="I4318" s="4">
        <v>133177</v>
      </c>
      <c r="J4318" t="str" cm="1">
        <f t="array" ref="J4318">_xlfn.SWITCH(orders[[#This Row],[payment_method]],"Credit Card","CC","Bank Transfer","BT","Cash","CA","PayPal","PP","UN")</f>
        <v>CC</v>
      </c>
    </row>
    <row r="4319" spans="1:10" x14ac:dyDescent="0.3">
      <c r="A4319">
        <v>4660</v>
      </c>
      <c r="B4319">
        <v>933558</v>
      </c>
      <c r="C4319" s="1">
        <v>45156</v>
      </c>
      <c r="D4319">
        <v>422962</v>
      </c>
      <c r="E4319" t="s">
        <v>10041</v>
      </c>
      <c r="F4319" t="s">
        <v>281</v>
      </c>
      <c r="G4319">
        <f>YEAR(orders[[#This Row],[order_date]])</f>
        <v>2023</v>
      </c>
      <c r="H4319">
        <f>MONTH(orders[[#This Row],[order_date]])</f>
        <v>8</v>
      </c>
      <c r="I4319" s="4">
        <v>422962</v>
      </c>
      <c r="J4319" t="str" cm="1">
        <f t="array" ref="J4319">_xlfn.SWITCH(orders[[#This Row],[payment_method]],"Credit Card","CC","Bank Transfer","BT","Cash","CA","PayPal","PP","UN")</f>
        <v>BT</v>
      </c>
    </row>
    <row r="4320" spans="1:10" x14ac:dyDescent="0.3">
      <c r="A4320">
        <v>4661</v>
      </c>
      <c r="B4320">
        <v>325249</v>
      </c>
      <c r="C4320" s="1">
        <v>45600</v>
      </c>
      <c r="D4320">
        <v>51333</v>
      </c>
      <c r="E4320" t="s">
        <v>10042</v>
      </c>
      <c r="F4320" t="s">
        <v>496</v>
      </c>
      <c r="G4320">
        <f>YEAR(orders[[#This Row],[order_date]])</f>
        <v>2024</v>
      </c>
      <c r="H4320">
        <f>MONTH(orders[[#This Row],[order_date]])</f>
        <v>11</v>
      </c>
      <c r="I4320" s="4">
        <v>51333</v>
      </c>
      <c r="J4320" t="str" cm="1">
        <f t="array" ref="J4320">_xlfn.SWITCH(orders[[#This Row],[payment_method]],"Credit Card","CC","Bank Transfer","BT","Cash","CA","PayPal","PP","UN")</f>
        <v>CA</v>
      </c>
    </row>
    <row r="4321" spans="1:10" x14ac:dyDescent="0.3">
      <c r="A4321">
        <v>4662</v>
      </c>
      <c r="B4321">
        <v>463700</v>
      </c>
      <c r="C4321" s="1">
        <v>44457</v>
      </c>
      <c r="D4321">
        <v>16094</v>
      </c>
      <c r="E4321" t="s">
        <v>10042</v>
      </c>
      <c r="F4321" t="s">
        <v>611</v>
      </c>
      <c r="G4321">
        <f>YEAR(orders[[#This Row],[order_date]])</f>
        <v>2021</v>
      </c>
      <c r="H4321">
        <f>MONTH(orders[[#This Row],[order_date]])</f>
        <v>9</v>
      </c>
      <c r="I4321" s="4">
        <v>16094</v>
      </c>
      <c r="J4321" t="str" cm="1">
        <f t="array" ref="J4321">_xlfn.SWITCH(orders[[#This Row],[payment_method]],"Credit Card","CC","Bank Transfer","BT","Cash","CA","PayPal","PP","UN")</f>
        <v>CA</v>
      </c>
    </row>
    <row r="4322" spans="1:10" x14ac:dyDescent="0.3">
      <c r="A4322">
        <v>4663</v>
      </c>
      <c r="B4322">
        <v>150644</v>
      </c>
      <c r="C4322" s="1">
        <v>44916</v>
      </c>
      <c r="D4322">
        <v>233516</v>
      </c>
      <c r="E4322" t="s">
        <v>10042</v>
      </c>
      <c r="F4322" t="s">
        <v>1019</v>
      </c>
      <c r="G4322">
        <f>YEAR(orders[[#This Row],[order_date]])</f>
        <v>2022</v>
      </c>
      <c r="H4322">
        <f>MONTH(orders[[#This Row],[order_date]])</f>
        <v>12</v>
      </c>
      <c r="I4322" s="4">
        <v>233516</v>
      </c>
      <c r="J4322" t="str" cm="1">
        <f t="array" ref="J4322">_xlfn.SWITCH(orders[[#This Row],[payment_method]],"Credit Card","CC","Bank Transfer","BT","Cash","CA","PayPal","PP","UN")</f>
        <v>CA</v>
      </c>
    </row>
    <row r="4323" spans="1:10" x14ac:dyDescent="0.3">
      <c r="A4323">
        <v>4665</v>
      </c>
      <c r="B4323">
        <v>1151490</v>
      </c>
      <c r="C4323" s="1">
        <v>45176</v>
      </c>
      <c r="D4323">
        <v>140796</v>
      </c>
      <c r="E4323" t="s">
        <v>10041</v>
      </c>
      <c r="F4323" t="s">
        <v>66</v>
      </c>
      <c r="G4323">
        <f>YEAR(orders[[#This Row],[order_date]])</f>
        <v>2023</v>
      </c>
      <c r="H4323">
        <f>MONTH(orders[[#This Row],[order_date]])</f>
        <v>9</v>
      </c>
      <c r="I4323" s="4">
        <v>140796</v>
      </c>
      <c r="J4323" t="str" cm="1">
        <f t="array" ref="J4323">_xlfn.SWITCH(orders[[#This Row],[payment_method]],"Credit Card","CC","Bank Transfer","BT","Cash","CA","PayPal","PP","UN")</f>
        <v>BT</v>
      </c>
    </row>
    <row r="4324" spans="1:10" x14ac:dyDescent="0.3">
      <c r="A4324">
        <v>4666</v>
      </c>
      <c r="B4324">
        <v>141290</v>
      </c>
      <c r="C4324" s="1">
        <v>44910</v>
      </c>
      <c r="D4324">
        <v>43967</v>
      </c>
      <c r="E4324" t="s">
        <v>10040</v>
      </c>
      <c r="F4324" t="s">
        <v>643</v>
      </c>
      <c r="G4324">
        <f>YEAR(orders[[#This Row],[order_date]])</f>
        <v>2022</v>
      </c>
      <c r="H4324">
        <f>MONTH(orders[[#This Row],[order_date]])</f>
        <v>12</v>
      </c>
      <c r="I4324" s="4">
        <v>43967</v>
      </c>
      <c r="J4324" t="str" cm="1">
        <f t="array" ref="J4324">_xlfn.SWITCH(orders[[#This Row],[payment_method]],"Credit Card","CC","Bank Transfer","BT","Cash","CA","PayPal","PP","UN")</f>
        <v>CC</v>
      </c>
    </row>
    <row r="4325" spans="1:10" x14ac:dyDescent="0.3">
      <c r="A4325">
        <v>4667</v>
      </c>
      <c r="B4325">
        <v>1075459</v>
      </c>
      <c r="C4325" s="1">
        <v>44669</v>
      </c>
      <c r="D4325">
        <v>137539</v>
      </c>
      <c r="E4325" t="s">
        <v>10043</v>
      </c>
      <c r="F4325" t="s">
        <v>344</v>
      </c>
      <c r="G4325">
        <f>YEAR(orders[[#This Row],[order_date]])</f>
        <v>2022</v>
      </c>
      <c r="H4325">
        <f>MONTH(orders[[#This Row],[order_date]])</f>
        <v>4</v>
      </c>
      <c r="I4325" s="4">
        <v>137539</v>
      </c>
      <c r="J4325" t="str" cm="1">
        <f t="array" ref="J4325">_xlfn.SWITCH(orders[[#This Row],[payment_method]],"Credit Card","CC","Bank Transfer","BT","Cash","CA","PayPal","PP","UN")</f>
        <v>PP</v>
      </c>
    </row>
    <row r="4326" spans="1:10" x14ac:dyDescent="0.3">
      <c r="A4326">
        <v>4668</v>
      </c>
      <c r="B4326">
        <v>1108449</v>
      </c>
      <c r="C4326" s="1">
        <v>44520</v>
      </c>
      <c r="D4326">
        <v>295669</v>
      </c>
      <c r="E4326" t="s">
        <v>10041</v>
      </c>
      <c r="F4326" t="s">
        <v>302</v>
      </c>
      <c r="G4326">
        <f>YEAR(orders[[#This Row],[order_date]])</f>
        <v>2021</v>
      </c>
      <c r="H4326">
        <f>MONTH(orders[[#This Row],[order_date]])</f>
        <v>11</v>
      </c>
      <c r="I4326" s="4">
        <v>295669</v>
      </c>
      <c r="J4326" t="str" cm="1">
        <f t="array" ref="J4326">_xlfn.SWITCH(orders[[#This Row],[payment_method]],"Credit Card","CC","Bank Transfer","BT","Cash","CA","PayPal","PP","UN")</f>
        <v>BT</v>
      </c>
    </row>
    <row r="4327" spans="1:10" x14ac:dyDescent="0.3">
      <c r="A4327">
        <v>4669</v>
      </c>
      <c r="B4327">
        <v>1358729</v>
      </c>
      <c r="C4327" s="1">
        <v>44819</v>
      </c>
      <c r="D4327">
        <v>203482</v>
      </c>
      <c r="E4327" t="s">
        <v>10043</v>
      </c>
      <c r="F4327" t="s">
        <v>1158</v>
      </c>
      <c r="G4327">
        <f>YEAR(orders[[#This Row],[order_date]])</f>
        <v>2022</v>
      </c>
      <c r="H4327">
        <f>MONTH(orders[[#This Row],[order_date]])</f>
        <v>9</v>
      </c>
      <c r="I4327" s="4">
        <v>203482</v>
      </c>
      <c r="J4327" t="str" cm="1">
        <f t="array" ref="J4327">_xlfn.SWITCH(orders[[#This Row],[payment_method]],"Credit Card","CC","Bank Transfer","BT","Cash","CA","PayPal","PP","UN")</f>
        <v>PP</v>
      </c>
    </row>
    <row r="4328" spans="1:10" x14ac:dyDescent="0.3">
      <c r="A4328">
        <v>4670</v>
      </c>
      <c r="B4328">
        <v>708244</v>
      </c>
      <c r="C4328" s="1">
        <v>45304</v>
      </c>
      <c r="D4328">
        <v>79036</v>
      </c>
      <c r="E4328" t="s">
        <v>10042</v>
      </c>
      <c r="F4328" t="s">
        <v>414</v>
      </c>
      <c r="G4328">
        <f>YEAR(orders[[#This Row],[order_date]])</f>
        <v>2024</v>
      </c>
      <c r="H4328">
        <f>MONTH(orders[[#This Row],[order_date]])</f>
        <v>1</v>
      </c>
      <c r="I4328" s="4">
        <v>79036</v>
      </c>
      <c r="J4328" t="str" cm="1">
        <f t="array" ref="J4328">_xlfn.SWITCH(orders[[#This Row],[payment_method]],"Credit Card","CC","Bank Transfer","BT","Cash","CA","PayPal","PP","UN")</f>
        <v>CA</v>
      </c>
    </row>
    <row r="4329" spans="1:10" x14ac:dyDescent="0.3">
      <c r="A4329">
        <v>4671</v>
      </c>
      <c r="B4329">
        <v>1600652</v>
      </c>
      <c r="C4329" s="1">
        <v>44495</v>
      </c>
      <c r="D4329">
        <v>466394</v>
      </c>
      <c r="E4329" t="s">
        <v>10043</v>
      </c>
      <c r="F4329" t="s">
        <v>396</v>
      </c>
      <c r="G4329">
        <f>YEAR(orders[[#This Row],[order_date]])</f>
        <v>2021</v>
      </c>
      <c r="H4329">
        <f>MONTH(orders[[#This Row],[order_date]])</f>
        <v>10</v>
      </c>
      <c r="I4329" s="4">
        <v>466394</v>
      </c>
      <c r="J4329" t="str" cm="1">
        <f t="array" ref="J4329">_xlfn.SWITCH(orders[[#This Row],[payment_method]],"Credit Card","CC","Bank Transfer","BT","Cash","CA","PayPal","PP","UN")</f>
        <v>PP</v>
      </c>
    </row>
    <row r="4330" spans="1:10" x14ac:dyDescent="0.3">
      <c r="A4330">
        <v>4672</v>
      </c>
      <c r="B4330">
        <v>1651115</v>
      </c>
      <c r="C4330" s="1">
        <v>44940</v>
      </c>
      <c r="D4330">
        <v>355416</v>
      </c>
      <c r="E4330" t="s">
        <v>10042</v>
      </c>
      <c r="F4330" t="s">
        <v>120</v>
      </c>
      <c r="G4330">
        <f>YEAR(orders[[#This Row],[order_date]])</f>
        <v>2023</v>
      </c>
      <c r="H4330">
        <f>MONTH(orders[[#This Row],[order_date]])</f>
        <v>1</v>
      </c>
      <c r="I4330" s="4">
        <v>355416</v>
      </c>
      <c r="J4330" t="str" cm="1">
        <f t="array" ref="J4330">_xlfn.SWITCH(orders[[#This Row],[payment_method]],"Credit Card","CC","Bank Transfer","BT","Cash","CA","PayPal","PP","UN")</f>
        <v>CA</v>
      </c>
    </row>
    <row r="4331" spans="1:10" x14ac:dyDescent="0.3">
      <c r="A4331">
        <v>4673</v>
      </c>
      <c r="B4331">
        <v>812464</v>
      </c>
      <c r="C4331" s="1">
        <v>45517</v>
      </c>
      <c r="D4331">
        <v>97656</v>
      </c>
      <c r="E4331" t="s">
        <v>10040</v>
      </c>
      <c r="F4331" t="s">
        <v>669</v>
      </c>
      <c r="G4331">
        <f>YEAR(orders[[#This Row],[order_date]])</f>
        <v>2024</v>
      </c>
      <c r="H4331">
        <f>MONTH(orders[[#This Row],[order_date]])</f>
        <v>8</v>
      </c>
      <c r="I4331" s="4">
        <v>97656</v>
      </c>
      <c r="J4331" t="str" cm="1">
        <f t="array" ref="J4331">_xlfn.SWITCH(orders[[#This Row],[payment_method]],"Credit Card","CC","Bank Transfer","BT","Cash","CA","PayPal","PP","UN")</f>
        <v>CC</v>
      </c>
    </row>
    <row r="4332" spans="1:10" x14ac:dyDescent="0.3">
      <c r="A4332">
        <v>4674</v>
      </c>
      <c r="B4332">
        <v>1394217</v>
      </c>
      <c r="C4332" s="1">
        <v>44720</v>
      </c>
      <c r="D4332">
        <v>20901</v>
      </c>
      <c r="E4332" t="s">
        <v>10041</v>
      </c>
      <c r="F4332" t="s">
        <v>355</v>
      </c>
      <c r="G4332">
        <f>YEAR(orders[[#This Row],[order_date]])</f>
        <v>2022</v>
      </c>
      <c r="H4332">
        <f>MONTH(orders[[#This Row],[order_date]])</f>
        <v>6</v>
      </c>
      <c r="I4332" s="4">
        <v>20901</v>
      </c>
      <c r="J4332" t="str" cm="1">
        <f t="array" ref="J4332">_xlfn.SWITCH(orders[[#This Row],[payment_method]],"Credit Card","CC","Bank Transfer","BT","Cash","CA","PayPal","PP","UN")</f>
        <v>BT</v>
      </c>
    </row>
    <row r="4333" spans="1:10" x14ac:dyDescent="0.3">
      <c r="A4333">
        <v>4675</v>
      </c>
      <c r="B4333">
        <v>1768562</v>
      </c>
      <c r="C4333" s="1">
        <v>45609</v>
      </c>
      <c r="D4333">
        <v>359257</v>
      </c>
      <c r="E4333" t="s">
        <v>10040</v>
      </c>
      <c r="F4333" t="s">
        <v>252</v>
      </c>
      <c r="G4333">
        <f>YEAR(orders[[#This Row],[order_date]])</f>
        <v>2024</v>
      </c>
      <c r="H4333">
        <f>MONTH(orders[[#This Row],[order_date]])</f>
        <v>11</v>
      </c>
      <c r="I4333" s="4">
        <v>359257</v>
      </c>
      <c r="J4333" t="str" cm="1">
        <f t="array" ref="J4333">_xlfn.SWITCH(orders[[#This Row],[payment_method]],"Credit Card","CC","Bank Transfer","BT","Cash","CA","PayPal","PP","UN")</f>
        <v>CC</v>
      </c>
    </row>
    <row r="4334" spans="1:10" x14ac:dyDescent="0.3">
      <c r="A4334">
        <v>4677</v>
      </c>
      <c r="B4334">
        <v>1155234</v>
      </c>
      <c r="C4334" s="1">
        <v>45557</v>
      </c>
      <c r="D4334">
        <v>6207</v>
      </c>
      <c r="E4334" t="s">
        <v>10041</v>
      </c>
      <c r="F4334" t="s">
        <v>467</v>
      </c>
      <c r="G4334">
        <f>YEAR(orders[[#This Row],[order_date]])</f>
        <v>2024</v>
      </c>
      <c r="H4334">
        <f>MONTH(orders[[#This Row],[order_date]])</f>
        <v>9</v>
      </c>
      <c r="I4334" s="4">
        <v>6207</v>
      </c>
      <c r="J4334" t="str" cm="1">
        <f t="array" ref="J4334">_xlfn.SWITCH(orders[[#This Row],[payment_method]],"Credit Card","CC","Bank Transfer","BT","Cash","CA","PayPal","PP","UN")</f>
        <v>BT</v>
      </c>
    </row>
    <row r="4335" spans="1:10" x14ac:dyDescent="0.3">
      <c r="A4335">
        <v>4678</v>
      </c>
      <c r="B4335">
        <v>1507416</v>
      </c>
      <c r="C4335" s="1">
        <v>45474</v>
      </c>
      <c r="D4335">
        <v>95194</v>
      </c>
      <c r="E4335" t="s">
        <v>10041</v>
      </c>
      <c r="F4335" t="s">
        <v>1473</v>
      </c>
      <c r="G4335">
        <f>YEAR(orders[[#This Row],[order_date]])</f>
        <v>2024</v>
      </c>
      <c r="H4335">
        <f>MONTH(orders[[#This Row],[order_date]])</f>
        <v>7</v>
      </c>
      <c r="I4335" s="4">
        <v>95194</v>
      </c>
      <c r="J4335" t="str" cm="1">
        <f t="array" ref="J4335">_xlfn.SWITCH(orders[[#This Row],[payment_method]],"Credit Card","CC","Bank Transfer","BT","Cash","CA","PayPal","PP","UN")</f>
        <v>BT</v>
      </c>
    </row>
    <row r="4336" spans="1:10" x14ac:dyDescent="0.3">
      <c r="A4336">
        <v>4679</v>
      </c>
      <c r="B4336">
        <v>219278</v>
      </c>
      <c r="C4336" s="1">
        <v>45587</v>
      </c>
      <c r="D4336">
        <v>108423</v>
      </c>
      <c r="E4336" t="s">
        <v>10041</v>
      </c>
      <c r="F4336" t="s">
        <v>91</v>
      </c>
      <c r="G4336">
        <f>YEAR(orders[[#This Row],[order_date]])</f>
        <v>2024</v>
      </c>
      <c r="H4336">
        <f>MONTH(orders[[#This Row],[order_date]])</f>
        <v>10</v>
      </c>
      <c r="I4336" s="4">
        <v>108423</v>
      </c>
      <c r="J4336" t="str" cm="1">
        <f t="array" ref="J4336">_xlfn.SWITCH(orders[[#This Row],[payment_method]],"Credit Card","CC","Bank Transfer","BT","Cash","CA","PayPal","PP","UN")</f>
        <v>BT</v>
      </c>
    </row>
    <row r="4337" spans="1:10" x14ac:dyDescent="0.3">
      <c r="A4337">
        <v>4680</v>
      </c>
      <c r="B4337">
        <v>938308</v>
      </c>
      <c r="C4337" s="1">
        <v>45626</v>
      </c>
      <c r="D4337">
        <v>394906</v>
      </c>
      <c r="E4337" t="s">
        <v>10041</v>
      </c>
      <c r="F4337" t="s">
        <v>16</v>
      </c>
      <c r="G4337">
        <f>YEAR(orders[[#This Row],[order_date]])</f>
        <v>2024</v>
      </c>
      <c r="H4337">
        <f>MONTH(orders[[#This Row],[order_date]])</f>
        <v>11</v>
      </c>
      <c r="I4337" s="4">
        <v>394906</v>
      </c>
      <c r="J4337" t="str" cm="1">
        <f t="array" ref="J4337">_xlfn.SWITCH(orders[[#This Row],[payment_method]],"Credit Card","CC","Bank Transfer","BT","Cash","CA","PayPal","PP","UN")</f>
        <v>BT</v>
      </c>
    </row>
    <row r="4338" spans="1:10" x14ac:dyDescent="0.3">
      <c r="A4338">
        <v>4681</v>
      </c>
      <c r="B4338">
        <v>446068</v>
      </c>
      <c r="C4338" s="1">
        <v>44584</v>
      </c>
      <c r="D4338">
        <v>253137</v>
      </c>
      <c r="E4338" t="s">
        <v>10040</v>
      </c>
      <c r="F4338" t="s">
        <v>386</v>
      </c>
      <c r="G4338">
        <f>YEAR(orders[[#This Row],[order_date]])</f>
        <v>2022</v>
      </c>
      <c r="H4338">
        <f>MONTH(orders[[#This Row],[order_date]])</f>
        <v>1</v>
      </c>
      <c r="I4338" s="4">
        <v>253137</v>
      </c>
      <c r="J4338" t="str" cm="1">
        <f t="array" ref="J4338">_xlfn.SWITCH(orders[[#This Row],[payment_method]],"Credit Card","CC","Bank Transfer","BT","Cash","CA","PayPal","PP","UN")</f>
        <v>CC</v>
      </c>
    </row>
    <row r="4339" spans="1:10" x14ac:dyDescent="0.3">
      <c r="A4339">
        <v>4682</v>
      </c>
      <c r="B4339">
        <v>1910484</v>
      </c>
      <c r="C4339" s="1">
        <v>45473</v>
      </c>
      <c r="D4339">
        <v>293822</v>
      </c>
      <c r="E4339" t="s">
        <v>10041</v>
      </c>
      <c r="F4339" t="s">
        <v>274</v>
      </c>
      <c r="G4339">
        <f>YEAR(orders[[#This Row],[order_date]])</f>
        <v>2024</v>
      </c>
      <c r="H4339">
        <f>MONTH(orders[[#This Row],[order_date]])</f>
        <v>6</v>
      </c>
      <c r="I4339" s="4">
        <v>293822</v>
      </c>
      <c r="J4339" t="str" cm="1">
        <f t="array" ref="J4339">_xlfn.SWITCH(orders[[#This Row],[payment_method]],"Credit Card","CC","Bank Transfer","BT","Cash","CA","PayPal","PP","UN")</f>
        <v>BT</v>
      </c>
    </row>
    <row r="4340" spans="1:10" x14ac:dyDescent="0.3">
      <c r="A4340">
        <v>4683</v>
      </c>
      <c r="B4340">
        <v>923778</v>
      </c>
      <c r="C4340" s="1">
        <v>45895</v>
      </c>
      <c r="D4340">
        <v>480149</v>
      </c>
      <c r="E4340" t="s">
        <v>10042</v>
      </c>
      <c r="F4340" t="s">
        <v>96</v>
      </c>
      <c r="G4340">
        <f>YEAR(orders[[#This Row],[order_date]])</f>
        <v>2025</v>
      </c>
      <c r="H4340">
        <f>MONTH(orders[[#This Row],[order_date]])</f>
        <v>8</v>
      </c>
      <c r="I4340" s="4">
        <v>480149</v>
      </c>
      <c r="J4340" t="str" cm="1">
        <f t="array" ref="J4340">_xlfn.SWITCH(orders[[#This Row],[payment_method]],"Credit Card","CC","Bank Transfer","BT","Cash","CA","PayPal","PP","UN")</f>
        <v>CA</v>
      </c>
    </row>
    <row r="4341" spans="1:10" x14ac:dyDescent="0.3">
      <c r="A4341">
        <v>4684</v>
      </c>
      <c r="B4341">
        <v>1344788</v>
      </c>
      <c r="C4341" s="1">
        <v>45281</v>
      </c>
      <c r="D4341">
        <v>94535</v>
      </c>
      <c r="E4341" t="s">
        <v>10040</v>
      </c>
      <c r="F4341" t="s">
        <v>1415</v>
      </c>
      <c r="G4341">
        <f>YEAR(orders[[#This Row],[order_date]])</f>
        <v>2023</v>
      </c>
      <c r="H4341">
        <f>MONTH(orders[[#This Row],[order_date]])</f>
        <v>12</v>
      </c>
      <c r="I4341" s="4">
        <v>94535</v>
      </c>
      <c r="J4341" t="str" cm="1">
        <f t="array" ref="J4341">_xlfn.SWITCH(orders[[#This Row],[payment_method]],"Credit Card","CC","Bank Transfer","BT","Cash","CA","PayPal","PP","UN")</f>
        <v>CC</v>
      </c>
    </row>
    <row r="4342" spans="1:10" x14ac:dyDescent="0.3">
      <c r="A4342">
        <v>4685</v>
      </c>
      <c r="B4342">
        <v>490864</v>
      </c>
      <c r="C4342" s="1">
        <v>45537</v>
      </c>
      <c r="D4342">
        <v>26667</v>
      </c>
      <c r="E4342" t="s">
        <v>10043</v>
      </c>
      <c r="F4342" t="s">
        <v>1633</v>
      </c>
      <c r="G4342">
        <f>YEAR(orders[[#This Row],[order_date]])</f>
        <v>2024</v>
      </c>
      <c r="H4342">
        <f>MONTH(orders[[#This Row],[order_date]])</f>
        <v>9</v>
      </c>
      <c r="I4342" s="4">
        <v>26667</v>
      </c>
      <c r="J4342" t="str" cm="1">
        <f t="array" ref="J4342">_xlfn.SWITCH(orders[[#This Row],[payment_method]],"Credit Card","CC","Bank Transfer","BT","Cash","CA","PayPal","PP","UN")</f>
        <v>PP</v>
      </c>
    </row>
    <row r="4343" spans="1:10" x14ac:dyDescent="0.3">
      <c r="A4343">
        <v>4686</v>
      </c>
      <c r="B4343">
        <v>598271</v>
      </c>
      <c r="C4343" s="1">
        <v>45311</v>
      </c>
      <c r="D4343">
        <v>40155</v>
      </c>
      <c r="E4343" t="s">
        <v>10040</v>
      </c>
      <c r="F4343" t="s">
        <v>1415</v>
      </c>
      <c r="G4343">
        <f>YEAR(orders[[#This Row],[order_date]])</f>
        <v>2024</v>
      </c>
      <c r="H4343">
        <f>MONTH(orders[[#This Row],[order_date]])</f>
        <v>1</v>
      </c>
      <c r="I4343" s="4">
        <v>40155</v>
      </c>
      <c r="J4343" t="str" cm="1">
        <f t="array" ref="J4343">_xlfn.SWITCH(orders[[#This Row],[payment_method]],"Credit Card","CC","Bank Transfer","BT","Cash","CA","PayPal","PP","UN")</f>
        <v>CC</v>
      </c>
    </row>
    <row r="4344" spans="1:10" x14ac:dyDescent="0.3">
      <c r="A4344">
        <v>4687</v>
      </c>
      <c r="B4344">
        <v>967785</v>
      </c>
      <c r="C4344" s="1">
        <v>45230</v>
      </c>
      <c r="D4344">
        <v>947417</v>
      </c>
      <c r="E4344" t="s">
        <v>10041</v>
      </c>
      <c r="F4344" t="s">
        <v>168</v>
      </c>
      <c r="G4344">
        <f>YEAR(orders[[#This Row],[order_date]])</f>
        <v>2023</v>
      </c>
      <c r="H4344">
        <f>MONTH(orders[[#This Row],[order_date]])</f>
        <v>10</v>
      </c>
      <c r="I4344" s="4">
        <v>947417</v>
      </c>
      <c r="J4344" t="str" cm="1">
        <f t="array" ref="J4344">_xlfn.SWITCH(orders[[#This Row],[payment_method]],"Credit Card","CC","Bank Transfer","BT","Cash","CA","PayPal","PP","UN")</f>
        <v>BT</v>
      </c>
    </row>
    <row r="4345" spans="1:10" x14ac:dyDescent="0.3">
      <c r="A4345">
        <v>4688</v>
      </c>
      <c r="B4345">
        <v>1811088</v>
      </c>
      <c r="C4345" s="1">
        <v>45113</v>
      </c>
      <c r="D4345">
        <v>345742</v>
      </c>
      <c r="E4345" t="s">
        <v>10042</v>
      </c>
      <c r="F4345" t="s">
        <v>1540</v>
      </c>
      <c r="G4345">
        <f>YEAR(orders[[#This Row],[order_date]])</f>
        <v>2023</v>
      </c>
      <c r="H4345">
        <f>MONTH(orders[[#This Row],[order_date]])</f>
        <v>7</v>
      </c>
      <c r="I4345" s="4">
        <v>345742</v>
      </c>
      <c r="J4345" t="str" cm="1">
        <f t="array" ref="J4345">_xlfn.SWITCH(orders[[#This Row],[payment_method]],"Credit Card","CC","Bank Transfer","BT","Cash","CA","PayPal","PP","UN")</f>
        <v>CA</v>
      </c>
    </row>
    <row r="4346" spans="1:10" x14ac:dyDescent="0.3">
      <c r="A4346">
        <v>4689</v>
      </c>
      <c r="B4346">
        <v>1148125</v>
      </c>
      <c r="C4346" s="1">
        <v>45744</v>
      </c>
      <c r="D4346">
        <v>153881</v>
      </c>
      <c r="E4346" t="s">
        <v>10043</v>
      </c>
      <c r="F4346" t="s">
        <v>399</v>
      </c>
      <c r="G4346">
        <f>YEAR(orders[[#This Row],[order_date]])</f>
        <v>2025</v>
      </c>
      <c r="H4346">
        <f>MONTH(orders[[#This Row],[order_date]])</f>
        <v>3</v>
      </c>
      <c r="I4346" s="4">
        <v>153881</v>
      </c>
      <c r="J4346" t="str" cm="1">
        <f t="array" ref="J4346">_xlfn.SWITCH(orders[[#This Row],[payment_method]],"Credit Card","CC","Bank Transfer","BT","Cash","CA","PayPal","PP","UN")</f>
        <v>PP</v>
      </c>
    </row>
    <row r="4347" spans="1:10" x14ac:dyDescent="0.3">
      <c r="A4347">
        <v>4690</v>
      </c>
      <c r="B4347">
        <v>1349500</v>
      </c>
      <c r="C4347" s="1">
        <v>45586</v>
      </c>
      <c r="D4347">
        <v>591591</v>
      </c>
      <c r="E4347" t="s">
        <v>10040</v>
      </c>
      <c r="F4347" t="s">
        <v>393</v>
      </c>
      <c r="G4347">
        <f>YEAR(orders[[#This Row],[order_date]])</f>
        <v>2024</v>
      </c>
      <c r="H4347">
        <f>MONTH(orders[[#This Row],[order_date]])</f>
        <v>10</v>
      </c>
      <c r="I4347" s="4">
        <v>591591</v>
      </c>
      <c r="J4347" t="str" cm="1">
        <f t="array" ref="J4347">_xlfn.SWITCH(orders[[#This Row],[payment_method]],"Credit Card","CC","Bank Transfer","BT","Cash","CA","PayPal","PP","UN")</f>
        <v>CC</v>
      </c>
    </row>
    <row r="4348" spans="1:10" x14ac:dyDescent="0.3">
      <c r="A4348">
        <v>4691</v>
      </c>
      <c r="B4348">
        <v>1691021</v>
      </c>
      <c r="C4348" s="1">
        <v>44675</v>
      </c>
      <c r="D4348">
        <v>62076</v>
      </c>
      <c r="E4348" t="s">
        <v>10043</v>
      </c>
      <c r="F4348" t="s">
        <v>767</v>
      </c>
      <c r="G4348">
        <f>YEAR(orders[[#This Row],[order_date]])</f>
        <v>2022</v>
      </c>
      <c r="H4348">
        <f>MONTH(orders[[#This Row],[order_date]])</f>
        <v>4</v>
      </c>
      <c r="I4348" s="4">
        <v>62076</v>
      </c>
      <c r="J4348" t="str" cm="1">
        <f t="array" ref="J4348">_xlfn.SWITCH(orders[[#This Row],[payment_method]],"Credit Card","CC","Bank Transfer","BT","Cash","CA","PayPal","PP","UN")</f>
        <v>PP</v>
      </c>
    </row>
    <row r="4349" spans="1:10" x14ac:dyDescent="0.3">
      <c r="A4349">
        <v>4692</v>
      </c>
      <c r="B4349">
        <v>58886</v>
      </c>
      <c r="C4349" s="1">
        <v>45730</v>
      </c>
      <c r="D4349">
        <v>245773</v>
      </c>
      <c r="E4349" t="s">
        <v>10041</v>
      </c>
      <c r="F4349" t="s">
        <v>871</v>
      </c>
      <c r="G4349">
        <f>YEAR(orders[[#This Row],[order_date]])</f>
        <v>2025</v>
      </c>
      <c r="H4349">
        <f>MONTH(orders[[#This Row],[order_date]])</f>
        <v>3</v>
      </c>
      <c r="I4349" s="4">
        <v>245773</v>
      </c>
      <c r="J4349" t="str" cm="1">
        <f t="array" ref="J4349">_xlfn.SWITCH(orders[[#This Row],[payment_method]],"Credit Card","CC","Bank Transfer","BT","Cash","CA","PayPal","PP","UN")</f>
        <v>BT</v>
      </c>
    </row>
    <row r="4350" spans="1:10" x14ac:dyDescent="0.3">
      <c r="A4350">
        <v>4693</v>
      </c>
      <c r="B4350">
        <v>929408</v>
      </c>
      <c r="C4350" s="1">
        <v>45813</v>
      </c>
      <c r="D4350">
        <v>553014</v>
      </c>
      <c r="E4350" t="s">
        <v>10042</v>
      </c>
      <c r="F4350" t="s">
        <v>174</v>
      </c>
      <c r="G4350">
        <f>YEAR(orders[[#This Row],[order_date]])</f>
        <v>2025</v>
      </c>
      <c r="H4350">
        <f>MONTH(orders[[#This Row],[order_date]])</f>
        <v>6</v>
      </c>
      <c r="I4350" s="4">
        <v>553014</v>
      </c>
      <c r="J4350" t="str" cm="1">
        <f t="array" ref="J4350">_xlfn.SWITCH(orders[[#This Row],[payment_method]],"Credit Card","CC","Bank Transfer","BT","Cash","CA","PayPal","PP","UN")</f>
        <v>CA</v>
      </c>
    </row>
    <row r="4351" spans="1:10" x14ac:dyDescent="0.3">
      <c r="A4351">
        <v>4694</v>
      </c>
      <c r="B4351">
        <v>958871</v>
      </c>
      <c r="C4351" s="1">
        <v>45142</v>
      </c>
      <c r="D4351">
        <v>137985</v>
      </c>
      <c r="E4351" t="s">
        <v>10043</v>
      </c>
      <c r="F4351" t="s">
        <v>240</v>
      </c>
      <c r="G4351">
        <f>YEAR(orders[[#This Row],[order_date]])</f>
        <v>2023</v>
      </c>
      <c r="H4351">
        <f>MONTH(orders[[#This Row],[order_date]])</f>
        <v>8</v>
      </c>
      <c r="I4351" s="4">
        <v>137985</v>
      </c>
      <c r="J4351" t="str" cm="1">
        <f t="array" ref="J4351">_xlfn.SWITCH(orders[[#This Row],[payment_method]],"Credit Card","CC","Bank Transfer","BT","Cash","CA","PayPal","PP","UN")</f>
        <v>PP</v>
      </c>
    </row>
    <row r="4352" spans="1:10" x14ac:dyDescent="0.3">
      <c r="A4352">
        <v>4695</v>
      </c>
      <c r="B4352">
        <v>1168426</v>
      </c>
      <c r="C4352" s="1">
        <v>45355</v>
      </c>
      <c r="D4352">
        <v>1117517</v>
      </c>
      <c r="E4352" t="s">
        <v>10042</v>
      </c>
      <c r="F4352" t="s">
        <v>1779</v>
      </c>
      <c r="G4352">
        <f>YEAR(orders[[#This Row],[order_date]])</f>
        <v>2024</v>
      </c>
      <c r="H4352">
        <f>MONTH(orders[[#This Row],[order_date]])</f>
        <v>3</v>
      </c>
      <c r="I4352" s="4">
        <v>1117517</v>
      </c>
      <c r="J4352" t="str" cm="1">
        <f t="array" ref="J4352">_xlfn.SWITCH(orders[[#This Row],[payment_method]],"Credit Card","CC","Bank Transfer","BT","Cash","CA","PayPal","PP","UN")</f>
        <v>CA</v>
      </c>
    </row>
    <row r="4353" spans="1:10" x14ac:dyDescent="0.3">
      <c r="A4353">
        <v>4696</v>
      </c>
      <c r="B4353">
        <v>1522698</v>
      </c>
      <c r="C4353" s="1">
        <v>45253</v>
      </c>
      <c r="D4353">
        <v>248719</v>
      </c>
      <c r="E4353" t="s">
        <v>10040</v>
      </c>
      <c r="F4353" t="s">
        <v>1108</v>
      </c>
      <c r="G4353">
        <f>YEAR(orders[[#This Row],[order_date]])</f>
        <v>2023</v>
      </c>
      <c r="H4353">
        <f>MONTH(orders[[#This Row],[order_date]])</f>
        <v>11</v>
      </c>
      <c r="I4353" s="4">
        <v>248719</v>
      </c>
      <c r="J4353" t="str" cm="1">
        <f t="array" ref="J4353">_xlfn.SWITCH(orders[[#This Row],[payment_method]],"Credit Card","CC","Bank Transfer","BT","Cash","CA","PayPal","PP","UN")</f>
        <v>CC</v>
      </c>
    </row>
    <row r="4354" spans="1:10" x14ac:dyDescent="0.3">
      <c r="A4354">
        <v>4697</v>
      </c>
      <c r="B4354">
        <v>120947</v>
      </c>
      <c r="C4354" s="1">
        <v>45224</v>
      </c>
      <c r="D4354">
        <v>103725</v>
      </c>
      <c r="E4354" t="s">
        <v>10040</v>
      </c>
      <c r="F4354" t="s">
        <v>150</v>
      </c>
      <c r="G4354">
        <f>YEAR(orders[[#This Row],[order_date]])</f>
        <v>2023</v>
      </c>
      <c r="H4354">
        <f>MONTH(orders[[#This Row],[order_date]])</f>
        <v>10</v>
      </c>
      <c r="I4354" s="4">
        <v>103725</v>
      </c>
      <c r="J4354" t="str" cm="1">
        <f t="array" ref="J4354">_xlfn.SWITCH(orders[[#This Row],[payment_method]],"Credit Card","CC","Bank Transfer","BT","Cash","CA","PayPal","PP","UN")</f>
        <v>CC</v>
      </c>
    </row>
    <row r="4355" spans="1:10" x14ac:dyDescent="0.3">
      <c r="A4355">
        <v>4698</v>
      </c>
      <c r="B4355">
        <v>823378</v>
      </c>
      <c r="C4355" s="1">
        <v>45439</v>
      </c>
      <c r="D4355">
        <v>163048</v>
      </c>
      <c r="E4355" t="s">
        <v>10040</v>
      </c>
      <c r="F4355" t="s">
        <v>9</v>
      </c>
      <c r="G4355">
        <f>YEAR(orders[[#This Row],[order_date]])</f>
        <v>2024</v>
      </c>
      <c r="H4355">
        <f>MONTH(orders[[#This Row],[order_date]])</f>
        <v>5</v>
      </c>
      <c r="I4355" s="4">
        <v>163048</v>
      </c>
      <c r="J4355" t="str" cm="1">
        <f t="array" ref="J4355">_xlfn.SWITCH(orders[[#This Row],[payment_method]],"Credit Card","CC","Bank Transfer","BT","Cash","CA","PayPal","PP","UN")</f>
        <v>CC</v>
      </c>
    </row>
    <row r="4356" spans="1:10" x14ac:dyDescent="0.3">
      <c r="A4356">
        <v>4699</v>
      </c>
      <c r="B4356">
        <v>1748744</v>
      </c>
      <c r="C4356" s="1">
        <v>45422</v>
      </c>
      <c r="D4356">
        <v>348547</v>
      </c>
      <c r="E4356" t="s">
        <v>10042</v>
      </c>
      <c r="F4356" t="s">
        <v>1847</v>
      </c>
      <c r="G4356">
        <f>YEAR(orders[[#This Row],[order_date]])</f>
        <v>2024</v>
      </c>
      <c r="H4356">
        <f>MONTH(orders[[#This Row],[order_date]])</f>
        <v>5</v>
      </c>
      <c r="I4356" s="4">
        <v>348547</v>
      </c>
      <c r="J4356" t="str" cm="1">
        <f t="array" ref="J4356">_xlfn.SWITCH(orders[[#This Row],[payment_method]],"Credit Card","CC","Bank Transfer","BT","Cash","CA","PayPal","PP","UN")</f>
        <v>CA</v>
      </c>
    </row>
    <row r="4357" spans="1:10" x14ac:dyDescent="0.3">
      <c r="A4357">
        <v>4700</v>
      </c>
      <c r="B4357">
        <v>1287965</v>
      </c>
      <c r="C4357" s="1">
        <v>44826</v>
      </c>
      <c r="D4357">
        <v>324376</v>
      </c>
      <c r="E4357" t="s">
        <v>10042</v>
      </c>
      <c r="F4357" t="s">
        <v>366</v>
      </c>
      <c r="G4357">
        <f>YEAR(orders[[#This Row],[order_date]])</f>
        <v>2022</v>
      </c>
      <c r="H4357">
        <f>MONTH(orders[[#This Row],[order_date]])</f>
        <v>9</v>
      </c>
      <c r="I4357" s="4">
        <v>324376</v>
      </c>
      <c r="J4357" t="str" cm="1">
        <f t="array" ref="J4357">_xlfn.SWITCH(orders[[#This Row],[payment_method]],"Credit Card","CC","Bank Transfer","BT","Cash","CA","PayPal","PP","UN")</f>
        <v>CA</v>
      </c>
    </row>
    <row r="4358" spans="1:10" x14ac:dyDescent="0.3">
      <c r="A4358">
        <v>4701</v>
      </c>
      <c r="B4358">
        <v>1155725</v>
      </c>
      <c r="C4358" s="1">
        <v>45176</v>
      </c>
      <c r="D4358">
        <v>15345</v>
      </c>
      <c r="E4358" t="s">
        <v>10041</v>
      </c>
      <c r="F4358" t="s">
        <v>305</v>
      </c>
      <c r="G4358">
        <f>YEAR(orders[[#This Row],[order_date]])</f>
        <v>2023</v>
      </c>
      <c r="H4358">
        <f>MONTH(orders[[#This Row],[order_date]])</f>
        <v>9</v>
      </c>
      <c r="I4358" s="4">
        <v>15345</v>
      </c>
      <c r="J4358" t="str" cm="1">
        <f t="array" ref="J4358">_xlfn.SWITCH(orders[[#This Row],[payment_method]],"Credit Card","CC","Bank Transfer","BT","Cash","CA","PayPal","PP","UN")</f>
        <v>BT</v>
      </c>
    </row>
    <row r="4359" spans="1:10" x14ac:dyDescent="0.3">
      <c r="A4359">
        <v>4702</v>
      </c>
      <c r="B4359">
        <v>140053</v>
      </c>
      <c r="C4359" s="1">
        <v>45243</v>
      </c>
      <c r="D4359">
        <v>241991</v>
      </c>
      <c r="E4359" t="s">
        <v>10042</v>
      </c>
      <c r="F4359" t="s">
        <v>580</v>
      </c>
      <c r="G4359">
        <f>YEAR(orders[[#This Row],[order_date]])</f>
        <v>2023</v>
      </c>
      <c r="H4359">
        <f>MONTH(orders[[#This Row],[order_date]])</f>
        <v>11</v>
      </c>
      <c r="I4359" s="4">
        <v>241991</v>
      </c>
      <c r="J4359" t="str" cm="1">
        <f t="array" ref="J4359">_xlfn.SWITCH(orders[[#This Row],[payment_method]],"Credit Card","CC","Bank Transfer","BT","Cash","CA","PayPal","PP","UN")</f>
        <v>CA</v>
      </c>
    </row>
    <row r="4360" spans="1:10" x14ac:dyDescent="0.3">
      <c r="A4360">
        <v>4703</v>
      </c>
      <c r="B4360">
        <v>1751737</v>
      </c>
      <c r="C4360" s="1">
        <v>44895</v>
      </c>
      <c r="D4360">
        <v>31334</v>
      </c>
      <c r="E4360" t="s">
        <v>10040</v>
      </c>
      <c r="F4360" t="s">
        <v>313</v>
      </c>
      <c r="G4360">
        <f>YEAR(orders[[#This Row],[order_date]])</f>
        <v>2022</v>
      </c>
      <c r="H4360">
        <f>MONTH(orders[[#This Row],[order_date]])</f>
        <v>11</v>
      </c>
      <c r="I4360" s="4">
        <v>31334</v>
      </c>
      <c r="J4360" t="str" cm="1">
        <f t="array" ref="J4360">_xlfn.SWITCH(orders[[#This Row],[payment_method]],"Credit Card","CC","Bank Transfer","BT","Cash","CA","PayPal","PP","UN")</f>
        <v>CC</v>
      </c>
    </row>
    <row r="4361" spans="1:10" x14ac:dyDescent="0.3">
      <c r="A4361">
        <v>4704</v>
      </c>
      <c r="B4361">
        <v>992301</v>
      </c>
      <c r="C4361" s="1">
        <v>45399</v>
      </c>
      <c r="D4361">
        <v>19468</v>
      </c>
      <c r="E4361" t="s">
        <v>10042</v>
      </c>
      <c r="F4361" t="s">
        <v>366</v>
      </c>
      <c r="G4361">
        <f>YEAR(orders[[#This Row],[order_date]])</f>
        <v>2024</v>
      </c>
      <c r="H4361">
        <f>MONTH(orders[[#This Row],[order_date]])</f>
        <v>4</v>
      </c>
      <c r="I4361" s="4">
        <v>19468</v>
      </c>
      <c r="J4361" t="str" cm="1">
        <f t="array" ref="J4361">_xlfn.SWITCH(orders[[#This Row],[payment_method]],"Credit Card","CC","Bank Transfer","BT","Cash","CA","PayPal","PP","UN")</f>
        <v>CA</v>
      </c>
    </row>
    <row r="4362" spans="1:10" x14ac:dyDescent="0.3">
      <c r="A4362">
        <v>4705</v>
      </c>
      <c r="B4362">
        <v>1256383</v>
      </c>
      <c r="C4362" s="1">
        <v>45806</v>
      </c>
      <c r="D4362">
        <v>160659</v>
      </c>
      <c r="E4362" t="s">
        <v>10042</v>
      </c>
      <c r="F4362" t="s">
        <v>302</v>
      </c>
      <c r="G4362">
        <f>YEAR(orders[[#This Row],[order_date]])</f>
        <v>2025</v>
      </c>
      <c r="H4362">
        <f>MONTH(orders[[#This Row],[order_date]])</f>
        <v>5</v>
      </c>
      <c r="I4362" s="4">
        <v>160659</v>
      </c>
      <c r="J4362" t="str" cm="1">
        <f t="array" ref="J4362">_xlfn.SWITCH(orders[[#This Row],[payment_method]],"Credit Card","CC","Bank Transfer","BT","Cash","CA","PayPal","PP","UN")</f>
        <v>CA</v>
      </c>
    </row>
    <row r="4363" spans="1:10" x14ac:dyDescent="0.3">
      <c r="A4363">
        <v>4706</v>
      </c>
      <c r="B4363">
        <v>502810</v>
      </c>
      <c r="C4363" s="1">
        <v>45106</v>
      </c>
      <c r="D4363">
        <v>611004</v>
      </c>
      <c r="E4363" t="s">
        <v>10041</v>
      </c>
      <c r="F4363" t="s">
        <v>174</v>
      </c>
      <c r="G4363">
        <f>YEAR(orders[[#This Row],[order_date]])</f>
        <v>2023</v>
      </c>
      <c r="H4363">
        <f>MONTH(orders[[#This Row],[order_date]])</f>
        <v>6</v>
      </c>
      <c r="I4363" s="4">
        <v>611004</v>
      </c>
      <c r="J4363" t="str" cm="1">
        <f t="array" ref="J4363">_xlfn.SWITCH(orders[[#This Row],[payment_method]],"Credit Card","CC","Bank Transfer","BT","Cash","CA","PayPal","PP","UN")</f>
        <v>BT</v>
      </c>
    </row>
    <row r="4364" spans="1:10" x14ac:dyDescent="0.3">
      <c r="A4364">
        <v>4707</v>
      </c>
      <c r="B4364">
        <v>1101709</v>
      </c>
      <c r="C4364" s="1">
        <v>44673</v>
      </c>
      <c r="D4364">
        <v>522601</v>
      </c>
      <c r="E4364" t="s">
        <v>10043</v>
      </c>
      <c r="F4364" t="s">
        <v>528</v>
      </c>
      <c r="G4364">
        <f>YEAR(orders[[#This Row],[order_date]])</f>
        <v>2022</v>
      </c>
      <c r="H4364">
        <f>MONTH(orders[[#This Row],[order_date]])</f>
        <v>4</v>
      </c>
      <c r="I4364" s="4">
        <v>522601</v>
      </c>
      <c r="J4364" t="str" cm="1">
        <f t="array" ref="J4364">_xlfn.SWITCH(orders[[#This Row],[payment_method]],"Credit Card","CC","Bank Transfer","BT","Cash","CA","PayPal","PP","UN")</f>
        <v>PP</v>
      </c>
    </row>
    <row r="4365" spans="1:10" x14ac:dyDescent="0.3">
      <c r="A4365">
        <v>4708</v>
      </c>
      <c r="B4365">
        <v>1550548</v>
      </c>
      <c r="C4365" s="1">
        <v>45728</v>
      </c>
      <c r="D4365">
        <v>194553</v>
      </c>
      <c r="E4365" t="s">
        <v>10040</v>
      </c>
      <c r="F4365" t="s">
        <v>289</v>
      </c>
      <c r="G4365">
        <f>YEAR(orders[[#This Row],[order_date]])</f>
        <v>2025</v>
      </c>
      <c r="H4365">
        <f>MONTH(orders[[#This Row],[order_date]])</f>
        <v>3</v>
      </c>
      <c r="I4365" s="4">
        <v>194553</v>
      </c>
      <c r="J4365" t="str" cm="1">
        <f t="array" ref="J4365">_xlfn.SWITCH(orders[[#This Row],[payment_method]],"Credit Card","CC","Bank Transfer","BT","Cash","CA","PayPal","PP","UN")</f>
        <v>CC</v>
      </c>
    </row>
    <row r="4366" spans="1:10" x14ac:dyDescent="0.3">
      <c r="A4366">
        <v>4709</v>
      </c>
      <c r="B4366">
        <v>625220</v>
      </c>
      <c r="C4366" s="1">
        <v>45031</v>
      </c>
      <c r="D4366">
        <v>18749</v>
      </c>
      <c r="E4366" t="s">
        <v>10041</v>
      </c>
      <c r="F4366" t="s">
        <v>683</v>
      </c>
      <c r="G4366">
        <f>YEAR(orders[[#This Row],[order_date]])</f>
        <v>2023</v>
      </c>
      <c r="H4366">
        <f>MONTH(orders[[#This Row],[order_date]])</f>
        <v>4</v>
      </c>
      <c r="I4366" s="4">
        <v>18749</v>
      </c>
      <c r="J4366" t="str" cm="1">
        <f t="array" ref="J4366">_xlfn.SWITCH(orders[[#This Row],[payment_method]],"Credit Card","CC","Bank Transfer","BT","Cash","CA","PayPal","PP","UN")</f>
        <v>BT</v>
      </c>
    </row>
    <row r="4367" spans="1:10" x14ac:dyDescent="0.3">
      <c r="A4367">
        <v>4710</v>
      </c>
      <c r="B4367">
        <v>785722</v>
      </c>
      <c r="C4367" s="1">
        <v>45299</v>
      </c>
      <c r="D4367">
        <v>497407</v>
      </c>
      <c r="E4367" t="s">
        <v>10041</v>
      </c>
      <c r="F4367" t="s">
        <v>436</v>
      </c>
      <c r="G4367">
        <f>YEAR(orders[[#This Row],[order_date]])</f>
        <v>2024</v>
      </c>
      <c r="H4367">
        <f>MONTH(orders[[#This Row],[order_date]])</f>
        <v>1</v>
      </c>
      <c r="I4367" s="4">
        <v>497407</v>
      </c>
      <c r="J4367" t="str" cm="1">
        <f t="array" ref="J4367">_xlfn.SWITCH(orders[[#This Row],[payment_method]],"Credit Card","CC","Bank Transfer","BT","Cash","CA","PayPal","PP","UN")</f>
        <v>BT</v>
      </c>
    </row>
    <row r="4368" spans="1:10" x14ac:dyDescent="0.3">
      <c r="A4368">
        <v>4712</v>
      </c>
      <c r="B4368">
        <v>787131</v>
      </c>
      <c r="C4368" s="1">
        <v>44645</v>
      </c>
      <c r="D4368">
        <v>129668</v>
      </c>
      <c r="E4368" t="s">
        <v>10042</v>
      </c>
      <c r="F4368" t="s">
        <v>355</v>
      </c>
      <c r="G4368">
        <f>YEAR(orders[[#This Row],[order_date]])</f>
        <v>2022</v>
      </c>
      <c r="H4368">
        <f>MONTH(orders[[#This Row],[order_date]])</f>
        <v>3</v>
      </c>
      <c r="I4368" s="4">
        <v>129668</v>
      </c>
      <c r="J4368" t="str" cm="1">
        <f t="array" ref="J4368">_xlfn.SWITCH(orders[[#This Row],[payment_method]],"Credit Card","CC","Bank Transfer","BT","Cash","CA","PayPal","PP","UN")</f>
        <v>CA</v>
      </c>
    </row>
    <row r="4369" spans="1:10" x14ac:dyDescent="0.3">
      <c r="A4369">
        <v>4713</v>
      </c>
      <c r="B4369">
        <v>328896</v>
      </c>
      <c r="C4369" s="1">
        <v>45750</v>
      </c>
      <c r="D4369">
        <v>263032</v>
      </c>
      <c r="E4369" t="s">
        <v>10043</v>
      </c>
      <c r="F4369" t="s">
        <v>404</v>
      </c>
      <c r="G4369">
        <f>YEAR(orders[[#This Row],[order_date]])</f>
        <v>2025</v>
      </c>
      <c r="H4369">
        <f>MONTH(orders[[#This Row],[order_date]])</f>
        <v>4</v>
      </c>
      <c r="I4369" s="4">
        <v>263032</v>
      </c>
      <c r="J4369" t="str" cm="1">
        <f t="array" ref="J4369">_xlfn.SWITCH(orders[[#This Row],[payment_method]],"Credit Card","CC","Bank Transfer","BT","Cash","CA","PayPal","PP","UN")</f>
        <v>PP</v>
      </c>
    </row>
    <row r="4370" spans="1:10" x14ac:dyDescent="0.3">
      <c r="A4370">
        <v>4714</v>
      </c>
      <c r="B4370">
        <v>1450812</v>
      </c>
      <c r="C4370" s="1">
        <v>44627</v>
      </c>
      <c r="D4370">
        <v>34687</v>
      </c>
      <c r="E4370" t="s">
        <v>10042</v>
      </c>
      <c r="F4370" t="s">
        <v>949</v>
      </c>
      <c r="G4370">
        <f>YEAR(orders[[#This Row],[order_date]])</f>
        <v>2022</v>
      </c>
      <c r="H4370">
        <f>MONTH(orders[[#This Row],[order_date]])</f>
        <v>3</v>
      </c>
      <c r="I4370" s="4">
        <v>34687</v>
      </c>
      <c r="J4370" t="str" cm="1">
        <f t="array" ref="J4370">_xlfn.SWITCH(orders[[#This Row],[payment_method]],"Credit Card","CC","Bank Transfer","BT","Cash","CA","PayPal","PP","UN")</f>
        <v>CA</v>
      </c>
    </row>
    <row r="4371" spans="1:10" x14ac:dyDescent="0.3">
      <c r="A4371">
        <v>4716</v>
      </c>
      <c r="B4371">
        <v>811450</v>
      </c>
      <c r="C4371" s="1">
        <v>45354</v>
      </c>
      <c r="D4371">
        <v>394644</v>
      </c>
      <c r="E4371" t="s">
        <v>10043</v>
      </c>
      <c r="F4371" t="s">
        <v>41</v>
      </c>
      <c r="G4371">
        <f>YEAR(orders[[#This Row],[order_date]])</f>
        <v>2024</v>
      </c>
      <c r="H4371">
        <f>MONTH(orders[[#This Row],[order_date]])</f>
        <v>3</v>
      </c>
      <c r="I4371" s="4">
        <v>394644</v>
      </c>
      <c r="J4371" t="str" cm="1">
        <f t="array" ref="J4371">_xlfn.SWITCH(orders[[#This Row],[payment_method]],"Credit Card","CC","Bank Transfer","BT","Cash","CA","PayPal","PP","UN")</f>
        <v>PP</v>
      </c>
    </row>
    <row r="4372" spans="1:10" x14ac:dyDescent="0.3">
      <c r="A4372">
        <v>4717</v>
      </c>
      <c r="B4372">
        <v>1014311</v>
      </c>
      <c r="C4372" s="1">
        <v>45730</v>
      </c>
      <c r="D4372">
        <v>295256</v>
      </c>
      <c r="E4372" t="s">
        <v>10043</v>
      </c>
      <c r="F4372" t="s">
        <v>1329</v>
      </c>
      <c r="G4372">
        <f>YEAR(orders[[#This Row],[order_date]])</f>
        <v>2025</v>
      </c>
      <c r="H4372">
        <f>MONTH(orders[[#This Row],[order_date]])</f>
        <v>3</v>
      </c>
      <c r="I4372" s="4">
        <v>295256</v>
      </c>
      <c r="J4372" t="str" cm="1">
        <f t="array" ref="J4372">_xlfn.SWITCH(orders[[#This Row],[payment_method]],"Credit Card","CC","Bank Transfer","BT","Cash","CA","PayPal","PP","UN")</f>
        <v>PP</v>
      </c>
    </row>
    <row r="4373" spans="1:10" x14ac:dyDescent="0.3">
      <c r="A4373">
        <v>4718</v>
      </c>
      <c r="B4373">
        <v>642111</v>
      </c>
      <c r="C4373" s="1">
        <v>44703</v>
      </c>
      <c r="D4373">
        <v>48995</v>
      </c>
      <c r="E4373" t="s">
        <v>10042</v>
      </c>
      <c r="F4373" t="s">
        <v>984</v>
      </c>
      <c r="G4373">
        <f>YEAR(orders[[#This Row],[order_date]])</f>
        <v>2022</v>
      </c>
      <c r="H4373">
        <f>MONTH(orders[[#This Row],[order_date]])</f>
        <v>5</v>
      </c>
      <c r="I4373" s="4">
        <v>48995</v>
      </c>
      <c r="J4373" t="str" cm="1">
        <f t="array" ref="J4373">_xlfn.SWITCH(orders[[#This Row],[payment_method]],"Credit Card","CC","Bank Transfer","BT","Cash","CA","PayPal","PP","UN")</f>
        <v>CA</v>
      </c>
    </row>
    <row r="4374" spans="1:10" x14ac:dyDescent="0.3">
      <c r="A4374">
        <v>4719</v>
      </c>
      <c r="B4374">
        <v>334394</v>
      </c>
      <c r="C4374" s="1">
        <v>45159</v>
      </c>
      <c r="D4374">
        <v>434769</v>
      </c>
      <c r="E4374" t="s">
        <v>10040</v>
      </c>
      <c r="F4374" t="s">
        <v>13</v>
      </c>
      <c r="G4374">
        <f>YEAR(orders[[#This Row],[order_date]])</f>
        <v>2023</v>
      </c>
      <c r="H4374">
        <f>MONTH(orders[[#This Row],[order_date]])</f>
        <v>8</v>
      </c>
      <c r="I4374" s="4">
        <v>434769</v>
      </c>
      <c r="J4374" t="str" cm="1">
        <f t="array" ref="J4374">_xlfn.SWITCH(orders[[#This Row],[payment_method]],"Credit Card","CC","Bank Transfer","BT","Cash","CA","PayPal","PP","UN")</f>
        <v>CC</v>
      </c>
    </row>
    <row r="4375" spans="1:10" x14ac:dyDescent="0.3">
      <c r="A4375">
        <v>4720</v>
      </c>
      <c r="B4375">
        <v>1965416</v>
      </c>
      <c r="C4375" s="1">
        <v>45408</v>
      </c>
      <c r="D4375">
        <v>10970</v>
      </c>
      <c r="E4375" t="s">
        <v>10040</v>
      </c>
      <c r="F4375" t="s">
        <v>630</v>
      </c>
      <c r="G4375">
        <f>YEAR(orders[[#This Row],[order_date]])</f>
        <v>2024</v>
      </c>
      <c r="H4375">
        <f>MONTH(orders[[#This Row],[order_date]])</f>
        <v>4</v>
      </c>
      <c r="I4375" s="4">
        <v>10970</v>
      </c>
      <c r="J4375" t="str" cm="1">
        <f t="array" ref="J4375">_xlfn.SWITCH(orders[[#This Row],[payment_method]],"Credit Card","CC","Bank Transfer","BT","Cash","CA","PayPal","PP","UN")</f>
        <v>CC</v>
      </c>
    </row>
    <row r="4376" spans="1:10" x14ac:dyDescent="0.3">
      <c r="A4376">
        <v>4722</v>
      </c>
      <c r="B4376">
        <v>156640</v>
      </c>
      <c r="C4376" s="1">
        <v>45632</v>
      </c>
      <c r="D4376">
        <v>323973</v>
      </c>
      <c r="E4376" t="s">
        <v>10040</v>
      </c>
      <c r="F4376" t="s">
        <v>815</v>
      </c>
      <c r="G4376">
        <f>YEAR(orders[[#This Row],[order_date]])</f>
        <v>2024</v>
      </c>
      <c r="H4376">
        <f>MONTH(orders[[#This Row],[order_date]])</f>
        <v>12</v>
      </c>
      <c r="I4376" s="4">
        <v>323973</v>
      </c>
      <c r="J4376" t="str" cm="1">
        <f t="array" ref="J4376">_xlfn.SWITCH(orders[[#This Row],[payment_method]],"Credit Card","CC","Bank Transfer","BT","Cash","CA","PayPal","PP","UN")</f>
        <v>CC</v>
      </c>
    </row>
    <row r="4377" spans="1:10" x14ac:dyDescent="0.3">
      <c r="A4377">
        <v>4724</v>
      </c>
      <c r="B4377">
        <v>942485</v>
      </c>
      <c r="C4377" s="1">
        <v>45422</v>
      </c>
      <c r="D4377">
        <v>150542</v>
      </c>
      <c r="E4377" t="s">
        <v>10042</v>
      </c>
      <c r="F4377" t="s">
        <v>369</v>
      </c>
      <c r="G4377">
        <f>YEAR(orders[[#This Row],[order_date]])</f>
        <v>2024</v>
      </c>
      <c r="H4377">
        <f>MONTH(orders[[#This Row],[order_date]])</f>
        <v>5</v>
      </c>
      <c r="I4377" s="4">
        <v>150542</v>
      </c>
      <c r="J4377" t="str" cm="1">
        <f t="array" ref="J4377">_xlfn.SWITCH(orders[[#This Row],[payment_method]],"Credit Card","CC","Bank Transfer","BT","Cash","CA","PayPal","PP","UN")</f>
        <v>CA</v>
      </c>
    </row>
    <row r="4378" spans="1:10" x14ac:dyDescent="0.3">
      <c r="A4378">
        <v>4726</v>
      </c>
      <c r="B4378">
        <v>1237895</v>
      </c>
      <c r="C4378" s="1">
        <v>45764</v>
      </c>
      <c r="D4378">
        <v>102484</v>
      </c>
      <c r="E4378" t="s">
        <v>10040</v>
      </c>
      <c r="F4378" t="s">
        <v>171</v>
      </c>
      <c r="G4378">
        <f>YEAR(orders[[#This Row],[order_date]])</f>
        <v>2025</v>
      </c>
      <c r="H4378">
        <f>MONTH(orders[[#This Row],[order_date]])</f>
        <v>4</v>
      </c>
      <c r="I4378" s="4">
        <v>102484</v>
      </c>
      <c r="J4378" t="str" cm="1">
        <f t="array" ref="J4378">_xlfn.SWITCH(orders[[#This Row],[payment_method]],"Credit Card","CC","Bank Transfer","BT","Cash","CA","PayPal","PP","UN")</f>
        <v>CC</v>
      </c>
    </row>
    <row r="4379" spans="1:10" x14ac:dyDescent="0.3">
      <c r="A4379">
        <v>4727</v>
      </c>
      <c r="B4379">
        <v>678509</v>
      </c>
      <c r="C4379" s="1">
        <v>44860</v>
      </c>
      <c r="D4379">
        <v>400667</v>
      </c>
      <c r="E4379" t="s">
        <v>10041</v>
      </c>
      <c r="F4379" t="s">
        <v>383</v>
      </c>
      <c r="G4379">
        <f>YEAR(orders[[#This Row],[order_date]])</f>
        <v>2022</v>
      </c>
      <c r="H4379">
        <f>MONTH(orders[[#This Row],[order_date]])</f>
        <v>10</v>
      </c>
      <c r="I4379" s="4">
        <v>400667</v>
      </c>
      <c r="J4379" t="str" cm="1">
        <f t="array" ref="J4379">_xlfn.SWITCH(orders[[#This Row],[payment_method]],"Credit Card","CC","Bank Transfer","BT","Cash","CA","PayPal","PP","UN")</f>
        <v>BT</v>
      </c>
    </row>
    <row r="4380" spans="1:10" x14ac:dyDescent="0.3">
      <c r="A4380">
        <v>4728</v>
      </c>
      <c r="B4380">
        <v>1863508</v>
      </c>
      <c r="C4380" s="1">
        <v>45713</v>
      </c>
      <c r="D4380">
        <v>143221</v>
      </c>
      <c r="E4380" t="s">
        <v>10040</v>
      </c>
      <c r="F4380" t="s">
        <v>41</v>
      </c>
      <c r="G4380">
        <f>YEAR(orders[[#This Row],[order_date]])</f>
        <v>2025</v>
      </c>
      <c r="H4380">
        <f>MONTH(orders[[#This Row],[order_date]])</f>
        <v>2</v>
      </c>
      <c r="I4380" s="4">
        <v>143221</v>
      </c>
      <c r="J4380" t="str" cm="1">
        <f t="array" ref="J4380">_xlfn.SWITCH(orders[[#This Row],[payment_method]],"Credit Card","CC","Bank Transfer","BT","Cash","CA","PayPal","PP","UN")</f>
        <v>CC</v>
      </c>
    </row>
    <row r="4381" spans="1:10" x14ac:dyDescent="0.3">
      <c r="A4381">
        <v>4729</v>
      </c>
      <c r="B4381">
        <v>1041059</v>
      </c>
      <c r="C4381" s="1">
        <v>45510</v>
      </c>
      <c r="D4381">
        <v>91938</v>
      </c>
      <c r="E4381" t="s">
        <v>10041</v>
      </c>
      <c r="F4381" t="s">
        <v>49</v>
      </c>
      <c r="G4381">
        <f>YEAR(orders[[#This Row],[order_date]])</f>
        <v>2024</v>
      </c>
      <c r="H4381">
        <f>MONTH(orders[[#This Row],[order_date]])</f>
        <v>8</v>
      </c>
      <c r="I4381" s="4">
        <v>91938</v>
      </c>
      <c r="J4381" t="str" cm="1">
        <f t="array" ref="J4381">_xlfn.SWITCH(orders[[#This Row],[payment_method]],"Credit Card","CC","Bank Transfer","BT","Cash","CA","PayPal","PP","UN")</f>
        <v>BT</v>
      </c>
    </row>
    <row r="4382" spans="1:10" x14ac:dyDescent="0.3">
      <c r="A4382">
        <v>4731</v>
      </c>
      <c r="B4382">
        <v>153535</v>
      </c>
      <c r="C4382" s="1">
        <v>45580</v>
      </c>
      <c r="D4382">
        <v>11722</v>
      </c>
      <c r="E4382" t="s">
        <v>10041</v>
      </c>
      <c r="F4382" t="s">
        <v>228</v>
      </c>
      <c r="G4382">
        <f>YEAR(orders[[#This Row],[order_date]])</f>
        <v>2024</v>
      </c>
      <c r="H4382">
        <f>MONTH(orders[[#This Row],[order_date]])</f>
        <v>10</v>
      </c>
      <c r="I4382" s="4">
        <v>11722</v>
      </c>
      <c r="J4382" t="str" cm="1">
        <f t="array" ref="J4382">_xlfn.SWITCH(orders[[#This Row],[payment_method]],"Credit Card","CC","Bank Transfer","BT","Cash","CA","PayPal","PP","UN")</f>
        <v>BT</v>
      </c>
    </row>
    <row r="4383" spans="1:10" x14ac:dyDescent="0.3">
      <c r="A4383">
        <v>4733</v>
      </c>
      <c r="B4383">
        <v>1631444</v>
      </c>
      <c r="C4383" s="1">
        <v>44626</v>
      </c>
      <c r="D4383">
        <v>11048</v>
      </c>
      <c r="E4383" t="s">
        <v>10042</v>
      </c>
      <c r="F4383" t="s">
        <v>643</v>
      </c>
      <c r="G4383">
        <f>YEAR(orders[[#This Row],[order_date]])</f>
        <v>2022</v>
      </c>
      <c r="H4383">
        <f>MONTH(orders[[#This Row],[order_date]])</f>
        <v>3</v>
      </c>
      <c r="I4383" s="4">
        <v>11048</v>
      </c>
      <c r="J4383" t="str" cm="1">
        <f t="array" ref="J4383">_xlfn.SWITCH(orders[[#This Row],[payment_method]],"Credit Card","CC","Bank Transfer","BT","Cash","CA","PayPal","PP","UN")</f>
        <v>CA</v>
      </c>
    </row>
    <row r="4384" spans="1:10" x14ac:dyDescent="0.3">
      <c r="A4384">
        <v>4734</v>
      </c>
      <c r="B4384">
        <v>529628</v>
      </c>
      <c r="C4384" s="1">
        <v>45380</v>
      </c>
      <c r="D4384">
        <v>114234</v>
      </c>
      <c r="E4384" t="s">
        <v>10043</v>
      </c>
      <c r="F4384" t="s">
        <v>136</v>
      </c>
      <c r="G4384">
        <f>YEAR(orders[[#This Row],[order_date]])</f>
        <v>2024</v>
      </c>
      <c r="H4384">
        <f>MONTH(orders[[#This Row],[order_date]])</f>
        <v>3</v>
      </c>
      <c r="I4384" s="4">
        <v>114234</v>
      </c>
      <c r="J4384" t="str" cm="1">
        <f t="array" ref="J4384">_xlfn.SWITCH(orders[[#This Row],[payment_method]],"Credit Card","CC","Bank Transfer","BT","Cash","CA","PayPal","PP","UN")</f>
        <v>PP</v>
      </c>
    </row>
    <row r="4385" spans="1:10" x14ac:dyDescent="0.3">
      <c r="A4385">
        <v>4735</v>
      </c>
      <c r="B4385">
        <v>485252</v>
      </c>
      <c r="C4385" s="1">
        <v>44910</v>
      </c>
      <c r="D4385">
        <v>55247</v>
      </c>
      <c r="E4385" t="s">
        <v>10040</v>
      </c>
      <c r="F4385" t="s">
        <v>165</v>
      </c>
      <c r="G4385">
        <f>YEAR(orders[[#This Row],[order_date]])</f>
        <v>2022</v>
      </c>
      <c r="H4385">
        <f>MONTH(orders[[#This Row],[order_date]])</f>
        <v>12</v>
      </c>
      <c r="I4385" s="4">
        <v>55247</v>
      </c>
      <c r="J4385" t="str" cm="1">
        <f t="array" ref="J4385">_xlfn.SWITCH(orders[[#This Row],[payment_method]],"Credit Card","CC","Bank Transfer","BT","Cash","CA","PayPal","PP","UN")</f>
        <v>CC</v>
      </c>
    </row>
    <row r="4386" spans="1:10" x14ac:dyDescent="0.3">
      <c r="A4386">
        <v>4736</v>
      </c>
      <c r="B4386">
        <v>338263</v>
      </c>
      <c r="C4386" s="1">
        <v>45743</v>
      </c>
      <c r="D4386">
        <v>224094</v>
      </c>
      <c r="E4386" t="s">
        <v>10040</v>
      </c>
      <c r="F4386" t="s">
        <v>201</v>
      </c>
      <c r="G4386">
        <f>YEAR(orders[[#This Row],[order_date]])</f>
        <v>2025</v>
      </c>
      <c r="H4386">
        <f>MONTH(orders[[#This Row],[order_date]])</f>
        <v>3</v>
      </c>
      <c r="I4386" s="4">
        <v>224094</v>
      </c>
      <c r="J4386" t="str" cm="1">
        <f t="array" ref="J4386">_xlfn.SWITCH(orders[[#This Row],[payment_method]],"Credit Card","CC","Bank Transfer","BT","Cash","CA","PayPal","PP","UN")</f>
        <v>CC</v>
      </c>
    </row>
    <row r="4387" spans="1:10" x14ac:dyDescent="0.3">
      <c r="A4387">
        <v>4737</v>
      </c>
      <c r="B4387">
        <v>987345</v>
      </c>
      <c r="C4387" s="1">
        <v>44771</v>
      </c>
      <c r="D4387">
        <v>7494</v>
      </c>
      <c r="E4387" t="s">
        <v>10040</v>
      </c>
      <c r="F4387" t="s">
        <v>449</v>
      </c>
      <c r="G4387">
        <f>YEAR(orders[[#This Row],[order_date]])</f>
        <v>2022</v>
      </c>
      <c r="H4387">
        <f>MONTH(orders[[#This Row],[order_date]])</f>
        <v>7</v>
      </c>
      <c r="I4387" s="4">
        <v>7494</v>
      </c>
      <c r="J4387" t="str" cm="1">
        <f t="array" ref="J4387">_xlfn.SWITCH(orders[[#This Row],[payment_method]],"Credit Card","CC","Bank Transfer","BT","Cash","CA","PayPal","PP","UN")</f>
        <v>CC</v>
      </c>
    </row>
    <row r="4388" spans="1:10" x14ac:dyDescent="0.3">
      <c r="A4388">
        <v>4739</v>
      </c>
      <c r="B4388">
        <v>1130383</v>
      </c>
      <c r="C4388" s="1">
        <v>45054</v>
      </c>
      <c r="D4388">
        <v>16447</v>
      </c>
      <c r="E4388" t="s">
        <v>10041</v>
      </c>
      <c r="F4388" t="s">
        <v>1087</v>
      </c>
      <c r="G4388">
        <f>YEAR(orders[[#This Row],[order_date]])</f>
        <v>2023</v>
      </c>
      <c r="H4388">
        <f>MONTH(orders[[#This Row],[order_date]])</f>
        <v>5</v>
      </c>
      <c r="I4388" s="4">
        <v>16447</v>
      </c>
      <c r="J4388" t="str" cm="1">
        <f t="array" ref="J4388">_xlfn.SWITCH(orders[[#This Row],[payment_method]],"Credit Card","CC","Bank Transfer","BT","Cash","CA","PayPal","PP","UN")</f>
        <v>BT</v>
      </c>
    </row>
    <row r="4389" spans="1:10" x14ac:dyDescent="0.3">
      <c r="A4389">
        <v>4740</v>
      </c>
      <c r="B4389">
        <v>787859</v>
      </c>
      <c r="C4389" s="1">
        <v>45495</v>
      </c>
      <c r="D4389">
        <v>2472</v>
      </c>
      <c r="E4389" t="s">
        <v>10042</v>
      </c>
      <c r="F4389" t="s">
        <v>32</v>
      </c>
      <c r="G4389">
        <f>YEAR(orders[[#This Row],[order_date]])</f>
        <v>2024</v>
      </c>
      <c r="H4389">
        <f>MONTH(orders[[#This Row],[order_date]])</f>
        <v>7</v>
      </c>
      <c r="I4389" s="4">
        <v>2472</v>
      </c>
      <c r="J4389" t="str" cm="1">
        <f t="array" ref="J4389">_xlfn.SWITCH(orders[[#This Row],[payment_method]],"Credit Card","CC","Bank Transfer","BT","Cash","CA","PayPal","PP","UN")</f>
        <v>CA</v>
      </c>
    </row>
    <row r="4390" spans="1:10" x14ac:dyDescent="0.3">
      <c r="A4390">
        <v>4741</v>
      </c>
      <c r="B4390">
        <v>785602</v>
      </c>
      <c r="C4390" s="1">
        <v>45802</v>
      </c>
      <c r="D4390">
        <v>207773</v>
      </c>
      <c r="E4390" t="s">
        <v>10041</v>
      </c>
      <c r="F4390" t="s">
        <v>1580</v>
      </c>
      <c r="G4390">
        <f>YEAR(orders[[#This Row],[order_date]])</f>
        <v>2025</v>
      </c>
      <c r="H4390">
        <f>MONTH(orders[[#This Row],[order_date]])</f>
        <v>5</v>
      </c>
      <c r="I4390" s="4">
        <v>207773</v>
      </c>
      <c r="J4390" t="str" cm="1">
        <f t="array" ref="J4390">_xlfn.SWITCH(orders[[#This Row],[payment_method]],"Credit Card","CC","Bank Transfer","BT","Cash","CA","PayPal","PP","UN")</f>
        <v>BT</v>
      </c>
    </row>
    <row r="4391" spans="1:10" x14ac:dyDescent="0.3">
      <c r="A4391">
        <v>4742</v>
      </c>
      <c r="B4391">
        <v>822931</v>
      </c>
      <c r="C4391" s="1">
        <v>45023</v>
      </c>
      <c r="D4391">
        <v>9427</v>
      </c>
      <c r="E4391" t="s">
        <v>10040</v>
      </c>
      <c r="F4391" t="s">
        <v>209</v>
      </c>
      <c r="G4391">
        <f>YEAR(orders[[#This Row],[order_date]])</f>
        <v>2023</v>
      </c>
      <c r="H4391">
        <f>MONTH(orders[[#This Row],[order_date]])</f>
        <v>4</v>
      </c>
      <c r="I4391" s="4">
        <v>9427</v>
      </c>
      <c r="J4391" t="str" cm="1">
        <f t="array" ref="J4391">_xlfn.SWITCH(orders[[#This Row],[payment_method]],"Credit Card","CC","Bank Transfer","BT","Cash","CA","PayPal","PP","UN")</f>
        <v>CC</v>
      </c>
    </row>
    <row r="4392" spans="1:10" x14ac:dyDescent="0.3">
      <c r="A4392">
        <v>4743</v>
      </c>
      <c r="B4392">
        <v>939299</v>
      </c>
      <c r="C4392" s="1">
        <v>44866</v>
      </c>
      <c r="D4392">
        <v>222712</v>
      </c>
      <c r="E4392" t="s">
        <v>10042</v>
      </c>
      <c r="F4392" t="s">
        <v>623</v>
      </c>
      <c r="G4392">
        <f>YEAR(orders[[#This Row],[order_date]])</f>
        <v>2022</v>
      </c>
      <c r="H4392">
        <f>MONTH(orders[[#This Row],[order_date]])</f>
        <v>11</v>
      </c>
      <c r="I4392" s="4">
        <v>222712</v>
      </c>
      <c r="J4392" t="str" cm="1">
        <f t="array" ref="J4392">_xlfn.SWITCH(orders[[#This Row],[payment_method]],"Credit Card","CC","Bank Transfer","BT","Cash","CA","PayPal","PP","UN")</f>
        <v>CA</v>
      </c>
    </row>
    <row r="4393" spans="1:10" x14ac:dyDescent="0.3">
      <c r="A4393">
        <v>4744</v>
      </c>
      <c r="B4393">
        <v>111194</v>
      </c>
      <c r="C4393" s="1">
        <v>44802</v>
      </c>
      <c r="D4393">
        <v>3216</v>
      </c>
      <c r="E4393" t="s">
        <v>10041</v>
      </c>
      <c r="F4393" t="s">
        <v>832</v>
      </c>
      <c r="G4393">
        <f>YEAR(orders[[#This Row],[order_date]])</f>
        <v>2022</v>
      </c>
      <c r="H4393">
        <f>MONTH(orders[[#This Row],[order_date]])</f>
        <v>8</v>
      </c>
      <c r="I4393" s="4">
        <v>3216</v>
      </c>
      <c r="J4393" t="str" cm="1">
        <f t="array" ref="J4393">_xlfn.SWITCH(orders[[#This Row],[payment_method]],"Credit Card","CC","Bank Transfer","BT","Cash","CA","PayPal","PP","UN")</f>
        <v>BT</v>
      </c>
    </row>
    <row r="4394" spans="1:10" x14ac:dyDescent="0.3">
      <c r="A4394">
        <v>4745</v>
      </c>
      <c r="B4394">
        <v>1313117</v>
      </c>
      <c r="C4394" s="1">
        <v>44786</v>
      </c>
      <c r="D4394">
        <v>290058</v>
      </c>
      <c r="E4394" t="s">
        <v>10040</v>
      </c>
      <c r="F4394" t="s">
        <v>360</v>
      </c>
      <c r="G4394">
        <f>YEAR(orders[[#This Row],[order_date]])</f>
        <v>2022</v>
      </c>
      <c r="H4394">
        <f>MONTH(orders[[#This Row],[order_date]])</f>
        <v>8</v>
      </c>
      <c r="I4394" s="4">
        <v>290058</v>
      </c>
      <c r="J4394" t="str" cm="1">
        <f t="array" ref="J4394">_xlfn.SWITCH(orders[[#This Row],[payment_method]],"Credit Card","CC","Bank Transfer","BT","Cash","CA","PayPal","PP","UN")</f>
        <v>CC</v>
      </c>
    </row>
    <row r="4395" spans="1:10" x14ac:dyDescent="0.3">
      <c r="A4395">
        <v>4746</v>
      </c>
      <c r="B4395">
        <v>1678954</v>
      </c>
      <c r="C4395" s="1">
        <v>45008</v>
      </c>
      <c r="D4395">
        <v>81008</v>
      </c>
      <c r="E4395" t="s">
        <v>10042</v>
      </c>
      <c r="F4395" t="s">
        <v>209</v>
      </c>
      <c r="G4395">
        <f>YEAR(orders[[#This Row],[order_date]])</f>
        <v>2023</v>
      </c>
      <c r="H4395">
        <f>MONTH(orders[[#This Row],[order_date]])</f>
        <v>3</v>
      </c>
      <c r="I4395" s="4">
        <v>81008</v>
      </c>
      <c r="J4395" t="str" cm="1">
        <f t="array" ref="J4395">_xlfn.SWITCH(orders[[#This Row],[payment_method]],"Credit Card","CC","Bank Transfer","BT","Cash","CA","PayPal","PP","UN")</f>
        <v>CA</v>
      </c>
    </row>
    <row r="4396" spans="1:10" x14ac:dyDescent="0.3">
      <c r="A4396">
        <v>4747</v>
      </c>
      <c r="B4396">
        <v>774518</v>
      </c>
      <c r="C4396" s="1">
        <v>44705</v>
      </c>
      <c r="D4396">
        <v>58401</v>
      </c>
      <c r="E4396" t="s">
        <v>10043</v>
      </c>
      <c r="F4396" t="s">
        <v>114</v>
      </c>
      <c r="G4396">
        <f>YEAR(orders[[#This Row],[order_date]])</f>
        <v>2022</v>
      </c>
      <c r="H4396">
        <f>MONTH(orders[[#This Row],[order_date]])</f>
        <v>5</v>
      </c>
      <c r="I4396" s="4">
        <v>58401</v>
      </c>
      <c r="J4396" t="str" cm="1">
        <f t="array" ref="J4396">_xlfn.SWITCH(orders[[#This Row],[payment_method]],"Credit Card","CC","Bank Transfer","BT","Cash","CA","PayPal","PP","UN")</f>
        <v>PP</v>
      </c>
    </row>
    <row r="4397" spans="1:10" x14ac:dyDescent="0.3">
      <c r="A4397">
        <v>4748</v>
      </c>
      <c r="B4397">
        <v>1013380</v>
      </c>
      <c r="C4397" s="1">
        <v>44653</v>
      </c>
      <c r="D4397">
        <v>364254</v>
      </c>
      <c r="E4397" t="s">
        <v>10041</v>
      </c>
      <c r="F4397" t="s">
        <v>1013</v>
      </c>
      <c r="G4397">
        <f>YEAR(orders[[#This Row],[order_date]])</f>
        <v>2022</v>
      </c>
      <c r="H4397">
        <f>MONTH(orders[[#This Row],[order_date]])</f>
        <v>4</v>
      </c>
      <c r="I4397" s="4">
        <v>364254</v>
      </c>
      <c r="J4397" t="str" cm="1">
        <f t="array" ref="J4397">_xlfn.SWITCH(orders[[#This Row],[payment_method]],"Credit Card","CC","Bank Transfer","BT","Cash","CA","PayPal","PP","UN")</f>
        <v>BT</v>
      </c>
    </row>
    <row r="4398" spans="1:10" x14ac:dyDescent="0.3">
      <c r="A4398">
        <v>4750</v>
      </c>
      <c r="B4398">
        <v>416202</v>
      </c>
      <c r="C4398" s="1">
        <v>44646</v>
      </c>
      <c r="D4398">
        <v>288748</v>
      </c>
      <c r="E4398" t="s">
        <v>10043</v>
      </c>
      <c r="F4398" t="s">
        <v>1543</v>
      </c>
      <c r="G4398">
        <f>YEAR(orders[[#This Row],[order_date]])</f>
        <v>2022</v>
      </c>
      <c r="H4398">
        <f>MONTH(orders[[#This Row],[order_date]])</f>
        <v>3</v>
      </c>
      <c r="I4398" s="4">
        <v>288748</v>
      </c>
      <c r="J4398" t="str" cm="1">
        <f t="array" ref="J4398">_xlfn.SWITCH(orders[[#This Row],[payment_method]],"Credit Card","CC","Bank Transfer","BT","Cash","CA","PayPal","PP","UN")</f>
        <v>PP</v>
      </c>
    </row>
    <row r="4399" spans="1:10" x14ac:dyDescent="0.3">
      <c r="A4399">
        <v>4751</v>
      </c>
      <c r="B4399">
        <v>604334</v>
      </c>
      <c r="C4399" s="1">
        <v>44741</v>
      </c>
      <c r="D4399">
        <v>305055</v>
      </c>
      <c r="E4399" t="s">
        <v>10043</v>
      </c>
      <c r="F4399" t="s">
        <v>444</v>
      </c>
      <c r="G4399">
        <f>YEAR(orders[[#This Row],[order_date]])</f>
        <v>2022</v>
      </c>
      <c r="H4399">
        <f>MONTH(orders[[#This Row],[order_date]])</f>
        <v>6</v>
      </c>
      <c r="I4399" s="4">
        <v>305055</v>
      </c>
      <c r="J4399" t="str" cm="1">
        <f t="array" ref="J4399">_xlfn.SWITCH(orders[[#This Row],[payment_method]],"Credit Card","CC","Bank Transfer","BT","Cash","CA","PayPal","PP","UN")</f>
        <v>PP</v>
      </c>
    </row>
    <row r="4400" spans="1:10" x14ac:dyDescent="0.3">
      <c r="A4400">
        <v>4752</v>
      </c>
      <c r="B4400">
        <v>337170</v>
      </c>
      <c r="C4400" s="1">
        <v>44583</v>
      </c>
      <c r="D4400">
        <v>31179</v>
      </c>
      <c r="E4400" t="s">
        <v>10042</v>
      </c>
      <c r="F4400" t="s">
        <v>733</v>
      </c>
      <c r="G4400">
        <f>YEAR(orders[[#This Row],[order_date]])</f>
        <v>2022</v>
      </c>
      <c r="H4400">
        <f>MONTH(orders[[#This Row],[order_date]])</f>
        <v>1</v>
      </c>
      <c r="I4400" s="4">
        <v>31179</v>
      </c>
      <c r="J4400" t="str" cm="1">
        <f t="array" ref="J4400">_xlfn.SWITCH(orders[[#This Row],[payment_method]],"Credit Card","CC","Bank Transfer","BT","Cash","CA","PayPal","PP","UN")</f>
        <v>CA</v>
      </c>
    </row>
    <row r="4401" spans="1:10" x14ac:dyDescent="0.3">
      <c r="A4401">
        <v>4754</v>
      </c>
      <c r="B4401">
        <v>40679</v>
      </c>
      <c r="C4401" s="1">
        <v>45351</v>
      </c>
      <c r="D4401">
        <v>198294</v>
      </c>
      <c r="E4401" t="s">
        <v>10040</v>
      </c>
      <c r="F4401" t="s">
        <v>153</v>
      </c>
      <c r="G4401">
        <f>YEAR(orders[[#This Row],[order_date]])</f>
        <v>2024</v>
      </c>
      <c r="H4401">
        <f>MONTH(orders[[#This Row],[order_date]])</f>
        <v>2</v>
      </c>
      <c r="I4401" s="4">
        <v>198294</v>
      </c>
      <c r="J4401" t="str" cm="1">
        <f t="array" ref="J4401">_xlfn.SWITCH(orders[[#This Row],[payment_method]],"Credit Card","CC","Bank Transfer","BT","Cash","CA","PayPal","PP","UN")</f>
        <v>CC</v>
      </c>
    </row>
    <row r="4402" spans="1:10" x14ac:dyDescent="0.3">
      <c r="A4402">
        <v>4755</v>
      </c>
      <c r="B4402">
        <v>1144327</v>
      </c>
      <c r="C4402" s="1">
        <v>45870</v>
      </c>
      <c r="D4402">
        <v>158697</v>
      </c>
      <c r="E4402" t="s">
        <v>10040</v>
      </c>
      <c r="F4402" t="s">
        <v>728</v>
      </c>
      <c r="G4402">
        <f>YEAR(orders[[#This Row],[order_date]])</f>
        <v>2025</v>
      </c>
      <c r="H4402">
        <f>MONTH(orders[[#This Row],[order_date]])</f>
        <v>8</v>
      </c>
      <c r="I4402" s="4">
        <v>158697</v>
      </c>
      <c r="J4402" t="str" cm="1">
        <f t="array" ref="J4402">_xlfn.SWITCH(orders[[#This Row],[payment_method]],"Credit Card","CC","Bank Transfer","BT","Cash","CA","PayPal","PP","UN")</f>
        <v>CC</v>
      </c>
    </row>
    <row r="4403" spans="1:10" x14ac:dyDescent="0.3">
      <c r="A4403">
        <v>4756</v>
      </c>
      <c r="B4403">
        <v>230603</v>
      </c>
      <c r="C4403" s="1">
        <v>45604</v>
      </c>
      <c r="D4403">
        <v>230442</v>
      </c>
      <c r="E4403" t="s">
        <v>10043</v>
      </c>
      <c r="F4403" t="s">
        <v>874</v>
      </c>
      <c r="G4403">
        <f>YEAR(orders[[#This Row],[order_date]])</f>
        <v>2024</v>
      </c>
      <c r="H4403">
        <f>MONTH(orders[[#This Row],[order_date]])</f>
        <v>11</v>
      </c>
      <c r="I4403" s="4">
        <v>230442</v>
      </c>
      <c r="J4403" t="str" cm="1">
        <f t="array" ref="J4403">_xlfn.SWITCH(orders[[#This Row],[payment_method]],"Credit Card","CC","Bank Transfer","BT","Cash","CA","PayPal","PP","UN")</f>
        <v>PP</v>
      </c>
    </row>
    <row r="4404" spans="1:10" x14ac:dyDescent="0.3">
      <c r="A4404">
        <v>4757</v>
      </c>
      <c r="B4404">
        <v>710611</v>
      </c>
      <c r="C4404" s="1">
        <v>44885</v>
      </c>
      <c r="D4404">
        <v>130742</v>
      </c>
      <c r="E4404" t="s">
        <v>10040</v>
      </c>
      <c r="F4404" t="s">
        <v>630</v>
      </c>
      <c r="G4404">
        <f>YEAR(orders[[#This Row],[order_date]])</f>
        <v>2022</v>
      </c>
      <c r="H4404">
        <f>MONTH(orders[[#This Row],[order_date]])</f>
        <v>11</v>
      </c>
      <c r="I4404" s="4">
        <v>130742</v>
      </c>
      <c r="J4404" t="str" cm="1">
        <f t="array" ref="J4404">_xlfn.SWITCH(orders[[#This Row],[payment_method]],"Credit Card","CC","Bank Transfer","BT","Cash","CA","PayPal","PP","UN")</f>
        <v>CC</v>
      </c>
    </row>
    <row r="4405" spans="1:10" x14ac:dyDescent="0.3">
      <c r="A4405">
        <v>4758</v>
      </c>
      <c r="B4405">
        <v>1729524</v>
      </c>
      <c r="C4405" s="1">
        <v>45852</v>
      </c>
      <c r="D4405">
        <v>219918</v>
      </c>
      <c r="E4405" t="s">
        <v>10040</v>
      </c>
      <c r="F4405" t="s">
        <v>117</v>
      </c>
      <c r="G4405">
        <f>YEAR(orders[[#This Row],[order_date]])</f>
        <v>2025</v>
      </c>
      <c r="H4405">
        <f>MONTH(orders[[#This Row],[order_date]])</f>
        <v>7</v>
      </c>
      <c r="I4405" s="4">
        <v>219918</v>
      </c>
      <c r="J4405" t="str" cm="1">
        <f t="array" ref="J4405">_xlfn.SWITCH(orders[[#This Row],[payment_method]],"Credit Card","CC","Bank Transfer","BT","Cash","CA","PayPal","PP","UN")</f>
        <v>CC</v>
      </c>
    </row>
    <row r="4406" spans="1:10" x14ac:dyDescent="0.3">
      <c r="A4406">
        <v>4760</v>
      </c>
      <c r="B4406">
        <v>323155</v>
      </c>
      <c r="C4406" s="1">
        <v>44850</v>
      </c>
      <c r="D4406">
        <v>438314</v>
      </c>
      <c r="E4406" t="s">
        <v>10041</v>
      </c>
      <c r="F4406" t="s">
        <v>839</v>
      </c>
      <c r="G4406">
        <f>YEAR(orders[[#This Row],[order_date]])</f>
        <v>2022</v>
      </c>
      <c r="H4406">
        <f>MONTH(orders[[#This Row],[order_date]])</f>
        <v>10</v>
      </c>
      <c r="I4406" s="4">
        <v>438314</v>
      </c>
      <c r="J4406" t="str" cm="1">
        <f t="array" ref="J4406">_xlfn.SWITCH(orders[[#This Row],[payment_method]],"Credit Card","CC","Bank Transfer","BT","Cash","CA","PayPal","PP","UN")</f>
        <v>BT</v>
      </c>
    </row>
    <row r="4407" spans="1:10" x14ac:dyDescent="0.3">
      <c r="A4407">
        <v>4761</v>
      </c>
      <c r="B4407">
        <v>846791</v>
      </c>
      <c r="C4407" s="1">
        <v>44748</v>
      </c>
      <c r="D4407">
        <v>77464</v>
      </c>
      <c r="E4407" t="s">
        <v>10040</v>
      </c>
      <c r="F4407" t="s">
        <v>145</v>
      </c>
      <c r="G4407">
        <f>YEAR(orders[[#This Row],[order_date]])</f>
        <v>2022</v>
      </c>
      <c r="H4407">
        <f>MONTH(orders[[#This Row],[order_date]])</f>
        <v>7</v>
      </c>
      <c r="I4407" s="4">
        <v>77464</v>
      </c>
      <c r="J4407" t="str" cm="1">
        <f t="array" ref="J4407">_xlfn.SWITCH(orders[[#This Row],[payment_method]],"Credit Card","CC","Bank Transfer","BT","Cash","CA","PayPal","PP","UN")</f>
        <v>CC</v>
      </c>
    </row>
    <row r="4408" spans="1:10" x14ac:dyDescent="0.3">
      <c r="A4408">
        <v>4762</v>
      </c>
      <c r="B4408">
        <v>207336</v>
      </c>
      <c r="C4408" s="1">
        <v>45482</v>
      </c>
      <c r="D4408">
        <v>342612</v>
      </c>
      <c r="E4408" t="s">
        <v>10042</v>
      </c>
      <c r="F4408" t="s">
        <v>72</v>
      </c>
      <c r="G4408">
        <f>YEAR(orders[[#This Row],[order_date]])</f>
        <v>2024</v>
      </c>
      <c r="H4408">
        <f>MONTH(orders[[#This Row],[order_date]])</f>
        <v>7</v>
      </c>
      <c r="I4408" s="4">
        <v>342612</v>
      </c>
      <c r="J4408" t="str" cm="1">
        <f t="array" ref="J4408">_xlfn.SWITCH(orders[[#This Row],[payment_method]],"Credit Card","CC","Bank Transfer","BT","Cash","CA","PayPal","PP","UN")</f>
        <v>CA</v>
      </c>
    </row>
    <row r="4409" spans="1:10" x14ac:dyDescent="0.3">
      <c r="A4409">
        <v>4763</v>
      </c>
      <c r="B4409">
        <v>703659</v>
      </c>
      <c r="C4409" s="1">
        <v>45315</v>
      </c>
      <c r="D4409">
        <v>143518</v>
      </c>
      <c r="E4409" t="s">
        <v>10043</v>
      </c>
      <c r="F4409" t="s">
        <v>767</v>
      </c>
      <c r="G4409">
        <f>YEAR(orders[[#This Row],[order_date]])</f>
        <v>2024</v>
      </c>
      <c r="H4409">
        <f>MONTH(orders[[#This Row],[order_date]])</f>
        <v>1</v>
      </c>
      <c r="I4409" s="4">
        <v>143518</v>
      </c>
      <c r="J4409" t="str" cm="1">
        <f t="array" ref="J4409">_xlfn.SWITCH(orders[[#This Row],[payment_method]],"Credit Card","CC","Bank Transfer","BT","Cash","CA","PayPal","PP","UN")</f>
        <v>PP</v>
      </c>
    </row>
    <row r="4410" spans="1:10" x14ac:dyDescent="0.3">
      <c r="A4410">
        <v>4764</v>
      </c>
      <c r="B4410">
        <v>1689525</v>
      </c>
      <c r="C4410" s="1">
        <v>44901</v>
      </c>
      <c r="D4410">
        <v>17488</v>
      </c>
      <c r="E4410" t="s">
        <v>10043</v>
      </c>
      <c r="F4410" t="s">
        <v>1043</v>
      </c>
      <c r="G4410">
        <f>YEAR(orders[[#This Row],[order_date]])</f>
        <v>2022</v>
      </c>
      <c r="H4410">
        <f>MONTH(orders[[#This Row],[order_date]])</f>
        <v>12</v>
      </c>
      <c r="I4410" s="4">
        <v>17488</v>
      </c>
      <c r="J4410" t="str" cm="1">
        <f t="array" ref="J4410">_xlfn.SWITCH(orders[[#This Row],[payment_method]],"Credit Card","CC","Bank Transfer","BT","Cash","CA","PayPal","PP","UN")</f>
        <v>PP</v>
      </c>
    </row>
    <row r="4411" spans="1:10" x14ac:dyDescent="0.3">
      <c r="A4411">
        <v>4765</v>
      </c>
      <c r="B4411">
        <v>1291098</v>
      </c>
      <c r="C4411" s="1">
        <v>45667</v>
      </c>
      <c r="D4411">
        <v>197351</v>
      </c>
      <c r="E4411" t="s">
        <v>10040</v>
      </c>
      <c r="F4411" t="s">
        <v>1291</v>
      </c>
      <c r="G4411">
        <f>YEAR(orders[[#This Row],[order_date]])</f>
        <v>2025</v>
      </c>
      <c r="H4411">
        <f>MONTH(orders[[#This Row],[order_date]])</f>
        <v>1</v>
      </c>
      <c r="I4411" s="4">
        <v>197351</v>
      </c>
      <c r="J4411" t="str" cm="1">
        <f t="array" ref="J4411">_xlfn.SWITCH(orders[[#This Row],[payment_method]],"Credit Card","CC","Bank Transfer","BT","Cash","CA","PayPal","PP","UN")</f>
        <v>CC</v>
      </c>
    </row>
    <row r="4412" spans="1:10" x14ac:dyDescent="0.3">
      <c r="A4412">
        <v>4766</v>
      </c>
      <c r="B4412">
        <v>873709</v>
      </c>
      <c r="C4412" s="1">
        <v>45829</v>
      </c>
      <c r="D4412">
        <v>1556</v>
      </c>
      <c r="E4412" t="s">
        <v>10040</v>
      </c>
      <c r="F4412" t="s">
        <v>1580</v>
      </c>
      <c r="G4412">
        <f>YEAR(orders[[#This Row],[order_date]])</f>
        <v>2025</v>
      </c>
      <c r="H4412">
        <f>MONTH(orders[[#This Row],[order_date]])</f>
        <v>6</v>
      </c>
      <c r="I4412" s="4">
        <v>1556</v>
      </c>
      <c r="J4412" t="str" cm="1">
        <f t="array" ref="J4412">_xlfn.SWITCH(orders[[#This Row],[payment_method]],"Credit Card","CC","Bank Transfer","BT","Cash","CA","PayPal","PP","UN")</f>
        <v>CC</v>
      </c>
    </row>
    <row r="4413" spans="1:10" x14ac:dyDescent="0.3">
      <c r="A4413">
        <v>4767</v>
      </c>
      <c r="B4413">
        <v>696712</v>
      </c>
      <c r="C4413" s="1">
        <v>44896</v>
      </c>
      <c r="D4413">
        <v>87315</v>
      </c>
      <c r="E4413" t="s">
        <v>10043</v>
      </c>
      <c r="F4413" t="s">
        <v>344</v>
      </c>
      <c r="G4413">
        <f>YEAR(orders[[#This Row],[order_date]])</f>
        <v>2022</v>
      </c>
      <c r="H4413">
        <f>MONTH(orders[[#This Row],[order_date]])</f>
        <v>12</v>
      </c>
      <c r="I4413" s="4">
        <v>87315</v>
      </c>
      <c r="J4413" t="str" cm="1">
        <f t="array" ref="J4413">_xlfn.SWITCH(orders[[#This Row],[payment_method]],"Credit Card","CC","Bank Transfer","BT","Cash","CA","PayPal","PP","UN")</f>
        <v>PP</v>
      </c>
    </row>
    <row r="4414" spans="1:10" x14ac:dyDescent="0.3">
      <c r="A4414">
        <v>4768</v>
      </c>
      <c r="B4414">
        <v>29591</v>
      </c>
      <c r="C4414" s="1">
        <v>45138</v>
      </c>
      <c r="D4414">
        <v>14628</v>
      </c>
      <c r="E4414" t="s">
        <v>10040</v>
      </c>
      <c r="F4414" t="s">
        <v>292</v>
      </c>
      <c r="G4414">
        <f>YEAR(orders[[#This Row],[order_date]])</f>
        <v>2023</v>
      </c>
      <c r="H4414">
        <f>MONTH(orders[[#This Row],[order_date]])</f>
        <v>7</v>
      </c>
      <c r="I4414" s="4">
        <v>14628</v>
      </c>
      <c r="J4414" t="str" cm="1">
        <f t="array" ref="J4414">_xlfn.SWITCH(orders[[#This Row],[payment_method]],"Credit Card","CC","Bank Transfer","BT","Cash","CA","PayPal","PP","UN")</f>
        <v>CC</v>
      </c>
    </row>
    <row r="4415" spans="1:10" x14ac:dyDescent="0.3">
      <c r="A4415">
        <v>4769</v>
      </c>
      <c r="B4415">
        <v>1437520</v>
      </c>
      <c r="C4415" s="1">
        <v>44746</v>
      </c>
      <c r="D4415">
        <v>304907</v>
      </c>
      <c r="E4415" t="s">
        <v>10043</v>
      </c>
      <c r="F4415" t="s">
        <v>399</v>
      </c>
      <c r="G4415">
        <f>YEAR(orders[[#This Row],[order_date]])</f>
        <v>2022</v>
      </c>
      <c r="H4415">
        <f>MONTH(orders[[#This Row],[order_date]])</f>
        <v>7</v>
      </c>
      <c r="I4415" s="4">
        <v>304907</v>
      </c>
      <c r="J4415" t="str" cm="1">
        <f t="array" ref="J4415">_xlfn.SWITCH(orders[[#This Row],[payment_method]],"Credit Card","CC","Bank Transfer","BT","Cash","CA","PayPal","PP","UN")</f>
        <v>PP</v>
      </c>
    </row>
    <row r="4416" spans="1:10" x14ac:dyDescent="0.3">
      <c r="A4416">
        <v>4770</v>
      </c>
      <c r="B4416">
        <v>1009264</v>
      </c>
      <c r="C4416" s="1">
        <v>45233</v>
      </c>
      <c r="D4416">
        <v>572001</v>
      </c>
      <c r="E4416" t="s">
        <v>10041</v>
      </c>
      <c r="F4416" t="s">
        <v>341</v>
      </c>
      <c r="G4416">
        <f>YEAR(orders[[#This Row],[order_date]])</f>
        <v>2023</v>
      </c>
      <c r="H4416">
        <f>MONTH(orders[[#This Row],[order_date]])</f>
        <v>11</v>
      </c>
      <c r="I4416" s="4">
        <v>572001</v>
      </c>
      <c r="J4416" t="str" cm="1">
        <f t="array" ref="J4416">_xlfn.SWITCH(orders[[#This Row],[payment_method]],"Credit Card","CC","Bank Transfer","BT","Cash","CA","PayPal","PP","UN")</f>
        <v>BT</v>
      </c>
    </row>
    <row r="4417" spans="1:10" x14ac:dyDescent="0.3">
      <c r="A4417">
        <v>4772</v>
      </c>
      <c r="B4417">
        <v>188902</v>
      </c>
      <c r="C4417" s="1">
        <v>44563</v>
      </c>
      <c r="D4417">
        <v>15815</v>
      </c>
      <c r="E4417" t="s">
        <v>10041</v>
      </c>
      <c r="F4417" t="s">
        <v>171</v>
      </c>
      <c r="G4417">
        <f>YEAR(orders[[#This Row],[order_date]])</f>
        <v>2022</v>
      </c>
      <c r="H4417">
        <f>MONTH(orders[[#This Row],[order_date]])</f>
        <v>1</v>
      </c>
      <c r="I4417" s="4">
        <v>15815</v>
      </c>
      <c r="J4417" t="str" cm="1">
        <f t="array" ref="J4417">_xlfn.SWITCH(orders[[#This Row],[payment_method]],"Credit Card","CC","Bank Transfer","BT","Cash","CA","PayPal","PP","UN")</f>
        <v>BT</v>
      </c>
    </row>
    <row r="4418" spans="1:10" x14ac:dyDescent="0.3">
      <c r="A4418">
        <v>4774</v>
      </c>
      <c r="B4418">
        <v>1508427</v>
      </c>
      <c r="C4418" s="1">
        <v>45147</v>
      </c>
      <c r="D4418">
        <v>103274</v>
      </c>
      <c r="E4418" t="s">
        <v>10042</v>
      </c>
      <c r="F4418" t="s">
        <v>334</v>
      </c>
      <c r="G4418">
        <f>YEAR(orders[[#This Row],[order_date]])</f>
        <v>2023</v>
      </c>
      <c r="H4418">
        <f>MONTH(orders[[#This Row],[order_date]])</f>
        <v>8</v>
      </c>
      <c r="I4418" s="4">
        <v>103274</v>
      </c>
      <c r="J4418" t="str" cm="1">
        <f t="array" ref="J4418">_xlfn.SWITCH(orders[[#This Row],[payment_method]],"Credit Card","CC","Bank Transfer","BT","Cash","CA","PayPal","PP","UN")</f>
        <v>CA</v>
      </c>
    </row>
    <row r="4419" spans="1:10" x14ac:dyDescent="0.3">
      <c r="A4419">
        <v>4775</v>
      </c>
      <c r="B4419">
        <v>975701</v>
      </c>
      <c r="C4419" s="1">
        <v>45182</v>
      </c>
      <c r="D4419">
        <v>170414</v>
      </c>
      <c r="E4419" t="s">
        <v>10041</v>
      </c>
      <c r="F4419" t="s">
        <v>545</v>
      </c>
      <c r="G4419">
        <f>YEAR(orders[[#This Row],[order_date]])</f>
        <v>2023</v>
      </c>
      <c r="H4419">
        <f>MONTH(orders[[#This Row],[order_date]])</f>
        <v>9</v>
      </c>
      <c r="I4419" s="4">
        <v>170414</v>
      </c>
      <c r="J4419" t="str" cm="1">
        <f t="array" ref="J4419">_xlfn.SWITCH(orders[[#This Row],[payment_method]],"Credit Card","CC","Bank Transfer","BT","Cash","CA","PayPal","PP","UN")</f>
        <v>BT</v>
      </c>
    </row>
    <row r="4420" spans="1:10" x14ac:dyDescent="0.3">
      <c r="A4420">
        <v>4776</v>
      </c>
      <c r="B4420">
        <v>1798488</v>
      </c>
      <c r="C4420" s="1">
        <v>45113</v>
      </c>
      <c r="D4420">
        <v>122966</v>
      </c>
      <c r="E4420" t="s">
        <v>10041</v>
      </c>
      <c r="F4420" t="s">
        <v>63</v>
      </c>
      <c r="G4420">
        <f>YEAR(orders[[#This Row],[order_date]])</f>
        <v>2023</v>
      </c>
      <c r="H4420">
        <f>MONTH(orders[[#This Row],[order_date]])</f>
        <v>7</v>
      </c>
      <c r="I4420" s="4">
        <v>122966</v>
      </c>
      <c r="J4420" t="str" cm="1">
        <f t="array" ref="J4420">_xlfn.SWITCH(orders[[#This Row],[payment_method]],"Credit Card","CC","Bank Transfer","BT","Cash","CA","PayPal","PP","UN")</f>
        <v>BT</v>
      </c>
    </row>
    <row r="4421" spans="1:10" x14ac:dyDescent="0.3">
      <c r="A4421">
        <v>4777</v>
      </c>
      <c r="B4421">
        <v>1256780</v>
      </c>
      <c r="C4421" s="1">
        <v>45011</v>
      </c>
      <c r="D4421">
        <v>143088</v>
      </c>
      <c r="E4421" t="s">
        <v>10041</v>
      </c>
      <c r="F4421" t="s">
        <v>414</v>
      </c>
      <c r="G4421">
        <f>YEAR(orders[[#This Row],[order_date]])</f>
        <v>2023</v>
      </c>
      <c r="H4421">
        <f>MONTH(orders[[#This Row],[order_date]])</f>
        <v>3</v>
      </c>
      <c r="I4421" s="4">
        <v>143088</v>
      </c>
      <c r="J4421" t="str" cm="1">
        <f t="array" ref="J4421">_xlfn.SWITCH(orders[[#This Row],[payment_method]],"Credit Card","CC","Bank Transfer","BT","Cash","CA","PayPal","PP","UN")</f>
        <v>BT</v>
      </c>
    </row>
    <row r="4422" spans="1:10" x14ac:dyDescent="0.3">
      <c r="A4422">
        <v>4778</v>
      </c>
      <c r="B4422">
        <v>1977891</v>
      </c>
      <c r="C4422" s="1">
        <v>44877</v>
      </c>
      <c r="D4422">
        <v>26402</v>
      </c>
      <c r="E4422" t="s">
        <v>10042</v>
      </c>
      <c r="F4422" t="s">
        <v>1374</v>
      </c>
      <c r="G4422">
        <f>YEAR(orders[[#This Row],[order_date]])</f>
        <v>2022</v>
      </c>
      <c r="H4422">
        <f>MONTH(orders[[#This Row],[order_date]])</f>
        <v>11</v>
      </c>
      <c r="I4422" s="4">
        <v>26402</v>
      </c>
      <c r="J4422" t="str" cm="1">
        <f t="array" ref="J4422">_xlfn.SWITCH(orders[[#This Row],[payment_method]],"Credit Card","CC","Bank Transfer","BT","Cash","CA","PayPal","PP","UN")</f>
        <v>CA</v>
      </c>
    </row>
    <row r="4423" spans="1:10" x14ac:dyDescent="0.3">
      <c r="A4423">
        <v>4779</v>
      </c>
      <c r="B4423">
        <v>187359</v>
      </c>
      <c r="C4423" s="1">
        <v>44606</v>
      </c>
      <c r="D4423">
        <v>419869</v>
      </c>
      <c r="E4423" t="s">
        <v>10041</v>
      </c>
      <c r="F4423" t="s">
        <v>496</v>
      </c>
      <c r="G4423">
        <f>YEAR(orders[[#This Row],[order_date]])</f>
        <v>2022</v>
      </c>
      <c r="H4423">
        <f>MONTH(orders[[#This Row],[order_date]])</f>
        <v>2</v>
      </c>
      <c r="I4423" s="4">
        <v>419869</v>
      </c>
      <c r="J4423" t="str" cm="1">
        <f t="array" ref="J4423">_xlfn.SWITCH(orders[[#This Row],[payment_method]],"Credit Card","CC","Bank Transfer","BT","Cash","CA","PayPal","PP","UN")</f>
        <v>BT</v>
      </c>
    </row>
    <row r="4424" spans="1:10" x14ac:dyDescent="0.3">
      <c r="A4424">
        <v>4780</v>
      </c>
      <c r="B4424">
        <v>1581676</v>
      </c>
      <c r="C4424" s="1">
        <v>44678</v>
      </c>
      <c r="D4424">
        <v>519974</v>
      </c>
      <c r="E4424" t="s">
        <v>10041</v>
      </c>
      <c r="F4424" t="s">
        <v>1115</v>
      </c>
      <c r="G4424">
        <f>YEAR(orders[[#This Row],[order_date]])</f>
        <v>2022</v>
      </c>
      <c r="H4424">
        <f>MONTH(orders[[#This Row],[order_date]])</f>
        <v>4</v>
      </c>
      <c r="I4424" s="4">
        <v>519974</v>
      </c>
      <c r="J4424" t="str" cm="1">
        <f t="array" ref="J4424">_xlfn.SWITCH(orders[[#This Row],[payment_method]],"Credit Card","CC","Bank Transfer","BT","Cash","CA","PayPal","PP","UN")</f>
        <v>BT</v>
      </c>
    </row>
    <row r="4425" spans="1:10" x14ac:dyDescent="0.3">
      <c r="A4425">
        <v>4781</v>
      </c>
      <c r="B4425">
        <v>899388</v>
      </c>
      <c r="C4425" s="1">
        <v>45328</v>
      </c>
      <c r="D4425">
        <v>239284</v>
      </c>
      <c r="E4425" t="s">
        <v>10041</v>
      </c>
      <c r="F4425" t="s">
        <v>308</v>
      </c>
      <c r="G4425">
        <f>YEAR(orders[[#This Row],[order_date]])</f>
        <v>2024</v>
      </c>
      <c r="H4425">
        <f>MONTH(orders[[#This Row],[order_date]])</f>
        <v>2</v>
      </c>
      <c r="I4425" s="4">
        <v>239284</v>
      </c>
      <c r="J4425" t="str" cm="1">
        <f t="array" ref="J4425">_xlfn.SWITCH(orders[[#This Row],[payment_method]],"Credit Card","CC","Bank Transfer","BT","Cash","CA","PayPal","PP","UN")</f>
        <v>BT</v>
      </c>
    </row>
    <row r="4426" spans="1:10" x14ac:dyDescent="0.3">
      <c r="A4426">
        <v>4782</v>
      </c>
      <c r="B4426">
        <v>919990</v>
      </c>
      <c r="C4426" s="1">
        <v>45357</v>
      </c>
      <c r="D4426">
        <v>11992</v>
      </c>
      <c r="E4426" t="s">
        <v>10041</v>
      </c>
      <c r="F4426" t="s">
        <v>441</v>
      </c>
      <c r="G4426">
        <f>YEAR(orders[[#This Row],[order_date]])</f>
        <v>2024</v>
      </c>
      <c r="H4426">
        <f>MONTH(orders[[#This Row],[order_date]])</f>
        <v>3</v>
      </c>
      <c r="I4426" s="4">
        <v>11992</v>
      </c>
      <c r="J4426" t="str" cm="1">
        <f t="array" ref="J4426">_xlfn.SWITCH(orders[[#This Row],[payment_method]],"Credit Card","CC","Bank Transfer","BT","Cash","CA","PayPal","PP","UN")</f>
        <v>BT</v>
      </c>
    </row>
    <row r="4427" spans="1:10" x14ac:dyDescent="0.3">
      <c r="A4427">
        <v>4783</v>
      </c>
      <c r="B4427">
        <v>262947</v>
      </c>
      <c r="C4427" s="1">
        <v>44485</v>
      </c>
      <c r="D4427">
        <v>33588</v>
      </c>
      <c r="E4427" t="s">
        <v>10042</v>
      </c>
      <c r="F4427" t="s">
        <v>214</v>
      </c>
      <c r="G4427">
        <f>YEAR(orders[[#This Row],[order_date]])</f>
        <v>2021</v>
      </c>
      <c r="H4427">
        <f>MONTH(orders[[#This Row],[order_date]])</f>
        <v>10</v>
      </c>
      <c r="I4427" s="4">
        <v>33588</v>
      </c>
      <c r="J4427" t="str" cm="1">
        <f t="array" ref="J4427">_xlfn.SWITCH(orders[[#This Row],[payment_method]],"Credit Card","CC","Bank Transfer","BT","Cash","CA","PayPal","PP","UN")</f>
        <v>CA</v>
      </c>
    </row>
    <row r="4428" spans="1:10" x14ac:dyDescent="0.3">
      <c r="A4428">
        <v>4784</v>
      </c>
      <c r="B4428">
        <v>192256</v>
      </c>
      <c r="C4428" s="1">
        <v>45736</v>
      </c>
      <c r="D4428">
        <v>367417</v>
      </c>
      <c r="E4428" t="s">
        <v>10042</v>
      </c>
      <c r="F4428" t="s">
        <v>1002</v>
      </c>
      <c r="G4428">
        <f>YEAR(orders[[#This Row],[order_date]])</f>
        <v>2025</v>
      </c>
      <c r="H4428">
        <f>MONTH(orders[[#This Row],[order_date]])</f>
        <v>3</v>
      </c>
      <c r="I4428" s="4">
        <v>367417</v>
      </c>
      <c r="J4428" t="str" cm="1">
        <f t="array" ref="J4428">_xlfn.SWITCH(orders[[#This Row],[payment_method]],"Credit Card","CC","Bank Transfer","BT","Cash","CA","PayPal","PP","UN")</f>
        <v>CA</v>
      </c>
    </row>
    <row r="4429" spans="1:10" x14ac:dyDescent="0.3">
      <c r="A4429">
        <v>4786</v>
      </c>
      <c r="B4429">
        <v>9665</v>
      </c>
      <c r="C4429" s="1">
        <v>45742</v>
      </c>
      <c r="D4429">
        <v>256538</v>
      </c>
      <c r="E4429" t="s">
        <v>10041</v>
      </c>
      <c r="F4429" t="s">
        <v>13</v>
      </c>
      <c r="G4429">
        <f>YEAR(orders[[#This Row],[order_date]])</f>
        <v>2025</v>
      </c>
      <c r="H4429">
        <f>MONTH(orders[[#This Row],[order_date]])</f>
        <v>3</v>
      </c>
      <c r="I4429" s="4">
        <v>256538</v>
      </c>
      <c r="J4429" t="str" cm="1">
        <f t="array" ref="J4429">_xlfn.SWITCH(orders[[#This Row],[payment_method]],"Credit Card","CC","Bank Transfer","BT","Cash","CA","PayPal","PP","UN")</f>
        <v>BT</v>
      </c>
    </row>
    <row r="4430" spans="1:10" x14ac:dyDescent="0.3">
      <c r="A4430">
        <v>4787</v>
      </c>
      <c r="B4430">
        <v>1694272</v>
      </c>
      <c r="C4430" s="1">
        <v>44962</v>
      </c>
      <c r="D4430">
        <v>316081</v>
      </c>
      <c r="E4430" t="s">
        <v>10040</v>
      </c>
      <c r="F4430" t="s">
        <v>457</v>
      </c>
      <c r="G4430">
        <f>YEAR(orders[[#This Row],[order_date]])</f>
        <v>2023</v>
      </c>
      <c r="H4430">
        <f>MONTH(orders[[#This Row],[order_date]])</f>
        <v>2</v>
      </c>
      <c r="I4430" s="4">
        <v>316081</v>
      </c>
      <c r="J4430" t="str" cm="1">
        <f t="array" ref="J4430">_xlfn.SWITCH(orders[[#This Row],[payment_method]],"Credit Card","CC","Bank Transfer","BT","Cash","CA","PayPal","PP","UN")</f>
        <v>CC</v>
      </c>
    </row>
    <row r="4431" spans="1:10" x14ac:dyDescent="0.3">
      <c r="A4431">
        <v>4788</v>
      </c>
      <c r="B4431">
        <v>1250720</v>
      </c>
      <c r="C4431" s="1">
        <v>45602</v>
      </c>
      <c r="D4431">
        <v>233102</v>
      </c>
      <c r="E4431" t="s">
        <v>10043</v>
      </c>
      <c r="F4431" t="s">
        <v>91</v>
      </c>
      <c r="G4431">
        <f>YEAR(orders[[#This Row],[order_date]])</f>
        <v>2024</v>
      </c>
      <c r="H4431">
        <f>MONTH(orders[[#This Row],[order_date]])</f>
        <v>11</v>
      </c>
      <c r="I4431" s="4">
        <v>233102</v>
      </c>
      <c r="J4431" t="str" cm="1">
        <f t="array" ref="J4431">_xlfn.SWITCH(orders[[#This Row],[payment_method]],"Credit Card","CC","Bank Transfer","BT","Cash","CA","PayPal","PP","UN")</f>
        <v>PP</v>
      </c>
    </row>
    <row r="4432" spans="1:10" x14ac:dyDescent="0.3">
      <c r="A4432">
        <v>4789</v>
      </c>
      <c r="B4432">
        <v>1091648</v>
      </c>
      <c r="C4432" s="1">
        <v>44918</v>
      </c>
      <c r="D4432">
        <v>84171</v>
      </c>
      <c r="E4432" t="s">
        <v>10043</v>
      </c>
      <c r="F4432" t="s">
        <v>669</v>
      </c>
      <c r="G4432">
        <f>YEAR(orders[[#This Row],[order_date]])</f>
        <v>2022</v>
      </c>
      <c r="H4432">
        <f>MONTH(orders[[#This Row],[order_date]])</f>
        <v>12</v>
      </c>
      <c r="I4432" s="4">
        <v>84171</v>
      </c>
      <c r="J4432" t="str" cm="1">
        <f t="array" ref="J4432">_xlfn.SWITCH(orders[[#This Row],[payment_method]],"Credit Card","CC","Bank Transfer","BT","Cash","CA","PayPal","PP","UN")</f>
        <v>PP</v>
      </c>
    </row>
    <row r="4433" spans="1:10" x14ac:dyDescent="0.3">
      <c r="A4433">
        <v>4790</v>
      </c>
      <c r="B4433">
        <v>984872</v>
      </c>
      <c r="C4433" s="1">
        <v>44599</v>
      </c>
      <c r="D4433">
        <v>192132</v>
      </c>
      <c r="E4433" t="s">
        <v>10041</v>
      </c>
      <c r="F4433" t="s">
        <v>719</v>
      </c>
      <c r="G4433">
        <f>YEAR(orders[[#This Row],[order_date]])</f>
        <v>2022</v>
      </c>
      <c r="H4433">
        <f>MONTH(orders[[#This Row],[order_date]])</f>
        <v>2</v>
      </c>
      <c r="I4433" s="4">
        <v>192132</v>
      </c>
      <c r="J4433" t="str" cm="1">
        <f t="array" ref="J4433">_xlfn.SWITCH(orders[[#This Row],[payment_method]],"Credit Card","CC","Bank Transfer","BT","Cash","CA","PayPal","PP","UN")</f>
        <v>BT</v>
      </c>
    </row>
    <row r="4434" spans="1:10" x14ac:dyDescent="0.3">
      <c r="A4434">
        <v>4791</v>
      </c>
      <c r="B4434">
        <v>623754</v>
      </c>
      <c r="C4434" s="1">
        <v>45181</v>
      </c>
      <c r="D4434">
        <v>225641</v>
      </c>
      <c r="E4434" t="s">
        <v>10042</v>
      </c>
      <c r="F4434" t="s">
        <v>133</v>
      </c>
      <c r="G4434">
        <f>YEAR(orders[[#This Row],[order_date]])</f>
        <v>2023</v>
      </c>
      <c r="H4434">
        <f>MONTH(orders[[#This Row],[order_date]])</f>
        <v>9</v>
      </c>
      <c r="I4434" s="4">
        <v>225641</v>
      </c>
      <c r="J4434" t="str" cm="1">
        <f t="array" ref="J4434">_xlfn.SWITCH(orders[[#This Row],[payment_method]],"Credit Card","CC","Bank Transfer","BT","Cash","CA","PayPal","PP","UN")</f>
        <v>CA</v>
      </c>
    </row>
    <row r="4435" spans="1:10" x14ac:dyDescent="0.3">
      <c r="A4435">
        <v>4792</v>
      </c>
      <c r="B4435">
        <v>1452923</v>
      </c>
      <c r="C4435" s="1">
        <v>44545</v>
      </c>
      <c r="D4435">
        <v>168103</v>
      </c>
      <c r="E4435" t="s">
        <v>10041</v>
      </c>
      <c r="F4435" t="s">
        <v>206</v>
      </c>
      <c r="G4435">
        <f>YEAR(orders[[#This Row],[order_date]])</f>
        <v>2021</v>
      </c>
      <c r="H4435">
        <f>MONTH(orders[[#This Row],[order_date]])</f>
        <v>12</v>
      </c>
      <c r="I4435" s="4">
        <v>168103</v>
      </c>
      <c r="J4435" t="str" cm="1">
        <f t="array" ref="J4435">_xlfn.SWITCH(orders[[#This Row],[payment_method]],"Credit Card","CC","Bank Transfer","BT","Cash","CA","PayPal","PP","UN")</f>
        <v>BT</v>
      </c>
    </row>
    <row r="4436" spans="1:10" x14ac:dyDescent="0.3">
      <c r="A4436">
        <v>4794</v>
      </c>
      <c r="B4436">
        <v>1707355</v>
      </c>
      <c r="C4436" s="1">
        <v>45526</v>
      </c>
      <c r="D4436">
        <v>251486</v>
      </c>
      <c r="E4436" t="s">
        <v>10043</v>
      </c>
      <c r="F4436" t="s">
        <v>366</v>
      </c>
      <c r="G4436">
        <f>YEAR(orders[[#This Row],[order_date]])</f>
        <v>2024</v>
      </c>
      <c r="H4436">
        <f>MONTH(orders[[#This Row],[order_date]])</f>
        <v>8</v>
      </c>
      <c r="I4436" s="4">
        <v>251486</v>
      </c>
      <c r="J4436" t="str" cm="1">
        <f t="array" ref="J4436">_xlfn.SWITCH(orders[[#This Row],[payment_method]],"Credit Card","CC","Bank Transfer","BT","Cash","CA","PayPal","PP","UN")</f>
        <v>PP</v>
      </c>
    </row>
    <row r="4437" spans="1:10" x14ac:dyDescent="0.3">
      <c r="A4437">
        <v>4795</v>
      </c>
      <c r="B4437">
        <v>735475</v>
      </c>
      <c r="C4437" s="1">
        <v>44758</v>
      </c>
      <c r="D4437">
        <v>131959</v>
      </c>
      <c r="E4437" t="s">
        <v>10041</v>
      </c>
      <c r="F4437" t="s">
        <v>363</v>
      </c>
      <c r="G4437">
        <f>YEAR(orders[[#This Row],[order_date]])</f>
        <v>2022</v>
      </c>
      <c r="H4437">
        <f>MONTH(orders[[#This Row],[order_date]])</f>
        <v>7</v>
      </c>
      <c r="I4437" s="4">
        <v>131959</v>
      </c>
      <c r="J4437" t="str" cm="1">
        <f t="array" ref="J4437">_xlfn.SWITCH(orders[[#This Row],[payment_method]],"Credit Card","CC","Bank Transfer","BT","Cash","CA","PayPal","PP","UN")</f>
        <v>BT</v>
      </c>
    </row>
    <row r="4438" spans="1:10" x14ac:dyDescent="0.3">
      <c r="A4438">
        <v>4796</v>
      </c>
      <c r="B4438">
        <v>769521</v>
      </c>
      <c r="C4438" s="1">
        <v>45874</v>
      </c>
      <c r="D4438">
        <v>23247</v>
      </c>
      <c r="E4438" t="s">
        <v>10043</v>
      </c>
      <c r="F4438" t="s">
        <v>168</v>
      </c>
      <c r="G4438">
        <f>YEAR(orders[[#This Row],[order_date]])</f>
        <v>2025</v>
      </c>
      <c r="H4438">
        <f>MONTH(orders[[#This Row],[order_date]])</f>
        <v>8</v>
      </c>
      <c r="I4438" s="4">
        <v>23247</v>
      </c>
      <c r="J4438" t="str" cm="1">
        <f t="array" ref="J4438">_xlfn.SWITCH(orders[[#This Row],[payment_method]],"Credit Card","CC","Bank Transfer","BT","Cash","CA","PayPal","PP","UN")</f>
        <v>PP</v>
      </c>
    </row>
    <row r="4439" spans="1:10" x14ac:dyDescent="0.3">
      <c r="A4439">
        <v>4797</v>
      </c>
      <c r="B4439">
        <v>58182</v>
      </c>
      <c r="C4439" s="1">
        <v>44511</v>
      </c>
      <c r="D4439">
        <v>14492</v>
      </c>
      <c r="E4439" t="s">
        <v>10040</v>
      </c>
      <c r="F4439" t="s">
        <v>1580</v>
      </c>
      <c r="G4439">
        <f>YEAR(orders[[#This Row],[order_date]])</f>
        <v>2021</v>
      </c>
      <c r="H4439">
        <f>MONTH(orders[[#This Row],[order_date]])</f>
        <v>11</v>
      </c>
      <c r="I4439" s="4">
        <v>14492</v>
      </c>
      <c r="J4439" t="str" cm="1">
        <f t="array" ref="J4439">_xlfn.SWITCH(orders[[#This Row],[payment_method]],"Credit Card","CC","Bank Transfer","BT","Cash","CA","PayPal","PP","UN")</f>
        <v>CC</v>
      </c>
    </row>
    <row r="4440" spans="1:10" x14ac:dyDescent="0.3">
      <c r="A4440">
        <v>4798</v>
      </c>
      <c r="B4440">
        <v>1912376</v>
      </c>
      <c r="C4440" s="1">
        <v>45159</v>
      </c>
      <c r="D4440">
        <v>383793</v>
      </c>
      <c r="E4440" t="s">
        <v>10043</v>
      </c>
      <c r="F4440" t="s">
        <v>449</v>
      </c>
      <c r="G4440">
        <f>YEAR(orders[[#This Row],[order_date]])</f>
        <v>2023</v>
      </c>
      <c r="H4440">
        <f>MONTH(orders[[#This Row],[order_date]])</f>
        <v>8</v>
      </c>
      <c r="I4440" s="4">
        <v>383793</v>
      </c>
      <c r="J4440" t="str" cm="1">
        <f t="array" ref="J4440">_xlfn.SWITCH(orders[[#This Row],[payment_method]],"Credit Card","CC","Bank Transfer","BT","Cash","CA","PayPal","PP","UN")</f>
        <v>PP</v>
      </c>
    </row>
    <row r="4441" spans="1:10" x14ac:dyDescent="0.3">
      <c r="A4441">
        <v>4799</v>
      </c>
      <c r="B4441">
        <v>462452</v>
      </c>
      <c r="C4441" s="1">
        <v>45621</v>
      </c>
      <c r="D4441">
        <v>614277</v>
      </c>
      <c r="E4441" t="s">
        <v>10042</v>
      </c>
      <c r="F4441" t="s">
        <v>449</v>
      </c>
      <c r="G4441">
        <f>YEAR(orders[[#This Row],[order_date]])</f>
        <v>2024</v>
      </c>
      <c r="H4441">
        <f>MONTH(orders[[#This Row],[order_date]])</f>
        <v>11</v>
      </c>
      <c r="I4441" s="4">
        <v>614277</v>
      </c>
      <c r="J4441" t="str" cm="1">
        <f t="array" ref="J4441">_xlfn.SWITCH(orders[[#This Row],[payment_method]],"Credit Card","CC","Bank Transfer","BT","Cash","CA","PayPal","PP","UN")</f>
        <v>CA</v>
      </c>
    </row>
    <row r="4442" spans="1:10" x14ac:dyDescent="0.3">
      <c r="A4442">
        <v>4800</v>
      </c>
      <c r="B4442">
        <v>2007</v>
      </c>
      <c r="C4442" s="1">
        <v>44460</v>
      </c>
      <c r="D4442">
        <v>103239</v>
      </c>
      <c r="E4442" t="s">
        <v>10043</v>
      </c>
      <c r="F4442" t="s">
        <v>1278</v>
      </c>
      <c r="G4442">
        <f>YEAR(orders[[#This Row],[order_date]])</f>
        <v>2021</v>
      </c>
      <c r="H4442">
        <f>MONTH(orders[[#This Row],[order_date]])</f>
        <v>9</v>
      </c>
      <c r="I4442" s="4">
        <v>103239</v>
      </c>
      <c r="J4442" t="str" cm="1">
        <f t="array" ref="J4442">_xlfn.SWITCH(orders[[#This Row],[payment_method]],"Credit Card","CC","Bank Transfer","BT","Cash","CA","PayPal","PP","UN")</f>
        <v>PP</v>
      </c>
    </row>
    <row r="4443" spans="1:10" x14ac:dyDescent="0.3">
      <c r="A4443">
        <v>4801</v>
      </c>
      <c r="B4443">
        <v>1197937</v>
      </c>
      <c r="C4443" s="1">
        <v>45817</v>
      </c>
      <c r="D4443">
        <v>52316</v>
      </c>
      <c r="E4443" t="s">
        <v>10040</v>
      </c>
      <c r="F4443" t="s">
        <v>1074</v>
      </c>
      <c r="G4443">
        <f>YEAR(orders[[#This Row],[order_date]])</f>
        <v>2025</v>
      </c>
      <c r="H4443">
        <f>MONTH(orders[[#This Row],[order_date]])</f>
        <v>6</v>
      </c>
      <c r="I4443" s="4">
        <v>52316</v>
      </c>
      <c r="J4443" t="str" cm="1">
        <f t="array" ref="J4443">_xlfn.SWITCH(orders[[#This Row],[payment_method]],"Credit Card","CC","Bank Transfer","BT","Cash","CA","PayPal","PP","UN")</f>
        <v>CC</v>
      </c>
    </row>
    <row r="4444" spans="1:10" x14ac:dyDescent="0.3">
      <c r="A4444">
        <v>4802</v>
      </c>
      <c r="B4444">
        <v>159944</v>
      </c>
      <c r="C4444" s="1">
        <v>45445</v>
      </c>
      <c r="D4444">
        <v>203103</v>
      </c>
      <c r="E4444" t="s">
        <v>10040</v>
      </c>
      <c r="F4444" t="s">
        <v>608</v>
      </c>
      <c r="G4444">
        <f>YEAR(orders[[#This Row],[order_date]])</f>
        <v>2024</v>
      </c>
      <c r="H4444">
        <f>MONTH(orders[[#This Row],[order_date]])</f>
        <v>6</v>
      </c>
      <c r="I4444" s="4">
        <v>203103</v>
      </c>
      <c r="J4444" t="str" cm="1">
        <f t="array" ref="J4444">_xlfn.SWITCH(orders[[#This Row],[payment_method]],"Credit Card","CC","Bank Transfer","BT","Cash","CA","PayPal","PP","UN")</f>
        <v>CC</v>
      </c>
    </row>
    <row r="4445" spans="1:10" x14ac:dyDescent="0.3">
      <c r="A4445">
        <v>4803</v>
      </c>
      <c r="B4445">
        <v>1571107</v>
      </c>
      <c r="C4445" s="1">
        <v>45174</v>
      </c>
      <c r="D4445">
        <v>247284</v>
      </c>
      <c r="E4445" t="s">
        <v>10041</v>
      </c>
      <c r="F4445" t="s">
        <v>393</v>
      </c>
      <c r="G4445">
        <f>YEAR(orders[[#This Row],[order_date]])</f>
        <v>2023</v>
      </c>
      <c r="H4445">
        <f>MONTH(orders[[#This Row],[order_date]])</f>
        <v>9</v>
      </c>
      <c r="I4445" s="4">
        <v>247284</v>
      </c>
      <c r="J4445" t="str" cm="1">
        <f t="array" ref="J4445">_xlfn.SWITCH(orders[[#This Row],[payment_method]],"Credit Card","CC","Bank Transfer","BT","Cash","CA","PayPal","PP","UN")</f>
        <v>BT</v>
      </c>
    </row>
    <row r="4446" spans="1:10" x14ac:dyDescent="0.3">
      <c r="A4446">
        <v>4804</v>
      </c>
      <c r="B4446">
        <v>1002881</v>
      </c>
      <c r="C4446" s="1">
        <v>44714</v>
      </c>
      <c r="D4446">
        <v>234162</v>
      </c>
      <c r="E4446" t="s">
        <v>10043</v>
      </c>
      <c r="F4446" t="s">
        <v>436</v>
      </c>
      <c r="G4446">
        <f>YEAR(orders[[#This Row],[order_date]])</f>
        <v>2022</v>
      </c>
      <c r="H4446">
        <f>MONTH(orders[[#This Row],[order_date]])</f>
        <v>6</v>
      </c>
      <c r="I4446" s="4">
        <v>234162</v>
      </c>
      <c r="J4446" t="str" cm="1">
        <f t="array" ref="J4446">_xlfn.SWITCH(orders[[#This Row],[payment_method]],"Credit Card","CC","Bank Transfer","BT","Cash","CA","PayPal","PP","UN")</f>
        <v>PP</v>
      </c>
    </row>
    <row r="4447" spans="1:10" x14ac:dyDescent="0.3">
      <c r="A4447">
        <v>4805</v>
      </c>
      <c r="B4447">
        <v>717847</v>
      </c>
      <c r="C4447" s="1">
        <v>44707</v>
      </c>
      <c r="D4447">
        <v>155194</v>
      </c>
      <c r="E4447" t="s">
        <v>10043</v>
      </c>
      <c r="F4447" t="s">
        <v>274</v>
      </c>
      <c r="G4447">
        <f>YEAR(orders[[#This Row],[order_date]])</f>
        <v>2022</v>
      </c>
      <c r="H4447">
        <f>MONTH(orders[[#This Row],[order_date]])</f>
        <v>5</v>
      </c>
      <c r="I4447" s="4">
        <v>155194</v>
      </c>
      <c r="J4447" t="str" cm="1">
        <f t="array" ref="J4447">_xlfn.SWITCH(orders[[#This Row],[payment_method]],"Credit Card","CC","Bank Transfer","BT","Cash","CA","PayPal","PP","UN")</f>
        <v>PP</v>
      </c>
    </row>
    <row r="4448" spans="1:10" x14ac:dyDescent="0.3">
      <c r="A4448">
        <v>4806</v>
      </c>
      <c r="B4448">
        <v>1816319</v>
      </c>
      <c r="C4448" s="1">
        <v>44487</v>
      </c>
      <c r="D4448">
        <v>331509</v>
      </c>
      <c r="E4448" t="s">
        <v>10042</v>
      </c>
      <c r="F4448" t="s">
        <v>1036</v>
      </c>
      <c r="G4448">
        <f>YEAR(orders[[#This Row],[order_date]])</f>
        <v>2021</v>
      </c>
      <c r="H4448">
        <f>MONTH(orders[[#This Row],[order_date]])</f>
        <v>10</v>
      </c>
      <c r="I4448" s="4">
        <v>331509</v>
      </c>
      <c r="J4448" t="str" cm="1">
        <f t="array" ref="J4448">_xlfn.SWITCH(orders[[#This Row],[payment_method]],"Credit Card","CC","Bank Transfer","BT","Cash","CA","PayPal","PP","UN")</f>
        <v>CA</v>
      </c>
    </row>
    <row r="4449" spans="1:10" x14ac:dyDescent="0.3">
      <c r="A4449">
        <v>4807</v>
      </c>
      <c r="B4449">
        <v>1073307</v>
      </c>
      <c r="C4449" s="1">
        <v>45518</v>
      </c>
      <c r="D4449">
        <v>15538</v>
      </c>
      <c r="E4449" t="s">
        <v>10043</v>
      </c>
      <c r="F4449" t="s">
        <v>1387</v>
      </c>
      <c r="G4449">
        <f>YEAR(orders[[#This Row],[order_date]])</f>
        <v>2024</v>
      </c>
      <c r="H4449">
        <f>MONTH(orders[[#This Row],[order_date]])</f>
        <v>8</v>
      </c>
      <c r="I4449" s="4">
        <v>15538</v>
      </c>
      <c r="J4449" t="str" cm="1">
        <f t="array" ref="J4449">_xlfn.SWITCH(orders[[#This Row],[payment_method]],"Credit Card","CC","Bank Transfer","BT","Cash","CA","PayPal","PP","UN")</f>
        <v>PP</v>
      </c>
    </row>
    <row r="4450" spans="1:10" x14ac:dyDescent="0.3">
      <c r="A4450">
        <v>4808</v>
      </c>
      <c r="B4450">
        <v>358586</v>
      </c>
      <c r="C4450" s="1">
        <v>45254</v>
      </c>
      <c r="D4450">
        <v>96735</v>
      </c>
      <c r="E4450" t="s">
        <v>10043</v>
      </c>
      <c r="F4450" t="s">
        <v>334</v>
      </c>
      <c r="G4450">
        <f>YEAR(orders[[#This Row],[order_date]])</f>
        <v>2023</v>
      </c>
      <c r="H4450">
        <f>MONTH(orders[[#This Row],[order_date]])</f>
        <v>11</v>
      </c>
      <c r="I4450" s="4">
        <v>96735</v>
      </c>
      <c r="J4450" t="str" cm="1">
        <f t="array" ref="J4450">_xlfn.SWITCH(orders[[#This Row],[payment_method]],"Credit Card","CC","Bank Transfer","BT","Cash","CA","PayPal","PP","UN")</f>
        <v>PP</v>
      </c>
    </row>
    <row r="4451" spans="1:10" x14ac:dyDescent="0.3">
      <c r="A4451">
        <v>4809</v>
      </c>
      <c r="B4451">
        <v>1119270</v>
      </c>
      <c r="C4451" s="1">
        <v>44862</v>
      </c>
      <c r="D4451">
        <v>223414</v>
      </c>
      <c r="E4451" t="s">
        <v>10041</v>
      </c>
      <c r="F4451" t="s">
        <v>414</v>
      </c>
      <c r="G4451">
        <f>YEAR(orders[[#This Row],[order_date]])</f>
        <v>2022</v>
      </c>
      <c r="H4451">
        <f>MONTH(orders[[#This Row],[order_date]])</f>
        <v>10</v>
      </c>
      <c r="I4451" s="4">
        <v>223414</v>
      </c>
      <c r="J4451" t="str" cm="1">
        <f t="array" ref="J4451">_xlfn.SWITCH(orders[[#This Row],[payment_method]],"Credit Card","CC","Bank Transfer","BT","Cash","CA","PayPal","PP","UN")</f>
        <v>BT</v>
      </c>
    </row>
    <row r="4452" spans="1:10" x14ac:dyDescent="0.3">
      <c r="A4452">
        <v>4810</v>
      </c>
      <c r="B4452">
        <v>1849264</v>
      </c>
      <c r="C4452" s="1">
        <v>44444</v>
      </c>
      <c r="D4452">
        <v>94491</v>
      </c>
      <c r="E4452" t="s">
        <v>10040</v>
      </c>
      <c r="F4452" t="s">
        <v>657</v>
      </c>
      <c r="G4452">
        <f>YEAR(orders[[#This Row],[order_date]])</f>
        <v>2021</v>
      </c>
      <c r="H4452">
        <f>MONTH(orders[[#This Row],[order_date]])</f>
        <v>9</v>
      </c>
      <c r="I4452" s="4">
        <v>94491</v>
      </c>
      <c r="J4452" t="str" cm="1">
        <f t="array" ref="J4452">_xlfn.SWITCH(orders[[#This Row],[payment_method]],"Credit Card","CC","Bank Transfer","BT","Cash","CA","PayPal","PP","UN")</f>
        <v>CC</v>
      </c>
    </row>
    <row r="4453" spans="1:10" x14ac:dyDescent="0.3">
      <c r="A4453">
        <v>4811</v>
      </c>
      <c r="B4453">
        <v>17963</v>
      </c>
      <c r="C4453" s="1">
        <v>44696</v>
      </c>
      <c r="D4453">
        <v>190437</v>
      </c>
      <c r="E4453" t="s">
        <v>10043</v>
      </c>
      <c r="F4453" t="s">
        <v>19</v>
      </c>
      <c r="G4453">
        <f>YEAR(orders[[#This Row],[order_date]])</f>
        <v>2022</v>
      </c>
      <c r="H4453">
        <f>MONTH(orders[[#This Row],[order_date]])</f>
        <v>5</v>
      </c>
      <c r="I4453" s="4">
        <v>190437</v>
      </c>
      <c r="J4453" t="str" cm="1">
        <f t="array" ref="J4453">_xlfn.SWITCH(orders[[#This Row],[payment_method]],"Credit Card","CC","Bank Transfer","BT","Cash","CA","PayPal","PP","UN")</f>
        <v>PP</v>
      </c>
    </row>
    <row r="4454" spans="1:10" x14ac:dyDescent="0.3">
      <c r="A4454">
        <v>4812</v>
      </c>
      <c r="B4454">
        <v>832171</v>
      </c>
      <c r="C4454" s="1">
        <v>44586</v>
      </c>
      <c r="D4454">
        <v>96276</v>
      </c>
      <c r="E4454" t="s">
        <v>10041</v>
      </c>
      <c r="F4454" t="s">
        <v>1019</v>
      </c>
      <c r="G4454">
        <f>YEAR(orders[[#This Row],[order_date]])</f>
        <v>2022</v>
      </c>
      <c r="H4454">
        <f>MONTH(orders[[#This Row],[order_date]])</f>
        <v>1</v>
      </c>
      <c r="I4454" s="4">
        <v>96276</v>
      </c>
      <c r="J4454" t="str" cm="1">
        <f t="array" ref="J4454">_xlfn.SWITCH(orders[[#This Row],[payment_method]],"Credit Card","CC","Bank Transfer","BT","Cash","CA","PayPal","PP","UN")</f>
        <v>BT</v>
      </c>
    </row>
    <row r="4455" spans="1:10" x14ac:dyDescent="0.3">
      <c r="A4455">
        <v>4813</v>
      </c>
      <c r="B4455">
        <v>433510</v>
      </c>
      <c r="C4455" s="1">
        <v>45336</v>
      </c>
      <c r="D4455">
        <v>21613</v>
      </c>
      <c r="E4455" t="s">
        <v>10040</v>
      </c>
      <c r="F4455" t="s">
        <v>683</v>
      </c>
      <c r="G4455">
        <f>YEAR(orders[[#This Row],[order_date]])</f>
        <v>2024</v>
      </c>
      <c r="H4455">
        <f>MONTH(orders[[#This Row],[order_date]])</f>
        <v>2</v>
      </c>
      <c r="I4455" s="4">
        <v>21613</v>
      </c>
      <c r="J4455" t="str" cm="1">
        <f t="array" ref="J4455">_xlfn.SWITCH(orders[[#This Row],[payment_method]],"Credit Card","CC","Bank Transfer","BT","Cash","CA","PayPal","PP","UN")</f>
        <v>CC</v>
      </c>
    </row>
    <row r="4456" spans="1:10" x14ac:dyDescent="0.3">
      <c r="A4456">
        <v>4814</v>
      </c>
      <c r="B4456">
        <v>1281964</v>
      </c>
      <c r="C4456" s="1">
        <v>45070</v>
      </c>
      <c r="D4456">
        <v>115143</v>
      </c>
      <c r="E4456" t="s">
        <v>10041</v>
      </c>
      <c r="F4456" t="s">
        <v>1580</v>
      </c>
      <c r="G4456">
        <f>YEAR(orders[[#This Row],[order_date]])</f>
        <v>2023</v>
      </c>
      <c r="H4456">
        <f>MONTH(orders[[#This Row],[order_date]])</f>
        <v>5</v>
      </c>
      <c r="I4456" s="4">
        <v>115143</v>
      </c>
      <c r="J4456" t="str" cm="1">
        <f t="array" ref="J4456">_xlfn.SWITCH(orders[[#This Row],[payment_method]],"Credit Card","CC","Bank Transfer","BT","Cash","CA","PayPal","PP","UN")</f>
        <v>BT</v>
      </c>
    </row>
    <row r="4457" spans="1:10" x14ac:dyDescent="0.3">
      <c r="A4457">
        <v>4815</v>
      </c>
      <c r="B4457">
        <v>698250</v>
      </c>
      <c r="C4457" s="1">
        <v>44966</v>
      </c>
      <c r="D4457">
        <v>259067</v>
      </c>
      <c r="E4457" t="s">
        <v>10043</v>
      </c>
      <c r="F4457" t="s">
        <v>924</v>
      </c>
      <c r="G4457">
        <f>YEAR(orders[[#This Row],[order_date]])</f>
        <v>2023</v>
      </c>
      <c r="H4457">
        <f>MONTH(orders[[#This Row],[order_date]])</f>
        <v>2</v>
      </c>
      <c r="I4457" s="4">
        <v>259067</v>
      </c>
      <c r="J4457" t="str" cm="1">
        <f t="array" ref="J4457">_xlfn.SWITCH(orders[[#This Row],[payment_method]],"Credit Card","CC","Bank Transfer","BT","Cash","CA","PayPal","PP","UN")</f>
        <v>PP</v>
      </c>
    </row>
    <row r="4458" spans="1:10" x14ac:dyDescent="0.3">
      <c r="A4458">
        <v>4816</v>
      </c>
      <c r="B4458">
        <v>522577</v>
      </c>
      <c r="C4458" s="1">
        <v>45786</v>
      </c>
      <c r="D4458">
        <v>202024</v>
      </c>
      <c r="E4458" t="s">
        <v>10041</v>
      </c>
      <c r="F4458" t="s">
        <v>171</v>
      </c>
      <c r="G4458">
        <f>YEAR(orders[[#This Row],[order_date]])</f>
        <v>2025</v>
      </c>
      <c r="H4458">
        <f>MONTH(orders[[#This Row],[order_date]])</f>
        <v>5</v>
      </c>
      <c r="I4458" s="4">
        <v>202024</v>
      </c>
      <c r="J4458" t="str" cm="1">
        <f t="array" ref="J4458">_xlfn.SWITCH(orders[[#This Row],[payment_method]],"Credit Card","CC","Bank Transfer","BT","Cash","CA","PayPal","PP","UN")</f>
        <v>BT</v>
      </c>
    </row>
    <row r="4459" spans="1:10" x14ac:dyDescent="0.3">
      <c r="A4459">
        <v>4817</v>
      </c>
      <c r="B4459">
        <v>1069756</v>
      </c>
      <c r="C4459" s="1">
        <v>45486</v>
      </c>
      <c r="D4459">
        <v>209534</v>
      </c>
      <c r="E4459" t="s">
        <v>10042</v>
      </c>
      <c r="F4459" t="s">
        <v>255</v>
      </c>
      <c r="G4459">
        <f>YEAR(orders[[#This Row],[order_date]])</f>
        <v>2024</v>
      </c>
      <c r="H4459">
        <f>MONTH(orders[[#This Row],[order_date]])</f>
        <v>7</v>
      </c>
      <c r="I4459" s="4">
        <v>209534</v>
      </c>
      <c r="J4459" t="str" cm="1">
        <f t="array" ref="J4459">_xlfn.SWITCH(orders[[#This Row],[payment_method]],"Credit Card","CC","Bank Transfer","BT","Cash","CA","PayPal","PP","UN")</f>
        <v>CA</v>
      </c>
    </row>
    <row r="4460" spans="1:10" x14ac:dyDescent="0.3">
      <c r="A4460">
        <v>4818</v>
      </c>
      <c r="B4460">
        <v>476739</v>
      </c>
      <c r="C4460" s="1">
        <v>45179</v>
      </c>
      <c r="D4460">
        <v>169689</v>
      </c>
      <c r="E4460" t="s">
        <v>10040</v>
      </c>
      <c r="F4460" t="s">
        <v>274</v>
      </c>
      <c r="G4460">
        <f>YEAR(orders[[#This Row],[order_date]])</f>
        <v>2023</v>
      </c>
      <c r="H4460">
        <f>MONTH(orders[[#This Row],[order_date]])</f>
        <v>9</v>
      </c>
      <c r="I4460" s="4">
        <v>169689</v>
      </c>
      <c r="J4460" t="str" cm="1">
        <f t="array" ref="J4460">_xlfn.SWITCH(orders[[#This Row],[payment_method]],"Credit Card","CC","Bank Transfer","BT","Cash","CA","PayPal","PP","UN")</f>
        <v>CC</v>
      </c>
    </row>
    <row r="4461" spans="1:10" x14ac:dyDescent="0.3">
      <c r="A4461">
        <v>4819</v>
      </c>
      <c r="B4461">
        <v>1266399</v>
      </c>
      <c r="C4461" s="1">
        <v>44764</v>
      </c>
      <c r="D4461">
        <v>131514</v>
      </c>
      <c r="E4461" t="s">
        <v>10040</v>
      </c>
      <c r="F4461" t="s">
        <v>263</v>
      </c>
      <c r="G4461">
        <f>YEAR(orders[[#This Row],[order_date]])</f>
        <v>2022</v>
      </c>
      <c r="H4461">
        <f>MONTH(orders[[#This Row],[order_date]])</f>
        <v>7</v>
      </c>
      <c r="I4461" s="4">
        <v>131514</v>
      </c>
      <c r="J4461" t="str" cm="1">
        <f t="array" ref="J4461">_xlfn.SWITCH(orders[[#This Row],[payment_method]],"Credit Card","CC","Bank Transfer","BT","Cash","CA","PayPal","PP","UN")</f>
        <v>CC</v>
      </c>
    </row>
    <row r="4462" spans="1:10" x14ac:dyDescent="0.3">
      <c r="A4462">
        <v>4820</v>
      </c>
      <c r="B4462">
        <v>1587338</v>
      </c>
      <c r="C4462" s="1">
        <v>45195</v>
      </c>
      <c r="D4462">
        <v>217845</v>
      </c>
      <c r="E4462" t="s">
        <v>10040</v>
      </c>
      <c r="F4462" t="s">
        <v>49</v>
      </c>
      <c r="G4462">
        <f>YEAR(orders[[#This Row],[order_date]])</f>
        <v>2023</v>
      </c>
      <c r="H4462">
        <f>MONTH(orders[[#This Row],[order_date]])</f>
        <v>9</v>
      </c>
      <c r="I4462" s="4">
        <v>217845</v>
      </c>
      <c r="J4462" t="str" cm="1">
        <f t="array" ref="J4462">_xlfn.SWITCH(orders[[#This Row],[payment_method]],"Credit Card","CC","Bank Transfer","BT","Cash","CA","PayPal","PP","UN")</f>
        <v>CC</v>
      </c>
    </row>
    <row r="4463" spans="1:10" x14ac:dyDescent="0.3">
      <c r="A4463">
        <v>4821</v>
      </c>
      <c r="B4463">
        <v>1942600</v>
      </c>
      <c r="C4463" s="1">
        <v>45172</v>
      </c>
      <c r="D4463">
        <v>140296</v>
      </c>
      <c r="E4463" t="s">
        <v>10043</v>
      </c>
      <c r="F4463" t="s">
        <v>302</v>
      </c>
      <c r="G4463">
        <f>YEAR(orders[[#This Row],[order_date]])</f>
        <v>2023</v>
      </c>
      <c r="H4463">
        <f>MONTH(orders[[#This Row],[order_date]])</f>
        <v>9</v>
      </c>
      <c r="I4463" s="4">
        <v>140296</v>
      </c>
      <c r="J4463" t="str" cm="1">
        <f t="array" ref="J4463">_xlfn.SWITCH(orders[[#This Row],[payment_method]],"Credit Card","CC","Bank Transfer","BT","Cash","CA","PayPal","PP","UN")</f>
        <v>PP</v>
      </c>
    </row>
    <row r="4464" spans="1:10" x14ac:dyDescent="0.3">
      <c r="A4464">
        <v>4822</v>
      </c>
      <c r="B4464">
        <v>1031482</v>
      </c>
      <c r="C4464" s="1">
        <v>44901</v>
      </c>
      <c r="D4464">
        <v>163631</v>
      </c>
      <c r="E4464" t="s">
        <v>10042</v>
      </c>
      <c r="F4464" t="s">
        <v>556</v>
      </c>
      <c r="G4464">
        <f>YEAR(orders[[#This Row],[order_date]])</f>
        <v>2022</v>
      </c>
      <c r="H4464">
        <f>MONTH(orders[[#This Row],[order_date]])</f>
        <v>12</v>
      </c>
      <c r="I4464" s="4">
        <v>163631</v>
      </c>
      <c r="J4464" t="str" cm="1">
        <f t="array" ref="J4464">_xlfn.SWITCH(orders[[#This Row],[payment_method]],"Credit Card","CC","Bank Transfer","BT","Cash","CA","PayPal","PP","UN")</f>
        <v>CA</v>
      </c>
    </row>
    <row r="4465" spans="1:10" x14ac:dyDescent="0.3">
      <c r="A4465">
        <v>4823</v>
      </c>
      <c r="B4465">
        <v>1277923</v>
      </c>
      <c r="C4465" s="1">
        <v>45231</v>
      </c>
      <c r="D4465">
        <v>442522</v>
      </c>
      <c r="E4465" t="s">
        <v>10043</v>
      </c>
      <c r="F4465" t="s">
        <v>72</v>
      </c>
      <c r="G4465">
        <f>YEAR(orders[[#This Row],[order_date]])</f>
        <v>2023</v>
      </c>
      <c r="H4465">
        <f>MONTH(orders[[#This Row],[order_date]])</f>
        <v>11</v>
      </c>
      <c r="I4465" s="4">
        <v>442522</v>
      </c>
      <c r="J4465" t="str" cm="1">
        <f t="array" ref="J4465">_xlfn.SWITCH(orders[[#This Row],[payment_method]],"Credit Card","CC","Bank Transfer","BT","Cash","CA","PayPal","PP","UN")</f>
        <v>PP</v>
      </c>
    </row>
    <row r="4466" spans="1:10" x14ac:dyDescent="0.3">
      <c r="A4466">
        <v>4824</v>
      </c>
      <c r="B4466">
        <v>717434</v>
      </c>
      <c r="C4466" s="1">
        <v>45261</v>
      </c>
      <c r="D4466">
        <v>8234</v>
      </c>
      <c r="E4466" t="s">
        <v>10043</v>
      </c>
      <c r="F4466" t="s">
        <v>383</v>
      </c>
      <c r="G4466">
        <f>YEAR(orders[[#This Row],[order_date]])</f>
        <v>2023</v>
      </c>
      <c r="H4466">
        <f>MONTH(orders[[#This Row],[order_date]])</f>
        <v>12</v>
      </c>
      <c r="I4466" s="4">
        <v>8234</v>
      </c>
      <c r="J4466" t="str" cm="1">
        <f t="array" ref="J4466">_xlfn.SWITCH(orders[[#This Row],[payment_method]],"Credit Card","CC","Bank Transfer","BT","Cash","CA","PayPal","PP","UN")</f>
        <v>PP</v>
      </c>
    </row>
    <row r="4467" spans="1:10" x14ac:dyDescent="0.3">
      <c r="A4467">
        <v>4825</v>
      </c>
      <c r="B4467">
        <v>12006</v>
      </c>
      <c r="C4467" s="1">
        <v>44681</v>
      </c>
      <c r="D4467">
        <v>139428</v>
      </c>
      <c r="E4467" t="s">
        <v>10040</v>
      </c>
      <c r="F4467" t="s">
        <v>545</v>
      </c>
      <c r="G4467">
        <f>YEAR(orders[[#This Row],[order_date]])</f>
        <v>2022</v>
      </c>
      <c r="H4467">
        <f>MONTH(orders[[#This Row],[order_date]])</f>
        <v>4</v>
      </c>
      <c r="I4467" s="4">
        <v>139428</v>
      </c>
      <c r="J4467" t="str" cm="1">
        <f t="array" ref="J4467">_xlfn.SWITCH(orders[[#This Row],[payment_method]],"Credit Card","CC","Bank Transfer","BT","Cash","CA","PayPal","PP","UN")</f>
        <v>CC</v>
      </c>
    </row>
    <row r="4468" spans="1:10" x14ac:dyDescent="0.3">
      <c r="A4468">
        <v>4826</v>
      </c>
      <c r="B4468">
        <v>227339</v>
      </c>
      <c r="C4468" s="1">
        <v>44451</v>
      </c>
      <c r="D4468">
        <v>56527</v>
      </c>
      <c r="E4468" t="s">
        <v>10042</v>
      </c>
      <c r="F4468" t="s">
        <v>1036</v>
      </c>
      <c r="G4468">
        <f>YEAR(orders[[#This Row],[order_date]])</f>
        <v>2021</v>
      </c>
      <c r="H4468">
        <f>MONTH(orders[[#This Row],[order_date]])</f>
        <v>9</v>
      </c>
      <c r="I4468" s="4">
        <v>56527</v>
      </c>
      <c r="J4468" t="str" cm="1">
        <f t="array" ref="J4468">_xlfn.SWITCH(orders[[#This Row],[payment_method]],"Credit Card","CC","Bank Transfer","BT","Cash","CA","PayPal","PP","UN")</f>
        <v>CA</v>
      </c>
    </row>
    <row r="4469" spans="1:10" x14ac:dyDescent="0.3">
      <c r="A4469">
        <v>4827</v>
      </c>
      <c r="B4469">
        <v>1767667</v>
      </c>
      <c r="C4469" s="1">
        <v>45890</v>
      </c>
      <c r="D4469">
        <v>207786</v>
      </c>
      <c r="E4469" t="s">
        <v>10041</v>
      </c>
      <c r="F4469" t="s">
        <v>898</v>
      </c>
      <c r="G4469">
        <f>YEAR(orders[[#This Row],[order_date]])</f>
        <v>2025</v>
      </c>
      <c r="H4469">
        <f>MONTH(orders[[#This Row],[order_date]])</f>
        <v>8</v>
      </c>
      <c r="I4469" s="4">
        <v>207786</v>
      </c>
      <c r="J4469" t="str" cm="1">
        <f t="array" ref="J4469">_xlfn.SWITCH(orders[[#This Row],[payment_method]],"Credit Card","CC","Bank Transfer","BT","Cash","CA","PayPal","PP","UN")</f>
        <v>BT</v>
      </c>
    </row>
    <row r="4470" spans="1:10" x14ac:dyDescent="0.3">
      <c r="A4470">
        <v>4829</v>
      </c>
      <c r="B4470">
        <v>1451101</v>
      </c>
      <c r="C4470" s="1">
        <v>44707</v>
      </c>
      <c r="D4470">
        <v>459258</v>
      </c>
      <c r="E4470" t="s">
        <v>10042</v>
      </c>
      <c r="F4470" t="s">
        <v>503</v>
      </c>
      <c r="G4470">
        <f>YEAR(orders[[#This Row],[order_date]])</f>
        <v>2022</v>
      </c>
      <c r="H4470">
        <f>MONTH(orders[[#This Row],[order_date]])</f>
        <v>5</v>
      </c>
      <c r="I4470" s="4">
        <v>459258</v>
      </c>
      <c r="J4470" t="str" cm="1">
        <f t="array" ref="J4470">_xlfn.SWITCH(orders[[#This Row],[payment_method]],"Credit Card","CC","Bank Transfer","BT","Cash","CA","PayPal","PP","UN")</f>
        <v>CA</v>
      </c>
    </row>
    <row r="4471" spans="1:10" x14ac:dyDescent="0.3">
      <c r="A4471">
        <v>4830</v>
      </c>
      <c r="B4471">
        <v>1435265</v>
      </c>
      <c r="C4471" s="1">
        <v>45572</v>
      </c>
      <c r="D4471">
        <v>60691</v>
      </c>
      <c r="E4471" t="s">
        <v>10042</v>
      </c>
      <c r="F4471" t="s">
        <v>374</v>
      </c>
      <c r="G4471">
        <f>YEAR(orders[[#This Row],[order_date]])</f>
        <v>2024</v>
      </c>
      <c r="H4471">
        <f>MONTH(orders[[#This Row],[order_date]])</f>
        <v>10</v>
      </c>
      <c r="I4471" s="4">
        <v>60691</v>
      </c>
      <c r="J4471" t="str" cm="1">
        <f t="array" ref="J4471">_xlfn.SWITCH(orders[[#This Row],[payment_method]],"Credit Card","CC","Bank Transfer","BT","Cash","CA","PayPal","PP","UN")</f>
        <v>CA</v>
      </c>
    </row>
    <row r="4472" spans="1:10" x14ac:dyDescent="0.3">
      <c r="A4472">
        <v>4831</v>
      </c>
      <c r="B4472">
        <v>769991</v>
      </c>
      <c r="C4472" s="1">
        <v>44453</v>
      </c>
      <c r="D4472">
        <v>121898</v>
      </c>
      <c r="E4472" t="s">
        <v>10042</v>
      </c>
      <c r="F4472" t="s">
        <v>185</v>
      </c>
      <c r="G4472">
        <f>YEAR(orders[[#This Row],[order_date]])</f>
        <v>2021</v>
      </c>
      <c r="H4472">
        <f>MONTH(orders[[#This Row],[order_date]])</f>
        <v>9</v>
      </c>
      <c r="I4472" s="4">
        <v>121898</v>
      </c>
      <c r="J4472" t="str" cm="1">
        <f t="array" ref="J4472">_xlfn.SWITCH(orders[[#This Row],[payment_method]],"Credit Card","CC","Bank Transfer","BT","Cash","CA","PayPal","PP","UN")</f>
        <v>CA</v>
      </c>
    </row>
    <row r="4473" spans="1:10" x14ac:dyDescent="0.3">
      <c r="A4473">
        <v>4833</v>
      </c>
      <c r="B4473">
        <v>1052969</v>
      </c>
      <c r="C4473" s="1">
        <v>45319</v>
      </c>
      <c r="D4473">
        <v>121281</v>
      </c>
      <c r="E4473" t="s">
        <v>10042</v>
      </c>
      <c r="F4473" t="s">
        <v>815</v>
      </c>
      <c r="G4473">
        <f>YEAR(orders[[#This Row],[order_date]])</f>
        <v>2024</v>
      </c>
      <c r="H4473">
        <f>MONTH(orders[[#This Row],[order_date]])</f>
        <v>1</v>
      </c>
      <c r="I4473" s="4">
        <v>121281</v>
      </c>
      <c r="J4473" t="str" cm="1">
        <f t="array" ref="J4473">_xlfn.SWITCH(orders[[#This Row],[payment_method]],"Credit Card","CC","Bank Transfer","BT","Cash","CA","PayPal","PP","UN")</f>
        <v>CA</v>
      </c>
    </row>
    <row r="4474" spans="1:10" x14ac:dyDescent="0.3">
      <c r="A4474">
        <v>4834</v>
      </c>
      <c r="B4474">
        <v>797804</v>
      </c>
      <c r="C4474" s="1">
        <v>45258</v>
      </c>
      <c r="D4474">
        <v>363733</v>
      </c>
      <c r="E4474" t="s">
        <v>10041</v>
      </c>
      <c r="F4474" t="s">
        <v>1213</v>
      </c>
      <c r="G4474">
        <f>YEAR(orders[[#This Row],[order_date]])</f>
        <v>2023</v>
      </c>
      <c r="H4474">
        <f>MONTH(orders[[#This Row],[order_date]])</f>
        <v>11</v>
      </c>
      <c r="I4474" s="4">
        <v>363733</v>
      </c>
      <c r="J4474" t="str" cm="1">
        <f t="array" ref="J4474">_xlfn.SWITCH(orders[[#This Row],[payment_method]],"Credit Card","CC","Bank Transfer","BT","Cash","CA","PayPal","PP","UN")</f>
        <v>BT</v>
      </c>
    </row>
    <row r="4475" spans="1:10" x14ac:dyDescent="0.3">
      <c r="A4475">
        <v>4835</v>
      </c>
      <c r="B4475">
        <v>468101</v>
      </c>
      <c r="C4475" s="1">
        <v>45550</v>
      </c>
      <c r="D4475">
        <v>67686</v>
      </c>
      <c r="E4475" t="s">
        <v>10042</v>
      </c>
      <c r="F4475" t="s">
        <v>111</v>
      </c>
      <c r="G4475">
        <f>YEAR(orders[[#This Row],[order_date]])</f>
        <v>2024</v>
      </c>
      <c r="H4475">
        <f>MONTH(orders[[#This Row],[order_date]])</f>
        <v>9</v>
      </c>
      <c r="I4475" s="4">
        <v>67686</v>
      </c>
      <c r="J4475" t="str" cm="1">
        <f t="array" ref="J4475">_xlfn.SWITCH(orders[[#This Row],[payment_method]],"Credit Card","CC","Bank Transfer","BT","Cash","CA","PayPal","PP","UN")</f>
        <v>CA</v>
      </c>
    </row>
    <row r="4476" spans="1:10" x14ac:dyDescent="0.3">
      <c r="A4476">
        <v>4836</v>
      </c>
      <c r="B4476">
        <v>25179</v>
      </c>
      <c r="C4476" s="1">
        <v>45880</v>
      </c>
      <c r="D4476">
        <v>166667</v>
      </c>
      <c r="E4476" t="s">
        <v>10042</v>
      </c>
      <c r="F4476" t="s">
        <v>1387</v>
      </c>
      <c r="G4476">
        <f>YEAR(orders[[#This Row],[order_date]])</f>
        <v>2025</v>
      </c>
      <c r="H4476">
        <f>MONTH(orders[[#This Row],[order_date]])</f>
        <v>8</v>
      </c>
      <c r="I4476" s="4">
        <v>166667</v>
      </c>
      <c r="J4476" t="str" cm="1">
        <f t="array" ref="J4476">_xlfn.SWITCH(orders[[#This Row],[payment_method]],"Credit Card","CC","Bank Transfer","BT","Cash","CA","PayPal","PP","UN")</f>
        <v>CA</v>
      </c>
    </row>
    <row r="4477" spans="1:10" x14ac:dyDescent="0.3">
      <c r="A4477">
        <v>4837</v>
      </c>
      <c r="B4477">
        <v>1362458</v>
      </c>
      <c r="C4477" s="1">
        <v>44754</v>
      </c>
      <c r="D4477">
        <v>52325</v>
      </c>
      <c r="E4477" t="s">
        <v>10043</v>
      </c>
      <c r="F4477" t="s">
        <v>1115</v>
      </c>
      <c r="G4477">
        <f>YEAR(orders[[#This Row],[order_date]])</f>
        <v>2022</v>
      </c>
      <c r="H4477">
        <f>MONTH(orders[[#This Row],[order_date]])</f>
        <v>7</v>
      </c>
      <c r="I4477" s="4">
        <v>52325</v>
      </c>
      <c r="J4477" t="str" cm="1">
        <f t="array" ref="J4477">_xlfn.SWITCH(orders[[#This Row],[payment_method]],"Credit Card","CC","Bank Transfer","BT","Cash","CA","PayPal","PP","UN")</f>
        <v>PP</v>
      </c>
    </row>
    <row r="4478" spans="1:10" x14ac:dyDescent="0.3">
      <c r="A4478">
        <v>4838</v>
      </c>
      <c r="B4478">
        <v>645349</v>
      </c>
      <c r="C4478" s="1">
        <v>45517</v>
      </c>
      <c r="D4478">
        <v>33068</v>
      </c>
      <c r="E4478" t="s">
        <v>10040</v>
      </c>
      <c r="F4478" t="s">
        <v>523</v>
      </c>
      <c r="G4478">
        <f>YEAR(orders[[#This Row],[order_date]])</f>
        <v>2024</v>
      </c>
      <c r="H4478">
        <f>MONTH(orders[[#This Row],[order_date]])</f>
        <v>8</v>
      </c>
      <c r="I4478" s="4">
        <v>33068</v>
      </c>
      <c r="J4478" t="str" cm="1">
        <f t="array" ref="J4478">_xlfn.SWITCH(orders[[#This Row],[payment_method]],"Credit Card","CC","Bank Transfer","BT","Cash","CA","PayPal","PP","UN")</f>
        <v>CC</v>
      </c>
    </row>
    <row r="4479" spans="1:10" x14ac:dyDescent="0.3">
      <c r="A4479">
        <v>4840</v>
      </c>
      <c r="B4479">
        <v>1519681</v>
      </c>
      <c r="C4479" s="1">
        <v>45747</v>
      </c>
      <c r="D4479">
        <v>17624</v>
      </c>
      <c r="E4479" t="s">
        <v>10040</v>
      </c>
      <c r="F4479" t="s">
        <v>1291</v>
      </c>
      <c r="G4479">
        <f>YEAR(orders[[#This Row],[order_date]])</f>
        <v>2025</v>
      </c>
      <c r="H4479">
        <f>MONTH(orders[[#This Row],[order_date]])</f>
        <v>3</v>
      </c>
      <c r="I4479" s="4">
        <v>17624</v>
      </c>
      <c r="J4479" t="str" cm="1">
        <f t="array" ref="J4479">_xlfn.SWITCH(orders[[#This Row],[payment_method]],"Credit Card","CC","Bank Transfer","BT","Cash","CA","PayPal","PP","UN")</f>
        <v>CC</v>
      </c>
    </row>
    <row r="4480" spans="1:10" x14ac:dyDescent="0.3">
      <c r="A4480">
        <v>4841</v>
      </c>
      <c r="B4480">
        <v>965065</v>
      </c>
      <c r="C4480" s="1">
        <v>44887</v>
      </c>
      <c r="D4480">
        <v>35956</v>
      </c>
      <c r="E4480" t="s">
        <v>10040</v>
      </c>
      <c r="F4480" t="s">
        <v>1303</v>
      </c>
      <c r="G4480">
        <f>YEAR(orders[[#This Row],[order_date]])</f>
        <v>2022</v>
      </c>
      <c r="H4480">
        <f>MONTH(orders[[#This Row],[order_date]])</f>
        <v>11</v>
      </c>
      <c r="I4480" s="4">
        <v>35956</v>
      </c>
      <c r="J4480" t="str" cm="1">
        <f t="array" ref="J4480">_xlfn.SWITCH(orders[[#This Row],[payment_method]],"Credit Card","CC","Bank Transfer","BT","Cash","CA","PayPal","PP","UN")</f>
        <v>CC</v>
      </c>
    </row>
    <row r="4481" spans="1:10" x14ac:dyDescent="0.3">
      <c r="A4481">
        <v>4842</v>
      </c>
      <c r="B4481">
        <v>1593891</v>
      </c>
      <c r="C4481" s="1">
        <v>45476</v>
      </c>
      <c r="D4481">
        <v>252144</v>
      </c>
      <c r="E4481" t="s">
        <v>10042</v>
      </c>
      <c r="F4481" t="s">
        <v>266</v>
      </c>
      <c r="G4481">
        <f>YEAR(orders[[#This Row],[order_date]])</f>
        <v>2024</v>
      </c>
      <c r="H4481">
        <f>MONTH(orders[[#This Row],[order_date]])</f>
        <v>7</v>
      </c>
      <c r="I4481" s="4">
        <v>252144</v>
      </c>
      <c r="J4481" t="str" cm="1">
        <f t="array" ref="J4481">_xlfn.SWITCH(orders[[#This Row],[payment_method]],"Credit Card","CC","Bank Transfer","BT","Cash","CA","PayPal","PP","UN")</f>
        <v>CA</v>
      </c>
    </row>
    <row r="4482" spans="1:10" x14ac:dyDescent="0.3">
      <c r="A4482">
        <v>4843</v>
      </c>
      <c r="B4482">
        <v>1830167</v>
      </c>
      <c r="C4482" s="1">
        <v>45106</v>
      </c>
      <c r="D4482">
        <v>178004</v>
      </c>
      <c r="E4482" t="s">
        <v>10043</v>
      </c>
      <c r="F4482" t="s">
        <v>1630</v>
      </c>
      <c r="G4482">
        <f>YEAR(orders[[#This Row],[order_date]])</f>
        <v>2023</v>
      </c>
      <c r="H4482">
        <f>MONTH(orders[[#This Row],[order_date]])</f>
        <v>6</v>
      </c>
      <c r="I4482" s="4">
        <v>178004</v>
      </c>
      <c r="J4482" t="str" cm="1">
        <f t="array" ref="J4482">_xlfn.SWITCH(orders[[#This Row],[payment_method]],"Credit Card","CC","Bank Transfer","BT","Cash","CA","PayPal","PP","UN")</f>
        <v>PP</v>
      </c>
    </row>
    <row r="4483" spans="1:10" x14ac:dyDescent="0.3">
      <c r="A4483">
        <v>4844</v>
      </c>
      <c r="B4483">
        <v>1589666</v>
      </c>
      <c r="C4483" s="1">
        <v>45854</v>
      </c>
      <c r="D4483">
        <v>36621</v>
      </c>
      <c r="E4483" t="s">
        <v>10040</v>
      </c>
      <c r="F4483" t="s">
        <v>1387</v>
      </c>
      <c r="G4483">
        <f>YEAR(orders[[#This Row],[order_date]])</f>
        <v>2025</v>
      </c>
      <c r="H4483">
        <f>MONTH(orders[[#This Row],[order_date]])</f>
        <v>7</v>
      </c>
      <c r="I4483" s="4">
        <v>36621</v>
      </c>
      <c r="J4483" t="str" cm="1">
        <f t="array" ref="J4483">_xlfn.SWITCH(orders[[#This Row],[payment_method]],"Credit Card","CC","Bank Transfer","BT","Cash","CA","PayPal","PP","UN")</f>
        <v>CC</v>
      </c>
    </row>
    <row r="4484" spans="1:10" x14ac:dyDescent="0.3">
      <c r="A4484">
        <v>4845</v>
      </c>
      <c r="B4484">
        <v>1832856</v>
      </c>
      <c r="C4484" s="1">
        <v>45432</v>
      </c>
      <c r="D4484">
        <v>87726</v>
      </c>
      <c r="E4484" t="s">
        <v>10040</v>
      </c>
      <c r="F4484" t="s">
        <v>993</v>
      </c>
      <c r="G4484">
        <f>YEAR(orders[[#This Row],[order_date]])</f>
        <v>2024</v>
      </c>
      <c r="H4484">
        <f>MONTH(orders[[#This Row],[order_date]])</f>
        <v>5</v>
      </c>
      <c r="I4484" s="4">
        <v>87726</v>
      </c>
      <c r="J4484" t="str" cm="1">
        <f t="array" ref="J4484">_xlfn.SWITCH(orders[[#This Row],[payment_method]],"Credit Card","CC","Bank Transfer","BT","Cash","CA","PayPal","PP","UN")</f>
        <v>CC</v>
      </c>
    </row>
    <row r="4485" spans="1:10" x14ac:dyDescent="0.3">
      <c r="A4485">
        <v>4846</v>
      </c>
      <c r="B4485">
        <v>756008</v>
      </c>
      <c r="C4485" s="1">
        <v>45347</v>
      </c>
      <c r="D4485">
        <v>21126</v>
      </c>
      <c r="E4485" t="s">
        <v>10043</v>
      </c>
      <c r="F4485" t="s">
        <v>386</v>
      </c>
      <c r="G4485">
        <f>YEAR(orders[[#This Row],[order_date]])</f>
        <v>2024</v>
      </c>
      <c r="H4485">
        <f>MONTH(orders[[#This Row],[order_date]])</f>
        <v>2</v>
      </c>
      <c r="I4485" s="4">
        <v>21126</v>
      </c>
      <c r="J4485" t="str" cm="1">
        <f t="array" ref="J4485">_xlfn.SWITCH(orders[[#This Row],[payment_method]],"Credit Card","CC","Bank Transfer","BT","Cash","CA","PayPal","PP","UN")</f>
        <v>PP</v>
      </c>
    </row>
    <row r="4486" spans="1:10" x14ac:dyDescent="0.3">
      <c r="A4486">
        <v>4847</v>
      </c>
      <c r="B4486">
        <v>1707038</v>
      </c>
      <c r="C4486" s="1">
        <v>45690</v>
      </c>
      <c r="D4486">
        <v>236345</v>
      </c>
      <c r="E4486" t="s">
        <v>10041</v>
      </c>
      <c r="F4486" t="s">
        <v>201</v>
      </c>
      <c r="G4486">
        <f>YEAR(orders[[#This Row],[order_date]])</f>
        <v>2025</v>
      </c>
      <c r="H4486">
        <f>MONTH(orders[[#This Row],[order_date]])</f>
        <v>2</v>
      </c>
      <c r="I4486" s="4">
        <v>236345</v>
      </c>
      <c r="J4486" t="str" cm="1">
        <f t="array" ref="J4486">_xlfn.SWITCH(orders[[#This Row],[payment_method]],"Credit Card","CC","Bank Transfer","BT","Cash","CA","PayPal","PP","UN")</f>
        <v>BT</v>
      </c>
    </row>
    <row r="4487" spans="1:10" x14ac:dyDescent="0.3">
      <c r="A4487">
        <v>4848</v>
      </c>
      <c r="B4487">
        <v>897922</v>
      </c>
      <c r="C4487" s="1">
        <v>44776</v>
      </c>
      <c r="D4487">
        <v>190759</v>
      </c>
      <c r="E4487" t="s">
        <v>10040</v>
      </c>
      <c r="F4487" t="s">
        <v>970</v>
      </c>
      <c r="G4487">
        <f>YEAR(orders[[#This Row],[order_date]])</f>
        <v>2022</v>
      </c>
      <c r="H4487">
        <f>MONTH(orders[[#This Row],[order_date]])</f>
        <v>8</v>
      </c>
      <c r="I4487" s="4">
        <v>190759</v>
      </c>
      <c r="J4487" t="str" cm="1">
        <f t="array" ref="J4487">_xlfn.SWITCH(orders[[#This Row],[payment_method]],"Credit Card","CC","Bank Transfer","BT","Cash","CA","PayPal","PP","UN")</f>
        <v>CC</v>
      </c>
    </row>
    <row r="4488" spans="1:10" x14ac:dyDescent="0.3">
      <c r="A4488">
        <v>4849</v>
      </c>
      <c r="B4488">
        <v>1811749</v>
      </c>
      <c r="C4488" s="1">
        <v>45325</v>
      </c>
      <c r="D4488">
        <v>749716</v>
      </c>
      <c r="E4488" t="s">
        <v>10043</v>
      </c>
      <c r="F4488" t="s">
        <v>217</v>
      </c>
      <c r="G4488">
        <f>YEAR(orders[[#This Row],[order_date]])</f>
        <v>2024</v>
      </c>
      <c r="H4488">
        <f>MONTH(orders[[#This Row],[order_date]])</f>
        <v>2</v>
      </c>
      <c r="I4488" s="4">
        <v>749716</v>
      </c>
      <c r="J4488" t="str" cm="1">
        <f t="array" ref="J4488">_xlfn.SWITCH(orders[[#This Row],[payment_method]],"Credit Card","CC","Bank Transfer","BT","Cash","CA","PayPal","PP","UN")</f>
        <v>PP</v>
      </c>
    </row>
    <row r="4489" spans="1:10" x14ac:dyDescent="0.3">
      <c r="A4489">
        <v>4850</v>
      </c>
      <c r="B4489">
        <v>133634</v>
      </c>
      <c r="C4489" s="1">
        <v>45538</v>
      </c>
      <c r="D4489">
        <v>242287</v>
      </c>
      <c r="E4489" t="s">
        <v>10043</v>
      </c>
      <c r="F4489" t="s">
        <v>139</v>
      </c>
      <c r="G4489">
        <f>YEAR(orders[[#This Row],[order_date]])</f>
        <v>2024</v>
      </c>
      <c r="H4489">
        <f>MONTH(orders[[#This Row],[order_date]])</f>
        <v>9</v>
      </c>
      <c r="I4489" s="4">
        <v>242287</v>
      </c>
      <c r="J4489" t="str" cm="1">
        <f t="array" ref="J4489">_xlfn.SWITCH(orders[[#This Row],[payment_method]],"Credit Card","CC","Bank Transfer","BT","Cash","CA","PayPal","PP","UN")</f>
        <v>PP</v>
      </c>
    </row>
    <row r="4490" spans="1:10" x14ac:dyDescent="0.3">
      <c r="A4490">
        <v>4852</v>
      </c>
      <c r="B4490">
        <v>95687</v>
      </c>
      <c r="C4490" s="1">
        <v>44451</v>
      </c>
      <c r="D4490">
        <v>277564</v>
      </c>
      <c r="E4490" t="s">
        <v>10042</v>
      </c>
      <c r="F4490" t="s">
        <v>414</v>
      </c>
      <c r="G4490">
        <f>YEAR(orders[[#This Row],[order_date]])</f>
        <v>2021</v>
      </c>
      <c r="H4490">
        <f>MONTH(orders[[#This Row],[order_date]])</f>
        <v>9</v>
      </c>
      <c r="I4490" s="4">
        <v>277564</v>
      </c>
      <c r="J4490" t="str" cm="1">
        <f t="array" ref="J4490">_xlfn.SWITCH(orders[[#This Row],[payment_method]],"Credit Card","CC","Bank Transfer","BT","Cash","CA","PayPal","PP","UN")</f>
        <v>CA</v>
      </c>
    </row>
    <row r="4491" spans="1:10" x14ac:dyDescent="0.3">
      <c r="A4491">
        <v>4854</v>
      </c>
      <c r="B4491">
        <v>1146812</v>
      </c>
      <c r="C4491" s="1">
        <v>45325</v>
      </c>
      <c r="D4491">
        <v>408933</v>
      </c>
      <c r="E4491" t="s">
        <v>10043</v>
      </c>
      <c r="F4491" t="s">
        <v>608</v>
      </c>
      <c r="G4491">
        <f>YEAR(orders[[#This Row],[order_date]])</f>
        <v>2024</v>
      </c>
      <c r="H4491">
        <f>MONTH(orders[[#This Row],[order_date]])</f>
        <v>2</v>
      </c>
      <c r="I4491" s="4">
        <v>408933</v>
      </c>
      <c r="J4491" t="str" cm="1">
        <f t="array" ref="J4491">_xlfn.SWITCH(orders[[#This Row],[payment_method]],"Credit Card","CC","Bank Transfer","BT","Cash","CA","PayPal","PP","UN")</f>
        <v>PP</v>
      </c>
    </row>
    <row r="4492" spans="1:10" x14ac:dyDescent="0.3">
      <c r="A4492">
        <v>4855</v>
      </c>
      <c r="B4492">
        <v>948073</v>
      </c>
      <c r="C4492" s="1">
        <v>45541</v>
      </c>
      <c r="D4492">
        <v>41822</v>
      </c>
      <c r="E4492" t="s">
        <v>10042</v>
      </c>
      <c r="F4492" t="s">
        <v>374</v>
      </c>
      <c r="G4492">
        <f>YEAR(orders[[#This Row],[order_date]])</f>
        <v>2024</v>
      </c>
      <c r="H4492">
        <f>MONTH(orders[[#This Row],[order_date]])</f>
        <v>9</v>
      </c>
      <c r="I4492" s="4">
        <v>41822</v>
      </c>
      <c r="J4492" t="str" cm="1">
        <f t="array" ref="J4492">_xlfn.SWITCH(orders[[#This Row],[payment_method]],"Credit Card","CC","Bank Transfer","BT","Cash","CA","PayPal","PP","UN")</f>
        <v>CA</v>
      </c>
    </row>
    <row r="4493" spans="1:10" x14ac:dyDescent="0.3">
      <c r="A4493">
        <v>4856</v>
      </c>
      <c r="B4493">
        <v>880246</v>
      </c>
      <c r="C4493" s="1">
        <v>45708</v>
      </c>
      <c r="D4493">
        <v>229023</v>
      </c>
      <c r="E4493" t="s">
        <v>10040</v>
      </c>
      <c r="F4493" t="s">
        <v>1473</v>
      </c>
      <c r="G4493">
        <f>YEAR(orders[[#This Row],[order_date]])</f>
        <v>2025</v>
      </c>
      <c r="H4493">
        <f>MONTH(orders[[#This Row],[order_date]])</f>
        <v>2</v>
      </c>
      <c r="I4493" s="4">
        <v>229023</v>
      </c>
      <c r="J4493" t="str" cm="1">
        <f t="array" ref="J4493">_xlfn.SWITCH(orders[[#This Row],[payment_method]],"Credit Card","CC","Bank Transfer","BT","Cash","CA","PayPal","PP","UN")</f>
        <v>CC</v>
      </c>
    </row>
    <row r="4494" spans="1:10" x14ac:dyDescent="0.3">
      <c r="A4494">
        <v>4857</v>
      </c>
      <c r="B4494">
        <v>1666856</v>
      </c>
      <c r="C4494" s="1">
        <v>44606</v>
      </c>
      <c r="D4494">
        <v>46813</v>
      </c>
      <c r="E4494" t="s">
        <v>10043</v>
      </c>
      <c r="F4494" t="s">
        <v>334</v>
      </c>
      <c r="G4494">
        <f>YEAR(orders[[#This Row],[order_date]])</f>
        <v>2022</v>
      </c>
      <c r="H4494">
        <f>MONTH(orders[[#This Row],[order_date]])</f>
        <v>2</v>
      </c>
      <c r="I4494" s="4">
        <v>46813</v>
      </c>
      <c r="J4494" t="str" cm="1">
        <f t="array" ref="J4494">_xlfn.SWITCH(orders[[#This Row],[payment_method]],"Credit Card","CC","Bank Transfer","BT","Cash","CA","PayPal","PP","UN")</f>
        <v>PP</v>
      </c>
    </row>
    <row r="4495" spans="1:10" x14ac:dyDescent="0.3">
      <c r="A4495">
        <v>4858</v>
      </c>
      <c r="B4495">
        <v>312587</v>
      </c>
      <c r="C4495" s="1">
        <v>45066</v>
      </c>
      <c r="D4495">
        <v>181101</v>
      </c>
      <c r="E4495" t="s">
        <v>10043</v>
      </c>
      <c r="F4495" t="s">
        <v>174</v>
      </c>
      <c r="G4495">
        <f>YEAR(orders[[#This Row],[order_date]])</f>
        <v>2023</v>
      </c>
      <c r="H4495">
        <f>MONTH(orders[[#This Row],[order_date]])</f>
        <v>5</v>
      </c>
      <c r="I4495" s="4">
        <v>181101</v>
      </c>
      <c r="J4495" t="str" cm="1">
        <f t="array" ref="J4495">_xlfn.SWITCH(orders[[#This Row],[payment_method]],"Credit Card","CC","Bank Transfer","BT","Cash","CA","PayPal","PP","UN")</f>
        <v>PP</v>
      </c>
    </row>
    <row r="4496" spans="1:10" x14ac:dyDescent="0.3">
      <c r="A4496">
        <v>4859</v>
      </c>
      <c r="B4496">
        <v>1078094</v>
      </c>
      <c r="C4496" s="1">
        <v>45866</v>
      </c>
      <c r="D4496">
        <v>296082</v>
      </c>
      <c r="E4496" t="s">
        <v>10043</v>
      </c>
      <c r="F4496" t="s">
        <v>237</v>
      </c>
      <c r="G4496">
        <f>YEAR(orders[[#This Row],[order_date]])</f>
        <v>2025</v>
      </c>
      <c r="H4496">
        <f>MONTH(orders[[#This Row],[order_date]])</f>
        <v>7</v>
      </c>
      <c r="I4496" s="4">
        <v>296082</v>
      </c>
      <c r="J4496" t="str" cm="1">
        <f t="array" ref="J4496">_xlfn.SWITCH(orders[[#This Row],[payment_method]],"Credit Card","CC","Bank Transfer","BT","Cash","CA","PayPal","PP","UN")</f>
        <v>PP</v>
      </c>
    </row>
    <row r="4497" spans="1:10" x14ac:dyDescent="0.3">
      <c r="A4497">
        <v>4860</v>
      </c>
      <c r="B4497">
        <v>596155</v>
      </c>
      <c r="C4497" s="1">
        <v>44794</v>
      </c>
      <c r="D4497">
        <v>59355</v>
      </c>
      <c r="E4497" t="s">
        <v>10042</v>
      </c>
      <c r="F4497" t="s">
        <v>1234</v>
      </c>
      <c r="G4497">
        <f>YEAR(orders[[#This Row],[order_date]])</f>
        <v>2022</v>
      </c>
      <c r="H4497">
        <f>MONTH(orders[[#This Row],[order_date]])</f>
        <v>8</v>
      </c>
      <c r="I4497" s="4">
        <v>59355</v>
      </c>
      <c r="J4497" t="str" cm="1">
        <f t="array" ref="J4497">_xlfn.SWITCH(orders[[#This Row],[payment_method]],"Credit Card","CC","Bank Transfer","BT","Cash","CA","PayPal","PP","UN")</f>
        <v>CA</v>
      </c>
    </row>
    <row r="4498" spans="1:10" x14ac:dyDescent="0.3">
      <c r="A4498">
        <v>4861</v>
      </c>
      <c r="B4498">
        <v>1075173</v>
      </c>
      <c r="C4498" s="1">
        <v>44572</v>
      </c>
      <c r="D4498">
        <v>26943</v>
      </c>
      <c r="E4498" t="s">
        <v>10040</v>
      </c>
      <c r="F4498" t="s">
        <v>9</v>
      </c>
      <c r="G4498">
        <f>YEAR(orders[[#This Row],[order_date]])</f>
        <v>2022</v>
      </c>
      <c r="H4498">
        <f>MONTH(orders[[#This Row],[order_date]])</f>
        <v>1</v>
      </c>
      <c r="I4498" s="4">
        <v>26943</v>
      </c>
      <c r="J4498" t="str" cm="1">
        <f t="array" ref="J4498">_xlfn.SWITCH(orders[[#This Row],[payment_method]],"Credit Card","CC","Bank Transfer","BT","Cash","CA","PayPal","PP","UN")</f>
        <v>CC</v>
      </c>
    </row>
    <row r="4499" spans="1:10" x14ac:dyDescent="0.3">
      <c r="A4499">
        <v>4862</v>
      </c>
      <c r="B4499">
        <v>1792733</v>
      </c>
      <c r="C4499" s="1">
        <v>44453</v>
      </c>
      <c r="D4499">
        <v>210452</v>
      </c>
      <c r="E4499" t="s">
        <v>10040</v>
      </c>
      <c r="F4499" t="s">
        <v>1540</v>
      </c>
      <c r="G4499">
        <f>YEAR(orders[[#This Row],[order_date]])</f>
        <v>2021</v>
      </c>
      <c r="H4499">
        <f>MONTH(orders[[#This Row],[order_date]])</f>
        <v>9</v>
      </c>
      <c r="I4499" s="4">
        <v>210452</v>
      </c>
      <c r="J4499" t="str" cm="1">
        <f t="array" ref="J4499">_xlfn.SWITCH(orders[[#This Row],[payment_method]],"Credit Card","CC","Bank Transfer","BT","Cash","CA","PayPal","PP","UN")</f>
        <v>CC</v>
      </c>
    </row>
    <row r="4500" spans="1:10" x14ac:dyDescent="0.3">
      <c r="A4500">
        <v>4863</v>
      </c>
      <c r="B4500">
        <v>1592546</v>
      </c>
      <c r="C4500" s="1">
        <v>44841</v>
      </c>
      <c r="D4500">
        <v>1407</v>
      </c>
      <c r="E4500" t="s">
        <v>10041</v>
      </c>
      <c r="F4500" t="s">
        <v>41</v>
      </c>
      <c r="G4500">
        <f>YEAR(orders[[#This Row],[order_date]])</f>
        <v>2022</v>
      </c>
      <c r="H4500">
        <f>MONTH(orders[[#This Row],[order_date]])</f>
        <v>10</v>
      </c>
      <c r="I4500" s="4">
        <v>1407</v>
      </c>
      <c r="J4500" t="str" cm="1">
        <f t="array" ref="J4500">_xlfn.SWITCH(orders[[#This Row],[payment_method]],"Credit Card","CC","Bank Transfer","BT","Cash","CA","PayPal","PP","UN")</f>
        <v>BT</v>
      </c>
    </row>
    <row r="4501" spans="1:10" x14ac:dyDescent="0.3">
      <c r="A4501">
        <v>4864</v>
      </c>
      <c r="B4501">
        <v>462482</v>
      </c>
      <c r="C4501" s="1">
        <v>44598</v>
      </c>
      <c r="D4501">
        <v>329067</v>
      </c>
      <c r="E4501" t="s">
        <v>10042</v>
      </c>
      <c r="F4501" t="s">
        <v>506</v>
      </c>
      <c r="G4501">
        <f>YEAR(orders[[#This Row],[order_date]])</f>
        <v>2022</v>
      </c>
      <c r="H4501">
        <f>MONTH(orders[[#This Row],[order_date]])</f>
        <v>2</v>
      </c>
      <c r="I4501" s="4">
        <v>329067</v>
      </c>
      <c r="J4501" t="str" cm="1">
        <f t="array" ref="J4501">_xlfn.SWITCH(orders[[#This Row],[payment_method]],"Credit Card","CC","Bank Transfer","BT","Cash","CA","PayPal","PP","UN")</f>
        <v>CA</v>
      </c>
    </row>
    <row r="4502" spans="1:10" x14ac:dyDescent="0.3">
      <c r="A4502">
        <v>4865</v>
      </c>
      <c r="B4502">
        <v>698082</v>
      </c>
      <c r="C4502" s="1">
        <v>44766</v>
      </c>
      <c r="D4502">
        <v>241409</v>
      </c>
      <c r="E4502" t="s">
        <v>10042</v>
      </c>
      <c r="F4502" t="s">
        <v>979</v>
      </c>
      <c r="G4502">
        <f>YEAR(orders[[#This Row],[order_date]])</f>
        <v>2022</v>
      </c>
      <c r="H4502">
        <f>MONTH(orders[[#This Row],[order_date]])</f>
        <v>7</v>
      </c>
      <c r="I4502" s="4">
        <v>241409</v>
      </c>
      <c r="J4502" t="str" cm="1">
        <f t="array" ref="J4502">_xlfn.SWITCH(orders[[#This Row],[payment_method]],"Credit Card","CC","Bank Transfer","BT","Cash","CA","PayPal","PP","UN")</f>
        <v>CA</v>
      </c>
    </row>
    <row r="4503" spans="1:10" x14ac:dyDescent="0.3">
      <c r="A4503">
        <v>4867</v>
      </c>
      <c r="B4503">
        <v>86824</v>
      </c>
      <c r="C4503" s="1">
        <v>45155</v>
      </c>
      <c r="D4503">
        <v>436148</v>
      </c>
      <c r="E4503" t="s">
        <v>10043</v>
      </c>
      <c r="F4503" t="s">
        <v>1269</v>
      </c>
      <c r="G4503">
        <f>YEAR(orders[[#This Row],[order_date]])</f>
        <v>2023</v>
      </c>
      <c r="H4503">
        <f>MONTH(orders[[#This Row],[order_date]])</f>
        <v>8</v>
      </c>
      <c r="I4503" s="4">
        <v>436148</v>
      </c>
      <c r="J4503" t="str" cm="1">
        <f t="array" ref="J4503">_xlfn.SWITCH(orders[[#This Row],[payment_method]],"Credit Card","CC","Bank Transfer","BT","Cash","CA","PayPal","PP","UN")</f>
        <v>PP</v>
      </c>
    </row>
    <row r="4504" spans="1:10" x14ac:dyDescent="0.3">
      <c r="A4504">
        <v>4868</v>
      </c>
      <c r="B4504">
        <v>1645137</v>
      </c>
      <c r="C4504" s="1">
        <v>45784</v>
      </c>
      <c r="D4504">
        <v>263026</v>
      </c>
      <c r="E4504" t="s">
        <v>10040</v>
      </c>
      <c r="F4504" t="s">
        <v>1019</v>
      </c>
      <c r="G4504">
        <f>YEAR(orders[[#This Row],[order_date]])</f>
        <v>2025</v>
      </c>
      <c r="H4504">
        <f>MONTH(orders[[#This Row],[order_date]])</f>
        <v>5</v>
      </c>
      <c r="I4504" s="4">
        <v>263026</v>
      </c>
      <c r="J4504" t="str" cm="1">
        <f t="array" ref="J4504">_xlfn.SWITCH(orders[[#This Row],[payment_method]],"Credit Card","CC","Bank Transfer","BT","Cash","CA","PayPal","PP","UN")</f>
        <v>CC</v>
      </c>
    </row>
    <row r="4505" spans="1:10" x14ac:dyDescent="0.3">
      <c r="A4505">
        <v>4870</v>
      </c>
      <c r="B4505">
        <v>1823074</v>
      </c>
      <c r="C4505" s="1">
        <v>45213</v>
      </c>
      <c r="D4505">
        <v>66656</v>
      </c>
      <c r="E4505" t="s">
        <v>10042</v>
      </c>
      <c r="F4505" t="s">
        <v>404</v>
      </c>
      <c r="G4505">
        <f>YEAR(orders[[#This Row],[order_date]])</f>
        <v>2023</v>
      </c>
      <c r="H4505">
        <f>MONTH(orders[[#This Row],[order_date]])</f>
        <v>10</v>
      </c>
      <c r="I4505" s="4">
        <v>66656</v>
      </c>
      <c r="J4505" t="str" cm="1">
        <f t="array" ref="J4505">_xlfn.SWITCH(orders[[#This Row],[payment_method]],"Credit Card","CC","Bank Transfer","BT","Cash","CA","PayPal","PP","UN")</f>
        <v>CA</v>
      </c>
    </row>
    <row r="4506" spans="1:10" x14ac:dyDescent="0.3">
      <c r="A4506">
        <v>4871</v>
      </c>
      <c r="B4506">
        <v>916828</v>
      </c>
      <c r="C4506" s="1">
        <v>45608</v>
      </c>
      <c r="D4506">
        <v>155105</v>
      </c>
      <c r="E4506" t="s">
        <v>10042</v>
      </c>
      <c r="F4506" t="s">
        <v>334</v>
      </c>
      <c r="G4506">
        <f>YEAR(orders[[#This Row],[order_date]])</f>
        <v>2024</v>
      </c>
      <c r="H4506">
        <f>MONTH(orders[[#This Row],[order_date]])</f>
        <v>11</v>
      </c>
      <c r="I4506" s="4">
        <v>155105</v>
      </c>
      <c r="J4506" t="str" cm="1">
        <f t="array" ref="J4506">_xlfn.SWITCH(orders[[#This Row],[payment_method]],"Credit Card","CC","Bank Transfer","BT","Cash","CA","PayPal","PP","UN")</f>
        <v>CA</v>
      </c>
    </row>
    <row r="4507" spans="1:10" x14ac:dyDescent="0.3">
      <c r="A4507">
        <v>4872</v>
      </c>
      <c r="B4507">
        <v>847972</v>
      </c>
      <c r="C4507" s="1">
        <v>44608</v>
      </c>
      <c r="D4507">
        <v>357028</v>
      </c>
      <c r="E4507" t="s">
        <v>10043</v>
      </c>
      <c r="F4507" t="s">
        <v>1779</v>
      </c>
      <c r="G4507">
        <f>YEAR(orders[[#This Row],[order_date]])</f>
        <v>2022</v>
      </c>
      <c r="H4507">
        <f>MONTH(orders[[#This Row],[order_date]])</f>
        <v>2</v>
      </c>
      <c r="I4507" s="4">
        <v>357028</v>
      </c>
      <c r="J4507" t="str" cm="1">
        <f t="array" ref="J4507">_xlfn.SWITCH(orders[[#This Row],[payment_method]],"Credit Card","CC","Bank Transfer","BT","Cash","CA","PayPal","PP","UN")</f>
        <v>PP</v>
      </c>
    </row>
    <row r="4508" spans="1:10" x14ac:dyDescent="0.3">
      <c r="A4508">
        <v>4873</v>
      </c>
      <c r="B4508">
        <v>231979</v>
      </c>
      <c r="C4508" s="1">
        <v>45556</v>
      </c>
      <c r="D4508">
        <v>1025</v>
      </c>
      <c r="E4508" t="s">
        <v>10040</v>
      </c>
      <c r="F4508" t="s">
        <v>35</v>
      </c>
      <c r="G4508">
        <f>YEAR(orders[[#This Row],[order_date]])</f>
        <v>2024</v>
      </c>
      <c r="H4508">
        <f>MONTH(orders[[#This Row],[order_date]])</f>
        <v>9</v>
      </c>
      <c r="I4508" s="4">
        <v>1025</v>
      </c>
      <c r="J4508" t="str" cm="1">
        <f t="array" ref="J4508">_xlfn.SWITCH(orders[[#This Row],[payment_method]],"Credit Card","CC","Bank Transfer","BT","Cash","CA","PayPal","PP","UN")</f>
        <v>CC</v>
      </c>
    </row>
    <row r="4509" spans="1:10" x14ac:dyDescent="0.3">
      <c r="A4509">
        <v>4874</v>
      </c>
      <c r="B4509">
        <v>881513</v>
      </c>
      <c r="C4509" s="1">
        <v>45077</v>
      </c>
      <c r="D4509">
        <v>19924</v>
      </c>
      <c r="E4509" t="s">
        <v>10043</v>
      </c>
      <c r="F4509" t="s">
        <v>243</v>
      </c>
      <c r="G4509">
        <f>YEAR(orders[[#This Row],[order_date]])</f>
        <v>2023</v>
      </c>
      <c r="H4509">
        <f>MONTH(orders[[#This Row],[order_date]])</f>
        <v>5</v>
      </c>
      <c r="I4509" s="4">
        <v>19924</v>
      </c>
      <c r="J4509" t="str" cm="1">
        <f t="array" ref="J4509">_xlfn.SWITCH(orders[[#This Row],[payment_method]],"Credit Card","CC","Bank Transfer","BT","Cash","CA","PayPal","PP","UN")</f>
        <v>PP</v>
      </c>
    </row>
    <row r="4510" spans="1:10" x14ac:dyDescent="0.3">
      <c r="A4510">
        <v>4875</v>
      </c>
      <c r="B4510">
        <v>924205</v>
      </c>
      <c r="C4510" s="1">
        <v>45118</v>
      </c>
      <c r="D4510">
        <v>281378</v>
      </c>
      <c r="E4510" t="s">
        <v>10042</v>
      </c>
      <c r="F4510" t="s">
        <v>201</v>
      </c>
      <c r="G4510">
        <f>YEAR(orders[[#This Row],[order_date]])</f>
        <v>2023</v>
      </c>
      <c r="H4510">
        <f>MONTH(orders[[#This Row],[order_date]])</f>
        <v>7</v>
      </c>
      <c r="I4510" s="4">
        <v>281378</v>
      </c>
      <c r="J4510" t="str" cm="1">
        <f t="array" ref="J4510">_xlfn.SWITCH(orders[[#This Row],[payment_method]],"Credit Card","CC","Bank Transfer","BT","Cash","CA","PayPal","PP","UN")</f>
        <v>CA</v>
      </c>
    </row>
    <row r="4511" spans="1:10" x14ac:dyDescent="0.3">
      <c r="A4511">
        <v>4876</v>
      </c>
      <c r="B4511">
        <v>2016</v>
      </c>
      <c r="C4511" s="1">
        <v>44499</v>
      </c>
      <c r="D4511">
        <v>162491</v>
      </c>
      <c r="E4511" t="s">
        <v>10042</v>
      </c>
      <c r="F4511" t="s">
        <v>669</v>
      </c>
      <c r="G4511">
        <f>YEAR(orders[[#This Row],[order_date]])</f>
        <v>2021</v>
      </c>
      <c r="H4511">
        <f>MONTH(orders[[#This Row],[order_date]])</f>
        <v>10</v>
      </c>
      <c r="I4511" s="4">
        <v>162491</v>
      </c>
      <c r="J4511" t="str" cm="1">
        <f t="array" ref="J4511">_xlfn.SWITCH(orders[[#This Row],[payment_method]],"Credit Card","CC","Bank Transfer","BT","Cash","CA","PayPal","PP","UN")</f>
        <v>CA</v>
      </c>
    </row>
    <row r="4512" spans="1:10" x14ac:dyDescent="0.3">
      <c r="A4512">
        <v>4878</v>
      </c>
      <c r="B4512">
        <v>1135264</v>
      </c>
      <c r="C4512" s="1">
        <v>44513</v>
      </c>
      <c r="D4512">
        <v>64924</v>
      </c>
      <c r="E4512" t="s">
        <v>10042</v>
      </c>
      <c r="F4512" t="s">
        <v>1016</v>
      </c>
      <c r="G4512">
        <f>YEAR(orders[[#This Row],[order_date]])</f>
        <v>2021</v>
      </c>
      <c r="H4512">
        <f>MONTH(orders[[#This Row],[order_date]])</f>
        <v>11</v>
      </c>
      <c r="I4512" s="4">
        <v>64924</v>
      </c>
      <c r="J4512" t="str" cm="1">
        <f t="array" ref="J4512">_xlfn.SWITCH(orders[[#This Row],[payment_method]],"Credit Card","CC","Bank Transfer","BT","Cash","CA","PayPal","PP","UN")</f>
        <v>CA</v>
      </c>
    </row>
    <row r="4513" spans="1:10" x14ac:dyDescent="0.3">
      <c r="A4513">
        <v>4879</v>
      </c>
      <c r="B4513">
        <v>588643</v>
      </c>
      <c r="C4513" s="1">
        <v>45011</v>
      </c>
      <c r="D4513">
        <v>315086</v>
      </c>
      <c r="E4513" t="s">
        <v>10042</v>
      </c>
      <c r="F4513" t="s">
        <v>580</v>
      </c>
      <c r="G4513">
        <f>YEAR(orders[[#This Row],[order_date]])</f>
        <v>2023</v>
      </c>
      <c r="H4513">
        <f>MONTH(orders[[#This Row],[order_date]])</f>
        <v>3</v>
      </c>
      <c r="I4513" s="4">
        <v>315086</v>
      </c>
      <c r="J4513" t="str" cm="1">
        <f t="array" ref="J4513">_xlfn.SWITCH(orders[[#This Row],[payment_method]],"Credit Card","CC","Bank Transfer","BT","Cash","CA","PayPal","PP","UN")</f>
        <v>CA</v>
      </c>
    </row>
    <row r="4514" spans="1:10" x14ac:dyDescent="0.3">
      <c r="A4514">
        <v>4880</v>
      </c>
      <c r="B4514">
        <v>988613</v>
      </c>
      <c r="C4514" s="1">
        <v>45192</v>
      </c>
      <c r="D4514">
        <v>430295</v>
      </c>
      <c r="E4514" t="s">
        <v>10040</v>
      </c>
      <c r="F4514" t="s">
        <v>706</v>
      </c>
      <c r="G4514">
        <f>YEAR(orders[[#This Row],[order_date]])</f>
        <v>2023</v>
      </c>
      <c r="H4514">
        <f>MONTH(orders[[#This Row],[order_date]])</f>
        <v>9</v>
      </c>
      <c r="I4514" s="4">
        <v>430295</v>
      </c>
      <c r="J4514" t="str" cm="1">
        <f t="array" ref="J4514">_xlfn.SWITCH(orders[[#This Row],[payment_method]],"Credit Card","CC","Bank Transfer","BT","Cash","CA","PayPal","PP","UN")</f>
        <v>CC</v>
      </c>
    </row>
    <row r="4515" spans="1:10" x14ac:dyDescent="0.3">
      <c r="A4515">
        <v>4881</v>
      </c>
      <c r="B4515">
        <v>1273019</v>
      </c>
      <c r="C4515" s="1">
        <v>44640</v>
      </c>
      <c r="D4515">
        <v>2507</v>
      </c>
      <c r="E4515" t="s">
        <v>10042</v>
      </c>
      <c r="F4515" t="s">
        <v>728</v>
      </c>
      <c r="G4515">
        <f>YEAR(orders[[#This Row],[order_date]])</f>
        <v>2022</v>
      </c>
      <c r="H4515">
        <f>MONTH(orders[[#This Row],[order_date]])</f>
        <v>3</v>
      </c>
      <c r="I4515" s="4">
        <v>2507</v>
      </c>
      <c r="J4515" t="str" cm="1">
        <f t="array" ref="J4515">_xlfn.SWITCH(orders[[#This Row],[payment_method]],"Credit Card","CC","Bank Transfer","BT","Cash","CA","PayPal","PP","UN")</f>
        <v>CA</v>
      </c>
    </row>
    <row r="4516" spans="1:10" x14ac:dyDescent="0.3">
      <c r="A4516">
        <v>4882</v>
      </c>
      <c r="B4516">
        <v>354121</v>
      </c>
      <c r="C4516" s="1">
        <v>44462</v>
      </c>
      <c r="D4516">
        <v>174779</v>
      </c>
      <c r="E4516" t="s">
        <v>10043</v>
      </c>
      <c r="F4516" t="s">
        <v>820</v>
      </c>
      <c r="G4516">
        <f>YEAR(orders[[#This Row],[order_date]])</f>
        <v>2021</v>
      </c>
      <c r="H4516">
        <f>MONTH(orders[[#This Row],[order_date]])</f>
        <v>9</v>
      </c>
      <c r="I4516" s="4">
        <v>174779</v>
      </c>
      <c r="J4516" t="str" cm="1">
        <f t="array" ref="J4516">_xlfn.SWITCH(orders[[#This Row],[payment_method]],"Credit Card","CC","Bank Transfer","BT","Cash","CA","PayPal","PP","UN")</f>
        <v>PP</v>
      </c>
    </row>
    <row r="4517" spans="1:10" x14ac:dyDescent="0.3">
      <c r="A4517">
        <v>4883</v>
      </c>
      <c r="B4517">
        <v>867379</v>
      </c>
      <c r="C4517" s="1">
        <v>45207</v>
      </c>
      <c r="D4517">
        <v>36114</v>
      </c>
      <c r="E4517" t="s">
        <v>10040</v>
      </c>
      <c r="F4517" t="s">
        <v>318</v>
      </c>
      <c r="G4517">
        <f>YEAR(orders[[#This Row],[order_date]])</f>
        <v>2023</v>
      </c>
      <c r="H4517">
        <f>MONTH(orders[[#This Row],[order_date]])</f>
        <v>10</v>
      </c>
      <c r="I4517" s="4">
        <v>36114</v>
      </c>
      <c r="J4517" t="str" cm="1">
        <f t="array" ref="J4517">_xlfn.SWITCH(orders[[#This Row],[payment_method]],"Credit Card","CC","Bank Transfer","BT","Cash","CA","PayPal","PP","UN")</f>
        <v>CC</v>
      </c>
    </row>
    <row r="4518" spans="1:10" x14ac:dyDescent="0.3">
      <c r="A4518">
        <v>4884</v>
      </c>
      <c r="B4518">
        <v>1597263</v>
      </c>
      <c r="C4518" s="1">
        <v>45394</v>
      </c>
      <c r="D4518">
        <v>96224</v>
      </c>
      <c r="E4518" t="s">
        <v>10041</v>
      </c>
      <c r="F4518" t="s">
        <v>1019</v>
      </c>
      <c r="G4518">
        <f>YEAR(orders[[#This Row],[order_date]])</f>
        <v>2024</v>
      </c>
      <c r="H4518">
        <f>MONTH(orders[[#This Row],[order_date]])</f>
        <v>4</v>
      </c>
      <c r="I4518" s="4">
        <v>96224</v>
      </c>
      <c r="J4518" t="str" cm="1">
        <f t="array" ref="J4518">_xlfn.SWITCH(orders[[#This Row],[payment_method]],"Credit Card","CC","Bank Transfer","BT","Cash","CA","PayPal","PP","UN")</f>
        <v>BT</v>
      </c>
    </row>
    <row r="4519" spans="1:10" x14ac:dyDescent="0.3">
      <c r="A4519">
        <v>4885</v>
      </c>
      <c r="B4519">
        <v>591582</v>
      </c>
      <c r="C4519" s="1">
        <v>44566</v>
      </c>
      <c r="D4519">
        <v>252826</v>
      </c>
      <c r="E4519" t="s">
        <v>10042</v>
      </c>
      <c r="F4519" t="s">
        <v>1145</v>
      </c>
      <c r="G4519">
        <f>YEAR(orders[[#This Row],[order_date]])</f>
        <v>2022</v>
      </c>
      <c r="H4519">
        <f>MONTH(orders[[#This Row],[order_date]])</f>
        <v>1</v>
      </c>
      <c r="I4519" s="4">
        <v>252826</v>
      </c>
      <c r="J4519" t="str" cm="1">
        <f t="array" ref="J4519">_xlfn.SWITCH(orders[[#This Row],[payment_method]],"Credit Card","CC","Bank Transfer","BT","Cash","CA","PayPal","PP","UN")</f>
        <v>CA</v>
      </c>
    </row>
    <row r="4520" spans="1:10" x14ac:dyDescent="0.3">
      <c r="A4520">
        <v>4886</v>
      </c>
      <c r="B4520">
        <v>1666993</v>
      </c>
      <c r="C4520" s="1">
        <v>45748</v>
      </c>
      <c r="D4520">
        <v>183026</v>
      </c>
      <c r="E4520" t="s">
        <v>10041</v>
      </c>
      <c r="F4520" t="s">
        <v>1435</v>
      </c>
      <c r="G4520">
        <f>YEAR(orders[[#This Row],[order_date]])</f>
        <v>2025</v>
      </c>
      <c r="H4520">
        <f>MONTH(orders[[#This Row],[order_date]])</f>
        <v>4</v>
      </c>
      <c r="I4520" s="4">
        <v>183026</v>
      </c>
      <c r="J4520" t="str" cm="1">
        <f t="array" ref="J4520">_xlfn.SWITCH(orders[[#This Row],[payment_method]],"Credit Card","CC","Bank Transfer","BT","Cash","CA","PayPal","PP","UN")</f>
        <v>BT</v>
      </c>
    </row>
    <row r="4521" spans="1:10" x14ac:dyDescent="0.3">
      <c r="A4521">
        <v>4887</v>
      </c>
      <c r="B4521">
        <v>1412395</v>
      </c>
      <c r="C4521" s="1">
        <v>44650</v>
      </c>
      <c r="D4521">
        <v>200124</v>
      </c>
      <c r="E4521" t="s">
        <v>10043</v>
      </c>
      <c r="F4521" t="s">
        <v>429</v>
      </c>
      <c r="G4521">
        <f>YEAR(orders[[#This Row],[order_date]])</f>
        <v>2022</v>
      </c>
      <c r="H4521">
        <f>MONTH(orders[[#This Row],[order_date]])</f>
        <v>3</v>
      </c>
      <c r="I4521" s="4">
        <v>200124</v>
      </c>
      <c r="J4521" t="str" cm="1">
        <f t="array" ref="J4521">_xlfn.SWITCH(orders[[#This Row],[payment_method]],"Credit Card","CC","Bank Transfer","BT","Cash","CA","PayPal","PP","UN")</f>
        <v>PP</v>
      </c>
    </row>
    <row r="4522" spans="1:10" x14ac:dyDescent="0.3">
      <c r="A4522">
        <v>4888</v>
      </c>
      <c r="B4522">
        <v>703676</v>
      </c>
      <c r="C4522" s="1">
        <v>45351</v>
      </c>
      <c r="D4522">
        <v>334451</v>
      </c>
      <c r="E4522" t="s">
        <v>10043</v>
      </c>
      <c r="F4522" t="s">
        <v>660</v>
      </c>
      <c r="G4522">
        <f>YEAR(orders[[#This Row],[order_date]])</f>
        <v>2024</v>
      </c>
      <c r="H4522">
        <f>MONTH(orders[[#This Row],[order_date]])</f>
        <v>2</v>
      </c>
      <c r="I4522" s="4">
        <v>334451</v>
      </c>
      <c r="J4522" t="str" cm="1">
        <f t="array" ref="J4522">_xlfn.SWITCH(orders[[#This Row],[payment_method]],"Credit Card","CC","Bank Transfer","BT","Cash","CA","PayPal","PP","UN")</f>
        <v>PP</v>
      </c>
    </row>
    <row r="4523" spans="1:10" x14ac:dyDescent="0.3">
      <c r="A4523">
        <v>4889</v>
      </c>
      <c r="B4523">
        <v>153028</v>
      </c>
      <c r="C4523" s="1">
        <v>45562</v>
      </c>
      <c r="D4523">
        <v>258364</v>
      </c>
      <c r="E4523" t="s">
        <v>10042</v>
      </c>
      <c r="F4523" t="s">
        <v>623</v>
      </c>
      <c r="G4523">
        <f>YEAR(orders[[#This Row],[order_date]])</f>
        <v>2024</v>
      </c>
      <c r="H4523">
        <f>MONTH(orders[[#This Row],[order_date]])</f>
        <v>9</v>
      </c>
      <c r="I4523" s="4">
        <v>258364</v>
      </c>
      <c r="J4523" t="str" cm="1">
        <f t="array" ref="J4523">_xlfn.SWITCH(orders[[#This Row],[payment_method]],"Credit Card","CC","Bank Transfer","BT","Cash","CA","PayPal","PP","UN")</f>
        <v>CA</v>
      </c>
    </row>
    <row r="4524" spans="1:10" x14ac:dyDescent="0.3">
      <c r="A4524">
        <v>4890</v>
      </c>
      <c r="B4524">
        <v>179473</v>
      </c>
      <c r="C4524" s="1">
        <v>45429</v>
      </c>
      <c r="D4524">
        <v>153634</v>
      </c>
      <c r="E4524" t="s">
        <v>10042</v>
      </c>
      <c r="F4524" t="s">
        <v>457</v>
      </c>
      <c r="G4524">
        <f>YEAR(orders[[#This Row],[order_date]])</f>
        <v>2024</v>
      </c>
      <c r="H4524">
        <f>MONTH(orders[[#This Row],[order_date]])</f>
        <v>5</v>
      </c>
      <c r="I4524" s="4">
        <v>153634</v>
      </c>
      <c r="J4524" t="str" cm="1">
        <f t="array" ref="J4524">_xlfn.SWITCH(orders[[#This Row],[payment_method]],"Credit Card","CC","Bank Transfer","BT","Cash","CA","PayPal","PP","UN")</f>
        <v>CA</v>
      </c>
    </row>
    <row r="4525" spans="1:10" x14ac:dyDescent="0.3">
      <c r="A4525">
        <v>4892</v>
      </c>
      <c r="B4525">
        <v>1413322</v>
      </c>
      <c r="C4525" s="1">
        <v>44989</v>
      </c>
      <c r="D4525">
        <v>252038</v>
      </c>
      <c r="E4525" t="s">
        <v>10042</v>
      </c>
      <c r="F4525" t="s">
        <v>201</v>
      </c>
      <c r="G4525">
        <f>YEAR(orders[[#This Row],[order_date]])</f>
        <v>2023</v>
      </c>
      <c r="H4525">
        <f>MONTH(orders[[#This Row],[order_date]])</f>
        <v>3</v>
      </c>
      <c r="I4525" s="4">
        <v>252038</v>
      </c>
      <c r="J4525" t="str" cm="1">
        <f t="array" ref="J4525">_xlfn.SWITCH(orders[[#This Row],[payment_method]],"Credit Card","CC","Bank Transfer","BT","Cash","CA","PayPal","PP","UN")</f>
        <v>CA</v>
      </c>
    </row>
    <row r="4526" spans="1:10" x14ac:dyDescent="0.3">
      <c r="A4526">
        <v>4893</v>
      </c>
      <c r="B4526">
        <v>617102</v>
      </c>
      <c r="C4526" s="1">
        <v>44702</v>
      </c>
      <c r="D4526">
        <v>50567</v>
      </c>
      <c r="E4526" t="s">
        <v>10040</v>
      </c>
      <c r="F4526" t="s">
        <v>556</v>
      </c>
      <c r="G4526">
        <f>YEAR(orders[[#This Row],[order_date]])</f>
        <v>2022</v>
      </c>
      <c r="H4526">
        <f>MONTH(orders[[#This Row],[order_date]])</f>
        <v>5</v>
      </c>
      <c r="I4526" s="4">
        <v>50567</v>
      </c>
      <c r="J4526" t="str" cm="1">
        <f t="array" ref="J4526">_xlfn.SWITCH(orders[[#This Row],[payment_method]],"Credit Card","CC","Bank Transfer","BT","Cash","CA","PayPal","PP","UN")</f>
        <v>CC</v>
      </c>
    </row>
    <row r="4527" spans="1:10" x14ac:dyDescent="0.3">
      <c r="A4527">
        <v>4894</v>
      </c>
      <c r="B4527">
        <v>1644768</v>
      </c>
      <c r="C4527" s="1">
        <v>44981</v>
      </c>
      <c r="D4527">
        <v>138686</v>
      </c>
      <c r="E4527" t="s">
        <v>10042</v>
      </c>
      <c r="F4527" t="s">
        <v>1101</v>
      </c>
      <c r="G4527">
        <f>YEAR(orders[[#This Row],[order_date]])</f>
        <v>2023</v>
      </c>
      <c r="H4527">
        <f>MONTH(orders[[#This Row],[order_date]])</f>
        <v>2</v>
      </c>
      <c r="I4527" s="4">
        <v>138686</v>
      </c>
      <c r="J4527" t="str" cm="1">
        <f t="array" ref="J4527">_xlfn.SWITCH(orders[[#This Row],[payment_method]],"Credit Card","CC","Bank Transfer","BT","Cash","CA","PayPal","PP","UN")</f>
        <v>CA</v>
      </c>
    </row>
    <row r="4528" spans="1:10" x14ac:dyDescent="0.3">
      <c r="A4528">
        <v>4895</v>
      </c>
      <c r="B4528">
        <v>1268665</v>
      </c>
      <c r="C4528" s="1">
        <v>45725</v>
      </c>
      <c r="D4528">
        <v>116264</v>
      </c>
      <c r="E4528" t="s">
        <v>10040</v>
      </c>
      <c r="F4528" t="s">
        <v>489</v>
      </c>
      <c r="G4528">
        <f>YEAR(orders[[#This Row],[order_date]])</f>
        <v>2025</v>
      </c>
      <c r="H4528">
        <f>MONTH(orders[[#This Row],[order_date]])</f>
        <v>3</v>
      </c>
      <c r="I4528" s="4">
        <v>116264</v>
      </c>
      <c r="J4528" t="str" cm="1">
        <f t="array" ref="J4528">_xlfn.SWITCH(orders[[#This Row],[payment_method]],"Credit Card","CC","Bank Transfer","BT","Cash","CA","PayPal","PP","UN")</f>
        <v>CC</v>
      </c>
    </row>
    <row r="4529" spans="1:10" x14ac:dyDescent="0.3">
      <c r="A4529">
        <v>4896</v>
      </c>
      <c r="B4529">
        <v>53978</v>
      </c>
      <c r="C4529" s="1">
        <v>45331</v>
      </c>
      <c r="D4529">
        <v>24853</v>
      </c>
      <c r="E4529" t="s">
        <v>10042</v>
      </c>
      <c r="F4529" t="s">
        <v>657</v>
      </c>
      <c r="G4529">
        <f>YEAR(orders[[#This Row],[order_date]])</f>
        <v>2024</v>
      </c>
      <c r="H4529">
        <f>MONTH(orders[[#This Row],[order_date]])</f>
        <v>2</v>
      </c>
      <c r="I4529" s="4">
        <v>24853</v>
      </c>
      <c r="J4529" t="str" cm="1">
        <f t="array" ref="J4529">_xlfn.SWITCH(orders[[#This Row],[payment_method]],"Credit Card","CC","Bank Transfer","BT","Cash","CA","PayPal","PP","UN")</f>
        <v>CA</v>
      </c>
    </row>
    <row r="4530" spans="1:10" x14ac:dyDescent="0.3">
      <c r="A4530">
        <v>4897</v>
      </c>
      <c r="B4530">
        <v>1411884</v>
      </c>
      <c r="C4530" s="1">
        <v>45524</v>
      </c>
      <c r="D4530">
        <v>202844</v>
      </c>
      <c r="E4530" t="s">
        <v>10041</v>
      </c>
      <c r="F4530" t="s">
        <v>706</v>
      </c>
      <c r="G4530">
        <f>YEAR(orders[[#This Row],[order_date]])</f>
        <v>2024</v>
      </c>
      <c r="H4530">
        <f>MONTH(orders[[#This Row],[order_date]])</f>
        <v>8</v>
      </c>
      <c r="I4530" s="4">
        <v>202844</v>
      </c>
      <c r="J4530" t="str" cm="1">
        <f t="array" ref="J4530">_xlfn.SWITCH(orders[[#This Row],[payment_method]],"Credit Card","CC","Bank Transfer","BT","Cash","CA","PayPal","PP","UN")</f>
        <v>BT</v>
      </c>
    </row>
    <row r="4531" spans="1:10" x14ac:dyDescent="0.3">
      <c r="A4531">
        <v>4898</v>
      </c>
      <c r="B4531">
        <v>11729</v>
      </c>
      <c r="C4531" s="1">
        <v>45810</v>
      </c>
      <c r="D4531">
        <v>16668</v>
      </c>
      <c r="E4531" t="s">
        <v>10042</v>
      </c>
      <c r="F4531" t="s">
        <v>308</v>
      </c>
      <c r="G4531">
        <f>YEAR(orders[[#This Row],[order_date]])</f>
        <v>2025</v>
      </c>
      <c r="H4531">
        <f>MONTH(orders[[#This Row],[order_date]])</f>
        <v>6</v>
      </c>
      <c r="I4531" s="4">
        <v>16668</v>
      </c>
      <c r="J4531" t="str" cm="1">
        <f t="array" ref="J4531">_xlfn.SWITCH(orders[[#This Row],[payment_method]],"Credit Card","CC","Bank Transfer","BT","Cash","CA","PayPal","PP","UN")</f>
        <v>CA</v>
      </c>
    </row>
    <row r="4532" spans="1:10" x14ac:dyDescent="0.3">
      <c r="A4532">
        <v>4899</v>
      </c>
      <c r="B4532">
        <v>332244</v>
      </c>
      <c r="C4532" s="1">
        <v>45082</v>
      </c>
      <c r="D4532">
        <v>110634</v>
      </c>
      <c r="E4532" t="s">
        <v>10040</v>
      </c>
      <c r="F4532" t="s">
        <v>363</v>
      </c>
      <c r="G4532">
        <f>YEAR(orders[[#This Row],[order_date]])</f>
        <v>2023</v>
      </c>
      <c r="H4532">
        <f>MONTH(orders[[#This Row],[order_date]])</f>
        <v>6</v>
      </c>
      <c r="I4532" s="4">
        <v>110634</v>
      </c>
      <c r="J4532" t="str" cm="1">
        <f t="array" ref="J4532">_xlfn.SWITCH(orders[[#This Row],[payment_method]],"Credit Card","CC","Bank Transfer","BT","Cash","CA","PayPal","PP","UN")</f>
        <v>CC</v>
      </c>
    </row>
    <row r="4533" spans="1:10" x14ac:dyDescent="0.3">
      <c r="A4533">
        <v>4900</v>
      </c>
      <c r="B4533">
        <v>1161939</v>
      </c>
      <c r="C4533" s="1">
        <v>45097</v>
      </c>
      <c r="D4533">
        <v>177608</v>
      </c>
      <c r="E4533" t="s">
        <v>10040</v>
      </c>
      <c r="F4533" t="s">
        <v>274</v>
      </c>
      <c r="G4533">
        <f>YEAR(orders[[#This Row],[order_date]])</f>
        <v>2023</v>
      </c>
      <c r="H4533">
        <f>MONTH(orders[[#This Row],[order_date]])</f>
        <v>6</v>
      </c>
      <c r="I4533" s="4">
        <v>177608</v>
      </c>
      <c r="J4533" t="str" cm="1">
        <f t="array" ref="J4533">_xlfn.SWITCH(orders[[#This Row],[payment_method]],"Credit Card","CC","Bank Transfer","BT","Cash","CA","PayPal","PP","UN")</f>
        <v>CC</v>
      </c>
    </row>
    <row r="4534" spans="1:10" x14ac:dyDescent="0.3">
      <c r="A4534">
        <v>4902</v>
      </c>
      <c r="B4534">
        <v>1402538</v>
      </c>
      <c r="C4534" s="1">
        <v>45598</v>
      </c>
      <c r="D4534">
        <v>220754</v>
      </c>
      <c r="E4534" t="s">
        <v>10042</v>
      </c>
      <c r="F4534" t="s">
        <v>313</v>
      </c>
      <c r="G4534">
        <f>YEAR(orders[[#This Row],[order_date]])</f>
        <v>2024</v>
      </c>
      <c r="H4534">
        <f>MONTH(orders[[#This Row],[order_date]])</f>
        <v>11</v>
      </c>
      <c r="I4534" s="4">
        <v>220754</v>
      </c>
      <c r="J4534" t="str" cm="1">
        <f t="array" ref="J4534">_xlfn.SWITCH(orders[[#This Row],[payment_method]],"Credit Card","CC","Bank Transfer","BT","Cash","CA","PayPal","PP","UN")</f>
        <v>CA</v>
      </c>
    </row>
    <row r="4535" spans="1:10" x14ac:dyDescent="0.3">
      <c r="A4535">
        <v>4903</v>
      </c>
      <c r="B4535">
        <v>1937942</v>
      </c>
      <c r="C4535" s="1">
        <v>45317</v>
      </c>
      <c r="D4535">
        <v>89904</v>
      </c>
      <c r="E4535" t="s">
        <v>10041</v>
      </c>
      <c r="F4535" t="s">
        <v>185</v>
      </c>
      <c r="G4535">
        <f>YEAR(orders[[#This Row],[order_date]])</f>
        <v>2024</v>
      </c>
      <c r="H4535">
        <f>MONTH(orders[[#This Row],[order_date]])</f>
        <v>1</v>
      </c>
      <c r="I4535" s="4">
        <v>89904</v>
      </c>
      <c r="J4535" t="str" cm="1">
        <f t="array" ref="J4535">_xlfn.SWITCH(orders[[#This Row],[payment_method]],"Credit Card","CC","Bank Transfer","BT","Cash","CA","PayPal","PP","UN")</f>
        <v>BT</v>
      </c>
    </row>
    <row r="4536" spans="1:10" x14ac:dyDescent="0.3">
      <c r="A4536">
        <v>4904</v>
      </c>
      <c r="B4536">
        <v>623668</v>
      </c>
      <c r="C4536" s="1">
        <v>45669</v>
      </c>
      <c r="D4536">
        <v>235059</v>
      </c>
      <c r="E4536" t="s">
        <v>10043</v>
      </c>
      <c r="F4536" t="s">
        <v>1415</v>
      </c>
      <c r="G4536">
        <f>YEAR(orders[[#This Row],[order_date]])</f>
        <v>2025</v>
      </c>
      <c r="H4536">
        <f>MONTH(orders[[#This Row],[order_date]])</f>
        <v>1</v>
      </c>
      <c r="I4536" s="4">
        <v>235059</v>
      </c>
      <c r="J4536" t="str" cm="1">
        <f t="array" ref="J4536">_xlfn.SWITCH(orders[[#This Row],[payment_method]],"Credit Card","CC","Bank Transfer","BT","Cash","CA","PayPal","PP","UN")</f>
        <v>PP</v>
      </c>
    </row>
    <row r="4537" spans="1:10" x14ac:dyDescent="0.3">
      <c r="A4537">
        <v>4905</v>
      </c>
      <c r="B4537">
        <v>702541</v>
      </c>
      <c r="C4537" s="1">
        <v>45681</v>
      </c>
      <c r="D4537">
        <v>206185</v>
      </c>
      <c r="E4537" t="s">
        <v>10041</v>
      </c>
      <c r="F4537" t="s">
        <v>281</v>
      </c>
      <c r="G4537">
        <f>YEAR(orders[[#This Row],[order_date]])</f>
        <v>2025</v>
      </c>
      <c r="H4537">
        <f>MONTH(orders[[#This Row],[order_date]])</f>
        <v>1</v>
      </c>
      <c r="I4537" s="4">
        <v>206185</v>
      </c>
      <c r="J4537" t="str" cm="1">
        <f t="array" ref="J4537">_xlfn.SWITCH(orders[[#This Row],[payment_method]],"Credit Card","CC","Bank Transfer","BT","Cash","CA","PayPal","PP","UN")</f>
        <v>BT</v>
      </c>
    </row>
    <row r="4538" spans="1:10" x14ac:dyDescent="0.3">
      <c r="A4538">
        <v>4906</v>
      </c>
      <c r="B4538">
        <v>1103792</v>
      </c>
      <c r="C4538" s="1">
        <v>45295</v>
      </c>
      <c r="D4538">
        <v>114872</v>
      </c>
      <c r="E4538" t="s">
        <v>10041</v>
      </c>
      <c r="F4538" t="s">
        <v>436</v>
      </c>
      <c r="G4538">
        <f>YEAR(orders[[#This Row],[order_date]])</f>
        <v>2024</v>
      </c>
      <c r="H4538">
        <f>MONTH(orders[[#This Row],[order_date]])</f>
        <v>1</v>
      </c>
      <c r="I4538" s="4">
        <v>114872</v>
      </c>
      <c r="J4538" t="str" cm="1">
        <f t="array" ref="J4538">_xlfn.SWITCH(orders[[#This Row],[payment_method]],"Credit Card","CC","Bank Transfer","BT","Cash","CA","PayPal","PP","UN")</f>
        <v>BT</v>
      </c>
    </row>
    <row r="4539" spans="1:10" x14ac:dyDescent="0.3">
      <c r="A4539">
        <v>4908</v>
      </c>
      <c r="B4539">
        <v>1561483</v>
      </c>
      <c r="C4539" s="1">
        <v>45858</v>
      </c>
      <c r="D4539">
        <v>17844</v>
      </c>
      <c r="E4539" t="s">
        <v>10040</v>
      </c>
      <c r="F4539" t="s">
        <v>709</v>
      </c>
      <c r="G4539">
        <f>YEAR(orders[[#This Row],[order_date]])</f>
        <v>2025</v>
      </c>
      <c r="H4539">
        <f>MONTH(orders[[#This Row],[order_date]])</f>
        <v>7</v>
      </c>
      <c r="I4539" s="4">
        <v>17844</v>
      </c>
      <c r="J4539" t="str" cm="1">
        <f t="array" ref="J4539">_xlfn.SWITCH(orders[[#This Row],[payment_method]],"Credit Card","CC","Bank Transfer","BT","Cash","CA","PayPal","PP","UN")</f>
        <v>CC</v>
      </c>
    </row>
    <row r="4540" spans="1:10" x14ac:dyDescent="0.3">
      <c r="A4540">
        <v>4909</v>
      </c>
      <c r="B4540">
        <v>766031</v>
      </c>
      <c r="C4540" s="1">
        <v>45354</v>
      </c>
      <c r="D4540">
        <v>160648</v>
      </c>
      <c r="E4540" t="s">
        <v>10043</v>
      </c>
      <c r="F4540" t="s">
        <v>49</v>
      </c>
      <c r="G4540">
        <f>YEAR(orders[[#This Row],[order_date]])</f>
        <v>2024</v>
      </c>
      <c r="H4540">
        <f>MONTH(orders[[#This Row],[order_date]])</f>
        <v>3</v>
      </c>
      <c r="I4540" s="4">
        <v>160648</v>
      </c>
      <c r="J4540" t="str" cm="1">
        <f t="array" ref="J4540">_xlfn.SWITCH(orders[[#This Row],[payment_method]],"Credit Card","CC","Bank Transfer","BT","Cash","CA","PayPal","PP","UN")</f>
        <v>PP</v>
      </c>
    </row>
    <row r="4541" spans="1:10" x14ac:dyDescent="0.3">
      <c r="A4541">
        <v>4910</v>
      </c>
      <c r="B4541">
        <v>1501141</v>
      </c>
      <c r="C4541" s="1">
        <v>45616</v>
      </c>
      <c r="D4541">
        <v>324245</v>
      </c>
      <c r="E4541" t="s">
        <v>10040</v>
      </c>
      <c r="F4541" t="s">
        <v>191</v>
      </c>
      <c r="G4541">
        <f>YEAR(orders[[#This Row],[order_date]])</f>
        <v>2024</v>
      </c>
      <c r="H4541">
        <f>MONTH(orders[[#This Row],[order_date]])</f>
        <v>11</v>
      </c>
      <c r="I4541" s="4">
        <v>324245</v>
      </c>
      <c r="J4541" t="str" cm="1">
        <f t="array" ref="J4541">_xlfn.SWITCH(orders[[#This Row],[payment_method]],"Credit Card","CC","Bank Transfer","BT","Cash","CA","PayPal","PP","UN")</f>
        <v>CC</v>
      </c>
    </row>
    <row r="4542" spans="1:10" x14ac:dyDescent="0.3">
      <c r="A4542">
        <v>4911</v>
      </c>
      <c r="B4542">
        <v>1006979</v>
      </c>
      <c r="C4542" s="1">
        <v>45202</v>
      </c>
      <c r="D4542">
        <v>215394</v>
      </c>
      <c r="E4542" t="s">
        <v>10040</v>
      </c>
      <c r="F4542" t="s">
        <v>1234</v>
      </c>
      <c r="G4542">
        <f>YEAR(orders[[#This Row],[order_date]])</f>
        <v>2023</v>
      </c>
      <c r="H4542">
        <f>MONTH(orders[[#This Row],[order_date]])</f>
        <v>10</v>
      </c>
      <c r="I4542" s="4">
        <v>215394</v>
      </c>
      <c r="J4542" t="str" cm="1">
        <f t="array" ref="J4542">_xlfn.SWITCH(orders[[#This Row],[payment_method]],"Credit Card","CC","Bank Transfer","BT","Cash","CA","PayPal","PP","UN")</f>
        <v>CC</v>
      </c>
    </row>
    <row r="4543" spans="1:10" x14ac:dyDescent="0.3">
      <c r="A4543">
        <v>4912</v>
      </c>
      <c r="B4543">
        <v>993879</v>
      </c>
      <c r="C4543" s="1">
        <v>45696</v>
      </c>
      <c r="D4543">
        <v>39844</v>
      </c>
      <c r="E4543" t="s">
        <v>10040</v>
      </c>
      <c r="F4543" t="s">
        <v>360</v>
      </c>
      <c r="G4543">
        <f>YEAR(orders[[#This Row],[order_date]])</f>
        <v>2025</v>
      </c>
      <c r="H4543">
        <f>MONTH(orders[[#This Row],[order_date]])</f>
        <v>2</v>
      </c>
      <c r="I4543" s="4">
        <v>39844</v>
      </c>
      <c r="J4543" t="str" cm="1">
        <f t="array" ref="J4543">_xlfn.SWITCH(orders[[#This Row],[payment_method]],"Credit Card","CC","Bank Transfer","BT","Cash","CA","PayPal","PP","UN")</f>
        <v>CC</v>
      </c>
    </row>
    <row r="4544" spans="1:10" x14ac:dyDescent="0.3">
      <c r="A4544">
        <v>4913</v>
      </c>
      <c r="B4544">
        <v>398293</v>
      </c>
      <c r="C4544" s="1">
        <v>45368</v>
      </c>
      <c r="D4544">
        <v>159404</v>
      </c>
      <c r="E4544" t="s">
        <v>10043</v>
      </c>
      <c r="F4544" t="s">
        <v>206</v>
      </c>
      <c r="G4544">
        <f>YEAR(orders[[#This Row],[order_date]])</f>
        <v>2024</v>
      </c>
      <c r="H4544">
        <f>MONTH(orders[[#This Row],[order_date]])</f>
        <v>3</v>
      </c>
      <c r="I4544" s="4">
        <v>159404</v>
      </c>
      <c r="J4544" t="str" cm="1">
        <f t="array" ref="J4544">_xlfn.SWITCH(orders[[#This Row],[payment_method]],"Credit Card","CC","Bank Transfer","BT","Cash","CA","PayPal","PP","UN")</f>
        <v>PP</v>
      </c>
    </row>
    <row r="4545" spans="1:10" x14ac:dyDescent="0.3">
      <c r="A4545">
        <v>4915</v>
      </c>
      <c r="B4545">
        <v>347110</v>
      </c>
      <c r="C4545" s="1">
        <v>45869</v>
      </c>
      <c r="D4545">
        <v>248306</v>
      </c>
      <c r="E4545" t="s">
        <v>10041</v>
      </c>
      <c r="F4545" t="s">
        <v>479</v>
      </c>
      <c r="G4545">
        <f>YEAR(orders[[#This Row],[order_date]])</f>
        <v>2025</v>
      </c>
      <c r="H4545">
        <f>MONTH(orders[[#This Row],[order_date]])</f>
        <v>7</v>
      </c>
      <c r="I4545" s="4">
        <v>248306</v>
      </c>
      <c r="J4545" t="str" cm="1">
        <f t="array" ref="J4545">_xlfn.SWITCH(orders[[#This Row],[payment_method]],"Credit Card","CC","Bank Transfer","BT","Cash","CA","PayPal","PP","UN")</f>
        <v>BT</v>
      </c>
    </row>
    <row r="4546" spans="1:10" x14ac:dyDescent="0.3">
      <c r="A4546">
        <v>4916</v>
      </c>
      <c r="B4546">
        <v>632263</v>
      </c>
      <c r="C4546" s="1">
        <v>45369</v>
      </c>
      <c r="D4546">
        <v>5622</v>
      </c>
      <c r="E4546" t="s">
        <v>10040</v>
      </c>
      <c r="F4546" t="s">
        <v>1213</v>
      </c>
      <c r="G4546">
        <f>YEAR(orders[[#This Row],[order_date]])</f>
        <v>2024</v>
      </c>
      <c r="H4546">
        <f>MONTH(orders[[#This Row],[order_date]])</f>
        <v>3</v>
      </c>
      <c r="I4546" s="4">
        <v>5622</v>
      </c>
      <c r="J4546" t="str" cm="1">
        <f t="array" ref="J4546">_xlfn.SWITCH(orders[[#This Row],[payment_method]],"Credit Card","CC","Bank Transfer","BT","Cash","CA","PayPal","PP","UN")</f>
        <v>CC</v>
      </c>
    </row>
    <row r="4547" spans="1:10" x14ac:dyDescent="0.3">
      <c r="A4547">
        <v>4917</v>
      </c>
      <c r="B4547">
        <v>1412206</v>
      </c>
      <c r="C4547" s="1">
        <v>45295</v>
      </c>
      <c r="D4547">
        <v>24813</v>
      </c>
      <c r="E4547" t="s">
        <v>10042</v>
      </c>
      <c r="F4547" t="s">
        <v>533</v>
      </c>
      <c r="G4547">
        <f>YEAR(orders[[#This Row],[order_date]])</f>
        <v>2024</v>
      </c>
      <c r="H4547">
        <f>MONTH(orders[[#This Row],[order_date]])</f>
        <v>1</v>
      </c>
      <c r="I4547" s="4">
        <v>24813</v>
      </c>
      <c r="J4547" t="str" cm="1">
        <f t="array" ref="J4547">_xlfn.SWITCH(orders[[#This Row],[payment_method]],"Credit Card","CC","Bank Transfer","BT","Cash","CA","PayPal","PP","UN")</f>
        <v>CA</v>
      </c>
    </row>
    <row r="4548" spans="1:10" x14ac:dyDescent="0.3">
      <c r="A4548">
        <v>4918</v>
      </c>
      <c r="B4548">
        <v>876660</v>
      </c>
      <c r="C4548" s="1">
        <v>45036</v>
      </c>
      <c r="D4548">
        <v>506244</v>
      </c>
      <c r="E4548" t="s">
        <v>10043</v>
      </c>
      <c r="F4548" t="s">
        <v>1710</v>
      </c>
      <c r="G4548">
        <f>YEAR(orders[[#This Row],[order_date]])</f>
        <v>2023</v>
      </c>
      <c r="H4548">
        <f>MONTH(orders[[#This Row],[order_date]])</f>
        <v>4</v>
      </c>
      <c r="I4548" s="4">
        <v>506244</v>
      </c>
      <c r="J4548" t="str" cm="1">
        <f t="array" ref="J4548">_xlfn.SWITCH(orders[[#This Row],[payment_method]],"Credit Card","CC","Bank Transfer","BT","Cash","CA","PayPal","PP","UN")</f>
        <v>PP</v>
      </c>
    </row>
    <row r="4549" spans="1:10" x14ac:dyDescent="0.3">
      <c r="A4549">
        <v>4919</v>
      </c>
      <c r="B4549">
        <v>979481</v>
      </c>
      <c r="C4549" s="1">
        <v>44466</v>
      </c>
      <c r="D4549">
        <v>30702</v>
      </c>
      <c r="E4549" t="s">
        <v>10041</v>
      </c>
      <c r="F4549" t="s">
        <v>142</v>
      </c>
      <c r="G4549">
        <f>YEAR(orders[[#This Row],[order_date]])</f>
        <v>2021</v>
      </c>
      <c r="H4549">
        <f>MONTH(orders[[#This Row],[order_date]])</f>
        <v>9</v>
      </c>
      <c r="I4549" s="4">
        <v>30702</v>
      </c>
      <c r="J4549" t="str" cm="1">
        <f t="array" ref="J4549">_xlfn.SWITCH(orders[[#This Row],[payment_method]],"Credit Card","CC","Bank Transfer","BT","Cash","CA","PayPal","PP","UN")</f>
        <v>BT</v>
      </c>
    </row>
    <row r="4550" spans="1:10" x14ac:dyDescent="0.3">
      <c r="A4550">
        <v>4920</v>
      </c>
      <c r="B4550">
        <v>463492</v>
      </c>
      <c r="C4550" s="1">
        <v>45604</v>
      </c>
      <c r="D4550">
        <v>252366</v>
      </c>
      <c r="E4550" t="s">
        <v>10041</v>
      </c>
      <c r="F4550" t="s">
        <v>506</v>
      </c>
      <c r="G4550">
        <f>YEAR(orders[[#This Row],[order_date]])</f>
        <v>2024</v>
      </c>
      <c r="H4550">
        <f>MONTH(orders[[#This Row],[order_date]])</f>
        <v>11</v>
      </c>
      <c r="I4550" s="4">
        <v>252366</v>
      </c>
      <c r="J4550" t="str" cm="1">
        <f t="array" ref="J4550">_xlfn.SWITCH(orders[[#This Row],[payment_method]],"Credit Card","CC","Bank Transfer","BT","Cash","CA","PayPal","PP","UN")</f>
        <v>BT</v>
      </c>
    </row>
    <row r="4551" spans="1:10" x14ac:dyDescent="0.3">
      <c r="A4551">
        <v>4921</v>
      </c>
      <c r="B4551">
        <v>1409414</v>
      </c>
      <c r="C4551" s="1">
        <v>45786</v>
      </c>
      <c r="D4551">
        <v>174522</v>
      </c>
      <c r="E4551" t="s">
        <v>10041</v>
      </c>
      <c r="F4551" t="s">
        <v>231</v>
      </c>
      <c r="G4551">
        <f>YEAR(orders[[#This Row],[order_date]])</f>
        <v>2025</v>
      </c>
      <c r="H4551">
        <f>MONTH(orders[[#This Row],[order_date]])</f>
        <v>5</v>
      </c>
      <c r="I4551" s="4">
        <v>174522</v>
      </c>
      <c r="J4551" t="str" cm="1">
        <f t="array" ref="J4551">_xlfn.SWITCH(orders[[#This Row],[payment_method]],"Credit Card","CC","Bank Transfer","BT","Cash","CA","PayPal","PP","UN")</f>
        <v>BT</v>
      </c>
    </row>
    <row r="4552" spans="1:10" x14ac:dyDescent="0.3">
      <c r="A4552">
        <v>4922</v>
      </c>
      <c r="B4552">
        <v>743021</v>
      </c>
      <c r="C4552" s="1">
        <v>45372</v>
      </c>
      <c r="D4552">
        <v>132576</v>
      </c>
      <c r="E4552" t="s">
        <v>10043</v>
      </c>
      <c r="F4552" t="s">
        <v>583</v>
      </c>
      <c r="G4552">
        <f>YEAR(orders[[#This Row],[order_date]])</f>
        <v>2024</v>
      </c>
      <c r="H4552">
        <f>MONTH(orders[[#This Row],[order_date]])</f>
        <v>3</v>
      </c>
      <c r="I4552" s="4">
        <v>132576</v>
      </c>
      <c r="J4552" t="str" cm="1">
        <f t="array" ref="J4552">_xlfn.SWITCH(orders[[#This Row],[payment_method]],"Credit Card","CC","Bank Transfer","BT","Cash","CA","PayPal","PP","UN")</f>
        <v>PP</v>
      </c>
    </row>
    <row r="4553" spans="1:10" x14ac:dyDescent="0.3">
      <c r="A4553">
        <v>4923</v>
      </c>
      <c r="B4553">
        <v>406538</v>
      </c>
      <c r="C4553" s="1">
        <v>44571</v>
      </c>
      <c r="D4553">
        <v>191932</v>
      </c>
      <c r="E4553" t="s">
        <v>10042</v>
      </c>
      <c r="F4553" t="s">
        <v>736</v>
      </c>
      <c r="G4553">
        <f>YEAR(orders[[#This Row],[order_date]])</f>
        <v>2022</v>
      </c>
      <c r="H4553">
        <f>MONTH(orders[[#This Row],[order_date]])</f>
        <v>1</v>
      </c>
      <c r="I4553" s="4">
        <v>191932</v>
      </c>
      <c r="J4553" t="str" cm="1">
        <f t="array" ref="J4553">_xlfn.SWITCH(orders[[#This Row],[payment_method]],"Credit Card","CC","Bank Transfer","BT","Cash","CA","PayPal","PP","UN")</f>
        <v>CA</v>
      </c>
    </row>
    <row r="4554" spans="1:10" x14ac:dyDescent="0.3">
      <c r="A4554">
        <v>4924</v>
      </c>
      <c r="B4554">
        <v>787994</v>
      </c>
      <c r="C4554" s="1">
        <v>44455</v>
      </c>
      <c r="D4554">
        <v>98896</v>
      </c>
      <c r="E4554" t="s">
        <v>10043</v>
      </c>
      <c r="F4554" t="s">
        <v>1710</v>
      </c>
      <c r="G4554">
        <f>YEAR(orders[[#This Row],[order_date]])</f>
        <v>2021</v>
      </c>
      <c r="H4554">
        <f>MONTH(orders[[#This Row],[order_date]])</f>
        <v>9</v>
      </c>
      <c r="I4554" s="4">
        <v>98896</v>
      </c>
      <c r="J4554" t="str" cm="1">
        <f t="array" ref="J4554">_xlfn.SWITCH(orders[[#This Row],[payment_method]],"Credit Card","CC","Bank Transfer","BT","Cash","CA","PayPal","PP","UN")</f>
        <v>PP</v>
      </c>
    </row>
    <row r="4555" spans="1:10" x14ac:dyDescent="0.3">
      <c r="A4555">
        <v>4925</v>
      </c>
      <c r="B4555">
        <v>340846</v>
      </c>
      <c r="C4555" s="1">
        <v>44713</v>
      </c>
      <c r="D4555">
        <v>106482</v>
      </c>
      <c r="E4555" t="s">
        <v>10041</v>
      </c>
      <c r="F4555" t="s">
        <v>23</v>
      </c>
      <c r="G4555">
        <f>YEAR(orders[[#This Row],[order_date]])</f>
        <v>2022</v>
      </c>
      <c r="H4555">
        <f>MONTH(orders[[#This Row],[order_date]])</f>
        <v>6</v>
      </c>
      <c r="I4555" s="4">
        <v>106482</v>
      </c>
      <c r="J4555" t="str" cm="1">
        <f t="array" ref="J4555">_xlfn.SWITCH(orders[[#This Row],[payment_method]],"Credit Card","CC","Bank Transfer","BT","Cash","CA","PayPal","PP","UN")</f>
        <v>BT</v>
      </c>
    </row>
    <row r="4556" spans="1:10" x14ac:dyDescent="0.3">
      <c r="A4556">
        <v>4926</v>
      </c>
      <c r="B4556">
        <v>1675810</v>
      </c>
      <c r="C4556" s="1">
        <v>44457</v>
      </c>
      <c r="D4556">
        <v>23121</v>
      </c>
      <c r="E4556" t="s">
        <v>10043</v>
      </c>
      <c r="F4556" t="s">
        <v>108</v>
      </c>
      <c r="G4556">
        <f>YEAR(orders[[#This Row],[order_date]])</f>
        <v>2021</v>
      </c>
      <c r="H4556">
        <f>MONTH(orders[[#This Row],[order_date]])</f>
        <v>9</v>
      </c>
      <c r="I4556" s="4">
        <v>23121</v>
      </c>
      <c r="J4556" t="str" cm="1">
        <f t="array" ref="J4556">_xlfn.SWITCH(orders[[#This Row],[payment_method]],"Credit Card","CC","Bank Transfer","BT","Cash","CA","PayPal","PP","UN")</f>
        <v>PP</v>
      </c>
    </row>
    <row r="4557" spans="1:10" x14ac:dyDescent="0.3">
      <c r="A4557">
        <v>4927</v>
      </c>
      <c r="B4557">
        <v>1985935</v>
      </c>
      <c r="C4557" s="1">
        <v>45308</v>
      </c>
      <c r="D4557">
        <v>297304</v>
      </c>
      <c r="E4557" t="s">
        <v>10042</v>
      </c>
      <c r="F4557" t="s">
        <v>249</v>
      </c>
      <c r="G4557">
        <f>YEAR(orders[[#This Row],[order_date]])</f>
        <v>2024</v>
      </c>
      <c r="H4557">
        <f>MONTH(orders[[#This Row],[order_date]])</f>
        <v>1</v>
      </c>
      <c r="I4557" s="4">
        <v>297304</v>
      </c>
      <c r="J4557" t="str" cm="1">
        <f t="array" ref="J4557">_xlfn.SWITCH(orders[[#This Row],[payment_method]],"Credit Card","CC","Bank Transfer","BT","Cash","CA","PayPal","PP","UN")</f>
        <v>CA</v>
      </c>
    </row>
    <row r="4558" spans="1:10" x14ac:dyDescent="0.3">
      <c r="A4558">
        <v>4928</v>
      </c>
      <c r="B4558">
        <v>1026571</v>
      </c>
      <c r="C4558" s="1">
        <v>45687</v>
      </c>
      <c r="D4558">
        <v>278582</v>
      </c>
      <c r="E4558" t="s">
        <v>10041</v>
      </c>
      <c r="F4558" t="s">
        <v>688</v>
      </c>
      <c r="G4558">
        <f>YEAR(orders[[#This Row],[order_date]])</f>
        <v>2025</v>
      </c>
      <c r="H4558">
        <f>MONTH(orders[[#This Row],[order_date]])</f>
        <v>1</v>
      </c>
      <c r="I4558" s="4">
        <v>278582</v>
      </c>
      <c r="J4558" t="str" cm="1">
        <f t="array" ref="J4558">_xlfn.SWITCH(orders[[#This Row],[payment_method]],"Credit Card","CC","Bank Transfer","BT","Cash","CA","PayPal","PP","UN")</f>
        <v>BT</v>
      </c>
    </row>
    <row r="4559" spans="1:10" x14ac:dyDescent="0.3">
      <c r="A4559">
        <v>4929</v>
      </c>
      <c r="B4559">
        <v>63700</v>
      </c>
      <c r="C4559" s="1">
        <v>45771</v>
      </c>
      <c r="D4559">
        <v>5506</v>
      </c>
      <c r="E4559" t="s">
        <v>10041</v>
      </c>
      <c r="F4559" t="s">
        <v>489</v>
      </c>
      <c r="G4559">
        <f>YEAR(orders[[#This Row],[order_date]])</f>
        <v>2025</v>
      </c>
      <c r="H4559">
        <f>MONTH(orders[[#This Row],[order_date]])</f>
        <v>4</v>
      </c>
      <c r="I4559" s="4">
        <v>5506</v>
      </c>
      <c r="J4559" t="str" cm="1">
        <f t="array" ref="J4559">_xlfn.SWITCH(orders[[#This Row],[payment_method]],"Credit Card","CC","Bank Transfer","BT","Cash","CA","PayPal","PP","UN")</f>
        <v>BT</v>
      </c>
    </row>
    <row r="4560" spans="1:10" x14ac:dyDescent="0.3">
      <c r="A4560">
        <v>4930</v>
      </c>
      <c r="B4560">
        <v>818928</v>
      </c>
      <c r="C4560" s="1">
        <v>44539</v>
      </c>
      <c r="D4560">
        <v>20292</v>
      </c>
      <c r="E4560" t="s">
        <v>10043</v>
      </c>
      <c r="F4560" t="s">
        <v>436</v>
      </c>
      <c r="G4560">
        <f>YEAR(orders[[#This Row],[order_date]])</f>
        <v>2021</v>
      </c>
      <c r="H4560">
        <f>MONTH(orders[[#This Row],[order_date]])</f>
        <v>12</v>
      </c>
      <c r="I4560" s="4">
        <v>20292</v>
      </c>
      <c r="J4560" t="str" cm="1">
        <f t="array" ref="J4560">_xlfn.SWITCH(orders[[#This Row],[payment_method]],"Credit Card","CC","Bank Transfer","BT","Cash","CA","PayPal","PP","UN")</f>
        <v>PP</v>
      </c>
    </row>
    <row r="4561" spans="1:10" x14ac:dyDescent="0.3">
      <c r="A4561">
        <v>4931</v>
      </c>
      <c r="B4561">
        <v>273941</v>
      </c>
      <c r="C4561" s="1">
        <v>44902</v>
      </c>
      <c r="D4561">
        <v>83762</v>
      </c>
      <c r="E4561" t="s">
        <v>10040</v>
      </c>
      <c r="F4561" t="s">
        <v>949</v>
      </c>
      <c r="G4561">
        <f>YEAR(orders[[#This Row],[order_date]])</f>
        <v>2022</v>
      </c>
      <c r="H4561">
        <f>MONTH(orders[[#This Row],[order_date]])</f>
        <v>12</v>
      </c>
      <c r="I4561" s="4">
        <v>83762</v>
      </c>
      <c r="J4561" t="str" cm="1">
        <f t="array" ref="J4561">_xlfn.SWITCH(orders[[#This Row],[payment_method]],"Credit Card","CC","Bank Transfer","BT","Cash","CA","PayPal","PP","UN")</f>
        <v>CC</v>
      </c>
    </row>
    <row r="4562" spans="1:10" x14ac:dyDescent="0.3">
      <c r="A4562">
        <v>4932</v>
      </c>
      <c r="B4562">
        <v>709243</v>
      </c>
      <c r="C4562" s="1">
        <v>45889</v>
      </c>
      <c r="D4562">
        <v>185532</v>
      </c>
      <c r="E4562" t="s">
        <v>10041</v>
      </c>
      <c r="F4562" t="s">
        <v>237</v>
      </c>
      <c r="G4562">
        <f>YEAR(orders[[#This Row],[order_date]])</f>
        <v>2025</v>
      </c>
      <c r="H4562">
        <f>MONTH(orders[[#This Row],[order_date]])</f>
        <v>8</v>
      </c>
      <c r="I4562" s="4">
        <v>185532</v>
      </c>
      <c r="J4562" t="str" cm="1">
        <f t="array" ref="J4562">_xlfn.SWITCH(orders[[#This Row],[payment_method]],"Credit Card","CC","Bank Transfer","BT","Cash","CA","PayPal","PP","UN")</f>
        <v>BT</v>
      </c>
    </row>
    <row r="4563" spans="1:10" x14ac:dyDescent="0.3">
      <c r="A4563">
        <v>4933</v>
      </c>
      <c r="B4563">
        <v>1758686</v>
      </c>
      <c r="C4563" s="1">
        <v>45091</v>
      </c>
      <c r="D4563">
        <v>226545</v>
      </c>
      <c r="E4563" t="s">
        <v>10043</v>
      </c>
      <c r="F4563" t="s">
        <v>820</v>
      </c>
      <c r="G4563">
        <f>YEAR(orders[[#This Row],[order_date]])</f>
        <v>2023</v>
      </c>
      <c r="H4563">
        <f>MONTH(orders[[#This Row],[order_date]])</f>
        <v>6</v>
      </c>
      <c r="I4563" s="4">
        <v>226545</v>
      </c>
      <c r="J4563" t="str" cm="1">
        <f t="array" ref="J4563">_xlfn.SWITCH(orders[[#This Row],[payment_method]],"Credit Card","CC","Bank Transfer","BT","Cash","CA","PayPal","PP","UN")</f>
        <v>PP</v>
      </c>
    </row>
    <row r="4564" spans="1:10" x14ac:dyDescent="0.3">
      <c r="A4564">
        <v>4934</v>
      </c>
      <c r="B4564">
        <v>221420</v>
      </c>
      <c r="C4564" s="1">
        <v>44761</v>
      </c>
      <c r="D4564">
        <v>219332</v>
      </c>
      <c r="E4564" t="s">
        <v>10041</v>
      </c>
      <c r="F4564" t="s">
        <v>1583</v>
      </c>
      <c r="G4564">
        <f>YEAR(orders[[#This Row],[order_date]])</f>
        <v>2022</v>
      </c>
      <c r="H4564">
        <f>MONTH(orders[[#This Row],[order_date]])</f>
        <v>7</v>
      </c>
      <c r="I4564" s="4">
        <v>219332</v>
      </c>
      <c r="J4564" t="str" cm="1">
        <f t="array" ref="J4564">_xlfn.SWITCH(orders[[#This Row],[payment_method]],"Credit Card","CC","Bank Transfer","BT","Cash","CA","PayPal","PP","UN")</f>
        <v>BT</v>
      </c>
    </row>
    <row r="4565" spans="1:10" x14ac:dyDescent="0.3">
      <c r="A4565">
        <v>4935</v>
      </c>
      <c r="B4565">
        <v>1155698</v>
      </c>
      <c r="C4565" s="1">
        <v>45436</v>
      </c>
      <c r="D4565">
        <v>12046</v>
      </c>
      <c r="E4565" t="s">
        <v>10041</v>
      </c>
      <c r="F4565" t="s">
        <v>150</v>
      </c>
      <c r="G4565">
        <f>YEAR(orders[[#This Row],[order_date]])</f>
        <v>2024</v>
      </c>
      <c r="H4565">
        <f>MONTH(orders[[#This Row],[order_date]])</f>
        <v>5</v>
      </c>
      <c r="I4565" s="4">
        <v>12046</v>
      </c>
      <c r="J4565" t="str" cm="1">
        <f t="array" ref="J4565">_xlfn.SWITCH(orders[[#This Row],[payment_method]],"Credit Card","CC","Bank Transfer","BT","Cash","CA","PayPal","PP","UN")</f>
        <v>BT</v>
      </c>
    </row>
    <row r="4566" spans="1:10" x14ac:dyDescent="0.3">
      <c r="A4566">
        <v>4936</v>
      </c>
      <c r="B4566">
        <v>1258255</v>
      </c>
      <c r="C4566" s="1">
        <v>45445</v>
      </c>
      <c r="D4566">
        <v>80847</v>
      </c>
      <c r="E4566" t="s">
        <v>10043</v>
      </c>
      <c r="F4566" t="s">
        <v>180</v>
      </c>
      <c r="G4566">
        <f>YEAR(orders[[#This Row],[order_date]])</f>
        <v>2024</v>
      </c>
      <c r="H4566">
        <f>MONTH(orders[[#This Row],[order_date]])</f>
        <v>6</v>
      </c>
      <c r="I4566" s="4">
        <v>80847</v>
      </c>
      <c r="J4566" t="str" cm="1">
        <f t="array" ref="J4566">_xlfn.SWITCH(orders[[#This Row],[payment_method]],"Credit Card","CC","Bank Transfer","BT","Cash","CA","PayPal","PP","UN")</f>
        <v>PP</v>
      </c>
    </row>
    <row r="4567" spans="1:10" x14ac:dyDescent="0.3">
      <c r="A4567">
        <v>4937</v>
      </c>
      <c r="B4567">
        <v>1717695</v>
      </c>
      <c r="C4567" s="1">
        <v>45859</v>
      </c>
      <c r="D4567">
        <v>30321</v>
      </c>
      <c r="E4567" t="s">
        <v>10043</v>
      </c>
      <c r="F4567" t="s">
        <v>1543</v>
      </c>
      <c r="G4567">
        <f>YEAR(orders[[#This Row],[order_date]])</f>
        <v>2025</v>
      </c>
      <c r="H4567">
        <f>MONTH(orders[[#This Row],[order_date]])</f>
        <v>7</v>
      </c>
      <c r="I4567" s="4">
        <v>30321</v>
      </c>
      <c r="J4567" t="str" cm="1">
        <f t="array" ref="J4567">_xlfn.SWITCH(orders[[#This Row],[payment_method]],"Credit Card","CC","Bank Transfer","BT","Cash","CA","PayPal","PP","UN")</f>
        <v>PP</v>
      </c>
    </row>
    <row r="4568" spans="1:10" x14ac:dyDescent="0.3">
      <c r="A4568">
        <v>4938</v>
      </c>
      <c r="B4568">
        <v>1101715</v>
      </c>
      <c r="C4568" s="1">
        <v>45516</v>
      </c>
      <c r="D4568">
        <v>166113</v>
      </c>
      <c r="E4568" t="s">
        <v>10042</v>
      </c>
      <c r="F4568" t="s">
        <v>823</v>
      </c>
      <c r="G4568">
        <f>YEAR(orders[[#This Row],[order_date]])</f>
        <v>2024</v>
      </c>
      <c r="H4568">
        <f>MONTH(orders[[#This Row],[order_date]])</f>
        <v>8</v>
      </c>
      <c r="I4568" s="4">
        <v>166113</v>
      </c>
      <c r="J4568" t="str" cm="1">
        <f t="array" ref="J4568">_xlfn.SWITCH(orders[[#This Row],[payment_method]],"Credit Card","CC","Bank Transfer","BT","Cash","CA","PayPal","PP","UN")</f>
        <v>CA</v>
      </c>
    </row>
    <row r="4569" spans="1:10" x14ac:dyDescent="0.3">
      <c r="A4569">
        <v>4939</v>
      </c>
      <c r="B4569">
        <v>1367791</v>
      </c>
      <c r="C4569" s="1">
        <v>45003</v>
      </c>
      <c r="D4569">
        <v>541974</v>
      </c>
      <c r="E4569" t="s">
        <v>10041</v>
      </c>
      <c r="F4569" t="s">
        <v>114</v>
      </c>
      <c r="G4569">
        <f>YEAR(orders[[#This Row],[order_date]])</f>
        <v>2023</v>
      </c>
      <c r="H4569">
        <f>MONTH(orders[[#This Row],[order_date]])</f>
        <v>3</v>
      </c>
      <c r="I4569" s="4">
        <v>541974</v>
      </c>
      <c r="J4569" t="str" cm="1">
        <f t="array" ref="J4569">_xlfn.SWITCH(orders[[#This Row],[payment_method]],"Credit Card","CC","Bank Transfer","BT","Cash","CA","PayPal","PP","UN")</f>
        <v>BT</v>
      </c>
    </row>
    <row r="4570" spans="1:10" x14ac:dyDescent="0.3">
      <c r="A4570">
        <v>4940</v>
      </c>
      <c r="B4570">
        <v>642493</v>
      </c>
      <c r="C4570" s="1">
        <v>44691</v>
      </c>
      <c r="D4570">
        <v>158833</v>
      </c>
      <c r="E4570" t="s">
        <v>10041</v>
      </c>
      <c r="F4570" t="s">
        <v>344</v>
      </c>
      <c r="G4570">
        <f>YEAR(orders[[#This Row],[order_date]])</f>
        <v>2022</v>
      </c>
      <c r="H4570">
        <f>MONTH(orders[[#This Row],[order_date]])</f>
        <v>5</v>
      </c>
      <c r="I4570" s="4">
        <v>158833</v>
      </c>
      <c r="J4570" t="str" cm="1">
        <f t="array" ref="J4570">_xlfn.SWITCH(orders[[#This Row],[payment_method]],"Credit Card","CC","Bank Transfer","BT","Cash","CA","PayPal","PP","UN")</f>
        <v>BT</v>
      </c>
    </row>
    <row r="4571" spans="1:10" x14ac:dyDescent="0.3">
      <c r="A4571">
        <v>4941</v>
      </c>
      <c r="B4571">
        <v>1370607</v>
      </c>
      <c r="C4571" s="1">
        <v>44771</v>
      </c>
      <c r="D4571">
        <v>3654</v>
      </c>
      <c r="E4571" t="s">
        <v>10043</v>
      </c>
      <c r="F4571" t="s">
        <v>414</v>
      </c>
      <c r="G4571">
        <f>YEAR(orders[[#This Row],[order_date]])</f>
        <v>2022</v>
      </c>
      <c r="H4571">
        <f>MONTH(orders[[#This Row],[order_date]])</f>
        <v>7</v>
      </c>
      <c r="I4571" s="4">
        <v>3654</v>
      </c>
      <c r="J4571" t="str" cm="1">
        <f t="array" ref="J4571">_xlfn.SWITCH(orders[[#This Row],[payment_method]],"Credit Card","CC","Bank Transfer","BT","Cash","CA","PayPal","PP","UN")</f>
        <v>PP</v>
      </c>
    </row>
    <row r="4572" spans="1:10" x14ac:dyDescent="0.3">
      <c r="A4572">
        <v>4942</v>
      </c>
      <c r="B4572">
        <v>1894637</v>
      </c>
      <c r="C4572" s="1">
        <v>44748</v>
      </c>
      <c r="D4572">
        <v>399743</v>
      </c>
      <c r="E4572" t="s">
        <v>10041</v>
      </c>
      <c r="F4572" t="s">
        <v>414</v>
      </c>
      <c r="G4572">
        <f>YEAR(orders[[#This Row],[order_date]])</f>
        <v>2022</v>
      </c>
      <c r="H4572">
        <f>MONTH(orders[[#This Row],[order_date]])</f>
        <v>7</v>
      </c>
      <c r="I4572" s="4">
        <v>399743</v>
      </c>
      <c r="J4572" t="str" cm="1">
        <f t="array" ref="J4572">_xlfn.SWITCH(orders[[#This Row],[payment_method]],"Credit Card","CC","Bank Transfer","BT","Cash","CA","PayPal","PP","UN")</f>
        <v>BT</v>
      </c>
    </row>
    <row r="4573" spans="1:10" x14ac:dyDescent="0.3">
      <c r="A4573">
        <v>4943</v>
      </c>
      <c r="B4573">
        <v>541607</v>
      </c>
      <c r="C4573" s="1">
        <v>45319</v>
      </c>
      <c r="D4573">
        <v>141668</v>
      </c>
      <c r="E4573" t="s">
        <v>10040</v>
      </c>
      <c r="F4573" t="s">
        <v>1043</v>
      </c>
      <c r="G4573">
        <f>YEAR(orders[[#This Row],[order_date]])</f>
        <v>2024</v>
      </c>
      <c r="H4573">
        <f>MONTH(orders[[#This Row],[order_date]])</f>
        <v>1</v>
      </c>
      <c r="I4573" s="4">
        <v>141668</v>
      </c>
      <c r="J4573" t="str" cm="1">
        <f t="array" ref="J4573">_xlfn.SWITCH(orders[[#This Row],[payment_method]],"Credit Card","CC","Bank Transfer","BT","Cash","CA","PayPal","PP","UN")</f>
        <v>CC</v>
      </c>
    </row>
    <row r="4574" spans="1:10" x14ac:dyDescent="0.3">
      <c r="A4574">
        <v>4944</v>
      </c>
      <c r="B4574">
        <v>163447</v>
      </c>
      <c r="C4574" s="1">
        <v>44590</v>
      </c>
      <c r="D4574">
        <v>281113</v>
      </c>
      <c r="E4574" t="s">
        <v>10040</v>
      </c>
      <c r="F4574" t="s">
        <v>891</v>
      </c>
      <c r="G4574">
        <f>YEAR(orders[[#This Row],[order_date]])</f>
        <v>2022</v>
      </c>
      <c r="H4574">
        <f>MONTH(orders[[#This Row],[order_date]])</f>
        <v>1</v>
      </c>
      <c r="I4574" s="4">
        <v>281113</v>
      </c>
      <c r="J4574" t="str" cm="1">
        <f t="array" ref="J4574">_xlfn.SWITCH(orders[[#This Row],[payment_method]],"Credit Card","CC","Bank Transfer","BT","Cash","CA","PayPal","PP","UN")</f>
        <v>CC</v>
      </c>
    </row>
    <row r="4575" spans="1:10" x14ac:dyDescent="0.3">
      <c r="A4575">
        <v>4945</v>
      </c>
      <c r="B4575">
        <v>1859494</v>
      </c>
      <c r="C4575" s="1">
        <v>44658</v>
      </c>
      <c r="D4575">
        <v>296257</v>
      </c>
      <c r="E4575" t="s">
        <v>10043</v>
      </c>
      <c r="F4575" t="s">
        <v>518</v>
      </c>
      <c r="G4575">
        <f>YEAR(orders[[#This Row],[order_date]])</f>
        <v>2022</v>
      </c>
      <c r="H4575">
        <f>MONTH(orders[[#This Row],[order_date]])</f>
        <v>4</v>
      </c>
      <c r="I4575" s="4">
        <v>296257</v>
      </c>
      <c r="J4575" t="str" cm="1">
        <f t="array" ref="J4575">_xlfn.SWITCH(orders[[#This Row],[payment_method]],"Credit Card","CC","Bank Transfer","BT","Cash","CA","PayPal","PP","UN")</f>
        <v>PP</v>
      </c>
    </row>
    <row r="4576" spans="1:10" x14ac:dyDescent="0.3">
      <c r="A4576">
        <v>4946</v>
      </c>
      <c r="B4576">
        <v>1096599</v>
      </c>
      <c r="C4576" s="1">
        <v>45737</v>
      </c>
      <c r="D4576">
        <v>179643</v>
      </c>
      <c r="E4576" t="s">
        <v>10043</v>
      </c>
      <c r="F4576" t="s">
        <v>1374</v>
      </c>
      <c r="G4576">
        <f>YEAR(orders[[#This Row],[order_date]])</f>
        <v>2025</v>
      </c>
      <c r="H4576">
        <f>MONTH(orders[[#This Row],[order_date]])</f>
        <v>3</v>
      </c>
      <c r="I4576" s="4">
        <v>179643</v>
      </c>
      <c r="J4576" t="str" cm="1">
        <f t="array" ref="J4576">_xlfn.SWITCH(orders[[#This Row],[payment_method]],"Credit Card","CC","Bank Transfer","BT","Cash","CA","PayPal","PP","UN")</f>
        <v>PP</v>
      </c>
    </row>
    <row r="4577" spans="1:10" x14ac:dyDescent="0.3">
      <c r="A4577">
        <v>4947</v>
      </c>
      <c r="B4577">
        <v>1278515</v>
      </c>
      <c r="C4577" s="1">
        <v>44681</v>
      </c>
      <c r="D4577">
        <v>9183</v>
      </c>
      <c r="E4577" t="s">
        <v>10043</v>
      </c>
      <c r="F4577" t="s">
        <v>545</v>
      </c>
      <c r="G4577">
        <f>YEAR(orders[[#This Row],[order_date]])</f>
        <v>2022</v>
      </c>
      <c r="H4577">
        <f>MONTH(orders[[#This Row],[order_date]])</f>
        <v>4</v>
      </c>
      <c r="I4577" s="4">
        <v>9183</v>
      </c>
      <c r="J4577" t="str" cm="1">
        <f t="array" ref="J4577">_xlfn.SWITCH(orders[[#This Row],[payment_method]],"Credit Card","CC","Bank Transfer","BT","Cash","CA","PayPal","PP","UN")</f>
        <v>PP</v>
      </c>
    </row>
    <row r="4578" spans="1:10" x14ac:dyDescent="0.3">
      <c r="A4578">
        <v>4948</v>
      </c>
      <c r="B4578">
        <v>274986</v>
      </c>
      <c r="C4578" s="1">
        <v>44568</v>
      </c>
      <c r="D4578">
        <v>236752</v>
      </c>
      <c r="E4578" t="s">
        <v>10043</v>
      </c>
      <c r="F4578" t="s">
        <v>1043</v>
      </c>
      <c r="G4578">
        <f>YEAR(orders[[#This Row],[order_date]])</f>
        <v>2022</v>
      </c>
      <c r="H4578">
        <f>MONTH(orders[[#This Row],[order_date]])</f>
        <v>1</v>
      </c>
      <c r="I4578" s="4">
        <v>236752</v>
      </c>
      <c r="J4578" t="str" cm="1">
        <f t="array" ref="J4578">_xlfn.SWITCH(orders[[#This Row],[payment_method]],"Credit Card","CC","Bank Transfer","BT","Cash","CA","PayPal","PP","UN")</f>
        <v>PP</v>
      </c>
    </row>
    <row r="4579" spans="1:10" x14ac:dyDescent="0.3">
      <c r="A4579">
        <v>4949</v>
      </c>
      <c r="B4579">
        <v>703144</v>
      </c>
      <c r="C4579" s="1">
        <v>44611</v>
      </c>
      <c r="D4579">
        <v>393488</v>
      </c>
      <c r="E4579" t="s">
        <v>10042</v>
      </c>
      <c r="F4579" t="s">
        <v>234</v>
      </c>
      <c r="G4579">
        <f>YEAR(orders[[#This Row],[order_date]])</f>
        <v>2022</v>
      </c>
      <c r="H4579">
        <f>MONTH(orders[[#This Row],[order_date]])</f>
        <v>2</v>
      </c>
      <c r="I4579" s="4">
        <v>393488</v>
      </c>
      <c r="J4579" t="str" cm="1">
        <f t="array" ref="J4579">_xlfn.SWITCH(orders[[#This Row],[payment_method]],"Credit Card","CC","Bank Transfer","BT","Cash","CA","PayPal","PP","UN")</f>
        <v>CA</v>
      </c>
    </row>
    <row r="4580" spans="1:10" x14ac:dyDescent="0.3">
      <c r="A4580">
        <v>4950</v>
      </c>
      <c r="B4580">
        <v>192766</v>
      </c>
      <c r="C4580" s="1">
        <v>45882</v>
      </c>
      <c r="D4580">
        <v>298082</v>
      </c>
      <c r="E4580" t="s">
        <v>10040</v>
      </c>
      <c r="F4580" t="s">
        <v>767</v>
      </c>
      <c r="G4580">
        <f>YEAR(orders[[#This Row],[order_date]])</f>
        <v>2025</v>
      </c>
      <c r="H4580">
        <f>MONTH(orders[[#This Row],[order_date]])</f>
        <v>8</v>
      </c>
      <c r="I4580" s="4">
        <v>298082</v>
      </c>
      <c r="J4580" t="str" cm="1">
        <f t="array" ref="J4580">_xlfn.SWITCH(orders[[#This Row],[payment_method]],"Credit Card","CC","Bank Transfer","BT","Cash","CA","PayPal","PP","UN")</f>
        <v>CC</v>
      </c>
    </row>
    <row r="4581" spans="1:10" x14ac:dyDescent="0.3">
      <c r="A4581">
        <v>4951</v>
      </c>
      <c r="B4581">
        <v>188245</v>
      </c>
      <c r="C4581" s="1">
        <v>45836</v>
      </c>
      <c r="D4581">
        <v>35648</v>
      </c>
      <c r="E4581" t="s">
        <v>10043</v>
      </c>
      <c r="F4581" t="s">
        <v>266</v>
      </c>
      <c r="G4581">
        <f>YEAR(orders[[#This Row],[order_date]])</f>
        <v>2025</v>
      </c>
      <c r="H4581">
        <f>MONTH(orders[[#This Row],[order_date]])</f>
        <v>6</v>
      </c>
      <c r="I4581" s="4">
        <v>35648</v>
      </c>
      <c r="J4581" t="str" cm="1">
        <f t="array" ref="J4581">_xlfn.SWITCH(orders[[#This Row],[payment_method]],"Credit Card","CC","Bank Transfer","BT","Cash","CA","PayPal","PP","UN")</f>
        <v>PP</v>
      </c>
    </row>
    <row r="4582" spans="1:10" x14ac:dyDescent="0.3">
      <c r="A4582">
        <v>4952</v>
      </c>
      <c r="B4582">
        <v>649669</v>
      </c>
      <c r="C4582" s="1">
        <v>44641</v>
      </c>
      <c r="D4582">
        <v>26278</v>
      </c>
      <c r="E4582" t="s">
        <v>10043</v>
      </c>
      <c r="F4582" t="s">
        <v>1630</v>
      </c>
      <c r="G4582">
        <f>YEAR(orders[[#This Row],[order_date]])</f>
        <v>2022</v>
      </c>
      <c r="H4582">
        <f>MONTH(orders[[#This Row],[order_date]])</f>
        <v>3</v>
      </c>
      <c r="I4582" s="4">
        <v>26278</v>
      </c>
      <c r="J4582" t="str" cm="1">
        <f t="array" ref="J4582">_xlfn.SWITCH(orders[[#This Row],[payment_method]],"Credit Card","CC","Bank Transfer","BT","Cash","CA","PayPal","PP","UN")</f>
        <v>PP</v>
      </c>
    </row>
    <row r="4583" spans="1:10" x14ac:dyDescent="0.3">
      <c r="A4583">
        <v>4953</v>
      </c>
      <c r="B4583">
        <v>467556</v>
      </c>
      <c r="C4583" s="1">
        <v>44637</v>
      </c>
      <c r="D4583">
        <v>623859</v>
      </c>
      <c r="E4583" t="s">
        <v>10040</v>
      </c>
      <c r="F4583" t="s">
        <v>108</v>
      </c>
      <c r="G4583">
        <f>YEAR(orders[[#This Row],[order_date]])</f>
        <v>2022</v>
      </c>
      <c r="H4583">
        <f>MONTH(orders[[#This Row],[order_date]])</f>
        <v>3</v>
      </c>
      <c r="I4583" s="4">
        <v>623859</v>
      </c>
      <c r="J4583" t="str" cm="1">
        <f t="array" ref="J4583">_xlfn.SWITCH(orders[[#This Row],[payment_method]],"Credit Card","CC","Bank Transfer","BT","Cash","CA","PayPal","PP","UN")</f>
        <v>CC</v>
      </c>
    </row>
    <row r="4584" spans="1:10" x14ac:dyDescent="0.3">
      <c r="A4584">
        <v>4954</v>
      </c>
      <c r="B4584">
        <v>1218543</v>
      </c>
      <c r="C4584" s="1">
        <v>44480</v>
      </c>
      <c r="D4584">
        <v>262798</v>
      </c>
      <c r="E4584" t="s">
        <v>10043</v>
      </c>
      <c r="F4584" t="s">
        <v>949</v>
      </c>
      <c r="G4584">
        <f>YEAR(orders[[#This Row],[order_date]])</f>
        <v>2021</v>
      </c>
      <c r="H4584">
        <f>MONTH(orders[[#This Row],[order_date]])</f>
        <v>10</v>
      </c>
      <c r="I4584" s="4">
        <v>262798</v>
      </c>
      <c r="J4584" t="str" cm="1">
        <f t="array" ref="J4584">_xlfn.SWITCH(orders[[#This Row],[payment_method]],"Credit Card","CC","Bank Transfer","BT","Cash","CA","PayPal","PP","UN")</f>
        <v>PP</v>
      </c>
    </row>
    <row r="4585" spans="1:10" x14ac:dyDescent="0.3">
      <c r="A4585">
        <v>4955</v>
      </c>
      <c r="B4585">
        <v>824790</v>
      </c>
      <c r="C4585" s="1">
        <v>44636</v>
      </c>
      <c r="D4585">
        <v>190252</v>
      </c>
      <c r="E4585" t="s">
        <v>10041</v>
      </c>
      <c r="F4585" t="s">
        <v>1074</v>
      </c>
      <c r="G4585">
        <f>YEAR(orders[[#This Row],[order_date]])</f>
        <v>2022</v>
      </c>
      <c r="H4585">
        <f>MONTH(orders[[#This Row],[order_date]])</f>
        <v>3</v>
      </c>
      <c r="I4585" s="4">
        <v>190252</v>
      </c>
      <c r="J4585" t="str" cm="1">
        <f t="array" ref="J4585">_xlfn.SWITCH(orders[[#This Row],[payment_method]],"Credit Card","CC","Bank Transfer","BT","Cash","CA","PayPal","PP","UN")</f>
        <v>BT</v>
      </c>
    </row>
    <row r="4586" spans="1:10" x14ac:dyDescent="0.3">
      <c r="A4586">
        <v>4956</v>
      </c>
      <c r="B4586">
        <v>106017</v>
      </c>
      <c r="C4586" s="1">
        <v>45758</v>
      </c>
      <c r="D4586">
        <v>297637</v>
      </c>
      <c r="E4586" t="s">
        <v>10043</v>
      </c>
      <c r="F4586" t="s">
        <v>839</v>
      </c>
      <c r="G4586">
        <f>YEAR(orders[[#This Row],[order_date]])</f>
        <v>2025</v>
      </c>
      <c r="H4586">
        <f>MONTH(orders[[#This Row],[order_date]])</f>
        <v>4</v>
      </c>
      <c r="I4586" s="4">
        <v>297637</v>
      </c>
      <c r="J4586" t="str" cm="1">
        <f t="array" ref="J4586">_xlfn.SWITCH(orders[[#This Row],[payment_method]],"Credit Card","CC","Bank Transfer","BT","Cash","CA","PayPal","PP","UN")</f>
        <v>PP</v>
      </c>
    </row>
    <row r="4587" spans="1:10" x14ac:dyDescent="0.3">
      <c r="A4587">
        <v>4957</v>
      </c>
      <c r="B4587">
        <v>1132950</v>
      </c>
      <c r="C4587" s="1">
        <v>45282</v>
      </c>
      <c r="D4587">
        <v>38956</v>
      </c>
      <c r="E4587" t="s">
        <v>10043</v>
      </c>
      <c r="F4587" t="s">
        <v>417</v>
      </c>
      <c r="G4587">
        <f>YEAR(orders[[#This Row],[order_date]])</f>
        <v>2023</v>
      </c>
      <c r="H4587">
        <f>MONTH(orders[[#This Row],[order_date]])</f>
        <v>12</v>
      </c>
      <c r="I4587" s="4">
        <v>38956</v>
      </c>
      <c r="J4587" t="str" cm="1">
        <f t="array" ref="J4587">_xlfn.SWITCH(orders[[#This Row],[payment_method]],"Credit Card","CC","Bank Transfer","BT","Cash","CA","PayPal","PP","UN")</f>
        <v>PP</v>
      </c>
    </row>
    <row r="4588" spans="1:10" x14ac:dyDescent="0.3">
      <c r="A4588">
        <v>4958</v>
      </c>
      <c r="B4588">
        <v>1608258</v>
      </c>
      <c r="C4588" s="1">
        <v>45293</v>
      </c>
      <c r="D4588">
        <v>331472</v>
      </c>
      <c r="E4588" t="s">
        <v>10042</v>
      </c>
      <c r="F4588" t="s">
        <v>1202</v>
      </c>
      <c r="G4588">
        <f>YEAR(orders[[#This Row],[order_date]])</f>
        <v>2024</v>
      </c>
      <c r="H4588">
        <f>MONTH(orders[[#This Row],[order_date]])</f>
        <v>1</v>
      </c>
      <c r="I4588" s="4">
        <v>331472</v>
      </c>
      <c r="J4588" t="str" cm="1">
        <f t="array" ref="J4588">_xlfn.SWITCH(orders[[#This Row],[payment_method]],"Credit Card","CC","Bank Transfer","BT","Cash","CA","PayPal","PP","UN")</f>
        <v>CA</v>
      </c>
    </row>
    <row r="4589" spans="1:10" x14ac:dyDescent="0.3">
      <c r="A4589">
        <v>4959</v>
      </c>
      <c r="B4589">
        <v>1027226</v>
      </c>
      <c r="C4589" s="1">
        <v>44495</v>
      </c>
      <c r="D4589">
        <v>162183</v>
      </c>
      <c r="E4589" t="s">
        <v>10043</v>
      </c>
      <c r="F4589" t="s">
        <v>180</v>
      </c>
      <c r="G4589">
        <f>YEAR(orders[[#This Row],[order_date]])</f>
        <v>2021</v>
      </c>
      <c r="H4589">
        <f>MONTH(orders[[#This Row],[order_date]])</f>
        <v>10</v>
      </c>
      <c r="I4589" s="4">
        <v>162183</v>
      </c>
      <c r="J4589" t="str" cm="1">
        <f t="array" ref="J4589">_xlfn.SWITCH(orders[[#This Row],[payment_method]],"Credit Card","CC","Bank Transfer","BT","Cash","CA","PayPal","PP","UN")</f>
        <v>PP</v>
      </c>
    </row>
    <row r="4590" spans="1:10" x14ac:dyDescent="0.3">
      <c r="A4590">
        <v>4960</v>
      </c>
      <c r="B4590">
        <v>1988275</v>
      </c>
      <c r="C4590" s="1">
        <v>45140</v>
      </c>
      <c r="D4590">
        <v>45141</v>
      </c>
      <c r="E4590" t="s">
        <v>10042</v>
      </c>
      <c r="F4590" t="s">
        <v>1108</v>
      </c>
      <c r="G4590">
        <f>YEAR(orders[[#This Row],[order_date]])</f>
        <v>2023</v>
      </c>
      <c r="H4590">
        <f>MONTH(orders[[#This Row],[order_date]])</f>
        <v>8</v>
      </c>
      <c r="I4590" s="4">
        <v>45141</v>
      </c>
      <c r="J4590" t="str" cm="1">
        <f t="array" ref="J4590">_xlfn.SWITCH(orders[[#This Row],[payment_method]],"Credit Card","CC","Bank Transfer","BT","Cash","CA","PayPal","PP","UN")</f>
        <v>CA</v>
      </c>
    </row>
    <row r="4591" spans="1:10" x14ac:dyDescent="0.3">
      <c r="A4591">
        <v>4961</v>
      </c>
      <c r="B4591">
        <v>535366</v>
      </c>
      <c r="C4591" s="1">
        <v>44514</v>
      </c>
      <c r="D4591">
        <v>274577</v>
      </c>
      <c r="E4591" t="s">
        <v>10043</v>
      </c>
      <c r="F4591" t="s">
        <v>540</v>
      </c>
      <c r="G4591">
        <f>YEAR(orders[[#This Row],[order_date]])</f>
        <v>2021</v>
      </c>
      <c r="H4591">
        <f>MONTH(orders[[#This Row],[order_date]])</f>
        <v>11</v>
      </c>
      <c r="I4591" s="4">
        <v>274577</v>
      </c>
      <c r="J4591" t="str" cm="1">
        <f t="array" ref="J4591">_xlfn.SWITCH(orders[[#This Row],[payment_method]],"Credit Card","CC","Bank Transfer","BT","Cash","CA","PayPal","PP","UN")</f>
        <v>PP</v>
      </c>
    </row>
    <row r="4592" spans="1:10" x14ac:dyDescent="0.3">
      <c r="A4592">
        <v>4962</v>
      </c>
      <c r="B4592">
        <v>1886447</v>
      </c>
      <c r="C4592" s="1">
        <v>45583</v>
      </c>
      <c r="D4592">
        <v>27286</v>
      </c>
      <c r="E4592" t="s">
        <v>10042</v>
      </c>
      <c r="F4592" t="s">
        <v>1847</v>
      </c>
      <c r="G4592">
        <f>YEAR(orders[[#This Row],[order_date]])</f>
        <v>2024</v>
      </c>
      <c r="H4592">
        <f>MONTH(orders[[#This Row],[order_date]])</f>
        <v>10</v>
      </c>
      <c r="I4592" s="4">
        <v>27286</v>
      </c>
      <c r="J4592" t="str" cm="1">
        <f t="array" ref="J4592">_xlfn.SWITCH(orders[[#This Row],[payment_method]],"Credit Card","CC","Bank Transfer","BT","Cash","CA","PayPal","PP","UN")</f>
        <v>CA</v>
      </c>
    </row>
    <row r="4593" spans="1:10" x14ac:dyDescent="0.3">
      <c r="A4593">
        <v>4963</v>
      </c>
      <c r="B4593">
        <v>1449976</v>
      </c>
      <c r="C4593" s="1">
        <v>44560</v>
      </c>
      <c r="D4593">
        <v>98352</v>
      </c>
      <c r="E4593" t="s">
        <v>10042</v>
      </c>
      <c r="F4593" t="s">
        <v>676</v>
      </c>
      <c r="G4593">
        <f>YEAR(orders[[#This Row],[order_date]])</f>
        <v>2021</v>
      </c>
      <c r="H4593">
        <f>MONTH(orders[[#This Row],[order_date]])</f>
        <v>12</v>
      </c>
      <c r="I4593" s="4">
        <v>98352</v>
      </c>
      <c r="J4593" t="str" cm="1">
        <f t="array" ref="J4593">_xlfn.SWITCH(orders[[#This Row],[payment_method]],"Credit Card","CC","Bank Transfer","BT","Cash","CA","PayPal","PP","UN")</f>
        <v>CA</v>
      </c>
    </row>
    <row r="4594" spans="1:10" x14ac:dyDescent="0.3">
      <c r="A4594">
        <v>4964</v>
      </c>
      <c r="B4594">
        <v>625442</v>
      </c>
      <c r="C4594" s="1">
        <v>45085</v>
      </c>
      <c r="D4594">
        <v>93924</v>
      </c>
      <c r="E4594" t="s">
        <v>10043</v>
      </c>
      <c r="F4594" t="s">
        <v>142</v>
      </c>
      <c r="G4594">
        <f>YEAR(orders[[#This Row],[order_date]])</f>
        <v>2023</v>
      </c>
      <c r="H4594">
        <f>MONTH(orders[[#This Row],[order_date]])</f>
        <v>6</v>
      </c>
      <c r="I4594" s="4">
        <v>93924</v>
      </c>
      <c r="J4594" t="str" cm="1">
        <f t="array" ref="J4594">_xlfn.SWITCH(orders[[#This Row],[payment_method]],"Credit Card","CC","Bank Transfer","BT","Cash","CA","PayPal","PP","UN")</f>
        <v>PP</v>
      </c>
    </row>
    <row r="4595" spans="1:10" x14ac:dyDescent="0.3">
      <c r="A4595">
        <v>4966</v>
      </c>
      <c r="B4595">
        <v>719908</v>
      </c>
      <c r="C4595" s="1">
        <v>45126</v>
      </c>
      <c r="D4595">
        <v>81806</v>
      </c>
      <c r="E4595" t="s">
        <v>10043</v>
      </c>
      <c r="F4595" t="s">
        <v>1043</v>
      </c>
      <c r="G4595">
        <f>YEAR(orders[[#This Row],[order_date]])</f>
        <v>2023</v>
      </c>
      <c r="H4595">
        <f>MONTH(orders[[#This Row],[order_date]])</f>
        <v>7</v>
      </c>
      <c r="I4595" s="4">
        <v>81806</v>
      </c>
      <c r="J4595" t="str" cm="1">
        <f t="array" ref="J4595">_xlfn.SWITCH(orders[[#This Row],[payment_method]],"Credit Card","CC","Bank Transfer","BT","Cash","CA","PayPal","PP","UN")</f>
        <v>PP</v>
      </c>
    </row>
    <row r="4596" spans="1:10" x14ac:dyDescent="0.3">
      <c r="A4596">
        <v>4967</v>
      </c>
      <c r="B4596">
        <v>928432</v>
      </c>
      <c r="C4596" s="1">
        <v>45680</v>
      </c>
      <c r="D4596">
        <v>46578</v>
      </c>
      <c r="E4596" t="s">
        <v>10041</v>
      </c>
      <c r="F4596" t="s">
        <v>452</v>
      </c>
      <c r="G4596">
        <f>YEAR(orders[[#This Row],[order_date]])</f>
        <v>2025</v>
      </c>
      <c r="H4596">
        <f>MONTH(orders[[#This Row],[order_date]])</f>
        <v>1</v>
      </c>
      <c r="I4596" s="4">
        <v>46578</v>
      </c>
      <c r="J4596" t="str" cm="1">
        <f t="array" ref="J4596">_xlfn.SWITCH(orders[[#This Row],[payment_method]],"Credit Card","CC","Bank Transfer","BT","Cash","CA","PayPal","PP","UN")</f>
        <v>BT</v>
      </c>
    </row>
    <row r="4597" spans="1:10" x14ac:dyDescent="0.3">
      <c r="A4597">
        <v>4968</v>
      </c>
      <c r="B4597">
        <v>1350736</v>
      </c>
      <c r="C4597" s="1">
        <v>45519</v>
      </c>
      <c r="D4597">
        <v>120294</v>
      </c>
      <c r="E4597" t="s">
        <v>10043</v>
      </c>
      <c r="F4597" t="s">
        <v>360</v>
      </c>
      <c r="G4597">
        <f>YEAR(orders[[#This Row],[order_date]])</f>
        <v>2024</v>
      </c>
      <c r="H4597">
        <f>MONTH(orders[[#This Row],[order_date]])</f>
        <v>8</v>
      </c>
      <c r="I4597" s="4">
        <v>120294</v>
      </c>
      <c r="J4597" t="str" cm="1">
        <f t="array" ref="J4597">_xlfn.SWITCH(orders[[#This Row],[payment_method]],"Credit Card","CC","Bank Transfer","BT","Cash","CA","PayPal","PP","UN")</f>
        <v>PP</v>
      </c>
    </row>
    <row r="4598" spans="1:10" x14ac:dyDescent="0.3">
      <c r="A4598">
        <v>4969</v>
      </c>
      <c r="B4598">
        <v>76173</v>
      </c>
      <c r="C4598" s="1">
        <v>44688</v>
      </c>
      <c r="D4598">
        <v>254287</v>
      </c>
      <c r="E4598" t="s">
        <v>10042</v>
      </c>
      <c r="F4598" t="s">
        <v>66</v>
      </c>
      <c r="G4598">
        <f>YEAR(orders[[#This Row],[order_date]])</f>
        <v>2022</v>
      </c>
      <c r="H4598">
        <f>MONTH(orders[[#This Row],[order_date]])</f>
        <v>5</v>
      </c>
      <c r="I4598" s="4">
        <v>254287</v>
      </c>
      <c r="J4598" t="str" cm="1">
        <f t="array" ref="J4598">_xlfn.SWITCH(orders[[#This Row],[payment_method]],"Credit Card","CC","Bank Transfer","BT","Cash","CA","PayPal","PP","UN")</f>
        <v>CA</v>
      </c>
    </row>
    <row r="4599" spans="1:10" x14ac:dyDescent="0.3">
      <c r="A4599">
        <v>4970</v>
      </c>
      <c r="B4599">
        <v>205509</v>
      </c>
      <c r="C4599" s="1">
        <v>45291</v>
      </c>
      <c r="D4599">
        <v>114922</v>
      </c>
      <c r="E4599" t="s">
        <v>10042</v>
      </c>
      <c r="F4599" t="s">
        <v>29</v>
      </c>
      <c r="G4599">
        <f>YEAR(orders[[#This Row],[order_date]])</f>
        <v>2023</v>
      </c>
      <c r="H4599">
        <f>MONTH(orders[[#This Row],[order_date]])</f>
        <v>12</v>
      </c>
      <c r="I4599" s="4">
        <v>114922</v>
      </c>
      <c r="J4599" t="str" cm="1">
        <f t="array" ref="J4599">_xlfn.SWITCH(orders[[#This Row],[payment_method]],"Credit Card","CC","Bank Transfer","BT","Cash","CA","PayPal","PP","UN")</f>
        <v>CA</v>
      </c>
    </row>
    <row r="4600" spans="1:10" x14ac:dyDescent="0.3">
      <c r="A4600">
        <v>4971</v>
      </c>
      <c r="B4600">
        <v>1160447</v>
      </c>
      <c r="C4600" s="1">
        <v>45714</v>
      </c>
      <c r="D4600">
        <v>54178</v>
      </c>
      <c r="E4600" t="s">
        <v>10043</v>
      </c>
      <c r="F4600" t="s">
        <v>383</v>
      </c>
      <c r="G4600">
        <f>YEAR(orders[[#This Row],[order_date]])</f>
        <v>2025</v>
      </c>
      <c r="H4600">
        <f>MONTH(orders[[#This Row],[order_date]])</f>
        <v>2</v>
      </c>
      <c r="I4600" s="4">
        <v>54178</v>
      </c>
      <c r="J4600" t="str" cm="1">
        <f t="array" ref="J4600">_xlfn.SWITCH(orders[[#This Row],[payment_method]],"Credit Card","CC","Bank Transfer","BT","Cash","CA","PayPal","PP","UN")</f>
        <v>PP</v>
      </c>
    </row>
    <row r="4601" spans="1:10" x14ac:dyDescent="0.3">
      <c r="A4601">
        <v>4972</v>
      </c>
      <c r="B4601">
        <v>1859622</v>
      </c>
      <c r="C4601" s="1">
        <v>44960</v>
      </c>
      <c r="D4601">
        <v>142572</v>
      </c>
      <c r="E4601" t="s">
        <v>10042</v>
      </c>
      <c r="F4601" t="s">
        <v>709</v>
      </c>
      <c r="G4601">
        <f>YEAR(orders[[#This Row],[order_date]])</f>
        <v>2023</v>
      </c>
      <c r="H4601">
        <f>MONTH(orders[[#This Row],[order_date]])</f>
        <v>2</v>
      </c>
      <c r="I4601" s="4">
        <v>142572</v>
      </c>
      <c r="J4601" t="str" cm="1">
        <f t="array" ref="J4601">_xlfn.SWITCH(orders[[#This Row],[payment_method]],"Credit Card","CC","Bank Transfer","BT","Cash","CA","PayPal","PP","UN")</f>
        <v>CA</v>
      </c>
    </row>
    <row r="4602" spans="1:10" x14ac:dyDescent="0.3">
      <c r="A4602">
        <v>4973</v>
      </c>
      <c r="B4602">
        <v>1707868</v>
      </c>
      <c r="C4602" s="1">
        <v>44662</v>
      </c>
      <c r="D4602">
        <v>119432</v>
      </c>
      <c r="E4602" t="s">
        <v>10043</v>
      </c>
      <c r="F4602" t="s">
        <v>693</v>
      </c>
      <c r="G4602">
        <f>YEAR(orders[[#This Row],[order_date]])</f>
        <v>2022</v>
      </c>
      <c r="H4602">
        <f>MONTH(orders[[#This Row],[order_date]])</f>
        <v>4</v>
      </c>
      <c r="I4602" s="4">
        <v>119432</v>
      </c>
      <c r="J4602" t="str" cm="1">
        <f t="array" ref="J4602">_xlfn.SWITCH(orders[[#This Row],[payment_method]],"Credit Card","CC","Bank Transfer","BT","Cash","CA","PayPal","PP","UN")</f>
        <v>PP</v>
      </c>
    </row>
    <row r="4603" spans="1:10" x14ac:dyDescent="0.3">
      <c r="A4603">
        <v>4974</v>
      </c>
      <c r="B4603">
        <v>1672590</v>
      </c>
      <c r="C4603" s="1">
        <v>45604</v>
      </c>
      <c r="D4603">
        <v>313102</v>
      </c>
      <c r="E4603" t="s">
        <v>10043</v>
      </c>
      <c r="F4603" t="s">
        <v>815</v>
      </c>
      <c r="G4603">
        <f>YEAR(orders[[#This Row],[order_date]])</f>
        <v>2024</v>
      </c>
      <c r="H4603">
        <f>MONTH(orders[[#This Row],[order_date]])</f>
        <v>11</v>
      </c>
      <c r="I4603" s="4">
        <v>313102</v>
      </c>
      <c r="J4603" t="str" cm="1">
        <f t="array" ref="J4603">_xlfn.SWITCH(orders[[#This Row],[payment_method]],"Credit Card","CC","Bank Transfer","BT","Cash","CA","PayPal","PP","UN")</f>
        <v>PP</v>
      </c>
    </row>
    <row r="4604" spans="1:10" x14ac:dyDescent="0.3">
      <c r="A4604">
        <v>4975</v>
      </c>
      <c r="B4604">
        <v>1586832</v>
      </c>
      <c r="C4604" s="1">
        <v>45307</v>
      </c>
      <c r="D4604">
        <v>346922</v>
      </c>
      <c r="E4604" t="s">
        <v>10041</v>
      </c>
      <c r="F4604" t="s">
        <v>377</v>
      </c>
      <c r="G4604">
        <f>YEAR(orders[[#This Row],[order_date]])</f>
        <v>2024</v>
      </c>
      <c r="H4604">
        <f>MONTH(orders[[#This Row],[order_date]])</f>
        <v>1</v>
      </c>
      <c r="I4604" s="4">
        <v>346922</v>
      </c>
      <c r="J4604" t="str" cm="1">
        <f t="array" ref="J4604">_xlfn.SWITCH(orders[[#This Row],[payment_method]],"Credit Card","CC","Bank Transfer","BT","Cash","CA","PayPal","PP","UN")</f>
        <v>BT</v>
      </c>
    </row>
    <row r="4605" spans="1:10" x14ac:dyDescent="0.3">
      <c r="A4605">
        <v>4976</v>
      </c>
      <c r="B4605">
        <v>1922203</v>
      </c>
      <c r="C4605" s="1">
        <v>45130</v>
      </c>
      <c r="D4605">
        <v>214777</v>
      </c>
      <c r="E4605" t="s">
        <v>10043</v>
      </c>
      <c r="F4605" t="s">
        <v>72</v>
      </c>
      <c r="G4605">
        <f>YEAR(orders[[#This Row],[order_date]])</f>
        <v>2023</v>
      </c>
      <c r="H4605">
        <f>MONTH(orders[[#This Row],[order_date]])</f>
        <v>7</v>
      </c>
      <c r="I4605" s="4">
        <v>214777</v>
      </c>
      <c r="J4605" t="str" cm="1">
        <f t="array" ref="J4605">_xlfn.SWITCH(orders[[#This Row],[payment_method]],"Credit Card","CC","Bank Transfer","BT","Cash","CA","PayPal","PP","UN")</f>
        <v>PP</v>
      </c>
    </row>
    <row r="4606" spans="1:10" x14ac:dyDescent="0.3">
      <c r="A4606">
        <v>4977</v>
      </c>
      <c r="B4606">
        <v>1616672</v>
      </c>
      <c r="C4606" s="1">
        <v>45856</v>
      </c>
      <c r="D4606">
        <v>357513</v>
      </c>
      <c r="E4606" t="s">
        <v>10042</v>
      </c>
      <c r="F4606" t="s">
        <v>114</v>
      </c>
      <c r="G4606">
        <f>YEAR(orders[[#This Row],[order_date]])</f>
        <v>2025</v>
      </c>
      <c r="H4606">
        <f>MONTH(orders[[#This Row],[order_date]])</f>
        <v>7</v>
      </c>
      <c r="I4606" s="4">
        <v>357513</v>
      </c>
      <c r="J4606" t="str" cm="1">
        <f t="array" ref="J4606">_xlfn.SWITCH(orders[[#This Row],[payment_method]],"Credit Card","CC","Bank Transfer","BT","Cash","CA","PayPal","PP","UN")</f>
        <v>CA</v>
      </c>
    </row>
    <row r="4607" spans="1:10" x14ac:dyDescent="0.3">
      <c r="A4607">
        <v>4978</v>
      </c>
      <c r="B4607">
        <v>983703</v>
      </c>
      <c r="C4607" s="1">
        <v>44901</v>
      </c>
      <c r="D4607">
        <v>59652</v>
      </c>
      <c r="E4607" t="s">
        <v>10042</v>
      </c>
      <c r="F4607" t="s">
        <v>829</v>
      </c>
      <c r="G4607">
        <f>YEAR(orders[[#This Row],[order_date]])</f>
        <v>2022</v>
      </c>
      <c r="H4607">
        <f>MONTH(orders[[#This Row],[order_date]])</f>
        <v>12</v>
      </c>
      <c r="I4607" s="4">
        <v>59652</v>
      </c>
      <c r="J4607" t="str" cm="1">
        <f t="array" ref="J4607">_xlfn.SWITCH(orders[[#This Row],[payment_method]],"Credit Card","CC","Bank Transfer","BT","Cash","CA","PayPal","PP","UN")</f>
        <v>CA</v>
      </c>
    </row>
    <row r="4608" spans="1:10" x14ac:dyDescent="0.3">
      <c r="A4608">
        <v>4979</v>
      </c>
      <c r="B4608">
        <v>253130</v>
      </c>
      <c r="C4608" s="1">
        <v>45281</v>
      </c>
      <c r="D4608">
        <v>4754</v>
      </c>
      <c r="E4608" t="s">
        <v>10042</v>
      </c>
      <c r="F4608" t="s">
        <v>1633</v>
      </c>
      <c r="G4608">
        <f>YEAR(orders[[#This Row],[order_date]])</f>
        <v>2023</v>
      </c>
      <c r="H4608">
        <f>MONTH(orders[[#This Row],[order_date]])</f>
        <v>12</v>
      </c>
      <c r="I4608" s="4">
        <v>4754</v>
      </c>
      <c r="J4608" t="str" cm="1">
        <f t="array" ref="J4608">_xlfn.SWITCH(orders[[#This Row],[payment_method]],"Credit Card","CC","Bank Transfer","BT","Cash","CA","PayPal","PP","UN")</f>
        <v>CA</v>
      </c>
    </row>
    <row r="4609" spans="1:10" x14ac:dyDescent="0.3">
      <c r="A4609">
        <v>4980</v>
      </c>
      <c r="B4609">
        <v>1185717</v>
      </c>
      <c r="C4609" s="1">
        <v>45199</v>
      </c>
      <c r="D4609">
        <v>122143</v>
      </c>
      <c r="E4609" t="s">
        <v>10042</v>
      </c>
      <c r="F4609" t="s">
        <v>1630</v>
      </c>
      <c r="G4609">
        <f>YEAR(orders[[#This Row],[order_date]])</f>
        <v>2023</v>
      </c>
      <c r="H4609">
        <f>MONTH(orders[[#This Row],[order_date]])</f>
        <v>9</v>
      </c>
      <c r="I4609" s="4">
        <v>122143</v>
      </c>
      <c r="J4609" t="str" cm="1">
        <f t="array" ref="J4609">_xlfn.SWITCH(orders[[#This Row],[payment_method]],"Credit Card","CC","Bank Transfer","BT","Cash","CA","PayPal","PP","UN")</f>
        <v>CA</v>
      </c>
    </row>
    <row r="4610" spans="1:10" x14ac:dyDescent="0.3">
      <c r="A4610">
        <v>4981</v>
      </c>
      <c r="B4610">
        <v>435299</v>
      </c>
      <c r="C4610" s="1">
        <v>44722</v>
      </c>
      <c r="D4610">
        <v>214135</v>
      </c>
      <c r="E4610" t="s">
        <v>10043</v>
      </c>
      <c r="F4610" t="s">
        <v>706</v>
      </c>
      <c r="G4610">
        <f>YEAR(orders[[#This Row],[order_date]])</f>
        <v>2022</v>
      </c>
      <c r="H4610">
        <f>MONTH(orders[[#This Row],[order_date]])</f>
        <v>6</v>
      </c>
      <c r="I4610" s="4">
        <v>214135</v>
      </c>
      <c r="J4610" t="str" cm="1">
        <f t="array" ref="J4610">_xlfn.SWITCH(orders[[#This Row],[payment_method]],"Credit Card","CC","Bank Transfer","BT","Cash","CA","PayPal","PP","UN")</f>
        <v>PP</v>
      </c>
    </row>
    <row r="4611" spans="1:10" x14ac:dyDescent="0.3">
      <c r="A4611">
        <v>4982</v>
      </c>
      <c r="B4611">
        <v>1753173</v>
      </c>
      <c r="C4611" s="1">
        <v>44869</v>
      </c>
      <c r="D4611">
        <v>189387</v>
      </c>
      <c r="E4611" t="s">
        <v>10042</v>
      </c>
      <c r="F4611" t="s">
        <v>860</v>
      </c>
      <c r="G4611">
        <f>YEAR(orders[[#This Row],[order_date]])</f>
        <v>2022</v>
      </c>
      <c r="H4611">
        <f>MONTH(orders[[#This Row],[order_date]])</f>
        <v>11</v>
      </c>
      <c r="I4611" s="4">
        <v>189387</v>
      </c>
      <c r="J4611" t="str" cm="1">
        <f t="array" ref="J4611">_xlfn.SWITCH(orders[[#This Row],[payment_method]],"Credit Card","CC","Bank Transfer","BT","Cash","CA","PayPal","PP","UN")</f>
        <v>CA</v>
      </c>
    </row>
    <row r="4612" spans="1:10" x14ac:dyDescent="0.3">
      <c r="A4612">
        <v>4983</v>
      </c>
      <c r="B4612">
        <v>1053710</v>
      </c>
      <c r="C4612" s="1">
        <v>44674</v>
      </c>
      <c r="D4612">
        <v>460742</v>
      </c>
      <c r="E4612" t="s">
        <v>10041</v>
      </c>
      <c r="F4612" t="s">
        <v>417</v>
      </c>
      <c r="G4612">
        <f>YEAR(orders[[#This Row],[order_date]])</f>
        <v>2022</v>
      </c>
      <c r="H4612">
        <f>MONTH(orders[[#This Row],[order_date]])</f>
        <v>4</v>
      </c>
      <c r="I4612" s="4">
        <v>460742</v>
      </c>
      <c r="J4612" t="str" cm="1">
        <f t="array" ref="J4612">_xlfn.SWITCH(orders[[#This Row],[payment_method]],"Credit Card","CC","Bank Transfer","BT","Cash","CA","PayPal","PP","UN")</f>
        <v>BT</v>
      </c>
    </row>
    <row r="4613" spans="1:10" x14ac:dyDescent="0.3">
      <c r="A4613">
        <v>4984</v>
      </c>
      <c r="B4613">
        <v>1052764</v>
      </c>
      <c r="C4613" s="1">
        <v>44743</v>
      </c>
      <c r="D4613">
        <v>24226</v>
      </c>
      <c r="E4613" t="s">
        <v>10040</v>
      </c>
      <c r="F4613" t="s">
        <v>153</v>
      </c>
      <c r="G4613">
        <f>YEAR(orders[[#This Row],[order_date]])</f>
        <v>2022</v>
      </c>
      <c r="H4613">
        <f>MONTH(orders[[#This Row],[order_date]])</f>
        <v>7</v>
      </c>
      <c r="I4613" s="4">
        <v>24226</v>
      </c>
      <c r="J4613" t="str" cm="1">
        <f t="array" ref="J4613">_xlfn.SWITCH(orders[[#This Row],[payment_method]],"Credit Card","CC","Bank Transfer","BT","Cash","CA","PayPal","PP","UN")</f>
        <v>CC</v>
      </c>
    </row>
    <row r="4614" spans="1:10" x14ac:dyDescent="0.3">
      <c r="A4614">
        <v>4985</v>
      </c>
      <c r="B4614">
        <v>835535</v>
      </c>
      <c r="C4614" s="1">
        <v>45210</v>
      </c>
      <c r="D4614">
        <v>354841</v>
      </c>
      <c r="E4614" t="s">
        <v>10043</v>
      </c>
      <c r="F4614" t="s">
        <v>583</v>
      </c>
      <c r="G4614">
        <f>YEAR(orders[[#This Row],[order_date]])</f>
        <v>2023</v>
      </c>
      <c r="H4614">
        <f>MONTH(orders[[#This Row],[order_date]])</f>
        <v>10</v>
      </c>
      <c r="I4614" s="4">
        <v>354841</v>
      </c>
      <c r="J4614" t="str" cm="1">
        <f t="array" ref="J4614">_xlfn.SWITCH(orders[[#This Row],[payment_method]],"Credit Card","CC","Bank Transfer","BT","Cash","CA","PayPal","PP","UN")</f>
        <v>PP</v>
      </c>
    </row>
    <row r="4615" spans="1:10" x14ac:dyDescent="0.3">
      <c r="A4615">
        <v>4986</v>
      </c>
      <c r="B4615">
        <v>106760</v>
      </c>
      <c r="C4615" s="1">
        <v>44521</v>
      </c>
      <c r="D4615">
        <v>12750</v>
      </c>
      <c r="E4615" t="s">
        <v>10043</v>
      </c>
      <c r="F4615" t="s">
        <v>72</v>
      </c>
      <c r="G4615">
        <f>YEAR(orders[[#This Row],[order_date]])</f>
        <v>2021</v>
      </c>
      <c r="H4615">
        <f>MONTH(orders[[#This Row],[order_date]])</f>
        <v>11</v>
      </c>
      <c r="I4615" s="4">
        <v>12750</v>
      </c>
      <c r="J4615" t="str" cm="1">
        <f t="array" ref="J4615">_xlfn.SWITCH(orders[[#This Row],[payment_method]],"Credit Card","CC","Bank Transfer","BT","Cash","CA","PayPal","PP","UN")</f>
        <v>PP</v>
      </c>
    </row>
    <row r="4616" spans="1:10" x14ac:dyDescent="0.3">
      <c r="A4616">
        <v>4987</v>
      </c>
      <c r="B4616">
        <v>328413</v>
      </c>
      <c r="C4616" s="1">
        <v>44674</v>
      </c>
      <c r="D4616">
        <v>186208</v>
      </c>
      <c r="E4616" t="s">
        <v>10040</v>
      </c>
      <c r="F4616" t="s">
        <v>823</v>
      </c>
      <c r="G4616">
        <f>YEAR(orders[[#This Row],[order_date]])</f>
        <v>2022</v>
      </c>
      <c r="H4616">
        <f>MONTH(orders[[#This Row],[order_date]])</f>
        <v>4</v>
      </c>
      <c r="I4616" s="4">
        <v>186208</v>
      </c>
      <c r="J4616" t="str" cm="1">
        <f t="array" ref="J4616">_xlfn.SWITCH(orders[[#This Row],[payment_method]],"Credit Card","CC","Bank Transfer","BT","Cash","CA","PayPal","PP","UN")</f>
        <v>CC</v>
      </c>
    </row>
    <row r="4617" spans="1:10" x14ac:dyDescent="0.3">
      <c r="A4617">
        <v>4988</v>
      </c>
      <c r="B4617">
        <v>1468757</v>
      </c>
      <c r="C4617" s="1">
        <v>44986</v>
      </c>
      <c r="D4617">
        <v>18156</v>
      </c>
      <c r="E4617" t="s">
        <v>10040</v>
      </c>
      <c r="F4617" t="s">
        <v>120</v>
      </c>
      <c r="G4617">
        <f>YEAR(orders[[#This Row],[order_date]])</f>
        <v>2023</v>
      </c>
      <c r="H4617">
        <f>MONTH(orders[[#This Row],[order_date]])</f>
        <v>3</v>
      </c>
      <c r="I4617" s="4">
        <v>18156</v>
      </c>
      <c r="J4617" t="str" cm="1">
        <f t="array" ref="J4617">_xlfn.SWITCH(orders[[#This Row],[payment_method]],"Credit Card","CC","Bank Transfer","BT","Cash","CA","PayPal","PP","UN")</f>
        <v>CC</v>
      </c>
    </row>
    <row r="4618" spans="1:10" x14ac:dyDescent="0.3">
      <c r="A4618">
        <v>4989</v>
      </c>
      <c r="B4618">
        <v>659252</v>
      </c>
      <c r="C4618" s="1">
        <v>45044</v>
      </c>
      <c r="D4618">
        <v>211854</v>
      </c>
      <c r="E4618" t="s">
        <v>10042</v>
      </c>
      <c r="F4618" t="s">
        <v>860</v>
      </c>
      <c r="G4618">
        <f>YEAR(orders[[#This Row],[order_date]])</f>
        <v>2023</v>
      </c>
      <c r="H4618">
        <f>MONTH(orders[[#This Row],[order_date]])</f>
        <v>4</v>
      </c>
      <c r="I4618" s="4">
        <v>211854</v>
      </c>
      <c r="J4618" t="str" cm="1">
        <f t="array" ref="J4618">_xlfn.SWITCH(orders[[#This Row],[payment_method]],"Credit Card","CC","Bank Transfer","BT","Cash","CA","PayPal","PP","UN")</f>
        <v>CA</v>
      </c>
    </row>
    <row r="4619" spans="1:10" x14ac:dyDescent="0.3">
      <c r="A4619">
        <v>4990</v>
      </c>
      <c r="B4619">
        <v>1554758</v>
      </c>
      <c r="C4619" s="1">
        <v>45032</v>
      </c>
      <c r="D4619">
        <v>315386</v>
      </c>
      <c r="E4619" t="s">
        <v>10041</v>
      </c>
      <c r="F4619" t="s">
        <v>528</v>
      </c>
      <c r="G4619">
        <f>YEAR(orders[[#This Row],[order_date]])</f>
        <v>2023</v>
      </c>
      <c r="H4619">
        <f>MONTH(orders[[#This Row],[order_date]])</f>
        <v>4</v>
      </c>
      <c r="I4619" s="4">
        <v>315386</v>
      </c>
      <c r="J4619" t="str" cm="1">
        <f t="array" ref="J4619">_xlfn.SWITCH(orders[[#This Row],[payment_method]],"Credit Card","CC","Bank Transfer","BT","Cash","CA","PayPal","PP","UN")</f>
        <v>BT</v>
      </c>
    </row>
    <row r="4620" spans="1:10" x14ac:dyDescent="0.3">
      <c r="A4620">
        <v>4991</v>
      </c>
      <c r="B4620">
        <v>1368680</v>
      </c>
      <c r="C4620" s="1">
        <v>45659</v>
      </c>
      <c r="D4620">
        <v>174171</v>
      </c>
      <c r="E4620" t="s">
        <v>10042</v>
      </c>
      <c r="F4620" t="s">
        <v>891</v>
      </c>
      <c r="G4620">
        <f>YEAR(orders[[#This Row],[order_date]])</f>
        <v>2025</v>
      </c>
      <c r="H4620">
        <f>MONTH(orders[[#This Row],[order_date]])</f>
        <v>1</v>
      </c>
      <c r="I4620" s="4">
        <v>174171</v>
      </c>
      <c r="J4620" t="str" cm="1">
        <f t="array" ref="J4620">_xlfn.SWITCH(orders[[#This Row],[payment_method]],"Credit Card","CC","Bank Transfer","BT","Cash","CA","PayPal","PP","UN")</f>
        <v>CA</v>
      </c>
    </row>
    <row r="4621" spans="1:10" x14ac:dyDescent="0.3">
      <c r="A4621">
        <v>4992</v>
      </c>
      <c r="B4621">
        <v>104906</v>
      </c>
      <c r="C4621" s="1">
        <v>44631</v>
      </c>
      <c r="D4621">
        <v>198331</v>
      </c>
      <c r="E4621" t="s">
        <v>10040</v>
      </c>
      <c r="F4621" t="s">
        <v>386</v>
      </c>
      <c r="G4621">
        <f>YEAR(orders[[#This Row],[order_date]])</f>
        <v>2022</v>
      </c>
      <c r="H4621">
        <f>MONTH(orders[[#This Row],[order_date]])</f>
        <v>3</v>
      </c>
      <c r="I4621" s="4">
        <v>198331</v>
      </c>
      <c r="J4621" t="str" cm="1">
        <f t="array" ref="J4621">_xlfn.SWITCH(orders[[#This Row],[payment_method]],"Credit Card","CC","Bank Transfer","BT","Cash","CA","PayPal","PP","UN")</f>
        <v>CC</v>
      </c>
    </row>
    <row r="4622" spans="1:10" x14ac:dyDescent="0.3">
      <c r="A4622">
        <v>4993</v>
      </c>
      <c r="B4622">
        <v>1665942</v>
      </c>
      <c r="C4622" s="1">
        <v>44625</v>
      </c>
      <c r="D4622">
        <v>84708</v>
      </c>
      <c r="E4622" t="s">
        <v>10040</v>
      </c>
      <c r="F4622" t="s">
        <v>91</v>
      </c>
      <c r="G4622">
        <f>YEAR(orders[[#This Row],[order_date]])</f>
        <v>2022</v>
      </c>
      <c r="H4622">
        <f>MONTH(orders[[#This Row],[order_date]])</f>
        <v>3</v>
      </c>
      <c r="I4622" s="4">
        <v>84708</v>
      </c>
      <c r="J4622" t="str" cm="1">
        <f t="array" ref="J4622">_xlfn.SWITCH(orders[[#This Row],[payment_method]],"Credit Card","CC","Bank Transfer","BT","Cash","CA","PayPal","PP","UN")</f>
        <v>CC</v>
      </c>
    </row>
    <row r="4623" spans="1:10" x14ac:dyDescent="0.3">
      <c r="A4623">
        <v>4994</v>
      </c>
      <c r="B4623">
        <v>487231</v>
      </c>
      <c r="C4623" s="1">
        <v>45577</v>
      </c>
      <c r="D4623">
        <v>145756</v>
      </c>
      <c r="E4623" t="s">
        <v>10041</v>
      </c>
      <c r="F4623" t="s">
        <v>979</v>
      </c>
      <c r="G4623">
        <f>YEAR(orders[[#This Row],[order_date]])</f>
        <v>2024</v>
      </c>
      <c r="H4623">
        <f>MONTH(orders[[#This Row],[order_date]])</f>
        <v>10</v>
      </c>
      <c r="I4623" s="4">
        <v>145756</v>
      </c>
      <c r="J4623" t="str" cm="1">
        <f t="array" ref="J4623">_xlfn.SWITCH(orders[[#This Row],[payment_method]],"Credit Card","CC","Bank Transfer","BT","Cash","CA","PayPal","PP","UN")</f>
        <v>BT</v>
      </c>
    </row>
    <row r="4624" spans="1:10" x14ac:dyDescent="0.3">
      <c r="A4624">
        <v>4995</v>
      </c>
      <c r="B4624">
        <v>1263960</v>
      </c>
      <c r="C4624" s="1">
        <v>45564</v>
      </c>
      <c r="D4624">
        <v>247933</v>
      </c>
      <c r="E4624" t="s">
        <v>10042</v>
      </c>
      <c r="F4624" t="s">
        <v>217</v>
      </c>
      <c r="G4624">
        <f>YEAR(orders[[#This Row],[order_date]])</f>
        <v>2024</v>
      </c>
      <c r="H4624">
        <f>MONTH(orders[[#This Row],[order_date]])</f>
        <v>9</v>
      </c>
      <c r="I4624" s="4">
        <v>247933</v>
      </c>
      <c r="J4624" t="str" cm="1">
        <f t="array" ref="J4624">_xlfn.SWITCH(orders[[#This Row],[payment_method]],"Credit Card","CC","Bank Transfer","BT","Cash","CA","PayPal","PP","UN")</f>
        <v>CA</v>
      </c>
    </row>
    <row r="4625" spans="1:10" x14ac:dyDescent="0.3">
      <c r="A4625">
        <v>4996</v>
      </c>
      <c r="B4625">
        <v>1413950</v>
      </c>
      <c r="C4625" s="1">
        <v>44778</v>
      </c>
      <c r="D4625">
        <v>22001</v>
      </c>
      <c r="E4625" t="s">
        <v>10041</v>
      </c>
      <c r="F4625" t="s">
        <v>171</v>
      </c>
      <c r="G4625">
        <f>YEAR(orders[[#This Row],[order_date]])</f>
        <v>2022</v>
      </c>
      <c r="H4625">
        <f>MONTH(orders[[#This Row],[order_date]])</f>
        <v>8</v>
      </c>
      <c r="I4625" s="4">
        <v>22001</v>
      </c>
      <c r="J4625" t="str" cm="1">
        <f t="array" ref="J4625">_xlfn.SWITCH(orders[[#This Row],[payment_method]],"Credit Card","CC","Bank Transfer","BT","Cash","CA","PayPal","PP","UN")</f>
        <v>BT</v>
      </c>
    </row>
    <row r="4626" spans="1:10" x14ac:dyDescent="0.3">
      <c r="A4626">
        <v>4997</v>
      </c>
      <c r="B4626">
        <v>580466</v>
      </c>
      <c r="C4626" s="1">
        <v>44898</v>
      </c>
      <c r="D4626">
        <v>365277</v>
      </c>
      <c r="E4626" t="s">
        <v>10042</v>
      </c>
      <c r="F4626" t="s">
        <v>1101</v>
      </c>
      <c r="G4626">
        <f>YEAR(orders[[#This Row],[order_date]])</f>
        <v>2022</v>
      </c>
      <c r="H4626">
        <f>MONTH(orders[[#This Row],[order_date]])</f>
        <v>12</v>
      </c>
      <c r="I4626" s="4">
        <v>365277</v>
      </c>
      <c r="J4626" t="str" cm="1">
        <f t="array" ref="J4626">_xlfn.SWITCH(orders[[#This Row],[payment_method]],"Credit Card","CC","Bank Transfer","BT","Cash","CA","PayPal","PP","UN")</f>
        <v>CA</v>
      </c>
    </row>
    <row r="4627" spans="1:10" x14ac:dyDescent="0.3">
      <c r="A4627">
        <v>4998</v>
      </c>
      <c r="B4627">
        <v>1077246</v>
      </c>
      <c r="C4627" s="1">
        <v>45548</v>
      </c>
      <c r="D4627">
        <v>135206</v>
      </c>
      <c r="E4627" t="s">
        <v>10041</v>
      </c>
      <c r="F4627" t="s">
        <v>759</v>
      </c>
      <c r="G4627">
        <f>YEAR(orders[[#This Row],[order_date]])</f>
        <v>2024</v>
      </c>
      <c r="H4627">
        <f>MONTH(orders[[#This Row],[order_date]])</f>
        <v>9</v>
      </c>
      <c r="I4627" s="4">
        <v>135206</v>
      </c>
      <c r="J4627" t="str" cm="1">
        <f t="array" ref="J4627">_xlfn.SWITCH(orders[[#This Row],[payment_method]],"Credit Card","CC","Bank Transfer","BT","Cash","CA","PayPal","PP","UN")</f>
        <v>BT</v>
      </c>
    </row>
    <row r="4628" spans="1:10" x14ac:dyDescent="0.3">
      <c r="A4628">
        <v>4999</v>
      </c>
      <c r="B4628">
        <v>880101</v>
      </c>
      <c r="C4628" s="1">
        <v>45046</v>
      </c>
      <c r="D4628">
        <v>124032</v>
      </c>
      <c r="E4628" t="s">
        <v>10043</v>
      </c>
      <c r="F4628" t="s">
        <v>1583</v>
      </c>
      <c r="G4628">
        <f>YEAR(orders[[#This Row],[order_date]])</f>
        <v>2023</v>
      </c>
      <c r="H4628">
        <f>MONTH(orders[[#This Row],[order_date]])</f>
        <v>4</v>
      </c>
      <c r="I4628" s="4">
        <v>124032</v>
      </c>
      <c r="J4628" t="str" cm="1">
        <f t="array" ref="J4628">_xlfn.SWITCH(orders[[#This Row],[payment_method]],"Credit Card","CC","Bank Transfer","BT","Cash","CA","PayPal","PP","UN")</f>
        <v>PP</v>
      </c>
    </row>
    <row r="4629" spans="1:10" x14ac:dyDescent="0.3">
      <c r="A4629">
        <v>5000</v>
      </c>
      <c r="B4629">
        <v>1720366</v>
      </c>
      <c r="C4629" s="1">
        <v>44781</v>
      </c>
      <c r="D4629">
        <v>208901</v>
      </c>
      <c r="E4629" t="s">
        <v>10041</v>
      </c>
      <c r="F4629" t="s">
        <v>145</v>
      </c>
      <c r="G4629">
        <f>YEAR(orders[[#This Row],[order_date]])</f>
        <v>2022</v>
      </c>
      <c r="H4629">
        <f>MONTH(orders[[#This Row],[order_date]])</f>
        <v>8</v>
      </c>
      <c r="I4629" s="4">
        <v>208901</v>
      </c>
      <c r="J4629" t="str" cm="1">
        <f t="array" ref="J4629">_xlfn.SWITCH(orders[[#This Row],[payment_method]],"Credit Card","CC","Bank Transfer","BT","Cash","CA","PayPal","PP","UN")</f>
        <v>BT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2958-3873-401E-8C6E-CE09B241DDA4}">
  <dimension ref="A1:H5001"/>
  <sheetViews>
    <sheetView workbookViewId="0">
      <selection activeCell="A5001" sqref="A5001"/>
    </sheetView>
  </sheetViews>
  <sheetFormatPr defaultRowHeight="14.4" x14ac:dyDescent="0.3"/>
  <cols>
    <col min="1" max="1" width="10.88671875" bestFit="1" customWidth="1"/>
    <col min="2" max="2" width="11.77734375" bestFit="1" customWidth="1"/>
    <col min="3" max="3" width="13.109375" bestFit="1" customWidth="1"/>
    <col min="4" max="4" width="7.6640625" bestFit="1" customWidth="1"/>
    <col min="5" max="5" width="80.5546875" bestFit="1" customWidth="1"/>
    <col min="6" max="6" width="13.109375" bestFit="1" customWidth="1"/>
    <col min="7" max="7" width="12.5546875" bestFit="1" customWidth="1"/>
    <col min="8" max="8" width="12.88671875" bestFit="1" customWidth="1"/>
  </cols>
  <sheetData>
    <row r="1" spans="1:8" x14ac:dyDescent="0.3">
      <c r="A1" t="s">
        <v>10044</v>
      </c>
      <c r="B1" t="s">
        <v>10033</v>
      </c>
      <c r="C1" t="s">
        <v>0</v>
      </c>
      <c r="D1" t="s">
        <v>10045</v>
      </c>
      <c r="E1" t="s">
        <v>10046</v>
      </c>
      <c r="F1" t="s">
        <v>10047</v>
      </c>
      <c r="G1" t="s">
        <v>20053</v>
      </c>
      <c r="H1" t="s">
        <v>20065</v>
      </c>
    </row>
    <row r="2" spans="1:8" x14ac:dyDescent="0.3">
      <c r="A2">
        <v>1</v>
      </c>
      <c r="B2">
        <v>6133</v>
      </c>
      <c r="C2">
        <v>1800986</v>
      </c>
      <c r="D2">
        <v>4</v>
      </c>
      <c r="E2" t="s">
        <v>10048</v>
      </c>
      <c r="F2" s="1">
        <v>45873</v>
      </c>
      <c r="G2" t="s">
        <v>20054</v>
      </c>
      <c r="H2">
        <v>4</v>
      </c>
    </row>
    <row r="3" spans="1:8" x14ac:dyDescent="0.3">
      <c r="A3">
        <v>2</v>
      </c>
      <c r="B3">
        <v>3154</v>
      </c>
      <c r="C3">
        <v>383956</v>
      </c>
      <c r="D3">
        <v>3</v>
      </c>
      <c r="E3" t="s">
        <v>10049</v>
      </c>
      <c r="F3" s="1">
        <v>44656</v>
      </c>
      <c r="G3" t="s">
        <v>20055</v>
      </c>
      <c r="H3">
        <v>3</v>
      </c>
    </row>
    <row r="4" spans="1:8" x14ac:dyDescent="0.3">
      <c r="A4">
        <v>3</v>
      </c>
      <c r="B4">
        <v>13907</v>
      </c>
      <c r="C4">
        <v>1445167</v>
      </c>
      <c r="D4">
        <v>2</v>
      </c>
      <c r="E4" t="s">
        <v>10050</v>
      </c>
      <c r="F4" s="1">
        <v>44858</v>
      </c>
      <c r="G4" t="s">
        <v>20056</v>
      </c>
      <c r="H4">
        <v>2</v>
      </c>
    </row>
    <row r="5" spans="1:8" x14ac:dyDescent="0.3">
      <c r="A5">
        <v>4</v>
      </c>
      <c r="B5">
        <v>11575</v>
      </c>
      <c r="C5">
        <v>1809449</v>
      </c>
      <c r="D5">
        <v>1</v>
      </c>
      <c r="E5" t="s">
        <v>10051</v>
      </c>
      <c r="F5" s="1">
        <v>45025</v>
      </c>
      <c r="G5" t="s">
        <v>20057</v>
      </c>
      <c r="H5">
        <v>1</v>
      </c>
    </row>
    <row r="6" spans="1:8" x14ac:dyDescent="0.3">
      <c r="A6">
        <v>5</v>
      </c>
      <c r="B6">
        <v>11948</v>
      </c>
      <c r="C6">
        <v>670817</v>
      </c>
      <c r="D6">
        <v>1</v>
      </c>
      <c r="E6" t="s">
        <v>10052</v>
      </c>
      <c r="F6" s="1">
        <v>45765</v>
      </c>
      <c r="G6" t="s">
        <v>20057</v>
      </c>
      <c r="H6">
        <v>1</v>
      </c>
    </row>
    <row r="7" spans="1:8" x14ac:dyDescent="0.3">
      <c r="A7">
        <v>6</v>
      </c>
      <c r="B7">
        <v>3772</v>
      </c>
      <c r="C7">
        <v>1371808</v>
      </c>
      <c r="D7">
        <v>2</v>
      </c>
      <c r="E7" t="s">
        <v>10053</v>
      </c>
      <c r="F7" s="1">
        <v>45525</v>
      </c>
      <c r="G7" t="s">
        <v>20056</v>
      </c>
      <c r="H7">
        <v>2</v>
      </c>
    </row>
    <row r="8" spans="1:8" x14ac:dyDescent="0.3">
      <c r="A8">
        <v>7</v>
      </c>
      <c r="B8">
        <v>6426</v>
      </c>
      <c r="C8">
        <v>1954035</v>
      </c>
      <c r="D8">
        <v>5</v>
      </c>
      <c r="E8" t="s">
        <v>10054</v>
      </c>
      <c r="F8" s="1">
        <v>45013</v>
      </c>
      <c r="G8" t="s">
        <v>20058</v>
      </c>
      <c r="H8">
        <v>5</v>
      </c>
    </row>
    <row r="9" spans="1:8" x14ac:dyDescent="0.3">
      <c r="A9">
        <v>8</v>
      </c>
      <c r="B9">
        <v>14991</v>
      </c>
      <c r="C9">
        <v>1060749</v>
      </c>
      <c r="D9">
        <v>2</v>
      </c>
      <c r="E9" t="s">
        <v>10055</v>
      </c>
      <c r="F9" s="1">
        <v>45897</v>
      </c>
      <c r="G9" t="s">
        <v>20056</v>
      </c>
      <c r="H9">
        <v>2</v>
      </c>
    </row>
    <row r="10" spans="1:8" x14ac:dyDescent="0.3">
      <c r="A10">
        <v>9</v>
      </c>
      <c r="B10">
        <v>2909</v>
      </c>
      <c r="C10">
        <v>1236231</v>
      </c>
      <c r="D10">
        <v>3</v>
      </c>
      <c r="E10" t="s">
        <v>10056</v>
      </c>
      <c r="F10" s="1">
        <v>44565</v>
      </c>
      <c r="G10" t="s">
        <v>20055</v>
      </c>
      <c r="H10">
        <v>3</v>
      </c>
    </row>
    <row r="11" spans="1:8" x14ac:dyDescent="0.3">
      <c r="A11">
        <v>10</v>
      </c>
      <c r="B11">
        <v>15441</v>
      </c>
      <c r="C11">
        <v>249482</v>
      </c>
      <c r="D11">
        <v>5</v>
      </c>
      <c r="E11" t="s">
        <v>10057</v>
      </c>
      <c r="F11" s="1">
        <v>44609</v>
      </c>
      <c r="G11" t="s">
        <v>20058</v>
      </c>
      <c r="H11">
        <v>5</v>
      </c>
    </row>
    <row r="12" spans="1:8" x14ac:dyDescent="0.3">
      <c r="A12">
        <v>11</v>
      </c>
      <c r="B12">
        <v>16545</v>
      </c>
      <c r="C12">
        <v>1422189</v>
      </c>
      <c r="D12">
        <v>4</v>
      </c>
      <c r="E12" t="s">
        <v>10058</v>
      </c>
      <c r="F12" s="1">
        <v>44778</v>
      </c>
      <c r="G12" t="s">
        <v>20054</v>
      </c>
      <c r="H12">
        <v>4</v>
      </c>
    </row>
    <row r="13" spans="1:8" x14ac:dyDescent="0.3">
      <c r="A13">
        <v>12</v>
      </c>
      <c r="B13">
        <v>12820</v>
      </c>
      <c r="C13">
        <v>917903</v>
      </c>
      <c r="D13">
        <v>5</v>
      </c>
      <c r="E13" t="s">
        <v>10059</v>
      </c>
      <c r="F13" s="1">
        <v>44701</v>
      </c>
      <c r="G13" t="s">
        <v>20058</v>
      </c>
      <c r="H13">
        <v>5</v>
      </c>
    </row>
    <row r="14" spans="1:8" x14ac:dyDescent="0.3">
      <c r="A14">
        <v>13</v>
      </c>
      <c r="B14">
        <v>1760</v>
      </c>
      <c r="C14">
        <v>1254176</v>
      </c>
      <c r="D14">
        <v>5</v>
      </c>
      <c r="E14" t="s">
        <v>10060</v>
      </c>
      <c r="F14" s="1">
        <v>45719</v>
      </c>
      <c r="G14" t="s">
        <v>20058</v>
      </c>
      <c r="H14">
        <v>5</v>
      </c>
    </row>
    <row r="15" spans="1:8" x14ac:dyDescent="0.3">
      <c r="A15">
        <v>14</v>
      </c>
      <c r="B15">
        <v>14852</v>
      </c>
      <c r="C15">
        <v>322516</v>
      </c>
      <c r="D15">
        <v>5</v>
      </c>
      <c r="E15" t="s">
        <v>10061</v>
      </c>
      <c r="F15" s="1">
        <v>45290</v>
      </c>
      <c r="G15" t="s">
        <v>20058</v>
      </c>
      <c r="H15">
        <v>5</v>
      </c>
    </row>
    <row r="16" spans="1:8" x14ac:dyDescent="0.3">
      <c r="A16">
        <v>15</v>
      </c>
      <c r="B16">
        <v>17958</v>
      </c>
      <c r="C16">
        <v>1774641</v>
      </c>
      <c r="D16">
        <v>3</v>
      </c>
      <c r="E16" t="s">
        <v>10062</v>
      </c>
      <c r="F16" s="1">
        <v>44853</v>
      </c>
      <c r="G16" t="s">
        <v>20055</v>
      </c>
      <c r="H16">
        <v>3</v>
      </c>
    </row>
    <row r="17" spans="1:8" x14ac:dyDescent="0.3">
      <c r="A17">
        <v>16</v>
      </c>
      <c r="B17">
        <v>8250</v>
      </c>
      <c r="C17">
        <v>1742419</v>
      </c>
      <c r="D17">
        <v>5</v>
      </c>
      <c r="E17" t="s">
        <v>10063</v>
      </c>
      <c r="F17" s="1">
        <v>45637</v>
      </c>
      <c r="G17" t="s">
        <v>20058</v>
      </c>
      <c r="H17">
        <v>5</v>
      </c>
    </row>
    <row r="18" spans="1:8" x14ac:dyDescent="0.3">
      <c r="A18">
        <v>17</v>
      </c>
      <c r="B18">
        <v>16238</v>
      </c>
      <c r="C18">
        <v>624415</v>
      </c>
      <c r="D18">
        <v>4</v>
      </c>
      <c r="E18" t="s">
        <v>10064</v>
      </c>
      <c r="F18" s="1">
        <v>44997</v>
      </c>
      <c r="G18" t="s">
        <v>20054</v>
      </c>
      <c r="H18">
        <v>4</v>
      </c>
    </row>
    <row r="19" spans="1:8" x14ac:dyDescent="0.3">
      <c r="A19">
        <v>18</v>
      </c>
      <c r="B19">
        <v>7969</v>
      </c>
      <c r="C19">
        <v>637927</v>
      </c>
      <c r="D19">
        <v>2</v>
      </c>
      <c r="E19" t="s">
        <v>10065</v>
      </c>
      <c r="F19" s="1">
        <v>44658</v>
      </c>
      <c r="G19" t="s">
        <v>20056</v>
      </c>
      <c r="H19">
        <v>2</v>
      </c>
    </row>
    <row r="20" spans="1:8" x14ac:dyDescent="0.3">
      <c r="A20">
        <v>19</v>
      </c>
      <c r="B20">
        <v>18116</v>
      </c>
      <c r="C20">
        <v>737354</v>
      </c>
      <c r="D20">
        <v>5</v>
      </c>
      <c r="E20" t="s">
        <v>10066</v>
      </c>
      <c r="F20" s="1">
        <v>45467</v>
      </c>
      <c r="G20" t="s">
        <v>20058</v>
      </c>
      <c r="H20">
        <v>5</v>
      </c>
    </row>
    <row r="21" spans="1:8" x14ac:dyDescent="0.3">
      <c r="A21">
        <v>20</v>
      </c>
      <c r="B21">
        <v>8150</v>
      </c>
      <c r="C21">
        <v>11490</v>
      </c>
      <c r="D21">
        <v>1</v>
      </c>
      <c r="E21" t="s">
        <v>10067</v>
      </c>
      <c r="F21" s="1">
        <v>45742</v>
      </c>
      <c r="G21" t="s">
        <v>20057</v>
      </c>
      <c r="H21">
        <v>1</v>
      </c>
    </row>
    <row r="22" spans="1:8" x14ac:dyDescent="0.3">
      <c r="A22">
        <v>21</v>
      </c>
      <c r="B22">
        <v>9782</v>
      </c>
      <c r="C22">
        <v>1767759</v>
      </c>
      <c r="D22">
        <v>5</v>
      </c>
      <c r="E22" t="s">
        <v>10068</v>
      </c>
      <c r="F22" s="1">
        <v>45115</v>
      </c>
      <c r="G22" t="s">
        <v>20058</v>
      </c>
      <c r="H22">
        <v>5</v>
      </c>
    </row>
    <row r="23" spans="1:8" x14ac:dyDescent="0.3">
      <c r="A23">
        <v>22</v>
      </c>
      <c r="B23">
        <v>4280</v>
      </c>
      <c r="C23">
        <v>510443</v>
      </c>
      <c r="D23">
        <v>4</v>
      </c>
      <c r="E23" t="s">
        <v>10069</v>
      </c>
      <c r="F23" s="1">
        <v>45087</v>
      </c>
      <c r="G23" t="s">
        <v>20054</v>
      </c>
      <c r="H23">
        <v>4</v>
      </c>
    </row>
    <row r="24" spans="1:8" x14ac:dyDescent="0.3">
      <c r="A24">
        <v>23</v>
      </c>
      <c r="B24">
        <v>7054</v>
      </c>
      <c r="C24">
        <v>1981863</v>
      </c>
      <c r="D24">
        <v>2</v>
      </c>
      <c r="E24" t="s">
        <v>10070</v>
      </c>
      <c r="F24" s="1">
        <v>45200</v>
      </c>
      <c r="G24" t="s">
        <v>20056</v>
      </c>
      <c r="H24">
        <v>2</v>
      </c>
    </row>
    <row r="25" spans="1:8" x14ac:dyDescent="0.3">
      <c r="A25">
        <v>24</v>
      </c>
      <c r="B25">
        <v>19055</v>
      </c>
      <c r="C25">
        <v>1365833</v>
      </c>
      <c r="D25">
        <v>1</v>
      </c>
      <c r="E25" t="s">
        <v>10071</v>
      </c>
      <c r="F25" s="1">
        <v>44616</v>
      </c>
      <c r="G25" t="s">
        <v>20057</v>
      </c>
      <c r="H25">
        <v>1</v>
      </c>
    </row>
    <row r="26" spans="1:8" x14ac:dyDescent="0.3">
      <c r="A26">
        <v>25</v>
      </c>
      <c r="B26">
        <v>17769</v>
      </c>
      <c r="C26">
        <v>892056</v>
      </c>
      <c r="D26">
        <v>4</v>
      </c>
      <c r="E26" t="s">
        <v>10072</v>
      </c>
      <c r="F26" s="1">
        <v>44770</v>
      </c>
      <c r="G26" t="s">
        <v>20054</v>
      </c>
      <c r="H26">
        <v>4</v>
      </c>
    </row>
    <row r="27" spans="1:8" x14ac:dyDescent="0.3">
      <c r="A27">
        <v>26</v>
      </c>
      <c r="B27">
        <v>4479</v>
      </c>
      <c r="C27">
        <v>514636</v>
      </c>
      <c r="D27">
        <v>1</v>
      </c>
      <c r="E27" t="s">
        <v>10073</v>
      </c>
      <c r="F27" s="1">
        <v>44610</v>
      </c>
      <c r="G27" t="s">
        <v>20057</v>
      </c>
      <c r="H27">
        <v>1</v>
      </c>
    </row>
    <row r="28" spans="1:8" x14ac:dyDescent="0.3">
      <c r="A28">
        <v>27</v>
      </c>
      <c r="B28">
        <v>10272</v>
      </c>
      <c r="C28">
        <v>1545953</v>
      </c>
      <c r="D28">
        <v>1</v>
      </c>
      <c r="E28" t="s">
        <v>10074</v>
      </c>
      <c r="F28" s="1">
        <v>44567</v>
      </c>
      <c r="G28" t="s">
        <v>20057</v>
      </c>
      <c r="H28">
        <v>1</v>
      </c>
    </row>
    <row r="29" spans="1:8" x14ac:dyDescent="0.3">
      <c r="A29">
        <v>28</v>
      </c>
      <c r="B29">
        <v>6032</v>
      </c>
      <c r="C29">
        <v>1449223</v>
      </c>
      <c r="D29">
        <v>2</v>
      </c>
      <c r="E29" t="s">
        <v>10075</v>
      </c>
      <c r="F29" s="1">
        <v>44463</v>
      </c>
      <c r="G29" t="s">
        <v>20056</v>
      </c>
      <c r="H29">
        <v>2</v>
      </c>
    </row>
    <row r="30" spans="1:8" x14ac:dyDescent="0.3">
      <c r="A30">
        <v>29</v>
      </c>
      <c r="B30">
        <v>17160</v>
      </c>
      <c r="C30">
        <v>992174</v>
      </c>
      <c r="D30">
        <v>5</v>
      </c>
      <c r="E30" t="s">
        <v>10076</v>
      </c>
      <c r="F30" s="1">
        <v>45669</v>
      </c>
      <c r="G30" t="s">
        <v>20058</v>
      </c>
      <c r="H30">
        <v>5</v>
      </c>
    </row>
    <row r="31" spans="1:8" x14ac:dyDescent="0.3">
      <c r="A31">
        <v>30</v>
      </c>
      <c r="B31">
        <v>3404</v>
      </c>
      <c r="C31">
        <v>805507</v>
      </c>
      <c r="D31">
        <v>4</v>
      </c>
      <c r="E31" t="s">
        <v>10077</v>
      </c>
      <c r="F31" s="1">
        <v>44612</v>
      </c>
      <c r="G31" t="s">
        <v>20054</v>
      </c>
      <c r="H31">
        <v>4</v>
      </c>
    </row>
    <row r="32" spans="1:8" x14ac:dyDescent="0.3">
      <c r="A32">
        <v>31</v>
      </c>
      <c r="B32">
        <v>16280</v>
      </c>
      <c r="C32">
        <v>1318300</v>
      </c>
      <c r="D32">
        <v>5</v>
      </c>
      <c r="E32" t="s">
        <v>10078</v>
      </c>
      <c r="F32" s="1">
        <v>44660</v>
      </c>
      <c r="G32" t="s">
        <v>20058</v>
      </c>
      <c r="H32">
        <v>5</v>
      </c>
    </row>
    <row r="33" spans="1:8" x14ac:dyDescent="0.3">
      <c r="A33">
        <v>32</v>
      </c>
      <c r="B33">
        <v>8919</v>
      </c>
      <c r="C33">
        <v>1759178</v>
      </c>
      <c r="D33">
        <v>4</v>
      </c>
      <c r="E33" t="s">
        <v>10079</v>
      </c>
      <c r="F33" s="1">
        <v>45785</v>
      </c>
      <c r="G33" t="s">
        <v>20054</v>
      </c>
      <c r="H33">
        <v>4</v>
      </c>
    </row>
    <row r="34" spans="1:8" x14ac:dyDescent="0.3">
      <c r="A34">
        <v>33</v>
      </c>
      <c r="B34">
        <v>123</v>
      </c>
      <c r="C34">
        <v>33409</v>
      </c>
      <c r="D34">
        <v>2</v>
      </c>
      <c r="E34" t="s">
        <v>10080</v>
      </c>
      <c r="F34" s="1">
        <v>44598</v>
      </c>
      <c r="G34" t="s">
        <v>20056</v>
      </c>
      <c r="H34">
        <v>2</v>
      </c>
    </row>
    <row r="35" spans="1:8" x14ac:dyDescent="0.3">
      <c r="A35">
        <v>34</v>
      </c>
      <c r="B35">
        <v>15800</v>
      </c>
      <c r="C35">
        <v>1932858</v>
      </c>
      <c r="D35">
        <v>3</v>
      </c>
      <c r="E35" t="s">
        <v>10081</v>
      </c>
      <c r="F35" s="1">
        <v>44673</v>
      </c>
      <c r="G35" t="s">
        <v>20055</v>
      </c>
      <c r="H35">
        <v>3</v>
      </c>
    </row>
    <row r="36" spans="1:8" x14ac:dyDescent="0.3">
      <c r="A36">
        <v>35</v>
      </c>
      <c r="B36">
        <v>15961</v>
      </c>
      <c r="C36">
        <v>1816779</v>
      </c>
      <c r="D36">
        <v>5</v>
      </c>
      <c r="E36" t="s">
        <v>10082</v>
      </c>
      <c r="F36" s="1">
        <v>44791</v>
      </c>
      <c r="G36" t="s">
        <v>20058</v>
      </c>
      <c r="H36">
        <v>5</v>
      </c>
    </row>
    <row r="37" spans="1:8" x14ac:dyDescent="0.3">
      <c r="A37">
        <v>36</v>
      </c>
      <c r="B37">
        <v>19767</v>
      </c>
      <c r="C37">
        <v>1901551</v>
      </c>
      <c r="D37">
        <v>1</v>
      </c>
      <c r="E37" t="s">
        <v>10083</v>
      </c>
      <c r="F37" s="1">
        <v>45397</v>
      </c>
      <c r="G37" t="s">
        <v>20057</v>
      </c>
      <c r="H37">
        <v>1</v>
      </c>
    </row>
    <row r="38" spans="1:8" x14ac:dyDescent="0.3">
      <c r="A38">
        <v>37</v>
      </c>
      <c r="B38">
        <v>4643</v>
      </c>
      <c r="C38">
        <v>1534349</v>
      </c>
      <c r="D38">
        <v>3</v>
      </c>
      <c r="E38" t="s">
        <v>10084</v>
      </c>
      <c r="F38" s="1">
        <v>45036</v>
      </c>
      <c r="G38" t="s">
        <v>20055</v>
      </c>
      <c r="H38">
        <v>3</v>
      </c>
    </row>
    <row r="39" spans="1:8" x14ac:dyDescent="0.3">
      <c r="A39">
        <v>38</v>
      </c>
      <c r="B39">
        <v>19780</v>
      </c>
      <c r="C39">
        <v>916441</v>
      </c>
      <c r="D39">
        <v>4</v>
      </c>
      <c r="E39" t="s">
        <v>10085</v>
      </c>
      <c r="F39" s="1">
        <v>44689</v>
      </c>
      <c r="G39" t="s">
        <v>20054</v>
      </c>
      <c r="H39">
        <v>4</v>
      </c>
    </row>
    <row r="40" spans="1:8" x14ac:dyDescent="0.3">
      <c r="A40">
        <v>39</v>
      </c>
      <c r="B40">
        <v>8421</v>
      </c>
      <c r="C40">
        <v>725891</v>
      </c>
      <c r="D40">
        <v>4</v>
      </c>
      <c r="E40" t="s">
        <v>10086</v>
      </c>
      <c r="F40" s="1">
        <v>45022</v>
      </c>
      <c r="G40" t="s">
        <v>20054</v>
      </c>
      <c r="H40">
        <v>4</v>
      </c>
    </row>
    <row r="41" spans="1:8" x14ac:dyDescent="0.3">
      <c r="A41">
        <v>40</v>
      </c>
      <c r="B41">
        <v>14633</v>
      </c>
      <c r="C41">
        <v>1970830</v>
      </c>
      <c r="D41">
        <v>2</v>
      </c>
      <c r="E41" t="s">
        <v>10087</v>
      </c>
      <c r="F41" s="1">
        <v>45781</v>
      </c>
      <c r="G41" t="s">
        <v>20056</v>
      </c>
      <c r="H41">
        <v>2</v>
      </c>
    </row>
    <row r="42" spans="1:8" x14ac:dyDescent="0.3">
      <c r="A42">
        <v>41</v>
      </c>
      <c r="B42">
        <v>4085</v>
      </c>
      <c r="C42">
        <v>559928</v>
      </c>
      <c r="D42">
        <v>2</v>
      </c>
      <c r="E42" t="s">
        <v>10088</v>
      </c>
      <c r="F42" s="1">
        <v>45662</v>
      </c>
      <c r="G42" t="s">
        <v>20056</v>
      </c>
      <c r="H42">
        <v>2</v>
      </c>
    </row>
    <row r="43" spans="1:8" x14ac:dyDescent="0.3">
      <c r="A43">
        <v>42</v>
      </c>
      <c r="B43">
        <v>1632</v>
      </c>
      <c r="C43">
        <v>722629</v>
      </c>
      <c r="D43">
        <v>5</v>
      </c>
      <c r="E43" t="s">
        <v>10089</v>
      </c>
      <c r="F43" s="1">
        <v>45167</v>
      </c>
      <c r="G43" t="s">
        <v>20058</v>
      </c>
      <c r="H43">
        <v>5</v>
      </c>
    </row>
    <row r="44" spans="1:8" x14ac:dyDescent="0.3">
      <c r="A44">
        <v>43</v>
      </c>
      <c r="B44">
        <v>7918</v>
      </c>
      <c r="C44">
        <v>566339</v>
      </c>
      <c r="D44">
        <v>3</v>
      </c>
      <c r="E44" t="s">
        <v>10090</v>
      </c>
      <c r="F44" s="1">
        <v>45009</v>
      </c>
      <c r="G44" t="s">
        <v>20055</v>
      </c>
      <c r="H44">
        <v>3</v>
      </c>
    </row>
    <row r="45" spans="1:8" x14ac:dyDescent="0.3">
      <c r="A45">
        <v>44</v>
      </c>
      <c r="B45">
        <v>15160</v>
      </c>
      <c r="C45">
        <v>1740595</v>
      </c>
      <c r="D45">
        <v>3</v>
      </c>
      <c r="E45" t="s">
        <v>10091</v>
      </c>
      <c r="F45" s="1">
        <v>44698</v>
      </c>
      <c r="G45" t="s">
        <v>20055</v>
      </c>
      <c r="H45">
        <v>3</v>
      </c>
    </row>
    <row r="46" spans="1:8" x14ac:dyDescent="0.3">
      <c r="A46">
        <v>45</v>
      </c>
      <c r="B46">
        <v>2280</v>
      </c>
      <c r="C46">
        <v>1952792</v>
      </c>
      <c r="D46">
        <v>3</v>
      </c>
      <c r="E46" t="s">
        <v>10092</v>
      </c>
      <c r="F46" s="1">
        <v>44992</v>
      </c>
      <c r="G46" t="s">
        <v>20055</v>
      </c>
      <c r="H46">
        <v>3</v>
      </c>
    </row>
    <row r="47" spans="1:8" x14ac:dyDescent="0.3">
      <c r="A47">
        <v>46</v>
      </c>
      <c r="B47">
        <v>13165</v>
      </c>
      <c r="C47">
        <v>843194</v>
      </c>
      <c r="D47">
        <v>3</v>
      </c>
      <c r="E47" t="s">
        <v>10093</v>
      </c>
      <c r="F47" s="1">
        <v>45427</v>
      </c>
      <c r="G47" t="s">
        <v>20055</v>
      </c>
      <c r="H47">
        <v>3</v>
      </c>
    </row>
    <row r="48" spans="1:8" x14ac:dyDescent="0.3">
      <c r="A48">
        <v>47</v>
      </c>
      <c r="B48">
        <v>3511</v>
      </c>
      <c r="C48">
        <v>1108434</v>
      </c>
      <c r="D48">
        <v>2</v>
      </c>
      <c r="E48" t="s">
        <v>10094</v>
      </c>
      <c r="F48" s="1">
        <v>44968</v>
      </c>
      <c r="G48" t="s">
        <v>20056</v>
      </c>
      <c r="H48">
        <v>2</v>
      </c>
    </row>
    <row r="49" spans="1:8" x14ac:dyDescent="0.3">
      <c r="A49">
        <v>48</v>
      </c>
      <c r="B49">
        <v>6715</v>
      </c>
      <c r="C49">
        <v>1909390</v>
      </c>
      <c r="D49">
        <v>1</v>
      </c>
      <c r="E49" t="s">
        <v>10095</v>
      </c>
      <c r="F49" s="1">
        <v>44495</v>
      </c>
      <c r="G49" t="s">
        <v>20057</v>
      </c>
      <c r="H49">
        <v>1</v>
      </c>
    </row>
    <row r="50" spans="1:8" x14ac:dyDescent="0.3">
      <c r="A50">
        <v>49</v>
      </c>
      <c r="B50">
        <v>14048</v>
      </c>
      <c r="C50">
        <v>1830211</v>
      </c>
      <c r="D50">
        <v>5</v>
      </c>
      <c r="E50" t="s">
        <v>10096</v>
      </c>
      <c r="F50" s="1">
        <v>45856</v>
      </c>
      <c r="G50" t="s">
        <v>20058</v>
      </c>
      <c r="H50">
        <v>5</v>
      </c>
    </row>
    <row r="51" spans="1:8" x14ac:dyDescent="0.3">
      <c r="A51">
        <v>50</v>
      </c>
      <c r="B51">
        <v>11546</v>
      </c>
      <c r="C51">
        <v>171455</v>
      </c>
      <c r="D51">
        <v>2</v>
      </c>
      <c r="E51" t="s">
        <v>10097</v>
      </c>
      <c r="F51" s="1">
        <v>44611</v>
      </c>
      <c r="G51" t="s">
        <v>20056</v>
      </c>
      <c r="H51">
        <v>2</v>
      </c>
    </row>
    <row r="52" spans="1:8" x14ac:dyDescent="0.3">
      <c r="A52">
        <v>51</v>
      </c>
      <c r="B52">
        <v>9400</v>
      </c>
      <c r="C52">
        <v>1807629</v>
      </c>
      <c r="D52">
        <v>3</v>
      </c>
      <c r="E52" t="s">
        <v>10098</v>
      </c>
      <c r="F52" s="1">
        <v>44929</v>
      </c>
      <c r="G52" t="s">
        <v>20055</v>
      </c>
      <c r="H52">
        <v>3</v>
      </c>
    </row>
    <row r="53" spans="1:8" x14ac:dyDescent="0.3">
      <c r="A53">
        <v>52</v>
      </c>
      <c r="B53">
        <v>14139</v>
      </c>
      <c r="C53">
        <v>1438954</v>
      </c>
      <c r="D53">
        <v>1</v>
      </c>
      <c r="E53" t="s">
        <v>10099</v>
      </c>
      <c r="F53" s="1">
        <v>45229</v>
      </c>
      <c r="G53" t="s">
        <v>20057</v>
      </c>
      <c r="H53">
        <v>1</v>
      </c>
    </row>
    <row r="54" spans="1:8" x14ac:dyDescent="0.3">
      <c r="A54">
        <v>53</v>
      </c>
      <c r="B54">
        <v>17182</v>
      </c>
      <c r="C54">
        <v>1559185</v>
      </c>
      <c r="D54">
        <v>1</v>
      </c>
      <c r="E54" t="s">
        <v>10100</v>
      </c>
      <c r="F54" s="1">
        <v>44820</v>
      </c>
      <c r="G54" t="s">
        <v>20057</v>
      </c>
      <c r="H54">
        <v>1</v>
      </c>
    </row>
    <row r="55" spans="1:8" x14ac:dyDescent="0.3">
      <c r="A55">
        <v>54</v>
      </c>
      <c r="B55">
        <v>9367</v>
      </c>
      <c r="C55">
        <v>937843</v>
      </c>
      <c r="D55">
        <v>5</v>
      </c>
      <c r="E55" t="s">
        <v>10101</v>
      </c>
      <c r="F55" s="1">
        <v>45710</v>
      </c>
      <c r="G55" t="s">
        <v>20058</v>
      </c>
      <c r="H55">
        <v>5</v>
      </c>
    </row>
    <row r="56" spans="1:8" x14ac:dyDescent="0.3">
      <c r="A56">
        <v>55</v>
      </c>
      <c r="B56">
        <v>19398</v>
      </c>
      <c r="C56">
        <v>137402</v>
      </c>
      <c r="D56">
        <v>4</v>
      </c>
      <c r="E56" t="s">
        <v>10102</v>
      </c>
      <c r="F56" s="1">
        <v>44776</v>
      </c>
      <c r="G56" t="s">
        <v>20054</v>
      </c>
      <c r="H56">
        <v>4</v>
      </c>
    </row>
    <row r="57" spans="1:8" x14ac:dyDescent="0.3">
      <c r="A57">
        <v>56</v>
      </c>
      <c r="B57">
        <v>12378</v>
      </c>
      <c r="C57">
        <v>1393772</v>
      </c>
      <c r="D57">
        <v>2</v>
      </c>
      <c r="E57" t="s">
        <v>10103</v>
      </c>
      <c r="F57" s="1">
        <v>44453</v>
      </c>
      <c r="G57" t="s">
        <v>20056</v>
      </c>
      <c r="H57">
        <v>2</v>
      </c>
    </row>
    <row r="58" spans="1:8" x14ac:dyDescent="0.3">
      <c r="A58">
        <v>57</v>
      </c>
      <c r="B58">
        <v>11709</v>
      </c>
      <c r="C58">
        <v>547017</v>
      </c>
      <c r="D58">
        <v>5</v>
      </c>
      <c r="E58" t="s">
        <v>10104</v>
      </c>
      <c r="F58" s="1">
        <v>45334</v>
      </c>
      <c r="G58" t="s">
        <v>20058</v>
      </c>
      <c r="H58">
        <v>5</v>
      </c>
    </row>
    <row r="59" spans="1:8" x14ac:dyDescent="0.3">
      <c r="A59">
        <v>58</v>
      </c>
      <c r="B59">
        <v>1555</v>
      </c>
      <c r="C59">
        <v>1136565</v>
      </c>
      <c r="D59">
        <v>1</v>
      </c>
      <c r="E59" t="s">
        <v>10105</v>
      </c>
      <c r="F59" s="1">
        <v>45750</v>
      </c>
      <c r="G59" t="s">
        <v>20057</v>
      </c>
      <c r="H59">
        <v>1</v>
      </c>
    </row>
    <row r="60" spans="1:8" x14ac:dyDescent="0.3">
      <c r="A60">
        <v>59</v>
      </c>
      <c r="B60">
        <v>18246</v>
      </c>
      <c r="C60">
        <v>1241633</v>
      </c>
      <c r="D60">
        <v>4</v>
      </c>
      <c r="E60" t="s">
        <v>10106</v>
      </c>
      <c r="F60" s="1">
        <v>45732</v>
      </c>
      <c r="G60" t="s">
        <v>20054</v>
      </c>
      <c r="H60">
        <v>4</v>
      </c>
    </row>
    <row r="61" spans="1:8" x14ac:dyDescent="0.3">
      <c r="A61">
        <v>60</v>
      </c>
      <c r="B61">
        <v>1365</v>
      </c>
      <c r="C61">
        <v>1085943</v>
      </c>
      <c r="D61">
        <v>3</v>
      </c>
      <c r="E61" t="s">
        <v>10107</v>
      </c>
      <c r="F61" s="1">
        <v>44659</v>
      </c>
      <c r="G61" t="s">
        <v>20055</v>
      </c>
      <c r="H61">
        <v>3</v>
      </c>
    </row>
    <row r="62" spans="1:8" x14ac:dyDescent="0.3">
      <c r="A62">
        <v>61</v>
      </c>
      <c r="B62">
        <v>8749</v>
      </c>
      <c r="C62">
        <v>608301</v>
      </c>
      <c r="D62">
        <v>5</v>
      </c>
      <c r="E62" t="s">
        <v>10108</v>
      </c>
      <c r="F62" s="1">
        <v>44988</v>
      </c>
      <c r="G62" t="s">
        <v>20058</v>
      </c>
      <c r="H62">
        <v>5</v>
      </c>
    </row>
    <row r="63" spans="1:8" x14ac:dyDescent="0.3">
      <c r="A63">
        <v>62</v>
      </c>
      <c r="B63">
        <v>6574</v>
      </c>
      <c r="C63">
        <v>1049318</v>
      </c>
      <c r="D63">
        <v>5</v>
      </c>
      <c r="E63" t="s">
        <v>10109</v>
      </c>
      <c r="F63" s="1">
        <v>44712</v>
      </c>
      <c r="G63" t="s">
        <v>20058</v>
      </c>
      <c r="H63">
        <v>5</v>
      </c>
    </row>
    <row r="64" spans="1:8" x14ac:dyDescent="0.3">
      <c r="A64">
        <v>63</v>
      </c>
      <c r="B64">
        <v>900</v>
      </c>
      <c r="C64">
        <v>1661869</v>
      </c>
      <c r="D64">
        <v>5</v>
      </c>
      <c r="E64" t="s">
        <v>10110</v>
      </c>
      <c r="F64" s="1">
        <v>44439</v>
      </c>
      <c r="G64" t="s">
        <v>20058</v>
      </c>
      <c r="H64">
        <v>5</v>
      </c>
    </row>
    <row r="65" spans="1:8" x14ac:dyDescent="0.3">
      <c r="A65">
        <v>64</v>
      </c>
      <c r="B65">
        <v>3872</v>
      </c>
      <c r="C65">
        <v>1579970</v>
      </c>
      <c r="D65">
        <v>2</v>
      </c>
      <c r="E65" t="s">
        <v>10111</v>
      </c>
      <c r="F65" s="1">
        <v>45887</v>
      </c>
      <c r="G65" t="s">
        <v>20056</v>
      </c>
      <c r="H65">
        <v>2</v>
      </c>
    </row>
    <row r="66" spans="1:8" x14ac:dyDescent="0.3">
      <c r="A66">
        <v>65</v>
      </c>
      <c r="B66">
        <v>1186</v>
      </c>
      <c r="C66">
        <v>1386086</v>
      </c>
      <c r="D66">
        <v>4</v>
      </c>
      <c r="E66" t="s">
        <v>10112</v>
      </c>
      <c r="F66" s="1">
        <v>45448</v>
      </c>
      <c r="G66" t="s">
        <v>20054</v>
      </c>
      <c r="H66">
        <v>4</v>
      </c>
    </row>
    <row r="67" spans="1:8" x14ac:dyDescent="0.3">
      <c r="A67">
        <v>66</v>
      </c>
      <c r="B67">
        <v>16207</v>
      </c>
      <c r="C67">
        <v>500609</v>
      </c>
      <c r="D67">
        <v>2</v>
      </c>
      <c r="E67" t="s">
        <v>10113</v>
      </c>
      <c r="F67" s="1">
        <v>45364</v>
      </c>
      <c r="G67" t="s">
        <v>20056</v>
      </c>
      <c r="H67">
        <v>2</v>
      </c>
    </row>
    <row r="68" spans="1:8" x14ac:dyDescent="0.3">
      <c r="A68">
        <v>67</v>
      </c>
      <c r="B68">
        <v>19551</v>
      </c>
      <c r="C68">
        <v>739380</v>
      </c>
      <c r="D68">
        <v>4</v>
      </c>
      <c r="E68" t="s">
        <v>10114</v>
      </c>
      <c r="F68" s="1">
        <v>45269</v>
      </c>
      <c r="G68" t="s">
        <v>20054</v>
      </c>
      <c r="H68">
        <v>4</v>
      </c>
    </row>
    <row r="69" spans="1:8" x14ac:dyDescent="0.3">
      <c r="A69">
        <v>68</v>
      </c>
      <c r="B69">
        <v>18974</v>
      </c>
      <c r="C69">
        <v>144512</v>
      </c>
      <c r="D69">
        <v>1</v>
      </c>
      <c r="E69" t="s">
        <v>10115</v>
      </c>
      <c r="F69" s="1">
        <v>44936</v>
      </c>
      <c r="G69" t="s">
        <v>20057</v>
      </c>
      <c r="H69">
        <v>1</v>
      </c>
    </row>
    <row r="70" spans="1:8" x14ac:dyDescent="0.3">
      <c r="A70">
        <v>69</v>
      </c>
      <c r="B70">
        <v>813</v>
      </c>
      <c r="C70">
        <v>1219488</v>
      </c>
      <c r="D70">
        <v>5</v>
      </c>
      <c r="E70" t="s">
        <v>10116</v>
      </c>
      <c r="F70" s="1">
        <v>45509</v>
      </c>
      <c r="G70" t="s">
        <v>20058</v>
      </c>
      <c r="H70">
        <v>5</v>
      </c>
    </row>
    <row r="71" spans="1:8" x14ac:dyDescent="0.3">
      <c r="A71">
        <v>70</v>
      </c>
      <c r="B71">
        <v>5144</v>
      </c>
      <c r="C71">
        <v>819764</v>
      </c>
      <c r="D71">
        <v>1</v>
      </c>
      <c r="E71" t="s">
        <v>10117</v>
      </c>
      <c r="F71" s="1">
        <v>45791</v>
      </c>
      <c r="G71" t="s">
        <v>20057</v>
      </c>
      <c r="H71">
        <v>1</v>
      </c>
    </row>
    <row r="72" spans="1:8" x14ac:dyDescent="0.3">
      <c r="A72">
        <v>71</v>
      </c>
      <c r="B72">
        <v>6344</v>
      </c>
      <c r="C72">
        <v>1616886</v>
      </c>
      <c r="D72">
        <v>4</v>
      </c>
      <c r="E72" t="s">
        <v>10118</v>
      </c>
      <c r="F72" s="1">
        <v>45658</v>
      </c>
      <c r="G72" t="s">
        <v>20054</v>
      </c>
      <c r="H72">
        <v>4</v>
      </c>
    </row>
    <row r="73" spans="1:8" x14ac:dyDescent="0.3">
      <c r="A73">
        <v>72</v>
      </c>
      <c r="B73">
        <v>4044</v>
      </c>
      <c r="C73">
        <v>1332313</v>
      </c>
      <c r="D73">
        <v>3</v>
      </c>
      <c r="E73" t="s">
        <v>10119</v>
      </c>
      <c r="F73" s="1">
        <v>45319</v>
      </c>
      <c r="G73" t="s">
        <v>20055</v>
      </c>
      <c r="H73">
        <v>3</v>
      </c>
    </row>
    <row r="74" spans="1:8" x14ac:dyDescent="0.3">
      <c r="A74">
        <v>73</v>
      </c>
      <c r="B74">
        <v>11525</v>
      </c>
      <c r="C74">
        <v>46791</v>
      </c>
      <c r="D74">
        <v>3</v>
      </c>
      <c r="E74" t="s">
        <v>10120</v>
      </c>
      <c r="F74" s="1">
        <v>45708</v>
      </c>
      <c r="G74" t="s">
        <v>20055</v>
      </c>
      <c r="H74">
        <v>3</v>
      </c>
    </row>
    <row r="75" spans="1:8" x14ac:dyDescent="0.3">
      <c r="A75">
        <v>74</v>
      </c>
      <c r="B75">
        <v>13003</v>
      </c>
      <c r="C75">
        <v>321090</v>
      </c>
      <c r="D75">
        <v>5</v>
      </c>
      <c r="E75" t="s">
        <v>10121</v>
      </c>
      <c r="F75" s="1">
        <v>44902</v>
      </c>
      <c r="G75" t="s">
        <v>20058</v>
      </c>
      <c r="H75">
        <v>5</v>
      </c>
    </row>
    <row r="76" spans="1:8" x14ac:dyDescent="0.3">
      <c r="A76">
        <v>75</v>
      </c>
      <c r="B76">
        <v>1721</v>
      </c>
      <c r="C76">
        <v>1405783</v>
      </c>
      <c r="D76">
        <v>2</v>
      </c>
      <c r="E76" t="s">
        <v>10122</v>
      </c>
      <c r="F76" s="1">
        <v>44929</v>
      </c>
      <c r="G76" t="s">
        <v>20056</v>
      </c>
      <c r="H76">
        <v>2</v>
      </c>
    </row>
    <row r="77" spans="1:8" x14ac:dyDescent="0.3">
      <c r="A77">
        <v>76</v>
      </c>
      <c r="B77">
        <v>11410</v>
      </c>
      <c r="C77">
        <v>215556</v>
      </c>
      <c r="D77">
        <v>2</v>
      </c>
      <c r="E77" t="s">
        <v>10123</v>
      </c>
      <c r="F77" s="1">
        <v>44486</v>
      </c>
      <c r="G77" t="s">
        <v>20056</v>
      </c>
      <c r="H77">
        <v>2</v>
      </c>
    </row>
    <row r="78" spans="1:8" x14ac:dyDescent="0.3">
      <c r="A78">
        <v>77</v>
      </c>
      <c r="B78">
        <v>10827</v>
      </c>
      <c r="C78">
        <v>666391</v>
      </c>
      <c r="D78">
        <v>3</v>
      </c>
      <c r="E78" t="s">
        <v>10124</v>
      </c>
      <c r="F78" s="1">
        <v>44685</v>
      </c>
      <c r="G78" t="s">
        <v>20055</v>
      </c>
      <c r="H78">
        <v>3</v>
      </c>
    </row>
    <row r="79" spans="1:8" x14ac:dyDescent="0.3">
      <c r="A79">
        <v>78</v>
      </c>
      <c r="B79">
        <v>11830</v>
      </c>
      <c r="C79">
        <v>1761529</v>
      </c>
      <c r="D79">
        <v>1</v>
      </c>
      <c r="E79" t="s">
        <v>10125</v>
      </c>
      <c r="F79" s="1">
        <v>45486</v>
      </c>
      <c r="G79" t="s">
        <v>20057</v>
      </c>
      <c r="H79">
        <v>1</v>
      </c>
    </row>
    <row r="80" spans="1:8" x14ac:dyDescent="0.3">
      <c r="A80">
        <v>79</v>
      </c>
      <c r="B80">
        <v>8422</v>
      </c>
      <c r="C80">
        <v>1587030</v>
      </c>
      <c r="D80">
        <v>4</v>
      </c>
      <c r="E80" t="s">
        <v>10126</v>
      </c>
      <c r="F80" s="1">
        <v>44766</v>
      </c>
      <c r="G80" t="s">
        <v>20054</v>
      </c>
      <c r="H80">
        <v>4</v>
      </c>
    </row>
    <row r="81" spans="1:8" x14ac:dyDescent="0.3">
      <c r="A81">
        <v>80</v>
      </c>
      <c r="B81">
        <v>1693</v>
      </c>
      <c r="C81">
        <v>180629</v>
      </c>
      <c r="D81">
        <v>2</v>
      </c>
      <c r="E81" t="s">
        <v>10127</v>
      </c>
      <c r="F81" s="1">
        <v>45346</v>
      </c>
      <c r="G81" t="s">
        <v>20056</v>
      </c>
      <c r="H81">
        <v>2</v>
      </c>
    </row>
    <row r="82" spans="1:8" x14ac:dyDescent="0.3">
      <c r="A82">
        <v>81</v>
      </c>
      <c r="B82">
        <v>13068</v>
      </c>
      <c r="C82">
        <v>937993</v>
      </c>
      <c r="D82">
        <v>5</v>
      </c>
      <c r="E82" t="s">
        <v>10128</v>
      </c>
      <c r="F82" s="1">
        <v>44811</v>
      </c>
      <c r="G82" t="s">
        <v>20058</v>
      </c>
      <c r="H82">
        <v>5</v>
      </c>
    </row>
    <row r="83" spans="1:8" x14ac:dyDescent="0.3">
      <c r="A83">
        <v>82</v>
      </c>
      <c r="B83">
        <v>12364</v>
      </c>
      <c r="C83">
        <v>645078</v>
      </c>
      <c r="D83">
        <v>4</v>
      </c>
      <c r="E83" t="s">
        <v>10129</v>
      </c>
      <c r="F83" s="1">
        <v>45066</v>
      </c>
      <c r="G83" t="s">
        <v>20054</v>
      </c>
      <c r="H83">
        <v>4</v>
      </c>
    </row>
    <row r="84" spans="1:8" x14ac:dyDescent="0.3">
      <c r="A84">
        <v>83</v>
      </c>
      <c r="B84">
        <v>4534</v>
      </c>
      <c r="C84">
        <v>916165</v>
      </c>
      <c r="D84">
        <v>1</v>
      </c>
      <c r="E84" t="s">
        <v>10130</v>
      </c>
      <c r="F84" s="1">
        <v>45097</v>
      </c>
      <c r="G84" t="s">
        <v>20057</v>
      </c>
      <c r="H84">
        <v>1</v>
      </c>
    </row>
    <row r="85" spans="1:8" x14ac:dyDescent="0.3">
      <c r="A85">
        <v>84</v>
      </c>
      <c r="B85">
        <v>6499</v>
      </c>
      <c r="C85">
        <v>587670</v>
      </c>
      <c r="D85">
        <v>3</v>
      </c>
      <c r="E85" t="s">
        <v>10131</v>
      </c>
      <c r="F85" s="1">
        <v>44504</v>
      </c>
      <c r="G85" t="s">
        <v>20055</v>
      </c>
      <c r="H85">
        <v>3</v>
      </c>
    </row>
    <row r="86" spans="1:8" x14ac:dyDescent="0.3">
      <c r="A86">
        <v>85</v>
      </c>
      <c r="B86">
        <v>10385</v>
      </c>
      <c r="C86">
        <v>224239</v>
      </c>
      <c r="D86">
        <v>3</v>
      </c>
      <c r="E86" t="s">
        <v>10132</v>
      </c>
      <c r="F86" s="1">
        <v>45204</v>
      </c>
      <c r="G86" t="s">
        <v>20055</v>
      </c>
      <c r="H86">
        <v>3</v>
      </c>
    </row>
    <row r="87" spans="1:8" x14ac:dyDescent="0.3">
      <c r="A87">
        <v>86</v>
      </c>
      <c r="B87">
        <v>4412</v>
      </c>
      <c r="C87">
        <v>1436670</v>
      </c>
      <c r="D87">
        <v>4</v>
      </c>
      <c r="E87" t="s">
        <v>10133</v>
      </c>
      <c r="F87" s="1">
        <v>45625</v>
      </c>
      <c r="G87" t="s">
        <v>20054</v>
      </c>
      <c r="H87">
        <v>4</v>
      </c>
    </row>
    <row r="88" spans="1:8" x14ac:dyDescent="0.3">
      <c r="A88">
        <v>87</v>
      </c>
      <c r="B88">
        <v>10668</v>
      </c>
      <c r="C88">
        <v>797730</v>
      </c>
      <c r="D88">
        <v>4</v>
      </c>
      <c r="E88" t="s">
        <v>10134</v>
      </c>
      <c r="F88" s="1">
        <v>44563</v>
      </c>
      <c r="G88" t="s">
        <v>20054</v>
      </c>
      <c r="H88">
        <v>4</v>
      </c>
    </row>
    <row r="89" spans="1:8" x14ac:dyDescent="0.3">
      <c r="A89">
        <v>88</v>
      </c>
      <c r="B89">
        <v>7164</v>
      </c>
      <c r="C89">
        <v>1577475</v>
      </c>
      <c r="D89">
        <v>1</v>
      </c>
      <c r="E89" t="s">
        <v>10135</v>
      </c>
      <c r="F89" s="1">
        <v>45169</v>
      </c>
      <c r="G89" t="s">
        <v>20057</v>
      </c>
      <c r="H89">
        <v>1</v>
      </c>
    </row>
    <row r="90" spans="1:8" x14ac:dyDescent="0.3">
      <c r="A90">
        <v>89</v>
      </c>
      <c r="B90">
        <v>18391</v>
      </c>
      <c r="C90">
        <v>713331</v>
      </c>
      <c r="D90">
        <v>1</v>
      </c>
      <c r="E90" t="s">
        <v>10136</v>
      </c>
      <c r="F90" s="1">
        <v>44893</v>
      </c>
      <c r="G90" t="s">
        <v>20057</v>
      </c>
      <c r="H90">
        <v>1</v>
      </c>
    </row>
    <row r="91" spans="1:8" x14ac:dyDescent="0.3">
      <c r="A91">
        <v>90</v>
      </c>
      <c r="B91">
        <v>15994</v>
      </c>
      <c r="C91">
        <v>901591</v>
      </c>
      <c r="D91">
        <v>1</v>
      </c>
      <c r="E91" t="s">
        <v>10137</v>
      </c>
      <c r="F91" s="1">
        <v>45792</v>
      </c>
      <c r="G91" t="s">
        <v>20057</v>
      </c>
      <c r="H91">
        <v>1</v>
      </c>
    </row>
    <row r="92" spans="1:8" x14ac:dyDescent="0.3">
      <c r="A92">
        <v>91</v>
      </c>
      <c r="B92">
        <v>15421</v>
      </c>
      <c r="C92">
        <v>1786354</v>
      </c>
      <c r="D92">
        <v>1</v>
      </c>
      <c r="E92" t="s">
        <v>10138</v>
      </c>
      <c r="F92" s="1">
        <v>44953</v>
      </c>
      <c r="G92" t="s">
        <v>20057</v>
      </c>
      <c r="H92">
        <v>1</v>
      </c>
    </row>
    <row r="93" spans="1:8" x14ac:dyDescent="0.3">
      <c r="A93">
        <v>92</v>
      </c>
      <c r="B93">
        <v>17988</v>
      </c>
      <c r="C93">
        <v>172820</v>
      </c>
      <c r="D93">
        <v>2</v>
      </c>
      <c r="E93" t="s">
        <v>10139</v>
      </c>
      <c r="F93" s="1">
        <v>45394</v>
      </c>
      <c r="G93" t="s">
        <v>20056</v>
      </c>
      <c r="H93">
        <v>2</v>
      </c>
    </row>
    <row r="94" spans="1:8" x14ac:dyDescent="0.3">
      <c r="A94">
        <v>93</v>
      </c>
      <c r="B94">
        <v>11586</v>
      </c>
      <c r="C94">
        <v>310529</v>
      </c>
      <c r="D94">
        <v>2</v>
      </c>
      <c r="E94" t="s">
        <v>10140</v>
      </c>
      <c r="F94" s="1">
        <v>45655</v>
      </c>
      <c r="G94" t="s">
        <v>20056</v>
      </c>
      <c r="H94">
        <v>2</v>
      </c>
    </row>
    <row r="95" spans="1:8" x14ac:dyDescent="0.3">
      <c r="A95">
        <v>94</v>
      </c>
      <c r="B95">
        <v>3810</v>
      </c>
      <c r="C95">
        <v>1098377</v>
      </c>
      <c r="D95">
        <v>1</v>
      </c>
      <c r="E95" t="s">
        <v>10141</v>
      </c>
      <c r="F95" s="1">
        <v>44858</v>
      </c>
      <c r="G95" t="s">
        <v>20057</v>
      </c>
      <c r="H95">
        <v>1</v>
      </c>
    </row>
    <row r="96" spans="1:8" x14ac:dyDescent="0.3">
      <c r="A96">
        <v>95</v>
      </c>
      <c r="B96">
        <v>11565</v>
      </c>
      <c r="C96">
        <v>1394217</v>
      </c>
      <c r="D96">
        <v>1</v>
      </c>
      <c r="E96" t="s">
        <v>10142</v>
      </c>
      <c r="F96" s="1">
        <v>45287</v>
      </c>
      <c r="G96" t="s">
        <v>20057</v>
      </c>
      <c r="H96">
        <v>1</v>
      </c>
    </row>
    <row r="97" spans="1:8" x14ac:dyDescent="0.3">
      <c r="A97">
        <v>96</v>
      </c>
      <c r="B97">
        <v>508</v>
      </c>
      <c r="C97">
        <v>1471448</v>
      </c>
      <c r="D97">
        <v>3</v>
      </c>
      <c r="E97" t="s">
        <v>10143</v>
      </c>
      <c r="F97" s="1">
        <v>44843</v>
      </c>
      <c r="G97" t="s">
        <v>20055</v>
      </c>
      <c r="H97">
        <v>3</v>
      </c>
    </row>
    <row r="98" spans="1:8" x14ac:dyDescent="0.3">
      <c r="A98">
        <v>97</v>
      </c>
      <c r="B98">
        <v>9223</v>
      </c>
      <c r="C98">
        <v>394268</v>
      </c>
      <c r="D98">
        <v>4</v>
      </c>
      <c r="E98" t="s">
        <v>10144</v>
      </c>
      <c r="F98" s="1">
        <v>45344</v>
      </c>
      <c r="G98" t="s">
        <v>20054</v>
      </c>
      <c r="H98">
        <v>4</v>
      </c>
    </row>
    <row r="99" spans="1:8" x14ac:dyDescent="0.3">
      <c r="A99">
        <v>98</v>
      </c>
      <c r="B99">
        <v>17856</v>
      </c>
      <c r="C99">
        <v>1546670</v>
      </c>
      <c r="D99">
        <v>1</v>
      </c>
      <c r="E99" t="s">
        <v>10145</v>
      </c>
      <c r="F99" s="1">
        <v>44835</v>
      </c>
      <c r="G99" t="s">
        <v>20057</v>
      </c>
      <c r="H99">
        <v>1</v>
      </c>
    </row>
    <row r="100" spans="1:8" x14ac:dyDescent="0.3">
      <c r="A100">
        <v>99</v>
      </c>
      <c r="B100">
        <v>16474</v>
      </c>
      <c r="C100">
        <v>276893</v>
      </c>
      <c r="D100">
        <v>2</v>
      </c>
      <c r="E100" t="s">
        <v>10146</v>
      </c>
      <c r="F100" s="1">
        <v>44553</v>
      </c>
      <c r="G100" t="s">
        <v>20056</v>
      </c>
      <c r="H100">
        <v>2</v>
      </c>
    </row>
    <row r="101" spans="1:8" x14ac:dyDescent="0.3">
      <c r="A101">
        <v>100</v>
      </c>
      <c r="B101">
        <v>5484</v>
      </c>
      <c r="C101">
        <v>205067</v>
      </c>
      <c r="D101">
        <v>1</v>
      </c>
      <c r="E101" t="s">
        <v>10147</v>
      </c>
      <c r="F101" s="1">
        <v>45796</v>
      </c>
      <c r="G101" t="s">
        <v>20057</v>
      </c>
      <c r="H101">
        <v>1</v>
      </c>
    </row>
    <row r="102" spans="1:8" x14ac:dyDescent="0.3">
      <c r="A102">
        <v>101</v>
      </c>
      <c r="B102">
        <v>3113</v>
      </c>
      <c r="C102">
        <v>924663</v>
      </c>
      <c r="D102">
        <v>1</v>
      </c>
      <c r="E102" t="s">
        <v>10148</v>
      </c>
      <c r="F102" s="1">
        <v>45448</v>
      </c>
      <c r="G102" t="s">
        <v>20057</v>
      </c>
      <c r="H102">
        <v>1</v>
      </c>
    </row>
    <row r="103" spans="1:8" x14ac:dyDescent="0.3">
      <c r="A103">
        <v>102</v>
      </c>
      <c r="B103">
        <v>12103</v>
      </c>
      <c r="C103">
        <v>396053</v>
      </c>
      <c r="D103">
        <v>4</v>
      </c>
      <c r="E103" t="s">
        <v>10149</v>
      </c>
      <c r="F103" s="1">
        <v>45059</v>
      </c>
      <c r="G103" t="s">
        <v>20054</v>
      </c>
      <c r="H103">
        <v>4</v>
      </c>
    </row>
    <row r="104" spans="1:8" x14ac:dyDescent="0.3">
      <c r="A104">
        <v>103</v>
      </c>
      <c r="B104">
        <v>3426</v>
      </c>
      <c r="C104">
        <v>1079618</v>
      </c>
      <c r="D104">
        <v>4</v>
      </c>
      <c r="E104" t="s">
        <v>10150</v>
      </c>
      <c r="F104" s="1">
        <v>44621</v>
      </c>
      <c r="G104" t="s">
        <v>20054</v>
      </c>
      <c r="H104">
        <v>4</v>
      </c>
    </row>
    <row r="105" spans="1:8" x14ac:dyDescent="0.3">
      <c r="A105">
        <v>104</v>
      </c>
      <c r="B105">
        <v>12491</v>
      </c>
      <c r="C105">
        <v>1446188</v>
      </c>
      <c r="D105">
        <v>4</v>
      </c>
      <c r="E105" t="s">
        <v>10151</v>
      </c>
      <c r="F105" s="1">
        <v>45759</v>
      </c>
      <c r="G105" t="s">
        <v>20054</v>
      </c>
      <c r="H105">
        <v>4</v>
      </c>
    </row>
    <row r="106" spans="1:8" x14ac:dyDescent="0.3">
      <c r="A106">
        <v>105</v>
      </c>
      <c r="B106">
        <v>6205</v>
      </c>
      <c r="C106">
        <v>847576</v>
      </c>
      <c r="D106">
        <v>5</v>
      </c>
      <c r="E106" t="s">
        <v>10152</v>
      </c>
      <c r="F106" s="1">
        <v>45763</v>
      </c>
      <c r="G106" t="s">
        <v>20058</v>
      </c>
      <c r="H106">
        <v>5</v>
      </c>
    </row>
    <row r="107" spans="1:8" x14ac:dyDescent="0.3">
      <c r="A107">
        <v>106</v>
      </c>
      <c r="B107">
        <v>7570</v>
      </c>
      <c r="C107">
        <v>1747141</v>
      </c>
      <c r="D107">
        <v>2</v>
      </c>
      <c r="E107" t="s">
        <v>10153</v>
      </c>
      <c r="F107" s="1">
        <v>45850</v>
      </c>
      <c r="G107" t="s">
        <v>20056</v>
      </c>
      <c r="H107">
        <v>2</v>
      </c>
    </row>
    <row r="108" spans="1:8" x14ac:dyDescent="0.3">
      <c r="A108">
        <v>107</v>
      </c>
      <c r="B108">
        <v>90</v>
      </c>
      <c r="C108">
        <v>1710701</v>
      </c>
      <c r="D108">
        <v>5</v>
      </c>
      <c r="E108" t="s">
        <v>10154</v>
      </c>
      <c r="F108" s="1">
        <v>45356</v>
      </c>
      <c r="G108" t="s">
        <v>20058</v>
      </c>
      <c r="H108">
        <v>5</v>
      </c>
    </row>
    <row r="109" spans="1:8" x14ac:dyDescent="0.3">
      <c r="A109">
        <v>108</v>
      </c>
      <c r="B109">
        <v>9396</v>
      </c>
      <c r="C109">
        <v>313411</v>
      </c>
      <c r="D109">
        <v>5</v>
      </c>
      <c r="E109" t="s">
        <v>10155</v>
      </c>
      <c r="F109" s="1">
        <v>45546</v>
      </c>
      <c r="G109" t="s">
        <v>20058</v>
      </c>
      <c r="H109">
        <v>5</v>
      </c>
    </row>
    <row r="110" spans="1:8" x14ac:dyDescent="0.3">
      <c r="A110">
        <v>109</v>
      </c>
      <c r="B110">
        <v>4557</v>
      </c>
      <c r="C110">
        <v>1633607</v>
      </c>
      <c r="D110">
        <v>1</v>
      </c>
      <c r="E110" t="s">
        <v>10156</v>
      </c>
      <c r="F110" s="1">
        <v>45508</v>
      </c>
      <c r="G110" t="s">
        <v>20057</v>
      </c>
      <c r="H110">
        <v>1</v>
      </c>
    </row>
    <row r="111" spans="1:8" x14ac:dyDescent="0.3">
      <c r="A111">
        <v>110</v>
      </c>
      <c r="B111">
        <v>13595</v>
      </c>
      <c r="C111">
        <v>80690</v>
      </c>
      <c r="D111">
        <v>3</v>
      </c>
      <c r="E111" t="s">
        <v>10157</v>
      </c>
      <c r="F111" s="1">
        <v>45750</v>
      </c>
      <c r="G111" t="s">
        <v>20055</v>
      </c>
      <c r="H111">
        <v>3</v>
      </c>
    </row>
    <row r="112" spans="1:8" x14ac:dyDescent="0.3">
      <c r="A112">
        <v>111</v>
      </c>
      <c r="B112">
        <v>4816</v>
      </c>
      <c r="C112">
        <v>1769739</v>
      </c>
      <c r="D112">
        <v>3</v>
      </c>
      <c r="E112" t="s">
        <v>10158</v>
      </c>
      <c r="F112" s="1">
        <v>45121</v>
      </c>
      <c r="G112" t="s">
        <v>20055</v>
      </c>
      <c r="H112">
        <v>3</v>
      </c>
    </row>
    <row r="113" spans="1:8" x14ac:dyDescent="0.3">
      <c r="A113">
        <v>112</v>
      </c>
      <c r="B113">
        <v>9874</v>
      </c>
      <c r="C113">
        <v>836885</v>
      </c>
      <c r="D113">
        <v>3</v>
      </c>
      <c r="E113" t="s">
        <v>10159</v>
      </c>
      <c r="F113" s="1">
        <v>45858</v>
      </c>
      <c r="G113" t="s">
        <v>20055</v>
      </c>
      <c r="H113">
        <v>3</v>
      </c>
    </row>
    <row r="114" spans="1:8" x14ac:dyDescent="0.3">
      <c r="A114">
        <v>113</v>
      </c>
      <c r="B114">
        <v>4065</v>
      </c>
      <c r="C114">
        <v>1052175</v>
      </c>
      <c r="D114">
        <v>2</v>
      </c>
      <c r="E114" t="s">
        <v>10160</v>
      </c>
      <c r="F114" s="1">
        <v>45130</v>
      </c>
      <c r="G114" t="s">
        <v>20056</v>
      </c>
      <c r="H114">
        <v>2</v>
      </c>
    </row>
    <row r="115" spans="1:8" x14ac:dyDescent="0.3">
      <c r="A115">
        <v>114</v>
      </c>
      <c r="B115">
        <v>2390</v>
      </c>
      <c r="C115">
        <v>984476</v>
      </c>
      <c r="D115">
        <v>1</v>
      </c>
      <c r="E115" t="s">
        <v>10161</v>
      </c>
      <c r="F115" s="1">
        <v>44918</v>
      </c>
      <c r="G115" t="s">
        <v>20057</v>
      </c>
      <c r="H115">
        <v>1</v>
      </c>
    </row>
    <row r="116" spans="1:8" x14ac:dyDescent="0.3">
      <c r="A116">
        <v>115</v>
      </c>
      <c r="B116">
        <v>4376</v>
      </c>
      <c r="C116">
        <v>1168275</v>
      </c>
      <c r="D116">
        <v>3</v>
      </c>
      <c r="E116" t="s">
        <v>10162</v>
      </c>
      <c r="F116" s="1">
        <v>44804</v>
      </c>
      <c r="G116" t="s">
        <v>20055</v>
      </c>
      <c r="H116">
        <v>3</v>
      </c>
    </row>
    <row r="117" spans="1:8" x14ac:dyDescent="0.3">
      <c r="A117">
        <v>116</v>
      </c>
      <c r="B117">
        <v>17689</v>
      </c>
      <c r="C117">
        <v>443493</v>
      </c>
      <c r="D117">
        <v>5</v>
      </c>
      <c r="E117" t="s">
        <v>10163</v>
      </c>
      <c r="F117" s="1">
        <v>45090</v>
      </c>
      <c r="G117" t="s">
        <v>20058</v>
      </c>
      <c r="H117">
        <v>5</v>
      </c>
    </row>
    <row r="118" spans="1:8" x14ac:dyDescent="0.3">
      <c r="A118">
        <v>117</v>
      </c>
      <c r="B118">
        <v>14461</v>
      </c>
      <c r="C118">
        <v>361894</v>
      </c>
      <c r="D118">
        <v>4</v>
      </c>
      <c r="E118" t="s">
        <v>10164</v>
      </c>
      <c r="F118" s="1">
        <v>44881</v>
      </c>
      <c r="G118" t="s">
        <v>20054</v>
      </c>
      <c r="H118">
        <v>4</v>
      </c>
    </row>
    <row r="119" spans="1:8" x14ac:dyDescent="0.3">
      <c r="A119">
        <v>118</v>
      </c>
      <c r="B119">
        <v>7681</v>
      </c>
      <c r="C119">
        <v>190367</v>
      </c>
      <c r="D119">
        <v>2</v>
      </c>
      <c r="E119" t="s">
        <v>10165</v>
      </c>
      <c r="F119" s="1">
        <v>44607</v>
      </c>
      <c r="G119" t="s">
        <v>20056</v>
      </c>
      <c r="H119">
        <v>2</v>
      </c>
    </row>
    <row r="120" spans="1:8" x14ac:dyDescent="0.3">
      <c r="A120">
        <v>119</v>
      </c>
      <c r="B120">
        <v>1816</v>
      </c>
      <c r="C120">
        <v>1325105</v>
      </c>
      <c r="D120">
        <v>5</v>
      </c>
      <c r="E120" t="s">
        <v>10166</v>
      </c>
      <c r="F120" s="1">
        <v>45078</v>
      </c>
      <c r="G120" t="s">
        <v>20058</v>
      </c>
      <c r="H120">
        <v>5</v>
      </c>
    </row>
    <row r="121" spans="1:8" x14ac:dyDescent="0.3">
      <c r="A121">
        <v>120</v>
      </c>
      <c r="B121">
        <v>17198</v>
      </c>
      <c r="C121">
        <v>365953</v>
      </c>
      <c r="D121">
        <v>2</v>
      </c>
      <c r="E121" t="s">
        <v>10167</v>
      </c>
      <c r="F121" s="1">
        <v>45598</v>
      </c>
      <c r="G121" t="s">
        <v>20056</v>
      </c>
      <c r="H121">
        <v>2</v>
      </c>
    </row>
    <row r="122" spans="1:8" x14ac:dyDescent="0.3">
      <c r="A122">
        <v>121</v>
      </c>
      <c r="B122">
        <v>7609</v>
      </c>
      <c r="C122">
        <v>635564</v>
      </c>
      <c r="D122">
        <v>3</v>
      </c>
      <c r="E122" t="s">
        <v>10168</v>
      </c>
      <c r="F122" s="1">
        <v>45762</v>
      </c>
      <c r="G122" t="s">
        <v>20055</v>
      </c>
      <c r="H122">
        <v>3</v>
      </c>
    </row>
    <row r="123" spans="1:8" x14ac:dyDescent="0.3">
      <c r="A123">
        <v>122</v>
      </c>
      <c r="B123">
        <v>14189</v>
      </c>
      <c r="C123">
        <v>873710</v>
      </c>
      <c r="D123">
        <v>4</v>
      </c>
      <c r="E123" t="s">
        <v>10169</v>
      </c>
      <c r="F123" s="1">
        <v>45727</v>
      </c>
      <c r="G123" t="s">
        <v>20054</v>
      </c>
      <c r="H123">
        <v>4</v>
      </c>
    </row>
    <row r="124" spans="1:8" x14ac:dyDescent="0.3">
      <c r="A124">
        <v>123</v>
      </c>
      <c r="B124">
        <v>4297</v>
      </c>
      <c r="C124">
        <v>514266</v>
      </c>
      <c r="D124">
        <v>4</v>
      </c>
      <c r="E124" t="s">
        <v>10170</v>
      </c>
      <c r="F124" s="1">
        <v>45632</v>
      </c>
      <c r="G124" t="s">
        <v>20054</v>
      </c>
      <c r="H124">
        <v>4</v>
      </c>
    </row>
    <row r="125" spans="1:8" x14ac:dyDescent="0.3">
      <c r="A125">
        <v>124</v>
      </c>
      <c r="B125">
        <v>7855</v>
      </c>
      <c r="C125">
        <v>1737912</v>
      </c>
      <c r="D125">
        <v>5</v>
      </c>
      <c r="E125" t="s">
        <v>10171</v>
      </c>
      <c r="F125" s="1">
        <v>45894</v>
      </c>
      <c r="G125" t="s">
        <v>20058</v>
      </c>
      <c r="H125">
        <v>5</v>
      </c>
    </row>
    <row r="126" spans="1:8" x14ac:dyDescent="0.3">
      <c r="A126">
        <v>125</v>
      </c>
      <c r="B126">
        <v>10135</v>
      </c>
      <c r="C126">
        <v>985229</v>
      </c>
      <c r="D126">
        <v>5</v>
      </c>
      <c r="E126" t="s">
        <v>10172</v>
      </c>
      <c r="F126" s="1">
        <v>45448</v>
      </c>
      <c r="G126" t="s">
        <v>20058</v>
      </c>
      <c r="H126">
        <v>5</v>
      </c>
    </row>
    <row r="127" spans="1:8" x14ac:dyDescent="0.3">
      <c r="A127">
        <v>126</v>
      </c>
      <c r="B127">
        <v>4832</v>
      </c>
      <c r="C127">
        <v>1699481</v>
      </c>
      <c r="D127">
        <v>4</v>
      </c>
      <c r="E127" t="s">
        <v>10173</v>
      </c>
      <c r="F127" s="1">
        <v>44663</v>
      </c>
      <c r="G127" t="s">
        <v>20054</v>
      </c>
      <c r="H127">
        <v>4</v>
      </c>
    </row>
    <row r="128" spans="1:8" x14ac:dyDescent="0.3">
      <c r="A128">
        <v>127</v>
      </c>
      <c r="B128">
        <v>9160</v>
      </c>
      <c r="C128">
        <v>1709484</v>
      </c>
      <c r="D128">
        <v>2</v>
      </c>
      <c r="E128" t="s">
        <v>10174</v>
      </c>
      <c r="F128" s="1">
        <v>44758</v>
      </c>
      <c r="G128" t="s">
        <v>20056</v>
      </c>
      <c r="H128">
        <v>2</v>
      </c>
    </row>
    <row r="129" spans="1:8" x14ac:dyDescent="0.3">
      <c r="A129">
        <v>128</v>
      </c>
      <c r="B129">
        <v>12040</v>
      </c>
      <c r="C129">
        <v>856859</v>
      </c>
      <c r="D129">
        <v>3</v>
      </c>
      <c r="E129" t="s">
        <v>10175</v>
      </c>
      <c r="F129" s="1">
        <v>45727</v>
      </c>
      <c r="G129" t="s">
        <v>20055</v>
      </c>
      <c r="H129">
        <v>3</v>
      </c>
    </row>
    <row r="130" spans="1:8" x14ac:dyDescent="0.3">
      <c r="A130">
        <v>129</v>
      </c>
      <c r="B130">
        <v>4705</v>
      </c>
      <c r="C130">
        <v>1456891</v>
      </c>
      <c r="D130">
        <v>5</v>
      </c>
      <c r="E130" t="s">
        <v>10176</v>
      </c>
      <c r="F130" s="1">
        <v>44546</v>
      </c>
      <c r="G130" t="s">
        <v>20058</v>
      </c>
      <c r="H130">
        <v>5</v>
      </c>
    </row>
    <row r="131" spans="1:8" x14ac:dyDescent="0.3">
      <c r="A131">
        <v>130</v>
      </c>
      <c r="B131">
        <v>4693</v>
      </c>
      <c r="C131">
        <v>1039894</v>
      </c>
      <c r="D131">
        <v>3</v>
      </c>
      <c r="E131" t="s">
        <v>10177</v>
      </c>
      <c r="F131" s="1">
        <v>45297</v>
      </c>
      <c r="G131" t="s">
        <v>20055</v>
      </c>
      <c r="H131">
        <v>3</v>
      </c>
    </row>
    <row r="132" spans="1:8" x14ac:dyDescent="0.3">
      <c r="A132">
        <v>131</v>
      </c>
      <c r="B132">
        <v>10532</v>
      </c>
      <c r="C132">
        <v>1262626</v>
      </c>
      <c r="D132">
        <v>3</v>
      </c>
      <c r="E132" t="s">
        <v>10178</v>
      </c>
      <c r="F132" s="1">
        <v>45698</v>
      </c>
      <c r="G132" t="s">
        <v>20055</v>
      </c>
      <c r="H132">
        <v>3</v>
      </c>
    </row>
    <row r="133" spans="1:8" x14ac:dyDescent="0.3">
      <c r="A133">
        <v>132</v>
      </c>
      <c r="B133">
        <v>9663</v>
      </c>
      <c r="C133">
        <v>201444</v>
      </c>
      <c r="D133">
        <v>1</v>
      </c>
      <c r="E133" t="s">
        <v>10179</v>
      </c>
      <c r="F133" s="1">
        <v>45191</v>
      </c>
      <c r="G133" t="s">
        <v>20057</v>
      </c>
      <c r="H133">
        <v>1</v>
      </c>
    </row>
    <row r="134" spans="1:8" x14ac:dyDescent="0.3">
      <c r="A134">
        <v>133</v>
      </c>
      <c r="B134">
        <v>12006</v>
      </c>
      <c r="C134">
        <v>38334</v>
      </c>
      <c r="D134">
        <v>1</v>
      </c>
      <c r="E134" t="s">
        <v>10180</v>
      </c>
      <c r="F134" s="1">
        <v>45707</v>
      </c>
      <c r="G134" t="s">
        <v>20057</v>
      </c>
      <c r="H134">
        <v>1</v>
      </c>
    </row>
    <row r="135" spans="1:8" x14ac:dyDescent="0.3">
      <c r="A135">
        <v>134</v>
      </c>
      <c r="B135">
        <v>12981</v>
      </c>
      <c r="C135">
        <v>1909493</v>
      </c>
      <c r="D135">
        <v>5</v>
      </c>
      <c r="E135" t="s">
        <v>10181</v>
      </c>
      <c r="F135" s="1">
        <v>45131</v>
      </c>
      <c r="G135" t="s">
        <v>20058</v>
      </c>
      <c r="H135">
        <v>5</v>
      </c>
    </row>
    <row r="136" spans="1:8" x14ac:dyDescent="0.3">
      <c r="A136">
        <v>135</v>
      </c>
      <c r="B136">
        <v>16997</v>
      </c>
      <c r="C136">
        <v>351670</v>
      </c>
      <c r="D136">
        <v>3</v>
      </c>
      <c r="E136" t="s">
        <v>10182</v>
      </c>
      <c r="F136" s="1">
        <v>45625</v>
      </c>
      <c r="G136" t="s">
        <v>20055</v>
      </c>
      <c r="H136">
        <v>3</v>
      </c>
    </row>
    <row r="137" spans="1:8" x14ac:dyDescent="0.3">
      <c r="A137">
        <v>136</v>
      </c>
      <c r="B137">
        <v>3644</v>
      </c>
      <c r="C137">
        <v>1358862</v>
      </c>
      <c r="D137">
        <v>4</v>
      </c>
      <c r="E137" t="s">
        <v>10183</v>
      </c>
      <c r="F137" s="1">
        <v>45898</v>
      </c>
      <c r="G137" t="s">
        <v>20054</v>
      </c>
      <c r="H137">
        <v>4</v>
      </c>
    </row>
    <row r="138" spans="1:8" x14ac:dyDescent="0.3">
      <c r="A138">
        <v>137</v>
      </c>
      <c r="B138">
        <v>1045</v>
      </c>
      <c r="C138">
        <v>350096</v>
      </c>
      <c r="D138">
        <v>3</v>
      </c>
      <c r="E138" t="s">
        <v>10184</v>
      </c>
      <c r="F138" s="1">
        <v>44600</v>
      </c>
      <c r="G138" t="s">
        <v>20055</v>
      </c>
      <c r="H138">
        <v>3</v>
      </c>
    </row>
    <row r="139" spans="1:8" x14ac:dyDescent="0.3">
      <c r="A139">
        <v>138</v>
      </c>
      <c r="B139">
        <v>3099</v>
      </c>
      <c r="C139">
        <v>58738</v>
      </c>
      <c r="D139">
        <v>2</v>
      </c>
      <c r="E139" t="s">
        <v>10185</v>
      </c>
      <c r="F139" s="1">
        <v>45338</v>
      </c>
      <c r="G139" t="s">
        <v>20056</v>
      </c>
      <c r="H139">
        <v>2</v>
      </c>
    </row>
    <row r="140" spans="1:8" x14ac:dyDescent="0.3">
      <c r="A140">
        <v>139</v>
      </c>
      <c r="B140">
        <v>19935</v>
      </c>
      <c r="C140">
        <v>1737569</v>
      </c>
      <c r="D140">
        <v>2</v>
      </c>
      <c r="E140" t="s">
        <v>10186</v>
      </c>
      <c r="F140" s="1">
        <v>44981</v>
      </c>
      <c r="G140" t="s">
        <v>20056</v>
      </c>
      <c r="H140">
        <v>2</v>
      </c>
    </row>
    <row r="141" spans="1:8" x14ac:dyDescent="0.3">
      <c r="A141">
        <v>140</v>
      </c>
      <c r="B141">
        <v>19572</v>
      </c>
      <c r="C141">
        <v>856160</v>
      </c>
      <c r="D141">
        <v>4</v>
      </c>
      <c r="E141" t="s">
        <v>10187</v>
      </c>
      <c r="F141" s="1">
        <v>44578</v>
      </c>
      <c r="G141" t="s">
        <v>20054</v>
      </c>
      <c r="H141">
        <v>4</v>
      </c>
    </row>
    <row r="142" spans="1:8" x14ac:dyDescent="0.3">
      <c r="A142">
        <v>141</v>
      </c>
      <c r="B142">
        <v>17134</v>
      </c>
      <c r="C142">
        <v>1086149</v>
      </c>
      <c r="D142">
        <v>2</v>
      </c>
      <c r="E142" t="s">
        <v>10188</v>
      </c>
      <c r="F142" s="1">
        <v>44734</v>
      </c>
      <c r="G142" t="s">
        <v>20056</v>
      </c>
      <c r="H142">
        <v>2</v>
      </c>
    </row>
    <row r="143" spans="1:8" x14ac:dyDescent="0.3">
      <c r="A143">
        <v>142</v>
      </c>
      <c r="B143">
        <v>16649</v>
      </c>
      <c r="C143">
        <v>878342</v>
      </c>
      <c r="D143">
        <v>3</v>
      </c>
      <c r="E143" t="s">
        <v>10189</v>
      </c>
      <c r="F143" s="1">
        <v>44738</v>
      </c>
      <c r="G143" t="s">
        <v>20055</v>
      </c>
      <c r="H143">
        <v>3</v>
      </c>
    </row>
    <row r="144" spans="1:8" x14ac:dyDescent="0.3">
      <c r="A144">
        <v>143</v>
      </c>
      <c r="B144">
        <v>5730</v>
      </c>
      <c r="C144">
        <v>1831766</v>
      </c>
      <c r="D144">
        <v>1</v>
      </c>
      <c r="E144" t="s">
        <v>10190</v>
      </c>
      <c r="F144" s="1">
        <v>45454</v>
      </c>
      <c r="G144" t="s">
        <v>20057</v>
      </c>
      <c r="H144">
        <v>1</v>
      </c>
    </row>
    <row r="145" spans="1:8" x14ac:dyDescent="0.3">
      <c r="A145">
        <v>144</v>
      </c>
      <c r="B145">
        <v>5256</v>
      </c>
      <c r="C145">
        <v>511526</v>
      </c>
      <c r="D145">
        <v>4</v>
      </c>
      <c r="E145" t="s">
        <v>10191</v>
      </c>
      <c r="F145" s="1">
        <v>44593</v>
      </c>
      <c r="G145" t="s">
        <v>20054</v>
      </c>
      <c r="H145">
        <v>4</v>
      </c>
    </row>
    <row r="146" spans="1:8" x14ac:dyDescent="0.3">
      <c r="A146">
        <v>145</v>
      </c>
      <c r="B146">
        <v>929</v>
      </c>
      <c r="C146">
        <v>557159</v>
      </c>
      <c r="D146">
        <v>5</v>
      </c>
      <c r="E146" t="s">
        <v>10192</v>
      </c>
      <c r="F146" s="1">
        <v>45007</v>
      </c>
      <c r="G146" t="s">
        <v>20058</v>
      </c>
      <c r="H146">
        <v>5</v>
      </c>
    </row>
    <row r="147" spans="1:8" x14ac:dyDescent="0.3">
      <c r="A147">
        <v>146</v>
      </c>
      <c r="B147">
        <v>5852</v>
      </c>
      <c r="C147">
        <v>1183056</v>
      </c>
      <c r="D147">
        <v>3</v>
      </c>
      <c r="E147" t="s">
        <v>10193</v>
      </c>
      <c r="F147" s="1">
        <v>45366</v>
      </c>
      <c r="G147" t="s">
        <v>20055</v>
      </c>
      <c r="H147">
        <v>3</v>
      </c>
    </row>
    <row r="148" spans="1:8" x14ac:dyDescent="0.3">
      <c r="A148">
        <v>147</v>
      </c>
      <c r="B148">
        <v>3838</v>
      </c>
      <c r="C148">
        <v>279588</v>
      </c>
      <c r="D148">
        <v>1</v>
      </c>
      <c r="E148" t="s">
        <v>10194</v>
      </c>
      <c r="F148" s="1">
        <v>45333</v>
      </c>
      <c r="G148" t="s">
        <v>20057</v>
      </c>
      <c r="H148">
        <v>1</v>
      </c>
    </row>
    <row r="149" spans="1:8" x14ac:dyDescent="0.3">
      <c r="A149">
        <v>148</v>
      </c>
      <c r="B149">
        <v>7582</v>
      </c>
      <c r="C149">
        <v>1623242</v>
      </c>
      <c r="D149">
        <v>5</v>
      </c>
      <c r="E149" t="s">
        <v>10195</v>
      </c>
      <c r="F149" s="1">
        <v>44999</v>
      </c>
      <c r="G149" t="s">
        <v>20058</v>
      </c>
      <c r="H149">
        <v>5</v>
      </c>
    </row>
    <row r="150" spans="1:8" x14ac:dyDescent="0.3">
      <c r="A150">
        <v>149</v>
      </c>
      <c r="B150">
        <v>15579</v>
      </c>
      <c r="C150">
        <v>1887736</v>
      </c>
      <c r="D150">
        <v>1</v>
      </c>
      <c r="E150" t="s">
        <v>10196</v>
      </c>
      <c r="F150" s="1">
        <v>45644</v>
      </c>
      <c r="G150" t="s">
        <v>20057</v>
      </c>
      <c r="H150">
        <v>1</v>
      </c>
    </row>
    <row r="151" spans="1:8" x14ac:dyDescent="0.3">
      <c r="A151">
        <v>150</v>
      </c>
      <c r="B151">
        <v>8423</v>
      </c>
      <c r="C151">
        <v>630566</v>
      </c>
      <c r="D151">
        <v>3</v>
      </c>
      <c r="E151" t="s">
        <v>10197</v>
      </c>
      <c r="F151" s="1">
        <v>45549</v>
      </c>
      <c r="G151" t="s">
        <v>20055</v>
      </c>
      <c r="H151">
        <v>3</v>
      </c>
    </row>
    <row r="152" spans="1:8" x14ac:dyDescent="0.3">
      <c r="A152">
        <v>151</v>
      </c>
      <c r="B152">
        <v>3517</v>
      </c>
      <c r="C152">
        <v>1000004</v>
      </c>
      <c r="D152">
        <v>5</v>
      </c>
      <c r="E152" t="s">
        <v>10198</v>
      </c>
      <c r="F152" s="1">
        <v>45225</v>
      </c>
      <c r="G152" t="s">
        <v>20058</v>
      </c>
      <c r="H152">
        <v>5</v>
      </c>
    </row>
    <row r="153" spans="1:8" x14ac:dyDescent="0.3">
      <c r="A153">
        <v>152</v>
      </c>
      <c r="B153">
        <v>14720</v>
      </c>
      <c r="C153">
        <v>1251415</v>
      </c>
      <c r="D153">
        <v>2</v>
      </c>
      <c r="E153" t="s">
        <v>10199</v>
      </c>
      <c r="F153" s="1">
        <v>44523</v>
      </c>
      <c r="G153" t="s">
        <v>20056</v>
      </c>
      <c r="H153">
        <v>2</v>
      </c>
    </row>
    <row r="154" spans="1:8" x14ac:dyDescent="0.3">
      <c r="A154">
        <v>153</v>
      </c>
      <c r="B154">
        <v>10966</v>
      </c>
      <c r="C154">
        <v>1594418</v>
      </c>
      <c r="D154">
        <v>5</v>
      </c>
      <c r="E154" t="s">
        <v>10200</v>
      </c>
      <c r="F154" s="1">
        <v>45622</v>
      </c>
      <c r="G154" t="s">
        <v>20058</v>
      </c>
      <c r="H154">
        <v>5</v>
      </c>
    </row>
    <row r="155" spans="1:8" x14ac:dyDescent="0.3">
      <c r="A155">
        <v>154</v>
      </c>
      <c r="B155">
        <v>15661</v>
      </c>
      <c r="C155">
        <v>756325</v>
      </c>
      <c r="D155">
        <v>4</v>
      </c>
      <c r="E155" t="s">
        <v>10201</v>
      </c>
      <c r="F155" s="1">
        <v>45793</v>
      </c>
      <c r="G155" t="s">
        <v>20054</v>
      </c>
      <c r="H155">
        <v>4</v>
      </c>
    </row>
    <row r="156" spans="1:8" x14ac:dyDescent="0.3">
      <c r="A156">
        <v>155</v>
      </c>
      <c r="B156">
        <v>13497</v>
      </c>
      <c r="C156">
        <v>1684498</v>
      </c>
      <c r="D156">
        <v>2</v>
      </c>
      <c r="E156" t="s">
        <v>10202</v>
      </c>
      <c r="F156" s="1">
        <v>45075</v>
      </c>
      <c r="G156" t="s">
        <v>20056</v>
      </c>
      <c r="H156">
        <v>2</v>
      </c>
    </row>
    <row r="157" spans="1:8" x14ac:dyDescent="0.3">
      <c r="A157">
        <v>156</v>
      </c>
      <c r="B157">
        <v>3289</v>
      </c>
      <c r="C157">
        <v>951386</v>
      </c>
      <c r="D157">
        <v>1</v>
      </c>
      <c r="E157" t="s">
        <v>10203</v>
      </c>
      <c r="F157" s="1">
        <v>45710</v>
      </c>
      <c r="G157" t="s">
        <v>20057</v>
      </c>
      <c r="H157">
        <v>1</v>
      </c>
    </row>
    <row r="158" spans="1:8" x14ac:dyDescent="0.3">
      <c r="A158">
        <v>157</v>
      </c>
      <c r="B158">
        <v>972</v>
      </c>
      <c r="C158">
        <v>1392056</v>
      </c>
      <c r="D158">
        <v>1</v>
      </c>
      <c r="E158" t="s">
        <v>10204</v>
      </c>
      <c r="F158" s="1">
        <v>45473</v>
      </c>
      <c r="G158" t="s">
        <v>20057</v>
      </c>
      <c r="H158">
        <v>1</v>
      </c>
    </row>
    <row r="159" spans="1:8" x14ac:dyDescent="0.3">
      <c r="A159">
        <v>158</v>
      </c>
      <c r="B159">
        <v>13749</v>
      </c>
      <c r="C159">
        <v>1358387</v>
      </c>
      <c r="D159">
        <v>4</v>
      </c>
      <c r="E159" t="s">
        <v>10205</v>
      </c>
      <c r="F159" s="1">
        <v>45885</v>
      </c>
      <c r="G159" t="s">
        <v>20054</v>
      </c>
      <c r="H159">
        <v>4</v>
      </c>
    </row>
    <row r="160" spans="1:8" x14ac:dyDescent="0.3">
      <c r="A160">
        <v>159</v>
      </c>
      <c r="B160">
        <v>1246</v>
      </c>
      <c r="C160">
        <v>1673363</v>
      </c>
      <c r="D160">
        <v>5</v>
      </c>
      <c r="E160" t="s">
        <v>10206</v>
      </c>
      <c r="F160" s="1">
        <v>45456</v>
      </c>
      <c r="G160" t="s">
        <v>20058</v>
      </c>
      <c r="H160">
        <v>5</v>
      </c>
    </row>
    <row r="161" spans="1:8" x14ac:dyDescent="0.3">
      <c r="A161">
        <v>160</v>
      </c>
      <c r="B161">
        <v>9590</v>
      </c>
      <c r="C161">
        <v>1292121</v>
      </c>
      <c r="D161">
        <v>2</v>
      </c>
      <c r="E161" t="s">
        <v>10207</v>
      </c>
      <c r="F161" s="1">
        <v>45661</v>
      </c>
      <c r="G161" t="s">
        <v>20056</v>
      </c>
      <c r="H161">
        <v>2</v>
      </c>
    </row>
    <row r="162" spans="1:8" x14ac:dyDescent="0.3">
      <c r="A162">
        <v>161</v>
      </c>
      <c r="B162">
        <v>7183</v>
      </c>
      <c r="C162">
        <v>1544370</v>
      </c>
      <c r="D162">
        <v>4</v>
      </c>
      <c r="E162" t="s">
        <v>10208</v>
      </c>
      <c r="F162" s="1">
        <v>45214</v>
      </c>
      <c r="G162" t="s">
        <v>20054</v>
      </c>
      <c r="H162">
        <v>4</v>
      </c>
    </row>
    <row r="163" spans="1:8" x14ac:dyDescent="0.3">
      <c r="A163">
        <v>162</v>
      </c>
      <c r="B163">
        <v>3924</v>
      </c>
      <c r="C163">
        <v>928315</v>
      </c>
      <c r="D163">
        <v>1</v>
      </c>
      <c r="E163" t="s">
        <v>10209</v>
      </c>
      <c r="F163" s="1">
        <v>45753</v>
      </c>
      <c r="G163" t="s">
        <v>20057</v>
      </c>
      <c r="H163">
        <v>1</v>
      </c>
    </row>
    <row r="164" spans="1:8" x14ac:dyDescent="0.3">
      <c r="A164">
        <v>163</v>
      </c>
      <c r="B164">
        <v>18348</v>
      </c>
      <c r="C164">
        <v>239531</v>
      </c>
      <c r="D164">
        <v>3</v>
      </c>
      <c r="E164" t="s">
        <v>10210</v>
      </c>
      <c r="F164" s="1">
        <v>45230</v>
      </c>
      <c r="G164" t="s">
        <v>20055</v>
      </c>
      <c r="H164">
        <v>3</v>
      </c>
    </row>
    <row r="165" spans="1:8" x14ac:dyDescent="0.3">
      <c r="A165">
        <v>164</v>
      </c>
      <c r="B165">
        <v>14829</v>
      </c>
      <c r="C165">
        <v>443037</v>
      </c>
      <c r="D165">
        <v>3</v>
      </c>
      <c r="E165" t="s">
        <v>10211</v>
      </c>
      <c r="F165" s="1">
        <v>44454</v>
      </c>
      <c r="G165" t="s">
        <v>20055</v>
      </c>
      <c r="H165">
        <v>3</v>
      </c>
    </row>
    <row r="166" spans="1:8" x14ac:dyDescent="0.3">
      <c r="A166">
        <v>165</v>
      </c>
      <c r="B166">
        <v>3201</v>
      </c>
      <c r="C166">
        <v>1371016</v>
      </c>
      <c r="D166">
        <v>4</v>
      </c>
      <c r="E166" t="s">
        <v>10212</v>
      </c>
      <c r="F166" s="1">
        <v>45357</v>
      </c>
      <c r="G166" t="s">
        <v>20054</v>
      </c>
      <c r="H166">
        <v>4</v>
      </c>
    </row>
    <row r="167" spans="1:8" x14ac:dyDescent="0.3">
      <c r="A167">
        <v>166</v>
      </c>
      <c r="B167">
        <v>8482</v>
      </c>
      <c r="C167">
        <v>1174043</v>
      </c>
      <c r="D167">
        <v>2</v>
      </c>
      <c r="E167" t="s">
        <v>10213</v>
      </c>
      <c r="F167" s="1">
        <v>44572</v>
      </c>
      <c r="G167" t="s">
        <v>20056</v>
      </c>
      <c r="H167">
        <v>2</v>
      </c>
    </row>
    <row r="168" spans="1:8" x14ac:dyDescent="0.3">
      <c r="A168">
        <v>167</v>
      </c>
      <c r="B168">
        <v>4547</v>
      </c>
      <c r="C168">
        <v>727527</v>
      </c>
      <c r="D168">
        <v>4</v>
      </c>
      <c r="E168" t="s">
        <v>10214</v>
      </c>
      <c r="F168" s="1">
        <v>45580</v>
      </c>
      <c r="G168" t="s">
        <v>20054</v>
      </c>
      <c r="H168">
        <v>4</v>
      </c>
    </row>
    <row r="169" spans="1:8" x14ac:dyDescent="0.3">
      <c r="A169">
        <v>168</v>
      </c>
      <c r="B169">
        <v>7815</v>
      </c>
      <c r="C169">
        <v>117818</v>
      </c>
      <c r="D169">
        <v>5</v>
      </c>
      <c r="E169" t="s">
        <v>10215</v>
      </c>
      <c r="F169" s="1">
        <v>44793</v>
      </c>
      <c r="G169" t="s">
        <v>20058</v>
      </c>
      <c r="H169">
        <v>5</v>
      </c>
    </row>
    <row r="170" spans="1:8" x14ac:dyDescent="0.3">
      <c r="A170">
        <v>169</v>
      </c>
      <c r="B170">
        <v>9920</v>
      </c>
      <c r="C170">
        <v>1247817</v>
      </c>
      <c r="D170">
        <v>5</v>
      </c>
      <c r="E170" t="s">
        <v>10216</v>
      </c>
      <c r="F170" s="1">
        <v>45160</v>
      </c>
      <c r="G170" t="s">
        <v>20058</v>
      </c>
      <c r="H170">
        <v>5</v>
      </c>
    </row>
    <row r="171" spans="1:8" x14ac:dyDescent="0.3">
      <c r="A171">
        <v>170</v>
      </c>
      <c r="B171">
        <v>8674</v>
      </c>
      <c r="C171">
        <v>327349</v>
      </c>
      <c r="D171">
        <v>5</v>
      </c>
      <c r="E171" t="s">
        <v>10217</v>
      </c>
      <c r="F171" s="1">
        <v>45675</v>
      </c>
      <c r="G171" t="s">
        <v>20058</v>
      </c>
      <c r="H171">
        <v>5</v>
      </c>
    </row>
    <row r="172" spans="1:8" x14ac:dyDescent="0.3">
      <c r="A172">
        <v>171</v>
      </c>
      <c r="B172">
        <v>12124</v>
      </c>
      <c r="C172">
        <v>1088818</v>
      </c>
      <c r="D172">
        <v>1</v>
      </c>
      <c r="E172" t="s">
        <v>10218</v>
      </c>
      <c r="F172" s="1">
        <v>44528</v>
      </c>
      <c r="G172" t="s">
        <v>20057</v>
      </c>
      <c r="H172">
        <v>1</v>
      </c>
    </row>
    <row r="173" spans="1:8" x14ac:dyDescent="0.3">
      <c r="A173">
        <v>172</v>
      </c>
      <c r="B173">
        <v>9528</v>
      </c>
      <c r="C173">
        <v>1746136</v>
      </c>
      <c r="D173">
        <v>1</v>
      </c>
      <c r="E173" t="s">
        <v>10219</v>
      </c>
      <c r="F173" s="1">
        <v>44843</v>
      </c>
      <c r="G173" t="s">
        <v>20057</v>
      </c>
      <c r="H173">
        <v>1</v>
      </c>
    </row>
    <row r="174" spans="1:8" x14ac:dyDescent="0.3">
      <c r="A174">
        <v>173</v>
      </c>
      <c r="B174">
        <v>19968</v>
      </c>
      <c r="C174">
        <v>474765</v>
      </c>
      <c r="D174">
        <v>2</v>
      </c>
      <c r="E174" t="s">
        <v>10220</v>
      </c>
      <c r="F174" s="1">
        <v>45176</v>
      </c>
      <c r="G174" t="s">
        <v>20056</v>
      </c>
      <c r="H174">
        <v>2</v>
      </c>
    </row>
    <row r="175" spans="1:8" x14ac:dyDescent="0.3">
      <c r="A175">
        <v>174</v>
      </c>
      <c r="B175">
        <v>6378</v>
      </c>
      <c r="C175">
        <v>1909934</v>
      </c>
      <c r="D175">
        <v>1</v>
      </c>
      <c r="E175" t="s">
        <v>10221</v>
      </c>
      <c r="F175" s="1">
        <v>44790</v>
      </c>
      <c r="G175" t="s">
        <v>20057</v>
      </c>
      <c r="H175">
        <v>1</v>
      </c>
    </row>
    <row r="176" spans="1:8" x14ac:dyDescent="0.3">
      <c r="A176">
        <v>175</v>
      </c>
      <c r="B176">
        <v>17081</v>
      </c>
      <c r="C176">
        <v>1381003</v>
      </c>
      <c r="D176">
        <v>1</v>
      </c>
      <c r="E176" t="s">
        <v>10222</v>
      </c>
      <c r="F176" s="1">
        <v>45723</v>
      </c>
      <c r="G176" t="s">
        <v>20057</v>
      </c>
      <c r="H176">
        <v>1</v>
      </c>
    </row>
    <row r="177" spans="1:8" x14ac:dyDescent="0.3">
      <c r="A177">
        <v>176</v>
      </c>
      <c r="B177">
        <v>19580</v>
      </c>
      <c r="C177">
        <v>706455</v>
      </c>
      <c r="D177">
        <v>4</v>
      </c>
      <c r="E177" t="s">
        <v>10223</v>
      </c>
      <c r="F177" s="1">
        <v>45445</v>
      </c>
      <c r="G177" t="s">
        <v>20054</v>
      </c>
      <c r="H177">
        <v>4</v>
      </c>
    </row>
    <row r="178" spans="1:8" x14ac:dyDescent="0.3">
      <c r="A178">
        <v>177</v>
      </c>
      <c r="B178">
        <v>2591</v>
      </c>
      <c r="C178">
        <v>1353747</v>
      </c>
      <c r="D178">
        <v>3</v>
      </c>
      <c r="E178" t="s">
        <v>10224</v>
      </c>
      <c r="F178" s="1">
        <v>45602</v>
      </c>
      <c r="G178" t="s">
        <v>20055</v>
      </c>
      <c r="H178">
        <v>3</v>
      </c>
    </row>
    <row r="179" spans="1:8" x14ac:dyDescent="0.3">
      <c r="A179">
        <v>178</v>
      </c>
      <c r="B179">
        <v>2914</v>
      </c>
      <c r="C179">
        <v>1429119</v>
      </c>
      <c r="D179">
        <v>2</v>
      </c>
      <c r="E179" t="s">
        <v>10225</v>
      </c>
      <c r="F179" s="1">
        <v>44760</v>
      </c>
      <c r="G179" t="s">
        <v>20056</v>
      </c>
      <c r="H179">
        <v>2</v>
      </c>
    </row>
    <row r="180" spans="1:8" x14ac:dyDescent="0.3">
      <c r="A180">
        <v>179</v>
      </c>
      <c r="B180">
        <v>7157</v>
      </c>
      <c r="C180">
        <v>1766028</v>
      </c>
      <c r="D180">
        <v>5</v>
      </c>
      <c r="E180" t="s">
        <v>10226</v>
      </c>
      <c r="F180" s="1">
        <v>44913</v>
      </c>
      <c r="G180" t="s">
        <v>20058</v>
      </c>
      <c r="H180">
        <v>5</v>
      </c>
    </row>
    <row r="181" spans="1:8" x14ac:dyDescent="0.3">
      <c r="A181">
        <v>180</v>
      </c>
      <c r="B181">
        <v>10807</v>
      </c>
      <c r="C181">
        <v>1991228</v>
      </c>
      <c r="D181">
        <v>4</v>
      </c>
      <c r="E181" t="s">
        <v>10227</v>
      </c>
      <c r="F181" s="1">
        <v>45043</v>
      </c>
      <c r="G181" t="s">
        <v>20054</v>
      </c>
      <c r="H181">
        <v>4</v>
      </c>
    </row>
    <row r="182" spans="1:8" x14ac:dyDescent="0.3">
      <c r="A182">
        <v>181</v>
      </c>
      <c r="B182">
        <v>2996</v>
      </c>
      <c r="C182">
        <v>1210213</v>
      </c>
      <c r="D182">
        <v>1</v>
      </c>
      <c r="E182" t="s">
        <v>10228</v>
      </c>
      <c r="F182" s="1">
        <v>45288</v>
      </c>
      <c r="G182" t="s">
        <v>20057</v>
      </c>
      <c r="H182">
        <v>1</v>
      </c>
    </row>
    <row r="183" spans="1:8" x14ac:dyDescent="0.3">
      <c r="A183">
        <v>182</v>
      </c>
      <c r="B183">
        <v>14733</v>
      </c>
      <c r="C183">
        <v>1439963</v>
      </c>
      <c r="D183">
        <v>4</v>
      </c>
      <c r="E183" t="s">
        <v>10229</v>
      </c>
      <c r="F183" s="1">
        <v>45230</v>
      </c>
      <c r="G183" t="s">
        <v>20054</v>
      </c>
      <c r="H183">
        <v>4</v>
      </c>
    </row>
    <row r="184" spans="1:8" x14ac:dyDescent="0.3">
      <c r="A184">
        <v>183</v>
      </c>
      <c r="B184">
        <v>19330</v>
      </c>
      <c r="C184">
        <v>533173</v>
      </c>
      <c r="D184">
        <v>1</v>
      </c>
      <c r="E184" t="s">
        <v>10230</v>
      </c>
      <c r="F184" s="1">
        <v>45496</v>
      </c>
      <c r="G184" t="s">
        <v>20057</v>
      </c>
      <c r="H184">
        <v>1</v>
      </c>
    </row>
    <row r="185" spans="1:8" x14ac:dyDescent="0.3">
      <c r="A185">
        <v>184</v>
      </c>
      <c r="B185">
        <v>17287</v>
      </c>
      <c r="C185">
        <v>1669639</v>
      </c>
      <c r="D185">
        <v>2</v>
      </c>
      <c r="E185" t="s">
        <v>10231</v>
      </c>
      <c r="F185" s="1">
        <v>45509</v>
      </c>
      <c r="G185" t="s">
        <v>20056</v>
      </c>
      <c r="H185">
        <v>2</v>
      </c>
    </row>
    <row r="186" spans="1:8" x14ac:dyDescent="0.3">
      <c r="A186">
        <v>185</v>
      </c>
      <c r="B186">
        <v>8975</v>
      </c>
      <c r="C186">
        <v>1046520</v>
      </c>
      <c r="D186">
        <v>3</v>
      </c>
      <c r="E186" t="s">
        <v>10232</v>
      </c>
      <c r="F186" s="1">
        <v>45134</v>
      </c>
      <c r="G186" t="s">
        <v>20055</v>
      </c>
      <c r="H186">
        <v>3</v>
      </c>
    </row>
    <row r="187" spans="1:8" x14ac:dyDescent="0.3">
      <c r="A187">
        <v>186</v>
      </c>
      <c r="B187">
        <v>11217</v>
      </c>
      <c r="C187">
        <v>1951734</v>
      </c>
      <c r="D187">
        <v>5</v>
      </c>
      <c r="E187" t="s">
        <v>10233</v>
      </c>
      <c r="F187" s="1">
        <v>44731</v>
      </c>
      <c r="G187" t="s">
        <v>20058</v>
      </c>
      <c r="H187">
        <v>5</v>
      </c>
    </row>
    <row r="188" spans="1:8" x14ac:dyDescent="0.3">
      <c r="A188">
        <v>187</v>
      </c>
      <c r="B188">
        <v>10999</v>
      </c>
      <c r="C188">
        <v>1243607</v>
      </c>
      <c r="D188">
        <v>3</v>
      </c>
      <c r="E188" t="s">
        <v>10234</v>
      </c>
      <c r="F188" s="1">
        <v>45057</v>
      </c>
      <c r="G188" t="s">
        <v>20055</v>
      </c>
      <c r="H188">
        <v>3</v>
      </c>
    </row>
    <row r="189" spans="1:8" x14ac:dyDescent="0.3">
      <c r="A189">
        <v>188</v>
      </c>
      <c r="B189">
        <v>18621</v>
      </c>
      <c r="C189">
        <v>559229</v>
      </c>
      <c r="D189">
        <v>2</v>
      </c>
      <c r="E189" t="s">
        <v>10235</v>
      </c>
      <c r="F189" s="1">
        <v>44923</v>
      </c>
      <c r="G189" t="s">
        <v>20056</v>
      </c>
      <c r="H189">
        <v>2</v>
      </c>
    </row>
    <row r="190" spans="1:8" x14ac:dyDescent="0.3">
      <c r="A190">
        <v>189</v>
      </c>
      <c r="B190">
        <v>6584</v>
      </c>
      <c r="C190">
        <v>564628</v>
      </c>
      <c r="D190">
        <v>3</v>
      </c>
      <c r="E190" t="s">
        <v>10236</v>
      </c>
      <c r="F190" s="1">
        <v>45176</v>
      </c>
      <c r="G190" t="s">
        <v>20055</v>
      </c>
      <c r="H190">
        <v>3</v>
      </c>
    </row>
    <row r="191" spans="1:8" x14ac:dyDescent="0.3">
      <c r="A191">
        <v>190</v>
      </c>
      <c r="B191">
        <v>14113</v>
      </c>
      <c r="C191">
        <v>1193969</v>
      </c>
      <c r="D191">
        <v>5</v>
      </c>
      <c r="E191" t="s">
        <v>10237</v>
      </c>
      <c r="F191" s="1">
        <v>45286</v>
      </c>
      <c r="G191" t="s">
        <v>20058</v>
      </c>
      <c r="H191">
        <v>5</v>
      </c>
    </row>
    <row r="192" spans="1:8" x14ac:dyDescent="0.3">
      <c r="A192">
        <v>191</v>
      </c>
      <c r="B192">
        <v>8641</v>
      </c>
      <c r="C192">
        <v>348900</v>
      </c>
      <c r="D192">
        <v>1</v>
      </c>
      <c r="E192" t="s">
        <v>10238</v>
      </c>
      <c r="F192" s="1">
        <v>45535</v>
      </c>
      <c r="G192" t="s">
        <v>20057</v>
      </c>
      <c r="H192">
        <v>1</v>
      </c>
    </row>
    <row r="193" spans="1:8" x14ac:dyDescent="0.3">
      <c r="A193">
        <v>192</v>
      </c>
      <c r="B193">
        <v>19422</v>
      </c>
      <c r="C193">
        <v>677711</v>
      </c>
      <c r="D193">
        <v>4</v>
      </c>
      <c r="E193" t="s">
        <v>10239</v>
      </c>
      <c r="F193" s="1">
        <v>44991</v>
      </c>
      <c r="G193" t="s">
        <v>20054</v>
      </c>
      <c r="H193">
        <v>4</v>
      </c>
    </row>
    <row r="194" spans="1:8" x14ac:dyDescent="0.3">
      <c r="A194">
        <v>193</v>
      </c>
      <c r="B194">
        <v>16354</v>
      </c>
      <c r="C194">
        <v>1044056</v>
      </c>
      <c r="D194">
        <v>5</v>
      </c>
      <c r="E194" t="s">
        <v>10240</v>
      </c>
      <c r="F194" s="1">
        <v>45618</v>
      </c>
      <c r="G194" t="s">
        <v>20058</v>
      </c>
      <c r="H194">
        <v>5</v>
      </c>
    </row>
    <row r="195" spans="1:8" x14ac:dyDescent="0.3">
      <c r="A195">
        <v>194</v>
      </c>
      <c r="B195">
        <v>9669</v>
      </c>
      <c r="C195">
        <v>1897896</v>
      </c>
      <c r="D195">
        <v>2</v>
      </c>
      <c r="E195" t="s">
        <v>10241</v>
      </c>
      <c r="F195" s="1">
        <v>45684</v>
      </c>
      <c r="G195" t="s">
        <v>20056</v>
      </c>
      <c r="H195">
        <v>2</v>
      </c>
    </row>
    <row r="196" spans="1:8" x14ac:dyDescent="0.3">
      <c r="A196">
        <v>195</v>
      </c>
      <c r="B196">
        <v>7545</v>
      </c>
      <c r="C196">
        <v>1822567</v>
      </c>
      <c r="D196">
        <v>4</v>
      </c>
      <c r="E196" t="s">
        <v>10242</v>
      </c>
      <c r="F196" s="1">
        <v>44508</v>
      </c>
      <c r="G196" t="s">
        <v>20054</v>
      </c>
      <c r="H196">
        <v>4</v>
      </c>
    </row>
    <row r="197" spans="1:8" x14ac:dyDescent="0.3">
      <c r="A197">
        <v>196</v>
      </c>
      <c r="B197">
        <v>14660</v>
      </c>
      <c r="C197">
        <v>400385</v>
      </c>
      <c r="D197">
        <v>1</v>
      </c>
      <c r="E197" t="s">
        <v>10243</v>
      </c>
      <c r="F197" s="1">
        <v>45787</v>
      </c>
      <c r="G197" t="s">
        <v>20057</v>
      </c>
      <c r="H197">
        <v>1</v>
      </c>
    </row>
    <row r="198" spans="1:8" x14ac:dyDescent="0.3">
      <c r="A198">
        <v>197</v>
      </c>
      <c r="B198">
        <v>16755</v>
      </c>
      <c r="C198">
        <v>1474313</v>
      </c>
      <c r="D198">
        <v>3</v>
      </c>
      <c r="E198" t="s">
        <v>10244</v>
      </c>
      <c r="F198" s="1">
        <v>45554</v>
      </c>
      <c r="G198" t="s">
        <v>20055</v>
      </c>
      <c r="H198">
        <v>3</v>
      </c>
    </row>
    <row r="199" spans="1:8" x14ac:dyDescent="0.3">
      <c r="A199">
        <v>198</v>
      </c>
      <c r="B199">
        <v>4143</v>
      </c>
      <c r="C199">
        <v>1319226</v>
      </c>
      <c r="D199">
        <v>3</v>
      </c>
      <c r="E199" t="s">
        <v>10245</v>
      </c>
      <c r="F199" s="1">
        <v>44454</v>
      </c>
      <c r="G199" t="s">
        <v>20055</v>
      </c>
      <c r="H199">
        <v>3</v>
      </c>
    </row>
    <row r="200" spans="1:8" x14ac:dyDescent="0.3">
      <c r="A200">
        <v>199</v>
      </c>
      <c r="B200">
        <v>18850</v>
      </c>
      <c r="C200">
        <v>1033562</v>
      </c>
      <c r="D200">
        <v>2</v>
      </c>
      <c r="E200" t="s">
        <v>10246</v>
      </c>
      <c r="F200" s="1">
        <v>45678</v>
      </c>
      <c r="G200" t="s">
        <v>20056</v>
      </c>
      <c r="H200">
        <v>2</v>
      </c>
    </row>
    <row r="201" spans="1:8" x14ac:dyDescent="0.3">
      <c r="A201">
        <v>200</v>
      </c>
      <c r="B201">
        <v>13427</v>
      </c>
      <c r="C201">
        <v>526536</v>
      </c>
      <c r="D201">
        <v>3</v>
      </c>
      <c r="E201" t="s">
        <v>10247</v>
      </c>
      <c r="F201" s="1">
        <v>45841</v>
      </c>
      <c r="G201" t="s">
        <v>20055</v>
      </c>
      <c r="H201">
        <v>3</v>
      </c>
    </row>
    <row r="202" spans="1:8" x14ac:dyDescent="0.3">
      <c r="A202">
        <v>201</v>
      </c>
      <c r="B202">
        <v>12137</v>
      </c>
      <c r="C202">
        <v>448779</v>
      </c>
      <c r="D202">
        <v>4</v>
      </c>
      <c r="E202" t="s">
        <v>10248</v>
      </c>
      <c r="F202" s="1">
        <v>44597</v>
      </c>
      <c r="G202" t="s">
        <v>20054</v>
      </c>
      <c r="H202">
        <v>4</v>
      </c>
    </row>
    <row r="203" spans="1:8" x14ac:dyDescent="0.3">
      <c r="A203">
        <v>202</v>
      </c>
      <c r="B203">
        <v>18927</v>
      </c>
      <c r="C203">
        <v>1279502</v>
      </c>
      <c r="D203">
        <v>2</v>
      </c>
      <c r="E203" t="s">
        <v>10249</v>
      </c>
      <c r="F203" s="1">
        <v>45748</v>
      </c>
      <c r="G203" t="s">
        <v>20056</v>
      </c>
      <c r="H203">
        <v>2</v>
      </c>
    </row>
    <row r="204" spans="1:8" x14ac:dyDescent="0.3">
      <c r="A204">
        <v>203</v>
      </c>
      <c r="B204">
        <v>1027</v>
      </c>
      <c r="C204">
        <v>36404</v>
      </c>
      <c r="D204">
        <v>2</v>
      </c>
      <c r="E204" t="s">
        <v>10250</v>
      </c>
      <c r="F204" s="1">
        <v>45799</v>
      </c>
      <c r="G204" t="s">
        <v>20056</v>
      </c>
      <c r="H204">
        <v>2</v>
      </c>
    </row>
    <row r="205" spans="1:8" x14ac:dyDescent="0.3">
      <c r="A205">
        <v>204</v>
      </c>
      <c r="B205">
        <v>16907</v>
      </c>
      <c r="C205">
        <v>466698</v>
      </c>
      <c r="D205">
        <v>1</v>
      </c>
      <c r="E205" t="s">
        <v>10251</v>
      </c>
      <c r="F205" s="1">
        <v>45337</v>
      </c>
      <c r="G205" t="s">
        <v>20057</v>
      </c>
      <c r="H205">
        <v>1</v>
      </c>
    </row>
    <row r="206" spans="1:8" x14ac:dyDescent="0.3">
      <c r="A206">
        <v>205</v>
      </c>
      <c r="B206">
        <v>16660</v>
      </c>
      <c r="C206">
        <v>1482829</v>
      </c>
      <c r="D206">
        <v>3</v>
      </c>
      <c r="E206" t="s">
        <v>10252</v>
      </c>
      <c r="F206" s="1">
        <v>44875</v>
      </c>
      <c r="G206" t="s">
        <v>20055</v>
      </c>
      <c r="H206">
        <v>3</v>
      </c>
    </row>
    <row r="207" spans="1:8" x14ac:dyDescent="0.3">
      <c r="A207">
        <v>206</v>
      </c>
      <c r="B207">
        <v>18774</v>
      </c>
      <c r="C207">
        <v>387454</v>
      </c>
      <c r="D207">
        <v>2</v>
      </c>
      <c r="E207" t="s">
        <v>10253</v>
      </c>
      <c r="F207" s="1">
        <v>45567</v>
      </c>
      <c r="G207" t="s">
        <v>20056</v>
      </c>
      <c r="H207">
        <v>2</v>
      </c>
    </row>
    <row r="208" spans="1:8" x14ac:dyDescent="0.3">
      <c r="A208">
        <v>207</v>
      </c>
      <c r="B208">
        <v>18198</v>
      </c>
      <c r="C208">
        <v>1971870</v>
      </c>
      <c r="D208">
        <v>2</v>
      </c>
      <c r="E208" t="s">
        <v>10254</v>
      </c>
      <c r="F208" s="1">
        <v>45278</v>
      </c>
      <c r="G208" t="s">
        <v>20056</v>
      </c>
      <c r="H208">
        <v>2</v>
      </c>
    </row>
    <row r="209" spans="1:8" x14ac:dyDescent="0.3">
      <c r="A209">
        <v>208</v>
      </c>
      <c r="B209">
        <v>14831</v>
      </c>
      <c r="C209">
        <v>1672715</v>
      </c>
      <c r="D209">
        <v>4</v>
      </c>
      <c r="E209" t="s">
        <v>10255</v>
      </c>
      <c r="F209" s="1">
        <v>45678</v>
      </c>
      <c r="G209" t="s">
        <v>20054</v>
      </c>
      <c r="H209">
        <v>4</v>
      </c>
    </row>
    <row r="210" spans="1:8" x14ac:dyDescent="0.3">
      <c r="A210">
        <v>209</v>
      </c>
      <c r="B210">
        <v>9088</v>
      </c>
      <c r="C210">
        <v>1618438</v>
      </c>
      <c r="D210">
        <v>1</v>
      </c>
      <c r="E210" t="s">
        <v>10256</v>
      </c>
      <c r="F210" s="1">
        <v>44699</v>
      </c>
      <c r="G210" t="s">
        <v>20057</v>
      </c>
      <c r="H210">
        <v>1</v>
      </c>
    </row>
    <row r="211" spans="1:8" x14ac:dyDescent="0.3">
      <c r="A211">
        <v>210</v>
      </c>
      <c r="B211">
        <v>5138</v>
      </c>
      <c r="C211">
        <v>1801056</v>
      </c>
      <c r="D211">
        <v>2</v>
      </c>
      <c r="E211" t="s">
        <v>10257</v>
      </c>
      <c r="F211" s="1">
        <v>45059</v>
      </c>
      <c r="G211" t="s">
        <v>20056</v>
      </c>
      <c r="H211">
        <v>2</v>
      </c>
    </row>
    <row r="212" spans="1:8" x14ac:dyDescent="0.3">
      <c r="A212">
        <v>211</v>
      </c>
      <c r="B212">
        <v>19747</v>
      </c>
      <c r="C212">
        <v>392843</v>
      </c>
      <c r="D212">
        <v>1</v>
      </c>
      <c r="E212" t="s">
        <v>10258</v>
      </c>
      <c r="F212" s="1">
        <v>45108</v>
      </c>
      <c r="G212" t="s">
        <v>20057</v>
      </c>
      <c r="H212">
        <v>1</v>
      </c>
    </row>
    <row r="213" spans="1:8" x14ac:dyDescent="0.3">
      <c r="A213">
        <v>212</v>
      </c>
      <c r="B213">
        <v>2607</v>
      </c>
      <c r="C213">
        <v>306513</v>
      </c>
      <c r="D213">
        <v>5</v>
      </c>
      <c r="E213" t="s">
        <v>10259</v>
      </c>
      <c r="F213" s="1">
        <v>45443</v>
      </c>
      <c r="G213" t="s">
        <v>20058</v>
      </c>
      <c r="H213">
        <v>5</v>
      </c>
    </row>
    <row r="214" spans="1:8" x14ac:dyDescent="0.3">
      <c r="A214">
        <v>213</v>
      </c>
      <c r="B214">
        <v>8580</v>
      </c>
      <c r="C214">
        <v>533187</v>
      </c>
      <c r="D214">
        <v>3</v>
      </c>
      <c r="E214" t="s">
        <v>10260</v>
      </c>
      <c r="F214" s="1">
        <v>44828</v>
      </c>
      <c r="G214" t="s">
        <v>20055</v>
      </c>
      <c r="H214">
        <v>3</v>
      </c>
    </row>
    <row r="215" spans="1:8" x14ac:dyDescent="0.3">
      <c r="A215">
        <v>214</v>
      </c>
      <c r="B215">
        <v>16075</v>
      </c>
      <c r="C215">
        <v>265351</v>
      </c>
      <c r="D215">
        <v>5</v>
      </c>
      <c r="E215" t="s">
        <v>10261</v>
      </c>
      <c r="F215" s="1">
        <v>44650</v>
      </c>
      <c r="G215" t="s">
        <v>20058</v>
      </c>
      <c r="H215">
        <v>5</v>
      </c>
    </row>
    <row r="216" spans="1:8" x14ac:dyDescent="0.3">
      <c r="A216">
        <v>215</v>
      </c>
      <c r="B216">
        <v>4949</v>
      </c>
      <c r="C216">
        <v>992559</v>
      </c>
      <c r="D216">
        <v>5</v>
      </c>
      <c r="E216" t="s">
        <v>10262</v>
      </c>
      <c r="F216" s="1">
        <v>45343</v>
      </c>
      <c r="G216" t="s">
        <v>20058</v>
      </c>
      <c r="H216">
        <v>5</v>
      </c>
    </row>
    <row r="217" spans="1:8" x14ac:dyDescent="0.3">
      <c r="A217">
        <v>216</v>
      </c>
      <c r="B217">
        <v>9776</v>
      </c>
      <c r="C217">
        <v>1532927</v>
      </c>
      <c r="D217">
        <v>1</v>
      </c>
      <c r="E217" t="s">
        <v>10263</v>
      </c>
      <c r="F217" s="1">
        <v>45579</v>
      </c>
      <c r="G217" t="s">
        <v>20057</v>
      </c>
      <c r="H217">
        <v>1</v>
      </c>
    </row>
    <row r="218" spans="1:8" x14ac:dyDescent="0.3">
      <c r="A218">
        <v>217</v>
      </c>
      <c r="B218">
        <v>17278</v>
      </c>
      <c r="C218">
        <v>1414339</v>
      </c>
      <c r="D218">
        <v>4</v>
      </c>
      <c r="E218" t="s">
        <v>10264</v>
      </c>
      <c r="F218" s="1">
        <v>44961</v>
      </c>
      <c r="G218" t="s">
        <v>20054</v>
      </c>
      <c r="H218">
        <v>4</v>
      </c>
    </row>
    <row r="219" spans="1:8" x14ac:dyDescent="0.3">
      <c r="A219">
        <v>218</v>
      </c>
      <c r="B219">
        <v>11175</v>
      </c>
      <c r="C219">
        <v>1979327</v>
      </c>
      <c r="D219">
        <v>4</v>
      </c>
      <c r="E219" t="s">
        <v>10265</v>
      </c>
      <c r="F219" s="1">
        <v>44693</v>
      </c>
      <c r="G219" t="s">
        <v>20054</v>
      </c>
      <c r="H219">
        <v>4</v>
      </c>
    </row>
    <row r="220" spans="1:8" x14ac:dyDescent="0.3">
      <c r="A220">
        <v>219</v>
      </c>
      <c r="B220">
        <v>18208</v>
      </c>
      <c r="C220">
        <v>1988397</v>
      </c>
      <c r="D220">
        <v>3</v>
      </c>
      <c r="E220" t="s">
        <v>10266</v>
      </c>
      <c r="F220" s="1">
        <v>44704</v>
      </c>
      <c r="G220" t="s">
        <v>20055</v>
      </c>
      <c r="H220">
        <v>3</v>
      </c>
    </row>
    <row r="221" spans="1:8" x14ac:dyDescent="0.3">
      <c r="A221">
        <v>220</v>
      </c>
      <c r="B221">
        <v>2942</v>
      </c>
      <c r="C221">
        <v>548811</v>
      </c>
      <c r="D221">
        <v>5</v>
      </c>
      <c r="E221" t="s">
        <v>10267</v>
      </c>
      <c r="F221" s="1">
        <v>44757</v>
      </c>
      <c r="G221" t="s">
        <v>20058</v>
      </c>
      <c r="H221">
        <v>5</v>
      </c>
    </row>
    <row r="222" spans="1:8" x14ac:dyDescent="0.3">
      <c r="A222">
        <v>221</v>
      </c>
      <c r="B222">
        <v>442</v>
      </c>
      <c r="C222">
        <v>1756828</v>
      </c>
      <c r="D222">
        <v>1</v>
      </c>
      <c r="E222" t="s">
        <v>10268</v>
      </c>
      <c r="F222" s="1">
        <v>44641</v>
      </c>
      <c r="G222" t="s">
        <v>20057</v>
      </c>
      <c r="H222">
        <v>1</v>
      </c>
    </row>
    <row r="223" spans="1:8" x14ac:dyDescent="0.3">
      <c r="A223">
        <v>222</v>
      </c>
      <c r="B223">
        <v>9040</v>
      </c>
      <c r="C223">
        <v>1258484</v>
      </c>
      <c r="D223">
        <v>1</v>
      </c>
      <c r="E223" t="s">
        <v>10269</v>
      </c>
      <c r="F223" s="1">
        <v>45875</v>
      </c>
      <c r="G223" t="s">
        <v>20057</v>
      </c>
      <c r="H223">
        <v>1</v>
      </c>
    </row>
    <row r="224" spans="1:8" x14ac:dyDescent="0.3">
      <c r="A224">
        <v>223</v>
      </c>
      <c r="B224">
        <v>10389</v>
      </c>
      <c r="C224">
        <v>60102</v>
      </c>
      <c r="D224">
        <v>4</v>
      </c>
      <c r="E224" t="s">
        <v>10270</v>
      </c>
      <c r="F224" s="1">
        <v>44916</v>
      </c>
      <c r="G224" t="s">
        <v>20054</v>
      </c>
      <c r="H224">
        <v>4</v>
      </c>
    </row>
    <row r="225" spans="1:8" x14ac:dyDescent="0.3">
      <c r="A225">
        <v>224</v>
      </c>
      <c r="B225">
        <v>14862</v>
      </c>
      <c r="C225">
        <v>103244</v>
      </c>
      <c r="D225">
        <v>2</v>
      </c>
      <c r="E225" t="s">
        <v>10271</v>
      </c>
      <c r="F225" s="1">
        <v>45257</v>
      </c>
      <c r="G225" t="s">
        <v>20056</v>
      </c>
      <c r="H225">
        <v>2</v>
      </c>
    </row>
    <row r="226" spans="1:8" x14ac:dyDescent="0.3">
      <c r="A226">
        <v>225</v>
      </c>
      <c r="B226">
        <v>7700</v>
      </c>
      <c r="C226">
        <v>1262526</v>
      </c>
      <c r="D226">
        <v>4</v>
      </c>
      <c r="E226" t="s">
        <v>10272</v>
      </c>
      <c r="F226" s="1">
        <v>44826</v>
      </c>
      <c r="G226" t="s">
        <v>20054</v>
      </c>
      <c r="H226">
        <v>4</v>
      </c>
    </row>
    <row r="227" spans="1:8" x14ac:dyDescent="0.3">
      <c r="A227">
        <v>226</v>
      </c>
      <c r="B227">
        <v>9444</v>
      </c>
      <c r="C227">
        <v>1562009</v>
      </c>
      <c r="D227">
        <v>4</v>
      </c>
      <c r="E227" t="s">
        <v>10273</v>
      </c>
      <c r="F227" s="1">
        <v>44661</v>
      </c>
      <c r="G227" t="s">
        <v>20054</v>
      </c>
      <c r="H227">
        <v>4</v>
      </c>
    </row>
    <row r="228" spans="1:8" x14ac:dyDescent="0.3">
      <c r="A228">
        <v>227</v>
      </c>
      <c r="B228">
        <v>9108</v>
      </c>
      <c r="C228">
        <v>881896</v>
      </c>
      <c r="D228">
        <v>1</v>
      </c>
      <c r="E228" t="s">
        <v>10274</v>
      </c>
      <c r="F228" s="1">
        <v>45530</v>
      </c>
      <c r="G228" t="s">
        <v>20057</v>
      </c>
      <c r="H228">
        <v>1</v>
      </c>
    </row>
    <row r="229" spans="1:8" x14ac:dyDescent="0.3">
      <c r="A229">
        <v>228</v>
      </c>
      <c r="B229">
        <v>1879</v>
      </c>
      <c r="C229">
        <v>883408</v>
      </c>
      <c r="D229">
        <v>4</v>
      </c>
      <c r="E229" t="s">
        <v>10275</v>
      </c>
      <c r="F229" s="1">
        <v>45111</v>
      </c>
      <c r="G229" t="s">
        <v>20054</v>
      </c>
      <c r="H229">
        <v>4</v>
      </c>
    </row>
    <row r="230" spans="1:8" x14ac:dyDescent="0.3">
      <c r="A230">
        <v>229</v>
      </c>
      <c r="B230">
        <v>4963</v>
      </c>
      <c r="C230">
        <v>623873</v>
      </c>
      <c r="D230">
        <v>4</v>
      </c>
      <c r="E230" t="s">
        <v>10276</v>
      </c>
      <c r="F230" s="1">
        <v>44894</v>
      </c>
      <c r="G230" t="s">
        <v>20054</v>
      </c>
      <c r="H230">
        <v>4</v>
      </c>
    </row>
    <row r="231" spans="1:8" x14ac:dyDescent="0.3">
      <c r="A231">
        <v>230</v>
      </c>
      <c r="B231">
        <v>3871</v>
      </c>
      <c r="C231">
        <v>701990</v>
      </c>
      <c r="D231">
        <v>5</v>
      </c>
      <c r="E231" t="s">
        <v>10277</v>
      </c>
      <c r="F231" s="1">
        <v>44465</v>
      </c>
      <c r="G231" t="s">
        <v>20058</v>
      </c>
      <c r="H231">
        <v>5</v>
      </c>
    </row>
    <row r="232" spans="1:8" x14ac:dyDescent="0.3">
      <c r="A232">
        <v>231</v>
      </c>
      <c r="B232">
        <v>8595</v>
      </c>
      <c r="C232">
        <v>450495</v>
      </c>
      <c r="D232">
        <v>4</v>
      </c>
      <c r="E232" t="s">
        <v>10278</v>
      </c>
      <c r="F232" s="1">
        <v>44596</v>
      </c>
      <c r="G232" t="s">
        <v>20054</v>
      </c>
      <c r="H232">
        <v>4</v>
      </c>
    </row>
    <row r="233" spans="1:8" x14ac:dyDescent="0.3">
      <c r="A233">
        <v>232</v>
      </c>
      <c r="B233">
        <v>8144</v>
      </c>
      <c r="C233">
        <v>896717</v>
      </c>
      <c r="D233">
        <v>1</v>
      </c>
      <c r="E233" t="s">
        <v>10279</v>
      </c>
      <c r="F233" s="1">
        <v>45135</v>
      </c>
      <c r="G233" t="s">
        <v>20057</v>
      </c>
      <c r="H233">
        <v>1</v>
      </c>
    </row>
    <row r="234" spans="1:8" x14ac:dyDescent="0.3">
      <c r="A234">
        <v>233</v>
      </c>
      <c r="B234">
        <v>9735</v>
      </c>
      <c r="C234">
        <v>1880405</v>
      </c>
      <c r="D234">
        <v>1</v>
      </c>
      <c r="E234" t="s">
        <v>10280</v>
      </c>
      <c r="F234" s="1">
        <v>45664</v>
      </c>
      <c r="G234" t="s">
        <v>20057</v>
      </c>
      <c r="H234">
        <v>1</v>
      </c>
    </row>
    <row r="235" spans="1:8" x14ac:dyDescent="0.3">
      <c r="A235">
        <v>234</v>
      </c>
      <c r="B235">
        <v>5015</v>
      </c>
      <c r="C235">
        <v>1234076</v>
      </c>
      <c r="D235">
        <v>2</v>
      </c>
      <c r="E235" t="s">
        <v>10281</v>
      </c>
      <c r="F235" s="1">
        <v>45018</v>
      </c>
      <c r="G235" t="s">
        <v>20056</v>
      </c>
      <c r="H235">
        <v>2</v>
      </c>
    </row>
    <row r="236" spans="1:8" x14ac:dyDescent="0.3">
      <c r="A236">
        <v>235</v>
      </c>
      <c r="B236">
        <v>9005</v>
      </c>
      <c r="C236">
        <v>1112433</v>
      </c>
      <c r="D236">
        <v>4</v>
      </c>
      <c r="E236" t="s">
        <v>10282</v>
      </c>
      <c r="F236" s="1">
        <v>45275</v>
      </c>
      <c r="G236" t="s">
        <v>20054</v>
      </c>
      <c r="H236">
        <v>4</v>
      </c>
    </row>
    <row r="237" spans="1:8" x14ac:dyDescent="0.3">
      <c r="A237">
        <v>236</v>
      </c>
      <c r="B237">
        <v>8514</v>
      </c>
      <c r="C237">
        <v>441930</v>
      </c>
      <c r="D237">
        <v>1</v>
      </c>
      <c r="E237" t="s">
        <v>10283</v>
      </c>
      <c r="F237" s="1">
        <v>45775</v>
      </c>
      <c r="G237" t="s">
        <v>20057</v>
      </c>
      <c r="H237">
        <v>1</v>
      </c>
    </row>
    <row r="238" spans="1:8" x14ac:dyDescent="0.3">
      <c r="A238">
        <v>237</v>
      </c>
      <c r="B238">
        <v>9878</v>
      </c>
      <c r="C238">
        <v>772818</v>
      </c>
      <c r="D238">
        <v>3</v>
      </c>
      <c r="E238" t="s">
        <v>10284</v>
      </c>
      <c r="F238" s="1">
        <v>44734</v>
      </c>
      <c r="G238" t="s">
        <v>20055</v>
      </c>
      <c r="H238">
        <v>3</v>
      </c>
    </row>
    <row r="239" spans="1:8" x14ac:dyDescent="0.3">
      <c r="A239">
        <v>238</v>
      </c>
      <c r="B239">
        <v>15130</v>
      </c>
      <c r="C239">
        <v>289932</v>
      </c>
      <c r="D239">
        <v>5</v>
      </c>
      <c r="E239" t="s">
        <v>10285</v>
      </c>
      <c r="F239" s="1">
        <v>44865</v>
      </c>
      <c r="G239" t="s">
        <v>20058</v>
      </c>
      <c r="H239">
        <v>5</v>
      </c>
    </row>
    <row r="240" spans="1:8" x14ac:dyDescent="0.3">
      <c r="A240">
        <v>239</v>
      </c>
      <c r="B240">
        <v>3347</v>
      </c>
      <c r="C240">
        <v>1359314</v>
      </c>
      <c r="D240">
        <v>1</v>
      </c>
      <c r="E240" t="s">
        <v>10286</v>
      </c>
      <c r="F240" s="1">
        <v>45460</v>
      </c>
      <c r="G240" t="s">
        <v>20057</v>
      </c>
      <c r="H240">
        <v>1</v>
      </c>
    </row>
    <row r="241" spans="1:8" x14ac:dyDescent="0.3">
      <c r="A241">
        <v>240</v>
      </c>
      <c r="B241">
        <v>13065</v>
      </c>
      <c r="C241">
        <v>1088454</v>
      </c>
      <c r="D241">
        <v>5</v>
      </c>
      <c r="E241" t="s">
        <v>10287</v>
      </c>
      <c r="F241" s="1">
        <v>45513</v>
      </c>
      <c r="G241" t="s">
        <v>20058</v>
      </c>
      <c r="H241">
        <v>5</v>
      </c>
    </row>
    <row r="242" spans="1:8" x14ac:dyDescent="0.3">
      <c r="A242">
        <v>241</v>
      </c>
      <c r="B242">
        <v>2503</v>
      </c>
      <c r="C242">
        <v>619545</v>
      </c>
      <c r="D242">
        <v>5</v>
      </c>
      <c r="E242" t="s">
        <v>10288</v>
      </c>
      <c r="F242" s="1">
        <v>45353</v>
      </c>
      <c r="G242" t="s">
        <v>20058</v>
      </c>
      <c r="H242">
        <v>5</v>
      </c>
    </row>
    <row r="243" spans="1:8" x14ac:dyDescent="0.3">
      <c r="A243">
        <v>242</v>
      </c>
      <c r="B243">
        <v>9253</v>
      </c>
      <c r="C243">
        <v>1669436</v>
      </c>
      <c r="D243">
        <v>5</v>
      </c>
      <c r="E243" t="s">
        <v>10289</v>
      </c>
      <c r="F243" s="1">
        <v>45357</v>
      </c>
      <c r="G243" t="s">
        <v>20058</v>
      </c>
      <c r="H243">
        <v>5</v>
      </c>
    </row>
    <row r="244" spans="1:8" x14ac:dyDescent="0.3">
      <c r="A244">
        <v>243</v>
      </c>
      <c r="B244">
        <v>2075</v>
      </c>
      <c r="C244">
        <v>77924</v>
      </c>
      <c r="D244">
        <v>1</v>
      </c>
      <c r="E244" t="s">
        <v>10290</v>
      </c>
      <c r="F244" s="1">
        <v>44584</v>
      </c>
      <c r="G244" t="s">
        <v>20057</v>
      </c>
      <c r="H244">
        <v>1</v>
      </c>
    </row>
    <row r="245" spans="1:8" x14ac:dyDescent="0.3">
      <c r="A245">
        <v>244</v>
      </c>
      <c r="B245">
        <v>3795</v>
      </c>
      <c r="C245">
        <v>1557218</v>
      </c>
      <c r="D245">
        <v>5</v>
      </c>
      <c r="E245" t="s">
        <v>10291</v>
      </c>
      <c r="F245" s="1">
        <v>45815</v>
      </c>
      <c r="G245" t="s">
        <v>20058</v>
      </c>
      <c r="H245">
        <v>5</v>
      </c>
    </row>
    <row r="246" spans="1:8" x14ac:dyDescent="0.3">
      <c r="A246">
        <v>245</v>
      </c>
      <c r="B246">
        <v>15749</v>
      </c>
      <c r="C246">
        <v>783518</v>
      </c>
      <c r="D246">
        <v>4</v>
      </c>
      <c r="E246" t="s">
        <v>10292</v>
      </c>
      <c r="F246" s="1">
        <v>45606</v>
      </c>
      <c r="G246" t="s">
        <v>20054</v>
      </c>
      <c r="H246">
        <v>4</v>
      </c>
    </row>
    <row r="247" spans="1:8" x14ac:dyDescent="0.3">
      <c r="A247">
        <v>246</v>
      </c>
      <c r="B247">
        <v>10099</v>
      </c>
      <c r="C247">
        <v>1005417</v>
      </c>
      <c r="D247">
        <v>3</v>
      </c>
      <c r="E247" t="s">
        <v>10293</v>
      </c>
      <c r="F247" s="1">
        <v>44838</v>
      </c>
      <c r="G247" t="s">
        <v>20055</v>
      </c>
      <c r="H247">
        <v>3</v>
      </c>
    </row>
    <row r="248" spans="1:8" x14ac:dyDescent="0.3">
      <c r="A248">
        <v>247</v>
      </c>
      <c r="B248">
        <v>7617</v>
      </c>
      <c r="C248">
        <v>1628427</v>
      </c>
      <c r="D248">
        <v>1</v>
      </c>
      <c r="E248" t="s">
        <v>10294</v>
      </c>
      <c r="F248" s="1">
        <v>45626</v>
      </c>
      <c r="G248" t="s">
        <v>20057</v>
      </c>
      <c r="H248">
        <v>1</v>
      </c>
    </row>
    <row r="249" spans="1:8" x14ac:dyDescent="0.3">
      <c r="A249">
        <v>248</v>
      </c>
      <c r="B249">
        <v>8020</v>
      </c>
      <c r="C249">
        <v>655812</v>
      </c>
      <c r="D249">
        <v>2</v>
      </c>
      <c r="E249" t="s">
        <v>10295</v>
      </c>
      <c r="F249" s="1">
        <v>44829</v>
      </c>
      <c r="G249" t="s">
        <v>20056</v>
      </c>
      <c r="H249">
        <v>2</v>
      </c>
    </row>
    <row r="250" spans="1:8" x14ac:dyDescent="0.3">
      <c r="A250">
        <v>249</v>
      </c>
      <c r="B250">
        <v>1183</v>
      </c>
      <c r="C250">
        <v>71372</v>
      </c>
      <c r="D250">
        <v>1</v>
      </c>
      <c r="E250" t="s">
        <v>10296</v>
      </c>
      <c r="F250" s="1">
        <v>45833</v>
      </c>
      <c r="G250" t="s">
        <v>20057</v>
      </c>
      <c r="H250">
        <v>1</v>
      </c>
    </row>
    <row r="251" spans="1:8" x14ac:dyDescent="0.3">
      <c r="A251">
        <v>250</v>
      </c>
      <c r="B251">
        <v>16553</v>
      </c>
      <c r="C251">
        <v>892234</v>
      </c>
      <c r="D251">
        <v>1</v>
      </c>
      <c r="E251" t="s">
        <v>10297</v>
      </c>
      <c r="F251" s="1">
        <v>44755</v>
      </c>
      <c r="G251" t="s">
        <v>20057</v>
      </c>
      <c r="H251">
        <v>1</v>
      </c>
    </row>
    <row r="252" spans="1:8" x14ac:dyDescent="0.3">
      <c r="A252">
        <v>251</v>
      </c>
      <c r="B252">
        <v>13793</v>
      </c>
      <c r="C252">
        <v>1766946</v>
      </c>
      <c r="D252">
        <v>3</v>
      </c>
      <c r="E252" t="s">
        <v>10298</v>
      </c>
      <c r="F252" s="1">
        <v>45806</v>
      </c>
      <c r="G252" t="s">
        <v>20055</v>
      </c>
      <c r="H252">
        <v>3</v>
      </c>
    </row>
    <row r="253" spans="1:8" x14ac:dyDescent="0.3">
      <c r="A253">
        <v>252</v>
      </c>
      <c r="B253">
        <v>6946</v>
      </c>
      <c r="C253">
        <v>1245724</v>
      </c>
      <c r="D253">
        <v>2</v>
      </c>
      <c r="E253" t="s">
        <v>10299</v>
      </c>
      <c r="F253" s="1">
        <v>45003</v>
      </c>
      <c r="G253" t="s">
        <v>20056</v>
      </c>
      <c r="H253">
        <v>2</v>
      </c>
    </row>
    <row r="254" spans="1:8" x14ac:dyDescent="0.3">
      <c r="A254">
        <v>253</v>
      </c>
      <c r="B254">
        <v>10521</v>
      </c>
      <c r="C254">
        <v>706178</v>
      </c>
      <c r="D254">
        <v>1</v>
      </c>
      <c r="E254" t="s">
        <v>10300</v>
      </c>
      <c r="F254" s="1">
        <v>45384</v>
      </c>
      <c r="G254" t="s">
        <v>20057</v>
      </c>
      <c r="H254">
        <v>1</v>
      </c>
    </row>
    <row r="255" spans="1:8" x14ac:dyDescent="0.3">
      <c r="A255">
        <v>254</v>
      </c>
      <c r="B255">
        <v>2950</v>
      </c>
      <c r="C255">
        <v>1972080</v>
      </c>
      <c r="D255">
        <v>1</v>
      </c>
      <c r="E255" t="s">
        <v>10301</v>
      </c>
      <c r="F255" s="1">
        <v>45701</v>
      </c>
      <c r="G255" t="s">
        <v>20057</v>
      </c>
      <c r="H255">
        <v>1</v>
      </c>
    </row>
    <row r="256" spans="1:8" x14ac:dyDescent="0.3">
      <c r="A256">
        <v>255</v>
      </c>
      <c r="B256">
        <v>16457</v>
      </c>
      <c r="C256">
        <v>396369</v>
      </c>
      <c r="D256">
        <v>5</v>
      </c>
      <c r="E256" t="s">
        <v>10302</v>
      </c>
      <c r="F256" s="1">
        <v>45857</v>
      </c>
      <c r="G256" t="s">
        <v>20058</v>
      </c>
      <c r="H256">
        <v>5</v>
      </c>
    </row>
    <row r="257" spans="1:8" x14ac:dyDescent="0.3">
      <c r="A257">
        <v>256</v>
      </c>
      <c r="B257">
        <v>10754</v>
      </c>
      <c r="C257">
        <v>1174214</v>
      </c>
      <c r="D257">
        <v>3</v>
      </c>
      <c r="E257" t="s">
        <v>10303</v>
      </c>
      <c r="F257" s="1">
        <v>45196</v>
      </c>
      <c r="G257" t="s">
        <v>20055</v>
      </c>
      <c r="H257">
        <v>3</v>
      </c>
    </row>
    <row r="258" spans="1:8" x14ac:dyDescent="0.3">
      <c r="A258">
        <v>257</v>
      </c>
      <c r="B258">
        <v>9816</v>
      </c>
      <c r="C258">
        <v>495578</v>
      </c>
      <c r="D258">
        <v>4</v>
      </c>
      <c r="E258" t="s">
        <v>10304</v>
      </c>
      <c r="F258" s="1">
        <v>45434</v>
      </c>
      <c r="G258" t="s">
        <v>20054</v>
      </c>
      <c r="H258">
        <v>4</v>
      </c>
    </row>
    <row r="259" spans="1:8" x14ac:dyDescent="0.3">
      <c r="A259">
        <v>258</v>
      </c>
      <c r="B259">
        <v>19269</v>
      </c>
      <c r="C259">
        <v>514574</v>
      </c>
      <c r="D259">
        <v>5</v>
      </c>
      <c r="E259" t="s">
        <v>10305</v>
      </c>
      <c r="F259" s="1">
        <v>45285</v>
      </c>
      <c r="G259" t="s">
        <v>20058</v>
      </c>
      <c r="H259">
        <v>5</v>
      </c>
    </row>
    <row r="260" spans="1:8" x14ac:dyDescent="0.3">
      <c r="A260">
        <v>259</v>
      </c>
      <c r="B260">
        <v>14648</v>
      </c>
      <c r="C260">
        <v>124362</v>
      </c>
      <c r="D260">
        <v>1</v>
      </c>
      <c r="E260" t="s">
        <v>10306</v>
      </c>
      <c r="F260" s="1">
        <v>45047</v>
      </c>
      <c r="G260" t="s">
        <v>20057</v>
      </c>
      <c r="H260">
        <v>1</v>
      </c>
    </row>
    <row r="261" spans="1:8" x14ac:dyDescent="0.3">
      <c r="A261">
        <v>260</v>
      </c>
      <c r="B261">
        <v>14479</v>
      </c>
      <c r="C261">
        <v>1214576</v>
      </c>
      <c r="D261">
        <v>3</v>
      </c>
      <c r="E261" t="s">
        <v>10307</v>
      </c>
      <c r="F261" s="1">
        <v>45674</v>
      </c>
      <c r="G261" t="s">
        <v>20055</v>
      </c>
      <c r="H261">
        <v>3</v>
      </c>
    </row>
    <row r="262" spans="1:8" x14ac:dyDescent="0.3">
      <c r="A262">
        <v>261</v>
      </c>
      <c r="B262">
        <v>10567</v>
      </c>
      <c r="C262">
        <v>16774</v>
      </c>
      <c r="D262">
        <v>2</v>
      </c>
      <c r="E262" t="s">
        <v>10308</v>
      </c>
      <c r="F262" s="1">
        <v>45275</v>
      </c>
      <c r="G262" t="s">
        <v>20056</v>
      </c>
      <c r="H262">
        <v>2</v>
      </c>
    </row>
    <row r="263" spans="1:8" x14ac:dyDescent="0.3">
      <c r="A263">
        <v>262</v>
      </c>
      <c r="B263">
        <v>7631</v>
      </c>
      <c r="C263">
        <v>660781</v>
      </c>
      <c r="D263">
        <v>2</v>
      </c>
      <c r="E263" t="s">
        <v>10309</v>
      </c>
      <c r="F263" s="1">
        <v>44810</v>
      </c>
      <c r="G263" t="s">
        <v>20056</v>
      </c>
      <c r="H263">
        <v>2</v>
      </c>
    </row>
    <row r="264" spans="1:8" x14ac:dyDescent="0.3">
      <c r="A264">
        <v>263</v>
      </c>
      <c r="B264">
        <v>7066</v>
      </c>
      <c r="C264">
        <v>1561297</v>
      </c>
      <c r="D264">
        <v>2</v>
      </c>
      <c r="E264" t="s">
        <v>10310</v>
      </c>
      <c r="F264" s="1">
        <v>45706</v>
      </c>
      <c r="G264" t="s">
        <v>20056</v>
      </c>
      <c r="H264">
        <v>2</v>
      </c>
    </row>
    <row r="265" spans="1:8" x14ac:dyDescent="0.3">
      <c r="A265">
        <v>264</v>
      </c>
      <c r="B265">
        <v>16344</v>
      </c>
      <c r="C265">
        <v>1341318</v>
      </c>
      <c r="D265">
        <v>3</v>
      </c>
      <c r="E265" t="s">
        <v>10311</v>
      </c>
      <c r="F265" s="1">
        <v>44509</v>
      </c>
      <c r="G265" t="s">
        <v>20055</v>
      </c>
      <c r="H265">
        <v>3</v>
      </c>
    </row>
    <row r="266" spans="1:8" x14ac:dyDescent="0.3">
      <c r="A266">
        <v>265</v>
      </c>
      <c r="B266">
        <v>765</v>
      </c>
      <c r="C266">
        <v>146797</v>
      </c>
      <c r="D266">
        <v>3</v>
      </c>
      <c r="E266" t="s">
        <v>10312</v>
      </c>
      <c r="F266" s="1">
        <v>45388</v>
      </c>
      <c r="G266" t="s">
        <v>20055</v>
      </c>
      <c r="H266">
        <v>3</v>
      </c>
    </row>
    <row r="267" spans="1:8" x14ac:dyDescent="0.3">
      <c r="A267">
        <v>266</v>
      </c>
      <c r="B267">
        <v>15791</v>
      </c>
      <c r="C267">
        <v>1987100</v>
      </c>
      <c r="D267">
        <v>3</v>
      </c>
      <c r="E267" t="s">
        <v>10313</v>
      </c>
      <c r="F267" s="1">
        <v>45644</v>
      </c>
      <c r="G267" t="s">
        <v>20055</v>
      </c>
      <c r="H267">
        <v>3</v>
      </c>
    </row>
    <row r="268" spans="1:8" x14ac:dyDescent="0.3">
      <c r="A268">
        <v>267</v>
      </c>
      <c r="B268">
        <v>18220</v>
      </c>
      <c r="C268">
        <v>1206426</v>
      </c>
      <c r="D268">
        <v>2</v>
      </c>
      <c r="E268" t="s">
        <v>10314</v>
      </c>
      <c r="F268" s="1">
        <v>44587</v>
      </c>
      <c r="G268" t="s">
        <v>20056</v>
      </c>
      <c r="H268">
        <v>2</v>
      </c>
    </row>
    <row r="269" spans="1:8" x14ac:dyDescent="0.3">
      <c r="A269">
        <v>268</v>
      </c>
      <c r="B269">
        <v>11184</v>
      </c>
      <c r="C269">
        <v>10003</v>
      </c>
      <c r="D269">
        <v>2</v>
      </c>
      <c r="E269" t="s">
        <v>10315</v>
      </c>
      <c r="F269" s="1">
        <v>45508</v>
      </c>
      <c r="G269" t="s">
        <v>20056</v>
      </c>
      <c r="H269">
        <v>2</v>
      </c>
    </row>
    <row r="270" spans="1:8" x14ac:dyDescent="0.3">
      <c r="A270">
        <v>269</v>
      </c>
      <c r="B270">
        <v>19443</v>
      </c>
      <c r="C270">
        <v>430433</v>
      </c>
      <c r="D270">
        <v>4</v>
      </c>
      <c r="E270" t="s">
        <v>10316</v>
      </c>
      <c r="F270" s="1">
        <v>45209</v>
      </c>
      <c r="G270" t="s">
        <v>20054</v>
      </c>
      <c r="H270">
        <v>4</v>
      </c>
    </row>
    <row r="271" spans="1:8" x14ac:dyDescent="0.3">
      <c r="A271">
        <v>270</v>
      </c>
      <c r="B271">
        <v>5890</v>
      </c>
      <c r="C271">
        <v>1647396</v>
      </c>
      <c r="D271">
        <v>2</v>
      </c>
      <c r="E271" t="s">
        <v>10317</v>
      </c>
      <c r="F271" s="1">
        <v>44864</v>
      </c>
      <c r="G271" t="s">
        <v>20056</v>
      </c>
      <c r="H271">
        <v>2</v>
      </c>
    </row>
    <row r="272" spans="1:8" x14ac:dyDescent="0.3">
      <c r="A272">
        <v>271</v>
      </c>
      <c r="B272">
        <v>15256</v>
      </c>
      <c r="C272">
        <v>1789523</v>
      </c>
      <c r="D272">
        <v>2</v>
      </c>
      <c r="E272" t="s">
        <v>10318</v>
      </c>
      <c r="F272" s="1">
        <v>45040</v>
      </c>
      <c r="G272" t="s">
        <v>20056</v>
      </c>
      <c r="H272">
        <v>2</v>
      </c>
    </row>
    <row r="273" spans="1:8" x14ac:dyDescent="0.3">
      <c r="A273">
        <v>272</v>
      </c>
      <c r="B273">
        <v>5667</v>
      </c>
      <c r="C273">
        <v>42508</v>
      </c>
      <c r="D273">
        <v>2</v>
      </c>
      <c r="E273" t="s">
        <v>10319</v>
      </c>
      <c r="F273" s="1">
        <v>45479</v>
      </c>
      <c r="G273" t="s">
        <v>20056</v>
      </c>
      <c r="H273">
        <v>2</v>
      </c>
    </row>
    <row r="274" spans="1:8" x14ac:dyDescent="0.3">
      <c r="A274">
        <v>273</v>
      </c>
      <c r="B274">
        <v>12284</v>
      </c>
      <c r="C274">
        <v>1177951</v>
      </c>
      <c r="D274">
        <v>5</v>
      </c>
      <c r="E274" t="s">
        <v>10320</v>
      </c>
      <c r="F274" s="1">
        <v>45180</v>
      </c>
      <c r="G274" t="s">
        <v>20058</v>
      </c>
      <c r="H274">
        <v>5</v>
      </c>
    </row>
    <row r="275" spans="1:8" x14ac:dyDescent="0.3">
      <c r="A275">
        <v>274</v>
      </c>
      <c r="B275">
        <v>4575</v>
      </c>
      <c r="C275">
        <v>124440</v>
      </c>
      <c r="D275">
        <v>3</v>
      </c>
      <c r="E275" t="s">
        <v>10321</v>
      </c>
      <c r="F275" s="1">
        <v>44652</v>
      </c>
      <c r="G275" t="s">
        <v>20055</v>
      </c>
      <c r="H275">
        <v>3</v>
      </c>
    </row>
    <row r="276" spans="1:8" x14ac:dyDescent="0.3">
      <c r="A276">
        <v>275</v>
      </c>
      <c r="B276">
        <v>5216</v>
      </c>
      <c r="C276">
        <v>1579</v>
      </c>
      <c r="D276">
        <v>5</v>
      </c>
      <c r="E276" t="s">
        <v>10322</v>
      </c>
      <c r="F276" s="1">
        <v>44646</v>
      </c>
      <c r="G276" t="s">
        <v>20058</v>
      </c>
      <c r="H276">
        <v>5</v>
      </c>
    </row>
    <row r="277" spans="1:8" x14ac:dyDescent="0.3">
      <c r="A277">
        <v>276</v>
      </c>
      <c r="B277">
        <v>9814</v>
      </c>
      <c r="C277">
        <v>1740135</v>
      </c>
      <c r="D277">
        <v>1</v>
      </c>
      <c r="E277" t="s">
        <v>10323</v>
      </c>
      <c r="F277" s="1">
        <v>45702</v>
      </c>
      <c r="G277" t="s">
        <v>20057</v>
      </c>
      <c r="H277">
        <v>1</v>
      </c>
    </row>
    <row r="278" spans="1:8" x14ac:dyDescent="0.3">
      <c r="A278">
        <v>277</v>
      </c>
      <c r="B278">
        <v>1203</v>
      </c>
      <c r="C278">
        <v>1394310</v>
      </c>
      <c r="D278">
        <v>3</v>
      </c>
      <c r="E278" t="s">
        <v>10324</v>
      </c>
      <c r="F278" s="1">
        <v>44748</v>
      </c>
      <c r="G278" t="s">
        <v>20055</v>
      </c>
      <c r="H278">
        <v>3</v>
      </c>
    </row>
    <row r="279" spans="1:8" x14ac:dyDescent="0.3">
      <c r="A279">
        <v>278</v>
      </c>
      <c r="B279">
        <v>17972</v>
      </c>
      <c r="C279">
        <v>154816</v>
      </c>
      <c r="D279">
        <v>2</v>
      </c>
      <c r="E279" t="s">
        <v>10325</v>
      </c>
      <c r="F279" s="1">
        <v>45650</v>
      </c>
      <c r="G279" t="s">
        <v>20056</v>
      </c>
      <c r="H279">
        <v>2</v>
      </c>
    </row>
    <row r="280" spans="1:8" x14ac:dyDescent="0.3">
      <c r="A280">
        <v>279</v>
      </c>
      <c r="B280">
        <v>19002</v>
      </c>
      <c r="C280">
        <v>1631608</v>
      </c>
      <c r="D280">
        <v>4</v>
      </c>
      <c r="E280" t="s">
        <v>10326</v>
      </c>
      <c r="F280" s="1">
        <v>45644</v>
      </c>
      <c r="G280" t="s">
        <v>20054</v>
      </c>
      <c r="H280">
        <v>4</v>
      </c>
    </row>
    <row r="281" spans="1:8" x14ac:dyDescent="0.3">
      <c r="A281">
        <v>280</v>
      </c>
      <c r="B281">
        <v>5909</v>
      </c>
      <c r="C281">
        <v>1422116</v>
      </c>
      <c r="D281">
        <v>2</v>
      </c>
      <c r="E281" t="s">
        <v>10327</v>
      </c>
      <c r="F281" s="1">
        <v>45302</v>
      </c>
      <c r="G281" t="s">
        <v>20056</v>
      </c>
      <c r="H281">
        <v>2</v>
      </c>
    </row>
    <row r="282" spans="1:8" x14ac:dyDescent="0.3">
      <c r="A282">
        <v>281</v>
      </c>
      <c r="B282">
        <v>10443</v>
      </c>
      <c r="C282">
        <v>1567147</v>
      </c>
      <c r="D282">
        <v>1</v>
      </c>
      <c r="E282" t="s">
        <v>10328</v>
      </c>
      <c r="F282" s="1">
        <v>45697</v>
      </c>
      <c r="G282" t="s">
        <v>20057</v>
      </c>
      <c r="H282">
        <v>1</v>
      </c>
    </row>
    <row r="283" spans="1:8" x14ac:dyDescent="0.3">
      <c r="A283">
        <v>282</v>
      </c>
      <c r="B283">
        <v>5163</v>
      </c>
      <c r="C283">
        <v>1998425</v>
      </c>
      <c r="D283">
        <v>2</v>
      </c>
      <c r="E283" t="s">
        <v>10329</v>
      </c>
      <c r="F283" s="1">
        <v>44742</v>
      </c>
      <c r="G283" t="s">
        <v>20056</v>
      </c>
      <c r="H283">
        <v>2</v>
      </c>
    </row>
    <row r="284" spans="1:8" x14ac:dyDescent="0.3">
      <c r="A284">
        <v>283</v>
      </c>
      <c r="B284">
        <v>16312</v>
      </c>
      <c r="C284">
        <v>513039</v>
      </c>
      <c r="D284">
        <v>1</v>
      </c>
      <c r="E284" t="s">
        <v>10330</v>
      </c>
      <c r="F284" s="1">
        <v>45238</v>
      </c>
      <c r="G284" t="s">
        <v>20057</v>
      </c>
      <c r="H284">
        <v>1</v>
      </c>
    </row>
    <row r="285" spans="1:8" x14ac:dyDescent="0.3">
      <c r="A285">
        <v>284</v>
      </c>
      <c r="B285">
        <v>3933</v>
      </c>
      <c r="C285">
        <v>739784</v>
      </c>
      <c r="D285">
        <v>3</v>
      </c>
      <c r="E285" t="s">
        <v>10331</v>
      </c>
      <c r="F285" s="1">
        <v>45225</v>
      </c>
      <c r="G285" t="s">
        <v>20055</v>
      </c>
      <c r="H285">
        <v>3</v>
      </c>
    </row>
    <row r="286" spans="1:8" x14ac:dyDescent="0.3">
      <c r="A286">
        <v>285</v>
      </c>
      <c r="B286">
        <v>4964</v>
      </c>
      <c r="C286">
        <v>1470870</v>
      </c>
      <c r="D286">
        <v>5</v>
      </c>
      <c r="E286" t="s">
        <v>10332</v>
      </c>
      <c r="F286" s="1">
        <v>45322</v>
      </c>
      <c r="G286" t="s">
        <v>20058</v>
      </c>
      <c r="H286">
        <v>5</v>
      </c>
    </row>
    <row r="287" spans="1:8" x14ac:dyDescent="0.3">
      <c r="A287">
        <v>286</v>
      </c>
      <c r="B287">
        <v>9637</v>
      </c>
      <c r="C287">
        <v>1278311</v>
      </c>
      <c r="D287">
        <v>4</v>
      </c>
      <c r="E287" t="s">
        <v>10333</v>
      </c>
      <c r="F287" s="1">
        <v>44798</v>
      </c>
      <c r="G287" t="s">
        <v>20054</v>
      </c>
      <c r="H287">
        <v>4</v>
      </c>
    </row>
    <row r="288" spans="1:8" x14ac:dyDescent="0.3">
      <c r="A288">
        <v>287</v>
      </c>
      <c r="B288">
        <v>17203</v>
      </c>
      <c r="C288">
        <v>184087</v>
      </c>
      <c r="D288">
        <v>1</v>
      </c>
      <c r="E288" t="s">
        <v>10334</v>
      </c>
      <c r="F288" s="1">
        <v>44825</v>
      </c>
      <c r="G288" t="s">
        <v>20057</v>
      </c>
      <c r="H288">
        <v>1</v>
      </c>
    </row>
    <row r="289" spans="1:8" x14ac:dyDescent="0.3">
      <c r="A289">
        <v>288</v>
      </c>
      <c r="B289">
        <v>12424</v>
      </c>
      <c r="C289">
        <v>806004</v>
      </c>
      <c r="D289">
        <v>4</v>
      </c>
      <c r="E289" t="s">
        <v>10335</v>
      </c>
      <c r="F289" s="1">
        <v>45675</v>
      </c>
      <c r="G289" t="s">
        <v>20054</v>
      </c>
      <c r="H289">
        <v>4</v>
      </c>
    </row>
    <row r="290" spans="1:8" x14ac:dyDescent="0.3">
      <c r="A290">
        <v>289</v>
      </c>
      <c r="B290">
        <v>6987</v>
      </c>
      <c r="C290">
        <v>142576</v>
      </c>
      <c r="D290">
        <v>5</v>
      </c>
      <c r="E290" t="s">
        <v>10336</v>
      </c>
      <c r="F290" s="1">
        <v>45395</v>
      </c>
      <c r="G290" t="s">
        <v>20058</v>
      </c>
      <c r="H290">
        <v>5</v>
      </c>
    </row>
    <row r="291" spans="1:8" x14ac:dyDescent="0.3">
      <c r="A291">
        <v>290</v>
      </c>
      <c r="B291">
        <v>3761</v>
      </c>
      <c r="C291">
        <v>598041</v>
      </c>
      <c r="D291">
        <v>4</v>
      </c>
      <c r="E291" t="s">
        <v>10337</v>
      </c>
      <c r="F291" s="1">
        <v>45399</v>
      </c>
      <c r="G291" t="s">
        <v>20054</v>
      </c>
      <c r="H291">
        <v>4</v>
      </c>
    </row>
    <row r="292" spans="1:8" x14ac:dyDescent="0.3">
      <c r="A292">
        <v>291</v>
      </c>
      <c r="B292">
        <v>8128</v>
      </c>
      <c r="C292">
        <v>261611</v>
      </c>
      <c r="D292">
        <v>1</v>
      </c>
      <c r="E292" t="s">
        <v>10338</v>
      </c>
      <c r="F292" s="1">
        <v>44854</v>
      </c>
      <c r="G292" t="s">
        <v>20057</v>
      </c>
      <c r="H292">
        <v>1</v>
      </c>
    </row>
    <row r="293" spans="1:8" x14ac:dyDescent="0.3">
      <c r="A293">
        <v>292</v>
      </c>
      <c r="B293">
        <v>15476</v>
      </c>
      <c r="C293">
        <v>1124425</v>
      </c>
      <c r="D293">
        <v>2</v>
      </c>
      <c r="E293" t="s">
        <v>10339</v>
      </c>
      <c r="F293" s="1">
        <v>45441</v>
      </c>
      <c r="G293" t="s">
        <v>20056</v>
      </c>
      <c r="H293">
        <v>2</v>
      </c>
    </row>
    <row r="294" spans="1:8" x14ac:dyDescent="0.3">
      <c r="A294">
        <v>293</v>
      </c>
      <c r="B294">
        <v>13496</v>
      </c>
      <c r="C294">
        <v>340517</v>
      </c>
      <c r="D294">
        <v>3</v>
      </c>
      <c r="E294" t="s">
        <v>10340</v>
      </c>
      <c r="F294" s="1">
        <v>44957</v>
      </c>
      <c r="G294" t="s">
        <v>20055</v>
      </c>
      <c r="H294">
        <v>3</v>
      </c>
    </row>
    <row r="295" spans="1:8" x14ac:dyDescent="0.3">
      <c r="A295">
        <v>294</v>
      </c>
      <c r="B295">
        <v>3386</v>
      </c>
      <c r="C295">
        <v>467344</v>
      </c>
      <c r="D295">
        <v>5</v>
      </c>
      <c r="E295" t="s">
        <v>10341</v>
      </c>
      <c r="F295" s="1">
        <v>45600</v>
      </c>
      <c r="G295" t="s">
        <v>20058</v>
      </c>
      <c r="H295">
        <v>5</v>
      </c>
    </row>
    <row r="296" spans="1:8" x14ac:dyDescent="0.3">
      <c r="A296">
        <v>295</v>
      </c>
      <c r="B296">
        <v>11125</v>
      </c>
      <c r="C296">
        <v>500393</v>
      </c>
      <c r="D296">
        <v>2</v>
      </c>
      <c r="E296" t="s">
        <v>10342</v>
      </c>
      <c r="F296" s="1">
        <v>45516</v>
      </c>
      <c r="G296" t="s">
        <v>20056</v>
      </c>
      <c r="H296">
        <v>2</v>
      </c>
    </row>
    <row r="297" spans="1:8" x14ac:dyDescent="0.3">
      <c r="A297">
        <v>296</v>
      </c>
      <c r="B297">
        <v>2252</v>
      </c>
      <c r="C297">
        <v>943166</v>
      </c>
      <c r="D297">
        <v>3</v>
      </c>
      <c r="E297" t="s">
        <v>10343</v>
      </c>
      <c r="F297" s="1">
        <v>45895</v>
      </c>
      <c r="G297" t="s">
        <v>20055</v>
      </c>
      <c r="H297">
        <v>3</v>
      </c>
    </row>
    <row r="298" spans="1:8" x14ac:dyDescent="0.3">
      <c r="A298">
        <v>297</v>
      </c>
      <c r="B298">
        <v>833</v>
      </c>
      <c r="C298">
        <v>1163900</v>
      </c>
      <c r="D298">
        <v>5</v>
      </c>
      <c r="E298" t="s">
        <v>10344</v>
      </c>
      <c r="F298" s="1">
        <v>45230</v>
      </c>
      <c r="G298" t="s">
        <v>20058</v>
      </c>
      <c r="H298">
        <v>5</v>
      </c>
    </row>
    <row r="299" spans="1:8" x14ac:dyDescent="0.3">
      <c r="A299">
        <v>298</v>
      </c>
      <c r="B299">
        <v>13070</v>
      </c>
      <c r="C299">
        <v>601416</v>
      </c>
      <c r="D299">
        <v>5</v>
      </c>
      <c r="E299" t="s">
        <v>10345</v>
      </c>
      <c r="F299" s="1">
        <v>45881</v>
      </c>
      <c r="G299" t="s">
        <v>20058</v>
      </c>
      <c r="H299">
        <v>5</v>
      </c>
    </row>
    <row r="300" spans="1:8" x14ac:dyDescent="0.3">
      <c r="A300">
        <v>299</v>
      </c>
      <c r="B300">
        <v>16035</v>
      </c>
      <c r="C300">
        <v>543930</v>
      </c>
      <c r="D300">
        <v>5</v>
      </c>
      <c r="E300" t="s">
        <v>10346</v>
      </c>
      <c r="F300" s="1">
        <v>44924</v>
      </c>
      <c r="G300" t="s">
        <v>20058</v>
      </c>
      <c r="H300">
        <v>5</v>
      </c>
    </row>
    <row r="301" spans="1:8" x14ac:dyDescent="0.3">
      <c r="A301">
        <v>300</v>
      </c>
      <c r="B301">
        <v>13442</v>
      </c>
      <c r="C301">
        <v>152192</v>
      </c>
      <c r="D301">
        <v>4</v>
      </c>
      <c r="E301" t="s">
        <v>10347</v>
      </c>
      <c r="F301" s="1">
        <v>45260</v>
      </c>
      <c r="G301" t="s">
        <v>20054</v>
      </c>
      <c r="H301">
        <v>4</v>
      </c>
    </row>
    <row r="302" spans="1:8" x14ac:dyDescent="0.3">
      <c r="A302">
        <v>301</v>
      </c>
      <c r="B302">
        <v>19368</v>
      </c>
      <c r="C302">
        <v>799364</v>
      </c>
      <c r="D302">
        <v>4</v>
      </c>
      <c r="E302" t="s">
        <v>10348</v>
      </c>
      <c r="F302" s="1">
        <v>44486</v>
      </c>
      <c r="G302" t="s">
        <v>20054</v>
      </c>
      <c r="H302">
        <v>4</v>
      </c>
    </row>
    <row r="303" spans="1:8" x14ac:dyDescent="0.3">
      <c r="A303">
        <v>302</v>
      </c>
      <c r="B303">
        <v>16087</v>
      </c>
      <c r="C303">
        <v>145903</v>
      </c>
      <c r="D303">
        <v>1</v>
      </c>
      <c r="E303" t="s">
        <v>10349</v>
      </c>
      <c r="F303" s="1">
        <v>45564</v>
      </c>
      <c r="G303" t="s">
        <v>20057</v>
      </c>
      <c r="H303">
        <v>1</v>
      </c>
    </row>
    <row r="304" spans="1:8" x14ac:dyDescent="0.3">
      <c r="A304">
        <v>303</v>
      </c>
      <c r="B304">
        <v>18655</v>
      </c>
      <c r="C304">
        <v>750561</v>
      </c>
      <c r="D304">
        <v>3</v>
      </c>
      <c r="E304" t="s">
        <v>10350</v>
      </c>
      <c r="F304" s="1">
        <v>45433</v>
      </c>
      <c r="G304" t="s">
        <v>20055</v>
      </c>
      <c r="H304">
        <v>3</v>
      </c>
    </row>
    <row r="305" spans="1:8" x14ac:dyDescent="0.3">
      <c r="A305">
        <v>304</v>
      </c>
      <c r="B305">
        <v>9601</v>
      </c>
      <c r="C305">
        <v>750001</v>
      </c>
      <c r="D305">
        <v>5</v>
      </c>
      <c r="E305" t="s">
        <v>10351</v>
      </c>
      <c r="F305" s="1">
        <v>45695</v>
      </c>
      <c r="G305" t="s">
        <v>20058</v>
      </c>
      <c r="H305">
        <v>5</v>
      </c>
    </row>
    <row r="306" spans="1:8" x14ac:dyDescent="0.3">
      <c r="A306">
        <v>305</v>
      </c>
      <c r="B306">
        <v>12228</v>
      </c>
      <c r="C306">
        <v>1911900</v>
      </c>
      <c r="D306">
        <v>1</v>
      </c>
      <c r="E306" t="s">
        <v>10352</v>
      </c>
      <c r="F306" s="1">
        <v>45029</v>
      </c>
      <c r="G306" t="s">
        <v>20057</v>
      </c>
      <c r="H306">
        <v>1</v>
      </c>
    </row>
    <row r="307" spans="1:8" x14ac:dyDescent="0.3">
      <c r="A307">
        <v>306</v>
      </c>
      <c r="B307">
        <v>6776</v>
      </c>
      <c r="C307">
        <v>1840436</v>
      </c>
      <c r="D307">
        <v>5</v>
      </c>
      <c r="E307" t="s">
        <v>10353</v>
      </c>
      <c r="F307" s="1">
        <v>45501</v>
      </c>
      <c r="G307" t="s">
        <v>20058</v>
      </c>
      <c r="H307">
        <v>5</v>
      </c>
    </row>
    <row r="308" spans="1:8" x14ac:dyDescent="0.3">
      <c r="A308">
        <v>307</v>
      </c>
      <c r="B308">
        <v>8111</v>
      </c>
      <c r="C308">
        <v>1833374</v>
      </c>
      <c r="D308">
        <v>4</v>
      </c>
      <c r="E308" t="s">
        <v>10354</v>
      </c>
      <c r="F308" s="1">
        <v>45023</v>
      </c>
      <c r="G308" t="s">
        <v>20054</v>
      </c>
      <c r="H308">
        <v>4</v>
      </c>
    </row>
    <row r="309" spans="1:8" x14ac:dyDescent="0.3">
      <c r="A309">
        <v>308</v>
      </c>
      <c r="B309">
        <v>2349</v>
      </c>
      <c r="C309">
        <v>1370353</v>
      </c>
      <c r="D309">
        <v>1</v>
      </c>
      <c r="E309" t="s">
        <v>10355</v>
      </c>
      <c r="F309" s="1">
        <v>44920</v>
      </c>
      <c r="G309" t="s">
        <v>20057</v>
      </c>
      <c r="H309">
        <v>1</v>
      </c>
    </row>
    <row r="310" spans="1:8" x14ac:dyDescent="0.3">
      <c r="A310">
        <v>309</v>
      </c>
      <c r="B310">
        <v>12117</v>
      </c>
      <c r="C310">
        <v>10557</v>
      </c>
      <c r="D310">
        <v>1</v>
      </c>
      <c r="E310" t="s">
        <v>10356</v>
      </c>
      <c r="F310" s="1">
        <v>44917</v>
      </c>
      <c r="G310" t="s">
        <v>20057</v>
      </c>
      <c r="H310">
        <v>1</v>
      </c>
    </row>
    <row r="311" spans="1:8" x14ac:dyDescent="0.3">
      <c r="A311">
        <v>310</v>
      </c>
      <c r="B311">
        <v>12345</v>
      </c>
      <c r="C311">
        <v>1905943</v>
      </c>
      <c r="D311">
        <v>1</v>
      </c>
      <c r="E311" t="s">
        <v>10357</v>
      </c>
      <c r="F311" s="1">
        <v>45839</v>
      </c>
      <c r="G311" t="s">
        <v>20057</v>
      </c>
      <c r="H311">
        <v>1</v>
      </c>
    </row>
    <row r="312" spans="1:8" x14ac:dyDescent="0.3">
      <c r="A312">
        <v>311</v>
      </c>
      <c r="B312">
        <v>16783</v>
      </c>
      <c r="C312">
        <v>1290114</v>
      </c>
      <c r="D312">
        <v>1</v>
      </c>
      <c r="E312" t="s">
        <v>10358</v>
      </c>
      <c r="F312" s="1">
        <v>44927</v>
      </c>
      <c r="G312" t="s">
        <v>20057</v>
      </c>
      <c r="H312">
        <v>1</v>
      </c>
    </row>
    <row r="313" spans="1:8" x14ac:dyDescent="0.3">
      <c r="A313">
        <v>312</v>
      </c>
      <c r="B313">
        <v>18706</v>
      </c>
      <c r="C313">
        <v>67047</v>
      </c>
      <c r="D313">
        <v>4</v>
      </c>
      <c r="E313" t="s">
        <v>10359</v>
      </c>
      <c r="F313" s="1">
        <v>44623</v>
      </c>
      <c r="G313" t="s">
        <v>20054</v>
      </c>
      <c r="H313">
        <v>4</v>
      </c>
    </row>
    <row r="314" spans="1:8" x14ac:dyDescent="0.3">
      <c r="A314">
        <v>313</v>
      </c>
      <c r="B314">
        <v>6179</v>
      </c>
      <c r="C314">
        <v>17578</v>
      </c>
      <c r="D314">
        <v>5</v>
      </c>
      <c r="E314" t="s">
        <v>10360</v>
      </c>
      <c r="F314" s="1">
        <v>44657</v>
      </c>
      <c r="G314" t="s">
        <v>20058</v>
      </c>
      <c r="H314">
        <v>5</v>
      </c>
    </row>
    <row r="315" spans="1:8" x14ac:dyDescent="0.3">
      <c r="A315">
        <v>314</v>
      </c>
      <c r="B315">
        <v>15058</v>
      </c>
      <c r="C315">
        <v>371366</v>
      </c>
      <c r="D315">
        <v>2</v>
      </c>
      <c r="E315" t="s">
        <v>10361</v>
      </c>
      <c r="F315" s="1">
        <v>45145</v>
      </c>
      <c r="G315" t="s">
        <v>20056</v>
      </c>
      <c r="H315">
        <v>2</v>
      </c>
    </row>
    <row r="316" spans="1:8" x14ac:dyDescent="0.3">
      <c r="A316">
        <v>315</v>
      </c>
      <c r="B316">
        <v>2142</v>
      </c>
      <c r="C316">
        <v>209417</v>
      </c>
      <c r="D316">
        <v>1</v>
      </c>
      <c r="E316" t="s">
        <v>10362</v>
      </c>
      <c r="F316" s="1">
        <v>45542</v>
      </c>
      <c r="G316" t="s">
        <v>20057</v>
      </c>
      <c r="H316">
        <v>1</v>
      </c>
    </row>
    <row r="317" spans="1:8" x14ac:dyDescent="0.3">
      <c r="A317">
        <v>316</v>
      </c>
      <c r="B317">
        <v>9231</v>
      </c>
      <c r="C317">
        <v>1843636</v>
      </c>
      <c r="D317">
        <v>3</v>
      </c>
      <c r="E317" t="s">
        <v>10363</v>
      </c>
      <c r="F317" s="1">
        <v>45807</v>
      </c>
      <c r="G317" t="s">
        <v>20055</v>
      </c>
      <c r="H317">
        <v>3</v>
      </c>
    </row>
    <row r="318" spans="1:8" x14ac:dyDescent="0.3">
      <c r="A318">
        <v>317</v>
      </c>
      <c r="B318">
        <v>2941</v>
      </c>
      <c r="C318">
        <v>78011</v>
      </c>
      <c r="D318">
        <v>5</v>
      </c>
      <c r="E318" t="s">
        <v>10364</v>
      </c>
      <c r="F318" s="1">
        <v>45165</v>
      </c>
      <c r="G318" t="s">
        <v>20058</v>
      </c>
      <c r="H318">
        <v>5</v>
      </c>
    </row>
    <row r="319" spans="1:8" x14ac:dyDescent="0.3">
      <c r="A319">
        <v>318</v>
      </c>
      <c r="B319">
        <v>19987</v>
      </c>
      <c r="C319">
        <v>441985</v>
      </c>
      <c r="D319">
        <v>4</v>
      </c>
      <c r="E319" t="s">
        <v>10365</v>
      </c>
      <c r="F319" s="1">
        <v>45049</v>
      </c>
      <c r="G319" t="s">
        <v>20054</v>
      </c>
      <c r="H319">
        <v>4</v>
      </c>
    </row>
    <row r="320" spans="1:8" x14ac:dyDescent="0.3">
      <c r="A320">
        <v>319</v>
      </c>
      <c r="B320">
        <v>1416</v>
      </c>
      <c r="C320">
        <v>519831</v>
      </c>
      <c r="D320">
        <v>5</v>
      </c>
      <c r="E320" t="s">
        <v>10366</v>
      </c>
      <c r="F320" s="1">
        <v>45484</v>
      </c>
      <c r="G320" t="s">
        <v>20058</v>
      </c>
      <c r="H320">
        <v>5</v>
      </c>
    </row>
    <row r="321" spans="1:8" x14ac:dyDescent="0.3">
      <c r="A321">
        <v>320</v>
      </c>
      <c r="B321">
        <v>4017</v>
      </c>
      <c r="C321">
        <v>1162065</v>
      </c>
      <c r="D321">
        <v>4</v>
      </c>
      <c r="E321" t="s">
        <v>10367</v>
      </c>
      <c r="F321" s="1">
        <v>44851</v>
      </c>
      <c r="G321" t="s">
        <v>20054</v>
      </c>
      <c r="H321">
        <v>4</v>
      </c>
    </row>
    <row r="322" spans="1:8" x14ac:dyDescent="0.3">
      <c r="A322">
        <v>321</v>
      </c>
      <c r="B322">
        <v>5717</v>
      </c>
      <c r="C322">
        <v>1711605</v>
      </c>
      <c r="D322">
        <v>3</v>
      </c>
      <c r="E322" t="s">
        <v>10368</v>
      </c>
      <c r="F322" s="1">
        <v>44621</v>
      </c>
      <c r="G322" t="s">
        <v>20055</v>
      </c>
      <c r="H322">
        <v>3</v>
      </c>
    </row>
    <row r="323" spans="1:8" x14ac:dyDescent="0.3">
      <c r="A323">
        <v>322</v>
      </c>
      <c r="B323">
        <v>19946</v>
      </c>
      <c r="C323">
        <v>1457680</v>
      </c>
      <c r="D323">
        <v>4</v>
      </c>
      <c r="E323" t="s">
        <v>10369</v>
      </c>
      <c r="F323" s="1">
        <v>45655</v>
      </c>
      <c r="G323" t="s">
        <v>20054</v>
      </c>
      <c r="H323">
        <v>4</v>
      </c>
    </row>
    <row r="324" spans="1:8" x14ac:dyDescent="0.3">
      <c r="A324">
        <v>323</v>
      </c>
      <c r="B324">
        <v>4315</v>
      </c>
      <c r="C324">
        <v>18923</v>
      </c>
      <c r="D324">
        <v>5</v>
      </c>
      <c r="E324" t="s">
        <v>10370</v>
      </c>
      <c r="F324" s="1">
        <v>45670</v>
      </c>
      <c r="G324" t="s">
        <v>20058</v>
      </c>
      <c r="H324">
        <v>5</v>
      </c>
    </row>
    <row r="325" spans="1:8" x14ac:dyDescent="0.3">
      <c r="A325">
        <v>324</v>
      </c>
      <c r="B325">
        <v>10326</v>
      </c>
      <c r="C325">
        <v>141892</v>
      </c>
      <c r="D325">
        <v>1</v>
      </c>
      <c r="E325" t="s">
        <v>10371</v>
      </c>
      <c r="F325" s="1">
        <v>44627</v>
      </c>
      <c r="G325" t="s">
        <v>20057</v>
      </c>
      <c r="H325">
        <v>1</v>
      </c>
    </row>
    <row r="326" spans="1:8" x14ac:dyDescent="0.3">
      <c r="A326">
        <v>325</v>
      </c>
      <c r="B326">
        <v>4662</v>
      </c>
      <c r="C326">
        <v>380571</v>
      </c>
      <c r="D326">
        <v>5</v>
      </c>
      <c r="E326" t="s">
        <v>10372</v>
      </c>
      <c r="F326" s="1">
        <v>44634</v>
      </c>
      <c r="G326" t="s">
        <v>20058</v>
      </c>
      <c r="H326">
        <v>5</v>
      </c>
    </row>
    <row r="327" spans="1:8" x14ac:dyDescent="0.3">
      <c r="A327">
        <v>326</v>
      </c>
      <c r="B327">
        <v>17034</v>
      </c>
      <c r="C327">
        <v>1994217</v>
      </c>
      <c r="D327">
        <v>5</v>
      </c>
      <c r="E327" t="s">
        <v>10373</v>
      </c>
      <c r="F327" s="1">
        <v>45487</v>
      </c>
      <c r="G327" t="s">
        <v>20058</v>
      </c>
      <c r="H327">
        <v>5</v>
      </c>
    </row>
    <row r="328" spans="1:8" x14ac:dyDescent="0.3">
      <c r="A328">
        <v>327</v>
      </c>
      <c r="B328">
        <v>3644</v>
      </c>
      <c r="C328">
        <v>1393690</v>
      </c>
      <c r="D328">
        <v>4</v>
      </c>
      <c r="E328" t="s">
        <v>10374</v>
      </c>
      <c r="F328" s="1">
        <v>45482</v>
      </c>
      <c r="G328" t="s">
        <v>20054</v>
      </c>
      <c r="H328">
        <v>4</v>
      </c>
    </row>
    <row r="329" spans="1:8" x14ac:dyDescent="0.3">
      <c r="A329">
        <v>328</v>
      </c>
      <c r="B329">
        <v>15230</v>
      </c>
      <c r="C329">
        <v>1190202</v>
      </c>
      <c r="D329">
        <v>4</v>
      </c>
      <c r="E329" t="s">
        <v>10375</v>
      </c>
      <c r="F329" s="1">
        <v>44439</v>
      </c>
      <c r="G329" t="s">
        <v>20054</v>
      </c>
      <c r="H329">
        <v>4</v>
      </c>
    </row>
    <row r="330" spans="1:8" x14ac:dyDescent="0.3">
      <c r="A330">
        <v>329</v>
      </c>
      <c r="B330">
        <v>6718</v>
      </c>
      <c r="C330">
        <v>1840455</v>
      </c>
      <c r="D330">
        <v>1</v>
      </c>
      <c r="E330" t="s">
        <v>10376</v>
      </c>
      <c r="F330" s="1">
        <v>45808</v>
      </c>
      <c r="G330" t="s">
        <v>20057</v>
      </c>
      <c r="H330">
        <v>1</v>
      </c>
    </row>
    <row r="331" spans="1:8" x14ac:dyDescent="0.3">
      <c r="A331">
        <v>330</v>
      </c>
      <c r="B331">
        <v>3644</v>
      </c>
      <c r="C331">
        <v>928646</v>
      </c>
      <c r="D331">
        <v>5</v>
      </c>
      <c r="E331" t="s">
        <v>10377</v>
      </c>
      <c r="F331" s="1">
        <v>44844</v>
      </c>
      <c r="G331" t="s">
        <v>20058</v>
      </c>
      <c r="H331">
        <v>5</v>
      </c>
    </row>
    <row r="332" spans="1:8" x14ac:dyDescent="0.3">
      <c r="A332">
        <v>331</v>
      </c>
      <c r="B332">
        <v>3856</v>
      </c>
      <c r="C332">
        <v>1278326</v>
      </c>
      <c r="D332">
        <v>3</v>
      </c>
      <c r="E332" t="s">
        <v>10378</v>
      </c>
      <c r="F332" s="1">
        <v>44872</v>
      </c>
      <c r="G332" t="s">
        <v>20055</v>
      </c>
      <c r="H332">
        <v>3</v>
      </c>
    </row>
    <row r="333" spans="1:8" x14ac:dyDescent="0.3">
      <c r="A333">
        <v>332</v>
      </c>
      <c r="B333">
        <v>2039</v>
      </c>
      <c r="C333">
        <v>1415920</v>
      </c>
      <c r="D333">
        <v>5</v>
      </c>
      <c r="E333" t="s">
        <v>10379</v>
      </c>
      <c r="F333" s="1">
        <v>44589</v>
      </c>
      <c r="G333" t="s">
        <v>20058</v>
      </c>
      <c r="H333">
        <v>5</v>
      </c>
    </row>
    <row r="334" spans="1:8" x14ac:dyDescent="0.3">
      <c r="A334">
        <v>333</v>
      </c>
      <c r="B334">
        <v>15860</v>
      </c>
      <c r="C334">
        <v>616590</v>
      </c>
      <c r="D334">
        <v>5</v>
      </c>
      <c r="E334" t="s">
        <v>10380</v>
      </c>
      <c r="F334" s="1">
        <v>45316</v>
      </c>
      <c r="G334" t="s">
        <v>20058</v>
      </c>
      <c r="H334">
        <v>5</v>
      </c>
    </row>
    <row r="335" spans="1:8" x14ac:dyDescent="0.3">
      <c r="A335">
        <v>334</v>
      </c>
      <c r="B335">
        <v>14681</v>
      </c>
      <c r="C335">
        <v>7510</v>
      </c>
      <c r="D335">
        <v>1</v>
      </c>
      <c r="E335" t="s">
        <v>10381</v>
      </c>
      <c r="F335" s="1">
        <v>45657</v>
      </c>
      <c r="G335" t="s">
        <v>20057</v>
      </c>
      <c r="H335">
        <v>1</v>
      </c>
    </row>
    <row r="336" spans="1:8" x14ac:dyDescent="0.3">
      <c r="A336">
        <v>335</v>
      </c>
      <c r="B336">
        <v>7994</v>
      </c>
      <c r="C336">
        <v>1658266</v>
      </c>
      <c r="D336">
        <v>5</v>
      </c>
      <c r="E336" t="s">
        <v>10382</v>
      </c>
      <c r="F336" s="1">
        <v>45131</v>
      </c>
      <c r="G336" t="s">
        <v>20058</v>
      </c>
      <c r="H336">
        <v>5</v>
      </c>
    </row>
    <row r="337" spans="1:8" x14ac:dyDescent="0.3">
      <c r="A337">
        <v>336</v>
      </c>
      <c r="B337">
        <v>3758</v>
      </c>
      <c r="C337">
        <v>554350</v>
      </c>
      <c r="D337">
        <v>2</v>
      </c>
      <c r="E337" t="s">
        <v>10383</v>
      </c>
      <c r="F337" s="1">
        <v>45075</v>
      </c>
      <c r="G337" t="s">
        <v>20056</v>
      </c>
      <c r="H337">
        <v>2</v>
      </c>
    </row>
    <row r="338" spans="1:8" x14ac:dyDescent="0.3">
      <c r="A338">
        <v>337</v>
      </c>
      <c r="B338">
        <v>1700</v>
      </c>
      <c r="C338">
        <v>255947</v>
      </c>
      <c r="D338">
        <v>1</v>
      </c>
      <c r="E338" t="s">
        <v>10384</v>
      </c>
      <c r="F338" s="1">
        <v>44708</v>
      </c>
      <c r="G338" t="s">
        <v>20057</v>
      </c>
      <c r="H338">
        <v>1</v>
      </c>
    </row>
    <row r="339" spans="1:8" x14ac:dyDescent="0.3">
      <c r="A339">
        <v>338</v>
      </c>
      <c r="B339">
        <v>18417</v>
      </c>
      <c r="C339">
        <v>676585</v>
      </c>
      <c r="D339">
        <v>2</v>
      </c>
      <c r="E339" t="s">
        <v>10385</v>
      </c>
      <c r="F339" s="1">
        <v>45025</v>
      </c>
      <c r="G339" t="s">
        <v>20056</v>
      </c>
      <c r="H339">
        <v>2</v>
      </c>
    </row>
    <row r="340" spans="1:8" x14ac:dyDescent="0.3">
      <c r="A340">
        <v>339</v>
      </c>
      <c r="B340">
        <v>12092</v>
      </c>
      <c r="C340">
        <v>545769</v>
      </c>
      <c r="D340">
        <v>4</v>
      </c>
      <c r="E340" t="s">
        <v>10386</v>
      </c>
      <c r="F340" s="1">
        <v>45132</v>
      </c>
      <c r="G340" t="s">
        <v>20054</v>
      </c>
      <c r="H340">
        <v>4</v>
      </c>
    </row>
    <row r="341" spans="1:8" x14ac:dyDescent="0.3">
      <c r="A341">
        <v>340</v>
      </c>
      <c r="B341">
        <v>8597</v>
      </c>
      <c r="C341">
        <v>1742010</v>
      </c>
      <c r="D341">
        <v>1</v>
      </c>
      <c r="E341" t="s">
        <v>10387</v>
      </c>
      <c r="F341" s="1">
        <v>44714</v>
      </c>
      <c r="G341" t="s">
        <v>20057</v>
      </c>
      <c r="H341">
        <v>1</v>
      </c>
    </row>
    <row r="342" spans="1:8" x14ac:dyDescent="0.3">
      <c r="A342">
        <v>341</v>
      </c>
      <c r="B342">
        <v>11068</v>
      </c>
      <c r="C342">
        <v>235852</v>
      </c>
      <c r="D342">
        <v>2</v>
      </c>
      <c r="E342" t="s">
        <v>10388</v>
      </c>
      <c r="F342" s="1">
        <v>45393</v>
      </c>
      <c r="G342" t="s">
        <v>20056</v>
      </c>
      <c r="H342">
        <v>2</v>
      </c>
    </row>
    <row r="343" spans="1:8" x14ac:dyDescent="0.3">
      <c r="A343">
        <v>342</v>
      </c>
      <c r="B343">
        <v>17525</v>
      </c>
      <c r="C343">
        <v>1170599</v>
      </c>
      <c r="D343">
        <v>3</v>
      </c>
      <c r="E343" t="s">
        <v>10389</v>
      </c>
      <c r="F343" s="1">
        <v>45063</v>
      </c>
      <c r="G343" t="s">
        <v>20055</v>
      </c>
      <c r="H343">
        <v>3</v>
      </c>
    </row>
    <row r="344" spans="1:8" x14ac:dyDescent="0.3">
      <c r="A344">
        <v>343</v>
      </c>
      <c r="B344">
        <v>8023</v>
      </c>
      <c r="C344">
        <v>1292872</v>
      </c>
      <c r="D344">
        <v>1</v>
      </c>
      <c r="E344" t="s">
        <v>10390</v>
      </c>
      <c r="F344" s="1">
        <v>44852</v>
      </c>
      <c r="G344" t="s">
        <v>20057</v>
      </c>
      <c r="H344">
        <v>1</v>
      </c>
    </row>
    <row r="345" spans="1:8" x14ac:dyDescent="0.3">
      <c r="A345">
        <v>344</v>
      </c>
      <c r="B345">
        <v>14998</v>
      </c>
      <c r="C345">
        <v>1345458</v>
      </c>
      <c r="D345">
        <v>3</v>
      </c>
      <c r="E345" t="s">
        <v>10391</v>
      </c>
      <c r="F345" s="1">
        <v>44700</v>
      </c>
      <c r="G345" t="s">
        <v>20055</v>
      </c>
      <c r="H345">
        <v>3</v>
      </c>
    </row>
    <row r="346" spans="1:8" x14ac:dyDescent="0.3">
      <c r="A346">
        <v>345</v>
      </c>
      <c r="B346">
        <v>17368</v>
      </c>
      <c r="C346">
        <v>998089</v>
      </c>
      <c r="D346">
        <v>3</v>
      </c>
      <c r="E346" t="s">
        <v>10392</v>
      </c>
      <c r="F346" s="1">
        <v>44565</v>
      </c>
      <c r="G346" t="s">
        <v>20055</v>
      </c>
      <c r="H346">
        <v>3</v>
      </c>
    </row>
    <row r="347" spans="1:8" x14ac:dyDescent="0.3">
      <c r="A347">
        <v>346</v>
      </c>
      <c r="B347">
        <v>16776</v>
      </c>
      <c r="C347">
        <v>541814</v>
      </c>
      <c r="D347">
        <v>2</v>
      </c>
      <c r="E347" t="s">
        <v>10393</v>
      </c>
      <c r="F347" s="1">
        <v>45075</v>
      </c>
      <c r="G347" t="s">
        <v>20056</v>
      </c>
      <c r="H347">
        <v>2</v>
      </c>
    </row>
    <row r="348" spans="1:8" x14ac:dyDescent="0.3">
      <c r="A348">
        <v>347</v>
      </c>
      <c r="B348">
        <v>8004</v>
      </c>
      <c r="C348">
        <v>282132</v>
      </c>
      <c r="D348">
        <v>4</v>
      </c>
      <c r="E348" t="s">
        <v>10394</v>
      </c>
      <c r="F348" s="1">
        <v>45767</v>
      </c>
      <c r="G348" t="s">
        <v>20054</v>
      </c>
      <c r="H348">
        <v>4</v>
      </c>
    </row>
    <row r="349" spans="1:8" x14ac:dyDescent="0.3">
      <c r="A349">
        <v>348</v>
      </c>
      <c r="B349">
        <v>8166</v>
      </c>
      <c r="C349">
        <v>96894</v>
      </c>
      <c r="D349">
        <v>1</v>
      </c>
      <c r="E349" t="s">
        <v>10395</v>
      </c>
      <c r="F349" s="1">
        <v>45492</v>
      </c>
      <c r="G349" t="s">
        <v>20057</v>
      </c>
      <c r="H349">
        <v>1</v>
      </c>
    </row>
    <row r="350" spans="1:8" x14ac:dyDescent="0.3">
      <c r="A350">
        <v>349</v>
      </c>
      <c r="B350">
        <v>33</v>
      </c>
      <c r="C350">
        <v>145011</v>
      </c>
      <c r="D350">
        <v>1</v>
      </c>
      <c r="E350" t="s">
        <v>10396</v>
      </c>
      <c r="F350" s="1">
        <v>45337</v>
      </c>
      <c r="G350" t="s">
        <v>20057</v>
      </c>
      <c r="H350">
        <v>1</v>
      </c>
    </row>
    <row r="351" spans="1:8" x14ac:dyDescent="0.3">
      <c r="A351">
        <v>350</v>
      </c>
      <c r="B351">
        <v>15985</v>
      </c>
      <c r="C351">
        <v>269767</v>
      </c>
      <c r="D351">
        <v>3</v>
      </c>
      <c r="E351" t="s">
        <v>10397</v>
      </c>
      <c r="F351" s="1">
        <v>45393</v>
      </c>
      <c r="G351" t="s">
        <v>20055</v>
      </c>
      <c r="H351">
        <v>3</v>
      </c>
    </row>
    <row r="352" spans="1:8" x14ac:dyDescent="0.3">
      <c r="A352">
        <v>351</v>
      </c>
      <c r="B352">
        <v>13308</v>
      </c>
      <c r="C352">
        <v>584151</v>
      </c>
      <c r="D352">
        <v>3</v>
      </c>
      <c r="E352" t="s">
        <v>10398</v>
      </c>
      <c r="F352" s="1">
        <v>45292</v>
      </c>
      <c r="G352" t="s">
        <v>20055</v>
      </c>
      <c r="H352">
        <v>3</v>
      </c>
    </row>
    <row r="353" spans="1:8" x14ac:dyDescent="0.3">
      <c r="A353">
        <v>352</v>
      </c>
      <c r="B353">
        <v>7228</v>
      </c>
      <c r="C353">
        <v>283835</v>
      </c>
      <c r="D353">
        <v>2</v>
      </c>
      <c r="E353" t="s">
        <v>10399</v>
      </c>
      <c r="F353" s="1">
        <v>44445</v>
      </c>
      <c r="G353" t="s">
        <v>20056</v>
      </c>
      <c r="H353">
        <v>2</v>
      </c>
    </row>
    <row r="354" spans="1:8" x14ac:dyDescent="0.3">
      <c r="A354">
        <v>353</v>
      </c>
      <c r="B354">
        <v>14207</v>
      </c>
      <c r="C354">
        <v>965060</v>
      </c>
      <c r="D354">
        <v>3</v>
      </c>
      <c r="E354" t="s">
        <v>10400</v>
      </c>
      <c r="F354" s="1">
        <v>44595</v>
      </c>
      <c r="G354" t="s">
        <v>20055</v>
      </c>
      <c r="H354">
        <v>3</v>
      </c>
    </row>
    <row r="355" spans="1:8" x14ac:dyDescent="0.3">
      <c r="A355">
        <v>354</v>
      </c>
      <c r="B355">
        <v>15654</v>
      </c>
      <c r="C355">
        <v>1872135</v>
      </c>
      <c r="D355">
        <v>3</v>
      </c>
      <c r="E355" t="s">
        <v>10401</v>
      </c>
      <c r="F355" s="1">
        <v>44457</v>
      </c>
      <c r="G355" t="s">
        <v>20055</v>
      </c>
      <c r="H355">
        <v>3</v>
      </c>
    </row>
    <row r="356" spans="1:8" x14ac:dyDescent="0.3">
      <c r="A356">
        <v>355</v>
      </c>
      <c r="B356">
        <v>12366</v>
      </c>
      <c r="C356">
        <v>1515039</v>
      </c>
      <c r="D356">
        <v>5</v>
      </c>
      <c r="E356" t="s">
        <v>10402</v>
      </c>
      <c r="F356" s="1">
        <v>45195</v>
      </c>
      <c r="G356" t="s">
        <v>20058</v>
      </c>
      <c r="H356">
        <v>5</v>
      </c>
    </row>
    <row r="357" spans="1:8" x14ac:dyDescent="0.3">
      <c r="A357">
        <v>356</v>
      </c>
      <c r="B357">
        <v>4603</v>
      </c>
      <c r="C357">
        <v>1928163</v>
      </c>
      <c r="D357">
        <v>5</v>
      </c>
      <c r="E357" t="s">
        <v>10403</v>
      </c>
      <c r="F357" s="1">
        <v>45247</v>
      </c>
      <c r="G357" t="s">
        <v>20058</v>
      </c>
      <c r="H357">
        <v>5</v>
      </c>
    </row>
    <row r="358" spans="1:8" x14ac:dyDescent="0.3">
      <c r="A358">
        <v>357</v>
      </c>
      <c r="B358">
        <v>11866</v>
      </c>
      <c r="C358">
        <v>655699</v>
      </c>
      <c r="D358">
        <v>4</v>
      </c>
      <c r="E358" t="s">
        <v>10404</v>
      </c>
      <c r="F358" s="1">
        <v>45231</v>
      </c>
      <c r="G358" t="s">
        <v>20054</v>
      </c>
      <c r="H358">
        <v>4</v>
      </c>
    </row>
    <row r="359" spans="1:8" x14ac:dyDescent="0.3">
      <c r="A359">
        <v>358</v>
      </c>
      <c r="B359">
        <v>2777</v>
      </c>
      <c r="C359">
        <v>1356723</v>
      </c>
      <c r="D359">
        <v>5</v>
      </c>
      <c r="E359" t="s">
        <v>10405</v>
      </c>
      <c r="F359" s="1">
        <v>44977</v>
      </c>
      <c r="G359" t="s">
        <v>20058</v>
      </c>
      <c r="H359">
        <v>5</v>
      </c>
    </row>
    <row r="360" spans="1:8" x14ac:dyDescent="0.3">
      <c r="A360">
        <v>359</v>
      </c>
      <c r="B360">
        <v>14152</v>
      </c>
      <c r="C360">
        <v>1751671</v>
      </c>
      <c r="D360">
        <v>2</v>
      </c>
      <c r="E360" t="s">
        <v>10406</v>
      </c>
      <c r="F360" s="1">
        <v>45819</v>
      </c>
      <c r="G360" t="s">
        <v>20056</v>
      </c>
      <c r="H360">
        <v>2</v>
      </c>
    </row>
    <row r="361" spans="1:8" x14ac:dyDescent="0.3">
      <c r="A361">
        <v>360</v>
      </c>
      <c r="B361">
        <v>7409</v>
      </c>
      <c r="C361">
        <v>1718600</v>
      </c>
      <c r="D361">
        <v>4</v>
      </c>
      <c r="E361" t="s">
        <v>10407</v>
      </c>
      <c r="F361" s="1">
        <v>45400</v>
      </c>
      <c r="G361" t="s">
        <v>20054</v>
      </c>
      <c r="H361">
        <v>4</v>
      </c>
    </row>
    <row r="362" spans="1:8" x14ac:dyDescent="0.3">
      <c r="A362">
        <v>361</v>
      </c>
      <c r="B362">
        <v>6480</v>
      </c>
      <c r="C362">
        <v>808620</v>
      </c>
      <c r="D362">
        <v>4</v>
      </c>
      <c r="E362" t="s">
        <v>10408</v>
      </c>
      <c r="F362" s="1">
        <v>45825</v>
      </c>
      <c r="G362" t="s">
        <v>20054</v>
      </c>
      <c r="H362">
        <v>4</v>
      </c>
    </row>
    <row r="363" spans="1:8" x14ac:dyDescent="0.3">
      <c r="A363">
        <v>362</v>
      </c>
      <c r="B363">
        <v>14445</v>
      </c>
      <c r="C363">
        <v>36512</v>
      </c>
      <c r="D363">
        <v>5</v>
      </c>
      <c r="E363" t="s">
        <v>10409</v>
      </c>
      <c r="F363" s="1">
        <v>44846</v>
      </c>
      <c r="G363" t="s">
        <v>20058</v>
      </c>
      <c r="H363">
        <v>5</v>
      </c>
    </row>
    <row r="364" spans="1:8" x14ac:dyDescent="0.3">
      <c r="A364">
        <v>363</v>
      </c>
      <c r="B364">
        <v>7007</v>
      </c>
      <c r="C364">
        <v>1869693</v>
      </c>
      <c r="D364">
        <v>1</v>
      </c>
      <c r="E364" t="s">
        <v>10410</v>
      </c>
      <c r="F364" s="1">
        <v>45705</v>
      </c>
      <c r="G364" t="s">
        <v>20057</v>
      </c>
      <c r="H364">
        <v>1</v>
      </c>
    </row>
    <row r="365" spans="1:8" x14ac:dyDescent="0.3">
      <c r="A365">
        <v>364</v>
      </c>
      <c r="B365">
        <v>12347</v>
      </c>
      <c r="C365">
        <v>270961</v>
      </c>
      <c r="D365">
        <v>5</v>
      </c>
      <c r="E365" t="s">
        <v>10411</v>
      </c>
      <c r="F365" s="1">
        <v>45080</v>
      </c>
      <c r="G365" t="s">
        <v>20058</v>
      </c>
      <c r="H365">
        <v>5</v>
      </c>
    </row>
    <row r="366" spans="1:8" x14ac:dyDescent="0.3">
      <c r="A366">
        <v>365</v>
      </c>
      <c r="B366">
        <v>1552</v>
      </c>
      <c r="C366">
        <v>293284</v>
      </c>
      <c r="D366">
        <v>1</v>
      </c>
      <c r="E366" t="s">
        <v>10412</v>
      </c>
      <c r="F366" s="1">
        <v>45614</v>
      </c>
      <c r="G366" t="s">
        <v>20057</v>
      </c>
      <c r="H366">
        <v>1</v>
      </c>
    </row>
    <row r="367" spans="1:8" x14ac:dyDescent="0.3">
      <c r="A367">
        <v>366</v>
      </c>
      <c r="B367">
        <v>17066</v>
      </c>
      <c r="C367">
        <v>198212</v>
      </c>
      <c r="D367">
        <v>1</v>
      </c>
      <c r="E367" t="s">
        <v>10413</v>
      </c>
      <c r="F367" s="1">
        <v>45324</v>
      </c>
      <c r="G367" t="s">
        <v>20057</v>
      </c>
      <c r="H367">
        <v>1</v>
      </c>
    </row>
    <row r="368" spans="1:8" x14ac:dyDescent="0.3">
      <c r="A368">
        <v>367</v>
      </c>
      <c r="B368">
        <v>11626</v>
      </c>
      <c r="C368">
        <v>283903</v>
      </c>
      <c r="D368">
        <v>2</v>
      </c>
      <c r="E368" t="s">
        <v>10414</v>
      </c>
      <c r="F368" s="1">
        <v>44832</v>
      </c>
      <c r="G368" t="s">
        <v>20056</v>
      </c>
      <c r="H368">
        <v>2</v>
      </c>
    </row>
    <row r="369" spans="1:8" x14ac:dyDescent="0.3">
      <c r="A369">
        <v>368</v>
      </c>
      <c r="B369">
        <v>1659</v>
      </c>
      <c r="C369">
        <v>1112032</v>
      </c>
      <c r="D369">
        <v>5</v>
      </c>
      <c r="E369" t="s">
        <v>10415</v>
      </c>
      <c r="F369" s="1">
        <v>44466</v>
      </c>
      <c r="G369" t="s">
        <v>20058</v>
      </c>
      <c r="H369">
        <v>5</v>
      </c>
    </row>
    <row r="370" spans="1:8" x14ac:dyDescent="0.3">
      <c r="A370">
        <v>369</v>
      </c>
      <c r="B370">
        <v>3270</v>
      </c>
      <c r="C370">
        <v>1677933</v>
      </c>
      <c r="D370">
        <v>2</v>
      </c>
      <c r="E370" t="s">
        <v>10416</v>
      </c>
      <c r="F370" s="1">
        <v>45551</v>
      </c>
      <c r="G370" t="s">
        <v>20056</v>
      </c>
      <c r="H370">
        <v>2</v>
      </c>
    </row>
    <row r="371" spans="1:8" x14ac:dyDescent="0.3">
      <c r="A371">
        <v>370</v>
      </c>
      <c r="B371">
        <v>16837</v>
      </c>
      <c r="C371">
        <v>1757748</v>
      </c>
      <c r="D371">
        <v>4</v>
      </c>
      <c r="E371" t="s">
        <v>10417</v>
      </c>
      <c r="F371" s="1">
        <v>45698</v>
      </c>
      <c r="G371" t="s">
        <v>20054</v>
      </c>
      <c r="H371">
        <v>4</v>
      </c>
    </row>
    <row r="372" spans="1:8" x14ac:dyDescent="0.3">
      <c r="A372">
        <v>371</v>
      </c>
      <c r="B372">
        <v>13840</v>
      </c>
      <c r="C372">
        <v>406131</v>
      </c>
      <c r="D372">
        <v>3</v>
      </c>
      <c r="E372" t="s">
        <v>10418</v>
      </c>
      <c r="F372" s="1">
        <v>44472</v>
      </c>
      <c r="G372" t="s">
        <v>20055</v>
      </c>
      <c r="H372">
        <v>3</v>
      </c>
    </row>
    <row r="373" spans="1:8" x14ac:dyDescent="0.3">
      <c r="A373">
        <v>372</v>
      </c>
      <c r="B373">
        <v>9011</v>
      </c>
      <c r="C373">
        <v>407127</v>
      </c>
      <c r="D373">
        <v>4</v>
      </c>
      <c r="E373" t="s">
        <v>10419</v>
      </c>
      <c r="F373" s="1">
        <v>45197</v>
      </c>
      <c r="G373" t="s">
        <v>20054</v>
      </c>
      <c r="H373">
        <v>4</v>
      </c>
    </row>
    <row r="374" spans="1:8" x14ac:dyDescent="0.3">
      <c r="A374">
        <v>373</v>
      </c>
      <c r="B374">
        <v>18231</v>
      </c>
      <c r="C374">
        <v>1338289</v>
      </c>
      <c r="D374">
        <v>2</v>
      </c>
      <c r="E374" t="s">
        <v>10420</v>
      </c>
      <c r="F374" s="1">
        <v>44765</v>
      </c>
      <c r="G374" t="s">
        <v>20056</v>
      </c>
      <c r="H374">
        <v>2</v>
      </c>
    </row>
    <row r="375" spans="1:8" x14ac:dyDescent="0.3">
      <c r="A375">
        <v>374</v>
      </c>
      <c r="B375">
        <v>3055</v>
      </c>
      <c r="C375">
        <v>1855418</v>
      </c>
      <c r="D375">
        <v>5</v>
      </c>
      <c r="E375" t="s">
        <v>10421</v>
      </c>
      <c r="F375" s="1">
        <v>45635</v>
      </c>
      <c r="G375" t="s">
        <v>20058</v>
      </c>
      <c r="H375">
        <v>5</v>
      </c>
    </row>
    <row r="376" spans="1:8" x14ac:dyDescent="0.3">
      <c r="A376">
        <v>375</v>
      </c>
      <c r="B376">
        <v>17730</v>
      </c>
      <c r="C376">
        <v>503233</v>
      </c>
      <c r="D376">
        <v>4</v>
      </c>
      <c r="E376" t="s">
        <v>10422</v>
      </c>
      <c r="F376" s="1">
        <v>44828</v>
      </c>
      <c r="G376" t="s">
        <v>20054</v>
      </c>
      <c r="H376">
        <v>4</v>
      </c>
    </row>
    <row r="377" spans="1:8" x14ac:dyDescent="0.3">
      <c r="A377">
        <v>376</v>
      </c>
      <c r="B377">
        <v>8545</v>
      </c>
      <c r="C377">
        <v>1323906</v>
      </c>
      <c r="D377">
        <v>3</v>
      </c>
      <c r="E377" t="s">
        <v>10423</v>
      </c>
      <c r="F377" s="1">
        <v>45516</v>
      </c>
      <c r="G377" t="s">
        <v>20055</v>
      </c>
      <c r="H377">
        <v>3</v>
      </c>
    </row>
    <row r="378" spans="1:8" x14ac:dyDescent="0.3">
      <c r="A378">
        <v>377</v>
      </c>
      <c r="B378">
        <v>16298</v>
      </c>
      <c r="C378">
        <v>968222</v>
      </c>
      <c r="D378">
        <v>1</v>
      </c>
      <c r="E378" t="s">
        <v>10424</v>
      </c>
      <c r="F378" s="1">
        <v>45591</v>
      </c>
      <c r="G378" t="s">
        <v>20057</v>
      </c>
      <c r="H378">
        <v>1</v>
      </c>
    </row>
    <row r="379" spans="1:8" x14ac:dyDescent="0.3">
      <c r="A379">
        <v>378</v>
      </c>
      <c r="B379">
        <v>7972</v>
      </c>
      <c r="C379">
        <v>189562</v>
      </c>
      <c r="D379">
        <v>5</v>
      </c>
      <c r="E379" t="s">
        <v>10425</v>
      </c>
      <c r="F379" s="1">
        <v>45816</v>
      </c>
      <c r="G379" t="s">
        <v>20058</v>
      </c>
      <c r="H379">
        <v>5</v>
      </c>
    </row>
    <row r="380" spans="1:8" x14ac:dyDescent="0.3">
      <c r="A380">
        <v>379</v>
      </c>
      <c r="B380">
        <v>744</v>
      </c>
      <c r="C380">
        <v>1074122</v>
      </c>
      <c r="D380">
        <v>3</v>
      </c>
      <c r="E380" t="s">
        <v>10426</v>
      </c>
      <c r="F380" s="1">
        <v>44481</v>
      </c>
      <c r="G380" t="s">
        <v>20055</v>
      </c>
      <c r="H380">
        <v>3</v>
      </c>
    </row>
    <row r="381" spans="1:8" x14ac:dyDescent="0.3">
      <c r="A381">
        <v>380</v>
      </c>
      <c r="B381">
        <v>5856</v>
      </c>
      <c r="C381">
        <v>88699</v>
      </c>
      <c r="D381">
        <v>4</v>
      </c>
      <c r="E381" t="s">
        <v>10427</v>
      </c>
      <c r="F381" s="1">
        <v>45114</v>
      </c>
      <c r="G381" t="s">
        <v>20054</v>
      </c>
      <c r="H381">
        <v>4</v>
      </c>
    </row>
    <row r="382" spans="1:8" x14ac:dyDescent="0.3">
      <c r="A382">
        <v>381</v>
      </c>
      <c r="B382">
        <v>17466</v>
      </c>
      <c r="C382">
        <v>148976</v>
      </c>
      <c r="D382">
        <v>3</v>
      </c>
      <c r="E382" t="s">
        <v>10428</v>
      </c>
      <c r="F382" s="1">
        <v>45570</v>
      </c>
      <c r="G382" t="s">
        <v>20055</v>
      </c>
      <c r="H382">
        <v>3</v>
      </c>
    </row>
    <row r="383" spans="1:8" x14ac:dyDescent="0.3">
      <c r="A383">
        <v>382</v>
      </c>
      <c r="B383">
        <v>18359</v>
      </c>
      <c r="C383">
        <v>849608</v>
      </c>
      <c r="D383">
        <v>4</v>
      </c>
      <c r="E383" t="s">
        <v>10429</v>
      </c>
      <c r="F383" s="1">
        <v>45747</v>
      </c>
      <c r="G383" t="s">
        <v>20054</v>
      </c>
      <c r="H383">
        <v>4</v>
      </c>
    </row>
    <row r="384" spans="1:8" x14ac:dyDescent="0.3">
      <c r="A384">
        <v>383</v>
      </c>
      <c r="B384">
        <v>515</v>
      </c>
      <c r="C384">
        <v>1106739</v>
      </c>
      <c r="D384">
        <v>4</v>
      </c>
      <c r="E384" t="s">
        <v>10430</v>
      </c>
      <c r="F384" s="1">
        <v>45771</v>
      </c>
      <c r="G384" t="s">
        <v>20054</v>
      </c>
      <c r="H384">
        <v>4</v>
      </c>
    </row>
    <row r="385" spans="1:8" x14ac:dyDescent="0.3">
      <c r="A385">
        <v>384</v>
      </c>
      <c r="B385">
        <v>8082</v>
      </c>
      <c r="C385">
        <v>1407398</v>
      </c>
      <c r="D385">
        <v>3</v>
      </c>
      <c r="E385" t="s">
        <v>10431</v>
      </c>
      <c r="F385" s="1">
        <v>45149</v>
      </c>
      <c r="G385" t="s">
        <v>20055</v>
      </c>
      <c r="H385">
        <v>3</v>
      </c>
    </row>
    <row r="386" spans="1:8" x14ac:dyDescent="0.3">
      <c r="A386">
        <v>385</v>
      </c>
      <c r="B386">
        <v>5553</v>
      </c>
      <c r="C386">
        <v>525899</v>
      </c>
      <c r="D386">
        <v>4</v>
      </c>
      <c r="E386" t="s">
        <v>10432</v>
      </c>
      <c r="F386" s="1">
        <v>44800</v>
      </c>
      <c r="G386" t="s">
        <v>20054</v>
      </c>
      <c r="H386">
        <v>4</v>
      </c>
    </row>
    <row r="387" spans="1:8" x14ac:dyDescent="0.3">
      <c r="A387">
        <v>386</v>
      </c>
      <c r="B387">
        <v>13470</v>
      </c>
      <c r="C387">
        <v>1456256</v>
      </c>
      <c r="D387">
        <v>2</v>
      </c>
      <c r="E387" t="s">
        <v>10433</v>
      </c>
      <c r="F387" s="1">
        <v>45604</v>
      </c>
      <c r="G387" t="s">
        <v>20056</v>
      </c>
      <c r="H387">
        <v>2</v>
      </c>
    </row>
    <row r="388" spans="1:8" x14ac:dyDescent="0.3">
      <c r="A388">
        <v>387</v>
      </c>
      <c r="B388">
        <v>4967</v>
      </c>
      <c r="C388">
        <v>1567913</v>
      </c>
      <c r="D388">
        <v>1</v>
      </c>
      <c r="E388" t="s">
        <v>10434</v>
      </c>
      <c r="F388" s="1">
        <v>45634</v>
      </c>
      <c r="G388" t="s">
        <v>20057</v>
      </c>
      <c r="H388">
        <v>1</v>
      </c>
    </row>
    <row r="389" spans="1:8" x14ac:dyDescent="0.3">
      <c r="A389">
        <v>388</v>
      </c>
      <c r="B389">
        <v>18366</v>
      </c>
      <c r="C389">
        <v>1875032</v>
      </c>
      <c r="D389">
        <v>4</v>
      </c>
      <c r="E389" t="s">
        <v>10435</v>
      </c>
      <c r="F389" s="1">
        <v>45353</v>
      </c>
      <c r="G389" t="s">
        <v>20054</v>
      </c>
      <c r="H389">
        <v>4</v>
      </c>
    </row>
    <row r="390" spans="1:8" x14ac:dyDescent="0.3">
      <c r="A390">
        <v>389</v>
      </c>
      <c r="B390">
        <v>1835</v>
      </c>
      <c r="C390">
        <v>1933391</v>
      </c>
      <c r="D390">
        <v>5</v>
      </c>
      <c r="E390" t="s">
        <v>10436</v>
      </c>
      <c r="F390" s="1">
        <v>45160</v>
      </c>
      <c r="G390" t="s">
        <v>20058</v>
      </c>
      <c r="H390">
        <v>5</v>
      </c>
    </row>
    <row r="391" spans="1:8" x14ac:dyDescent="0.3">
      <c r="A391">
        <v>390</v>
      </c>
      <c r="B391">
        <v>16875</v>
      </c>
      <c r="C391">
        <v>693437</v>
      </c>
      <c r="D391">
        <v>5</v>
      </c>
      <c r="E391" t="s">
        <v>10437</v>
      </c>
      <c r="F391" s="1">
        <v>45497</v>
      </c>
      <c r="G391" t="s">
        <v>20058</v>
      </c>
      <c r="H391">
        <v>5</v>
      </c>
    </row>
    <row r="392" spans="1:8" x14ac:dyDescent="0.3">
      <c r="A392">
        <v>391</v>
      </c>
      <c r="B392">
        <v>1754</v>
      </c>
      <c r="C392">
        <v>410506</v>
      </c>
      <c r="D392">
        <v>5</v>
      </c>
      <c r="E392" t="s">
        <v>10438</v>
      </c>
      <c r="F392" s="1">
        <v>45414</v>
      </c>
      <c r="G392" t="s">
        <v>20058</v>
      </c>
      <c r="H392">
        <v>5</v>
      </c>
    </row>
    <row r="393" spans="1:8" x14ac:dyDescent="0.3">
      <c r="A393">
        <v>392</v>
      </c>
      <c r="B393">
        <v>7636</v>
      </c>
      <c r="C393">
        <v>1823853</v>
      </c>
      <c r="D393">
        <v>1</v>
      </c>
      <c r="E393" t="s">
        <v>10439</v>
      </c>
      <c r="F393" s="1">
        <v>44769</v>
      </c>
      <c r="G393" t="s">
        <v>20057</v>
      </c>
      <c r="H393">
        <v>1</v>
      </c>
    </row>
    <row r="394" spans="1:8" x14ac:dyDescent="0.3">
      <c r="A394">
        <v>393</v>
      </c>
      <c r="B394">
        <v>12600</v>
      </c>
      <c r="C394">
        <v>1333824</v>
      </c>
      <c r="D394">
        <v>2</v>
      </c>
      <c r="E394" t="s">
        <v>10440</v>
      </c>
      <c r="F394" s="1">
        <v>44600</v>
      </c>
      <c r="G394" t="s">
        <v>20056</v>
      </c>
      <c r="H394">
        <v>2</v>
      </c>
    </row>
    <row r="395" spans="1:8" x14ac:dyDescent="0.3">
      <c r="A395">
        <v>394</v>
      </c>
      <c r="B395">
        <v>10683</v>
      </c>
      <c r="C395">
        <v>1798546</v>
      </c>
      <c r="D395">
        <v>4</v>
      </c>
      <c r="E395" t="s">
        <v>10441</v>
      </c>
      <c r="F395" s="1">
        <v>44875</v>
      </c>
      <c r="G395" t="s">
        <v>20054</v>
      </c>
      <c r="H395">
        <v>4</v>
      </c>
    </row>
    <row r="396" spans="1:8" x14ac:dyDescent="0.3">
      <c r="A396">
        <v>395</v>
      </c>
      <c r="B396">
        <v>5604</v>
      </c>
      <c r="C396">
        <v>1734386</v>
      </c>
      <c r="D396">
        <v>1</v>
      </c>
      <c r="E396" t="s">
        <v>10442</v>
      </c>
      <c r="F396" s="1">
        <v>45069</v>
      </c>
      <c r="G396" t="s">
        <v>20057</v>
      </c>
      <c r="H396">
        <v>1</v>
      </c>
    </row>
    <row r="397" spans="1:8" x14ac:dyDescent="0.3">
      <c r="A397">
        <v>396</v>
      </c>
      <c r="B397">
        <v>13798</v>
      </c>
      <c r="C397">
        <v>313082</v>
      </c>
      <c r="D397">
        <v>3</v>
      </c>
      <c r="E397" t="s">
        <v>10443</v>
      </c>
      <c r="F397" s="1">
        <v>44685</v>
      </c>
      <c r="G397" t="s">
        <v>20055</v>
      </c>
      <c r="H397">
        <v>3</v>
      </c>
    </row>
    <row r="398" spans="1:8" x14ac:dyDescent="0.3">
      <c r="A398">
        <v>397</v>
      </c>
      <c r="B398">
        <v>9359</v>
      </c>
      <c r="C398">
        <v>508971</v>
      </c>
      <c r="D398">
        <v>1</v>
      </c>
      <c r="E398" t="s">
        <v>10444</v>
      </c>
      <c r="F398" s="1">
        <v>45771</v>
      </c>
      <c r="G398" t="s">
        <v>20057</v>
      </c>
      <c r="H398">
        <v>1</v>
      </c>
    </row>
    <row r="399" spans="1:8" x14ac:dyDescent="0.3">
      <c r="A399">
        <v>398</v>
      </c>
      <c r="B399">
        <v>8381</v>
      </c>
      <c r="C399">
        <v>742059</v>
      </c>
      <c r="D399">
        <v>2</v>
      </c>
      <c r="E399" t="s">
        <v>10445</v>
      </c>
      <c r="F399" s="1">
        <v>44646</v>
      </c>
      <c r="G399" t="s">
        <v>20056</v>
      </c>
      <c r="H399">
        <v>2</v>
      </c>
    </row>
    <row r="400" spans="1:8" x14ac:dyDescent="0.3">
      <c r="A400">
        <v>399</v>
      </c>
      <c r="B400">
        <v>1152</v>
      </c>
      <c r="C400">
        <v>1211872</v>
      </c>
      <c r="D400">
        <v>1</v>
      </c>
      <c r="E400" t="s">
        <v>10446</v>
      </c>
      <c r="F400" s="1">
        <v>44996</v>
      </c>
      <c r="G400" t="s">
        <v>20057</v>
      </c>
      <c r="H400">
        <v>1</v>
      </c>
    </row>
    <row r="401" spans="1:8" x14ac:dyDescent="0.3">
      <c r="A401">
        <v>400</v>
      </c>
      <c r="B401">
        <v>11890</v>
      </c>
      <c r="C401">
        <v>701736</v>
      </c>
      <c r="D401">
        <v>2</v>
      </c>
      <c r="E401" t="s">
        <v>10447</v>
      </c>
      <c r="F401" s="1">
        <v>44859</v>
      </c>
      <c r="G401" t="s">
        <v>20056</v>
      </c>
      <c r="H401">
        <v>2</v>
      </c>
    </row>
    <row r="402" spans="1:8" x14ac:dyDescent="0.3">
      <c r="A402">
        <v>401</v>
      </c>
      <c r="B402">
        <v>9227</v>
      </c>
      <c r="C402">
        <v>652005</v>
      </c>
      <c r="D402">
        <v>4</v>
      </c>
      <c r="E402" t="s">
        <v>10448</v>
      </c>
      <c r="F402" s="1">
        <v>45257</v>
      </c>
      <c r="G402" t="s">
        <v>20054</v>
      </c>
      <c r="H402">
        <v>4</v>
      </c>
    </row>
    <row r="403" spans="1:8" x14ac:dyDescent="0.3">
      <c r="A403">
        <v>402</v>
      </c>
      <c r="B403">
        <v>5134</v>
      </c>
      <c r="C403">
        <v>1895384</v>
      </c>
      <c r="D403">
        <v>4</v>
      </c>
      <c r="E403" t="s">
        <v>10449</v>
      </c>
      <c r="F403" s="1">
        <v>45460</v>
      </c>
      <c r="G403" t="s">
        <v>20054</v>
      </c>
      <c r="H403">
        <v>4</v>
      </c>
    </row>
    <row r="404" spans="1:8" x14ac:dyDescent="0.3">
      <c r="A404">
        <v>403</v>
      </c>
      <c r="B404">
        <v>7429</v>
      </c>
      <c r="C404">
        <v>1922770</v>
      </c>
      <c r="D404">
        <v>3</v>
      </c>
      <c r="E404" t="s">
        <v>10450</v>
      </c>
      <c r="F404" s="1">
        <v>44617</v>
      </c>
      <c r="G404" t="s">
        <v>20055</v>
      </c>
      <c r="H404">
        <v>3</v>
      </c>
    </row>
    <row r="405" spans="1:8" x14ac:dyDescent="0.3">
      <c r="A405">
        <v>404</v>
      </c>
      <c r="B405">
        <v>19876</v>
      </c>
      <c r="C405">
        <v>444339</v>
      </c>
      <c r="D405">
        <v>4</v>
      </c>
      <c r="E405" t="s">
        <v>10451</v>
      </c>
      <c r="F405" s="1">
        <v>45685</v>
      </c>
      <c r="G405" t="s">
        <v>20054</v>
      </c>
      <c r="H405">
        <v>4</v>
      </c>
    </row>
    <row r="406" spans="1:8" x14ac:dyDescent="0.3">
      <c r="A406">
        <v>405</v>
      </c>
      <c r="B406">
        <v>389</v>
      </c>
      <c r="C406">
        <v>1766838</v>
      </c>
      <c r="D406">
        <v>3</v>
      </c>
      <c r="E406" t="s">
        <v>10452</v>
      </c>
      <c r="F406" s="1">
        <v>45865</v>
      </c>
      <c r="G406" t="s">
        <v>20055</v>
      </c>
      <c r="H406">
        <v>3</v>
      </c>
    </row>
    <row r="407" spans="1:8" x14ac:dyDescent="0.3">
      <c r="A407">
        <v>406</v>
      </c>
      <c r="B407">
        <v>5461</v>
      </c>
      <c r="C407">
        <v>1103402</v>
      </c>
      <c r="D407">
        <v>3</v>
      </c>
      <c r="E407" t="s">
        <v>10453</v>
      </c>
      <c r="F407" s="1">
        <v>45836</v>
      </c>
      <c r="G407" t="s">
        <v>20055</v>
      </c>
      <c r="H407">
        <v>3</v>
      </c>
    </row>
    <row r="408" spans="1:8" x14ac:dyDescent="0.3">
      <c r="A408">
        <v>407</v>
      </c>
      <c r="B408">
        <v>14663</v>
      </c>
      <c r="C408">
        <v>1233601</v>
      </c>
      <c r="D408">
        <v>2</v>
      </c>
      <c r="E408" t="s">
        <v>10454</v>
      </c>
      <c r="F408" s="1">
        <v>45529</v>
      </c>
      <c r="G408" t="s">
        <v>20056</v>
      </c>
      <c r="H408">
        <v>2</v>
      </c>
    </row>
    <row r="409" spans="1:8" x14ac:dyDescent="0.3">
      <c r="A409">
        <v>408</v>
      </c>
      <c r="B409">
        <v>3710</v>
      </c>
      <c r="C409">
        <v>1187253</v>
      </c>
      <c r="D409">
        <v>1</v>
      </c>
      <c r="E409" t="s">
        <v>10455</v>
      </c>
      <c r="F409" s="1">
        <v>45094</v>
      </c>
      <c r="G409" t="s">
        <v>20057</v>
      </c>
      <c r="H409">
        <v>1</v>
      </c>
    </row>
    <row r="410" spans="1:8" x14ac:dyDescent="0.3">
      <c r="A410">
        <v>409</v>
      </c>
      <c r="B410">
        <v>19249</v>
      </c>
      <c r="C410">
        <v>347984</v>
      </c>
      <c r="D410">
        <v>3</v>
      </c>
      <c r="E410" t="s">
        <v>10456</v>
      </c>
      <c r="F410" s="1">
        <v>45802</v>
      </c>
      <c r="G410" t="s">
        <v>20055</v>
      </c>
      <c r="H410">
        <v>3</v>
      </c>
    </row>
    <row r="411" spans="1:8" x14ac:dyDescent="0.3">
      <c r="A411">
        <v>410</v>
      </c>
      <c r="B411">
        <v>15431</v>
      </c>
      <c r="C411">
        <v>1502587</v>
      </c>
      <c r="D411">
        <v>3</v>
      </c>
      <c r="E411" t="s">
        <v>10457</v>
      </c>
      <c r="F411" s="1">
        <v>44951</v>
      </c>
      <c r="G411" t="s">
        <v>20055</v>
      </c>
      <c r="H411">
        <v>3</v>
      </c>
    </row>
    <row r="412" spans="1:8" x14ac:dyDescent="0.3">
      <c r="A412">
        <v>411</v>
      </c>
      <c r="B412">
        <v>18464</v>
      </c>
      <c r="C412">
        <v>277541</v>
      </c>
      <c r="D412">
        <v>4</v>
      </c>
      <c r="E412" t="s">
        <v>10458</v>
      </c>
      <c r="F412" s="1">
        <v>45510</v>
      </c>
      <c r="G412" t="s">
        <v>20054</v>
      </c>
      <c r="H412">
        <v>4</v>
      </c>
    </row>
    <row r="413" spans="1:8" x14ac:dyDescent="0.3">
      <c r="A413">
        <v>412</v>
      </c>
      <c r="B413">
        <v>16196</v>
      </c>
      <c r="C413">
        <v>1558004</v>
      </c>
      <c r="D413">
        <v>5</v>
      </c>
      <c r="E413" t="s">
        <v>10459</v>
      </c>
      <c r="F413" s="1">
        <v>45024</v>
      </c>
      <c r="G413" t="s">
        <v>20058</v>
      </c>
      <c r="H413">
        <v>5</v>
      </c>
    </row>
    <row r="414" spans="1:8" x14ac:dyDescent="0.3">
      <c r="A414">
        <v>413</v>
      </c>
      <c r="B414">
        <v>937</v>
      </c>
      <c r="C414">
        <v>114648</v>
      </c>
      <c r="D414">
        <v>5</v>
      </c>
      <c r="E414" t="s">
        <v>10460</v>
      </c>
      <c r="F414" s="1">
        <v>45779</v>
      </c>
      <c r="G414" t="s">
        <v>20058</v>
      </c>
      <c r="H414">
        <v>5</v>
      </c>
    </row>
    <row r="415" spans="1:8" x14ac:dyDescent="0.3">
      <c r="A415">
        <v>414</v>
      </c>
      <c r="B415">
        <v>2368</v>
      </c>
      <c r="C415">
        <v>83867</v>
      </c>
      <c r="D415">
        <v>1</v>
      </c>
      <c r="E415" t="s">
        <v>10461</v>
      </c>
      <c r="F415" s="1">
        <v>45706</v>
      </c>
      <c r="G415" t="s">
        <v>20057</v>
      </c>
      <c r="H415">
        <v>1</v>
      </c>
    </row>
    <row r="416" spans="1:8" x14ac:dyDescent="0.3">
      <c r="A416">
        <v>415</v>
      </c>
      <c r="B416">
        <v>9773</v>
      </c>
      <c r="C416">
        <v>964086</v>
      </c>
      <c r="D416">
        <v>1</v>
      </c>
      <c r="E416" t="s">
        <v>10462</v>
      </c>
      <c r="F416" s="1">
        <v>45784</v>
      </c>
      <c r="G416" t="s">
        <v>20057</v>
      </c>
      <c r="H416">
        <v>1</v>
      </c>
    </row>
    <row r="417" spans="1:8" x14ac:dyDescent="0.3">
      <c r="A417">
        <v>416</v>
      </c>
      <c r="B417">
        <v>12648</v>
      </c>
      <c r="C417">
        <v>863650</v>
      </c>
      <c r="D417">
        <v>4</v>
      </c>
      <c r="E417" t="s">
        <v>10463</v>
      </c>
      <c r="F417" s="1">
        <v>45855</v>
      </c>
      <c r="G417" t="s">
        <v>20054</v>
      </c>
      <c r="H417">
        <v>4</v>
      </c>
    </row>
    <row r="418" spans="1:8" x14ac:dyDescent="0.3">
      <c r="A418">
        <v>417</v>
      </c>
      <c r="B418">
        <v>8781</v>
      </c>
      <c r="C418">
        <v>124155</v>
      </c>
      <c r="D418">
        <v>1</v>
      </c>
      <c r="E418" t="s">
        <v>10464</v>
      </c>
      <c r="F418" s="1">
        <v>44809</v>
      </c>
      <c r="G418" t="s">
        <v>20057</v>
      </c>
      <c r="H418">
        <v>1</v>
      </c>
    </row>
    <row r="419" spans="1:8" x14ac:dyDescent="0.3">
      <c r="A419">
        <v>418</v>
      </c>
      <c r="B419">
        <v>19662</v>
      </c>
      <c r="C419">
        <v>1362005</v>
      </c>
      <c r="D419">
        <v>3</v>
      </c>
      <c r="E419" t="s">
        <v>10465</v>
      </c>
      <c r="F419" s="1">
        <v>44981</v>
      </c>
      <c r="G419" t="s">
        <v>20055</v>
      </c>
      <c r="H419">
        <v>3</v>
      </c>
    </row>
    <row r="420" spans="1:8" x14ac:dyDescent="0.3">
      <c r="A420">
        <v>419</v>
      </c>
      <c r="B420">
        <v>4714</v>
      </c>
      <c r="C420">
        <v>1680174</v>
      </c>
      <c r="D420">
        <v>1</v>
      </c>
      <c r="E420" t="s">
        <v>10466</v>
      </c>
      <c r="F420" s="1">
        <v>45602</v>
      </c>
      <c r="G420" t="s">
        <v>20057</v>
      </c>
      <c r="H420">
        <v>1</v>
      </c>
    </row>
    <row r="421" spans="1:8" x14ac:dyDescent="0.3">
      <c r="A421">
        <v>420</v>
      </c>
      <c r="B421">
        <v>12811</v>
      </c>
      <c r="C421">
        <v>1887524</v>
      </c>
      <c r="D421">
        <v>4</v>
      </c>
      <c r="E421" t="s">
        <v>10467</v>
      </c>
      <c r="F421" s="1">
        <v>44846</v>
      </c>
      <c r="G421" t="s">
        <v>20054</v>
      </c>
      <c r="H421">
        <v>4</v>
      </c>
    </row>
    <row r="422" spans="1:8" x14ac:dyDescent="0.3">
      <c r="A422">
        <v>421</v>
      </c>
      <c r="B422">
        <v>16079</v>
      </c>
      <c r="C422">
        <v>447805</v>
      </c>
      <c r="D422">
        <v>4</v>
      </c>
      <c r="E422" t="s">
        <v>10468</v>
      </c>
      <c r="F422" s="1">
        <v>45307</v>
      </c>
      <c r="G422" t="s">
        <v>20054</v>
      </c>
      <c r="H422">
        <v>4</v>
      </c>
    </row>
    <row r="423" spans="1:8" x14ac:dyDescent="0.3">
      <c r="A423">
        <v>422</v>
      </c>
      <c r="B423">
        <v>2895</v>
      </c>
      <c r="C423">
        <v>1151497</v>
      </c>
      <c r="D423">
        <v>5</v>
      </c>
      <c r="E423" t="s">
        <v>10469</v>
      </c>
      <c r="F423" s="1">
        <v>45592</v>
      </c>
      <c r="G423" t="s">
        <v>20058</v>
      </c>
      <c r="H423">
        <v>5</v>
      </c>
    </row>
    <row r="424" spans="1:8" x14ac:dyDescent="0.3">
      <c r="A424">
        <v>423</v>
      </c>
      <c r="B424">
        <v>11520</v>
      </c>
      <c r="C424">
        <v>248066</v>
      </c>
      <c r="D424">
        <v>5</v>
      </c>
      <c r="E424" t="s">
        <v>10470</v>
      </c>
      <c r="F424" s="1">
        <v>44628</v>
      </c>
      <c r="G424" t="s">
        <v>20058</v>
      </c>
      <c r="H424">
        <v>5</v>
      </c>
    </row>
    <row r="425" spans="1:8" x14ac:dyDescent="0.3">
      <c r="A425">
        <v>424</v>
      </c>
      <c r="B425">
        <v>18221</v>
      </c>
      <c r="C425">
        <v>1799887</v>
      </c>
      <c r="D425">
        <v>5</v>
      </c>
      <c r="E425" t="s">
        <v>10471</v>
      </c>
      <c r="F425" s="1">
        <v>44957</v>
      </c>
      <c r="G425" t="s">
        <v>20058</v>
      </c>
      <c r="H425">
        <v>5</v>
      </c>
    </row>
    <row r="426" spans="1:8" x14ac:dyDescent="0.3">
      <c r="A426">
        <v>425</v>
      </c>
      <c r="B426">
        <v>3869</v>
      </c>
      <c r="C426">
        <v>153138</v>
      </c>
      <c r="D426">
        <v>1</v>
      </c>
      <c r="E426" t="s">
        <v>10472</v>
      </c>
      <c r="F426" s="1">
        <v>45330</v>
      </c>
      <c r="G426" t="s">
        <v>20057</v>
      </c>
      <c r="H426">
        <v>1</v>
      </c>
    </row>
    <row r="427" spans="1:8" x14ac:dyDescent="0.3">
      <c r="A427">
        <v>426</v>
      </c>
      <c r="B427">
        <v>10054</v>
      </c>
      <c r="C427">
        <v>1623219</v>
      </c>
      <c r="D427">
        <v>5</v>
      </c>
      <c r="E427" t="s">
        <v>10473</v>
      </c>
      <c r="F427" s="1">
        <v>45148</v>
      </c>
      <c r="G427" t="s">
        <v>20058</v>
      </c>
      <c r="H427">
        <v>5</v>
      </c>
    </row>
    <row r="428" spans="1:8" x14ac:dyDescent="0.3">
      <c r="A428">
        <v>427</v>
      </c>
      <c r="B428">
        <v>2472</v>
      </c>
      <c r="C428">
        <v>1965331</v>
      </c>
      <c r="D428">
        <v>2</v>
      </c>
      <c r="E428" t="s">
        <v>10474</v>
      </c>
      <c r="F428" s="1">
        <v>45553</v>
      </c>
      <c r="G428" t="s">
        <v>20056</v>
      </c>
      <c r="H428">
        <v>2</v>
      </c>
    </row>
    <row r="429" spans="1:8" x14ac:dyDescent="0.3">
      <c r="A429">
        <v>428</v>
      </c>
      <c r="B429">
        <v>5074</v>
      </c>
      <c r="C429">
        <v>357836</v>
      </c>
      <c r="D429">
        <v>4</v>
      </c>
      <c r="E429" t="s">
        <v>10475</v>
      </c>
      <c r="F429" s="1">
        <v>45525</v>
      </c>
      <c r="G429" t="s">
        <v>20054</v>
      </c>
      <c r="H429">
        <v>4</v>
      </c>
    </row>
    <row r="430" spans="1:8" x14ac:dyDescent="0.3">
      <c r="A430">
        <v>429</v>
      </c>
      <c r="B430">
        <v>18718</v>
      </c>
      <c r="C430">
        <v>399019</v>
      </c>
      <c r="D430">
        <v>1</v>
      </c>
      <c r="E430" t="s">
        <v>10476</v>
      </c>
      <c r="F430" s="1">
        <v>44817</v>
      </c>
      <c r="G430" t="s">
        <v>20057</v>
      </c>
      <c r="H430">
        <v>1</v>
      </c>
    </row>
    <row r="431" spans="1:8" x14ac:dyDescent="0.3">
      <c r="A431">
        <v>430</v>
      </c>
      <c r="B431">
        <v>12413</v>
      </c>
      <c r="C431">
        <v>531294</v>
      </c>
      <c r="D431">
        <v>4</v>
      </c>
      <c r="E431" t="s">
        <v>10477</v>
      </c>
      <c r="F431" s="1">
        <v>44928</v>
      </c>
      <c r="G431" t="s">
        <v>20054</v>
      </c>
      <c r="H431">
        <v>4</v>
      </c>
    </row>
    <row r="432" spans="1:8" x14ac:dyDescent="0.3">
      <c r="A432">
        <v>431</v>
      </c>
      <c r="B432">
        <v>18031</v>
      </c>
      <c r="C432">
        <v>1075668</v>
      </c>
      <c r="D432">
        <v>5</v>
      </c>
      <c r="E432" t="s">
        <v>10478</v>
      </c>
      <c r="F432" s="1">
        <v>45022</v>
      </c>
      <c r="G432" t="s">
        <v>20058</v>
      </c>
      <c r="H432">
        <v>5</v>
      </c>
    </row>
    <row r="433" spans="1:8" x14ac:dyDescent="0.3">
      <c r="A433">
        <v>432</v>
      </c>
      <c r="B433">
        <v>1917</v>
      </c>
      <c r="C433">
        <v>290083</v>
      </c>
      <c r="D433">
        <v>5</v>
      </c>
      <c r="E433" t="s">
        <v>10479</v>
      </c>
      <c r="F433" s="1">
        <v>45236</v>
      </c>
      <c r="G433" t="s">
        <v>20058</v>
      </c>
      <c r="H433">
        <v>5</v>
      </c>
    </row>
    <row r="434" spans="1:8" x14ac:dyDescent="0.3">
      <c r="A434">
        <v>433</v>
      </c>
      <c r="B434">
        <v>16751</v>
      </c>
      <c r="C434">
        <v>288943</v>
      </c>
      <c r="D434">
        <v>3</v>
      </c>
      <c r="E434" t="s">
        <v>10480</v>
      </c>
      <c r="F434" s="1">
        <v>44879</v>
      </c>
      <c r="G434" t="s">
        <v>20055</v>
      </c>
      <c r="H434">
        <v>3</v>
      </c>
    </row>
    <row r="435" spans="1:8" x14ac:dyDescent="0.3">
      <c r="A435">
        <v>434</v>
      </c>
      <c r="B435">
        <v>11916</v>
      </c>
      <c r="C435">
        <v>1765790</v>
      </c>
      <c r="D435">
        <v>2</v>
      </c>
      <c r="E435" t="s">
        <v>10481</v>
      </c>
      <c r="F435" s="1">
        <v>44778</v>
      </c>
      <c r="G435" t="s">
        <v>20056</v>
      </c>
      <c r="H435">
        <v>2</v>
      </c>
    </row>
    <row r="436" spans="1:8" x14ac:dyDescent="0.3">
      <c r="A436">
        <v>435</v>
      </c>
      <c r="B436">
        <v>2043</v>
      </c>
      <c r="C436">
        <v>1205006</v>
      </c>
      <c r="D436">
        <v>4</v>
      </c>
      <c r="E436" t="s">
        <v>10482</v>
      </c>
      <c r="F436" s="1">
        <v>45376</v>
      </c>
      <c r="G436" t="s">
        <v>20054</v>
      </c>
      <c r="H436">
        <v>4</v>
      </c>
    </row>
    <row r="437" spans="1:8" x14ac:dyDescent="0.3">
      <c r="A437">
        <v>436</v>
      </c>
      <c r="B437">
        <v>1690</v>
      </c>
      <c r="C437">
        <v>201427</v>
      </c>
      <c r="D437">
        <v>3</v>
      </c>
      <c r="E437" t="s">
        <v>10483</v>
      </c>
      <c r="F437" s="1">
        <v>44581</v>
      </c>
      <c r="G437" t="s">
        <v>20055</v>
      </c>
      <c r="H437">
        <v>3</v>
      </c>
    </row>
    <row r="438" spans="1:8" x14ac:dyDescent="0.3">
      <c r="A438">
        <v>437</v>
      </c>
      <c r="B438">
        <v>8806</v>
      </c>
      <c r="C438">
        <v>815357</v>
      </c>
      <c r="D438">
        <v>5</v>
      </c>
      <c r="E438" t="s">
        <v>10484</v>
      </c>
      <c r="F438" s="1">
        <v>44631</v>
      </c>
      <c r="G438" t="s">
        <v>20058</v>
      </c>
      <c r="H438">
        <v>5</v>
      </c>
    </row>
    <row r="439" spans="1:8" x14ac:dyDescent="0.3">
      <c r="A439">
        <v>438</v>
      </c>
      <c r="B439">
        <v>8612</v>
      </c>
      <c r="C439">
        <v>686397</v>
      </c>
      <c r="D439">
        <v>2</v>
      </c>
      <c r="E439" t="s">
        <v>10485</v>
      </c>
      <c r="F439" s="1">
        <v>45829</v>
      </c>
      <c r="G439" t="s">
        <v>20056</v>
      </c>
      <c r="H439">
        <v>2</v>
      </c>
    </row>
    <row r="440" spans="1:8" x14ac:dyDescent="0.3">
      <c r="A440">
        <v>439</v>
      </c>
      <c r="B440">
        <v>5409</v>
      </c>
      <c r="C440">
        <v>126249</v>
      </c>
      <c r="D440">
        <v>3</v>
      </c>
      <c r="E440" t="s">
        <v>10486</v>
      </c>
      <c r="F440" s="1">
        <v>45307</v>
      </c>
      <c r="G440" t="s">
        <v>20055</v>
      </c>
      <c r="H440">
        <v>3</v>
      </c>
    </row>
    <row r="441" spans="1:8" x14ac:dyDescent="0.3">
      <c r="A441">
        <v>440</v>
      </c>
      <c r="B441">
        <v>5066</v>
      </c>
      <c r="C441">
        <v>872359</v>
      </c>
      <c r="D441">
        <v>3</v>
      </c>
      <c r="E441" t="s">
        <v>10487</v>
      </c>
      <c r="F441" s="1">
        <v>44619</v>
      </c>
      <c r="G441" t="s">
        <v>20055</v>
      </c>
      <c r="H441">
        <v>3</v>
      </c>
    </row>
    <row r="442" spans="1:8" x14ac:dyDescent="0.3">
      <c r="A442">
        <v>441</v>
      </c>
      <c r="B442">
        <v>13358</v>
      </c>
      <c r="C442">
        <v>1341605</v>
      </c>
      <c r="D442">
        <v>2</v>
      </c>
      <c r="E442" t="s">
        <v>10488</v>
      </c>
      <c r="F442" s="1">
        <v>45509</v>
      </c>
      <c r="G442" t="s">
        <v>20056</v>
      </c>
      <c r="H442">
        <v>2</v>
      </c>
    </row>
    <row r="443" spans="1:8" x14ac:dyDescent="0.3">
      <c r="A443">
        <v>442</v>
      </c>
      <c r="B443">
        <v>1425</v>
      </c>
      <c r="C443">
        <v>975819</v>
      </c>
      <c r="D443">
        <v>3</v>
      </c>
      <c r="E443" t="s">
        <v>10489</v>
      </c>
      <c r="F443" s="1">
        <v>45611</v>
      </c>
      <c r="G443" t="s">
        <v>20055</v>
      </c>
      <c r="H443">
        <v>3</v>
      </c>
    </row>
    <row r="444" spans="1:8" x14ac:dyDescent="0.3">
      <c r="A444">
        <v>443</v>
      </c>
      <c r="B444">
        <v>13359</v>
      </c>
      <c r="C444">
        <v>811396</v>
      </c>
      <c r="D444">
        <v>3</v>
      </c>
      <c r="E444" t="s">
        <v>10490</v>
      </c>
      <c r="F444" s="1">
        <v>44943</v>
      </c>
      <c r="G444" t="s">
        <v>20055</v>
      </c>
      <c r="H444">
        <v>3</v>
      </c>
    </row>
    <row r="445" spans="1:8" x14ac:dyDescent="0.3">
      <c r="A445">
        <v>444</v>
      </c>
      <c r="B445">
        <v>11486</v>
      </c>
      <c r="C445">
        <v>410473</v>
      </c>
      <c r="D445">
        <v>3</v>
      </c>
      <c r="E445" t="s">
        <v>10491</v>
      </c>
      <c r="F445" s="1">
        <v>44820</v>
      </c>
      <c r="G445" t="s">
        <v>20055</v>
      </c>
      <c r="H445">
        <v>3</v>
      </c>
    </row>
    <row r="446" spans="1:8" x14ac:dyDescent="0.3">
      <c r="A446">
        <v>445</v>
      </c>
      <c r="B446">
        <v>19614</v>
      </c>
      <c r="C446">
        <v>937192</v>
      </c>
      <c r="D446">
        <v>3</v>
      </c>
      <c r="E446" t="s">
        <v>10492</v>
      </c>
      <c r="F446" s="1">
        <v>45089</v>
      </c>
      <c r="G446" t="s">
        <v>20055</v>
      </c>
      <c r="H446">
        <v>3</v>
      </c>
    </row>
    <row r="447" spans="1:8" x14ac:dyDescent="0.3">
      <c r="A447">
        <v>446</v>
      </c>
      <c r="B447">
        <v>17365</v>
      </c>
      <c r="C447">
        <v>383157</v>
      </c>
      <c r="D447">
        <v>3</v>
      </c>
      <c r="E447" t="s">
        <v>10493</v>
      </c>
      <c r="F447" s="1">
        <v>44755</v>
      </c>
      <c r="G447" t="s">
        <v>20055</v>
      </c>
      <c r="H447">
        <v>3</v>
      </c>
    </row>
    <row r="448" spans="1:8" x14ac:dyDescent="0.3">
      <c r="A448">
        <v>447</v>
      </c>
      <c r="B448">
        <v>16222</v>
      </c>
      <c r="C448">
        <v>174295</v>
      </c>
      <c r="D448">
        <v>5</v>
      </c>
      <c r="E448" t="s">
        <v>10494</v>
      </c>
      <c r="F448" s="1">
        <v>44858</v>
      </c>
      <c r="G448" t="s">
        <v>20058</v>
      </c>
      <c r="H448">
        <v>5</v>
      </c>
    </row>
    <row r="449" spans="1:8" x14ac:dyDescent="0.3">
      <c r="A449">
        <v>448</v>
      </c>
      <c r="B449">
        <v>14492</v>
      </c>
      <c r="C449">
        <v>1642566</v>
      </c>
      <c r="D449">
        <v>5</v>
      </c>
      <c r="E449" t="s">
        <v>10495</v>
      </c>
      <c r="F449" s="1">
        <v>45137</v>
      </c>
      <c r="G449" t="s">
        <v>20058</v>
      </c>
      <c r="H449">
        <v>5</v>
      </c>
    </row>
    <row r="450" spans="1:8" x14ac:dyDescent="0.3">
      <c r="A450">
        <v>449</v>
      </c>
      <c r="B450">
        <v>5517</v>
      </c>
      <c r="C450">
        <v>1184841</v>
      </c>
      <c r="D450">
        <v>5</v>
      </c>
      <c r="E450" t="s">
        <v>10496</v>
      </c>
      <c r="F450" s="1">
        <v>45152</v>
      </c>
      <c r="G450" t="s">
        <v>20058</v>
      </c>
      <c r="H450">
        <v>5</v>
      </c>
    </row>
    <row r="451" spans="1:8" x14ac:dyDescent="0.3">
      <c r="A451">
        <v>450</v>
      </c>
      <c r="B451">
        <v>996</v>
      </c>
      <c r="C451">
        <v>892947</v>
      </c>
      <c r="D451">
        <v>1</v>
      </c>
      <c r="E451" t="s">
        <v>10497</v>
      </c>
      <c r="F451" s="1">
        <v>44832</v>
      </c>
      <c r="G451" t="s">
        <v>20057</v>
      </c>
      <c r="H451">
        <v>1</v>
      </c>
    </row>
    <row r="452" spans="1:8" x14ac:dyDescent="0.3">
      <c r="A452">
        <v>451</v>
      </c>
      <c r="B452">
        <v>16958</v>
      </c>
      <c r="C452">
        <v>669286</v>
      </c>
      <c r="D452">
        <v>5</v>
      </c>
      <c r="E452" t="s">
        <v>10498</v>
      </c>
      <c r="F452" s="1">
        <v>44615</v>
      </c>
      <c r="G452" t="s">
        <v>20058</v>
      </c>
      <c r="H452">
        <v>5</v>
      </c>
    </row>
    <row r="453" spans="1:8" x14ac:dyDescent="0.3">
      <c r="A453">
        <v>452</v>
      </c>
      <c r="B453">
        <v>4142</v>
      </c>
      <c r="C453">
        <v>594335</v>
      </c>
      <c r="D453">
        <v>3</v>
      </c>
      <c r="E453" t="s">
        <v>10499</v>
      </c>
      <c r="F453" s="1">
        <v>44806</v>
      </c>
      <c r="G453" t="s">
        <v>20055</v>
      </c>
      <c r="H453">
        <v>3</v>
      </c>
    </row>
    <row r="454" spans="1:8" x14ac:dyDescent="0.3">
      <c r="A454">
        <v>453</v>
      </c>
      <c r="B454">
        <v>3082</v>
      </c>
      <c r="C454">
        <v>1651480</v>
      </c>
      <c r="D454">
        <v>4</v>
      </c>
      <c r="E454" t="s">
        <v>10500</v>
      </c>
      <c r="F454" s="1">
        <v>44638</v>
      </c>
      <c r="G454" t="s">
        <v>20054</v>
      </c>
      <c r="H454">
        <v>4</v>
      </c>
    </row>
    <row r="455" spans="1:8" x14ac:dyDescent="0.3">
      <c r="A455">
        <v>454</v>
      </c>
      <c r="B455">
        <v>3513</v>
      </c>
      <c r="C455">
        <v>610918</v>
      </c>
      <c r="D455">
        <v>4</v>
      </c>
      <c r="E455" t="s">
        <v>10501</v>
      </c>
      <c r="F455" s="1">
        <v>44883</v>
      </c>
      <c r="G455" t="s">
        <v>20054</v>
      </c>
      <c r="H455">
        <v>4</v>
      </c>
    </row>
    <row r="456" spans="1:8" x14ac:dyDescent="0.3">
      <c r="A456">
        <v>455</v>
      </c>
      <c r="B456">
        <v>12310</v>
      </c>
      <c r="C456">
        <v>862450</v>
      </c>
      <c r="D456">
        <v>4</v>
      </c>
      <c r="E456" t="s">
        <v>10502</v>
      </c>
      <c r="F456" s="1">
        <v>45572</v>
      </c>
      <c r="G456" t="s">
        <v>20054</v>
      </c>
      <c r="H456">
        <v>4</v>
      </c>
    </row>
    <row r="457" spans="1:8" x14ac:dyDescent="0.3">
      <c r="A457">
        <v>456</v>
      </c>
      <c r="B457">
        <v>7199</v>
      </c>
      <c r="C457">
        <v>1022781</v>
      </c>
      <c r="D457">
        <v>4</v>
      </c>
      <c r="E457" t="s">
        <v>10503</v>
      </c>
      <c r="F457" s="1">
        <v>44999</v>
      </c>
      <c r="G457" t="s">
        <v>20054</v>
      </c>
      <c r="H457">
        <v>4</v>
      </c>
    </row>
    <row r="458" spans="1:8" x14ac:dyDescent="0.3">
      <c r="A458">
        <v>457</v>
      </c>
      <c r="B458">
        <v>13307</v>
      </c>
      <c r="C458">
        <v>344744</v>
      </c>
      <c r="D458">
        <v>1</v>
      </c>
      <c r="E458" t="s">
        <v>10504</v>
      </c>
      <c r="F458" s="1">
        <v>44840</v>
      </c>
      <c r="G458" t="s">
        <v>20057</v>
      </c>
      <c r="H458">
        <v>1</v>
      </c>
    </row>
    <row r="459" spans="1:8" x14ac:dyDescent="0.3">
      <c r="A459">
        <v>458</v>
      </c>
      <c r="B459">
        <v>513</v>
      </c>
      <c r="C459">
        <v>211022</v>
      </c>
      <c r="D459">
        <v>1</v>
      </c>
      <c r="E459" t="s">
        <v>10505</v>
      </c>
      <c r="F459" s="1">
        <v>44546</v>
      </c>
      <c r="G459" t="s">
        <v>20057</v>
      </c>
      <c r="H459">
        <v>1</v>
      </c>
    </row>
    <row r="460" spans="1:8" x14ac:dyDescent="0.3">
      <c r="A460">
        <v>459</v>
      </c>
      <c r="B460">
        <v>5134</v>
      </c>
      <c r="C460">
        <v>805085</v>
      </c>
      <c r="D460">
        <v>3</v>
      </c>
      <c r="E460" t="s">
        <v>10506</v>
      </c>
      <c r="F460" s="1">
        <v>44671</v>
      </c>
      <c r="G460" t="s">
        <v>20055</v>
      </c>
      <c r="H460">
        <v>3</v>
      </c>
    </row>
    <row r="461" spans="1:8" x14ac:dyDescent="0.3">
      <c r="A461">
        <v>460</v>
      </c>
      <c r="B461">
        <v>10540</v>
      </c>
      <c r="C461">
        <v>1037545</v>
      </c>
      <c r="D461">
        <v>3</v>
      </c>
      <c r="E461" t="s">
        <v>10507</v>
      </c>
      <c r="F461" s="1">
        <v>45781</v>
      </c>
      <c r="G461" t="s">
        <v>20055</v>
      </c>
      <c r="H461">
        <v>3</v>
      </c>
    </row>
    <row r="462" spans="1:8" x14ac:dyDescent="0.3">
      <c r="A462">
        <v>461</v>
      </c>
      <c r="B462">
        <v>5735</v>
      </c>
      <c r="C462">
        <v>444516</v>
      </c>
      <c r="D462">
        <v>1</v>
      </c>
      <c r="E462" t="s">
        <v>10508</v>
      </c>
      <c r="F462" s="1">
        <v>45322</v>
      </c>
      <c r="G462" t="s">
        <v>20057</v>
      </c>
      <c r="H462">
        <v>1</v>
      </c>
    </row>
    <row r="463" spans="1:8" x14ac:dyDescent="0.3">
      <c r="A463">
        <v>462</v>
      </c>
      <c r="B463">
        <v>4130</v>
      </c>
      <c r="C463">
        <v>1636029</v>
      </c>
      <c r="D463">
        <v>5</v>
      </c>
      <c r="E463" t="s">
        <v>10509</v>
      </c>
      <c r="F463" s="1">
        <v>45778</v>
      </c>
      <c r="G463" t="s">
        <v>20058</v>
      </c>
      <c r="H463">
        <v>5</v>
      </c>
    </row>
    <row r="464" spans="1:8" x14ac:dyDescent="0.3">
      <c r="A464">
        <v>463</v>
      </c>
      <c r="B464">
        <v>3068</v>
      </c>
      <c r="C464">
        <v>1373268</v>
      </c>
      <c r="D464">
        <v>2</v>
      </c>
      <c r="E464" t="s">
        <v>10510</v>
      </c>
      <c r="F464" s="1">
        <v>45745</v>
      </c>
      <c r="G464" t="s">
        <v>20056</v>
      </c>
      <c r="H464">
        <v>2</v>
      </c>
    </row>
    <row r="465" spans="1:8" x14ac:dyDescent="0.3">
      <c r="A465">
        <v>464</v>
      </c>
      <c r="B465">
        <v>14375</v>
      </c>
      <c r="C465">
        <v>149768</v>
      </c>
      <c r="D465">
        <v>4</v>
      </c>
      <c r="E465" t="s">
        <v>10511</v>
      </c>
      <c r="F465" s="1">
        <v>44821</v>
      </c>
      <c r="G465" t="s">
        <v>20054</v>
      </c>
      <c r="H465">
        <v>4</v>
      </c>
    </row>
    <row r="466" spans="1:8" x14ac:dyDescent="0.3">
      <c r="A466">
        <v>465</v>
      </c>
      <c r="B466">
        <v>6771</v>
      </c>
      <c r="C466">
        <v>11172</v>
      </c>
      <c r="D466">
        <v>1</v>
      </c>
      <c r="E466" t="s">
        <v>10512</v>
      </c>
      <c r="F466" s="1">
        <v>44556</v>
      </c>
      <c r="G466" t="s">
        <v>20057</v>
      </c>
      <c r="H466">
        <v>1</v>
      </c>
    </row>
    <row r="467" spans="1:8" x14ac:dyDescent="0.3">
      <c r="A467">
        <v>466</v>
      </c>
      <c r="B467">
        <v>4916</v>
      </c>
      <c r="C467">
        <v>420660</v>
      </c>
      <c r="D467">
        <v>3</v>
      </c>
      <c r="E467" t="s">
        <v>10513</v>
      </c>
      <c r="F467" s="1">
        <v>44474</v>
      </c>
      <c r="G467" t="s">
        <v>20055</v>
      </c>
      <c r="H467">
        <v>3</v>
      </c>
    </row>
    <row r="468" spans="1:8" x14ac:dyDescent="0.3">
      <c r="A468">
        <v>467</v>
      </c>
      <c r="B468">
        <v>243</v>
      </c>
      <c r="C468">
        <v>1547134</v>
      </c>
      <c r="D468">
        <v>3</v>
      </c>
      <c r="E468" t="s">
        <v>10514</v>
      </c>
      <c r="F468" s="1">
        <v>44485</v>
      </c>
      <c r="G468" t="s">
        <v>20055</v>
      </c>
      <c r="H468">
        <v>3</v>
      </c>
    </row>
    <row r="469" spans="1:8" x14ac:dyDescent="0.3">
      <c r="A469">
        <v>468</v>
      </c>
      <c r="B469">
        <v>10422</v>
      </c>
      <c r="C469">
        <v>31719</v>
      </c>
      <c r="D469">
        <v>5</v>
      </c>
      <c r="E469" t="s">
        <v>10515</v>
      </c>
      <c r="F469" s="1">
        <v>44719</v>
      </c>
      <c r="G469" t="s">
        <v>20058</v>
      </c>
      <c r="H469">
        <v>5</v>
      </c>
    </row>
    <row r="470" spans="1:8" x14ac:dyDescent="0.3">
      <c r="A470">
        <v>469</v>
      </c>
      <c r="B470">
        <v>1040</v>
      </c>
      <c r="C470">
        <v>1280956</v>
      </c>
      <c r="D470">
        <v>3</v>
      </c>
      <c r="E470" t="s">
        <v>10516</v>
      </c>
      <c r="F470" s="1">
        <v>45266</v>
      </c>
      <c r="G470" t="s">
        <v>20055</v>
      </c>
      <c r="H470">
        <v>3</v>
      </c>
    </row>
    <row r="471" spans="1:8" x14ac:dyDescent="0.3">
      <c r="A471">
        <v>470</v>
      </c>
      <c r="B471">
        <v>12967</v>
      </c>
      <c r="C471">
        <v>267518</v>
      </c>
      <c r="D471">
        <v>5</v>
      </c>
      <c r="E471" t="s">
        <v>10517</v>
      </c>
      <c r="F471" s="1">
        <v>44787</v>
      </c>
      <c r="G471" t="s">
        <v>20058</v>
      </c>
      <c r="H471">
        <v>5</v>
      </c>
    </row>
    <row r="472" spans="1:8" x14ac:dyDescent="0.3">
      <c r="A472">
        <v>471</v>
      </c>
      <c r="B472">
        <v>3502</v>
      </c>
      <c r="C472">
        <v>1969340</v>
      </c>
      <c r="D472">
        <v>1</v>
      </c>
      <c r="E472" t="s">
        <v>10518</v>
      </c>
      <c r="F472" s="1">
        <v>45757</v>
      </c>
      <c r="G472" t="s">
        <v>20057</v>
      </c>
      <c r="H472">
        <v>1</v>
      </c>
    </row>
    <row r="473" spans="1:8" x14ac:dyDescent="0.3">
      <c r="A473">
        <v>472</v>
      </c>
      <c r="B473">
        <v>5527</v>
      </c>
      <c r="C473">
        <v>439302</v>
      </c>
      <c r="D473">
        <v>5</v>
      </c>
      <c r="E473" t="s">
        <v>10519</v>
      </c>
      <c r="F473" s="1">
        <v>45204</v>
      </c>
      <c r="G473" t="s">
        <v>20058</v>
      </c>
      <c r="H473">
        <v>5</v>
      </c>
    </row>
    <row r="474" spans="1:8" x14ac:dyDescent="0.3">
      <c r="A474">
        <v>473</v>
      </c>
      <c r="B474">
        <v>16154</v>
      </c>
      <c r="C474">
        <v>194154</v>
      </c>
      <c r="D474">
        <v>5</v>
      </c>
      <c r="E474" t="s">
        <v>10520</v>
      </c>
      <c r="F474" s="1">
        <v>45674</v>
      </c>
      <c r="G474" t="s">
        <v>20058</v>
      </c>
      <c r="H474">
        <v>5</v>
      </c>
    </row>
    <row r="475" spans="1:8" x14ac:dyDescent="0.3">
      <c r="A475">
        <v>474</v>
      </c>
      <c r="B475">
        <v>2601</v>
      </c>
      <c r="C475">
        <v>1982070</v>
      </c>
      <c r="D475">
        <v>1</v>
      </c>
      <c r="E475" t="s">
        <v>10521</v>
      </c>
      <c r="F475" s="1">
        <v>45464</v>
      </c>
      <c r="G475" t="s">
        <v>20057</v>
      </c>
      <c r="H475">
        <v>1</v>
      </c>
    </row>
    <row r="476" spans="1:8" x14ac:dyDescent="0.3">
      <c r="A476">
        <v>475</v>
      </c>
      <c r="B476">
        <v>11092</v>
      </c>
      <c r="C476">
        <v>1708552</v>
      </c>
      <c r="D476">
        <v>3</v>
      </c>
      <c r="E476" t="s">
        <v>10522</v>
      </c>
      <c r="F476" s="1">
        <v>45483</v>
      </c>
      <c r="G476" t="s">
        <v>20055</v>
      </c>
      <c r="H476">
        <v>3</v>
      </c>
    </row>
    <row r="477" spans="1:8" x14ac:dyDescent="0.3">
      <c r="A477">
        <v>476</v>
      </c>
      <c r="B477">
        <v>17648</v>
      </c>
      <c r="C477">
        <v>1307671</v>
      </c>
      <c r="D477">
        <v>1</v>
      </c>
      <c r="E477" t="s">
        <v>10523</v>
      </c>
      <c r="F477" s="1">
        <v>45214</v>
      </c>
      <c r="G477" t="s">
        <v>20057</v>
      </c>
      <c r="H477">
        <v>1</v>
      </c>
    </row>
    <row r="478" spans="1:8" x14ac:dyDescent="0.3">
      <c r="A478">
        <v>477</v>
      </c>
      <c r="B478">
        <v>7584</v>
      </c>
      <c r="C478">
        <v>343762</v>
      </c>
      <c r="D478">
        <v>1</v>
      </c>
      <c r="E478" t="s">
        <v>10524</v>
      </c>
      <c r="F478" s="1">
        <v>45531</v>
      </c>
      <c r="G478" t="s">
        <v>20057</v>
      </c>
      <c r="H478">
        <v>1</v>
      </c>
    </row>
    <row r="479" spans="1:8" x14ac:dyDescent="0.3">
      <c r="A479">
        <v>478</v>
      </c>
      <c r="B479">
        <v>16874</v>
      </c>
      <c r="C479">
        <v>672055</v>
      </c>
      <c r="D479">
        <v>5</v>
      </c>
      <c r="E479" t="s">
        <v>10525</v>
      </c>
      <c r="F479" s="1">
        <v>44553</v>
      </c>
      <c r="G479" t="s">
        <v>20058</v>
      </c>
      <c r="H479">
        <v>5</v>
      </c>
    </row>
    <row r="480" spans="1:8" x14ac:dyDescent="0.3">
      <c r="A480">
        <v>479</v>
      </c>
      <c r="B480">
        <v>12867</v>
      </c>
      <c r="C480">
        <v>203996</v>
      </c>
      <c r="D480">
        <v>5</v>
      </c>
      <c r="E480" t="s">
        <v>10526</v>
      </c>
      <c r="F480" s="1">
        <v>44903</v>
      </c>
      <c r="G480" t="s">
        <v>20058</v>
      </c>
      <c r="H480">
        <v>5</v>
      </c>
    </row>
    <row r="481" spans="1:8" x14ac:dyDescent="0.3">
      <c r="A481">
        <v>480</v>
      </c>
      <c r="B481">
        <v>18944</v>
      </c>
      <c r="C481">
        <v>1158242</v>
      </c>
      <c r="D481">
        <v>5</v>
      </c>
      <c r="E481" t="s">
        <v>10527</v>
      </c>
      <c r="F481" s="1">
        <v>44577</v>
      </c>
      <c r="G481" t="s">
        <v>20058</v>
      </c>
      <c r="H481">
        <v>5</v>
      </c>
    </row>
    <row r="482" spans="1:8" x14ac:dyDescent="0.3">
      <c r="A482">
        <v>481</v>
      </c>
      <c r="B482">
        <v>15680</v>
      </c>
      <c r="C482">
        <v>126783</v>
      </c>
      <c r="D482">
        <v>1</v>
      </c>
      <c r="E482" t="s">
        <v>10528</v>
      </c>
      <c r="F482" s="1">
        <v>45414</v>
      </c>
      <c r="G482" t="s">
        <v>20057</v>
      </c>
      <c r="H482">
        <v>1</v>
      </c>
    </row>
    <row r="483" spans="1:8" x14ac:dyDescent="0.3">
      <c r="A483">
        <v>482</v>
      </c>
      <c r="B483">
        <v>14826</v>
      </c>
      <c r="C483">
        <v>1115305</v>
      </c>
      <c r="D483">
        <v>4</v>
      </c>
      <c r="E483" t="s">
        <v>10529</v>
      </c>
      <c r="F483" s="1">
        <v>45716</v>
      </c>
      <c r="G483" t="s">
        <v>20054</v>
      </c>
      <c r="H483">
        <v>4</v>
      </c>
    </row>
    <row r="484" spans="1:8" x14ac:dyDescent="0.3">
      <c r="A484">
        <v>483</v>
      </c>
      <c r="B484">
        <v>5860</v>
      </c>
      <c r="C484">
        <v>1058880</v>
      </c>
      <c r="D484">
        <v>2</v>
      </c>
      <c r="E484" t="s">
        <v>10530</v>
      </c>
      <c r="F484" s="1">
        <v>45676</v>
      </c>
      <c r="G484" t="s">
        <v>20056</v>
      </c>
      <c r="H484">
        <v>2</v>
      </c>
    </row>
    <row r="485" spans="1:8" x14ac:dyDescent="0.3">
      <c r="A485">
        <v>484</v>
      </c>
      <c r="B485">
        <v>7858</v>
      </c>
      <c r="C485">
        <v>1354544</v>
      </c>
      <c r="D485">
        <v>4</v>
      </c>
      <c r="E485" t="s">
        <v>10531</v>
      </c>
      <c r="F485" s="1">
        <v>44589</v>
      </c>
      <c r="G485" t="s">
        <v>20054</v>
      </c>
      <c r="H485">
        <v>4</v>
      </c>
    </row>
    <row r="486" spans="1:8" x14ac:dyDescent="0.3">
      <c r="A486">
        <v>485</v>
      </c>
      <c r="B486">
        <v>9533</v>
      </c>
      <c r="C486">
        <v>1920188</v>
      </c>
      <c r="D486">
        <v>3</v>
      </c>
      <c r="E486" t="s">
        <v>10532</v>
      </c>
      <c r="F486" s="1">
        <v>44451</v>
      </c>
      <c r="G486" t="s">
        <v>20055</v>
      </c>
      <c r="H486">
        <v>3</v>
      </c>
    </row>
    <row r="487" spans="1:8" x14ac:dyDescent="0.3">
      <c r="A487">
        <v>486</v>
      </c>
      <c r="B487">
        <v>828</v>
      </c>
      <c r="C487">
        <v>346563</v>
      </c>
      <c r="D487">
        <v>1</v>
      </c>
      <c r="E487" t="s">
        <v>10533</v>
      </c>
      <c r="F487" s="1">
        <v>45395</v>
      </c>
      <c r="G487" t="s">
        <v>20057</v>
      </c>
      <c r="H487">
        <v>1</v>
      </c>
    </row>
    <row r="488" spans="1:8" x14ac:dyDescent="0.3">
      <c r="A488">
        <v>487</v>
      </c>
      <c r="B488">
        <v>2570</v>
      </c>
      <c r="C488">
        <v>466278</v>
      </c>
      <c r="D488">
        <v>3</v>
      </c>
      <c r="E488" t="s">
        <v>10534</v>
      </c>
      <c r="F488" s="1">
        <v>45573</v>
      </c>
      <c r="G488" t="s">
        <v>20055</v>
      </c>
      <c r="H488">
        <v>3</v>
      </c>
    </row>
    <row r="489" spans="1:8" x14ac:dyDescent="0.3">
      <c r="A489">
        <v>488</v>
      </c>
      <c r="B489">
        <v>103</v>
      </c>
      <c r="C489">
        <v>957306</v>
      </c>
      <c r="D489">
        <v>5</v>
      </c>
      <c r="E489" t="s">
        <v>10535</v>
      </c>
      <c r="F489" s="1">
        <v>44701</v>
      </c>
      <c r="G489" t="s">
        <v>20058</v>
      </c>
      <c r="H489">
        <v>5</v>
      </c>
    </row>
    <row r="490" spans="1:8" x14ac:dyDescent="0.3">
      <c r="A490">
        <v>489</v>
      </c>
      <c r="B490">
        <v>11468</v>
      </c>
      <c r="C490">
        <v>1005503</v>
      </c>
      <c r="D490">
        <v>2</v>
      </c>
      <c r="E490" t="s">
        <v>10536</v>
      </c>
      <c r="F490" s="1">
        <v>44487</v>
      </c>
      <c r="G490" t="s">
        <v>20056</v>
      </c>
      <c r="H490">
        <v>2</v>
      </c>
    </row>
    <row r="491" spans="1:8" x14ac:dyDescent="0.3">
      <c r="A491">
        <v>490</v>
      </c>
      <c r="B491">
        <v>1601</v>
      </c>
      <c r="C491">
        <v>1902227</v>
      </c>
      <c r="D491">
        <v>5</v>
      </c>
      <c r="E491" t="s">
        <v>10537</v>
      </c>
      <c r="F491" s="1">
        <v>45885</v>
      </c>
      <c r="G491" t="s">
        <v>20058</v>
      </c>
      <c r="H491">
        <v>5</v>
      </c>
    </row>
    <row r="492" spans="1:8" x14ac:dyDescent="0.3">
      <c r="A492">
        <v>491</v>
      </c>
      <c r="B492">
        <v>4413</v>
      </c>
      <c r="C492">
        <v>1427950</v>
      </c>
      <c r="D492">
        <v>3</v>
      </c>
      <c r="E492" t="s">
        <v>10538</v>
      </c>
      <c r="F492" s="1">
        <v>45687</v>
      </c>
      <c r="G492" t="s">
        <v>20055</v>
      </c>
      <c r="H492">
        <v>3</v>
      </c>
    </row>
    <row r="493" spans="1:8" x14ac:dyDescent="0.3">
      <c r="A493">
        <v>492</v>
      </c>
      <c r="B493">
        <v>19716</v>
      </c>
      <c r="C493">
        <v>333361</v>
      </c>
      <c r="D493">
        <v>1</v>
      </c>
      <c r="E493" t="s">
        <v>10539</v>
      </c>
      <c r="F493" s="1">
        <v>45833</v>
      </c>
      <c r="G493" t="s">
        <v>20057</v>
      </c>
      <c r="H493">
        <v>1</v>
      </c>
    </row>
    <row r="494" spans="1:8" x14ac:dyDescent="0.3">
      <c r="A494">
        <v>493</v>
      </c>
      <c r="B494">
        <v>17170</v>
      </c>
      <c r="C494">
        <v>387440</v>
      </c>
      <c r="D494">
        <v>1</v>
      </c>
      <c r="E494" t="s">
        <v>10540</v>
      </c>
      <c r="F494" s="1">
        <v>44669</v>
      </c>
      <c r="G494" t="s">
        <v>20057</v>
      </c>
      <c r="H494">
        <v>1</v>
      </c>
    </row>
    <row r="495" spans="1:8" x14ac:dyDescent="0.3">
      <c r="A495">
        <v>494</v>
      </c>
      <c r="B495">
        <v>19755</v>
      </c>
      <c r="C495">
        <v>591446</v>
      </c>
      <c r="D495">
        <v>4</v>
      </c>
      <c r="E495" t="s">
        <v>10541</v>
      </c>
      <c r="F495" s="1">
        <v>44563</v>
      </c>
      <c r="G495" t="s">
        <v>20054</v>
      </c>
      <c r="H495">
        <v>4</v>
      </c>
    </row>
    <row r="496" spans="1:8" x14ac:dyDescent="0.3">
      <c r="A496">
        <v>495</v>
      </c>
      <c r="B496">
        <v>2338</v>
      </c>
      <c r="C496">
        <v>156167</v>
      </c>
      <c r="D496">
        <v>4</v>
      </c>
      <c r="E496" t="s">
        <v>10542</v>
      </c>
      <c r="F496" s="1">
        <v>45413</v>
      </c>
      <c r="G496" t="s">
        <v>20054</v>
      </c>
      <c r="H496">
        <v>4</v>
      </c>
    </row>
    <row r="497" spans="1:8" x14ac:dyDescent="0.3">
      <c r="A497">
        <v>496</v>
      </c>
      <c r="B497">
        <v>8870</v>
      </c>
      <c r="C497">
        <v>237322</v>
      </c>
      <c r="D497">
        <v>2</v>
      </c>
      <c r="E497" t="s">
        <v>10543</v>
      </c>
      <c r="F497" s="1">
        <v>45195</v>
      </c>
      <c r="G497" t="s">
        <v>20056</v>
      </c>
      <c r="H497">
        <v>2</v>
      </c>
    </row>
    <row r="498" spans="1:8" x14ac:dyDescent="0.3">
      <c r="A498">
        <v>497</v>
      </c>
      <c r="B498">
        <v>13490</v>
      </c>
      <c r="C498">
        <v>1287431</v>
      </c>
      <c r="D498">
        <v>1</v>
      </c>
      <c r="E498" t="s">
        <v>10544</v>
      </c>
      <c r="F498" s="1">
        <v>45216</v>
      </c>
      <c r="G498" t="s">
        <v>20057</v>
      </c>
      <c r="H498">
        <v>1</v>
      </c>
    </row>
    <row r="499" spans="1:8" x14ac:dyDescent="0.3">
      <c r="A499">
        <v>498</v>
      </c>
      <c r="B499">
        <v>6681</v>
      </c>
      <c r="C499">
        <v>105217</v>
      </c>
      <c r="D499">
        <v>2</v>
      </c>
      <c r="E499" t="s">
        <v>10545</v>
      </c>
      <c r="F499" s="1">
        <v>45843</v>
      </c>
      <c r="G499" t="s">
        <v>20056</v>
      </c>
      <c r="H499">
        <v>2</v>
      </c>
    </row>
    <row r="500" spans="1:8" x14ac:dyDescent="0.3">
      <c r="A500">
        <v>499</v>
      </c>
      <c r="B500">
        <v>15590</v>
      </c>
      <c r="C500">
        <v>1635309</v>
      </c>
      <c r="D500">
        <v>4</v>
      </c>
      <c r="E500" t="s">
        <v>10546</v>
      </c>
      <c r="F500" s="1">
        <v>45381</v>
      </c>
      <c r="G500" t="s">
        <v>20054</v>
      </c>
      <c r="H500">
        <v>4</v>
      </c>
    </row>
    <row r="501" spans="1:8" x14ac:dyDescent="0.3">
      <c r="A501">
        <v>500</v>
      </c>
      <c r="B501">
        <v>69</v>
      </c>
      <c r="C501">
        <v>167727</v>
      </c>
      <c r="D501">
        <v>1</v>
      </c>
      <c r="E501" t="s">
        <v>10547</v>
      </c>
      <c r="F501" s="1">
        <v>45581</v>
      </c>
      <c r="G501" t="s">
        <v>20057</v>
      </c>
      <c r="H501">
        <v>1</v>
      </c>
    </row>
    <row r="502" spans="1:8" x14ac:dyDescent="0.3">
      <c r="A502">
        <v>501</v>
      </c>
      <c r="B502">
        <v>4615</v>
      </c>
      <c r="C502">
        <v>1646042</v>
      </c>
      <c r="D502">
        <v>1</v>
      </c>
      <c r="E502" t="s">
        <v>10548</v>
      </c>
      <c r="F502" s="1">
        <v>44876</v>
      </c>
      <c r="G502" t="s">
        <v>20057</v>
      </c>
      <c r="H502">
        <v>1</v>
      </c>
    </row>
    <row r="503" spans="1:8" x14ac:dyDescent="0.3">
      <c r="A503">
        <v>502</v>
      </c>
      <c r="B503">
        <v>10217</v>
      </c>
      <c r="C503">
        <v>1813574</v>
      </c>
      <c r="D503">
        <v>2</v>
      </c>
      <c r="E503" t="s">
        <v>10549</v>
      </c>
      <c r="F503" s="1">
        <v>44998</v>
      </c>
      <c r="G503" t="s">
        <v>20056</v>
      </c>
      <c r="H503">
        <v>2</v>
      </c>
    </row>
    <row r="504" spans="1:8" x14ac:dyDescent="0.3">
      <c r="A504">
        <v>503</v>
      </c>
      <c r="B504">
        <v>18715</v>
      </c>
      <c r="C504">
        <v>85087</v>
      </c>
      <c r="D504">
        <v>4</v>
      </c>
      <c r="E504" t="s">
        <v>10550</v>
      </c>
      <c r="F504" s="1">
        <v>45687</v>
      </c>
      <c r="G504" t="s">
        <v>20054</v>
      </c>
      <c r="H504">
        <v>4</v>
      </c>
    </row>
    <row r="505" spans="1:8" x14ac:dyDescent="0.3">
      <c r="A505">
        <v>504</v>
      </c>
      <c r="B505">
        <v>62</v>
      </c>
      <c r="C505">
        <v>1653841</v>
      </c>
      <c r="D505">
        <v>3</v>
      </c>
      <c r="E505" t="s">
        <v>10551</v>
      </c>
      <c r="F505" s="1">
        <v>44622</v>
      </c>
      <c r="G505" t="s">
        <v>20055</v>
      </c>
      <c r="H505">
        <v>3</v>
      </c>
    </row>
    <row r="506" spans="1:8" x14ac:dyDescent="0.3">
      <c r="A506">
        <v>505</v>
      </c>
      <c r="B506">
        <v>1345</v>
      </c>
      <c r="C506">
        <v>250694</v>
      </c>
      <c r="D506">
        <v>5</v>
      </c>
      <c r="E506" t="s">
        <v>10552</v>
      </c>
      <c r="F506" s="1">
        <v>45531</v>
      </c>
      <c r="G506" t="s">
        <v>20058</v>
      </c>
      <c r="H506">
        <v>5</v>
      </c>
    </row>
    <row r="507" spans="1:8" x14ac:dyDescent="0.3">
      <c r="A507">
        <v>506</v>
      </c>
      <c r="B507">
        <v>17371</v>
      </c>
      <c r="C507">
        <v>34706</v>
      </c>
      <c r="D507">
        <v>4</v>
      </c>
      <c r="E507" t="s">
        <v>10553</v>
      </c>
      <c r="F507" s="1">
        <v>44794</v>
      </c>
      <c r="G507" t="s">
        <v>20054</v>
      </c>
      <c r="H507">
        <v>4</v>
      </c>
    </row>
    <row r="508" spans="1:8" x14ac:dyDescent="0.3">
      <c r="A508">
        <v>507</v>
      </c>
      <c r="B508">
        <v>15948</v>
      </c>
      <c r="C508">
        <v>52210</v>
      </c>
      <c r="D508">
        <v>3</v>
      </c>
      <c r="E508" t="s">
        <v>10554</v>
      </c>
      <c r="F508" s="1">
        <v>44823</v>
      </c>
      <c r="G508" t="s">
        <v>20055</v>
      </c>
      <c r="H508">
        <v>3</v>
      </c>
    </row>
    <row r="509" spans="1:8" x14ac:dyDescent="0.3">
      <c r="A509">
        <v>508</v>
      </c>
      <c r="B509">
        <v>734</v>
      </c>
      <c r="C509">
        <v>319189</v>
      </c>
      <c r="D509">
        <v>3</v>
      </c>
      <c r="E509" t="s">
        <v>10555</v>
      </c>
      <c r="F509" s="1">
        <v>45051</v>
      </c>
      <c r="G509" t="s">
        <v>20055</v>
      </c>
      <c r="H509">
        <v>3</v>
      </c>
    </row>
    <row r="510" spans="1:8" x14ac:dyDescent="0.3">
      <c r="A510">
        <v>509</v>
      </c>
      <c r="B510">
        <v>350</v>
      </c>
      <c r="C510">
        <v>753644</v>
      </c>
      <c r="D510">
        <v>4</v>
      </c>
      <c r="E510" t="s">
        <v>10556</v>
      </c>
      <c r="F510" s="1">
        <v>45376</v>
      </c>
      <c r="G510" t="s">
        <v>20054</v>
      </c>
      <c r="H510">
        <v>4</v>
      </c>
    </row>
    <row r="511" spans="1:8" x14ac:dyDescent="0.3">
      <c r="A511">
        <v>510</v>
      </c>
      <c r="B511">
        <v>944</v>
      </c>
      <c r="C511">
        <v>806277</v>
      </c>
      <c r="D511">
        <v>5</v>
      </c>
      <c r="E511" t="s">
        <v>10557</v>
      </c>
      <c r="F511" s="1">
        <v>44479</v>
      </c>
      <c r="G511" t="s">
        <v>20058</v>
      </c>
      <c r="H511">
        <v>5</v>
      </c>
    </row>
    <row r="512" spans="1:8" x14ac:dyDescent="0.3">
      <c r="A512">
        <v>511</v>
      </c>
      <c r="B512">
        <v>6367</v>
      </c>
      <c r="C512">
        <v>1267088</v>
      </c>
      <c r="D512">
        <v>2</v>
      </c>
      <c r="E512" t="s">
        <v>10558</v>
      </c>
      <c r="F512" s="1">
        <v>44821</v>
      </c>
      <c r="G512" t="s">
        <v>20056</v>
      </c>
      <c r="H512">
        <v>2</v>
      </c>
    </row>
    <row r="513" spans="1:8" x14ac:dyDescent="0.3">
      <c r="A513">
        <v>512</v>
      </c>
      <c r="B513">
        <v>9847</v>
      </c>
      <c r="C513">
        <v>1254425</v>
      </c>
      <c r="D513">
        <v>1</v>
      </c>
      <c r="E513" t="s">
        <v>10559</v>
      </c>
      <c r="F513" s="1">
        <v>45799</v>
      </c>
      <c r="G513" t="s">
        <v>20057</v>
      </c>
      <c r="H513">
        <v>1</v>
      </c>
    </row>
    <row r="514" spans="1:8" x14ac:dyDescent="0.3">
      <c r="A514">
        <v>513</v>
      </c>
      <c r="B514">
        <v>15180</v>
      </c>
      <c r="C514">
        <v>765811</v>
      </c>
      <c r="D514">
        <v>4</v>
      </c>
      <c r="E514" t="s">
        <v>10560</v>
      </c>
      <c r="F514" s="1">
        <v>45308</v>
      </c>
      <c r="G514" t="s">
        <v>20054</v>
      </c>
      <c r="H514">
        <v>4</v>
      </c>
    </row>
    <row r="515" spans="1:8" x14ac:dyDescent="0.3">
      <c r="A515">
        <v>514</v>
      </c>
      <c r="B515">
        <v>12129</v>
      </c>
      <c r="C515">
        <v>880064</v>
      </c>
      <c r="D515">
        <v>5</v>
      </c>
      <c r="E515" t="s">
        <v>10561</v>
      </c>
      <c r="F515" s="1">
        <v>44660</v>
      </c>
      <c r="G515" t="s">
        <v>20058</v>
      </c>
      <c r="H515">
        <v>5</v>
      </c>
    </row>
    <row r="516" spans="1:8" x14ac:dyDescent="0.3">
      <c r="A516">
        <v>515</v>
      </c>
      <c r="B516">
        <v>2020</v>
      </c>
      <c r="C516">
        <v>1101529</v>
      </c>
      <c r="D516">
        <v>3</v>
      </c>
      <c r="E516" t="s">
        <v>10562</v>
      </c>
      <c r="F516" s="1">
        <v>45593</v>
      </c>
      <c r="G516" t="s">
        <v>20055</v>
      </c>
      <c r="H516">
        <v>3</v>
      </c>
    </row>
    <row r="517" spans="1:8" x14ac:dyDescent="0.3">
      <c r="A517">
        <v>516</v>
      </c>
      <c r="B517">
        <v>9432</v>
      </c>
      <c r="C517">
        <v>1092957</v>
      </c>
      <c r="D517">
        <v>2</v>
      </c>
      <c r="E517" t="s">
        <v>10563</v>
      </c>
      <c r="F517" s="1">
        <v>44916</v>
      </c>
      <c r="G517" t="s">
        <v>20056</v>
      </c>
      <c r="H517">
        <v>2</v>
      </c>
    </row>
    <row r="518" spans="1:8" x14ac:dyDescent="0.3">
      <c r="A518">
        <v>517</v>
      </c>
      <c r="B518">
        <v>18502</v>
      </c>
      <c r="C518">
        <v>1545832</v>
      </c>
      <c r="D518">
        <v>2</v>
      </c>
      <c r="E518" t="s">
        <v>10564</v>
      </c>
      <c r="F518" s="1">
        <v>44453</v>
      </c>
      <c r="G518" t="s">
        <v>20056</v>
      </c>
      <c r="H518">
        <v>2</v>
      </c>
    </row>
    <row r="519" spans="1:8" x14ac:dyDescent="0.3">
      <c r="A519">
        <v>518</v>
      </c>
      <c r="B519">
        <v>11567</v>
      </c>
      <c r="C519">
        <v>15865</v>
      </c>
      <c r="D519">
        <v>3</v>
      </c>
      <c r="E519" t="s">
        <v>10565</v>
      </c>
      <c r="F519" s="1">
        <v>44557</v>
      </c>
      <c r="G519" t="s">
        <v>20055</v>
      </c>
      <c r="H519">
        <v>3</v>
      </c>
    </row>
    <row r="520" spans="1:8" x14ac:dyDescent="0.3">
      <c r="A520">
        <v>519</v>
      </c>
      <c r="B520">
        <v>621</v>
      </c>
      <c r="C520">
        <v>153142</v>
      </c>
      <c r="D520">
        <v>2</v>
      </c>
      <c r="E520" t="s">
        <v>10566</v>
      </c>
      <c r="F520" s="1">
        <v>45514</v>
      </c>
      <c r="G520" t="s">
        <v>20056</v>
      </c>
      <c r="H520">
        <v>2</v>
      </c>
    </row>
    <row r="521" spans="1:8" x14ac:dyDescent="0.3">
      <c r="A521">
        <v>520</v>
      </c>
      <c r="B521">
        <v>15469</v>
      </c>
      <c r="C521">
        <v>1545930</v>
      </c>
      <c r="D521">
        <v>4</v>
      </c>
      <c r="E521" t="s">
        <v>10567</v>
      </c>
      <c r="F521" s="1">
        <v>44573</v>
      </c>
      <c r="G521" t="s">
        <v>20054</v>
      </c>
      <c r="H521">
        <v>4</v>
      </c>
    </row>
    <row r="522" spans="1:8" x14ac:dyDescent="0.3">
      <c r="A522">
        <v>521</v>
      </c>
      <c r="B522">
        <v>17153</v>
      </c>
      <c r="C522">
        <v>1448754</v>
      </c>
      <c r="D522">
        <v>2</v>
      </c>
      <c r="E522" t="s">
        <v>10568</v>
      </c>
      <c r="F522" s="1">
        <v>45501</v>
      </c>
      <c r="G522" t="s">
        <v>20056</v>
      </c>
      <c r="H522">
        <v>2</v>
      </c>
    </row>
    <row r="523" spans="1:8" x14ac:dyDescent="0.3">
      <c r="A523">
        <v>522</v>
      </c>
      <c r="B523">
        <v>4916</v>
      </c>
      <c r="C523">
        <v>171122</v>
      </c>
      <c r="D523">
        <v>5</v>
      </c>
      <c r="E523" t="s">
        <v>10569</v>
      </c>
      <c r="F523" s="1">
        <v>44993</v>
      </c>
      <c r="G523" t="s">
        <v>20058</v>
      </c>
      <c r="H523">
        <v>5</v>
      </c>
    </row>
    <row r="524" spans="1:8" x14ac:dyDescent="0.3">
      <c r="A524">
        <v>523</v>
      </c>
      <c r="B524">
        <v>10203</v>
      </c>
      <c r="C524">
        <v>1361170</v>
      </c>
      <c r="D524">
        <v>4</v>
      </c>
      <c r="E524" t="s">
        <v>10570</v>
      </c>
      <c r="F524" s="1">
        <v>45051</v>
      </c>
      <c r="G524" t="s">
        <v>20054</v>
      </c>
      <c r="H524">
        <v>4</v>
      </c>
    </row>
    <row r="525" spans="1:8" x14ac:dyDescent="0.3">
      <c r="A525">
        <v>524</v>
      </c>
      <c r="B525">
        <v>5541</v>
      </c>
      <c r="C525">
        <v>1988475</v>
      </c>
      <c r="D525">
        <v>5</v>
      </c>
      <c r="E525" t="s">
        <v>10571</v>
      </c>
      <c r="F525" s="1">
        <v>44969</v>
      </c>
      <c r="G525" t="s">
        <v>20058</v>
      </c>
      <c r="H525">
        <v>5</v>
      </c>
    </row>
    <row r="526" spans="1:8" x14ac:dyDescent="0.3">
      <c r="A526">
        <v>525</v>
      </c>
      <c r="B526">
        <v>7177</v>
      </c>
      <c r="C526">
        <v>1922758</v>
      </c>
      <c r="D526">
        <v>5</v>
      </c>
      <c r="E526" t="s">
        <v>10572</v>
      </c>
      <c r="F526" s="1">
        <v>45138</v>
      </c>
      <c r="G526" t="s">
        <v>20058</v>
      </c>
      <c r="H526">
        <v>5</v>
      </c>
    </row>
    <row r="527" spans="1:8" x14ac:dyDescent="0.3">
      <c r="A527">
        <v>526</v>
      </c>
      <c r="B527">
        <v>1219</v>
      </c>
      <c r="C527">
        <v>788784</v>
      </c>
      <c r="D527">
        <v>3</v>
      </c>
      <c r="E527" t="s">
        <v>10573</v>
      </c>
      <c r="F527" s="1">
        <v>44965</v>
      </c>
      <c r="G527" t="s">
        <v>20055</v>
      </c>
      <c r="H527">
        <v>3</v>
      </c>
    </row>
    <row r="528" spans="1:8" x14ac:dyDescent="0.3">
      <c r="A528">
        <v>527</v>
      </c>
      <c r="B528">
        <v>16189</v>
      </c>
      <c r="C528">
        <v>90145</v>
      </c>
      <c r="D528">
        <v>4</v>
      </c>
      <c r="E528" t="s">
        <v>10574</v>
      </c>
      <c r="F528" s="1">
        <v>44529</v>
      </c>
      <c r="G528" t="s">
        <v>20054</v>
      </c>
      <c r="H528">
        <v>4</v>
      </c>
    </row>
    <row r="529" spans="1:8" x14ac:dyDescent="0.3">
      <c r="A529">
        <v>528</v>
      </c>
      <c r="B529">
        <v>13663</v>
      </c>
      <c r="C529">
        <v>1520499</v>
      </c>
      <c r="D529">
        <v>2</v>
      </c>
      <c r="E529" t="s">
        <v>10575</v>
      </c>
      <c r="F529" s="1">
        <v>44641</v>
      </c>
      <c r="G529" t="s">
        <v>20056</v>
      </c>
      <c r="H529">
        <v>2</v>
      </c>
    </row>
    <row r="530" spans="1:8" x14ac:dyDescent="0.3">
      <c r="A530">
        <v>529</v>
      </c>
      <c r="B530">
        <v>5223</v>
      </c>
      <c r="C530">
        <v>414920</v>
      </c>
      <c r="D530">
        <v>2</v>
      </c>
      <c r="E530" t="s">
        <v>10576</v>
      </c>
      <c r="F530" s="1">
        <v>45402</v>
      </c>
      <c r="G530" t="s">
        <v>20056</v>
      </c>
      <c r="H530">
        <v>2</v>
      </c>
    </row>
    <row r="531" spans="1:8" x14ac:dyDescent="0.3">
      <c r="A531">
        <v>530</v>
      </c>
      <c r="B531">
        <v>14355</v>
      </c>
      <c r="C531">
        <v>906019</v>
      </c>
      <c r="D531">
        <v>5</v>
      </c>
      <c r="E531" t="s">
        <v>10577</v>
      </c>
      <c r="F531" s="1">
        <v>45648</v>
      </c>
      <c r="G531" t="s">
        <v>20058</v>
      </c>
      <c r="H531">
        <v>5</v>
      </c>
    </row>
    <row r="532" spans="1:8" x14ac:dyDescent="0.3">
      <c r="A532">
        <v>531</v>
      </c>
      <c r="B532">
        <v>15317</v>
      </c>
      <c r="C532">
        <v>843280</v>
      </c>
      <c r="D532">
        <v>4</v>
      </c>
      <c r="E532" t="s">
        <v>10578</v>
      </c>
      <c r="F532" s="1">
        <v>45595</v>
      </c>
      <c r="G532" t="s">
        <v>20054</v>
      </c>
      <c r="H532">
        <v>4</v>
      </c>
    </row>
    <row r="533" spans="1:8" x14ac:dyDescent="0.3">
      <c r="A533">
        <v>532</v>
      </c>
      <c r="B533">
        <v>13554</v>
      </c>
      <c r="C533">
        <v>1359583</v>
      </c>
      <c r="D533">
        <v>5</v>
      </c>
      <c r="E533" t="s">
        <v>10579</v>
      </c>
      <c r="F533" s="1">
        <v>44850</v>
      </c>
      <c r="G533" t="s">
        <v>20058</v>
      </c>
      <c r="H533">
        <v>5</v>
      </c>
    </row>
    <row r="534" spans="1:8" x14ac:dyDescent="0.3">
      <c r="A534">
        <v>533</v>
      </c>
      <c r="B534">
        <v>2366</v>
      </c>
      <c r="C534">
        <v>1904704</v>
      </c>
      <c r="D534">
        <v>1</v>
      </c>
      <c r="E534" t="s">
        <v>10580</v>
      </c>
      <c r="F534" s="1">
        <v>45622</v>
      </c>
      <c r="G534" t="s">
        <v>20057</v>
      </c>
      <c r="H534">
        <v>1</v>
      </c>
    </row>
    <row r="535" spans="1:8" x14ac:dyDescent="0.3">
      <c r="A535">
        <v>534</v>
      </c>
      <c r="B535">
        <v>1070</v>
      </c>
      <c r="C535">
        <v>221831</v>
      </c>
      <c r="D535">
        <v>5</v>
      </c>
      <c r="E535" t="s">
        <v>10581</v>
      </c>
      <c r="F535" s="1">
        <v>45343</v>
      </c>
      <c r="G535" t="s">
        <v>20058</v>
      </c>
      <c r="H535">
        <v>5</v>
      </c>
    </row>
    <row r="536" spans="1:8" x14ac:dyDescent="0.3">
      <c r="A536">
        <v>535</v>
      </c>
      <c r="B536">
        <v>3768</v>
      </c>
      <c r="C536">
        <v>1407701</v>
      </c>
      <c r="D536">
        <v>3</v>
      </c>
      <c r="E536" t="s">
        <v>10582</v>
      </c>
      <c r="F536" s="1">
        <v>44930</v>
      </c>
      <c r="G536" t="s">
        <v>20055</v>
      </c>
      <c r="H536">
        <v>3</v>
      </c>
    </row>
    <row r="537" spans="1:8" x14ac:dyDescent="0.3">
      <c r="A537">
        <v>536</v>
      </c>
      <c r="B537">
        <v>4321</v>
      </c>
      <c r="C537">
        <v>1286855</v>
      </c>
      <c r="D537">
        <v>2</v>
      </c>
      <c r="E537" t="s">
        <v>10583</v>
      </c>
      <c r="F537" s="1">
        <v>45264</v>
      </c>
      <c r="G537" t="s">
        <v>20056</v>
      </c>
      <c r="H537">
        <v>2</v>
      </c>
    </row>
    <row r="538" spans="1:8" x14ac:dyDescent="0.3">
      <c r="A538">
        <v>537</v>
      </c>
      <c r="B538">
        <v>6620</v>
      </c>
      <c r="C538">
        <v>538205</v>
      </c>
      <c r="D538">
        <v>4</v>
      </c>
      <c r="E538" t="s">
        <v>10584</v>
      </c>
      <c r="F538" s="1">
        <v>45165</v>
      </c>
      <c r="G538" t="s">
        <v>20054</v>
      </c>
      <c r="H538">
        <v>4</v>
      </c>
    </row>
    <row r="539" spans="1:8" x14ac:dyDescent="0.3">
      <c r="A539">
        <v>538</v>
      </c>
      <c r="B539">
        <v>3927</v>
      </c>
      <c r="C539">
        <v>910780</v>
      </c>
      <c r="D539">
        <v>4</v>
      </c>
      <c r="E539" t="s">
        <v>10585</v>
      </c>
      <c r="F539" s="1">
        <v>45069</v>
      </c>
      <c r="G539" t="s">
        <v>20054</v>
      </c>
      <c r="H539">
        <v>4</v>
      </c>
    </row>
    <row r="540" spans="1:8" x14ac:dyDescent="0.3">
      <c r="A540">
        <v>539</v>
      </c>
      <c r="B540">
        <v>970</v>
      </c>
      <c r="C540">
        <v>131022</v>
      </c>
      <c r="D540">
        <v>4</v>
      </c>
      <c r="E540" t="s">
        <v>10586</v>
      </c>
      <c r="F540" s="1">
        <v>45491</v>
      </c>
      <c r="G540" t="s">
        <v>20054</v>
      </c>
      <c r="H540">
        <v>4</v>
      </c>
    </row>
    <row r="541" spans="1:8" x14ac:dyDescent="0.3">
      <c r="A541">
        <v>540</v>
      </c>
      <c r="B541">
        <v>7267</v>
      </c>
      <c r="C541">
        <v>804965</v>
      </c>
      <c r="D541">
        <v>2</v>
      </c>
      <c r="E541" t="s">
        <v>10587</v>
      </c>
      <c r="F541" s="1">
        <v>45446</v>
      </c>
      <c r="G541" t="s">
        <v>20056</v>
      </c>
      <c r="H541">
        <v>2</v>
      </c>
    </row>
    <row r="542" spans="1:8" x14ac:dyDescent="0.3">
      <c r="A542">
        <v>541</v>
      </c>
      <c r="B542">
        <v>17843</v>
      </c>
      <c r="C542">
        <v>780305</v>
      </c>
      <c r="D542">
        <v>4</v>
      </c>
      <c r="E542" t="s">
        <v>10588</v>
      </c>
      <c r="F542" s="1">
        <v>44832</v>
      </c>
      <c r="G542" t="s">
        <v>20054</v>
      </c>
      <c r="H542">
        <v>4</v>
      </c>
    </row>
    <row r="543" spans="1:8" x14ac:dyDescent="0.3">
      <c r="A543">
        <v>542</v>
      </c>
      <c r="B543">
        <v>13120</v>
      </c>
      <c r="C543">
        <v>1499005</v>
      </c>
      <c r="D543">
        <v>4</v>
      </c>
      <c r="E543" t="s">
        <v>10589</v>
      </c>
      <c r="F543" s="1">
        <v>44955</v>
      </c>
      <c r="G543" t="s">
        <v>20054</v>
      </c>
      <c r="H543">
        <v>4</v>
      </c>
    </row>
    <row r="544" spans="1:8" x14ac:dyDescent="0.3">
      <c r="A544">
        <v>543</v>
      </c>
      <c r="B544">
        <v>1660</v>
      </c>
      <c r="C544">
        <v>1049587</v>
      </c>
      <c r="D544">
        <v>2</v>
      </c>
      <c r="E544" t="s">
        <v>10590</v>
      </c>
      <c r="F544" s="1">
        <v>45789</v>
      </c>
      <c r="G544" t="s">
        <v>20056</v>
      </c>
      <c r="H544">
        <v>2</v>
      </c>
    </row>
    <row r="545" spans="1:8" x14ac:dyDescent="0.3">
      <c r="A545">
        <v>544</v>
      </c>
      <c r="B545">
        <v>6401</v>
      </c>
      <c r="C545">
        <v>1919489</v>
      </c>
      <c r="D545">
        <v>3</v>
      </c>
      <c r="E545" t="s">
        <v>10591</v>
      </c>
      <c r="F545" s="1">
        <v>44654</v>
      </c>
      <c r="G545" t="s">
        <v>20055</v>
      </c>
      <c r="H545">
        <v>3</v>
      </c>
    </row>
    <row r="546" spans="1:8" x14ac:dyDescent="0.3">
      <c r="A546">
        <v>545</v>
      </c>
      <c r="B546">
        <v>12735</v>
      </c>
      <c r="C546">
        <v>86072</v>
      </c>
      <c r="D546">
        <v>5</v>
      </c>
      <c r="E546" t="s">
        <v>10592</v>
      </c>
      <c r="F546" s="1">
        <v>45154</v>
      </c>
      <c r="G546" t="s">
        <v>20058</v>
      </c>
      <c r="H546">
        <v>5</v>
      </c>
    </row>
    <row r="547" spans="1:8" x14ac:dyDescent="0.3">
      <c r="A547">
        <v>546</v>
      </c>
      <c r="B547">
        <v>1039</v>
      </c>
      <c r="C547">
        <v>941427</v>
      </c>
      <c r="D547">
        <v>2</v>
      </c>
      <c r="E547" t="s">
        <v>10593</v>
      </c>
      <c r="F547" s="1">
        <v>44682</v>
      </c>
      <c r="G547" t="s">
        <v>20056</v>
      </c>
      <c r="H547">
        <v>2</v>
      </c>
    </row>
    <row r="548" spans="1:8" x14ac:dyDescent="0.3">
      <c r="A548">
        <v>547</v>
      </c>
      <c r="B548">
        <v>12884</v>
      </c>
      <c r="C548">
        <v>131282</v>
      </c>
      <c r="D548">
        <v>4</v>
      </c>
      <c r="E548" t="s">
        <v>10594</v>
      </c>
      <c r="F548" s="1">
        <v>44926</v>
      </c>
      <c r="G548" t="s">
        <v>20054</v>
      </c>
      <c r="H548">
        <v>4</v>
      </c>
    </row>
    <row r="549" spans="1:8" x14ac:dyDescent="0.3">
      <c r="A549">
        <v>548</v>
      </c>
      <c r="B549">
        <v>2395</v>
      </c>
      <c r="C549">
        <v>159405</v>
      </c>
      <c r="D549">
        <v>4</v>
      </c>
      <c r="E549" t="s">
        <v>10595</v>
      </c>
      <c r="F549" s="1">
        <v>45592</v>
      </c>
      <c r="G549" t="s">
        <v>20054</v>
      </c>
      <c r="H549">
        <v>4</v>
      </c>
    </row>
    <row r="550" spans="1:8" x14ac:dyDescent="0.3">
      <c r="A550">
        <v>549</v>
      </c>
      <c r="B550">
        <v>8724</v>
      </c>
      <c r="C550">
        <v>1306834</v>
      </c>
      <c r="D550">
        <v>5</v>
      </c>
      <c r="E550" t="s">
        <v>10596</v>
      </c>
      <c r="F550" s="1">
        <v>45374</v>
      </c>
      <c r="G550" t="s">
        <v>20058</v>
      </c>
      <c r="H550">
        <v>5</v>
      </c>
    </row>
    <row r="551" spans="1:8" x14ac:dyDescent="0.3">
      <c r="A551">
        <v>550</v>
      </c>
      <c r="B551">
        <v>18513</v>
      </c>
      <c r="C551">
        <v>805785</v>
      </c>
      <c r="D551">
        <v>4</v>
      </c>
      <c r="E551" t="s">
        <v>10597</v>
      </c>
      <c r="F551" s="1">
        <v>44572</v>
      </c>
      <c r="G551" t="s">
        <v>20054</v>
      </c>
      <c r="H551">
        <v>4</v>
      </c>
    </row>
    <row r="552" spans="1:8" x14ac:dyDescent="0.3">
      <c r="A552">
        <v>551</v>
      </c>
      <c r="B552">
        <v>10090</v>
      </c>
      <c r="C552">
        <v>1738415</v>
      </c>
      <c r="D552">
        <v>5</v>
      </c>
      <c r="E552" t="s">
        <v>10598</v>
      </c>
      <c r="F552" s="1">
        <v>44908</v>
      </c>
      <c r="G552" t="s">
        <v>20058</v>
      </c>
      <c r="H552">
        <v>5</v>
      </c>
    </row>
    <row r="553" spans="1:8" x14ac:dyDescent="0.3">
      <c r="A553">
        <v>552</v>
      </c>
      <c r="B553">
        <v>3563</v>
      </c>
      <c r="C553">
        <v>1386224</v>
      </c>
      <c r="D553">
        <v>2</v>
      </c>
      <c r="E553" t="s">
        <v>10599</v>
      </c>
      <c r="F553" s="1">
        <v>44525</v>
      </c>
      <c r="G553" t="s">
        <v>20056</v>
      </c>
      <c r="H553">
        <v>2</v>
      </c>
    </row>
    <row r="554" spans="1:8" x14ac:dyDescent="0.3">
      <c r="A554">
        <v>553</v>
      </c>
      <c r="B554">
        <v>3262</v>
      </c>
      <c r="C554">
        <v>1168072</v>
      </c>
      <c r="D554">
        <v>4</v>
      </c>
      <c r="E554" t="s">
        <v>10600</v>
      </c>
      <c r="F554" s="1">
        <v>44752</v>
      </c>
      <c r="G554" t="s">
        <v>20054</v>
      </c>
      <c r="H554">
        <v>4</v>
      </c>
    </row>
    <row r="555" spans="1:8" x14ac:dyDescent="0.3">
      <c r="A555">
        <v>554</v>
      </c>
      <c r="B555">
        <v>5641</v>
      </c>
      <c r="C555">
        <v>172761</v>
      </c>
      <c r="D555">
        <v>4</v>
      </c>
      <c r="E555" t="s">
        <v>10601</v>
      </c>
      <c r="F555" s="1">
        <v>45439</v>
      </c>
      <c r="G555" t="s">
        <v>20054</v>
      </c>
      <c r="H555">
        <v>4</v>
      </c>
    </row>
    <row r="556" spans="1:8" x14ac:dyDescent="0.3">
      <c r="A556">
        <v>555</v>
      </c>
      <c r="B556">
        <v>12191</v>
      </c>
      <c r="C556">
        <v>1069835</v>
      </c>
      <c r="D556">
        <v>1</v>
      </c>
      <c r="E556" t="s">
        <v>10602</v>
      </c>
      <c r="F556" s="1">
        <v>45191</v>
      </c>
      <c r="G556" t="s">
        <v>20057</v>
      </c>
      <c r="H556">
        <v>1</v>
      </c>
    </row>
    <row r="557" spans="1:8" x14ac:dyDescent="0.3">
      <c r="A557">
        <v>556</v>
      </c>
      <c r="B557">
        <v>668</v>
      </c>
      <c r="C557">
        <v>1189066</v>
      </c>
      <c r="D557">
        <v>5</v>
      </c>
      <c r="E557" t="s">
        <v>10603</v>
      </c>
      <c r="F557" s="1">
        <v>45153</v>
      </c>
      <c r="G557" t="s">
        <v>20058</v>
      </c>
      <c r="H557">
        <v>5</v>
      </c>
    </row>
    <row r="558" spans="1:8" x14ac:dyDescent="0.3">
      <c r="A558">
        <v>557</v>
      </c>
      <c r="B558">
        <v>15402</v>
      </c>
      <c r="C558">
        <v>453274</v>
      </c>
      <c r="D558">
        <v>4</v>
      </c>
      <c r="E558" t="s">
        <v>10604</v>
      </c>
      <c r="F558" s="1">
        <v>44968</v>
      </c>
      <c r="G558" t="s">
        <v>20054</v>
      </c>
      <c r="H558">
        <v>4</v>
      </c>
    </row>
    <row r="559" spans="1:8" x14ac:dyDescent="0.3">
      <c r="A559">
        <v>558</v>
      </c>
      <c r="B559">
        <v>14416</v>
      </c>
      <c r="C559">
        <v>1224315</v>
      </c>
      <c r="D559">
        <v>1</v>
      </c>
      <c r="E559" t="s">
        <v>10605</v>
      </c>
      <c r="F559" s="1">
        <v>45881</v>
      </c>
      <c r="G559" t="s">
        <v>20057</v>
      </c>
      <c r="H559">
        <v>1</v>
      </c>
    </row>
    <row r="560" spans="1:8" x14ac:dyDescent="0.3">
      <c r="A560">
        <v>559</v>
      </c>
      <c r="B560">
        <v>5572</v>
      </c>
      <c r="C560">
        <v>983621</v>
      </c>
      <c r="D560">
        <v>1</v>
      </c>
      <c r="E560" t="s">
        <v>10606</v>
      </c>
      <c r="F560" s="1">
        <v>44663</v>
      </c>
      <c r="G560" t="s">
        <v>20057</v>
      </c>
      <c r="H560">
        <v>1</v>
      </c>
    </row>
    <row r="561" spans="1:8" x14ac:dyDescent="0.3">
      <c r="A561">
        <v>560</v>
      </c>
      <c r="B561">
        <v>10539</v>
      </c>
      <c r="C561">
        <v>1183402</v>
      </c>
      <c r="D561">
        <v>4</v>
      </c>
      <c r="E561" t="s">
        <v>10607</v>
      </c>
      <c r="F561" s="1">
        <v>45287</v>
      </c>
      <c r="G561" t="s">
        <v>20054</v>
      </c>
      <c r="H561">
        <v>4</v>
      </c>
    </row>
    <row r="562" spans="1:8" x14ac:dyDescent="0.3">
      <c r="A562">
        <v>561</v>
      </c>
      <c r="B562">
        <v>5396</v>
      </c>
      <c r="C562">
        <v>734708</v>
      </c>
      <c r="D562">
        <v>2</v>
      </c>
      <c r="E562" t="s">
        <v>10608</v>
      </c>
      <c r="F562" s="1">
        <v>45215</v>
      </c>
      <c r="G562" t="s">
        <v>20056</v>
      </c>
      <c r="H562">
        <v>2</v>
      </c>
    </row>
    <row r="563" spans="1:8" x14ac:dyDescent="0.3">
      <c r="A563">
        <v>562</v>
      </c>
      <c r="B563">
        <v>10330</v>
      </c>
      <c r="C563">
        <v>850947</v>
      </c>
      <c r="D563">
        <v>4</v>
      </c>
      <c r="E563" t="s">
        <v>10609</v>
      </c>
      <c r="F563" s="1">
        <v>44807</v>
      </c>
      <c r="G563" t="s">
        <v>20054</v>
      </c>
      <c r="H563">
        <v>4</v>
      </c>
    </row>
    <row r="564" spans="1:8" x14ac:dyDescent="0.3">
      <c r="A564">
        <v>563</v>
      </c>
      <c r="B564">
        <v>15886</v>
      </c>
      <c r="C564">
        <v>357936</v>
      </c>
      <c r="D564">
        <v>1</v>
      </c>
      <c r="E564" t="s">
        <v>10610</v>
      </c>
      <c r="F564" s="1">
        <v>45667</v>
      </c>
      <c r="G564" t="s">
        <v>20057</v>
      </c>
      <c r="H564">
        <v>1</v>
      </c>
    </row>
    <row r="565" spans="1:8" x14ac:dyDescent="0.3">
      <c r="A565">
        <v>564</v>
      </c>
      <c r="B565">
        <v>13329</v>
      </c>
      <c r="C565">
        <v>1274649</v>
      </c>
      <c r="D565">
        <v>4</v>
      </c>
      <c r="E565" t="s">
        <v>10611</v>
      </c>
      <c r="F565" s="1">
        <v>45178</v>
      </c>
      <c r="G565" t="s">
        <v>20054</v>
      </c>
      <c r="H565">
        <v>4</v>
      </c>
    </row>
    <row r="566" spans="1:8" x14ac:dyDescent="0.3">
      <c r="A566">
        <v>565</v>
      </c>
      <c r="B566">
        <v>11756</v>
      </c>
      <c r="C566">
        <v>278442</v>
      </c>
      <c r="D566">
        <v>2</v>
      </c>
      <c r="E566" t="s">
        <v>10612</v>
      </c>
      <c r="F566" s="1">
        <v>45142</v>
      </c>
      <c r="G566" t="s">
        <v>20056</v>
      </c>
      <c r="H566">
        <v>2</v>
      </c>
    </row>
    <row r="567" spans="1:8" x14ac:dyDescent="0.3">
      <c r="A567">
        <v>566</v>
      </c>
      <c r="B567">
        <v>6372</v>
      </c>
      <c r="C567">
        <v>1503512</v>
      </c>
      <c r="D567">
        <v>4</v>
      </c>
      <c r="E567" t="s">
        <v>10613</v>
      </c>
      <c r="F567" s="1">
        <v>44787</v>
      </c>
      <c r="G567" t="s">
        <v>20054</v>
      </c>
      <c r="H567">
        <v>4</v>
      </c>
    </row>
    <row r="568" spans="1:8" x14ac:dyDescent="0.3">
      <c r="A568">
        <v>567</v>
      </c>
      <c r="B568">
        <v>11202</v>
      </c>
      <c r="C568">
        <v>484651</v>
      </c>
      <c r="D568">
        <v>4</v>
      </c>
      <c r="E568" t="s">
        <v>10614</v>
      </c>
      <c r="F568" s="1">
        <v>45484</v>
      </c>
      <c r="G568" t="s">
        <v>20054</v>
      </c>
      <c r="H568">
        <v>4</v>
      </c>
    </row>
    <row r="569" spans="1:8" x14ac:dyDescent="0.3">
      <c r="A569">
        <v>568</v>
      </c>
      <c r="B569">
        <v>15518</v>
      </c>
      <c r="C569">
        <v>1528475</v>
      </c>
      <c r="D569">
        <v>5</v>
      </c>
      <c r="E569" t="s">
        <v>10615</v>
      </c>
      <c r="F569" s="1">
        <v>44822</v>
      </c>
      <c r="G569" t="s">
        <v>20058</v>
      </c>
      <c r="H569">
        <v>5</v>
      </c>
    </row>
    <row r="570" spans="1:8" x14ac:dyDescent="0.3">
      <c r="A570">
        <v>569</v>
      </c>
      <c r="B570">
        <v>14437</v>
      </c>
      <c r="C570">
        <v>1681075</v>
      </c>
      <c r="D570">
        <v>4</v>
      </c>
      <c r="E570" t="s">
        <v>10616</v>
      </c>
      <c r="F570" s="1">
        <v>44454</v>
      </c>
      <c r="G570" t="s">
        <v>20054</v>
      </c>
      <c r="H570">
        <v>4</v>
      </c>
    </row>
    <row r="571" spans="1:8" x14ac:dyDescent="0.3">
      <c r="A571">
        <v>570</v>
      </c>
      <c r="B571">
        <v>4739</v>
      </c>
      <c r="C571">
        <v>304529</v>
      </c>
      <c r="D571">
        <v>3</v>
      </c>
      <c r="E571" t="s">
        <v>10617</v>
      </c>
      <c r="F571" s="1">
        <v>45551</v>
      </c>
      <c r="G571" t="s">
        <v>20055</v>
      </c>
      <c r="H571">
        <v>3</v>
      </c>
    </row>
    <row r="572" spans="1:8" x14ac:dyDescent="0.3">
      <c r="A572">
        <v>571</v>
      </c>
      <c r="B572">
        <v>11945</v>
      </c>
      <c r="C572">
        <v>442778</v>
      </c>
      <c r="D572">
        <v>1</v>
      </c>
      <c r="E572" t="s">
        <v>10618</v>
      </c>
      <c r="F572" s="1">
        <v>45142</v>
      </c>
      <c r="G572" t="s">
        <v>20057</v>
      </c>
      <c r="H572">
        <v>1</v>
      </c>
    </row>
    <row r="573" spans="1:8" x14ac:dyDescent="0.3">
      <c r="A573">
        <v>572</v>
      </c>
      <c r="B573">
        <v>972</v>
      </c>
      <c r="C573">
        <v>198159</v>
      </c>
      <c r="D573">
        <v>1</v>
      </c>
      <c r="E573" t="s">
        <v>10619</v>
      </c>
      <c r="F573" s="1">
        <v>45583</v>
      </c>
      <c r="G573" t="s">
        <v>20057</v>
      </c>
      <c r="H573">
        <v>1</v>
      </c>
    </row>
    <row r="574" spans="1:8" x14ac:dyDescent="0.3">
      <c r="A574">
        <v>573</v>
      </c>
      <c r="B574">
        <v>16234</v>
      </c>
      <c r="C574">
        <v>1998009</v>
      </c>
      <c r="D574">
        <v>1</v>
      </c>
      <c r="E574" t="s">
        <v>10620</v>
      </c>
      <c r="F574" s="1">
        <v>45004</v>
      </c>
      <c r="G574" t="s">
        <v>20057</v>
      </c>
      <c r="H574">
        <v>1</v>
      </c>
    </row>
    <row r="575" spans="1:8" x14ac:dyDescent="0.3">
      <c r="A575">
        <v>574</v>
      </c>
      <c r="B575">
        <v>16909</v>
      </c>
      <c r="C575">
        <v>89487</v>
      </c>
      <c r="D575">
        <v>3</v>
      </c>
      <c r="E575" t="s">
        <v>10621</v>
      </c>
      <c r="F575" s="1">
        <v>45689</v>
      </c>
      <c r="G575" t="s">
        <v>20055</v>
      </c>
      <c r="H575">
        <v>3</v>
      </c>
    </row>
    <row r="576" spans="1:8" x14ac:dyDescent="0.3">
      <c r="A576">
        <v>575</v>
      </c>
      <c r="B576">
        <v>6220</v>
      </c>
      <c r="C576">
        <v>903642</v>
      </c>
      <c r="D576">
        <v>4</v>
      </c>
      <c r="E576" t="s">
        <v>10622</v>
      </c>
      <c r="F576" s="1">
        <v>45129</v>
      </c>
      <c r="G576" t="s">
        <v>20054</v>
      </c>
      <c r="H576">
        <v>4</v>
      </c>
    </row>
    <row r="577" spans="1:8" x14ac:dyDescent="0.3">
      <c r="A577">
        <v>576</v>
      </c>
      <c r="B577">
        <v>9410</v>
      </c>
      <c r="C577">
        <v>273858</v>
      </c>
      <c r="D577">
        <v>1</v>
      </c>
      <c r="E577" t="s">
        <v>10623</v>
      </c>
      <c r="F577" s="1">
        <v>45229</v>
      </c>
      <c r="G577" t="s">
        <v>20057</v>
      </c>
      <c r="H577">
        <v>1</v>
      </c>
    </row>
    <row r="578" spans="1:8" x14ac:dyDescent="0.3">
      <c r="A578">
        <v>577</v>
      </c>
      <c r="B578">
        <v>1682</v>
      </c>
      <c r="C578">
        <v>203929</v>
      </c>
      <c r="D578">
        <v>3</v>
      </c>
      <c r="E578" t="s">
        <v>10624</v>
      </c>
      <c r="F578" s="1">
        <v>44997</v>
      </c>
      <c r="G578" t="s">
        <v>20055</v>
      </c>
      <c r="H578">
        <v>3</v>
      </c>
    </row>
    <row r="579" spans="1:8" x14ac:dyDescent="0.3">
      <c r="A579">
        <v>578</v>
      </c>
      <c r="B579">
        <v>4432</v>
      </c>
      <c r="C579">
        <v>1586494</v>
      </c>
      <c r="D579">
        <v>4</v>
      </c>
      <c r="E579" t="s">
        <v>10625</v>
      </c>
      <c r="F579" s="1">
        <v>44993</v>
      </c>
      <c r="G579" t="s">
        <v>20054</v>
      </c>
      <c r="H579">
        <v>4</v>
      </c>
    </row>
    <row r="580" spans="1:8" x14ac:dyDescent="0.3">
      <c r="A580">
        <v>579</v>
      </c>
      <c r="B580">
        <v>6474</v>
      </c>
      <c r="C580">
        <v>1694385</v>
      </c>
      <c r="D580">
        <v>5</v>
      </c>
      <c r="E580" t="s">
        <v>10626</v>
      </c>
      <c r="F580" s="1">
        <v>44976</v>
      </c>
      <c r="G580" t="s">
        <v>20058</v>
      </c>
      <c r="H580">
        <v>5</v>
      </c>
    </row>
    <row r="581" spans="1:8" x14ac:dyDescent="0.3">
      <c r="A581">
        <v>580</v>
      </c>
      <c r="B581">
        <v>1081</v>
      </c>
      <c r="C581">
        <v>1971318</v>
      </c>
      <c r="D581">
        <v>1</v>
      </c>
      <c r="E581" t="s">
        <v>10627</v>
      </c>
      <c r="F581" s="1">
        <v>45407</v>
      </c>
      <c r="G581" t="s">
        <v>20057</v>
      </c>
      <c r="H581">
        <v>1</v>
      </c>
    </row>
    <row r="582" spans="1:8" x14ac:dyDescent="0.3">
      <c r="A582">
        <v>581</v>
      </c>
      <c r="B582">
        <v>10510</v>
      </c>
      <c r="C582">
        <v>1997341</v>
      </c>
      <c r="D582">
        <v>1</v>
      </c>
      <c r="E582" t="s">
        <v>10628</v>
      </c>
      <c r="F582" s="1">
        <v>44560</v>
      </c>
      <c r="G582" t="s">
        <v>20057</v>
      </c>
      <c r="H582">
        <v>1</v>
      </c>
    </row>
    <row r="583" spans="1:8" x14ac:dyDescent="0.3">
      <c r="A583">
        <v>582</v>
      </c>
      <c r="B583">
        <v>1792</v>
      </c>
      <c r="C583">
        <v>941944</v>
      </c>
      <c r="D583">
        <v>5</v>
      </c>
      <c r="E583" t="s">
        <v>10629</v>
      </c>
      <c r="F583" s="1">
        <v>45267</v>
      </c>
      <c r="G583" t="s">
        <v>20058</v>
      </c>
      <c r="H583">
        <v>5</v>
      </c>
    </row>
    <row r="584" spans="1:8" x14ac:dyDescent="0.3">
      <c r="A584">
        <v>583</v>
      </c>
      <c r="B584">
        <v>16349</v>
      </c>
      <c r="C584">
        <v>1783356</v>
      </c>
      <c r="D584">
        <v>1</v>
      </c>
      <c r="E584" t="s">
        <v>10630</v>
      </c>
      <c r="F584" s="1">
        <v>45357</v>
      </c>
      <c r="G584" t="s">
        <v>20057</v>
      </c>
      <c r="H584">
        <v>1</v>
      </c>
    </row>
    <row r="585" spans="1:8" x14ac:dyDescent="0.3">
      <c r="A585">
        <v>584</v>
      </c>
      <c r="B585">
        <v>1411</v>
      </c>
      <c r="C585">
        <v>1600220</v>
      </c>
      <c r="D585">
        <v>5</v>
      </c>
      <c r="E585" t="s">
        <v>10631</v>
      </c>
      <c r="F585" s="1">
        <v>45243</v>
      </c>
      <c r="G585" t="s">
        <v>20058</v>
      </c>
      <c r="H585">
        <v>5</v>
      </c>
    </row>
    <row r="586" spans="1:8" x14ac:dyDescent="0.3">
      <c r="A586">
        <v>585</v>
      </c>
      <c r="B586">
        <v>13628</v>
      </c>
      <c r="C586">
        <v>1182388</v>
      </c>
      <c r="D586">
        <v>1</v>
      </c>
      <c r="E586" t="s">
        <v>10632</v>
      </c>
      <c r="F586" s="1">
        <v>45041</v>
      </c>
      <c r="G586" t="s">
        <v>20057</v>
      </c>
      <c r="H586">
        <v>1</v>
      </c>
    </row>
    <row r="587" spans="1:8" x14ac:dyDescent="0.3">
      <c r="A587">
        <v>586</v>
      </c>
      <c r="B587">
        <v>9282</v>
      </c>
      <c r="C587">
        <v>937069</v>
      </c>
      <c r="D587">
        <v>5</v>
      </c>
      <c r="E587" t="s">
        <v>10633</v>
      </c>
      <c r="F587" s="1">
        <v>45235</v>
      </c>
      <c r="G587" t="s">
        <v>20058</v>
      </c>
      <c r="H587">
        <v>5</v>
      </c>
    </row>
    <row r="588" spans="1:8" x14ac:dyDescent="0.3">
      <c r="A588">
        <v>587</v>
      </c>
      <c r="B588">
        <v>4119</v>
      </c>
      <c r="C588">
        <v>1030937</v>
      </c>
      <c r="D588">
        <v>2</v>
      </c>
      <c r="E588" t="s">
        <v>10634</v>
      </c>
      <c r="F588" s="1">
        <v>45894</v>
      </c>
      <c r="G588" t="s">
        <v>20056</v>
      </c>
      <c r="H588">
        <v>2</v>
      </c>
    </row>
    <row r="589" spans="1:8" x14ac:dyDescent="0.3">
      <c r="A589">
        <v>588</v>
      </c>
      <c r="B589">
        <v>6930</v>
      </c>
      <c r="C589">
        <v>1072212</v>
      </c>
      <c r="D589">
        <v>4</v>
      </c>
      <c r="E589" t="s">
        <v>10635</v>
      </c>
      <c r="F589" s="1">
        <v>44730</v>
      </c>
      <c r="G589" t="s">
        <v>20054</v>
      </c>
      <c r="H589">
        <v>4</v>
      </c>
    </row>
    <row r="590" spans="1:8" x14ac:dyDescent="0.3">
      <c r="A590">
        <v>589</v>
      </c>
      <c r="B590">
        <v>8533</v>
      </c>
      <c r="C590">
        <v>1034842</v>
      </c>
      <c r="D590">
        <v>4</v>
      </c>
      <c r="E590" t="s">
        <v>10636</v>
      </c>
      <c r="F590" s="1">
        <v>45151</v>
      </c>
      <c r="G590" t="s">
        <v>20054</v>
      </c>
      <c r="H590">
        <v>4</v>
      </c>
    </row>
    <row r="591" spans="1:8" x14ac:dyDescent="0.3">
      <c r="A591">
        <v>590</v>
      </c>
      <c r="B591">
        <v>1332</v>
      </c>
      <c r="C591">
        <v>928915</v>
      </c>
      <c r="D591">
        <v>3</v>
      </c>
      <c r="E591" t="s">
        <v>10637</v>
      </c>
      <c r="F591" s="1">
        <v>45772</v>
      </c>
      <c r="G591" t="s">
        <v>20055</v>
      </c>
      <c r="H591">
        <v>3</v>
      </c>
    </row>
    <row r="592" spans="1:8" x14ac:dyDescent="0.3">
      <c r="A592">
        <v>591</v>
      </c>
      <c r="B592">
        <v>13256</v>
      </c>
      <c r="C592">
        <v>1072131</v>
      </c>
      <c r="D592">
        <v>5</v>
      </c>
      <c r="E592" t="s">
        <v>10638</v>
      </c>
      <c r="F592" s="1">
        <v>44854</v>
      </c>
      <c r="G592" t="s">
        <v>20058</v>
      </c>
      <c r="H592">
        <v>5</v>
      </c>
    </row>
    <row r="593" spans="1:8" x14ac:dyDescent="0.3">
      <c r="A593">
        <v>592</v>
      </c>
      <c r="B593">
        <v>6426</v>
      </c>
      <c r="C593">
        <v>1176624</v>
      </c>
      <c r="D593">
        <v>4</v>
      </c>
      <c r="E593" t="s">
        <v>10639</v>
      </c>
      <c r="F593" s="1">
        <v>44510</v>
      </c>
      <c r="G593" t="s">
        <v>20054</v>
      </c>
      <c r="H593">
        <v>4</v>
      </c>
    </row>
    <row r="594" spans="1:8" x14ac:dyDescent="0.3">
      <c r="A594">
        <v>593</v>
      </c>
      <c r="B594">
        <v>16705</v>
      </c>
      <c r="C594">
        <v>1187231</v>
      </c>
      <c r="D594">
        <v>3</v>
      </c>
      <c r="E594" t="s">
        <v>10640</v>
      </c>
      <c r="F594" s="1">
        <v>45386</v>
      </c>
      <c r="G594" t="s">
        <v>20055</v>
      </c>
      <c r="H594">
        <v>3</v>
      </c>
    </row>
    <row r="595" spans="1:8" x14ac:dyDescent="0.3">
      <c r="A595">
        <v>594</v>
      </c>
      <c r="B595">
        <v>17551</v>
      </c>
      <c r="C595">
        <v>877997</v>
      </c>
      <c r="D595">
        <v>1</v>
      </c>
      <c r="E595" t="s">
        <v>10641</v>
      </c>
      <c r="F595" s="1">
        <v>45524</v>
      </c>
      <c r="G595" t="s">
        <v>20057</v>
      </c>
      <c r="H595">
        <v>1</v>
      </c>
    </row>
    <row r="596" spans="1:8" x14ac:dyDescent="0.3">
      <c r="A596">
        <v>595</v>
      </c>
      <c r="B596">
        <v>7789</v>
      </c>
      <c r="C596">
        <v>1324721</v>
      </c>
      <c r="D596">
        <v>1</v>
      </c>
      <c r="E596" t="s">
        <v>10642</v>
      </c>
      <c r="F596" s="1">
        <v>44484</v>
      </c>
      <c r="G596" t="s">
        <v>20057</v>
      </c>
      <c r="H596">
        <v>1</v>
      </c>
    </row>
    <row r="597" spans="1:8" x14ac:dyDescent="0.3">
      <c r="A597">
        <v>596</v>
      </c>
      <c r="B597">
        <v>9897</v>
      </c>
      <c r="C597">
        <v>1364550</v>
      </c>
      <c r="D597">
        <v>2</v>
      </c>
      <c r="E597" t="s">
        <v>10643</v>
      </c>
      <c r="F597" s="1">
        <v>45235</v>
      </c>
      <c r="G597" t="s">
        <v>20056</v>
      </c>
      <c r="H597">
        <v>2</v>
      </c>
    </row>
    <row r="598" spans="1:8" x14ac:dyDescent="0.3">
      <c r="A598">
        <v>597</v>
      </c>
      <c r="B598">
        <v>3892</v>
      </c>
      <c r="C598">
        <v>339278</v>
      </c>
      <c r="D598">
        <v>2</v>
      </c>
      <c r="E598" t="s">
        <v>10644</v>
      </c>
      <c r="F598" s="1">
        <v>44617</v>
      </c>
      <c r="G598" t="s">
        <v>20056</v>
      </c>
      <c r="H598">
        <v>2</v>
      </c>
    </row>
    <row r="599" spans="1:8" x14ac:dyDescent="0.3">
      <c r="A599">
        <v>598</v>
      </c>
      <c r="B599">
        <v>10188</v>
      </c>
      <c r="C599">
        <v>487675</v>
      </c>
      <c r="D599">
        <v>1</v>
      </c>
      <c r="E599" t="s">
        <v>10645</v>
      </c>
      <c r="F599" s="1">
        <v>45367</v>
      </c>
      <c r="G599" t="s">
        <v>20057</v>
      </c>
      <c r="H599">
        <v>1</v>
      </c>
    </row>
    <row r="600" spans="1:8" x14ac:dyDescent="0.3">
      <c r="A600">
        <v>599</v>
      </c>
      <c r="B600">
        <v>5651</v>
      </c>
      <c r="C600">
        <v>1735010</v>
      </c>
      <c r="D600">
        <v>1</v>
      </c>
      <c r="E600" t="s">
        <v>10646</v>
      </c>
      <c r="F600" s="1">
        <v>45227</v>
      </c>
      <c r="G600" t="s">
        <v>20057</v>
      </c>
      <c r="H600">
        <v>1</v>
      </c>
    </row>
    <row r="601" spans="1:8" x14ac:dyDescent="0.3">
      <c r="A601">
        <v>600</v>
      </c>
      <c r="B601">
        <v>1696</v>
      </c>
      <c r="C601">
        <v>12229</v>
      </c>
      <c r="D601">
        <v>3</v>
      </c>
      <c r="E601" t="s">
        <v>10647</v>
      </c>
      <c r="F601" s="1">
        <v>44752</v>
      </c>
      <c r="G601" t="s">
        <v>20055</v>
      </c>
      <c r="H601">
        <v>3</v>
      </c>
    </row>
    <row r="602" spans="1:8" x14ac:dyDescent="0.3">
      <c r="A602">
        <v>601</v>
      </c>
      <c r="B602">
        <v>9320</v>
      </c>
      <c r="C602">
        <v>91546</v>
      </c>
      <c r="D602">
        <v>2</v>
      </c>
      <c r="E602" t="s">
        <v>10648</v>
      </c>
      <c r="F602" s="1">
        <v>45621</v>
      </c>
      <c r="G602" t="s">
        <v>20056</v>
      </c>
      <c r="H602">
        <v>2</v>
      </c>
    </row>
    <row r="603" spans="1:8" x14ac:dyDescent="0.3">
      <c r="A603">
        <v>602</v>
      </c>
      <c r="B603">
        <v>7112</v>
      </c>
      <c r="C603">
        <v>1268398</v>
      </c>
      <c r="D603">
        <v>1</v>
      </c>
      <c r="E603" t="s">
        <v>10649</v>
      </c>
      <c r="F603" s="1">
        <v>45303</v>
      </c>
      <c r="G603" t="s">
        <v>20057</v>
      </c>
      <c r="H603">
        <v>1</v>
      </c>
    </row>
    <row r="604" spans="1:8" x14ac:dyDescent="0.3">
      <c r="A604">
        <v>603</v>
      </c>
      <c r="B604">
        <v>11430</v>
      </c>
      <c r="C604">
        <v>33519</v>
      </c>
      <c r="D604">
        <v>2</v>
      </c>
      <c r="E604" t="s">
        <v>10650</v>
      </c>
      <c r="F604" s="1">
        <v>45005</v>
      </c>
      <c r="G604" t="s">
        <v>20056</v>
      </c>
      <c r="H604">
        <v>2</v>
      </c>
    </row>
    <row r="605" spans="1:8" x14ac:dyDescent="0.3">
      <c r="A605">
        <v>604</v>
      </c>
      <c r="B605">
        <v>12118</v>
      </c>
      <c r="C605">
        <v>1324622</v>
      </c>
      <c r="D605">
        <v>2</v>
      </c>
      <c r="E605" t="s">
        <v>10651</v>
      </c>
      <c r="F605" s="1">
        <v>45256</v>
      </c>
      <c r="G605" t="s">
        <v>20056</v>
      </c>
      <c r="H605">
        <v>2</v>
      </c>
    </row>
    <row r="606" spans="1:8" x14ac:dyDescent="0.3">
      <c r="A606">
        <v>605</v>
      </c>
      <c r="B606">
        <v>2971</v>
      </c>
      <c r="C606">
        <v>302480</v>
      </c>
      <c r="D606">
        <v>3</v>
      </c>
      <c r="E606" t="s">
        <v>10652</v>
      </c>
      <c r="F606" s="1">
        <v>45328</v>
      </c>
      <c r="G606" t="s">
        <v>20055</v>
      </c>
      <c r="H606">
        <v>3</v>
      </c>
    </row>
    <row r="607" spans="1:8" x14ac:dyDescent="0.3">
      <c r="A607">
        <v>606</v>
      </c>
      <c r="B607">
        <v>19649</v>
      </c>
      <c r="C607">
        <v>1123866</v>
      </c>
      <c r="D607">
        <v>3</v>
      </c>
      <c r="E607" t="s">
        <v>10653</v>
      </c>
      <c r="F607" s="1">
        <v>45819</v>
      </c>
      <c r="G607" t="s">
        <v>20055</v>
      </c>
      <c r="H607">
        <v>3</v>
      </c>
    </row>
    <row r="608" spans="1:8" x14ac:dyDescent="0.3">
      <c r="A608">
        <v>607</v>
      </c>
      <c r="B608">
        <v>18635</v>
      </c>
      <c r="C608">
        <v>336158</v>
      </c>
      <c r="D608">
        <v>1</v>
      </c>
      <c r="E608" t="s">
        <v>10654</v>
      </c>
      <c r="F608" s="1">
        <v>45217</v>
      </c>
      <c r="G608" t="s">
        <v>20057</v>
      </c>
      <c r="H608">
        <v>1</v>
      </c>
    </row>
    <row r="609" spans="1:8" x14ac:dyDescent="0.3">
      <c r="A609">
        <v>608</v>
      </c>
      <c r="B609">
        <v>5643</v>
      </c>
      <c r="C609">
        <v>219850</v>
      </c>
      <c r="D609">
        <v>2</v>
      </c>
      <c r="E609" t="s">
        <v>10655</v>
      </c>
      <c r="F609" s="1">
        <v>45721</v>
      </c>
      <c r="G609" t="s">
        <v>20056</v>
      </c>
      <c r="H609">
        <v>2</v>
      </c>
    </row>
    <row r="610" spans="1:8" x14ac:dyDescent="0.3">
      <c r="A610">
        <v>609</v>
      </c>
      <c r="B610">
        <v>6687</v>
      </c>
      <c r="C610">
        <v>765308</v>
      </c>
      <c r="D610">
        <v>4</v>
      </c>
      <c r="E610" t="s">
        <v>10656</v>
      </c>
      <c r="F610" s="1">
        <v>45831</v>
      </c>
      <c r="G610" t="s">
        <v>20054</v>
      </c>
      <c r="H610">
        <v>4</v>
      </c>
    </row>
    <row r="611" spans="1:8" x14ac:dyDescent="0.3">
      <c r="A611">
        <v>610</v>
      </c>
      <c r="B611">
        <v>7563</v>
      </c>
      <c r="C611">
        <v>491689</v>
      </c>
      <c r="D611">
        <v>1</v>
      </c>
      <c r="E611" t="s">
        <v>10657</v>
      </c>
      <c r="F611" s="1">
        <v>45675</v>
      </c>
      <c r="G611" t="s">
        <v>20057</v>
      </c>
      <c r="H611">
        <v>1</v>
      </c>
    </row>
    <row r="612" spans="1:8" x14ac:dyDescent="0.3">
      <c r="A612">
        <v>611</v>
      </c>
      <c r="B612">
        <v>11596</v>
      </c>
      <c r="C612">
        <v>1536913</v>
      </c>
      <c r="D612">
        <v>4</v>
      </c>
      <c r="E612" t="s">
        <v>10658</v>
      </c>
      <c r="F612" s="1">
        <v>44918</v>
      </c>
      <c r="G612" t="s">
        <v>20054</v>
      </c>
      <c r="H612">
        <v>4</v>
      </c>
    </row>
    <row r="613" spans="1:8" x14ac:dyDescent="0.3">
      <c r="A613">
        <v>612</v>
      </c>
      <c r="B613">
        <v>6803</v>
      </c>
      <c r="C613">
        <v>1435385</v>
      </c>
      <c r="D613">
        <v>3</v>
      </c>
      <c r="E613" t="s">
        <v>10659</v>
      </c>
      <c r="F613" s="1">
        <v>45171</v>
      </c>
      <c r="G613" t="s">
        <v>20055</v>
      </c>
      <c r="H613">
        <v>3</v>
      </c>
    </row>
    <row r="614" spans="1:8" x14ac:dyDescent="0.3">
      <c r="A614">
        <v>613</v>
      </c>
      <c r="B614">
        <v>2309</v>
      </c>
      <c r="C614">
        <v>1570786</v>
      </c>
      <c r="D614">
        <v>5</v>
      </c>
      <c r="E614" t="s">
        <v>10660</v>
      </c>
      <c r="F614" s="1">
        <v>44762</v>
      </c>
      <c r="G614" t="s">
        <v>20058</v>
      </c>
      <c r="H614">
        <v>5</v>
      </c>
    </row>
    <row r="615" spans="1:8" x14ac:dyDescent="0.3">
      <c r="A615">
        <v>614</v>
      </c>
      <c r="B615">
        <v>8880</v>
      </c>
      <c r="C615">
        <v>618983</v>
      </c>
      <c r="D615">
        <v>3</v>
      </c>
      <c r="E615" t="s">
        <v>10661</v>
      </c>
      <c r="F615" s="1">
        <v>44528</v>
      </c>
      <c r="G615" t="s">
        <v>20055</v>
      </c>
      <c r="H615">
        <v>3</v>
      </c>
    </row>
    <row r="616" spans="1:8" x14ac:dyDescent="0.3">
      <c r="A616">
        <v>615</v>
      </c>
      <c r="B616">
        <v>6969</v>
      </c>
      <c r="C616">
        <v>1465657</v>
      </c>
      <c r="D616">
        <v>3</v>
      </c>
      <c r="E616" t="s">
        <v>10662</v>
      </c>
      <c r="F616" s="1">
        <v>45494</v>
      </c>
      <c r="G616" t="s">
        <v>20055</v>
      </c>
      <c r="H616">
        <v>3</v>
      </c>
    </row>
    <row r="617" spans="1:8" x14ac:dyDescent="0.3">
      <c r="A617">
        <v>616</v>
      </c>
      <c r="B617">
        <v>18897</v>
      </c>
      <c r="C617">
        <v>1061460</v>
      </c>
      <c r="D617">
        <v>1</v>
      </c>
      <c r="E617" t="s">
        <v>10663</v>
      </c>
      <c r="F617" s="1">
        <v>44821</v>
      </c>
      <c r="G617" t="s">
        <v>20057</v>
      </c>
      <c r="H617">
        <v>1</v>
      </c>
    </row>
    <row r="618" spans="1:8" x14ac:dyDescent="0.3">
      <c r="A618">
        <v>617</v>
      </c>
      <c r="B618">
        <v>12636</v>
      </c>
      <c r="C618">
        <v>190969</v>
      </c>
      <c r="D618">
        <v>3</v>
      </c>
      <c r="E618" t="s">
        <v>10664</v>
      </c>
      <c r="F618" s="1">
        <v>44934</v>
      </c>
      <c r="G618" t="s">
        <v>20055</v>
      </c>
      <c r="H618">
        <v>3</v>
      </c>
    </row>
    <row r="619" spans="1:8" x14ac:dyDescent="0.3">
      <c r="A619">
        <v>618</v>
      </c>
      <c r="B619">
        <v>1756</v>
      </c>
      <c r="C619">
        <v>1382713</v>
      </c>
      <c r="D619">
        <v>3</v>
      </c>
      <c r="E619" t="s">
        <v>10665</v>
      </c>
      <c r="F619" s="1">
        <v>44454</v>
      </c>
      <c r="G619" t="s">
        <v>20055</v>
      </c>
      <c r="H619">
        <v>3</v>
      </c>
    </row>
    <row r="620" spans="1:8" x14ac:dyDescent="0.3">
      <c r="A620">
        <v>619</v>
      </c>
      <c r="B620">
        <v>5726</v>
      </c>
      <c r="C620">
        <v>546582</v>
      </c>
      <c r="D620">
        <v>4</v>
      </c>
      <c r="E620" t="s">
        <v>10666</v>
      </c>
      <c r="F620" s="1">
        <v>44762</v>
      </c>
      <c r="G620" t="s">
        <v>20054</v>
      </c>
      <c r="H620">
        <v>4</v>
      </c>
    </row>
    <row r="621" spans="1:8" x14ac:dyDescent="0.3">
      <c r="A621">
        <v>620</v>
      </c>
      <c r="B621">
        <v>18414</v>
      </c>
      <c r="C621">
        <v>482596</v>
      </c>
      <c r="D621">
        <v>2</v>
      </c>
      <c r="E621" t="s">
        <v>10667</v>
      </c>
      <c r="F621" s="1">
        <v>44506</v>
      </c>
      <c r="G621" t="s">
        <v>20056</v>
      </c>
      <c r="H621">
        <v>2</v>
      </c>
    </row>
    <row r="622" spans="1:8" x14ac:dyDescent="0.3">
      <c r="A622">
        <v>621</v>
      </c>
      <c r="B622">
        <v>2540</v>
      </c>
      <c r="C622">
        <v>92460</v>
      </c>
      <c r="D622">
        <v>3</v>
      </c>
      <c r="E622" t="s">
        <v>10668</v>
      </c>
      <c r="F622" s="1">
        <v>45199</v>
      </c>
      <c r="G622" t="s">
        <v>20055</v>
      </c>
      <c r="H622">
        <v>3</v>
      </c>
    </row>
    <row r="623" spans="1:8" x14ac:dyDescent="0.3">
      <c r="A623">
        <v>622</v>
      </c>
      <c r="B623">
        <v>7766</v>
      </c>
      <c r="C623">
        <v>228762</v>
      </c>
      <c r="D623">
        <v>4</v>
      </c>
      <c r="E623" t="s">
        <v>10669</v>
      </c>
      <c r="F623" s="1">
        <v>45592</v>
      </c>
      <c r="G623" t="s">
        <v>20054</v>
      </c>
      <c r="H623">
        <v>4</v>
      </c>
    </row>
    <row r="624" spans="1:8" x14ac:dyDescent="0.3">
      <c r="A624">
        <v>623</v>
      </c>
      <c r="B624">
        <v>4857</v>
      </c>
      <c r="C624">
        <v>475374</v>
      </c>
      <c r="D624">
        <v>3</v>
      </c>
      <c r="E624" t="s">
        <v>10670</v>
      </c>
      <c r="F624" s="1">
        <v>45265</v>
      </c>
      <c r="G624" t="s">
        <v>20055</v>
      </c>
      <c r="H624">
        <v>3</v>
      </c>
    </row>
    <row r="625" spans="1:8" x14ac:dyDescent="0.3">
      <c r="A625">
        <v>624</v>
      </c>
      <c r="B625">
        <v>1568</v>
      </c>
      <c r="C625">
        <v>1854492</v>
      </c>
      <c r="D625">
        <v>5</v>
      </c>
      <c r="E625" t="s">
        <v>10671</v>
      </c>
      <c r="F625" s="1">
        <v>45779</v>
      </c>
      <c r="G625" t="s">
        <v>20058</v>
      </c>
      <c r="H625">
        <v>5</v>
      </c>
    </row>
    <row r="626" spans="1:8" x14ac:dyDescent="0.3">
      <c r="A626">
        <v>625</v>
      </c>
      <c r="B626">
        <v>2329</v>
      </c>
      <c r="C626">
        <v>1161529</v>
      </c>
      <c r="D626">
        <v>3</v>
      </c>
      <c r="E626" t="s">
        <v>10672</v>
      </c>
      <c r="F626" s="1">
        <v>45398</v>
      </c>
      <c r="G626" t="s">
        <v>20055</v>
      </c>
      <c r="H626">
        <v>3</v>
      </c>
    </row>
    <row r="627" spans="1:8" x14ac:dyDescent="0.3">
      <c r="A627">
        <v>626</v>
      </c>
      <c r="B627">
        <v>4536</v>
      </c>
      <c r="C627">
        <v>165899</v>
      </c>
      <c r="D627">
        <v>1</v>
      </c>
      <c r="E627" t="s">
        <v>10673</v>
      </c>
      <c r="F627" s="1">
        <v>45097</v>
      </c>
      <c r="G627" t="s">
        <v>20057</v>
      </c>
      <c r="H627">
        <v>1</v>
      </c>
    </row>
    <row r="628" spans="1:8" x14ac:dyDescent="0.3">
      <c r="A628">
        <v>627</v>
      </c>
      <c r="B628">
        <v>16197</v>
      </c>
      <c r="C628">
        <v>602942</v>
      </c>
      <c r="D628">
        <v>3</v>
      </c>
      <c r="E628" t="s">
        <v>10674</v>
      </c>
      <c r="F628" s="1">
        <v>45538</v>
      </c>
      <c r="G628" t="s">
        <v>20055</v>
      </c>
      <c r="H628">
        <v>3</v>
      </c>
    </row>
    <row r="629" spans="1:8" x14ac:dyDescent="0.3">
      <c r="A629">
        <v>628</v>
      </c>
      <c r="B629">
        <v>15949</v>
      </c>
      <c r="C629">
        <v>1525077</v>
      </c>
      <c r="D629">
        <v>2</v>
      </c>
      <c r="E629" t="s">
        <v>10675</v>
      </c>
      <c r="F629" s="1">
        <v>44910</v>
      </c>
      <c r="G629" t="s">
        <v>20056</v>
      </c>
      <c r="H629">
        <v>2</v>
      </c>
    </row>
    <row r="630" spans="1:8" x14ac:dyDescent="0.3">
      <c r="A630">
        <v>629</v>
      </c>
      <c r="B630">
        <v>19166</v>
      </c>
      <c r="C630">
        <v>1599047</v>
      </c>
      <c r="D630">
        <v>3</v>
      </c>
      <c r="E630" t="s">
        <v>10676</v>
      </c>
      <c r="F630" s="1">
        <v>44549</v>
      </c>
      <c r="G630" t="s">
        <v>20055</v>
      </c>
      <c r="H630">
        <v>3</v>
      </c>
    </row>
    <row r="631" spans="1:8" x14ac:dyDescent="0.3">
      <c r="A631">
        <v>630</v>
      </c>
      <c r="B631">
        <v>15045</v>
      </c>
      <c r="C631">
        <v>924378</v>
      </c>
      <c r="D631">
        <v>2</v>
      </c>
      <c r="E631" t="s">
        <v>10677</v>
      </c>
      <c r="F631" s="1">
        <v>44813</v>
      </c>
      <c r="G631" t="s">
        <v>20056</v>
      </c>
      <c r="H631">
        <v>2</v>
      </c>
    </row>
    <row r="632" spans="1:8" x14ac:dyDescent="0.3">
      <c r="A632">
        <v>631</v>
      </c>
      <c r="B632">
        <v>14466</v>
      </c>
      <c r="C632">
        <v>564012</v>
      </c>
      <c r="D632">
        <v>3</v>
      </c>
      <c r="E632" t="s">
        <v>10678</v>
      </c>
      <c r="F632" s="1">
        <v>44459</v>
      </c>
      <c r="G632" t="s">
        <v>20055</v>
      </c>
      <c r="H632">
        <v>3</v>
      </c>
    </row>
    <row r="633" spans="1:8" x14ac:dyDescent="0.3">
      <c r="A633">
        <v>632</v>
      </c>
      <c r="B633">
        <v>981</v>
      </c>
      <c r="C633">
        <v>1298786</v>
      </c>
      <c r="D633">
        <v>1</v>
      </c>
      <c r="E633" t="s">
        <v>10679</v>
      </c>
      <c r="F633" s="1">
        <v>45513</v>
      </c>
      <c r="G633" t="s">
        <v>20057</v>
      </c>
      <c r="H633">
        <v>1</v>
      </c>
    </row>
    <row r="634" spans="1:8" x14ac:dyDescent="0.3">
      <c r="A634">
        <v>633</v>
      </c>
      <c r="B634">
        <v>9134</v>
      </c>
      <c r="C634">
        <v>529651</v>
      </c>
      <c r="D634">
        <v>4</v>
      </c>
      <c r="E634" t="s">
        <v>10680</v>
      </c>
      <c r="F634" s="1">
        <v>44677</v>
      </c>
      <c r="G634" t="s">
        <v>20054</v>
      </c>
      <c r="H634">
        <v>4</v>
      </c>
    </row>
    <row r="635" spans="1:8" x14ac:dyDescent="0.3">
      <c r="A635">
        <v>634</v>
      </c>
      <c r="B635">
        <v>1509</v>
      </c>
      <c r="C635">
        <v>19496</v>
      </c>
      <c r="D635">
        <v>4</v>
      </c>
      <c r="E635" t="s">
        <v>10681</v>
      </c>
      <c r="F635" s="1">
        <v>45434</v>
      </c>
      <c r="G635" t="s">
        <v>20054</v>
      </c>
      <c r="H635">
        <v>4</v>
      </c>
    </row>
    <row r="636" spans="1:8" x14ac:dyDescent="0.3">
      <c r="A636">
        <v>635</v>
      </c>
      <c r="B636">
        <v>18296</v>
      </c>
      <c r="C636">
        <v>491524</v>
      </c>
      <c r="D636">
        <v>1</v>
      </c>
      <c r="E636" t="s">
        <v>10682</v>
      </c>
      <c r="F636" s="1">
        <v>44677</v>
      </c>
      <c r="G636" t="s">
        <v>20057</v>
      </c>
      <c r="H636">
        <v>1</v>
      </c>
    </row>
    <row r="637" spans="1:8" x14ac:dyDescent="0.3">
      <c r="A637">
        <v>636</v>
      </c>
      <c r="B637">
        <v>15198</v>
      </c>
      <c r="C637">
        <v>954957</v>
      </c>
      <c r="D637">
        <v>2</v>
      </c>
      <c r="E637" t="s">
        <v>10683</v>
      </c>
      <c r="F637" s="1">
        <v>45467</v>
      </c>
      <c r="G637" t="s">
        <v>20056</v>
      </c>
      <c r="H637">
        <v>2</v>
      </c>
    </row>
    <row r="638" spans="1:8" x14ac:dyDescent="0.3">
      <c r="A638">
        <v>637</v>
      </c>
      <c r="B638">
        <v>15566</v>
      </c>
      <c r="C638">
        <v>726105</v>
      </c>
      <c r="D638">
        <v>2</v>
      </c>
      <c r="E638" t="s">
        <v>10684</v>
      </c>
      <c r="F638" s="1">
        <v>44811</v>
      </c>
      <c r="G638" t="s">
        <v>20056</v>
      </c>
      <c r="H638">
        <v>2</v>
      </c>
    </row>
    <row r="639" spans="1:8" x14ac:dyDescent="0.3">
      <c r="A639">
        <v>638</v>
      </c>
      <c r="B639">
        <v>2286</v>
      </c>
      <c r="C639">
        <v>1895875</v>
      </c>
      <c r="D639">
        <v>4</v>
      </c>
      <c r="E639" t="s">
        <v>10685</v>
      </c>
      <c r="F639" s="1">
        <v>45898</v>
      </c>
      <c r="G639" t="s">
        <v>20054</v>
      </c>
      <c r="H639">
        <v>4</v>
      </c>
    </row>
    <row r="640" spans="1:8" x14ac:dyDescent="0.3">
      <c r="A640">
        <v>639</v>
      </c>
      <c r="B640">
        <v>3237</v>
      </c>
      <c r="C640">
        <v>63246</v>
      </c>
      <c r="D640">
        <v>5</v>
      </c>
      <c r="E640" t="s">
        <v>10686</v>
      </c>
      <c r="F640" s="1">
        <v>45407</v>
      </c>
      <c r="G640" t="s">
        <v>20058</v>
      </c>
      <c r="H640">
        <v>5</v>
      </c>
    </row>
    <row r="641" spans="1:8" x14ac:dyDescent="0.3">
      <c r="A641">
        <v>640</v>
      </c>
      <c r="B641">
        <v>16075</v>
      </c>
      <c r="C641">
        <v>1196351</v>
      </c>
      <c r="D641">
        <v>4</v>
      </c>
      <c r="E641" t="s">
        <v>10687</v>
      </c>
      <c r="F641" s="1">
        <v>44582</v>
      </c>
      <c r="G641" t="s">
        <v>20054</v>
      </c>
      <c r="H641">
        <v>4</v>
      </c>
    </row>
    <row r="642" spans="1:8" x14ac:dyDescent="0.3">
      <c r="A642">
        <v>641</v>
      </c>
      <c r="B642">
        <v>6888</v>
      </c>
      <c r="C642">
        <v>1764959</v>
      </c>
      <c r="D642">
        <v>1</v>
      </c>
      <c r="E642" t="s">
        <v>10688</v>
      </c>
      <c r="F642" s="1">
        <v>45485</v>
      </c>
      <c r="G642" t="s">
        <v>20057</v>
      </c>
      <c r="H642">
        <v>1</v>
      </c>
    </row>
    <row r="643" spans="1:8" x14ac:dyDescent="0.3">
      <c r="A643">
        <v>642</v>
      </c>
      <c r="B643">
        <v>13177</v>
      </c>
      <c r="C643">
        <v>820539</v>
      </c>
      <c r="D643">
        <v>5</v>
      </c>
      <c r="E643" t="s">
        <v>10689</v>
      </c>
      <c r="F643" s="1">
        <v>45176</v>
      </c>
      <c r="G643" t="s">
        <v>20058</v>
      </c>
      <c r="H643">
        <v>5</v>
      </c>
    </row>
    <row r="644" spans="1:8" x14ac:dyDescent="0.3">
      <c r="A644">
        <v>643</v>
      </c>
      <c r="B644">
        <v>11862</v>
      </c>
      <c r="C644">
        <v>940855</v>
      </c>
      <c r="D644">
        <v>2</v>
      </c>
      <c r="E644" t="s">
        <v>10690</v>
      </c>
      <c r="F644" s="1">
        <v>45899</v>
      </c>
      <c r="G644" t="s">
        <v>20056</v>
      </c>
      <c r="H644">
        <v>2</v>
      </c>
    </row>
    <row r="645" spans="1:8" x14ac:dyDescent="0.3">
      <c r="A645">
        <v>644</v>
      </c>
      <c r="B645">
        <v>2471</v>
      </c>
      <c r="C645">
        <v>754529</v>
      </c>
      <c r="D645">
        <v>4</v>
      </c>
      <c r="E645" t="s">
        <v>10691</v>
      </c>
      <c r="F645" s="1">
        <v>45177</v>
      </c>
      <c r="G645" t="s">
        <v>20054</v>
      </c>
      <c r="H645">
        <v>4</v>
      </c>
    </row>
    <row r="646" spans="1:8" x14ac:dyDescent="0.3">
      <c r="A646">
        <v>645</v>
      </c>
      <c r="B646">
        <v>9969</v>
      </c>
      <c r="C646">
        <v>378409</v>
      </c>
      <c r="D646">
        <v>1</v>
      </c>
      <c r="E646" t="s">
        <v>10692</v>
      </c>
      <c r="F646" s="1">
        <v>44814</v>
      </c>
      <c r="G646" t="s">
        <v>20057</v>
      </c>
      <c r="H646">
        <v>1</v>
      </c>
    </row>
    <row r="647" spans="1:8" x14ac:dyDescent="0.3">
      <c r="A647">
        <v>646</v>
      </c>
      <c r="B647">
        <v>12343</v>
      </c>
      <c r="C647">
        <v>703940</v>
      </c>
      <c r="D647">
        <v>2</v>
      </c>
      <c r="E647" t="s">
        <v>10693</v>
      </c>
      <c r="F647" s="1">
        <v>45542</v>
      </c>
      <c r="G647" t="s">
        <v>20056</v>
      </c>
      <c r="H647">
        <v>2</v>
      </c>
    </row>
    <row r="648" spans="1:8" x14ac:dyDescent="0.3">
      <c r="A648">
        <v>647</v>
      </c>
      <c r="B648">
        <v>8030</v>
      </c>
      <c r="C648">
        <v>1913581</v>
      </c>
      <c r="D648">
        <v>5</v>
      </c>
      <c r="E648" t="s">
        <v>10694</v>
      </c>
      <c r="F648" s="1">
        <v>45857</v>
      </c>
      <c r="G648" t="s">
        <v>20058</v>
      </c>
      <c r="H648">
        <v>5</v>
      </c>
    </row>
    <row r="649" spans="1:8" x14ac:dyDescent="0.3">
      <c r="A649">
        <v>648</v>
      </c>
      <c r="B649">
        <v>14847</v>
      </c>
      <c r="C649">
        <v>1577619</v>
      </c>
      <c r="D649">
        <v>3</v>
      </c>
      <c r="E649" t="s">
        <v>10695</v>
      </c>
      <c r="F649" s="1">
        <v>44502</v>
      </c>
      <c r="G649" t="s">
        <v>20055</v>
      </c>
      <c r="H649">
        <v>3</v>
      </c>
    </row>
    <row r="650" spans="1:8" x14ac:dyDescent="0.3">
      <c r="A650">
        <v>649</v>
      </c>
      <c r="B650">
        <v>18819</v>
      </c>
      <c r="C650">
        <v>509646</v>
      </c>
      <c r="D650">
        <v>5</v>
      </c>
      <c r="E650" t="s">
        <v>10696</v>
      </c>
      <c r="F650" s="1">
        <v>45251</v>
      </c>
      <c r="G650" t="s">
        <v>20058</v>
      </c>
      <c r="H650">
        <v>5</v>
      </c>
    </row>
    <row r="651" spans="1:8" x14ac:dyDescent="0.3">
      <c r="A651">
        <v>650</v>
      </c>
      <c r="B651">
        <v>9623</v>
      </c>
      <c r="C651">
        <v>1528902</v>
      </c>
      <c r="D651">
        <v>4</v>
      </c>
      <c r="E651" t="s">
        <v>10697</v>
      </c>
      <c r="F651" s="1">
        <v>45200</v>
      </c>
      <c r="G651" t="s">
        <v>20054</v>
      </c>
      <c r="H651">
        <v>4</v>
      </c>
    </row>
    <row r="652" spans="1:8" x14ac:dyDescent="0.3">
      <c r="A652">
        <v>651</v>
      </c>
      <c r="B652">
        <v>2204</v>
      </c>
      <c r="C652">
        <v>736607</v>
      </c>
      <c r="D652">
        <v>2</v>
      </c>
      <c r="E652" t="s">
        <v>10698</v>
      </c>
      <c r="F652" s="1">
        <v>45274</v>
      </c>
      <c r="G652" t="s">
        <v>20056</v>
      </c>
      <c r="H652">
        <v>2</v>
      </c>
    </row>
    <row r="653" spans="1:8" x14ac:dyDescent="0.3">
      <c r="A653">
        <v>652</v>
      </c>
      <c r="B653">
        <v>18631</v>
      </c>
      <c r="C653">
        <v>414058</v>
      </c>
      <c r="D653">
        <v>4</v>
      </c>
      <c r="E653" t="s">
        <v>10699</v>
      </c>
      <c r="F653" s="1">
        <v>44672</v>
      </c>
      <c r="G653" t="s">
        <v>20054</v>
      </c>
      <c r="H653">
        <v>4</v>
      </c>
    </row>
    <row r="654" spans="1:8" x14ac:dyDescent="0.3">
      <c r="A654">
        <v>653</v>
      </c>
      <c r="B654">
        <v>184</v>
      </c>
      <c r="C654">
        <v>450104</v>
      </c>
      <c r="D654">
        <v>2</v>
      </c>
      <c r="E654" t="s">
        <v>10700</v>
      </c>
      <c r="F654" s="1">
        <v>44788</v>
      </c>
      <c r="G654" t="s">
        <v>20056</v>
      </c>
      <c r="H654">
        <v>2</v>
      </c>
    </row>
    <row r="655" spans="1:8" x14ac:dyDescent="0.3">
      <c r="A655">
        <v>654</v>
      </c>
      <c r="B655">
        <v>15729</v>
      </c>
      <c r="C655">
        <v>436423</v>
      </c>
      <c r="D655">
        <v>1</v>
      </c>
      <c r="E655" t="s">
        <v>10701</v>
      </c>
      <c r="F655" s="1">
        <v>45129</v>
      </c>
      <c r="G655" t="s">
        <v>20057</v>
      </c>
      <c r="H655">
        <v>1</v>
      </c>
    </row>
    <row r="656" spans="1:8" x14ac:dyDescent="0.3">
      <c r="A656">
        <v>655</v>
      </c>
      <c r="B656">
        <v>11768</v>
      </c>
      <c r="C656">
        <v>580441</v>
      </c>
      <c r="D656">
        <v>2</v>
      </c>
      <c r="E656" t="s">
        <v>10702</v>
      </c>
      <c r="F656" s="1">
        <v>45341</v>
      </c>
      <c r="G656" t="s">
        <v>20056</v>
      </c>
      <c r="H656">
        <v>2</v>
      </c>
    </row>
    <row r="657" spans="1:8" x14ac:dyDescent="0.3">
      <c r="A657">
        <v>656</v>
      </c>
      <c r="B657">
        <v>9648</v>
      </c>
      <c r="C657">
        <v>1080436</v>
      </c>
      <c r="D657">
        <v>3</v>
      </c>
      <c r="E657" t="s">
        <v>10703</v>
      </c>
      <c r="F657" s="1">
        <v>44533</v>
      </c>
      <c r="G657" t="s">
        <v>20055</v>
      </c>
      <c r="H657">
        <v>3</v>
      </c>
    </row>
    <row r="658" spans="1:8" x14ac:dyDescent="0.3">
      <c r="A658">
        <v>657</v>
      </c>
      <c r="B658">
        <v>7621</v>
      </c>
      <c r="C658">
        <v>1697159</v>
      </c>
      <c r="D658">
        <v>5</v>
      </c>
      <c r="E658" t="s">
        <v>10704</v>
      </c>
      <c r="F658" s="1">
        <v>45615</v>
      </c>
      <c r="G658" t="s">
        <v>20058</v>
      </c>
      <c r="H658">
        <v>5</v>
      </c>
    </row>
    <row r="659" spans="1:8" x14ac:dyDescent="0.3">
      <c r="A659">
        <v>658</v>
      </c>
      <c r="B659">
        <v>12716</v>
      </c>
      <c r="C659">
        <v>39127</v>
      </c>
      <c r="D659">
        <v>1</v>
      </c>
      <c r="E659" t="s">
        <v>10705</v>
      </c>
      <c r="F659" s="1">
        <v>45633</v>
      </c>
      <c r="G659" t="s">
        <v>20057</v>
      </c>
      <c r="H659">
        <v>1</v>
      </c>
    </row>
    <row r="660" spans="1:8" x14ac:dyDescent="0.3">
      <c r="A660">
        <v>659</v>
      </c>
      <c r="B660">
        <v>16275</v>
      </c>
      <c r="C660">
        <v>8966</v>
      </c>
      <c r="D660">
        <v>1</v>
      </c>
      <c r="E660" t="s">
        <v>10706</v>
      </c>
      <c r="F660" s="1">
        <v>44443</v>
      </c>
      <c r="G660" t="s">
        <v>20057</v>
      </c>
      <c r="H660">
        <v>1</v>
      </c>
    </row>
    <row r="661" spans="1:8" x14ac:dyDescent="0.3">
      <c r="A661">
        <v>660</v>
      </c>
      <c r="B661">
        <v>15330</v>
      </c>
      <c r="C661">
        <v>430342</v>
      </c>
      <c r="D661">
        <v>4</v>
      </c>
      <c r="E661" t="s">
        <v>10707</v>
      </c>
      <c r="F661" s="1">
        <v>44541</v>
      </c>
      <c r="G661" t="s">
        <v>20054</v>
      </c>
      <c r="H661">
        <v>4</v>
      </c>
    </row>
    <row r="662" spans="1:8" x14ac:dyDescent="0.3">
      <c r="A662">
        <v>661</v>
      </c>
      <c r="B662">
        <v>13825</v>
      </c>
      <c r="C662">
        <v>1983623</v>
      </c>
      <c r="D662">
        <v>3</v>
      </c>
      <c r="E662" t="s">
        <v>10708</v>
      </c>
      <c r="F662" s="1">
        <v>44512</v>
      </c>
      <c r="G662" t="s">
        <v>20055</v>
      </c>
      <c r="H662">
        <v>3</v>
      </c>
    </row>
    <row r="663" spans="1:8" x14ac:dyDescent="0.3">
      <c r="A663">
        <v>662</v>
      </c>
      <c r="B663">
        <v>2728</v>
      </c>
      <c r="C663">
        <v>1700599</v>
      </c>
      <c r="D663">
        <v>5</v>
      </c>
      <c r="E663" t="s">
        <v>10709</v>
      </c>
      <c r="F663" s="1">
        <v>44619</v>
      </c>
      <c r="G663" t="s">
        <v>20058</v>
      </c>
      <c r="H663">
        <v>5</v>
      </c>
    </row>
    <row r="664" spans="1:8" x14ac:dyDescent="0.3">
      <c r="A664">
        <v>663</v>
      </c>
      <c r="B664">
        <v>9900</v>
      </c>
      <c r="C664">
        <v>603449</v>
      </c>
      <c r="D664">
        <v>5</v>
      </c>
      <c r="E664" t="s">
        <v>10710</v>
      </c>
      <c r="F664" s="1">
        <v>44830</v>
      </c>
      <c r="G664" t="s">
        <v>20058</v>
      </c>
      <c r="H664">
        <v>5</v>
      </c>
    </row>
    <row r="665" spans="1:8" x14ac:dyDescent="0.3">
      <c r="A665">
        <v>664</v>
      </c>
      <c r="B665">
        <v>3479</v>
      </c>
      <c r="C665">
        <v>299894</v>
      </c>
      <c r="D665">
        <v>1</v>
      </c>
      <c r="E665" t="s">
        <v>10711</v>
      </c>
      <c r="F665" s="1">
        <v>44982</v>
      </c>
      <c r="G665" t="s">
        <v>20057</v>
      </c>
      <c r="H665">
        <v>1</v>
      </c>
    </row>
    <row r="666" spans="1:8" x14ac:dyDescent="0.3">
      <c r="A666">
        <v>665</v>
      </c>
      <c r="B666">
        <v>19236</v>
      </c>
      <c r="C666">
        <v>175770</v>
      </c>
      <c r="D666">
        <v>3</v>
      </c>
      <c r="E666" t="s">
        <v>10712</v>
      </c>
      <c r="F666" s="1">
        <v>45274</v>
      </c>
      <c r="G666" t="s">
        <v>20055</v>
      </c>
      <c r="H666">
        <v>3</v>
      </c>
    </row>
    <row r="667" spans="1:8" x14ac:dyDescent="0.3">
      <c r="A667">
        <v>666</v>
      </c>
      <c r="B667">
        <v>2036</v>
      </c>
      <c r="C667">
        <v>1007062</v>
      </c>
      <c r="D667">
        <v>3</v>
      </c>
      <c r="E667" t="s">
        <v>10713</v>
      </c>
      <c r="F667" s="1">
        <v>45057</v>
      </c>
      <c r="G667" t="s">
        <v>20055</v>
      </c>
      <c r="H667">
        <v>3</v>
      </c>
    </row>
    <row r="668" spans="1:8" x14ac:dyDescent="0.3">
      <c r="A668">
        <v>667</v>
      </c>
      <c r="B668">
        <v>8548</v>
      </c>
      <c r="C668">
        <v>981071</v>
      </c>
      <c r="D668">
        <v>3</v>
      </c>
      <c r="E668" t="s">
        <v>10714</v>
      </c>
      <c r="F668" s="1">
        <v>45640</v>
      </c>
      <c r="G668" t="s">
        <v>20055</v>
      </c>
      <c r="H668">
        <v>3</v>
      </c>
    </row>
    <row r="669" spans="1:8" x14ac:dyDescent="0.3">
      <c r="A669">
        <v>668</v>
      </c>
      <c r="B669">
        <v>6415</v>
      </c>
      <c r="C669">
        <v>786315</v>
      </c>
      <c r="D669">
        <v>4</v>
      </c>
      <c r="E669" t="s">
        <v>10715</v>
      </c>
      <c r="F669" s="1">
        <v>45124</v>
      </c>
      <c r="G669" t="s">
        <v>20054</v>
      </c>
      <c r="H669">
        <v>4</v>
      </c>
    </row>
    <row r="670" spans="1:8" x14ac:dyDescent="0.3">
      <c r="A670">
        <v>669</v>
      </c>
      <c r="B670">
        <v>1914</v>
      </c>
      <c r="C670">
        <v>1290294</v>
      </c>
      <c r="D670">
        <v>5</v>
      </c>
      <c r="E670" t="s">
        <v>10716</v>
      </c>
      <c r="F670" s="1">
        <v>45185</v>
      </c>
      <c r="G670" t="s">
        <v>20058</v>
      </c>
      <c r="H670">
        <v>5</v>
      </c>
    </row>
    <row r="671" spans="1:8" x14ac:dyDescent="0.3">
      <c r="A671">
        <v>670</v>
      </c>
      <c r="B671">
        <v>17341</v>
      </c>
      <c r="C671">
        <v>1344762</v>
      </c>
      <c r="D671">
        <v>2</v>
      </c>
      <c r="E671" t="s">
        <v>10717</v>
      </c>
      <c r="F671" s="1">
        <v>45607</v>
      </c>
      <c r="G671" t="s">
        <v>20056</v>
      </c>
      <c r="H671">
        <v>2</v>
      </c>
    </row>
    <row r="672" spans="1:8" x14ac:dyDescent="0.3">
      <c r="A672">
        <v>671</v>
      </c>
      <c r="B672">
        <v>14142</v>
      </c>
      <c r="C672">
        <v>1935977</v>
      </c>
      <c r="D672">
        <v>4</v>
      </c>
      <c r="E672" t="s">
        <v>10718</v>
      </c>
      <c r="F672" s="1">
        <v>45510</v>
      </c>
      <c r="G672" t="s">
        <v>20054</v>
      </c>
      <c r="H672">
        <v>4</v>
      </c>
    </row>
    <row r="673" spans="1:8" x14ac:dyDescent="0.3">
      <c r="A673">
        <v>672</v>
      </c>
      <c r="B673">
        <v>3909</v>
      </c>
      <c r="C673">
        <v>1867636</v>
      </c>
      <c r="D673">
        <v>1</v>
      </c>
      <c r="E673" t="s">
        <v>10719</v>
      </c>
      <c r="F673" s="1">
        <v>44664</v>
      </c>
      <c r="G673" t="s">
        <v>20057</v>
      </c>
      <c r="H673">
        <v>1</v>
      </c>
    </row>
    <row r="674" spans="1:8" x14ac:dyDescent="0.3">
      <c r="A674">
        <v>673</v>
      </c>
      <c r="B674">
        <v>5789</v>
      </c>
      <c r="C674">
        <v>1864365</v>
      </c>
      <c r="D674">
        <v>3</v>
      </c>
      <c r="E674" t="s">
        <v>10720</v>
      </c>
      <c r="F674" s="1">
        <v>45472</v>
      </c>
      <c r="G674" t="s">
        <v>20055</v>
      </c>
      <c r="H674">
        <v>3</v>
      </c>
    </row>
    <row r="675" spans="1:8" x14ac:dyDescent="0.3">
      <c r="A675">
        <v>674</v>
      </c>
      <c r="B675">
        <v>2141</v>
      </c>
      <c r="C675">
        <v>1691924</v>
      </c>
      <c r="D675">
        <v>3</v>
      </c>
      <c r="E675" t="s">
        <v>10721</v>
      </c>
      <c r="F675" s="1">
        <v>45427</v>
      </c>
      <c r="G675" t="s">
        <v>20055</v>
      </c>
      <c r="H675">
        <v>3</v>
      </c>
    </row>
    <row r="676" spans="1:8" x14ac:dyDescent="0.3">
      <c r="A676">
        <v>675</v>
      </c>
      <c r="B676">
        <v>13323</v>
      </c>
      <c r="C676">
        <v>82052</v>
      </c>
      <c r="D676">
        <v>4</v>
      </c>
      <c r="E676" t="s">
        <v>10722</v>
      </c>
      <c r="F676" s="1">
        <v>45459</v>
      </c>
      <c r="G676" t="s">
        <v>20054</v>
      </c>
      <c r="H676">
        <v>4</v>
      </c>
    </row>
    <row r="677" spans="1:8" x14ac:dyDescent="0.3">
      <c r="A677">
        <v>676</v>
      </c>
      <c r="B677">
        <v>2690</v>
      </c>
      <c r="C677">
        <v>583605</v>
      </c>
      <c r="D677">
        <v>2</v>
      </c>
      <c r="E677" t="s">
        <v>10723</v>
      </c>
      <c r="F677" s="1">
        <v>45140</v>
      </c>
      <c r="G677" t="s">
        <v>20056</v>
      </c>
      <c r="H677">
        <v>2</v>
      </c>
    </row>
    <row r="678" spans="1:8" x14ac:dyDescent="0.3">
      <c r="A678">
        <v>677</v>
      </c>
      <c r="B678">
        <v>7356</v>
      </c>
      <c r="C678">
        <v>1888189</v>
      </c>
      <c r="D678">
        <v>3</v>
      </c>
      <c r="E678" t="s">
        <v>10724</v>
      </c>
      <c r="F678" s="1">
        <v>45044</v>
      </c>
      <c r="G678" t="s">
        <v>20055</v>
      </c>
      <c r="H678">
        <v>3</v>
      </c>
    </row>
    <row r="679" spans="1:8" x14ac:dyDescent="0.3">
      <c r="A679">
        <v>678</v>
      </c>
      <c r="B679">
        <v>8118</v>
      </c>
      <c r="C679">
        <v>94996</v>
      </c>
      <c r="D679">
        <v>3</v>
      </c>
      <c r="E679" t="s">
        <v>10725</v>
      </c>
      <c r="F679" s="1">
        <v>45146</v>
      </c>
      <c r="G679" t="s">
        <v>20055</v>
      </c>
      <c r="H679">
        <v>3</v>
      </c>
    </row>
    <row r="680" spans="1:8" x14ac:dyDescent="0.3">
      <c r="A680">
        <v>679</v>
      </c>
      <c r="B680">
        <v>13585</v>
      </c>
      <c r="C680">
        <v>692576</v>
      </c>
      <c r="D680">
        <v>3</v>
      </c>
      <c r="E680" t="s">
        <v>10726</v>
      </c>
      <c r="F680" s="1">
        <v>44474</v>
      </c>
      <c r="G680" t="s">
        <v>20055</v>
      </c>
      <c r="H680">
        <v>3</v>
      </c>
    </row>
    <row r="681" spans="1:8" x14ac:dyDescent="0.3">
      <c r="A681">
        <v>680</v>
      </c>
      <c r="B681">
        <v>5511</v>
      </c>
      <c r="C681">
        <v>944602</v>
      </c>
      <c r="D681">
        <v>5</v>
      </c>
      <c r="E681" t="s">
        <v>10727</v>
      </c>
      <c r="F681" s="1">
        <v>44609</v>
      </c>
      <c r="G681" t="s">
        <v>20058</v>
      </c>
      <c r="H681">
        <v>5</v>
      </c>
    </row>
    <row r="682" spans="1:8" x14ac:dyDescent="0.3">
      <c r="A682">
        <v>681</v>
      </c>
      <c r="B682">
        <v>17733</v>
      </c>
      <c r="C682">
        <v>1038393</v>
      </c>
      <c r="D682">
        <v>1</v>
      </c>
      <c r="E682" t="s">
        <v>10728</v>
      </c>
      <c r="F682" s="1">
        <v>45115</v>
      </c>
      <c r="G682" t="s">
        <v>20057</v>
      </c>
      <c r="H682">
        <v>1</v>
      </c>
    </row>
    <row r="683" spans="1:8" x14ac:dyDescent="0.3">
      <c r="A683">
        <v>682</v>
      </c>
      <c r="B683">
        <v>12290</v>
      </c>
      <c r="C683">
        <v>472129</v>
      </c>
      <c r="D683">
        <v>2</v>
      </c>
      <c r="E683" t="s">
        <v>10729</v>
      </c>
      <c r="F683" s="1">
        <v>45460</v>
      </c>
      <c r="G683" t="s">
        <v>20056</v>
      </c>
      <c r="H683">
        <v>2</v>
      </c>
    </row>
    <row r="684" spans="1:8" x14ac:dyDescent="0.3">
      <c r="A684">
        <v>683</v>
      </c>
      <c r="B684">
        <v>9166</v>
      </c>
      <c r="C684">
        <v>807517</v>
      </c>
      <c r="D684">
        <v>2</v>
      </c>
      <c r="E684" t="s">
        <v>10730</v>
      </c>
      <c r="F684" s="1">
        <v>45081</v>
      </c>
      <c r="G684" t="s">
        <v>20056</v>
      </c>
      <c r="H684">
        <v>2</v>
      </c>
    </row>
    <row r="685" spans="1:8" x14ac:dyDescent="0.3">
      <c r="A685">
        <v>684</v>
      </c>
      <c r="B685">
        <v>5319</v>
      </c>
      <c r="C685">
        <v>293674</v>
      </c>
      <c r="D685">
        <v>4</v>
      </c>
      <c r="E685" t="s">
        <v>10731</v>
      </c>
      <c r="F685" s="1">
        <v>44695</v>
      </c>
      <c r="G685" t="s">
        <v>20054</v>
      </c>
      <c r="H685">
        <v>4</v>
      </c>
    </row>
    <row r="686" spans="1:8" x14ac:dyDescent="0.3">
      <c r="A686">
        <v>685</v>
      </c>
      <c r="B686">
        <v>15674</v>
      </c>
      <c r="C686">
        <v>1351991</v>
      </c>
      <c r="D686">
        <v>4</v>
      </c>
      <c r="E686" t="s">
        <v>10732</v>
      </c>
      <c r="F686" s="1">
        <v>45826</v>
      </c>
      <c r="G686" t="s">
        <v>20054</v>
      </c>
      <c r="H686">
        <v>4</v>
      </c>
    </row>
    <row r="687" spans="1:8" x14ac:dyDescent="0.3">
      <c r="A687">
        <v>686</v>
      </c>
      <c r="B687">
        <v>14686</v>
      </c>
      <c r="C687">
        <v>1209719</v>
      </c>
      <c r="D687">
        <v>3</v>
      </c>
      <c r="E687" t="s">
        <v>10733</v>
      </c>
      <c r="F687" s="1">
        <v>45295</v>
      </c>
      <c r="G687" t="s">
        <v>20055</v>
      </c>
      <c r="H687">
        <v>3</v>
      </c>
    </row>
    <row r="688" spans="1:8" x14ac:dyDescent="0.3">
      <c r="A688">
        <v>687</v>
      </c>
      <c r="B688">
        <v>15276</v>
      </c>
      <c r="C688">
        <v>1583531</v>
      </c>
      <c r="D688">
        <v>3</v>
      </c>
      <c r="E688" t="s">
        <v>10734</v>
      </c>
      <c r="F688" s="1">
        <v>44567</v>
      </c>
      <c r="G688" t="s">
        <v>20055</v>
      </c>
      <c r="H688">
        <v>3</v>
      </c>
    </row>
    <row r="689" spans="1:8" x14ac:dyDescent="0.3">
      <c r="A689">
        <v>688</v>
      </c>
      <c r="B689">
        <v>3528</v>
      </c>
      <c r="C689">
        <v>188761</v>
      </c>
      <c r="D689">
        <v>4</v>
      </c>
      <c r="E689" t="s">
        <v>10735</v>
      </c>
      <c r="F689" s="1">
        <v>44909</v>
      </c>
      <c r="G689" t="s">
        <v>20054</v>
      </c>
      <c r="H689">
        <v>4</v>
      </c>
    </row>
    <row r="690" spans="1:8" x14ac:dyDescent="0.3">
      <c r="A690">
        <v>689</v>
      </c>
      <c r="B690">
        <v>12226</v>
      </c>
      <c r="C690">
        <v>177941</v>
      </c>
      <c r="D690">
        <v>3</v>
      </c>
      <c r="E690" t="s">
        <v>10736</v>
      </c>
      <c r="F690" s="1">
        <v>45295</v>
      </c>
      <c r="G690" t="s">
        <v>20055</v>
      </c>
      <c r="H690">
        <v>3</v>
      </c>
    </row>
    <row r="691" spans="1:8" x14ac:dyDescent="0.3">
      <c r="A691">
        <v>690</v>
      </c>
      <c r="B691">
        <v>6660</v>
      </c>
      <c r="C691">
        <v>332748</v>
      </c>
      <c r="D691">
        <v>3</v>
      </c>
      <c r="E691" t="s">
        <v>10737</v>
      </c>
      <c r="F691" s="1">
        <v>45813</v>
      </c>
      <c r="G691" t="s">
        <v>20055</v>
      </c>
      <c r="H691">
        <v>3</v>
      </c>
    </row>
    <row r="692" spans="1:8" x14ac:dyDescent="0.3">
      <c r="A692">
        <v>691</v>
      </c>
      <c r="B692">
        <v>16965</v>
      </c>
      <c r="C692">
        <v>528778</v>
      </c>
      <c r="D692">
        <v>3</v>
      </c>
      <c r="E692" t="s">
        <v>10738</v>
      </c>
      <c r="F692" s="1">
        <v>44696</v>
      </c>
      <c r="G692" t="s">
        <v>20055</v>
      </c>
      <c r="H692">
        <v>3</v>
      </c>
    </row>
    <row r="693" spans="1:8" x14ac:dyDescent="0.3">
      <c r="A693">
        <v>692</v>
      </c>
      <c r="B693">
        <v>11851</v>
      </c>
      <c r="C693">
        <v>481410</v>
      </c>
      <c r="D693">
        <v>4</v>
      </c>
      <c r="E693" t="s">
        <v>10739</v>
      </c>
      <c r="F693" s="1">
        <v>45522</v>
      </c>
      <c r="G693" t="s">
        <v>20054</v>
      </c>
      <c r="H693">
        <v>4</v>
      </c>
    </row>
    <row r="694" spans="1:8" x14ac:dyDescent="0.3">
      <c r="A694">
        <v>693</v>
      </c>
      <c r="B694">
        <v>13846</v>
      </c>
      <c r="C694">
        <v>13253</v>
      </c>
      <c r="D694">
        <v>3</v>
      </c>
      <c r="E694" t="s">
        <v>10740</v>
      </c>
      <c r="F694" s="1">
        <v>45287</v>
      </c>
      <c r="G694" t="s">
        <v>20055</v>
      </c>
      <c r="H694">
        <v>3</v>
      </c>
    </row>
    <row r="695" spans="1:8" x14ac:dyDescent="0.3">
      <c r="A695">
        <v>694</v>
      </c>
      <c r="B695">
        <v>4842</v>
      </c>
      <c r="C695">
        <v>291319</v>
      </c>
      <c r="D695">
        <v>3</v>
      </c>
      <c r="E695" t="s">
        <v>10741</v>
      </c>
      <c r="F695" s="1">
        <v>45795</v>
      </c>
      <c r="G695" t="s">
        <v>20055</v>
      </c>
      <c r="H695">
        <v>3</v>
      </c>
    </row>
    <row r="696" spans="1:8" x14ac:dyDescent="0.3">
      <c r="A696">
        <v>695</v>
      </c>
      <c r="B696">
        <v>12240</v>
      </c>
      <c r="C696">
        <v>1859598</v>
      </c>
      <c r="D696">
        <v>5</v>
      </c>
      <c r="E696" t="s">
        <v>10742</v>
      </c>
      <c r="F696" s="1">
        <v>44830</v>
      </c>
      <c r="G696" t="s">
        <v>20058</v>
      </c>
      <c r="H696">
        <v>5</v>
      </c>
    </row>
    <row r="697" spans="1:8" x14ac:dyDescent="0.3">
      <c r="A697">
        <v>696</v>
      </c>
      <c r="B697">
        <v>2180</v>
      </c>
      <c r="C697">
        <v>453460</v>
      </c>
      <c r="D697">
        <v>2</v>
      </c>
      <c r="E697" t="s">
        <v>10743</v>
      </c>
      <c r="F697" s="1">
        <v>45742</v>
      </c>
      <c r="G697" t="s">
        <v>20056</v>
      </c>
      <c r="H697">
        <v>2</v>
      </c>
    </row>
    <row r="698" spans="1:8" x14ac:dyDescent="0.3">
      <c r="A698">
        <v>697</v>
      </c>
      <c r="B698">
        <v>14342</v>
      </c>
      <c r="C698">
        <v>1400997</v>
      </c>
      <c r="D698">
        <v>1</v>
      </c>
      <c r="E698" t="s">
        <v>10744</v>
      </c>
      <c r="F698" s="1">
        <v>45445</v>
      </c>
      <c r="G698" t="s">
        <v>20057</v>
      </c>
      <c r="H698">
        <v>1</v>
      </c>
    </row>
    <row r="699" spans="1:8" x14ac:dyDescent="0.3">
      <c r="A699">
        <v>698</v>
      </c>
      <c r="B699">
        <v>11375</v>
      </c>
      <c r="C699">
        <v>24999</v>
      </c>
      <c r="D699">
        <v>2</v>
      </c>
      <c r="E699" t="s">
        <v>10745</v>
      </c>
      <c r="F699" s="1">
        <v>45074</v>
      </c>
      <c r="G699" t="s">
        <v>20056</v>
      </c>
      <c r="H699">
        <v>2</v>
      </c>
    </row>
    <row r="700" spans="1:8" x14ac:dyDescent="0.3">
      <c r="A700">
        <v>699</v>
      </c>
      <c r="B700">
        <v>9927</v>
      </c>
      <c r="C700">
        <v>784184</v>
      </c>
      <c r="D700">
        <v>2</v>
      </c>
      <c r="E700" t="s">
        <v>10746</v>
      </c>
      <c r="F700" s="1">
        <v>44736</v>
      </c>
      <c r="G700" t="s">
        <v>20056</v>
      </c>
      <c r="H700">
        <v>2</v>
      </c>
    </row>
    <row r="701" spans="1:8" x14ac:dyDescent="0.3">
      <c r="A701">
        <v>700</v>
      </c>
      <c r="B701">
        <v>15911</v>
      </c>
      <c r="C701">
        <v>1315752</v>
      </c>
      <c r="D701">
        <v>5</v>
      </c>
      <c r="E701" t="s">
        <v>10747</v>
      </c>
      <c r="F701" s="1">
        <v>45474</v>
      </c>
      <c r="G701" t="s">
        <v>20058</v>
      </c>
      <c r="H701">
        <v>5</v>
      </c>
    </row>
    <row r="702" spans="1:8" x14ac:dyDescent="0.3">
      <c r="A702">
        <v>701</v>
      </c>
      <c r="B702">
        <v>1331</v>
      </c>
      <c r="C702">
        <v>1067331</v>
      </c>
      <c r="D702">
        <v>1</v>
      </c>
      <c r="E702" t="s">
        <v>10748</v>
      </c>
      <c r="F702" s="1">
        <v>44870</v>
      </c>
      <c r="G702" t="s">
        <v>20057</v>
      </c>
      <c r="H702">
        <v>1</v>
      </c>
    </row>
    <row r="703" spans="1:8" x14ac:dyDescent="0.3">
      <c r="A703">
        <v>702</v>
      </c>
      <c r="B703">
        <v>5287</v>
      </c>
      <c r="C703">
        <v>1264543</v>
      </c>
      <c r="D703">
        <v>3</v>
      </c>
      <c r="E703" t="s">
        <v>10749</v>
      </c>
      <c r="F703" s="1">
        <v>44604</v>
      </c>
      <c r="G703" t="s">
        <v>20055</v>
      </c>
      <c r="H703">
        <v>3</v>
      </c>
    </row>
    <row r="704" spans="1:8" x14ac:dyDescent="0.3">
      <c r="A704">
        <v>703</v>
      </c>
      <c r="B704">
        <v>8047</v>
      </c>
      <c r="C704">
        <v>614931</v>
      </c>
      <c r="D704">
        <v>5</v>
      </c>
      <c r="E704" t="s">
        <v>10750</v>
      </c>
      <c r="F704" s="1">
        <v>44590</v>
      </c>
      <c r="G704" t="s">
        <v>20058</v>
      </c>
      <c r="H704">
        <v>5</v>
      </c>
    </row>
    <row r="705" spans="1:8" x14ac:dyDescent="0.3">
      <c r="A705">
        <v>704</v>
      </c>
      <c r="B705">
        <v>15279</v>
      </c>
      <c r="C705">
        <v>532184</v>
      </c>
      <c r="D705">
        <v>2</v>
      </c>
      <c r="E705" t="s">
        <v>10751</v>
      </c>
      <c r="F705" s="1">
        <v>44789</v>
      </c>
      <c r="G705" t="s">
        <v>20056</v>
      </c>
      <c r="H705">
        <v>2</v>
      </c>
    </row>
    <row r="706" spans="1:8" x14ac:dyDescent="0.3">
      <c r="A706">
        <v>705</v>
      </c>
      <c r="B706">
        <v>4811</v>
      </c>
      <c r="C706">
        <v>836111</v>
      </c>
      <c r="D706">
        <v>4</v>
      </c>
      <c r="E706" t="s">
        <v>10752</v>
      </c>
      <c r="F706" s="1">
        <v>45217</v>
      </c>
      <c r="G706" t="s">
        <v>20054</v>
      </c>
      <c r="H706">
        <v>4</v>
      </c>
    </row>
    <row r="707" spans="1:8" x14ac:dyDescent="0.3">
      <c r="A707">
        <v>706</v>
      </c>
      <c r="B707">
        <v>3854</v>
      </c>
      <c r="C707">
        <v>1511522</v>
      </c>
      <c r="D707">
        <v>4</v>
      </c>
      <c r="E707" t="s">
        <v>10753</v>
      </c>
      <c r="F707" s="1">
        <v>45349</v>
      </c>
      <c r="G707" t="s">
        <v>20054</v>
      </c>
      <c r="H707">
        <v>4</v>
      </c>
    </row>
    <row r="708" spans="1:8" x14ac:dyDescent="0.3">
      <c r="A708">
        <v>707</v>
      </c>
      <c r="B708">
        <v>1730</v>
      </c>
      <c r="C708">
        <v>1390083</v>
      </c>
      <c r="D708">
        <v>2</v>
      </c>
      <c r="E708" t="s">
        <v>10754</v>
      </c>
      <c r="F708" s="1">
        <v>45241</v>
      </c>
      <c r="G708" t="s">
        <v>20056</v>
      </c>
      <c r="H708">
        <v>2</v>
      </c>
    </row>
    <row r="709" spans="1:8" x14ac:dyDescent="0.3">
      <c r="A709">
        <v>708</v>
      </c>
      <c r="B709">
        <v>6014</v>
      </c>
      <c r="C709">
        <v>23027</v>
      </c>
      <c r="D709">
        <v>4</v>
      </c>
      <c r="E709" t="s">
        <v>10755</v>
      </c>
      <c r="F709" s="1">
        <v>45371</v>
      </c>
      <c r="G709" t="s">
        <v>20054</v>
      </c>
      <c r="H709">
        <v>4</v>
      </c>
    </row>
    <row r="710" spans="1:8" x14ac:dyDescent="0.3">
      <c r="A710">
        <v>709</v>
      </c>
      <c r="B710">
        <v>3972</v>
      </c>
      <c r="C710">
        <v>643002</v>
      </c>
      <c r="D710">
        <v>5</v>
      </c>
      <c r="E710" t="s">
        <v>10756</v>
      </c>
      <c r="F710" s="1">
        <v>45852</v>
      </c>
      <c r="G710" t="s">
        <v>20058</v>
      </c>
      <c r="H710">
        <v>5</v>
      </c>
    </row>
    <row r="711" spans="1:8" x14ac:dyDescent="0.3">
      <c r="A711">
        <v>710</v>
      </c>
      <c r="B711">
        <v>3063</v>
      </c>
      <c r="C711">
        <v>1914550</v>
      </c>
      <c r="D711">
        <v>1</v>
      </c>
      <c r="E711" t="s">
        <v>10757</v>
      </c>
      <c r="F711" s="1">
        <v>45128</v>
      </c>
      <c r="G711" t="s">
        <v>20057</v>
      </c>
      <c r="H711">
        <v>1</v>
      </c>
    </row>
    <row r="712" spans="1:8" x14ac:dyDescent="0.3">
      <c r="A712">
        <v>711</v>
      </c>
      <c r="B712">
        <v>10148</v>
      </c>
      <c r="C712">
        <v>1800842</v>
      </c>
      <c r="D712">
        <v>4</v>
      </c>
      <c r="E712" t="s">
        <v>10758</v>
      </c>
      <c r="F712" s="1">
        <v>44528</v>
      </c>
      <c r="G712" t="s">
        <v>20054</v>
      </c>
      <c r="H712">
        <v>4</v>
      </c>
    </row>
    <row r="713" spans="1:8" x14ac:dyDescent="0.3">
      <c r="A713">
        <v>712</v>
      </c>
      <c r="B713">
        <v>13434</v>
      </c>
      <c r="C713">
        <v>1640666</v>
      </c>
      <c r="D713">
        <v>1</v>
      </c>
      <c r="E713" t="s">
        <v>10759</v>
      </c>
      <c r="F713" s="1">
        <v>45454</v>
      </c>
      <c r="G713" t="s">
        <v>20057</v>
      </c>
      <c r="H713">
        <v>1</v>
      </c>
    </row>
    <row r="714" spans="1:8" x14ac:dyDescent="0.3">
      <c r="A714">
        <v>713</v>
      </c>
      <c r="B714">
        <v>3793</v>
      </c>
      <c r="C714">
        <v>1811409</v>
      </c>
      <c r="D714">
        <v>2</v>
      </c>
      <c r="E714" t="s">
        <v>10760</v>
      </c>
      <c r="F714" s="1">
        <v>44534</v>
      </c>
      <c r="G714" t="s">
        <v>20056</v>
      </c>
      <c r="H714">
        <v>2</v>
      </c>
    </row>
    <row r="715" spans="1:8" x14ac:dyDescent="0.3">
      <c r="A715">
        <v>714</v>
      </c>
      <c r="B715">
        <v>14642</v>
      </c>
      <c r="C715">
        <v>501385</v>
      </c>
      <c r="D715">
        <v>2</v>
      </c>
      <c r="E715" t="s">
        <v>10761</v>
      </c>
      <c r="F715" s="1">
        <v>45256</v>
      </c>
      <c r="G715" t="s">
        <v>20056</v>
      </c>
      <c r="H715">
        <v>2</v>
      </c>
    </row>
    <row r="716" spans="1:8" x14ac:dyDescent="0.3">
      <c r="A716">
        <v>715</v>
      </c>
      <c r="B716">
        <v>600</v>
      </c>
      <c r="C716">
        <v>1930786</v>
      </c>
      <c r="D716">
        <v>4</v>
      </c>
      <c r="E716" t="s">
        <v>10762</v>
      </c>
      <c r="F716" s="1">
        <v>45130</v>
      </c>
      <c r="G716" t="s">
        <v>20054</v>
      </c>
      <c r="H716">
        <v>4</v>
      </c>
    </row>
    <row r="717" spans="1:8" x14ac:dyDescent="0.3">
      <c r="A717">
        <v>716</v>
      </c>
      <c r="B717">
        <v>11911</v>
      </c>
      <c r="C717">
        <v>1886710</v>
      </c>
      <c r="D717">
        <v>5</v>
      </c>
      <c r="E717" t="s">
        <v>10763</v>
      </c>
      <c r="F717" s="1">
        <v>45735</v>
      </c>
      <c r="G717" t="s">
        <v>20058</v>
      </c>
      <c r="H717">
        <v>5</v>
      </c>
    </row>
    <row r="718" spans="1:8" x14ac:dyDescent="0.3">
      <c r="A718">
        <v>717</v>
      </c>
      <c r="B718">
        <v>12490</v>
      </c>
      <c r="C718">
        <v>1219033</v>
      </c>
      <c r="D718">
        <v>4</v>
      </c>
      <c r="E718" t="s">
        <v>10764</v>
      </c>
      <c r="F718" s="1">
        <v>45297</v>
      </c>
      <c r="G718" t="s">
        <v>20054</v>
      </c>
      <c r="H718">
        <v>4</v>
      </c>
    </row>
    <row r="719" spans="1:8" x14ac:dyDescent="0.3">
      <c r="A719">
        <v>718</v>
      </c>
      <c r="B719">
        <v>1543</v>
      </c>
      <c r="C719">
        <v>602364</v>
      </c>
      <c r="D719">
        <v>2</v>
      </c>
      <c r="E719" t="s">
        <v>10765</v>
      </c>
      <c r="F719" s="1">
        <v>45460</v>
      </c>
      <c r="G719" t="s">
        <v>20056</v>
      </c>
      <c r="H719">
        <v>2</v>
      </c>
    </row>
    <row r="720" spans="1:8" x14ac:dyDescent="0.3">
      <c r="A720">
        <v>719</v>
      </c>
      <c r="B720">
        <v>9923</v>
      </c>
      <c r="C720">
        <v>972334</v>
      </c>
      <c r="D720">
        <v>2</v>
      </c>
      <c r="E720" t="s">
        <v>10766</v>
      </c>
      <c r="F720" s="1">
        <v>45027</v>
      </c>
      <c r="G720" t="s">
        <v>20056</v>
      </c>
      <c r="H720">
        <v>2</v>
      </c>
    </row>
    <row r="721" spans="1:8" x14ac:dyDescent="0.3">
      <c r="A721">
        <v>720</v>
      </c>
      <c r="B721">
        <v>14572</v>
      </c>
      <c r="C721">
        <v>1355520</v>
      </c>
      <c r="D721">
        <v>4</v>
      </c>
      <c r="E721" t="s">
        <v>10767</v>
      </c>
      <c r="F721" s="1">
        <v>44976</v>
      </c>
      <c r="G721" t="s">
        <v>20054</v>
      </c>
      <c r="H721">
        <v>4</v>
      </c>
    </row>
    <row r="722" spans="1:8" x14ac:dyDescent="0.3">
      <c r="A722">
        <v>721</v>
      </c>
      <c r="B722">
        <v>7207</v>
      </c>
      <c r="C722">
        <v>1889456</v>
      </c>
      <c r="D722">
        <v>1</v>
      </c>
      <c r="E722" t="s">
        <v>10768</v>
      </c>
      <c r="F722" s="1">
        <v>44529</v>
      </c>
      <c r="G722" t="s">
        <v>20057</v>
      </c>
      <c r="H722">
        <v>1</v>
      </c>
    </row>
    <row r="723" spans="1:8" x14ac:dyDescent="0.3">
      <c r="A723">
        <v>722</v>
      </c>
      <c r="B723">
        <v>435</v>
      </c>
      <c r="C723">
        <v>1325518</v>
      </c>
      <c r="D723">
        <v>3</v>
      </c>
      <c r="E723" t="s">
        <v>10769</v>
      </c>
      <c r="F723" s="1">
        <v>44970</v>
      </c>
      <c r="G723" t="s">
        <v>20055</v>
      </c>
      <c r="H723">
        <v>3</v>
      </c>
    </row>
    <row r="724" spans="1:8" x14ac:dyDescent="0.3">
      <c r="A724">
        <v>723</v>
      </c>
      <c r="B724">
        <v>3471</v>
      </c>
      <c r="C724">
        <v>425816</v>
      </c>
      <c r="D724">
        <v>4</v>
      </c>
      <c r="E724" t="s">
        <v>10770</v>
      </c>
      <c r="F724" s="1">
        <v>44578</v>
      </c>
      <c r="G724" t="s">
        <v>20054</v>
      </c>
      <c r="H724">
        <v>4</v>
      </c>
    </row>
    <row r="725" spans="1:8" x14ac:dyDescent="0.3">
      <c r="A725">
        <v>724</v>
      </c>
      <c r="B725">
        <v>11552</v>
      </c>
      <c r="C725">
        <v>456416</v>
      </c>
      <c r="D725">
        <v>5</v>
      </c>
      <c r="E725" t="s">
        <v>10771</v>
      </c>
      <c r="F725" s="1">
        <v>44992</v>
      </c>
      <c r="G725" t="s">
        <v>20058</v>
      </c>
      <c r="H725">
        <v>5</v>
      </c>
    </row>
    <row r="726" spans="1:8" x14ac:dyDescent="0.3">
      <c r="A726">
        <v>725</v>
      </c>
      <c r="B726">
        <v>16435</v>
      </c>
      <c r="C726">
        <v>792371</v>
      </c>
      <c r="D726">
        <v>3</v>
      </c>
      <c r="E726" t="s">
        <v>10772</v>
      </c>
      <c r="F726" s="1">
        <v>44501</v>
      </c>
      <c r="G726" t="s">
        <v>20055</v>
      </c>
      <c r="H726">
        <v>3</v>
      </c>
    </row>
    <row r="727" spans="1:8" x14ac:dyDescent="0.3">
      <c r="A727">
        <v>726</v>
      </c>
      <c r="B727">
        <v>12143</v>
      </c>
      <c r="C727">
        <v>338847</v>
      </c>
      <c r="D727">
        <v>1</v>
      </c>
      <c r="E727" t="s">
        <v>10773</v>
      </c>
      <c r="F727" s="1">
        <v>45758</v>
      </c>
      <c r="G727" t="s">
        <v>20057</v>
      </c>
      <c r="H727">
        <v>1</v>
      </c>
    </row>
    <row r="728" spans="1:8" x14ac:dyDescent="0.3">
      <c r="A728">
        <v>727</v>
      </c>
      <c r="B728">
        <v>1804</v>
      </c>
      <c r="C728">
        <v>718198</v>
      </c>
      <c r="D728">
        <v>5</v>
      </c>
      <c r="E728" t="s">
        <v>10774</v>
      </c>
      <c r="F728" s="1">
        <v>45861</v>
      </c>
      <c r="G728" t="s">
        <v>20058</v>
      </c>
      <c r="H728">
        <v>5</v>
      </c>
    </row>
    <row r="729" spans="1:8" x14ac:dyDescent="0.3">
      <c r="A729">
        <v>728</v>
      </c>
      <c r="B729">
        <v>2663</v>
      </c>
      <c r="C729">
        <v>158939</v>
      </c>
      <c r="D729">
        <v>4</v>
      </c>
      <c r="E729" t="s">
        <v>10775</v>
      </c>
      <c r="F729" s="1">
        <v>44526</v>
      </c>
      <c r="G729" t="s">
        <v>20054</v>
      </c>
      <c r="H729">
        <v>4</v>
      </c>
    </row>
    <row r="730" spans="1:8" x14ac:dyDescent="0.3">
      <c r="A730">
        <v>729</v>
      </c>
      <c r="B730">
        <v>9700</v>
      </c>
      <c r="C730">
        <v>384262</v>
      </c>
      <c r="D730">
        <v>5</v>
      </c>
      <c r="E730" t="s">
        <v>10776</v>
      </c>
      <c r="F730" s="1">
        <v>44504</v>
      </c>
      <c r="G730" t="s">
        <v>20058</v>
      </c>
      <c r="H730">
        <v>5</v>
      </c>
    </row>
    <row r="731" spans="1:8" x14ac:dyDescent="0.3">
      <c r="A731">
        <v>730</v>
      </c>
      <c r="B731">
        <v>13278</v>
      </c>
      <c r="C731">
        <v>1021176</v>
      </c>
      <c r="D731">
        <v>1</v>
      </c>
      <c r="E731" t="s">
        <v>10777</v>
      </c>
      <c r="F731" s="1">
        <v>44756</v>
      </c>
      <c r="G731" t="s">
        <v>20057</v>
      </c>
      <c r="H731">
        <v>1</v>
      </c>
    </row>
    <row r="732" spans="1:8" x14ac:dyDescent="0.3">
      <c r="A732">
        <v>731</v>
      </c>
      <c r="B732">
        <v>13000</v>
      </c>
      <c r="C732">
        <v>1125636</v>
      </c>
      <c r="D732">
        <v>1</v>
      </c>
      <c r="E732" t="s">
        <v>10778</v>
      </c>
      <c r="F732" s="1">
        <v>45085</v>
      </c>
      <c r="G732" t="s">
        <v>20057</v>
      </c>
      <c r="H732">
        <v>1</v>
      </c>
    </row>
    <row r="733" spans="1:8" x14ac:dyDescent="0.3">
      <c r="A733">
        <v>732</v>
      </c>
      <c r="B733">
        <v>8663</v>
      </c>
      <c r="C733">
        <v>1817072</v>
      </c>
      <c r="D733">
        <v>3</v>
      </c>
      <c r="E733" t="s">
        <v>10779</v>
      </c>
      <c r="F733" s="1">
        <v>44812</v>
      </c>
      <c r="G733" t="s">
        <v>20055</v>
      </c>
      <c r="H733">
        <v>3</v>
      </c>
    </row>
    <row r="734" spans="1:8" x14ac:dyDescent="0.3">
      <c r="A734">
        <v>733</v>
      </c>
      <c r="B734">
        <v>1576</v>
      </c>
      <c r="C734">
        <v>1580926</v>
      </c>
      <c r="D734">
        <v>3</v>
      </c>
      <c r="E734" t="s">
        <v>10780</v>
      </c>
      <c r="F734" s="1">
        <v>44770</v>
      </c>
      <c r="G734" t="s">
        <v>20055</v>
      </c>
      <c r="H734">
        <v>3</v>
      </c>
    </row>
    <row r="735" spans="1:8" x14ac:dyDescent="0.3">
      <c r="A735">
        <v>734</v>
      </c>
      <c r="B735">
        <v>10826</v>
      </c>
      <c r="C735">
        <v>808128</v>
      </c>
      <c r="D735">
        <v>5</v>
      </c>
      <c r="E735" t="s">
        <v>10781</v>
      </c>
      <c r="F735" s="1">
        <v>44979</v>
      </c>
      <c r="G735" t="s">
        <v>20058</v>
      </c>
      <c r="H735">
        <v>5</v>
      </c>
    </row>
    <row r="736" spans="1:8" x14ac:dyDescent="0.3">
      <c r="A736">
        <v>735</v>
      </c>
      <c r="B736">
        <v>11268</v>
      </c>
      <c r="C736">
        <v>1812196</v>
      </c>
      <c r="D736">
        <v>3</v>
      </c>
      <c r="E736" t="s">
        <v>10782</v>
      </c>
      <c r="F736" s="1">
        <v>44728</v>
      </c>
      <c r="G736" t="s">
        <v>20055</v>
      </c>
      <c r="H736">
        <v>3</v>
      </c>
    </row>
    <row r="737" spans="1:8" x14ac:dyDescent="0.3">
      <c r="A737">
        <v>736</v>
      </c>
      <c r="B737">
        <v>5081</v>
      </c>
      <c r="C737">
        <v>979441</v>
      </c>
      <c r="D737">
        <v>2</v>
      </c>
      <c r="E737" t="s">
        <v>10783</v>
      </c>
      <c r="F737" s="1">
        <v>45746</v>
      </c>
      <c r="G737" t="s">
        <v>20056</v>
      </c>
      <c r="H737">
        <v>2</v>
      </c>
    </row>
    <row r="738" spans="1:8" x14ac:dyDescent="0.3">
      <c r="A738">
        <v>737</v>
      </c>
      <c r="B738">
        <v>12580</v>
      </c>
      <c r="C738">
        <v>237638</v>
      </c>
      <c r="D738">
        <v>3</v>
      </c>
      <c r="E738" t="s">
        <v>10784</v>
      </c>
      <c r="F738" s="1">
        <v>45230</v>
      </c>
      <c r="G738" t="s">
        <v>20055</v>
      </c>
      <c r="H738">
        <v>3</v>
      </c>
    </row>
    <row r="739" spans="1:8" x14ac:dyDescent="0.3">
      <c r="A739">
        <v>738</v>
      </c>
      <c r="B739">
        <v>3803</v>
      </c>
      <c r="C739">
        <v>1277981</v>
      </c>
      <c r="D739">
        <v>1</v>
      </c>
      <c r="E739" t="s">
        <v>10785</v>
      </c>
      <c r="F739" s="1">
        <v>45276</v>
      </c>
      <c r="G739" t="s">
        <v>20057</v>
      </c>
      <c r="H739">
        <v>1</v>
      </c>
    </row>
    <row r="740" spans="1:8" x14ac:dyDescent="0.3">
      <c r="A740">
        <v>739</v>
      </c>
      <c r="B740">
        <v>2030</v>
      </c>
      <c r="C740">
        <v>1689989</v>
      </c>
      <c r="D740">
        <v>5</v>
      </c>
      <c r="E740" t="s">
        <v>10786</v>
      </c>
      <c r="F740" s="1">
        <v>45684</v>
      </c>
      <c r="G740" t="s">
        <v>20058</v>
      </c>
      <c r="H740">
        <v>5</v>
      </c>
    </row>
    <row r="741" spans="1:8" x14ac:dyDescent="0.3">
      <c r="A741">
        <v>740</v>
      </c>
      <c r="B741">
        <v>15612</v>
      </c>
      <c r="C741">
        <v>560145</v>
      </c>
      <c r="D741">
        <v>4</v>
      </c>
      <c r="E741" t="s">
        <v>10787</v>
      </c>
      <c r="F741" s="1">
        <v>45497</v>
      </c>
      <c r="G741" t="s">
        <v>20054</v>
      </c>
      <c r="H741">
        <v>4</v>
      </c>
    </row>
    <row r="742" spans="1:8" x14ac:dyDescent="0.3">
      <c r="A742">
        <v>741</v>
      </c>
      <c r="B742">
        <v>16627</v>
      </c>
      <c r="C742">
        <v>1234410</v>
      </c>
      <c r="D742">
        <v>2</v>
      </c>
      <c r="E742" t="s">
        <v>10788</v>
      </c>
      <c r="F742" s="1">
        <v>45325</v>
      </c>
      <c r="G742" t="s">
        <v>20056</v>
      </c>
      <c r="H742">
        <v>2</v>
      </c>
    </row>
    <row r="743" spans="1:8" x14ac:dyDescent="0.3">
      <c r="A743">
        <v>742</v>
      </c>
      <c r="B743">
        <v>7744</v>
      </c>
      <c r="C743">
        <v>1074242</v>
      </c>
      <c r="D743">
        <v>2</v>
      </c>
      <c r="E743" t="s">
        <v>10789</v>
      </c>
      <c r="F743" s="1">
        <v>45899</v>
      </c>
      <c r="G743" t="s">
        <v>20056</v>
      </c>
      <c r="H743">
        <v>2</v>
      </c>
    </row>
    <row r="744" spans="1:8" x14ac:dyDescent="0.3">
      <c r="A744">
        <v>743</v>
      </c>
      <c r="B744">
        <v>13615</v>
      </c>
      <c r="C744">
        <v>932206</v>
      </c>
      <c r="D744">
        <v>3</v>
      </c>
      <c r="E744" t="s">
        <v>10790</v>
      </c>
      <c r="F744" s="1">
        <v>44635</v>
      </c>
      <c r="G744" t="s">
        <v>20055</v>
      </c>
      <c r="H744">
        <v>3</v>
      </c>
    </row>
    <row r="745" spans="1:8" x14ac:dyDescent="0.3">
      <c r="A745">
        <v>744</v>
      </c>
      <c r="B745">
        <v>15319</v>
      </c>
      <c r="C745">
        <v>432997</v>
      </c>
      <c r="D745">
        <v>5</v>
      </c>
      <c r="E745" t="s">
        <v>10791</v>
      </c>
      <c r="F745" s="1">
        <v>44919</v>
      </c>
      <c r="G745" t="s">
        <v>20058</v>
      </c>
      <c r="H745">
        <v>5</v>
      </c>
    </row>
    <row r="746" spans="1:8" x14ac:dyDescent="0.3">
      <c r="A746">
        <v>745</v>
      </c>
      <c r="B746">
        <v>2096</v>
      </c>
      <c r="C746">
        <v>294677</v>
      </c>
      <c r="D746">
        <v>5</v>
      </c>
      <c r="E746" t="s">
        <v>10792</v>
      </c>
      <c r="F746" s="1">
        <v>45712</v>
      </c>
      <c r="G746" t="s">
        <v>20058</v>
      </c>
      <c r="H746">
        <v>5</v>
      </c>
    </row>
    <row r="747" spans="1:8" x14ac:dyDescent="0.3">
      <c r="A747">
        <v>746</v>
      </c>
      <c r="B747">
        <v>18171</v>
      </c>
      <c r="C747">
        <v>779971</v>
      </c>
      <c r="D747">
        <v>2</v>
      </c>
      <c r="E747" t="s">
        <v>10793</v>
      </c>
      <c r="F747" s="1">
        <v>44830</v>
      </c>
      <c r="G747" t="s">
        <v>20056</v>
      </c>
      <c r="H747">
        <v>2</v>
      </c>
    </row>
    <row r="748" spans="1:8" x14ac:dyDescent="0.3">
      <c r="A748">
        <v>747</v>
      </c>
      <c r="B748">
        <v>7751</v>
      </c>
      <c r="C748">
        <v>1340625</v>
      </c>
      <c r="D748">
        <v>3</v>
      </c>
      <c r="E748" t="s">
        <v>10794</v>
      </c>
      <c r="F748" s="1">
        <v>44730</v>
      </c>
      <c r="G748" t="s">
        <v>20055</v>
      </c>
      <c r="H748">
        <v>3</v>
      </c>
    </row>
    <row r="749" spans="1:8" x14ac:dyDescent="0.3">
      <c r="A749">
        <v>748</v>
      </c>
      <c r="B749">
        <v>15102</v>
      </c>
      <c r="C749">
        <v>19241</v>
      </c>
      <c r="D749">
        <v>2</v>
      </c>
      <c r="E749" t="s">
        <v>10795</v>
      </c>
      <c r="F749" s="1">
        <v>45483</v>
      </c>
      <c r="G749" t="s">
        <v>20056</v>
      </c>
      <c r="H749">
        <v>2</v>
      </c>
    </row>
    <row r="750" spans="1:8" x14ac:dyDescent="0.3">
      <c r="A750">
        <v>749</v>
      </c>
      <c r="B750">
        <v>700</v>
      </c>
      <c r="C750">
        <v>1192572</v>
      </c>
      <c r="D750">
        <v>4</v>
      </c>
      <c r="E750" t="s">
        <v>10796</v>
      </c>
      <c r="F750" s="1">
        <v>44905</v>
      </c>
      <c r="G750" t="s">
        <v>20054</v>
      </c>
      <c r="H750">
        <v>4</v>
      </c>
    </row>
    <row r="751" spans="1:8" x14ac:dyDescent="0.3">
      <c r="A751">
        <v>750</v>
      </c>
      <c r="B751">
        <v>6472</v>
      </c>
      <c r="C751">
        <v>1623331</v>
      </c>
      <c r="D751">
        <v>1</v>
      </c>
      <c r="E751" t="s">
        <v>10797</v>
      </c>
      <c r="F751" s="1">
        <v>45574</v>
      </c>
      <c r="G751" t="s">
        <v>20057</v>
      </c>
      <c r="H751">
        <v>1</v>
      </c>
    </row>
    <row r="752" spans="1:8" x14ac:dyDescent="0.3">
      <c r="A752">
        <v>751</v>
      </c>
      <c r="B752">
        <v>14455</v>
      </c>
      <c r="C752">
        <v>1757248</v>
      </c>
      <c r="D752">
        <v>5</v>
      </c>
      <c r="E752" t="s">
        <v>10798</v>
      </c>
      <c r="F752" s="1">
        <v>45148</v>
      </c>
      <c r="G752" t="s">
        <v>20058</v>
      </c>
      <c r="H752">
        <v>5</v>
      </c>
    </row>
    <row r="753" spans="1:8" x14ac:dyDescent="0.3">
      <c r="A753">
        <v>752</v>
      </c>
      <c r="B753">
        <v>17055</v>
      </c>
      <c r="C753">
        <v>197975</v>
      </c>
      <c r="D753">
        <v>5</v>
      </c>
      <c r="E753" t="s">
        <v>10799</v>
      </c>
      <c r="F753" s="1">
        <v>45876</v>
      </c>
      <c r="G753" t="s">
        <v>20058</v>
      </c>
      <c r="H753">
        <v>5</v>
      </c>
    </row>
    <row r="754" spans="1:8" x14ac:dyDescent="0.3">
      <c r="A754">
        <v>753</v>
      </c>
      <c r="B754">
        <v>18387</v>
      </c>
      <c r="C754">
        <v>1111210</v>
      </c>
      <c r="D754">
        <v>2</v>
      </c>
      <c r="E754" t="s">
        <v>10800</v>
      </c>
      <c r="F754" s="1">
        <v>44450</v>
      </c>
      <c r="G754" t="s">
        <v>20056</v>
      </c>
      <c r="H754">
        <v>2</v>
      </c>
    </row>
    <row r="755" spans="1:8" x14ac:dyDescent="0.3">
      <c r="A755">
        <v>754</v>
      </c>
      <c r="B755">
        <v>16812</v>
      </c>
      <c r="C755">
        <v>1130932</v>
      </c>
      <c r="D755">
        <v>1</v>
      </c>
      <c r="E755" t="s">
        <v>10801</v>
      </c>
      <c r="F755" s="1">
        <v>45322</v>
      </c>
      <c r="G755" t="s">
        <v>20057</v>
      </c>
      <c r="H755">
        <v>1</v>
      </c>
    </row>
    <row r="756" spans="1:8" x14ac:dyDescent="0.3">
      <c r="A756">
        <v>755</v>
      </c>
      <c r="B756">
        <v>18927</v>
      </c>
      <c r="C756">
        <v>1814973</v>
      </c>
      <c r="D756">
        <v>2</v>
      </c>
      <c r="E756" t="s">
        <v>10802</v>
      </c>
      <c r="F756" s="1">
        <v>44638</v>
      </c>
      <c r="G756" t="s">
        <v>20056</v>
      </c>
      <c r="H756">
        <v>2</v>
      </c>
    </row>
    <row r="757" spans="1:8" x14ac:dyDescent="0.3">
      <c r="A757">
        <v>756</v>
      </c>
      <c r="B757">
        <v>19009</v>
      </c>
      <c r="C757">
        <v>1392719</v>
      </c>
      <c r="D757">
        <v>1</v>
      </c>
      <c r="E757" t="s">
        <v>10803</v>
      </c>
      <c r="F757" s="1">
        <v>45823</v>
      </c>
      <c r="G757" t="s">
        <v>20057</v>
      </c>
      <c r="H757">
        <v>1</v>
      </c>
    </row>
    <row r="758" spans="1:8" x14ac:dyDescent="0.3">
      <c r="A758">
        <v>757</v>
      </c>
      <c r="B758">
        <v>708</v>
      </c>
      <c r="C758">
        <v>1524970</v>
      </c>
      <c r="D758">
        <v>5</v>
      </c>
      <c r="E758" t="s">
        <v>10804</v>
      </c>
      <c r="F758" s="1">
        <v>45200</v>
      </c>
      <c r="G758" t="s">
        <v>20058</v>
      </c>
      <c r="H758">
        <v>5</v>
      </c>
    </row>
    <row r="759" spans="1:8" x14ac:dyDescent="0.3">
      <c r="A759">
        <v>758</v>
      </c>
      <c r="B759">
        <v>7975</v>
      </c>
      <c r="C759">
        <v>1993248</v>
      </c>
      <c r="D759">
        <v>3</v>
      </c>
      <c r="E759" t="s">
        <v>10805</v>
      </c>
      <c r="F759" s="1">
        <v>45643</v>
      </c>
      <c r="G759" t="s">
        <v>20055</v>
      </c>
      <c r="H759">
        <v>3</v>
      </c>
    </row>
    <row r="760" spans="1:8" x14ac:dyDescent="0.3">
      <c r="A760">
        <v>759</v>
      </c>
      <c r="B760">
        <v>730</v>
      </c>
      <c r="C760">
        <v>401098</v>
      </c>
      <c r="D760">
        <v>1</v>
      </c>
      <c r="E760" t="s">
        <v>10806</v>
      </c>
      <c r="F760" s="1">
        <v>44577</v>
      </c>
      <c r="G760" t="s">
        <v>20057</v>
      </c>
      <c r="H760">
        <v>1</v>
      </c>
    </row>
    <row r="761" spans="1:8" x14ac:dyDescent="0.3">
      <c r="A761">
        <v>760</v>
      </c>
      <c r="B761">
        <v>15479</v>
      </c>
      <c r="C761">
        <v>1174471</v>
      </c>
      <c r="D761">
        <v>4</v>
      </c>
      <c r="E761" t="s">
        <v>10807</v>
      </c>
      <c r="F761" s="1">
        <v>44970</v>
      </c>
      <c r="G761" t="s">
        <v>20054</v>
      </c>
      <c r="H761">
        <v>4</v>
      </c>
    </row>
    <row r="762" spans="1:8" x14ac:dyDescent="0.3">
      <c r="A762">
        <v>761</v>
      </c>
      <c r="B762">
        <v>16809</v>
      </c>
      <c r="C762">
        <v>262564</v>
      </c>
      <c r="D762">
        <v>1</v>
      </c>
      <c r="E762" t="s">
        <v>10808</v>
      </c>
      <c r="F762" s="1">
        <v>44743</v>
      </c>
      <c r="G762" t="s">
        <v>20057</v>
      </c>
      <c r="H762">
        <v>1</v>
      </c>
    </row>
    <row r="763" spans="1:8" x14ac:dyDescent="0.3">
      <c r="A763">
        <v>762</v>
      </c>
      <c r="B763">
        <v>2841</v>
      </c>
      <c r="C763">
        <v>129199</v>
      </c>
      <c r="D763">
        <v>1</v>
      </c>
      <c r="E763" t="s">
        <v>10809</v>
      </c>
      <c r="F763" s="1">
        <v>45875</v>
      </c>
      <c r="G763" t="s">
        <v>20057</v>
      </c>
      <c r="H763">
        <v>1</v>
      </c>
    </row>
    <row r="764" spans="1:8" x14ac:dyDescent="0.3">
      <c r="A764">
        <v>763</v>
      </c>
      <c r="B764">
        <v>14561</v>
      </c>
      <c r="C764">
        <v>1583458</v>
      </c>
      <c r="D764">
        <v>3</v>
      </c>
      <c r="E764" t="s">
        <v>10810</v>
      </c>
      <c r="F764" s="1">
        <v>45731</v>
      </c>
      <c r="G764" t="s">
        <v>20055</v>
      </c>
      <c r="H764">
        <v>3</v>
      </c>
    </row>
    <row r="765" spans="1:8" x14ac:dyDescent="0.3">
      <c r="A765">
        <v>764</v>
      </c>
      <c r="B765">
        <v>5167</v>
      </c>
      <c r="C765">
        <v>93126</v>
      </c>
      <c r="D765">
        <v>3</v>
      </c>
      <c r="E765" t="s">
        <v>10811</v>
      </c>
      <c r="F765" s="1">
        <v>45547</v>
      </c>
      <c r="G765" t="s">
        <v>20055</v>
      </c>
      <c r="H765">
        <v>3</v>
      </c>
    </row>
    <row r="766" spans="1:8" x14ac:dyDescent="0.3">
      <c r="A766">
        <v>765</v>
      </c>
      <c r="B766">
        <v>3435</v>
      </c>
      <c r="C766">
        <v>1951599</v>
      </c>
      <c r="D766">
        <v>1</v>
      </c>
      <c r="E766" t="s">
        <v>10812</v>
      </c>
      <c r="F766" s="1">
        <v>45369</v>
      </c>
      <c r="G766" t="s">
        <v>20057</v>
      </c>
      <c r="H766">
        <v>1</v>
      </c>
    </row>
    <row r="767" spans="1:8" x14ac:dyDescent="0.3">
      <c r="A767">
        <v>766</v>
      </c>
      <c r="B767">
        <v>15535</v>
      </c>
      <c r="C767">
        <v>111813</v>
      </c>
      <c r="D767">
        <v>4</v>
      </c>
      <c r="E767" t="s">
        <v>10813</v>
      </c>
      <c r="F767" s="1">
        <v>44874</v>
      </c>
      <c r="G767" t="s">
        <v>20054</v>
      </c>
      <c r="H767">
        <v>4</v>
      </c>
    </row>
    <row r="768" spans="1:8" x14ac:dyDescent="0.3">
      <c r="A768">
        <v>767</v>
      </c>
      <c r="B768">
        <v>7960</v>
      </c>
      <c r="C768">
        <v>1870251</v>
      </c>
      <c r="D768">
        <v>3</v>
      </c>
      <c r="E768" t="s">
        <v>10814</v>
      </c>
      <c r="F768" s="1">
        <v>45614</v>
      </c>
      <c r="G768" t="s">
        <v>20055</v>
      </c>
      <c r="H768">
        <v>3</v>
      </c>
    </row>
    <row r="769" spans="1:8" x14ac:dyDescent="0.3">
      <c r="A769">
        <v>768</v>
      </c>
      <c r="B769">
        <v>309</v>
      </c>
      <c r="C769">
        <v>1519104</v>
      </c>
      <c r="D769">
        <v>2</v>
      </c>
      <c r="E769" t="s">
        <v>10815</v>
      </c>
      <c r="F769" s="1">
        <v>44965</v>
      </c>
      <c r="G769" t="s">
        <v>20056</v>
      </c>
      <c r="H769">
        <v>2</v>
      </c>
    </row>
    <row r="770" spans="1:8" x14ac:dyDescent="0.3">
      <c r="A770">
        <v>769</v>
      </c>
      <c r="B770">
        <v>9056</v>
      </c>
      <c r="C770">
        <v>847820</v>
      </c>
      <c r="D770">
        <v>5</v>
      </c>
      <c r="E770" t="s">
        <v>10816</v>
      </c>
      <c r="F770" s="1">
        <v>44911</v>
      </c>
      <c r="G770" t="s">
        <v>20058</v>
      </c>
      <c r="H770">
        <v>5</v>
      </c>
    </row>
    <row r="771" spans="1:8" x14ac:dyDescent="0.3">
      <c r="A771">
        <v>770</v>
      </c>
      <c r="B771">
        <v>10423</v>
      </c>
      <c r="C771">
        <v>548971</v>
      </c>
      <c r="D771">
        <v>1</v>
      </c>
      <c r="E771" t="s">
        <v>10817</v>
      </c>
      <c r="F771" s="1">
        <v>45283</v>
      </c>
      <c r="G771" t="s">
        <v>20057</v>
      </c>
      <c r="H771">
        <v>1</v>
      </c>
    </row>
    <row r="772" spans="1:8" x14ac:dyDescent="0.3">
      <c r="A772">
        <v>771</v>
      </c>
      <c r="B772">
        <v>5630</v>
      </c>
      <c r="C772">
        <v>688879</v>
      </c>
      <c r="D772">
        <v>3</v>
      </c>
      <c r="E772" t="s">
        <v>10818</v>
      </c>
      <c r="F772" s="1">
        <v>45475</v>
      </c>
      <c r="G772" t="s">
        <v>20055</v>
      </c>
      <c r="H772">
        <v>3</v>
      </c>
    </row>
    <row r="773" spans="1:8" x14ac:dyDescent="0.3">
      <c r="A773">
        <v>772</v>
      </c>
      <c r="B773">
        <v>14627</v>
      </c>
      <c r="C773">
        <v>1395655</v>
      </c>
      <c r="D773">
        <v>1</v>
      </c>
      <c r="E773" t="s">
        <v>10819</v>
      </c>
      <c r="F773" s="1">
        <v>44633</v>
      </c>
      <c r="G773" t="s">
        <v>20057</v>
      </c>
      <c r="H773">
        <v>1</v>
      </c>
    </row>
    <row r="774" spans="1:8" x14ac:dyDescent="0.3">
      <c r="A774">
        <v>773</v>
      </c>
      <c r="B774">
        <v>2975</v>
      </c>
      <c r="C774">
        <v>687912</v>
      </c>
      <c r="D774">
        <v>5</v>
      </c>
      <c r="E774" t="s">
        <v>10820</v>
      </c>
      <c r="F774" s="1">
        <v>45323</v>
      </c>
      <c r="G774" t="s">
        <v>20058</v>
      </c>
      <c r="H774">
        <v>5</v>
      </c>
    </row>
    <row r="775" spans="1:8" x14ac:dyDescent="0.3">
      <c r="A775">
        <v>774</v>
      </c>
      <c r="B775">
        <v>15982</v>
      </c>
      <c r="C775">
        <v>484265</v>
      </c>
      <c r="D775">
        <v>5</v>
      </c>
      <c r="E775" t="s">
        <v>10821</v>
      </c>
      <c r="F775" s="1">
        <v>45834</v>
      </c>
      <c r="G775" t="s">
        <v>20058</v>
      </c>
      <c r="H775">
        <v>5</v>
      </c>
    </row>
    <row r="776" spans="1:8" x14ac:dyDescent="0.3">
      <c r="A776">
        <v>775</v>
      </c>
      <c r="B776">
        <v>5468</v>
      </c>
      <c r="C776">
        <v>874604</v>
      </c>
      <c r="D776">
        <v>2</v>
      </c>
      <c r="E776" t="s">
        <v>10822</v>
      </c>
      <c r="F776" s="1">
        <v>45701</v>
      </c>
      <c r="G776" t="s">
        <v>20056</v>
      </c>
      <c r="H776">
        <v>2</v>
      </c>
    </row>
    <row r="777" spans="1:8" x14ac:dyDescent="0.3">
      <c r="A777">
        <v>776</v>
      </c>
      <c r="B777">
        <v>7183</v>
      </c>
      <c r="C777">
        <v>695065</v>
      </c>
      <c r="D777">
        <v>3</v>
      </c>
      <c r="E777" t="s">
        <v>10823</v>
      </c>
      <c r="F777" s="1">
        <v>45064</v>
      </c>
      <c r="G777" t="s">
        <v>20055</v>
      </c>
      <c r="H777">
        <v>3</v>
      </c>
    </row>
    <row r="778" spans="1:8" x14ac:dyDescent="0.3">
      <c r="A778">
        <v>777</v>
      </c>
      <c r="B778">
        <v>19882</v>
      </c>
      <c r="C778">
        <v>1726464</v>
      </c>
      <c r="D778">
        <v>5</v>
      </c>
      <c r="E778" t="s">
        <v>10824</v>
      </c>
      <c r="F778" s="1">
        <v>44825</v>
      </c>
      <c r="G778" t="s">
        <v>20058</v>
      </c>
      <c r="H778">
        <v>5</v>
      </c>
    </row>
    <row r="779" spans="1:8" x14ac:dyDescent="0.3">
      <c r="A779">
        <v>778</v>
      </c>
      <c r="B779">
        <v>19124</v>
      </c>
      <c r="C779">
        <v>50727</v>
      </c>
      <c r="D779">
        <v>1</v>
      </c>
      <c r="E779" t="s">
        <v>10825</v>
      </c>
      <c r="F779" s="1">
        <v>45162</v>
      </c>
      <c r="G779" t="s">
        <v>20057</v>
      </c>
      <c r="H779">
        <v>1</v>
      </c>
    </row>
    <row r="780" spans="1:8" x14ac:dyDescent="0.3">
      <c r="A780">
        <v>779</v>
      </c>
      <c r="B780">
        <v>6748</v>
      </c>
      <c r="C780">
        <v>1106669</v>
      </c>
      <c r="D780">
        <v>2</v>
      </c>
      <c r="E780" t="s">
        <v>10826</v>
      </c>
      <c r="F780" s="1">
        <v>45162</v>
      </c>
      <c r="G780" t="s">
        <v>20056</v>
      </c>
      <c r="H780">
        <v>2</v>
      </c>
    </row>
    <row r="781" spans="1:8" x14ac:dyDescent="0.3">
      <c r="A781">
        <v>780</v>
      </c>
      <c r="B781">
        <v>18552</v>
      </c>
      <c r="C781">
        <v>57638</v>
      </c>
      <c r="D781">
        <v>4</v>
      </c>
      <c r="E781" t="s">
        <v>10827</v>
      </c>
      <c r="F781" s="1">
        <v>45425</v>
      </c>
      <c r="G781" t="s">
        <v>20054</v>
      </c>
      <c r="H781">
        <v>4</v>
      </c>
    </row>
    <row r="782" spans="1:8" x14ac:dyDescent="0.3">
      <c r="A782">
        <v>781</v>
      </c>
      <c r="B782">
        <v>11535</v>
      </c>
      <c r="C782">
        <v>1386852</v>
      </c>
      <c r="D782">
        <v>2</v>
      </c>
      <c r="E782" t="s">
        <v>10828</v>
      </c>
      <c r="F782" s="1">
        <v>45487</v>
      </c>
      <c r="G782" t="s">
        <v>20056</v>
      </c>
      <c r="H782">
        <v>2</v>
      </c>
    </row>
    <row r="783" spans="1:8" x14ac:dyDescent="0.3">
      <c r="A783">
        <v>782</v>
      </c>
      <c r="B783">
        <v>14401</v>
      </c>
      <c r="C783">
        <v>465948</v>
      </c>
      <c r="D783">
        <v>2</v>
      </c>
      <c r="E783" t="s">
        <v>10829</v>
      </c>
      <c r="F783" s="1">
        <v>44631</v>
      </c>
      <c r="G783" t="s">
        <v>20056</v>
      </c>
      <c r="H783">
        <v>2</v>
      </c>
    </row>
    <row r="784" spans="1:8" x14ac:dyDescent="0.3">
      <c r="A784">
        <v>783</v>
      </c>
      <c r="B784">
        <v>587</v>
      </c>
      <c r="C784">
        <v>151874</v>
      </c>
      <c r="D784">
        <v>3</v>
      </c>
      <c r="E784" t="s">
        <v>10830</v>
      </c>
      <c r="F784" s="1">
        <v>45395</v>
      </c>
      <c r="G784" t="s">
        <v>20055</v>
      </c>
      <c r="H784">
        <v>3</v>
      </c>
    </row>
    <row r="785" spans="1:8" x14ac:dyDescent="0.3">
      <c r="A785">
        <v>784</v>
      </c>
      <c r="B785">
        <v>2182</v>
      </c>
      <c r="C785">
        <v>828541</v>
      </c>
      <c r="D785">
        <v>2</v>
      </c>
      <c r="E785" t="s">
        <v>10831</v>
      </c>
      <c r="F785" s="1">
        <v>44977</v>
      </c>
      <c r="G785" t="s">
        <v>20056</v>
      </c>
      <c r="H785">
        <v>2</v>
      </c>
    </row>
    <row r="786" spans="1:8" x14ac:dyDescent="0.3">
      <c r="A786">
        <v>785</v>
      </c>
      <c r="B786">
        <v>11769</v>
      </c>
      <c r="C786">
        <v>359889</v>
      </c>
      <c r="D786">
        <v>2</v>
      </c>
      <c r="E786" t="s">
        <v>10832</v>
      </c>
      <c r="F786" s="1">
        <v>44791</v>
      </c>
      <c r="G786" t="s">
        <v>20056</v>
      </c>
      <c r="H786">
        <v>2</v>
      </c>
    </row>
    <row r="787" spans="1:8" x14ac:dyDescent="0.3">
      <c r="A787">
        <v>786</v>
      </c>
      <c r="B787">
        <v>6797</v>
      </c>
      <c r="C787">
        <v>730758</v>
      </c>
      <c r="D787">
        <v>4</v>
      </c>
      <c r="E787" t="s">
        <v>10833</v>
      </c>
      <c r="F787" s="1">
        <v>45823</v>
      </c>
      <c r="G787" t="s">
        <v>20054</v>
      </c>
      <c r="H787">
        <v>4</v>
      </c>
    </row>
    <row r="788" spans="1:8" x14ac:dyDescent="0.3">
      <c r="A788">
        <v>787</v>
      </c>
      <c r="B788">
        <v>6544</v>
      </c>
      <c r="C788">
        <v>580166</v>
      </c>
      <c r="D788">
        <v>3</v>
      </c>
      <c r="E788" t="s">
        <v>10834</v>
      </c>
      <c r="F788" s="1">
        <v>45875</v>
      </c>
      <c r="G788" t="s">
        <v>20055</v>
      </c>
      <c r="H788">
        <v>3</v>
      </c>
    </row>
    <row r="789" spans="1:8" x14ac:dyDescent="0.3">
      <c r="A789">
        <v>788</v>
      </c>
      <c r="B789">
        <v>3751</v>
      </c>
      <c r="C789">
        <v>212792</v>
      </c>
      <c r="D789">
        <v>3</v>
      </c>
      <c r="E789" t="s">
        <v>10835</v>
      </c>
      <c r="F789" s="1">
        <v>45357</v>
      </c>
      <c r="G789" t="s">
        <v>20055</v>
      </c>
      <c r="H789">
        <v>3</v>
      </c>
    </row>
    <row r="790" spans="1:8" x14ac:dyDescent="0.3">
      <c r="A790">
        <v>789</v>
      </c>
      <c r="B790">
        <v>612</v>
      </c>
      <c r="C790">
        <v>1292538</v>
      </c>
      <c r="D790">
        <v>1</v>
      </c>
      <c r="E790" t="s">
        <v>10836</v>
      </c>
      <c r="F790" s="1">
        <v>45031</v>
      </c>
      <c r="G790" t="s">
        <v>20057</v>
      </c>
      <c r="H790">
        <v>1</v>
      </c>
    </row>
    <row r="791" spans="1:8" x14ac:dyDescent="0.3">
      <c r="A791">
        <v>790</v>
      </c>
      <c r="B791">
        <v>4426</v>
      </c>
      <c r="C791">
        <v>1268483</v>
      </c>
      <c r="D791">
        <v>1</v>
      </c>
      <c r="E791" t="s">
        <v>10837</v>
      </c>
      <c r="F791" s="1">
        <v>45495</v>
      </c>
      <c r="G791" t="s">
        <v>20057</v>
      </c>
      <c r="H791">
        <v>1</v>
      </c>
    </row>
    <row r="792" spans="1:8" x14ac:dyDescent="0.3">
      <c r="A792">
        <v>791</v>
      </c>
      <c r="B792">
        <v>9073</v>
      </c>
      <c r="C792">
        <v>631503</v>
      </c>
      <c r="D792">
        <v>1</v>
      </c>
      <c r="E792" t="s">
        <v>10838</v>
      </c>
      <c r="F792" s="1">
        <v>45728</v>
      </c>
      <c r="G792" t="s">
        <v>20057</v>
      </c>
      <c r="H792">
        <v>1</v>
      </c>
    </row>
    <row r="793" spans="1:8" x14ac:dyDescent="0.3">
      <c r="A793">
        <v>792</v>
      </c>
      <c r="B793">
        <v>16345</v>
      </c>
      <c r="C793">
        <v>1899181</v>
      </c>
      <c r="D793">
        <v>1</v>
      </c>
      <c r="E793" t="s">
        <v>10839</v>
      </c>
      <c r="F793" s="1">
        <v>44768</v>
      </c>
      <c r="G793" t="s">
        <v>20057</v>
      </c>
      <c r="H793">
        <v>1</v>
      </c>
    </row>
    <row r="794" spans="1:8" x14ac:dyDescent="0.3">
      <c r="A794">
        <v>793</v>
      </c>
      <c r="B794">
        <v>10191</v>
      </c>
      <c r="C794">
        <v>1612107</v>
      </c>
      <c r="D794">
        <v>2</v>
      </c>
      <c r="E794" t="s">
        <v>10840</v>
      </c>
      <c r="F794" s="1">
        <v>45199</v>
      </c>
      <c r="G794" t="s">
        <v>20056</v>
      </c>
      <c r="H794">
        <v>2</v>
      </c>
    </row>
    <row r="795" spans="1:8" x14ac:dyDescent="0.3">
      <c r="A795">
        <v>794</v>
      </c>
      <c r="B795">
        <v>17611</v>
      </c>
      <c r="C795">
        <v>808439</v>
      </c>
      <c r="D795">
        <v>5</v>
      </c>
      <c r="E795" t="s">
        <v>10841</v>
      </c>
      <c r="F795" s="1">
        <v>44728</v>
      </c>
      <c r="G795" t="s">
        <v>20058</v>
      </c>
      <c r="H795">
        <v>5</v>
      </c>
    </row>
    <row r="796" spans="1:8" x14ac:dyDescent="0.3">
      <c r="A796">
        <v>795</v>
      </c>
      <c r="B796">
        <v>17684</v>
      </c>
      <c r="C796">
        <v>29142</v>
      </c>
      <c r="D796">
        <v>1</v>
      </c>
      <c r="E796" t="s">
        <v>10842</v>
      </c>
      <c r="F796" s="1">
        <v>45505</v>
      </c>
      <c r="G796" t="s">
        <v>20057</v>
      </c>
      <c r="H796">
        <v>1</v>
      </c>
    </row>
    <row r="797" spans="1:8" x14ac:dyDescent="0.3">
      <c r="A797">
        <v>796</v>
      </c>
      <c r="B797">
        <v>8641</v>
      </c>
      <c r="C797">
        <v>1911759</v>
      </c>
      <c r="D797">
        <v>5</v>
      </c>
      <c r="E797" t="s">
        <v>10843</v>
      </c>
      <c r="F797" s="1">
        <v>44681</v>
      </c>
      <c r="G797" t="s">
        <v>20058</v>
      </c>
      <c r="H797">
        <v>5</v>
      </c>
    </row>
    <row r="798" spans="1:8" x14ac:dyDescent="0.3">
      <c r="A798">
        <v>797</v>
      </c>
      <c r="B798">
        <v>15243</v>
      </c>
      <c r="C798">
        <v>542149</v>
      </c>
      <c r="D798">
        <v>4</v>
      </c>
      <c r="E798" t="s">
        <v>10844</v>
      </c>
      <c r="F798" s="1">
        <v>45898</v>
      </c>
      <c r="G798" t="s">
        <v>20054</v>
      </c>
      <c r="H798">
        <v>4</v>
      </c>
    </row>
    <row r="799" spans="1:8" x14ac:dyDescent="0.3">
      <c r="A799">
        <v>798</v>
      </c>
      <c r="B799">
        <v>1798</v>
      </c>
      <c r="C799">
        <v>1712372</v>
      </c>
      <c r="D799">
        <v>5</v>
      </c>
      <c r="E799" t="s">
        <v>10845</v>
      </c>
      <c r="F799" s="1">
        <v>45450</v>
      </c>
      <c r="G799" t="s">
        <v>20058</v>
      </c>
      <c r="H799">
        <v>5</v>
      </c>
    </row>
    <row r="800" spans="1:8" x14ac:dyDescent="0.3">
      <c r="A800">
        <v>799</v>
      </c>
      <c r="B800">
        <v>12289</v>
      </c>
      <c r="C800">
        <v>1129196</v>
      </c>
      <c r="D800">
        <v>1</v>
      </c>
      <c r="E800" t="s">
        <v>10846</v>
      </c>
      <c r="F800" s="1">
        <v>45754</v>
      </c>
      <c r="G800" t="s">
        <v>20057</v>
      </c>
      <c r="H800">
        <v>1</v>
      </c>
    </row>
    <row r="801" spans="1:8" x14ac:dyDescent="0.3">
      <c r="A801">
        <v>800</v>
      </c>
      <c r="B801">
        <v>1721</v>
      </c>
      <c r="C801">
        <v>267123</v>
      </c>
      <c r="D801">
        <v>3</v>
      </c>
      <c r="E801" t="s">
        <v>10847</v>
      </c>
      <c r="F801" s="1">
        <v>44996</v>
      </c>
      <c r="G801" t="s">
        <v>20055</v>
      </c>
      <c r="H801">
        <v>3</v>
      </c>
    </row>
    <row r="802" spans="1:8" x14ac:dyDescent="0.3">
      <c r="A802">
        <v>801</v>
      </c>
      <c r="B802">
        <v>13763</v>
      </c>
      <c r="C802">
        <v>610843</v>
      </c>
      <c r="D802">
        <v>4</v>
      </c>
      <c r="E802" t="s">
        <v>10848</v>
      </c>
      <c r="F802" s="1">
        <v>44792</v>
      </c>
      <c r="G802" t="s">
        <v>20054</v>
      </c>
      <c r="H802">
        <v>4</v>
      </c>
    </row>
    <row r="803" spans="1:8" x14ac:dyDescent="0.3">
      <c r="A803">
        <v>802</v>
      </c>
      <c r="B803">
        <v>14075</v>
      </c>
      <c r="C803">
        <v>589973</v>
      </c>
      <c r="D803">
        <v>1</v>
      </c>
      <c r="E803" t="s">
        <v>10849</v>
      </c>
      <c r="F803" s="1">
        <v>45114</v>
      </c>
      <c r="G803" t="s">
        <v>20057</v>
      </c>
      <c r="H803">
        <v>1</v>
      </c>
    </row>
    <row r="804" spans="1:8" x14ac:dyDescent="0.3">
      <c r="A804">
        <v>803</v>
      </c>
      <c r="B804">
        <v>14999</v>
      </c>
      <c r="C804">
        <v>350326</v>
      </c>
      <c r="D804">
        <v>5</v>
      </c>
      <c r="E804" t="s">
        <v>10850</v>
      </c>
      <c r="F804" s="1">
        <v>45320</v>
      </c>
      <c r="G804" t="s">
        <v>20058</v>
      </c>
      <c r="H804">
        <v>5</v>
      </c>
    </row>
    <row r="805" spans="1:8" x14ac:dyDescent="0.3">
      <c r="A805">
        <v>804</v>
      </c>
      <c r="B805">
        <v>12800</v>
      </c>
      <c r="C805">
        <v>386917</v>
      </c>
      <c r="D805">
        <v>1</v>
      </c>
      <c r="E805" t="s">
        <v>10851</v>
      </c>
      <c r="F805" s="1">
        <v>44603</v>
      </c>
      <c r="G805" t="s">
        <v>20057</v>
      </c>
      <c r="H805">
        <v>1</v>
      </c>
    </row>
    <row r="806" spans="1:8" x14ac:dyDescent="0.3">
      <c r="A806">
        <v>805</v>
      </c>
      <c r="B806">
        <v>4695</v>
      </c>
      <c r="C806">
        <v>1602985</v>
      </c>
      <c r="D806">
        <v>4</v>
      </c>
      <c r="E806" t="s">
        <v>10852</v>
      </c>
      <c r="F806" s="1">
        <v>44750</v>
      </c>
      <c r="G806" t="s">
        <v>20054</v>
      </c>
      <c r="H806">
        <v>4</v>
      </c>
    </row>
    <row r="807" spans="1:8" x14ac:dyDescent="0.3">
      <c r="A807">
        <v>806</v>
      </c>
      <c r="B807">
        <v>5150</v>
      </c>
      <c r="C807">
        <v>221788</v>
      </c>
      <c r="D807">
        <v>5</v>
      </c>
      <c r="E807" t="s">
        <v>10853</v>
      </c>
      <c r="F807" s="1">
        <v>45559</v>
      </c>
      <c r="G807" t="s">
        <v>20058</v>
      </c>
      <c r="H807">
        <v>5</v>
      </c>
    </row>
    <row r="808" spans="1:8" x14ac:dyDescent="0.3">
      <c r="A808">
        <v>807</v>
      </c>
      <c r="B808">
        <v>14563</v>
      </c>
      <c r="C808">
        <v>1476821</v>
      </c>
      <c r="D808">
        <v>1</v>
      </c>
      <c r="E808" t="s">
        <v>10854</v>
      </c>
      <c r="F808" s="1">
        <v>45340</v>
      </c>
      <c r="G808" t="s">
        <v>20057</v>
      </c>
      <c r="H808">
        <v>1</v>
      </c>
    </row>
    <row r="809" spans="1:8" x14ac:dyDescent="0.3">
      <c r="A809">
        <v>808</v>
      </c>
      <c r="B809">
        <v>11675</v>
      </c>
      <c r="C809">
        <v>700928</v>
      </c>
      <c r="D809">
        <v>2</v>
      </c>
      <c r="E809" t="s">
        <v>10855</v>
      </c>
      <c r="F809" s="1">
        <v>45025</v>
      </c>
      <c r="G809" t="s">
        <v>20056</v>
      </c>
      <c r="H809">
        <v>2</v>
      </c>
    </row>
    <row r="810" spans="1:8" x14ac:dyDescent="0.3">
      <c r="A810">
        <v>809</v>
      </c>
      <c r="B810">
        <v>1711</v>
      </c>
      <c r="C810">
        <v>659977</v>
      </c>
      <c r="D810">
        <v>5</v>
      </c>
      <c r="E810" t="s">
        <v>10856</v>
      </c>
      <c r="F810" s="1">
        <v>44756</v>
      </c>
      <c r="G810" t="s">
        <v>20058</v>
      </c>
      <c r="H810">
        <v>5</v>
      </c>
    </row>
    <row r="811" spans="1:8" x14ac:dyDescent="0.3">
      <c r="A811">
        <v>810</v>
      </c>
      <c r="B811">
        <v>19302</v>
      </c>
      <c r="C811">
        <v>661080</v>
      </c>
      <c r="D811">
        <v>3</v>
      </c>
      <c r="E811" t="s">
        <v>10857</v>
      </c>
      <c r="F811" s="1">
        <v>45561</v>
      </c>
      <c r="G811" t="s">
        <v>20055</v>
      </c>
      <c r="H811">
        <v>3</v>
      </c>
    </row>
    <row r="812" spans="1:8" x14ac:dyDescent="0.3">
      <c r="A812">
        <v>811</v>
      </c>
      <c r="B812">
        <v>19873</v>
      </c>
      <c r="C812">
        <v>66003</v>
      </c>
      <c r="D812">
        <v>4</v>
      </c>
      <c r="E812" t="s">
        <v>10858</v>
      </c>
      <c r="F812" s="1">
        <v>44947</v>
      </c>
      <c r="G812" t="s">
        <v>20054</v>
      </c>
      <c r="H812">
        <v>4</v>
      </c>
    </row>
    <row r="813" spans="1:8" x14ac:dyDescent="0.3">
      <c r="A813">
        <v>812</v>
      </c>
      <c r="B813">
        <v>12578</v>
      </c>
      <c r="C813">
        <v>641010</v>
      </c>
      <c r="D813">
        <v>2</v>
      </c>
      <c r="E813" t="s">
        <v>10859</v>
      </c>
      <c r="F813" s="1">
        <v>45636</v>
      </c>
      <c r="G813" t="s">
        <v>20056</v>
      </c>
      <c r="H813">
        <v>2</v>
      </c>
    </row>
    <row r="814" spans="1:8" x14ac:dyDescent="0.3">
      <c r="A814">
        <v>813</v>
      </c>
      <c r="B814">
        <v>7681</v>
      </c>
      <c r="C814">
        <v>79805</v>
      </c>
      <c r="D814">
        <v>2</v>
      </c>
      <c r="E814" t="s">
        <v>10860</v>
      </c>
      <c r="F814" s="1">
        <v>44938</v>
      </c>
      <c r="G814" t="s">
        <v>20056</v>
      </c>
      <c r="H814">
        <v>2</v>
      </c>
    </row>
    <row r="815" spans="1:8" x14ac:dyDescent="0.3">
      <c r="A815">
        <v>814</v>
      </c>
      <c r="B815">
        <v>7295</v>
      </c>
      <c r="C815">
        <v>58601</v>
      </c>
      <c r="D815">
        <v>3</v>
      </c>
      <c r="E815" t="s">
        <v>10861</v>
      </c>
      <c r="F815" s="1">
        <v>45434</v>
      </c>
      <c r="G815" t="s">
        <v>20055</v>
      </c>
      <c r="H815">
        <v>3</v>
      </c>
    </row>
    <row r="816" spans="1:8" x14ac:dyDescent="0.3">
      <c r="A816">
        <v>815</v>
      </c>
      <c r="B816">
        <v>18273</v>
      </c>
      <c r="C816">
        <v>1490860</v>
      </c>
      <c r="D816">
        <v>2</v>
      </c>
      <c r="E816" t="s">
        <v>10862</v>
      </c>
      <c r="F816" s="1">
        <v>45015</v>
      </c>
      <c r="G816" t="s">
        <v>20056</v>
      </c>
      <c r="H816">
        <v>2</v>
      </c>
    </row>
    <row r="817" spans="1:8" x14ac:dyDescent="0.3">
      <c r="A817">
        <v>816</v>
      </c>
      <c r="B817">
        <v>17001</v>
      </c>
      <c r="C817">
        <v>1849082</v>
      </c>
      <c r="D817">
        <v>4</v>
      </c>
      <c r="E817" t="s">
        <v>10863</v>
      </c>
      <c r="F817" s="1">
        <v>44762</v>
      </c>
      <c r="G817" t="s">
        <v>20054</v>
      </c>
      <c r="H817">
        <v>4</v>
      </c>
    </row>
    <row r="818" spans="1:8" x14ac:dyDescent="0.3">
      <c r="A818">
        <v>817</v>
      </c>
      <c r="B818">
        <v>2442</v>
      </c>
      <c r="C818">
        <v>312242</v>
      </c>
      <c r="D818">
        <v>2</v>
      </c>
      <c r="E818" t="s">
        <v>10864</v>
      </c>
      <c r="F818" s="1">
        <v>45805</v>
      </c>
      <c r="G818" t="s">
        <v>20056</v>
      </c>
      <c r="H818">
        <v>2</v>
      </c>
    </row>
    <row r="819" spans="1:8" x14ac:dyDescent="0.3">
      <c r="A819">
        <v>818</v>
      </c>
      <c r="B819">
        <v>6829</v>
      </c>
      <c r="C819">
        <v>1179097</v>
      </c>
      <c r="D819">
        <v>4</v>
      </c>
      <c r="E819" t="s">
        <v>10865</v>
      </c>
      <c r="F819" s="1">
        <v>45606</v>
      </c>
      <c r="G819" t="s">
        <v>20054</v>
      </c>
      <c r="H819">
        <v>4</v>
      </c>
    </row>
    <row r="820" spans="1:8" x14ac:dyDescent="0.3">
      <c r="A820">
        <v>819</v>
      </c>
      <c r="B820">
        <v>12288</v>
      </c>
      <c r="C820">
        <v>289637</v>
      </c>
      <c r="D820">
        <v>5</v>
      </c>
      <c r="E820" t="s">
        <v>10866</v>
      </c>
      <c r="F820" s="1">
        <v>45351</v>
      </c>
      <c r="G820" t="s">
        <v>20058</v>
      </c>
      <c r="H820">
        <v>5</v>
      </c>
    </row>
    <row r="821" spans="1:8" x14ac:dyDescent="0.3">
      <c r="A821">
        <v>820</v>
      </c>
      <c r="B821">
        <v>4644</v>
      </c>
      <c r="C821">
        <v>1078442</v>
      </c>
      <c r="D821">
        <v>4</v>
      </c>
      <c r="E821" t="s">
        <v>10867</v>
      </c>
      <c r="F821" s="1">
        <v>45864</v>
      </c>
      <c r="G821" t="s">
        <v>20054</v>
      </c>
      <c r="H821">
        <v>4</v>
      </c>
    </row>
    <row r="822" spans="1:8" x14ac:dyDescent="0.3">
      <c r="A822">
        <v>821</v>
      </c>
      <c r="B822">
        <v>10921</v>
      </c>
      <c r="C822">
        <v>219954</v>
      </c>
      <c r="D822">
        <v>4</v>
      </c>
      <c r="E822" t="s">
        <v>10868</v>
      </c>
      <c r="F822" s="1">
        <v>45339</v>
      </c>
      <c r="G822" t="s">
        <v>20054</v>
      </c>
      <c r="H822">
        <v>4</v>
      </c>
    </row>
    <row r="823" spans="1:8" x14ac:dyDescent="0.3">
      <c r="A823">
        <v>822</v>
      </c>
      <c r="B823">
        <v>16666</v>
      </c>
      <c r="C823">
        <v>669031</v>
      </c>
      <c r="D823">
        <v>4</v>
      </c>
      <c r="E823" t="s">
        <v>10869</v>
      </c>
      <c r="F823" s="1">
        <v>45197</v>
      </c>
      <c r="G823" t="s">
        <v>20054</v>
      </c>
      <c r="H823">
        <v>4</v>
      </c>
    </row>
    <row r="824" spans="1:8" x14ac:dyDescent="0.3">
      <c r="A824">
        <v>823</v>
      </c>
      <c r="B824">
        <v>17943</v>
      </c>
      <c r="C824">
        <v>971327</v>
      </c>
      <c r="D824">
        <v>2</v>
      </c>
      <c r="E824" t="s">
        <v>10870</v>
      </c>
      <c r="F824" s="1">
        <v>44864</v>
      </c>
      <c r="G824" t="s">
        <v>20056</v>
      </c>
      <c r="H824">
        <v>2</v>
      </c>
    </row>
    <row r="825" spans="1:8" x14ac:dyDescent="0.3">
      <c r="A825">
        <v>824</v>
      </c>
      <c r="B825">
        <v>12808</v>
      </c>
      <c r="C825">
        <v>1652118</v>
      </c>
      <c r="D825">
        <v>3</v>
      </c>
      <c r="E825" t="s">
        <v>10871</v>
      </c>
      <c r="F825" s="1">
        <v>44960</v>
      </c>
      <c r="G825" t="s">
        <v>20055</v>
      </c>
      <c r="H825">
        <v>3</v>
      </c>
    </row>
    <row r="826" spans="1:8" x14ac:dyDescent="0.3">
      <c r="A826">
        <v>825</v>
      </c>
      <c r="B826">
        <v>9336</v>
      </c>
      <c r="C826">
        <v>1296924</v>
      </c>
      <c r="D826">
        <v>2</v>
      </c>
      <c r="E826" t="s">
        <v>10872</v>
      </c>
      <c r="F826" s="1">
        <v>45456</v>
      </c>
      <c r="G826" t="s">
        <v>20056</v>
      </c>
      <c r="H826">
        <v>2</v>
      </c>
    </row>
    <row r="827" spans="1:8" x14ac:dyDescent="0.3">
      <c r="A827">
        <v>826</v>
      </c>
      <c r="B827">
        <v>14656</v>
      </c>
      <c r="C827">
        <v>368185</v>
      </c>
      <c r="D827">
        <v>5</v>
      </c>
      <c r="E827" t="s">
        <v>10873</v>
      </c>
      <c r="F827" s="1">
        <v>44922</v>
      </c>
      <c r="G827" t="s">
        <v>20058</v>
      </c>
      <c r="H827">
        <v>5</v>
      </c>
    </row>
    <row r="828" spans="1:8" x14ac:dyDescent="0.3">
      <c r="A828">
        <v>827</v>
      </c>
      <c r="B828">
        <v>3166</v>
      </c>
      <c r="C828">
        <v>393766</v>
      </c>
      <c r="D828">
        <v>1</v>
      </c>
      <c r="E828" t="s">
        <v>10874</v>
      </c>
      <c r="F828" s="1">
        <v>44761</v>
      </c>
      <c r="G828" t="s">
        <v>20057</v>
      </c>
      <c r="H828">
        <v>1</v>
      </c>
    </row>
    <row r="829" spans="1:8" x14ac:dyDescent="0.3">
      <c r="A829">
        <v>828</v>
      </c>
      <c r="B829">
        <v>5367</v>
      </c>
      <c r="C829">
        <v>64180</v>
      </c>
      <c r="D829">
        <v>4</v>
      </c>
      <c r="E829" t="s">
        <v>10875</v>
      </c>
      <c r="F829" s="1">
        <v>45549</v>
      </c>
      <c r="G829" t="s">
        <v>20054</v>
      </c>
      <c r="H829">
        <v>4</v>
      </c>
    </row>
    <row r="830" spans="1:8" x14ac:dyDescent="0.3">
      <c r="A830">
        <v>829</v>
      </c>
      <c r="B830">
        <v>7643</v>
      </c>
      <c r="C830">
        <v>1637017</v>
      </c>
      <c r="D830">
        <v>5</v>
      </c>
      <c r="E830" t="s">
        <v>10876</v>
      </c>
      <c r="F830" s="1">
        <v>44457</v>
      </c>
      <c r="G830" t="s">
        <v>20058</v>
      </c>
      <c r="H830">
        <v>5</v>
      </c>
    </row>
    <row r="831" spans="1:8" x14ac:dyDescent="0.3">
      <c r="A831">
        <v>830</v>
      </c>
      <c r="B831">
        <v>7568</v>
      </c>
      <c r="C831">
        <v>1402627</v>
      </c>
      <c r="D831">
        <v>2</v>
      </c>
      <c r="E831" t="s">
        <v>10877</v>
      </c>
      <c r="F831" s="1">
        <v>45378</v>
      </c>
      <c r="G831" t="s">
        <v>20056</v>
      </c>
      <c r="H831">
        <v>2</v>
      </c>
    </row>
    <row r="832" spans="1:8" x14ac:dyDescent="0.3">
      <c r="A832">
        <v>831</v>
      </c>
      <c r="B832">
        <v>8993</v>
      </c>
      <c r="C832">
        <v>292746</v>
      </c>
      <c r="D832">
        <v>4</v>
      </c>
      <c r="E832" t="s">
        <v>10878</v>
      </c>
      <c r="F832" s="1">
        <v>45759</v>
      </c>
      <c r="G832" t="s">
        <v>20054</v>
      </c>
      <c r="H832">
        <v>4</v>
      </c>
    </row>
    <row r="833" spans="1:8" x14ac:dyDescent="0.3">
      <c r="A833">
        <v>832</v>
      </c>
      <c r="B833">
        <v>1722</v>
      </c>
      <c r="C833">
        <v>1170035</v>
      </c>
      <c r="D833">
        <v>1</v>
      </c>
      <c r="E833" t="s">
        <v>10879</v>
      </c>
      <c r="F833" s="1">
        <v>44765</v>
      </c>
      <c r="G833" t="s">
        <v>20057</v>
      </c>
      <c r="H833">
        <v>1</v>
      </c>
    </row>
    <row r="834" spans="1:8" x14ac:dyDescent="0.3">
      <c r="A834">
        <v>833</v>
      </c>
      <c r="B834">
        <v>6051</v>
      </c>
      <c r="C834">
        <v>828761</v>
      </c>
      <c r="D834">
        <v>4</v>
      </c>
      <c r="E834" t="s">
        <v>10880</v>
      </c>
      <c r="F834" s="1">
        <v>45462</v>
      </c>
      <c r="G834" t="s">
        <v>20054</v>
      </c>
      <c r="H834">
        <v>4</v>
      </c>
    </row>
    <row r="835" spans="1:8" x14ac:dyDescent="0.3">
      <c r="A835">
        <v>834</v>
      </c>
      <c r="B835">
        <v>15622</v>
      </c>
      <c r="C835">
        <v>1685015</v>
      </c>
      <c r="D835">
        <v>2</v>
      </c>
      <c r="E835" t="s">
        <v>10881</v>
      </c>
      <c r="F835" s="1">
        <v>45630</v>
      </c>
      <c r="G835" t="s">
        <v>20056</v>
      </c>
      <c r="H835">
        <v>2</v>
      </c>
    </row>
    <row r="836" spans="1:8" x14ac:dyDescent="0.3">
      <c r="A836">
        <v>835</v>
      </c>
      <c r="B836">
        <v>4238</v>
      </c>
      <c r="C836">
        <v>1882319</v>
      </c>
      <c r="D836">
        <v>3</v>
      </c>
      <c r="E836" t="s">
        <v>10882</v>
      </c>
      <c r="F836" s="1">
        <v>45372</v>
      </c>
      <c r="G836" t="s">
        <v>20055</v>
      </c>
      <c r="H836">
        <v>3</v>
      </c>
    </row>
    <row r="837" spans="1:8" x14ac:dyDescent="0.3">
      <c r="A837">
        <v>836</v>
      </c>
      <c r="B837">
        <v>7960</v>
      </c>
      <c r="C837">
        <v>688334</v>
      </c>
      <c r="D837">
        <v>3</v>
      </c>
      <c r="E837" t="s">
        <v>10883</v>
      </c>
      <c r="F837" s="1">
        <v>45212</v>
      </c>
      <c r="G837" t="s">
        <v>20055</v>
      </c>
      <c r="H837">
        <v>3</v>
      </c>
    </row>
    <row r="838" spans="1:8" x14ac:dyDescent="0.3">
      <c r="A838">
        <v>837</v>
      </c>
      <c r="B838">
        <v>336</v>
      </c>
      <c r="C838">
        <v>1436906</v>
      </c>
      <c r="D838">
        <v>2</v>
      </c>
      <c r="E838" t="s">
        <v>10884</v>
      </c>
      <c r="F838" s="1">
        <v>44820</v>
      </c>
      <c r="G838" t="s">
        <v>20056</v>
      </c>
      <c r="H838">
        <v>2</v>
      </c>
    </row>
    <row r="839" spans="1:8" x14ac:dyDescent="0.3">
      <c r="A839">
        <v>838</v>
      </c>
      <c r="B839">
        <v>8259</v>
      </c>
      <c r="C839">
        <v>268500</v>
      </c>
      <c r="D839">
        <v>3</v>
      </c>
      <c r="E839" t="s">
        <v>10885</v>
      </c>
      <c r="F839" s="1">
        <v>44440</v>
      </c>
      <c r="G839" t="s">
        <v>20055</v>
      </c>
      <c r="H839">
        <v>3</v>
      </c>
    </row>
    <row r="840" spans="1:8" x14ac:dyDescent="0.3">
      <c r="A840">
        <v>839</v>
      </c>
      <c r="B840">
        <v>7267</v>
      </c>
      <c r="C840">
        <v>1382219</v>
      </c>
      <c r="D840">
        <v>5</v>
      </c>
      <c r="E840" t="s">
        <v>10886</v>
      </c>
      <c r="F840" s="1">
        <v>45898</v>
      </c>
      <c r="G840" t="s">
        <v>20058</v>
      </c>
      <c r="H840">
        <v>5</v>
      </c>
    </row>
    <row r="841" spans="1:8" x14ac:dyDescent="0.3">
      <c r="A841">
        <v>840</v>
      </c>
      <c r="B841">
        <v>2451</v>
      </c>
      <c r="C841">
        <v>296887</v>
      </c>
      <c r="D841">
        <v>2</v>
      </c>
      <c r="E841" t="s">
        <v>10887</v>
      </c>
      <c r="F841" s="1">
        <v>45136</v>
      </c>
      <c r="G841" t="s">
        <v>20056</v>
      </c>
      <c r="H841">
        <v>2</v>
      </c>
    </row>
    <row r="842" spans="1:8" x14ac:dyDescent="0.3">
      <c r="A842">
        <v>841</v>
      </c>
      <c r="B842">
        <v>11731</v>
      </c>
      <c r="C842">
        <v>1794982</v>
      </c>
      <c r="D842">
        <v>4</v>
      </c>
      <c r="E842" t="s">
        <v>10888</v>
      </c>
      <c r="F842" s="1">
        <v>44458</v>
      </c>
      <c r="G842" t="s">
        <v>20054</v>
      </c>
      <c r="H842">
        <v>4</v>
      </c>
    </row>
    <row r="843" spans="1:8" x14ac:dyDescent="0.3">
      <c r="A843">
        <v>842</v>
      </c>
      <c r="B843">
        <v>15068</v>
      </c>
      <c r="C843">
        <v>1515031</v>
      </c>
      <c r="D843">
        <v>1</v>
      </c>
      <c r="E843" t="s">
        <v>10889</v>
      </c>
      <c r="F843" s="1">
        <v>44636</v>
      </c>
      <c r="G843" t="s">
        <v>20057</v>
      </c>
      <c r="H843">
        <v>1</v>
      </c>
    </row>
    <row r="844" spans="1:8" x14ac:dyDescent="0.3">
      <c r="A844">
        <v>843</v>
      </c>
      <c r="B844">
        <v>6163</v>
      </c>
      <c r="C844">
        <v>1652152</v>
      </c>
      <c r="D844">
        <v>2</v>
      </c>
      <c r="E844" t="s">
        <v>10890</v>
      </c>
      <c r="F844" s="1">
        <v>45609</v>
      </c>
      <c r="G844" t="s">
        <v>20056</v>
      </c>
      <c r="H844">
        <v>2</v>
      </c>
    </row>
    <row r="845" spans="1:8" x14ac:dyDescent="0.3">
      <c r="A845">
        <v>844</v>
      </c>
      <c r="B845">
        <v>12200</v>
      </c>
      <c r="C845">
        <v>1978901</v>
      </c>
      <c r="D845">
        <v>5</v>
      </c>
      <c r="E845" t="s">
        <v>10891</v>
      </c>
      <c r="F845" s="1">
        <v>45385</v>
      </c>
      <c r="G845" t="s">
        <v>20058</v>
      </c>
      <c r="H845">
        <v>5</v>
      </c>
    </row>
    <row r="846" spans="1:8" x14ac:dyDescent="0.3">
      <c r="A846">
        <v>845</v>
      </c>
      <c r="B846">
        <v>3256</v>
      </c>
      <c r="C846">
        <v>128089</v>
      </c>
      <c r="D846">
        <v>3</v>
      </c>
      <c r="E846" t="s">
        <v>10892</v>
      </c>
      <c r="F846" s="1">
        <v>45460</v>
      </c>
      <c r="G846" t="s">
        <v>20055</v>
      </c>
      <c r="H846">
        <v>3</v>
      </c>
    </row>
    <row r="847" spans="1:8" x14ac:dyDescent="0.3">
      <c r="A847">
        <v>846</v>
      </c>
      <c r="B847">
        <v>1255</v>
      </c>
      <c r="C847">
        <v>397295</v>
      </c>
      <c r="D847">
        <v>5</v>
      </c>
      <c r="E847" t="s">
        <v>10893</v>
      </c>
      <c r="F847" s="1">
        <v>45698</v>
      </c>
      <c r="G847" t="s">
        <v>20058</v>
      </c>
      <c r="H847">
        <v>5</v>
      </c>
    </row>
    <row r="848" spans="1:8" x14ac:dyDescent="0.3">
      <c r="A848">
        <v>847</v>
      </c>
      <c r="B848">
        <v>16944</v>
      </c>
      <c r="C848">
        <v>816730</v>
      </c>
      <c r="D848">
        <v>5</v>
      </c>
      <c r="E848" t="s">
        <v>10894</v>
      </c>
      <c r="F848" s="1">
        <v>45299</v>
      </c>
      <c r="G848" t="s">
        <v>20058</v>
      </c>
      <c r="H848">
        <v>5</v>
      </c>
    </row>
    <row r="849" spans="1:8" x14ac:dyDescent="0.3">
      <c r="A849">
        <v>848</v>
      </c>
      <c r="B849">
        <v>4207</v>
      </c>
      <c r="C849">
        <v>920752</v>
      </c>
      <c r="D849">
        <v>2</v>
      </c>
      <c r="E849" t="s">
        <v>10895</v>
      </c>
      <c r="F849" s="1">
        <v>45439</v>
      </c>
      <c r="G849" t="s">
        <v>20056</v>
      </c>
      <c r="H849">
        <v>2</v>
      </c>
    </row>
    <row r="850" spans="1:8" x14ac:dyDescent="0.3">
      <c r="A850">
        <v>849</v>
      </c>
      <c r="B850">
        <v>4239</v>
      </c>
      <c r="C850">
        <v>266466</v>
      </c>
      <c r="D850">
        <v>1</v>
      </c>
      <c r="E850" t="s">
        <v>10896</v>
      </c>
      <c r="F850" s="1">
        <v>45360</v>
      </c>
      <c r="G850" t="s">
        <v>20057</v>
      </c>
      <c r="H850">
        <v>1</v>
      </c>
    </row>
    <row r="851" spans="1:8" x14ac:dyDescent="0.3">
      <c r="A851">
        <v>850</v>
      </c>
      <c r="B851">
        <v>13010</v>
      </c>
      <c r="C851">
        <v>998587</v>
      </c>
      <c r="D851">
        <v>1</v>
      </c>
      <c r="E851" t="s">
        <v>10897</v>
      </c>
      <c r="F851" s="1">
        <v>44508</v>
      </c>
      <c r="G851" t="s">
        <v>20057</v>
      </c>
      <c r="H851">
        <v>1</v>
      </c>
    </row>
    <row r="852" spans="1:8" x14ac:dyDescent="0.3">
      <c r="A852">
        <v>851</v>
      </c>
      <c r="B852">
        <v>18511</v>
      </c>
      <c r="C852">
        <v>217684</v>
      </c>
      <c r="D852">
        <v>1</v>
      </c>
      <c r="E852" t="s">
        <v>10898</v>
      </c>
      <c r="F852" s="1">
        <v>45754</v>
      </c>
      <c r="G852" t="s">
        <v>20057</v>
      </c>
      <c r="H852">
        <v>1</v>
      </c>
    </row>
    <row r="853" spans="1:8" x14ac:dyDescent="0.3">
      <c r="A853">
        <v>852</v>
      </c>
      <c r="B853">
        <v>11706</v>
      </c>
      <c r="C853">
        <v>1086821</v>
      </c>
      <c r="D853">
        <v>4</v>
      </c>
      <c r="E853" t="s">
        <v>10899</v>
      </c>
      <c r="F853" s="1">
        <v>45182</v>
      </c>
      <c r="G853" t="s">
        <v>20054</v>
      </c>
      <c r="H853">
        <v>4</v>
      </c>
    </row>
    <row r="854" spans="1:8" x14ac:dyDescent="0.3">
      <c r="A854">
        <v>853</v>
      </c>
      <c r="B854">
        <v>14875</v>
      </c>
      <c r="C854">
        <v>288073</v>
      </c>
      <c r="D854">
        <v>4</v>
      </c>
      <c r="E854" t="s">
        <v>10900</v>
      </c>
      <c r="F854" s="1">
        <v>44656</v>
      </c>
      <c r="G854" t="s">
        <v>20054</v>
      </c>
      <c r="H854">
        <v>4</v>
      </c>
    </row>
    <row r="855" spans="1:8" x14ac:dyDescent="0.3">
      <c r="A855">
        <v>854</v>
      </c>
      <c r="B855">
        <v>19803</v>
      </c>
      <c r="C855">
        <v>1743258</v>
      </c>
      <c r="D855">
        <v>2</v>
      </c>
      <c r="E855" t="s">
        <v>10901</v>
      </c>
      <c r="F855" s="1">
        <v>45235</v>
      </c>
      <c r="G855" t="s">
        <v>20056</v>
      </c>
      <c r="H855">
        <v>2</v>
      </c>
    </row>
    <row r="856" spans="1:8" x14ac:dyDescent="0.3">
      <c r="A856">
        <v>855</v>
      </c>
      <c r="B856">
        <v>11159</v>
      </c>
      <c r="C856">
        <v>1286877</v>
      </c>
      <c r="D856">
        <v>5</v>
      </c>
      <c r="E856" t="s">
        <v>10902</v>
      </c>
      <c r="F856" s="1">
        <v>44818</v>
      </c>
      <c r="G856" t="s">
        <v>20058</v>
      </c>
      <c r="H856">
        <v>5</v>
      </c>
    </row>
    <row r="857" spans="1:8" x14ac:dyDescent="0.3">
      <c r="A857">
        <v>856</v>
      </c>
      <c r="B857">
        <v>4412</v>
      </c>
      <c r="C857">
        <v>322893</v>
      </c>
      <c r="D857">
        <v>3</v>
      </c>
      <c r="E857" t="s">
        <v>10903</v>
      </c>
      <c r="F857" s="1">
        <v>45730</v>
      </c>
      <c r="G857" t="s">
        <v>20055</v>
      </c>
      <c r="H857">
        <v>3</v>
      </c>
    </row>
    <row r="858" spans="1:8" x14ac:dyDescent="0.3">
      <c r="A858">
        <v>857</v>
      </c>
      <c r="B858">
        <v>10187</v>
      </c>
      <c r="C858">
        <v>133043</v>
      </c>
      <c r="D858">
        <v>2</v>
      </c>
      <c r="E858" t="s">
        <v>10904</v>
      </c>
      <c r="F858" s="1">
        <v>45379</v>
      </c>
      <c r="G858" t="s">
        <v>20056</v>
      </c>
      <c r="H858">
        <v>2</v>
      </c>
    </row>
    <row r="859" spans="1:8" x14ac:dyDescent="0.3">
      <c r="A859">
        <v>858</v>
      </c>
      <c r="B859">
        <v>5126</v>
      </c>
      <c r="C859">
        <v>1070385</v>
      </c>
      <c r="D859">
        <v>4</v>
      </c>
      <c r="E859" t="s">
        <v>10905</v>
      </c>
      <c r="F859" s="1">
        <v>44803</v>
      </c>
      <c r="G859" t="s">
        <v>20054</v>
      </c>
      <c r="H859">
        <v>4</v>
      </c>
    </row>
    <row r="860" spans="1:8" x14ac:dyDescent="0.3">
      <c r="A860">
        <v>859</v>
      </c>
      <c r="B860">
        <v>619</v>
      </c>
      <c r="C860">
        <v>1003181</v>
      </c>
      <c r="D860">
        <v>5</v>
      </c>
      <c r="E860" t="s">
        <v>10906</v>
      </c>
      <c r="F860" s="1">
        <v>45556</v>
      </c>
      <c r="G860" t="s">
        <v>20058</v>
      </c>
      <c r="H860">
        <v>5</v>
      </c>
    </row>
    <row r="861" spans="1:8" x14ac:dyDescent="0.3">
      <c r="A861">
        <v>860</v>
      </c>
      <c r="B861">
        <v>633</v>
      </c>
      <c r="C861">
        <v>1430067</v>
      </c>
      <c r="D861">
        <v>3</v>
      </c>
      <c r="E861" t="s">
        <v>10907</v>
      </c>
      <c r="F861" s="1">
        <v>44653</v>
      </c>
      <c r="G861" t="s">
        <v>20055</v>
      </c>
      <c r="H861">
        <v>3</v>
      </c>
    </row>
    <row r="862" spans="1:8" x14ac:dyDescent="0.3">
      <c r="A862">
        <v>861</v>
      </c>
      <c r="B862">
        <v>8400</v>
      </c>
      <c r="C862">
        <v>1870413</v>
      </c>
      <c r="D862">
        <v>2</v>
      </c>
      <c r="E862" t="s">
        <v>10908</v>
      </c>
      <c r="F862" s="1">
        <v>45245</v>
      </c>
      <c r="G862" t="s">
        <v>20056</v>
      </c>
      <c r="H862">
        <v>2</v>
      </c>
    </row>
    <row r="863" spans="1:8" x14ac:dyDescent="0.3">
      <c r="A863">
        <v>862</v>
      </c>
      <c r="B863">
        <v>236</v>
      </c>
      <c r="C863">
        <v>1400953</v>
      </c>
      <c r="D863">
        <v>1</v>
      </c>
      <c r="E863" t="s">
        <v>10909</v>
      </c>
      <c r="F863" s="1">
        <v>45528</v>
      </c>
      <c r="G863" t="s">
        <v>20057</v>
      </c>
      <c r="H863">
        <v>1</v>
      </c>
    </row>
    <row r="864" spans="1:8" x14ac:dyDescent="0.3">
      <c r="A864">
        <v>863</v>
      </c>
      <c r="B864">
        <v>6751</v>
      </c>
      <c r="C864">
        <v>1814325</v>
      </c>
      <c r="D864">
        <v>4</v>
      </c>
      <c r="E864" t="s">
        <v>10910</v>
      </c>
      <c r="F864" s="1">
        <v>44834</v>
      </c>
      <c r="G864" t="s">
        <v>20054</v>
      </c>
      <c r="H864">
        <v>4</v>
      </c>
    </row>
    <row r="865" spans="1:8" x14ac:dyDescent="0.3">
      <c r="A865">
        <v>864</v>
      </c>
      <c r="B865">
        <v>17084</v>
      </c>
      <c r="C865">
        <v>1807212</v>
      </c>
      <c r="D865">
        <v>3</v>
      </c>
      <c r="E865" t="s">
        <v>10911</v>
      </c>
      <c r="F865" s="1">
        <v>45705</v>
      </c>
      <c r="G865" t="s">
        <v>20055</v>
      </c>
      <c r="H865">
        <v>3</v>
      </c>
    </row>
    <row r="866" spans="1:8" x14ac:dyDescent="0.3">
      <c r="A866">
        <v>865</v>
      </c>
      <c r="B866">
        <v>1999</v>
      </c>
      <c r="C866">
        <v>217065</v>
      </c>
      <c r="D866">
        <v>2</v>
      </c>
      <c r="E866" t="s">
        <v>10912</v>
      </c>
      <c r="F866" s="1">
        <v>45604</v>
      </c>
      <c r="G866" t="s">
        <v>20056</v>
      </c>
      <c r="H866">
        <v>2</v>
      </c>
    </row>
    <row r="867" spans="1:8" x14ac:dyDescent="0.3">
      <c r="A867">
        <v>866</v>
      </c>
      <c r="B867">
        <v>7280</v>
      </c>
      <c r="C867">
        <v>1947351</v>
      </c>
      <c r="D867">
        <v>3</v>
      </c>
      <c r="E867" t="s">
        <v>10913</v>
      </c>
      <c r="F867" s="1">
        <v>45787</v>
      </c>
      <c r="G867" t="s">
        <v>20055</v>
      </c>
      <c r="H867">
        <v>3</v>
      </c>
    </row>
    <row r="868" spans="1:8" x14ac:dyDescent="0.3">
      <c r="A868">
        <v>867</v>
      </c>
      <c r="B868">
        <v>11129</v>
      </c>
      <c r="C868">
        <v>1235417</v>
      </c>
      <c r="D868">
        <v>4</v>
      </c>
      <c r="E868" t="s">
        <v>10914</v>
      </c>
      <c r="F868" s="1">
        <v>44765</v>
      </c>
      <c r="G868" t="s">
        <v>20054</v>
      </c>
      <c r="H868">
        <v>4</v>
      </c>
    </row>
    <row r="869" spans="1:8" x14ac:dyDescent="0.3">
      <c r="A869">
        <v>868</v>
      </c>
      <c r="B869">
        <v>16027</v>
      </c>
      <c r="C869">
        <v>1348608</v>
      </c>
      <c r="D869">
        <v>2</v>
      </c>
      <c r="E869" t="s">
        <v>10915</v>
      </c>
      <c r="F869" s="1">
        <v>44937</v>
      </c>
      <c r="G869" t="s">
        <v>20056</v>
      </c>
      <c r="H869">
        <v>2</v>
      </c>
    </row>
    <row r="870" spans="1:8" x14ac:dyDescent="0.3">
      <c r="A870">
        <v>869</v>
      </c>
      <c r="B870">
        <v>2213</v>
      </c>
      <c r="C870">
        <v>1842255</v>
      </c>
      <c r="D870">
        <v>5</v>
      </c>
      <c r="E870" t="s">
        <v>10916</v>
      </c>
      <c r="F870" s="1">
        <v>44941</v>
      </c>
      <c r="G870" t="s">
        <v>20058</v>
      </c>
      <c r="H870">
        <v>5</v>
      </c>
    </row>
    <row r="871" spans="1:8" x14ac:dyDescent="0.3">
      <c r="A871">
        <v>870</v>
      </c>
      <c r="B871">
        <v>8043</v>
      </c>
      <c r="C871">
        <v>1197167</v>
      </c>
      <c r="D871">
        <v>1</v>
      </c>
      <c r="E871" t="s">
        <v>10917</v>
      </c>
      <c r="F871" s="1">
        <v>45389</v>
      </c>
      <c r="G871" t="s">
        <v>20057</v>
      </c>
      <c r="H871">
        <v>1</v>
      </c>
    </row>
    <row r="872" spans="1:8" x14ac:dyDescent="0.3">
      <c r="A872">
        <v>871</v>
      </c>
      <c r="B872">
        <v>1100</v>
      </c>
      <c r="C872">
        <v>1131836</v>
      </c>
      <c r="D872">
        <v>5</v>
      </c>
      <c r="E872" t="s">
        <v>10918</v>
      </c>
      <c r="F872" s="1">
        <v>45783</v>
      </c>
      <c r="G872" t="s">
        <v>20058</v>
      </c>
      <c r="H872">
        <v>5</v>
      </c>
    </row>
    <row r="873" spans="1:8" x14ac:dyDescent="0.3">
      <c r="A873">
        <v>872</v>
      </c>
      <c r="B873">
        <v>10809</v>
      </c>
      <c r="C873">
        <v>1729545</v>
      </c>
      <c r="D873">
        <v>3</v>
      </c>
      <c r="E873" t="s">
        <v>10919</v>
      </c>
      <c r="F873" s="1">
        <v>45590</v>
      </c>
      <c r="G873" t="s">
        <v>20055</v>
      </c>
      <c r="H873">
        <v>3</v>
      </c>
    </row>
    <row r="874" spans="1:8" x14ac:dyDescent="0.3">
      <c r="A874">
        <v>873</v>
      </c>
      <c r="B874">
        <v>5075</v>
      </c>
      <c r="C874">
        <v>1680254</v>
      </c>
      <c r="D874">
        <v>2</v>
      </c>
      <c r="E874" t="s">
        <v>10920</v>
      </c>
      <c r="F874" s="1">
        <v>44477</v>
      </c>
      <c r="G874" t="s">
        <v>20056</v>
      </c>
      <c r="H874">
        <v>2</v>
      </c>
    </row>
    <row r="875" spans="1:8" x14ac:dyDescent="0.3">
      <c r="A875">
        <v>874</v>
      </c>
      <c r="B875">
        <v>2304</v>
      </c>
      <c r="C875">
        <v>1909549</v>
      </c>
      <c r="D875">
        <v>3</v>
      </c>
      <c r="E875" t="s">
        <v>10921</v>
      </c>
      <c r="F875" s="1">
        <v>45014</v>
      </c>
      <c r="G875" t="s">
        <v>20055</v>
      </c>
      <c r="H875">
        <v>3</v>
      </c>
    </row>
    <row r="876" spans="1:8" x14ac:dyDescent="0.3">
      <c r="A876">
        <v>875</v>
      </c>
      <c r="B876">
        <v>13366</v>
      </c>
      <c r="C876">
        <v>1374509</v>
      </c>
      <c r="D876">
        <v>3</v>
      </c>
      <c r="E876" t="s">
        <v>10922</v>
      </c>
      <c r="F876" s="1">
        <v>45492</v>
      </c>
      <c r="G876" t="s">
        <v>20055</v>
      </c>
      <c r="H876">
        <v>3</v>
      </c>
    </row>
    <row r="877" spans="1:8" x14ac:dyDescent="0.3">
      <c r="A877">
        <v>876</v>
      </c>
      <c r="B877">
        <v>6063</v>
      </c>
      <c r="C877">
        <v>965658</v>
      </c>
      <c r="D877">
        <v>4</v>
      </c>
      <c r="E877" t="s">
        <v>10923</v>
      </c>
      <c r="F877" s="1">
        <v>44581</v>
      </c>
      <c r="G877" t="s">
        <v>20054</v>
      </c>
      <c r="H877">
        <v>4</v>
      </c>
    </row>
    <row r="878" spans="1:8" x14ac:dyDescent="0.3">
      <c r="A878">
        <v>877</v>
      </c>
      <c r="B878">
        <v>12660</v>
      </c>
      <c r="C878">
        <v>1101201</v>
      </c>
      <c r="D878">
        <v>5</v>
      </c>
      <c r="E878" t="s">
        <v>10924</v>
      </c>
      <c r="F878" s="1">
        <v>45149</v>
      </c>
      <c r="G878" t="s">
        <v>20058</v>
      </c>
      <c r="H878">
        <v>5</v>
      </c>
    </row>
    <row r="879" spans="1:8" x14ac:dyDescent="0.3">
      <c r="A879">
        <v>878</v>
      </c>
      <c r="B879">
        <v>14638</v>
      </c>
      <c r="C879">
        <v>1023773</v>
      </c>
      <c r="D879">
        <v>3</v>
      </c>
      <c r="E879" t="s">
        <v>10925</v>
      </c>
      <c r="F879" s="1">
        <v>44949</v>
      </c>
      <c r="G879" t="s">
        <v>20055</v>
      </c>
      <c r="H879">
        <v>3</v>
      </c>
    </row>
    <row r="880" spans="1:8" x14ac:dyDescent="0.3">
      <c r="A880">
        <v>879</v>
      </c>
      <c r="B880">
        <v>3114</v>
      </c>
      <c r="C880">
        <v>495048</v>
      </c>
      <c r="D880">
        <v>2</v>
      </c>
      <c r="E880" t="s">
        <v>10926</v>
      </c>
      <c r="F880" s="1">
        <v>45837</v>
      </c>
      <c r="G880" t="s">
        <v>20056</v>
      </c>
      <c r="H880">
        <v>2</v>
      </c>
    </row>
    <row r="881" spans="1:8" x14ac:dyDescent="0.3">
      <c r="A881">
        <v>880</v>
      </c>
      <c r="B881">
        <v>11989</v>
      </c>
      <c r="C881">
        <v>1675949</v>
      </c>
      <c r="D881">
        <v>2</v>
      </c>
      <c r="E881" t="s">
        <v>10927</v>
      </c>
      <c r="F881" s="1">
        <v>45864</v>
      </c>
      <c r="G881" t="s">
        <v>20056</v>
      </c>
      <c r="H881">
        <v>2</v>
      </c>
    </row>
    <row r="882" spans="1:8" x14ac:dyDescent="0.3">
      <c r="A882">
        <v>881</v>
      </c>
      <c r="B882">
        <v>5326</v>
      </c>
      <c r="C882">
        <v>479048</v>
      </c>
      <c r="D882">
        <v>3</v>
      </c>
      <c r="E882" t="s">
        <v>10928</v>
      </c>
      <c r="F882" s="1">
        <v>44661</v>
      </c>
      <c r="G882" t="s">
        <v>20055</v>
      </c>
      <c r="H882">
        <v>3</v>
      </c>
    </row>
    <row r="883" spans="1:8" x14ac:dyDescent="0.3">
      <c r="A883">
        <v>882</v>
      </c>
      <c r="B883">
        <v>10068</v>
      </c>
      <c r="C883">
        <v>921620</v>
      </c>
      <c r="D883">
        <v>2</v>
      </c>
      <c r="E883" t="s">
        <v>10929</v>
      </c>
      <c r="F883" s="1">
        <v>45886</v>
      </c>
      <c r="G883" t="s">
        <v>20056</v>
      </c>
      <c r="H883">
        <v>2</v>
      </c>
    </row>
    <row r="884" spans="1:8" x14ac:dyDescent="0.3">
      <c r="A884">
        <v>883</v>
      </c>
      <c r="B884">
        <v>17101</v>
      </c>
      <c r="C884">
        <v>188814</v>
      </c>
      <c r="D884">
        <v>4</v>
      </c>
      <c r="E884" t="s">
        <v>10930</v>
      </c>
      <c r="F884" s="1">
        <v>45428</v>
      </c>
      <c r="G884" t="s">
        <v>20054</v>
      </c>
      <c r="H884">
        <v>4</v>
      </c>
    </row>
    <row r="885" spans="1:8" x14ac:dyDescent="0.3">
      <c r="A885">
        <v>884</v>
      </c>
      <c r="B885">
        <v>19462</v>
      </c>
      <c r="C885">
        <v>480792</v>
      </c>
      <c r="D885">
        <v>5</v>
      </c>
      <c r="E885" t="s">
        <v>10931</v>
      </c>
      <c r="F885" s="1">
        <v>44823</v>
      </c>
      <c r="G885" t="s">
        <v>20058</v>
      </c>
      <c r="H885">
        <v>5</v>
      </c>
    </row>
    <row r="886" spans="1:8" x14ac:dyDescent="0.3">
      <c r="A886">
        <v>885</v>
      </c>
      <c r="B886">
        <v>6878</v>
      </c>
      <c r="C886">
        <v>121216</v>
      </c>
      <c r="D886">
        <v>3</v>
      </c>
      <c r="E886" t="s">
        <v>10932</v>
      </c>
      <c r="F886" s="1">
        <v>45373</v>
      </c>
      <c r="G886" t="s">
        <v>20055</v>
      </c>
      <c r="H886">
        <v>3</v>
      </c>
    </row>
    <row r="887" spans="1:8" x14ac:dyDescent="0.3">
      <c r="A887">
        <v>886</v>
      </c>
      <c r="B887">
        <v>6737</v>
      </c>
      <c r="C887">
        <v>575989</v>
      </c>
      <c r="D887">
        <v>4</v>
      </c>
      <c r="E887" t="s">
        <v>10933</v>
      </c>
      <c r="F887" s="1">
        <v>44697</v>
      </c>
      <c r="G887" t="s">
        <v>20054</v>
      </c>
      <c r="H887">
        <v>4</v>
      </c>
    </row>
    <row r="888" spans="1:8" x14ac:dyDescent="0.3">
      <c r="A888">
        <v>887</v>
      </c>
      <c r="B888">
        <v>9436</v>
      </c>
      <c r="C888">
        <v>1691121</v>
      </c>
      <c r="D888">
        <v>2</v>
      </c>
      <c r="E888" t="s">
        <v>10934</v>
      </c>
      <c r="F888" s="1">
        <v>45851</v>
      </c>
      <c r="G888" t="s">
        <v>20056</v>
      </c>
      <c r="H888">
        <v>2</v>
      </c>
    </row>
    <row r="889" spans="1:8" x14ac:dyDescent="0.3">
      <c r="A889">
        <v>888</v>
      </c>
      <c r="B889">
        <v>1495</v>
      </c>
      <c r="C889">
        <v>183602</v>
      </c>
      <c r="D889">
        <v>3</v>
      </c>
      <c r="E889" t="s">
        <v>10935</v>
      </c>
      <c r="F889" s="1">
        <v>45349</v>
      </c>
      <c r="G889" t="s">
        <v>20055</v>
      </c>
      <c r="H889">
        <v>3</v>
      </c>
    </row>
    <row r="890" spans="1:8" x14ac:dyDescent="0.3">
      <c r="A890">
        <v>889</v>
      </c>
      <c r="B890">
        <v>14038</v>
      </c>
      <c r="C890">
        <v>265698</v>
      </c>
      <c r="D890">
        <v>3</v>
      </c>
      <c r="E890" t="s">
        <v>10936</v>
      </c>
      <c r="F890" s="1">
        <v>44573</v>
      </c>
      <c r="G890" t="s">
        <v>20055</v>
      </c>
      <c r="H890">
        <v>3</v>
      </c>
    </row>
    <row r="891" spans="1:8" x14ac:dyDescent="0.3">
      <c r="A891">
        <v>890</v>
      </c>
      <c r="B891">
        <v>16775</v>
      </c>
      <c r="C891">
        <v>1960733</v>
      </c>
      <c r="D891">
        <v>2</v>
      </c>
      <c r="E891" t="s">
        <v>10937</v>
      </c>
      <c r="F891" s="1">
        <v>45288</v>
      </c>
      <c r="G891" t="s">
        <v>20056</v>
      </c>
      <c r="H891">
        <v>2</v>
      </c>
    </row>
    <row r="892" spans="1:8" x14ac:dyDescent="0.3">
      <c r="A892">
        <v>891</v>
      </c>
      <c r="B892">
        <v>17271</v>
      </c>
      <c r="C892">
        <v>194339</v>
      </c>
      <c r="D892">
        <v>1</v>
      </c>
      <c r="E892" t="s">
        <v>10938</v>
      </c>
      <c r="F892" s="1">
        <v>44445</v>
      </c>
      <c r="G892" t="s">
        <v>20057</v>
      </c>
      <c r="H892">
        <v>1</v>
      </c>
    </row>
    <row r="893" spans="1:8" x14ac:dyDescent="0.3">
      <c r="A893">
        <v>892</v>
      </c>
      <c r="B893">
        <v>13299</v>
      </c>
      <c r="C893">
        <v>1615957</v>
      </c>
      <c r="D893">
        <v>2</v>
      </c>
      <c r="E893" t="s">
        <v>10939</v>
      </c>
      <c r="F893" s="1">
        <v>45270</v>
      </c>
      <c r="G893" t="s">
        <v>20056</v>
      </c>
      <c r="H893">
        <v>2</v>
      </c>
    </row>
    <row r="894" spans="1:8" x14ac:dyDescent="0.3">
      <c r="A894">
        <v>893</v>
      </c>
      <c r="B894">
        <v>15035</v>
      </c>
      <c r="C894">
        <v>1054530</v>
      </c>
      <c r="D894">
        <v>5</v>
      </c>
      <c r="E894" t="s">
        <v>10940</v>
      </c>
      <c r="F894" s="1">
        <v>45771</v>
      </c>
      <c r="G894" t="s">
        <v>20058</v>
      </c>
      <c r="H894">
        <v>5</v>
      </c>
    </row>
    <row r="895" spans="1:8" x14ac:dyDescent="0.3">
      <c r="A895">
        <v>894</v>
      </c>
      <c r="B895">
        <v>1769</v>
      </c>
      <c r="C895">
        <v>878946</v>
      </c>
      <c r="D895">
        <v>1</v>
      </c>
      <c r="E895" t="s">
        <v>10941</v>
      </c>
      <c r="F895" s="1">
        <v>45267</v>
      </c>
      <c r="G895" t="s">
        <v>20057</v>
      </c>
      <c r="H895">
        <v>1</v>
      </c>
    </row>
    <row r="896" spans="1:8" x14ac:dyDescent="0.3">
      <c r="A896">
        <v>895</v>
      </c>
      <c r="B896">
        <v>17520</v>
      </c>
      <c r="C896">
        <v>664481</v>
      </c>
      <c r="D896">
        <v>4</v>
      </c>
      <c r="E896" t="s">
        <v>10942</v>
      </c>
      <c r="F896" s="1">
        <v>45199</v>
      </c>
      <c r="G896" t="s">
        <v>20054</v>
      </c>
      <c r="H896">
        <v>4</v>
      </c>
    </row>
    <row r="897" spans="1:8" x14ac:dyDescent="0.3">
      <c r="A897">
        <v>896</v>
      </c>
      <c r="B897">
        <v>2458</v>
      </c>
      <c r="C897">
        <v>235364</v>
      </c>
      <c r="D897">
        <v>3</v>
      </c>
      <c r="E897" t="s">
        <v>10943</v>
      </c>
      <c r="F897" s="1">
        <v>45261</v>
      </c>
      <c r="G897" t="s">
        <v>20055</v>
      </c>
      <c r="H897">
        <v>3</v>
      </c>
    </row>
    <row r="898" spans="1:8" x14ac:dyDescent="0.3">
      <c r="A898">
        <v>897</v>
      </c>
      <c r="B898">
        <v>7853</v>
      </c>
      <c r="C898">
        <v>1810289</v>
      </c>
      <c r="D898">
        <v>1</v>
      </c>
      <c r="E898" t="s">
        <v>10944</v>
      </c>
      <c r="F898" s="1">
        <v>45441</v>
      </c>
      <c r="G898" t="s">
        <v>20057</v>
      </c>
      <c r="H898">
        <v>1</v>
      </c>
    </row>
    <row r="899" spans="1:8" x14ac:dyDescent="0.3">
      <c r="A899">
        <v>898</v>
      </c>
      <c r="B899">
        <v>6258</v>
      </c>
      <c r="C899">
        <v>1315875</v>
      </c>
      <c r="D899">
        <v>1</v>
      </c>
      <c r="E899" t="s">
        <v>10945</v>
      </c>
      <c r="F899" s="1">
        <v>45224</v>
      </c>
      <c r="G899" t="s">
        <v>20057</v>
      </c>
      <c r="H899">
        <v>1</v>
      </c>
    </row>
    <row r="900" spans="1:8" x14ac:dyDescent="0.3">
      <c r="A900">
        <v>899</v>
      </c>
      <c r="B900">
        <v>8143</v>
      </c>
      <c r="C900">
        <v>1859625</v>
      </c>
      <c r="D900">
        <v>1</v>
      </c>
      <c r="E900" t="s">
        <v>10946</v>
      </c>
      <c r="F900" s="1">
        <v>44759</v>
      </c>
      <c r="G900" t="s">
        <v>20057</v>
      </c>
      <c r="H900">
        <v>1</v>
      </c>
    </row>
    <row r="901" spans="1:8" x14ac:dyDescent="0.3">
      <c r="A901">
        <v>900</v>
      </c>
      <c r="B901">
        <v>12557</v>
      </c>
      <c r="C901">
        <v>1429707</v>
      </c>
      <c r="D901">
        <v>4</v>
      </c>
      <c r="E901" t="s">
        <v>10947</v>
      </c>
      <c r="F901" s="1">
        <v>44705</v>
      </c>
      <c r="G901" t="s">
        <v>20054</v>
      </c>
      <c r="H901">
        <v>4</v>
      </c>
    </row>
    <row r="902" spans="1:8" x14ac:dyDescent="0.3">
      <c r="A902">
        <v>901</v>
      </c>
      <c r="B902">
        <v>11313</v>
      </c>
      <c r="C902">
        <v>804761</v>
      </c>
      <c r="D902">
        <v>3</v>
      </c>
      <c r="E902" t="s">
        <v>10948</v>
      </c>
      <c r="F902" s="1">
        <v>45346</v>
      </c>
      <c r="G902" t="s">
        <v>20055</v>
      </c>
      <c r="H902">
        <v>3</v>
      </c>
    </row>
    <row r="903" spans="1:8" x14ac:dyDescent="0.3">
      <c r="A903">
        <v>902</v>
      </c>
      <c r="B903">
        <v>49</v>
      </c>
      <c r="C903">
        <v>1712337</v>
      </c>
      <c r="D903">
        <v>4</v>
      </c>
      <c r="E903" t="s">
        <v>10949</v>
      </c>
      <c r="F903" s="1">
        <v>44446</v>
      </c>
      <c r="G903" t="s">
        <v>20054</v>
      </c>
      <c r="H903">
        <v>4</v>
      </c>
    </row>
    <row r="904" spans="1:8" x14ac:dyDescent="0.3">
      <c r="A904">
        <v>903</v>
      </c>
      <c r="B904">
        <v>1099</v>
      </c>
      <c r="C904">
        <v>1694290</v>
      </c>
      <c r="D904">
        <v>5</v>
      </c>
      <c r="E904" t="s">
        <v>10950</v>
      </c>
      <c r="F904" s="1">
        <v>45734</v>
      </c>
      <c r="G904" t="s">
        <v>20058</v>
      </c>
      <c r="H904">
        <v>5</v>
      </c>
    </row>
    <row r="905" spans="1:8" x14ac:dyDescent="0.3">
      <c r="A905">
        <v>904</v>
      </c>
      <c r="B905">
        <v>13045</v>
      </c>
      <c r="C905">
        <v>882</v>
      </c>
      <c r="D905">
        <v>2</v>
      </c>
      <c r="E905" t="s">
        <v>10951</v>
      </c>
      <c r="F905" s="1">
        <v>45432</v>
      </c>
      <c r="G905" t="s">
        <v>20056</v>
      </c>
      <c r="H905">
        <v>2</v>
      </c>
    </row>
    <row r="906" spans="1:8" x14ac:dyDescent="0.3">
      <c r="A906">
        <v>905</v>
      </c>
      <c r="B906">
        <v>13910</v>
      </c>
      <c r="C906">
        <v>1313659</v>
      </c>
      <c r="D906">
        <v>2</v>
      </c>
      <c r="E906" t="s">
        <v>10952</v>
      </c>
      <c r="F906" s="1">
        <v>44821</v>
      </c>
      <c r="G906" t="s">
        <v>20056</v>
      </c>
      <c r="H906">
        <v>2</v>
      </c>
    </row>
    <row r="907" spans="1:8" x14ac:dyDescent="0.3">
      <c r="A907">
        <v>906</v>
      </c>
      <c r="B907">
        <v>2931</v>
      </c>
      <c r="C907">
        <v>1850805</v>
      </c>
      <c r="D907">
        <v>5</v>
      </c>
      <c r="E907" t="s">
        <v>10953</v>
      </c>
      <c r="F907" s="1">
        <v>45802</v>
      </c>
      <c r="G907" t="s">
        <v>20058</v>
      </c>
      <c r="H907">
        <v>5</v>
      </c>
    </row>
    <row r="908" spans="1:8" x14ac:dyDescent="0.3">
      <c r="A908">
        <v>907</v>
      </c>
      <c r="B908">
        <v>10074</v>
      </c>
      <c r="C908">
        <v>1145077</v>
      </c>
      <c r="D908">
        <v>1</v>
      </c>
      <c r="E908" t="s">
        <v>10954</v>
      </c>
      <c r="F908" s="1">
        <v>45055</v>
      </c>
      <c r="G908" t="s">
        <v>20057</v>
      </c>
      <c r="H908">
        <v>1</v>
      </c>
    </row>
    <row r="909" spans="1:8" x14ac:dyDescent="0.3">
      <c r="A909">
        <v>908</v>
      </c>
      <c r="B909">
        <v>12837</v>
      </c>
      <c r="C909">
        <v>666499</v>
      </c>
      <c r="D909">
        <v>1</v>
      </c>
      <c r="E909" t="s">
        <v>10955</v>
      </c>
      <c r="F909" s="1">
        <v>45218</v>
      </c>
      <c r="G909" t="s">
        <v>20057</v>
      </c>
      <c r="H909">
        <v>1</v>
      </c>
    </row>
    <row r="910" spans="1:8" x14ac:dyDescent="0.3">
      <c r="A910">
        <v>909</v>
      </c>
      <c r="B910">
        <v>17046</v>
      </c>
      <c r="C910">
        <v>1338578</v>
      </c>
      <c r="D910">
        <v>1</v>
      </c>
      <c r="E910" t="s">
        <v>10956</v>
      </c>
      <c r="F910" s="1">
        <v>44494</v>
      </c>
      <c r="G910" t="s">
        <v>20057</v>
      </c>
      <c r="H910">
        <v>1</v>
      </c>
    </row>
    <row r="911" spans="1:8" x14ac:dyDescent="0.3">
      <c r="A911">
        <v>910</v>
      </c>
      <c r="B911">
        <v>14388</v>
      </c>
      <c r="C911">
        <v>249809</v>
      </c>
      <c r="D911">
        <v>5</v>
      </c>
      <c r="E911" t="s">
        <v>10957</v>
      </c>
      <c r="F911" s="1">
        <v>44845</v>
      </c>
      <c r="G911" t="s">
        <v>20058</v>
      </c>
      <c r="H911">
        <v>5</v>
      </c>
    </row>
    <row r="912" spans="1:8" x14ac:dyDescent="0.3">
      <c r="A912">
        <v>911</v>
      </c>
      <c r="B912">
        <v>10256</v>
      </c>
      <c r="C912">
        <v>1558100</v>
      </c>
      <c r="D912">
        <v>4</v>
      </c>
      <c r="E912" t="s">
        <v>10958</v>
      </c>
      <c r="F912" s="1">
        <v>44973</v>
      </c>
      <c r="G912" t="s">
        <v>20054</v>
      </c>
      <c r="H912">
        <v>4</v>
      </c>
    </row>
    <row r="913" spans="1:8" x14ac:dyDescent="0.3">
      <c r="A913">
        <v>912</v>
      </c>
      <c r="B913">
        <v>12043</v>
      </c>
      <c r="C913">
        <v>713422</v>
      </c>
      <c r="D913">
        <v>1</v>
      </c>
      <c r="E913" t="s">
        <v>10959</v>
      </c>
      <c r="F913" s="1">
        <v>44874</v>
      </c>
      <c r="G913" t="s">
        <v>20057</v>
      </c>
      <c r="H913">
        <v>1</v>
      </c>
    </row>
    <row r="914" spans="1:8" x14ac:dyDescent="0.3">
      <c r="A914">
        <v>913</v>
      </c>
      <c r="B914">
        <v>19636</v>
      </c>
      <c r="C914">
        <v>300530</v>
      </c>
      <c r="D914">
        <v>1</v>
      </c>
      <c r="E914" t="s">
        <v>10960</v>
      </c>
      <c r="F914" s="1">
        <v>44792</v>
      </c>
      <c r="G914" t="s">
        <v>20057</v>
      </c>
      <c r="H914">
        <v>1</v>
      </c>
    </row>
    <row r="915" spans="1:8" x14ac:dyDescent="0.3">
      <c r="A915">
        <v>914</v>
      </c>
      <c r="B915">
        <v>18532</v>
      </c>
      <c r="C915">
        <v>242524</v>
      </c>
      <c r="D915">
        <v>1</v>
      </c>
      <c r="E915" t="s">
        <v>10961</v>
      </c>
      <c r="F915" s="1">
        <v>45693</v>
      </c>
      <c r="G915" t="s">
        <v>20057</v>
      </c>
      <c r="H915">
        <v>1</v>
      </c>
    </row>
    <row r="916" spans="1:8" x14ac:dyDescent="0.3">
      <c r="A916">
        <v>915</v>
      </c>
      <c r="B916">
        <v>4545</v>
      </c>
      <c r="C916">
        <v>475437</v>
      </c>
      <c r="D916">
        <v>4</v>
      </c>
      <c r="E916" t="s">
        <v>10962</v>
      </c>
      <c r="F916" s="1">
        <v>44573</v>
      </c>
      <c r="G916" t="s">
        <v>20054</v>
      </c>
      <c r="H916">
        <v>4</v>
      </c>
    </row>
    <row r="917" spans="1:8" x14ac:dyDescent="0.3">
      <c r="A917">
        <v>916</v>
      </c>
      <c r="B917">
        <v>5222</v>
      </c>
      <c r="C917">
        <v>1299130</v>
      </c>
      <c r="D917">
        <v>2</v>
      </c>
      <c r="E917" t="s">
        <v>10963</v>
      </c>
      <c r="F917" s="1">
        <v>45142</v>
      </c>
      <c r="G917" t="s">
        <v>20056</v>
      </c>
      <c r="H917">
        <v>2</v>
      </c>
    </row>
    <row r="918" spans="1:8" x14ac:dyDescent="0.3">
      <c r="A918">
        <v>917</v>
      </c>
      <c r="B918">
        <v>12298</v>
      </c>
      <c r="C918">
        <v>592324</v>
      </c>
      <c r="D918">
        <v>2</v>
      </c>
      <c r="E918" t="s">
        <v>10964</v>
      </c>
      <c r="F918" s="1">
        <v>45334</v>
      </c>
      <c r="G918" t="s">
        <v>20056</v>
      </c>
      <c r="H918">
        <v>2</v>
      </c>
    </row>
    <row r="919" spans="1:8" x14ac:dyDescent="0.3">
      <c r="A919">
        <v>918</v>
      </c>
      <c r="B919">
        <v>13452</v>
      </c>
      <c r="C919">
        <v>1224368</v>
      </c>
      <c r="D919">
        <v>1</v>
      </c>
      <c r="E919" t="s">
        <v>10965</v>
      </c>
      <c r="F919" s="1">
        <v>45790</v>
      </c>
      <c r="G919" t="s">
        <v>20057</v>
      </c>
      <c r="H919">
        <v>1</v>
      </c>
    </row>
    <row r="920" spans="1:8" x14ac:dyDescent="0.3">
      <c r="A920">
        <v>919</v>
      </c>
      <c r="B920">
        <v>19360</v>
      </c>
      <c r="C920">
        <v>1540098</v>
      </c>
      <c r="D920">
        <v>1</v>
      </c>
      <c r="E920" t="s">
        <v>10966</v>
      </c>
      <c r="F920" s="1">
        <v>45366</v>
      </c>
      <c r="G920" t="s">
        <v>20057</v>
      </c>
      <c r="H920">
        <v>1</v>
      </c>
    </row>
    <row r="921" spans="1:8" x14ac:dyDescent="0.3">
      <c r="A921">
        <v>920</v>
      </c>
      <c r="B921">
        <v>6226</v>
      </c>
      <c r="C921">
        <v>180819</v>
      </c>
      <c r="D921">
        <v>2</v>
      </c>
      <c r="E921" t="s">
        <v>10967</v>
      </c>
      <c r="F921" s="1">
        <v>44670</v>
      </c>
      <c r="G921" t="s">
        <v>20056</v>
      </c>
      <c r="H921">
        <v>2</v>
      </c>
    </row>
    <row r="922" spans="1:8" x14ac:dyDescent="0.3">
      <c r="A922">
        <v>921</v>
      </c>
      <c r="B922">
        <v>17774</v>
      </c>
      <c r="C922">
        <v>282797</v>
      </c>
      <c r="D922">
        <v>1</v>
      </c>
      <c r="E922" t="s">
        <v>10968</v>
      </c>
      <c r="F922" s="1">
        <v>45296</v>
      </c>
      <c r="G922" t="s">
        <v>20057</v>
      </c>
      <c r="H922">
        <v>1</v>
      </c>
    </row>
    <row r="923" spans="1:8" x14ac:dyDescent="0.3">
      <c r="A923">
        <v>922</v>
      </c>
      <c r="B923">
        <v>11718</v>
      </c>
      <c r="C923">
        <v>687800</v>
      </c>
      <c r="D923">
        <v>5</v>
      </c>
      <c r="E923" t="s">
        <v>10969</v>
      </c>
      <c r="F923" s="1">
        <v>45200</v>
      </c>
      <c r="G923" t="s">
        <v>20058</v>
      </c>
      <c r="H923">
        <v>5</v>
      </c>
    </row>
    <row r="924" spans="1:8" x14ac:dyDescent="0.3">
      <c r="A924">
        <v>923</v>
      </c>
      <c r="B924">
        <v>8522</v>
      </c>
      <c r="C924">
        <v>1297080</v>
      </c>
      <c r="D924">
        <v>3</v>
      </c>
      <c r="E924" t="s">
        <v>10970</v>
      </c>
      <c r="F924" s="1">
        <v>45782</v>
      </c>
      <c r="G924" t="s">
        <v>20055</v>
      </c>
      <c r="H924">
        <v>3</v>
      </c>
    </row>
    <row r="925" spans="1:8" x14ac:dyDescent="0.3">
      <c r="A925">
        <v>924</v>
      </c>
      <c r="B925">
        <v>11244</v>
      </c>
      <c r="C925">
        <v>228660</v>
      </c>
      <c r="D925">
        <v>5</v>
      </c>
      <c r="E925" t="s">
        <v>10971</v>
      </c>
      <c r="F925" s="1">
        <v>44441</v>
      </c>
      <c r="G925" t="s">
        <v>20058</v>
      </c>
      <c r="H925">
        <v>5</v>
      </c>
    </row>
    <row r="926" spans="1:8" x14ac:dyDescent="0.3">
      <c r="A926">
        <v>925</v>
      </c>
      <c r="B926">
        <v>15142</v>
      </c>
      <c r="C926">
        <v>361799</v>
      </c>
      <c r="D926">
        <v>4</v>
      </c>
      <c r="E926" t="s">
        <v>10972</v>
      </c>
      <c r="F926" s="1">
        <v>45698</v>
      </c>
      <c r="G926" t="s">
        <v>20054</v>
      </c>
      <c r="H926">
        <v>4</v>
      </c>
    </row>
    <row r="927" spans="1:8" x14ac:dyDescent="0.3">
      <c r="A927">
        <v>926</v>
      </c>
      <c r="B927">
        <v>10886</v>
      </c>
      <c r="C927">
        <v>1761745</v>
      </c>
      <c r="D927">
        <v>1</v>
      </c>
      <c r="E927" t="s">
        <v>10973</v>
      </c>
      <c r="F927" s="1">
        <v>45816</v>
      </c>
      <c r="G927" t="s">
        <v>20057</v>
      </c>
      <c r="H927">
        <v>1</v>
      </c>
    </row>
    <row r="928" spans="1:8" x14ac:dyDescent="0.3">
      <c r="A928">
        <v>927</v>
      </c>
      <c r="B928">
        <v>9058</v>
      </c>
      <c r="C928">
        <v>909565</v>
      </c>
      <c r="D928">
        <v>4</v>
      </c>
      <c r="E928" t="s">
        <v>10974</v>
      </c>
      <c r="F928" s="1">
        <v>45010</v>
      </c>
      <c r="G928" t="s">
        <v>20054</v>
      </c>
      <c r="H928">
        <v>4</v>
      </c>
    </row>
    <row r="929" spans="1:8" x14ac:dyDescent="0.3">
      <c r="A929">
        <v>928</v>
      </c>
      <c r="B929">
        <v>4769</v>
      </c>
      <c r="C929">
        <v>1542995</v>
      </c>
      <c r="D929">
        <v>2</v>
      </c>
      <c r="E929" t="s">
        <v>10975</v>
      </c>
      <c r="F929" s="1">
        <v>45245</v>
      </c>
      <c r="G929" t="s">
        <v>20056</v>
      </c>
      <c r="H929">
        <v>2</v>
      </c>
    </row>
    <row r="930" spans="1:8" x14ac:dyDescent="0.3">
      <c r="A930">
        <v>929</v>
      </c>
      <c r="B930">
        <v>18300</v>
      </c>
      <c r="C930">
        <v>765109</v>
      </c>
      <c r="D930">
        <v>1</v>
      </c>
      <c r="E930" t="s">
        <v>10976</v>
      </c>
      <c r="F930" s="1">
        <v>45063</v>
      </c>
      <c r="G930" t="s">
        <v>20057</v>
      </c>
      <c r="H930">
        <v>1</v>
      </c>
    </row>
    <row r="931" spans="1:8" x14ac:dyDescent="0.3">
      <c r="A931">
        <v>930</v>
      </c>
      <c r="B931">
        <v>4769</v>
      </c>
      <c r="C931">
        <v>1553196</v>
      </c>
      <c r="D931">
        <v>4</v>
      </c>
      <c r="E931" t="s">
        <v>10977</v>
      </c>
      <c r="F931" s="1">
        <v>45453</v>
      </c>
      <c r="G931" t="s">
        <v>20054</v>
      </c>
      <c r="H931">
        <v>4</v>
      </c>
    </row>
    <row r="932" spans="1:8" x14ac:dyDescent="0.3">
      <c r="A932">
        <v>931</v>
      </c>
      <c r="B932">
        <v>626</v>
      </c>
      <c r="C932">
        <v>405096</v>
      </c>
      <c r="D932">
        <v>2</v>
      </c>
      <c r="E932" t="s">
        <v>10978</v>
      </c>
      <c r="F932" s="1">
        <v>45416</v>
      </c>
      <c r="G932" t="s">
        <v>20056</v>
      </c>
      <c r="H932">
        <v>2</v>
      </c>
    </row>
    <row r="933" spans="1:8" x14ac:dyDescent="0.3">
      <c r="A933">
        <v>932</v>
      </c>
      <c r="B933">
        <v>13045</v>
      </c>
      <c r="C933">
        <v>1461189</v>
      </c>
      <c r="D933">
        <v>1</v>
      </c>
      <c r="E933" t="s">
        <v>10979</v>
      </c>
      <c r="F933" s="1">
        <v>45067</v>
      </c>
      <c r="G933" t="s">
        <v>20057</v>
      </c>
      <c r="H933">
        <v>1</v>
      </c>
    </row>
    <row r="934" spans="1:8" x14ac:dyDescent="0.3">
      <c r="A934">
        <v>933</v>
      </c>
      <c r="B934">
        <v>8383</v>
      </c>
      <c r="C934">
        <v>1303772</v>
      </c>
      <c r="D934">
        <v>5</v>
      </c>
      <c r="E934" t="s">
        <v>10980</v>
      </c>
      <c r="F934" s="1">
        <v>45144</v>
      </c>
      <c r="G934" t="s">
        <v>20058</v>
      </c>
      <c r="H934">
        <v>5</v>
      </c>
    </row>
    <row r="935" spans="1:8" x14ac:dyDescent="0.3">
      <c r="A935">
        <v>934</v>
      </c>
      <c r="B935">
        <v>2344</v>
      </c>
      <c r="C935">
        <v>1932994</v>
      </c>
      <c r="D935">
        <v>2</v>
      </c>
      <c r="E935" t="s">
        <v>10981</v>
      </c>
      <c r="F935" s="1">
        <v>44558</v>
      </c>
      <c r="G935" t="s">
        <v>20056</v>
      </c>
      <c r="H935">
        <v>2</v>
      </c>
    </row>
    <row r="936" spans="1:8" x14ac:dyDescent="0.3">
      <c r="A936">
        <v>935</v>
      </c>
      <c r="B936">
        <v>16073</v>
      </c>
      <c r="C936">
        <v>735728</v>
      </c>
      <c r="D936">
        <v>3</v>
      </c>
      <c r="E936" t="s">
        <v>10982</v>
      </c>
      <c r="F936" s="1">
        <v>44578</v>
      </c>
      <c r="G936" t="s">
        <v>20055</v>
      </c>
      <c r="H936">
        <v>3</v>
      </c>
    </row>
    <row r="937" spans="1:8" x14ac:dyDescent="0.3">
      <c r="A937">
        <v>936</v>
      </c>
      <c r="B937">
        <v>2059</v>
      </c>
      <c r="C937">
        <v>1567564</v>
      </c>
      <c r="D937">
        <v>5</v>
      </c>
      <c r="E937" t="s">
        <v>10983</v>
      </c>
      <c r="F937" s="1">
        <v>45446</v>
      </c>
      <c r="G937" t="s">
        <v>20058</v>
      </c>
      <c r="H937">
        <v>5</v>
      </c>
    </row>
    <row r="938" spans="1:8" x14ac:dyDescent="0.3">
      <c r="A938">
        <v>937</v>
      </c>
      <c r="B938">
        <v>6971</v>
      </c>
      <c r="C938">
        <v>1738881</v>
      </c>
      <c r="D938">
        <v>3</v>
      </c>
      <c r="E938" t="s">
        <v>10984</v>
      </c>
      <c r="F938" s="1">
        <v>45373</v>
      </c>
      <c r="G938" t="s">
        <v>20055</v>
      </c>
      <c r="H938">
        <v>3</v>
      </c>
    </row>
    <row r="939" spans="1:8" x14ac:dyDescent="0.3">
      <c r="A939">
        <v>938</v>
      </c>
      <c r="B939">
        <v>13463</v>
      </c>
      <c r="C939">
        <v>1827836</v>
      </c>
      <c r="D939">
        <v>5</v>
      </c>
      <c r="E939" t="s">
        <v>10985</v>
      </c>
      <c r="F939" s="1">
        <v>44902</v>
      </c>
      <c r="G939" t="s">
        <v>20058</v>
      </c>
      <c r="H939">
        <v>5</v>
      </c>
    </row>
    <row r="940" spans="1:8" x14ac:dyDescent="0.3">
      <c r="A940">
        <v>939</v>
      </c>
      <c r="B940">
        <v>16296</v>
      </c>
      <c r="C940">
        <v>1174678</v>
      </c>
      <c r="D940">
        <v>1</v>
      </c>
      <c r="E940" t="s">
        <v>10986</v>
      </c>
      <c r="F940" s="1">
        <v>44748</v>
      </c>
      <c r="G940" t="s">
        <v>20057</v>
      </c>
      <c r="H940">
        <v>1</v>
      </c>
    </row>
    <row r="941" spans="1:8" x14ac:dyDescent="0.3">
      <c r="A941">
        <v>940</v>
      </c>
      <c r="B941">
        <v>4987</v>
      </c>
      <c r="C941">
        <v>1881910</v>
      </c>
      <c r="D941">
        <v>1</v>
      </c>
      <c r="E941" t="s">
        <v>10987</v>
      </c>
      <c r="F941" s="1">
        <v>44445</v>
      </c>
      <c r="G941" t="s">
        <v>20057</v>
      </c>
      <c r="H941">
        <v>1</v>
      </c>
    </row>
    <row r="942" spans="1:8" x14ac:dyDescent="0.3">
      <c r="A942">
        <v>941</v>
      </c>
      <c r="B942">
        <v>6013</v>
      </c>
      <c r="C942">
        <v>712288</v>
      </c>
      <c r="D942">
        <v>1</v>
      </c>
      <c r="E942" t="s">
        <v>10988</v>
      </c>
      <c r="F942" s="1">
        <v>45244</v>
      </c>
      <c r="G942" t="s">
        <v>20057</v>
      </c>
      <c r="H942">
        <v>1</v>
      </c>
    </row>
    <row r="943" spans="1:8" x14ac:dyDescent="0.3">
      <c r="A943">
        <v>942</v>
      </c>
      <c r="B943">
        <v>3173</v>
      </c>
      <c r="C943">
        <v>1853960</v>
      </c>
      <c r="D943">
        <v>2</v>
      </c>
      <c r="E943" t="s">
        <v>10989</v>
      </c>
      <c r="F943" s="1">
        <v>45116</v>
      </c>
      <c r="G943" t="s">
        <v>20056</v>
      </c>
      <c r="H943">
        <v>2</v>
      </c>
    </row>
    <row r="944" spans="1:8" x14ac:dyDescent="0.3">
      <c r="A944">
        <v>943</v>
      </c>
      <c r="B944">
        <v>13819</v>
      </c>
      <c r="C944">
        <v>1764356</v>
      </c>
      <c r="D944">
        <v>5</v>
      </c>
      <c r="E944" t="s">
        <v>10990</v>
      </c>
      <c r="F944" s="1">
        <v>45257</v>
      </c>
      <c r="G944" t="s">
        <v>20058</v>
      </c>
      <c r="H944">
        <v>5</v>
      </c>
    </row>
    <row r="945" spans="1:8" x14ac:dyDescent="0.3">
      <c r="A945">
        <v>944</v>
      </c>
      <c r="B945">
        <v>8659</v>
      </c>
      <c r="C945">
        <v>1138197</v>
      </c>
      <c r="D945">
        <v>3</v>
      </c>
      <c r="E945" t="s">
        <v>10991</v>
      </c>
      <c r="F945" s="1">
        <v>44567</v>
      </c>
      <c r="G945" t="s">
        <v>20055</v>
      </c>
      <c r="H945">
        <v>3</v>
      </c>
    </row>
    <row r="946" spans="1:8" x14ac:dyDescent="0.3">
      <c r="A946">
        <v>945</v>
      </c>
      <c r="B946">
        <v>3836</v>
      </c>
      <c r="C946">
        <v>1436244</v>
      </c>
      <c r="D946">
        <v>5</v>
      </c>
      <c r="E946" t="s">
        <v>10992</v>
      </c>
      <c r="F946" s="1">
        <v>44871</v>
      </c>
      <c r="G946" t="s">
        <v>20058</v>
      </c>
      <c r="H946">
        <v>5</v>
      </c>
    </row>
    <row r="947" spans="1:8" x14ac:dyDescent="0.3">
      <c r="A947">
        <v>946</v>
      </c>
      <c r="B947">
        <v>1345</v>
      </c>
      <c r="C947">
        <v>1474105</v>
      </c>
      <c r="D947">
        <v>5</v>
      </c>
      <c r="E947" t="s">
        <v>10993</v>
      </c>
      <c r="F947" s="1">
        <v>44824</v>
      </c>
      <c r="G947" t="s">
        <v>20058</v>
      </c>
      <c r="H947">
        <v>5</v>
      </c>
    </row>
    <row r="948" spans="1:8" x14ac:dyDescent="0.3">
      <c r="A948">
        <v>947</v>
      </c>
      <c r="B948">
        <v>3730</v>
      </c>
      <c r="C948">
        <v>1078857</v>
      </c>
      <c r="D948">
        <v>1</v>
      </c>
      <c r="E948" t="s">
        <v>10994</v>
      </c>
      <c r="F948" s="1">
        <v>45540</v>
      </c>
      <c r="G948" t="s">
        <v>20057</v>
      </c>
      <c r="H948">
        <v>1</v>
      </c>
    </row>
    <row r="949" spans="1:8" x14ac:dyDescent="0.3">
      <c r="A949">
        <v>948</v>
      </c>
      <c r="B949">
        <v>4567</v>
      </c>
      <c r="C949">
        <v>422177</v>
      </c>
      <c r="D949">
        <v>2</v>
      </c>
      <c r="E949" t="s">
        <v>10995</v>
      </c>
      <c r="F949" s="1">
        <v>44874</v>
      </c>
      <c r="G949" t="s">
        <v>20056</v>
      </c>
      <c r="H949">
        <v>2</v>
      </c>
    </row>
    <row r="950" spans="1:8" x14ac:dyDescent="0.3">
      <c r="A950">
        <v>949</v>
      </c>
      <c r="B950">
        <v>9664</v>
      </c>
      <c r="C950">
        <v>1637725</v>
      </c>
      <c r="D950">
        <v>2</v>
      </c>
      <c r="E950" t="s">
        <v>10996</v>
      </c>
      <c r="F950" s="1">
        <v>45511</v>
      </c>
      <c r="G950" t="s">
        <v>20056</v>
      </c>
      <c r="H950">
        <v>2</v>
      </c>
    </row>
    <row r="951" spans="1:8" x14ac:dyDescent="0.3">
      <c r="A951">
        <v>950</v>
      </c>
      <c r="B951">
        <v>5552</v>
      </c>
      <c r="C951">
        <v>808725</v>
      </c>
      <c r="D951">
        <v>5</v>
      </c>
      <c r="E951" t="s">
        <v>10997</v>
      </c>
      <c r="F951" s="1">
        <v>45432</v>
      </c>
      <c r="G951" t="s">
        <v>20058</v>
      </c>
      <c r="H951">
        <v>5</v>
      </c>
    </row>
    <row r="952" spans="1:8" x14ac:dyDescent="0.3">
      <c r="A952">
        <v>951</v>
      </c>
      <c r="B952">
        <v>8311</v>
      </c>
      <c r="C952">
        <v>93609</v>
      </c>
      <c r="D952">
        <v>1</v>
      </c>
      <c r="E952" t="s">
        <v>10998</v>
      </c>
      <c r="F952" s="1">
        <v>45357</v>
      </c>
      <c r="G952" t="s">
        <v>20057</v>
      </c>
      <c r="H952">
        <v>1</v>
      </c>
    </row>
    <row r="953" spans="1:8" x14ac:dyDescent="0.3">
      <c r="A953">
        <v>952</v>
      </c>
      <c r="B953">
        <v>7862</v>
      </c>
      <c r="C953">
        <v>1738017</v>
      </c>
      <c r="D953">
        <v>1</v>
      </c>
      <c r="E953" t="s">
        <v>10999</v>
      </c>
      <c r="F953" s="1">
        <v>45075</v>
      </c>
      <c r="G953" t="s">
        <v>20057</v>
      </c>
      <c r="H953">
        <v>1</v>
      </c>
    </row>
    <row r="954" spans="1:8" x14ac:dyDescent="0.3">
      <c r="A954">
        <v>953</v>
      </c>
      <c r="B954">
        <v>17964</v>
      </c>
      <c r="C954">
        <v>421557</v>
      </c>
      <c r="D954">
        <v>2</v>
      </c>
      <c r="E954" t="s">
        <v>11000</v>
      </c>
      <c r="F954" s="1">
        <v>45456</v>
      </c>
      <c r="G954" t="s">
        <v>20056</v>
      </c>
      <c r="H954">
        <v>2</v>
      </c>
    </row>
    <row r="955" spans="1:8" x14ac:dyDescent="0.3">
      <c r="A955">
        <v>954</v>
      </c>
      <c r="B955">
        <v>19073</v>
      </c>
      <c r="C955">
        <v>329046</v>
      </c>
      <c r="D955">
        <v>2</v>
      </c>
      <c r="E955" t="s">
        <v>11001</v>
      </c>
      <c r="F955" s="1">
        <v>45640</v>
      </c>
      <c r="G955" t="s">
        <v>20056</v>
      </c>
      <c r="H955">
        <v>2</v>
      </c>
    </row>
    <row r="956" spans="1:8" x14ac:dyDescent="0.3">
      <c r="A956">
        <v>955</v>
      </c>
      <c r="B956">
        <v>12758</v>
      </c>
      <c r="C956">
        <v>1590327</v>
      </c>
      <c r="D956">
        <v>5</v>
      </c>
      <c r="E956" t="s">
        <v>11002</v>
      </c>
      <c r="F956" s="1">
        <v>45896</v>
      </c>
      <c r="G956" t="s">
        <v>20058</v>
      </c>
      <c r="H956">
        <v>5</v>
      </c>
    </row>
    <row r="957" spans="1:8" x14ac:dyDescent="0.3">
      <c r="A957">
        <v>956</v>
      </c>
      <c r="B957">
        <v>827</v>
      </c>
      <c r="C957">
        <v>292181</v>
      </c>
      <c r="D957">
        <v>5</v>
      </c>
      <c r="E957" t="s">
        <v>11003</v>
      </c>
      <c r="F957" s="1">
        <v>45540</v>
      </c>
      <c r="G957" t="s">
        <v>20058</v>
      </c>
      <c r="H957">
        <v>5</v>
      </c>
    </row>
    <row r="958" spans="1:8" x14ac:dyDescent="0.3">
      <c r="A958">
        <v>957</v>
      </c>
      <c r="B958">
        <v>2174</v>
      </c>
      <c r="C958">
        <v>1994903</v>
      </c>
      <c r="D958">
        <v>5</v>
      </c>
      <c r="E958" t="s">
        <v>11004</v>
      </c>
      <c r="F958" s="1">
        <v>45549</v>
      </c>
      <c r="G958" t="s">
        <v>20058</v>
      </c>
      <c r="H958">
        <v>5</v>
      </c>
    </row>
    <row r="959" spans="1:8" x14ac:dyDescent="0.3">
      <c r="A959">
        <v>958</v>
      </c>
      <c r="B959">
        <v>11380</v>
      </c>
      <c r="C959">
        <v>714003</v>
      </c>
      <c r="D959">
        <v>1</v>
      </c>
      <c r="E959" t="s">
        <v>11005</v>
      </c>
      <c r="F959" s="1">
        <v>44651</v>
      </c>
      <c r="G959" t="s">
        <v>20057</v>
      </c>
      <c r="H959">
        <v>1</v>
      </c>
    </row>
    <row r="960" spans="1:8" x14ac:dyDescent="0.3">
      <c r="A960">
        <v>959</v>
      </c>
      <c r="B960">
        <v>13987</v>
      </c>
      <c r="C960">
        <v>98604</v>
      </c>
      <c r="D960">
        <v>5</v>
      </c>
      <c r="E960" t="s">
        <v>11006</v>
      </c>
      <c r="F960" s="1">
        <v>45769</v>
      </c>
      <c r="G960" t="s">
        <v>20058</v>
      </c>
      <c r="H960">
        <v>5</v>
      </c>
    </row>
    <row r="961" spans="1:8" x14ac:dyDescent="0.3">
      <c r="A961">
        <v>960</v>
      </c>
      <c r="B961">
        <v>11458</v>
      </c>
      <c r="C961">
        <v>192012</v>
      </c>
      <c r="D961">
        <v>5</v>
      </c>
      <c r="E961" t="s">
        <v>11007</v>
      </c>
      <c r="F961" s="1">
        <v>44768</v>
      </c>
      <c r="G961" t="s">
        <v>20058</v>
      </c>
      <c r="H961">
        <v>5</v>
      </c>
    </row>
    <row r="962" spans="1:8" x14ac:dyDescent="0.3">
      <c r="A962">
        <v>961</v>
      </c>
      <c r="B962">
        <v>1827</v>
      </c>
      <c r="C962">
        <v>67367</v>
      </c>
      <c r="D962">
        <v>3</v>
      </c>
      <c r="E962" t="s">
        <v>11008</v>
      </c>
      <c r="F962" s="1">
        <v>45091</v>
      </c>
      <c r="G962" t="s">
        <v>20055</v>
      </c>
      <c r="H962">
        <v>3</v>
      </c>
    </row>
    <row r="963" spans="1:8" x14ac:dyDescent="0.3">
      <c r="A963">
        <v>962</v>
      </c>
      <c r="B963">
        <v>14071</v>
      </c>
      <c r="C963">
        <v>56932</v>
      </c>
      <c r="D963">
        <v>3</v>
      </c>
      <c r="E963" t="s">
        <v>11009</v>
      </c>
      <c r="F963" s="1">
        <v>44841</v>
      </c>
      <c r="G963" t="s">
        <v>20055</v>
      </c>
      <c r="H963">
        <v>3</v>
      </c>
    </row>
    <row r="964" spans="1:8" x14ac:dyDescent="0.3">
      <c r="A964">
        <v>963</v>
      </c>
      <c r="B964">
        <v>15815</v>
      </c>
      <c r="C964">
        <v>1409133</v>
      </c>
      <c r="D964">
        <v>5</v>
      </c>
      <c r="E964" t="s">
        <v>11010</v>
      </c>
      <c r="F964" s="1">
        <v>45269</v>
      </c>
      <c r="G964" t="s">
        <v>20058</v>
      </c>
      <c r="H964">
        <v>5</v>
      </c>
    </row>
    <row r="965" spans="1:8" x14ac:dyDescent="0.3">
      <c r="A965">
        <v>964</v>
      </c>
      <c r="B965">
        <v>2459</v>
      </c>
      <c r="C965">
        <v>537734</v>
      </c>
      <c r="D965">
        <v>1</v>
      </c>
      <c r="E965" t="s">
        <v>11011</v>
      </c>
      <c r="F965" s="1">
        <v>45186</v>
      </c>
      <c r="G965" t="s">
        <v>20057</v>
      </c>
      <c r="H965">
        <v>1</v>
      </c>
    </row>
    <row r="966" spans="1:8" x14ac:dyDescent="0.3">
      <c r="A966">
        <v>965</v>
      </c>
      <c r="B966">
        <v>5236</v>
      </c>
      <c r="C966">
        <v>459322</v>
      </c>
      <c r="D966">
        <v>4</v>
      </c>
      <c r="E966" t="s">
        <v>11012</v>
      </c>
      <c r="F966" s="1">
        <v>44919</v>
      </c>
      <c r="G966" t="s">
        <v>20054</v>
      </c>
      <c r="H966">
        <v>4</v>
      </c>
    </row>
    <row r="967" spans="1:8" x14ac:dyDescent="0.3">
      <c r="A967">
        <v>966</v>
      </c>
      <c r="B967">
        <v>8762</v>
      </c>
      <c r="C967">
        <v>1774339</v>
      </c>
      <c r="D967">
        <v>3</v>
      </c>
      <c r="E967" t="s">
        <v>11013</v>
      </c>
      <c r="F967" s="1">
        <v>45208</v>
      </c>
      <c r="G967" t="s">
        <v>20055</v>
      </c>
      <c r="H967">
        <v>3</v>
      </c>
    </row>
    <row r="968" spans="1:8" x14ac:dyDescent="0.3">
      <c r="A968">
        <v>967</v>
      </c>
      <c r="B968">
        <v>9589</v>
      </c>
      <c r="C968">
        <v>1209178</v>
      </c>
      <c r="D968">
        <v>2</v>
      </c>
      <c r="E968" t="s">
        <v>11014</v>
      </c>
      <c r="F968" s="1">
        <v>44987</v>
      </c>
      <c r="G968" t="s">
        <v>20056</v>
      </c>
      <c r="H968">
        <v>2</v>
      </c>
    </row>
    <row r="969" spans="1:8" x14ac:dyDescent="0.3">
      <c r="A969">
        <v>968</v>
      </c>
      <c r="B969">
        <v>8390</v>
      </c>
      <c r="C969">
        <v>1433220</v>
      </c>
      <c r="D969">
        <v>2</v>
      </c>
      <c r="E969" t="s">
        <v>11015</v>
      </c>
      <c r="F969" s="1">
        <v>45779</v>
      </c>
      <c r="G969" t="s">
        <v>20056</v>
      </c>
      <c r="H969">
        <v>2</v>
      </c>
    </row>
    <row r="970" spans="1:8" x14ac:dyDescent="0.3">
      <c r="A970">
        <v>969</v>
      </c>
      <c r="B970">
        <v>16872</v>
      </c>
      <c r="C970">
        <v>471025</v>
      </c>
      <c r="D970">
        <v>1</v>
      </c>
      <c r="E970" t="s">
        <v>11016</v>
      </c>
      <c r="F970" s="1">
        <v>44528</v>
      </c>
      <c r="G970" t="s">
        <v>20057</v>
      </c>
      <c r="H970">
        <v>1</v>
      </c>
    </row>
    <row r="971" spans="1:8" x14ac:dyDescent="0.3">
      <c r="A971">
        <v>970</v>
      </c>
      <c r="B971">
        <v>11695</v>
      </c>
      <c r="C971">
        <v>846231</v>
      </c>
      <c r="D971">
        <v>5</v>
      </c>
      <c r="E971" t="s">
        <v>11017</v>
      </c>
      <c r="F971" s="1">
        <v>44945</v>
      </c>
      <c r="G971" t="s">
        <v>20058</v>
      </c>
      <c r="H971">
        <v>5</v>
      </c>
    </row>
    <row r="972" spans="1:8" x14ac:dyDescent="0.3">
      <c r="A972">
        <v>971</v>
      </c>
      <c r="B972">
        <v>2517</v>
      </c>
      <c r="C972">
        <v>1351265</v>
      </c>
      <c r="D972">
        <v>4</v>
      </c>
      <c r="E972" t="s">
        <v>11018</v>
      </c>
      <c r="F972" s="1">
        <v>44477</v>
      </c>
      <c r="G972" t="s">
        <v>20054</v>
      </c>
      <c r="H972">
        <v>4</v>
      </c>
    </row>
    <row r="973" spans="1:8" x14ac:dyDescent="0.3">
      <c r="A973">
        <v>972</v>
      </c>
      <c r="B973">
        <v>6748</v>
      </c>
      <c r="C973">
        <v>1284911</v>
      </c>
      <c r="D973">
        <v>4</v>
      </c>
      <c r="E973" t="s">
        <v>11019</v>
      </c>
      <c r="F973" s="1">
        <v>45517</v>
      </c>
      <c r="G973" t="s">
        <v>20054</v>
      </c>
      <c r="H973">
        <v>4</v>
      </c>
    </row>
    <row r="974" spans="1:8" x14ac:dyDescent="0.3">
      <c r="A974">
        <v>973</v>
      </c>
      <c r="B974">
        <v>4918</v>
      </c>
      <c r="C974">
        <v>1337937</v>
      </c>
      <c r="D974">
        <v>2</v>
      </c>
      <c r="E974" t="s">
        <v>11020</v>
      </c>
      <c r="F974" s="1">
        <v>45536</v>
      </c>
      <c r="G974" t="s">
        <v>20056</v>
      </c>
      <c r="H974">
        <v>2</v>
      </c>
    </row>
    <row r="975" spans="1:8" x14ac:dyDescent="0.3">
      <c r="A975">
        <v>974</v>
      </c>
      <c r="B975">
        <v>13516</v>
      </c>
      <c r="C975">
        <v>1034633</v>
      </c>
      <c r="D975">
        <v>4</v>
      </c>
      <c r="E975" t="s">
        <v>11021</v>
      </c>
      <c r="F975" s="1">
        <v>44822</v>
      </c>
      <c r="G975" t="s">
        <v>20054</v>
      </c>
      <c r="H975">
        <v>4</v>
      </c>
    </row>
    <row r="976" spans="1:8" x14ac:dyDescent="0.3">
      <c r="A976">
        <v>975</v>
      </c>
      <c r="B976">
        <v>18437</v>
      </c>
      <c r="C976">
        <v>1545893</v>
      </c>
      <c r="D976">
        <v>2</v>
      </c>
      <c r="E976" t="s">
        <v>11022</v>
      </c>
      <c r="F976" s="1">
        <v>44937</v>
      </c>
      <c r="G976" t="s">
        <v>20056</v>
      </c>
      <c r="H976">
        <v>2</v>
      </c>
    </row>
    <row r="977" spans="1:8" x14ac:dyDescent="0.3">
      <c r="A977">
        <v>976</v>
      </c>
      <c r="B977">
        <v>17657</v>
      </c>
      <c r="C977">
        <v>483150</v>
      </c>
      <c r="D977">
        <v>4</v>
      </c>
      <c r="E977" t="s">
        <v>11023</v>
      </c>
      <c r="F977" s="1">
        <v>45846</v>
      </c>
      <c r="G977" t="s">
        <v>20054</v>
      </c>
      <c r="H977">
        <v>4</v>
      </c>
    </row>
    <row r="978" spans="1:8" x14ac:dyDescent="0.3">
      <c r="A978">
        <v>977</v>
      </c>
      <c r="B978">
        <v>4505</v>
      </c>
      <c r="C978">
        <v>1469162</v>
      </c>
      <c r="D978">
        <v>3</v>
      </c>
      <c r="E978" t="s">
        <v>11024</v>
      </c>
      <c r="F978" s="1">
        <v>45255</v>
      </c>
      <c r="G978" t="s">
        <v>20055</v>
      </c>
      <c r="H978">
        <v>3</v>
      </c>
    </row>
    <row r="979" spans="1:8" x14ac:dyDescent="0.3">
      <c r="A979">
        <v>978</v>
      </c>
      <c r="B979">
        <v>5120</v>
      </c>
      <c r="C979">
        <v>91581</v>
      </c>
      <c r="D979">
        <v>5</v>
      </c>
      <c r="E979" t="s">
        <v>11025</v>
      </c>
      <c r="F979" s="1">
        <v>45590</v>
      </c>
      <c r="G979" t="s">
        <v>20058</v>
      </c>
      <c r="H979">
        <v>5</v>
      </c>
    </row>
    <row r="980" spans="1:8" x14ac:dyDescent="0.3">
      <c r="A980">
        <v>979</v>
      </c>
      <c r="B980">
        <v>16160</v>
      </c>
      <c r="C980">
        <v>361790</v>
      </c>
      <c r="D980">
        <v>1</v>
      </c>
      <c r="E980" t="s">
        <v>11026</v>
      </c>
      <c r="F980" s="1">
        <v>45637</v>
      </c>
      <c r="G980" t="s">
        <v>20057</v>
      </c>
      <c r="H980">
        <v>1</v>
      </c>
    </row>
    <row r="981" spans="1:8" x14ac:dyDescent="0.3">
      <c r="A981">
        <v>980</v>
      </c>
      <c r="B981">
        <v>18882</v>
      </c>
      <c r="C981">
        <v>1543887</v>
      </c>
      <c r="D981">
        <v>1</v>
      </c>
      <c r="E981" t="s">
        <v>11027</v>
      </c>
      <c r="F981" s="1">
        <v>44460</v>
      </c>
      <c r="G981" t="s">
        <v>20057</v>
      </c>
      <c r="H981">
        <v>1</v>
      </c>
    </row>
    <row r="982" spans="1:8" x14ac:dyDescent="0.3">
      <c r="A982">
        <v>981</v>
      </c>
      <c r="B982">
        <v>17152</v>
      </c>
      <c r="C982">
        <v>505962</v>
      </c>
      <c r="D982">
        <v>1</v>
      </c>
      <c r="E982" t="s">
        <v>11028</v>
      </c>
      <c r="F982" s="1">
        <v>44663</v>
      </c>
      <c r="G982" t="s">
        <v>20057</v>
      </c>
      <c r="H982">
        <v>1</v>
      </c>
    </row>
    <row r="983" spans="1:8" x14ac:dyDescent="0.3">
      <c r="A983">
        <v>982</v>
      </c>
      <c r="B983">
        <v>3750</v>
      </c>
      <c r="C983">
        <v>1150365</v>
      </c>
      <c r="D983">
        <v>4</v>
      </c>
      <c r="E983" t="s">
        <v>11029</v>
      </c>
      <c r="F983" s="1">
        <v>45006</v>
      </c>
      <c r="G983" t="s">
        <v>20054</v>
      </c>
      <c r="H983">
        <v>4</v>
      </c>
    </row>
    <row r="984" spans="1:8" x14ac:dyDescent="0.3">
      <c r="A984">
        <v>983</v>
      </c>
      <c r="B984">
        <v>151</v>
      </c>
      <c r="C984">
        <v>1359689</v>
      </c>
      <c r="D984">
        <v>4</v>
      </c>
      <c r="E984" t="s">
        <v>11030</v>
      </c>
      <c r="F984" s="1">
        <v>45683</v>
      </c>
      <c r="G984" t="s">
        <v>20054</v>
      </c>
      <c r="H984">
        <v>4</v>
      </c>
    </row>
    <row r="985" spans="1:8" x14ac:dyDescent="0.3">
      <c r="A985">
        <v>984</v>
      </c>
      <c r="B985">
        <v>4502</v>
      </c>
      <c r="C985">
        <v>18311</v>
      </c>
      <c r="D985">
        <v>4</v>
      </c>
      <c r="E985" t="s">
        <v>11031</v>
      </c>
      <c r="F985" s="1">
        <v>45081</v>
      </c>
      <c r="G985" t="s">
        <v>20054</v>
      </c>
      <c r="H985">
        <v>4</v>
      </c>
    </row>
    <row r="986" spans="1:8" x14ac:dyDescent="0.3">
      <c r="A986">
        <v>985</v>
      </c>
      <c r="B986">
        <v>12819</v>
      </c>
      <c r="C986">
        <v>982408</v>
      </c>
      <c r="D986">
        <v>3</v>
      </c>
      <c r="E986" t="s">
        <v>11032</v>
      </c>
      <c r="F986" s="1">
        <v>45496</v>
      </c>
      <c r="G986" t="s">
        <v>20055</v>
      </c>
      <c r="H986">
        <v>3</v>
      </c>
    </row>
    <row r="987" spans="1:8" x14ac:dyDescent="0.3">
      <c r="A987">
        <v>986</v>
      </c>
      <c r="B987">
        <v>4671</v>
      </c>
      <c r="C987">
        <v>626164</v>
      </c>
      <c r="D987">
        <v>5</v>
      </c>
      <c r="E987" t="s">
        <v>11033</v>
      </c>
      <c r="F987" s="1">
        <v>44782</v>
      </c>
      <c r="G987" t="s">
        <v>20058</v>
      </c>
      <c r="H987">
        <v>5</v>
      </c>
    </row>
    <row r="988" spans="1:8" x14ac:dyDescent="0.3">
      <c r="A988">
        <v>987</v>
      </c>
      <c r="B988">
        <v>19852</v>
      </c>
      <c r="C988">
        <v>1502439</v>
      </c>
      <c r="D988">
        <v>3</v>
      </c>
      <c r="E988" t="s">
        <v>11034</v>
      </c>
      <c r="F988" s="1">
        <v>44470</v>
      </c>
      <c r="G988" t="s">
        <v>20055</v>
      </c>
      <c r="H988">
        <v>3</v>
      </c>
    </row>
    <row r="989" spans="1:8" x14ac:dyDescent="0.3">
      <c r="A989">
        <v>988</v>
      </c>
      <c r="B989">
        <v>2719</v>
      </c>
      <c r="C989">
        <v>292501</v>
      </c>
      <c r="D989">
        <v>2</v>
      </c>
      <c r="E989" t="s">
        <v>11035</v>
      </c>
      <c r="F989" s="1">
        <v>45628</v>
      </c>
      <c r="G989" t="s">
        <v>20056</v>
      </c>
      <c r="H989">
        <v>2</v>
      </c>
    </row>
    <row r="990" spans="1:8" x14ac:dyDescent="0.3">
      <c r="A990">
        <v>989</v>
      </c>
      <c r="B990">
        <v>12455</v>
      </c>
      <c r="C990">
        <v>1642341</v>
      </c>
      <c r="D990">
        <v>1</v>
      </c>
      <c r="E990" t="s">
        <v>11036</v>
      </c>
      <c r="F990" s="1">
        <v>44904</v>
      </c>
      <c r="G990" t="s">
        <v>20057</v>
      </c>
      <c r="H990">
        <v>1</v>
      </c>
    </row>
    <row r="991" spans="1:8" x14ac:dyDescent="0.3">
      <c r="A991">
        <v>990</v>
      </c>
      <c r="B991">
        <v>15049</v>
      </c>
      <c r="C991">
        <v>1952083</v>
      </c>
      <c r="D991">
        <v>3</v>
      </c>
      <c r="E991" t="s">
        <v>11037</v>
      </c>
      <c r="F991" s="1">
        <v>45187</v>
      </c>
      <c r="G991" t="s">
        <v>20055</v>
      </c>
      <c r="H991">
        <v>3</v>
      </c>
    </row>
    <row r="992" spans="1:8" x14ac:dyDescent="0.3">
      <c r="A992">
        <v>991</v>
      </c>
      <c r="B992">
        <v>13093</v>
      </c>
      <c r="C992">
        <v>1496343</v>
      </c>
      <c r="D992">
        <v>5</v>
      </c>
      <c r="E992" t="s">
        <v>11038</v>
      </c>
      <c r="F992" s="1">
        <v>44463</v>
      </c>
      <c r="G992" t="s">
        <v>20058</v>
      </c>
      <c r="H992">
        <v>5</v>
      </c>
    </row>
    <row r="993" spans="1:8" x14ac:dyDescent="0.3">
      <c r="A993">
        <v>992</v>
      </c>
      <c r="B993">
        <v>18574</v>
      </c>
      <c r="C993">
        <v>258600</v>
      </c>
      <c r="D993">
        <v>1</v>
      </c>
      <c r="E993" t="s">
        <v>11039</v>
      </c>
      <c r="F993" s="1">
        <v>44761</v>
      </c>
      <c r="G993" t="s">
        <v>20057</v>
      </c>
      <c r="H993">
        <v>1</v>
      </c>
    </row>
    <row r="994" spans="1:8" x14ac:dyDescent="0.3">
      <c r="A994">
        <v>993</v>
      </c>
      <c r="B994">
        <v>5891</v>
      </c>
      <c r="C994">
        <v>627581</v>
      </c>
      <c r="D994">
        <v>2</v>
      </c>
      <c r="E994" t="s">
        <v>11040</v>
      </c>
      <c r="F994" s="1">
        <v>44583</v>
      </c>
      <c r="G994" t="s">
        <v>20056</v>
      </c>
      <c r="H994">
        <v>2</v>
      </c>
    </row>
    <row r="995" spans="1:8" x14ac:dyDescent="0.3">
      <c r="A995">
        <v>994</v>
      </c>
      <c r="B995">
        <v>2932</v>
      </c>
      <c r="C995">
        <v>326042</v>
      </c>
      <c r="D995">
        <v>4</v>
      </c>
      <c r="E995" t="s">
        <v>11041</v>
      </c>
      <c r="F995" s="1">
        <v>45075</v>
      </c>
      <c r="G995" t="s">
        <v>20054</v>
      </c>
      <c r="H995">
        <v>4</v>
      </c>
    </row>
    <row r="996" spans="1:8" x14ac:dyDescent="0.3">
      <c r="A996">
        <v>995</v>
      </c>
      <c r="B996">
        <v>13147</v>
      </c>
      <c r="C996">
        <v>1194232</v>
      </c>
      <c r="D996">
        <v>5</v>
      </c>
      <c r="E996" t="s">
        <v>11042</v>
      </c>
      <c r="F996" s="1">
        <v>45778</v>
      </c>
      <c r="G996" t="s">
        <v>20058</v>
      </c>
      <c r="H996">
        <v>5</v>
      </c>
    </row>
    <row r="997" spans="1:8" x14ac:dyDescent="0.3">
      <c r="A997">
        <v>996</v>
      </c>
      <c r="B997">
        <v>3138</v>
      </c>
      <c r="C997">
        <v>331844</v>
      </c>
      <c r="D997">
        <v>2</v>
      </c>
      <c r="E997" t="s">
        <v>11043</v>
      </c>
      <c r="F997" s="1">
        <v>45505</v>
      </c>
      <c r="G997" t="s">
        <v>20056</v>
      </c>
      <c r="H997">
        <v>2</v>
      </c>
    </row>
    <row r="998" spans="1:8" x14ac:dyDescent="0.3">
      <c r="A998">
        <v>997</v>
      </c>
      <c r="B998">
        <v>14525</v>
      </c>
      <c r="C998">
        <v>1174354</v>
      </c>
      <c r="D998">
        <v>2</v>
      </c>
      <c r="E998" t="s">
        <v>11044</v>
      </c>
      <c r="F998" s="1">
        <v>45191</v>
      </c>
      <c r="G998" t="s">
        <v>20056</v>
      </c>
      <c r="H998">
        <v>2</v>
      </c>
    </row>
    <row r="999" spans="1:8" x14ac:dyDescent="0.3">
      <c r="A999">
        <v>998</v>
      </c>
      <c r="B999">
        <v>15567</v>
      </c>
      <c r="C999">
        <v>1668397</v>
      </c>
      <c r="D999">
        <v>1</v>
      </c>
      <c r="E999" t="s">
        <v>11045</v>
      </c>
      <c r="F999" s="1">
        <v>45517</v>
      </c>
      <c r="G999" t="s">
        <v>20057</v>
      </c>
      <c r="H999">
        <v>1</v>
      </c>
    </row>
    <row r="1000" spans="1:8" x14ac:dyDescent="0.3">
      <c r="A1000">
        <v>999</v>
      </c>
      <c r="B1000">
        <v>4557</v>
      </c>
      <c r="C1000">
        <v>612410</v>
      </c>
      <c r="D1000">
        <v>1</v>
      </c>
      <c r="E1000" t="s">
        <v>11046</v>
      </c>
      <c r="F1000" s="1">
        <v>45645</v>
      </c>
      <c r="G1000" t="s">
        <v>20057</v>
      </c>
      <c r="H1000">
        <v>1</v>
      </c>
    </row>
    <row r="1001" spans="1:8" x14ac:dyDescent="0.3">
      <c r="A1001">
        <v>1000</v>
      </c>
      <c r="B1001">
        <v>5047</v>
      </c>
      <c r="C1001">
        <v>1275960</v>
      </c>
      <c r="D1001">
        <v>1</v>
      </c>
      <c r="E1001" t="s">
        <v>11047</v>
      </c>
      <c r="F1001" s="1">
        <v>45729</v>
      </c>
      <c r="G1001" t="s">
        <v>20057</v>
      </c>
      <c r="H1001">
        <v>1</v>
      </c>
    </row>
    <row r="1002" spans="1:8" x14ac:dyDescent="0.3">
      <c r="A1002">
        <v>1001</v>
      </c>
      <c r="B1002">
        <v>2966</v>
      </c>
      <c r="C1002">
        <v>1235098</v>
      </c>
      <c r="D1002">
        <v>1</v>
      </c>
      <c r="E1002" t="s">
        <v>11048</v>
      </c>
      <c r="F1002" s="1">
        <v>45747</v>
      </c>
      <c r="G1002" t="s">
        <v>20057</v>
      </c>
      <c r="H1002">
        <v>1</v>
      </c>
    </row>
    <row r="1003" spans="1:8" x14ac:dyDescent="0.3">
      <c r="A1003">
        <v>1002</v>
      </c>
      <c r="B1003">
        <v>15850</v>
      </c>
      <c r="C1003">
        <v>236689</v>
      </c>
      <c r="D1003">
        <v>5</v>
      </c>
      <c r="E1003" t="s">
        <v>11049</v>
      </c>
      <c r="F1003" s="1">
        <v>44556</v>
      </c>
      <c r="G1003" t="s">
        <v>20058</v>
      </c>
      <c r="H1003">
        <v>5</v>
      </c>
    </row>
    <row r="1004" spans="1:8" x14ac:dyDescent="0.3">
      <c r="A1004">
        <v>1003</v>
      </c>
      <c r="B1004">
        <v>5810</v>
      </c>
      <c r="C1004">
        <v>37225</v>
      </c>
      <c r="D1004">
        <v>5</v>
      </c>
      <c r="E1004" t="s">
        <v>11050</v>
      </c>
      <c r="F1004" s="1">
        <v>45116</v>
      </c>
      <c r="G1004" t="s">
        <v>20058</v>
      </c>
      <c r="H1004">
        <v>5</v>
      </c>
    </row>
    <row r="1005" spans="1:8" x14ac:dyDescent="0.3">
      <c r="A1005">
        <v>1004</v>
      </c>
      <c r="B1005">
        <v>12007</v>
      </c>
      <c r="C1005">
        <v>1287386</v>
      </c>
      <c r="D1005">
        <v>5</v>
      </c>
      <c r="E1005" t="s">
        <v>11051</v>
      </c>
      <c r="F1005" s="1">
        <v>45331</v>
      </c>
      <c r="G1005" t="s">
        <v>20058</v>
      </c>
      <c r="H1005">
        <v>5</v>
      </c>
    </row>
    <row r="1006" spans="1:8" x14ac:dyDescent="0.3">
      <c r="A1006">
        <v>1005</v>
      </c>
      <c r="B1006">
        <v>15548</v>
      </c>
      <c r="C1006">
        <v>1759423</v>
      </c>
      <c r="D1006">
        <v>2</v>
      </c>
      <c r="E1006" t="s">
        <v>11052</v>
      </c>
      <c r="F1006" s="1">
        <v>45483</v>
      </c>
      <c r="G1006" t="s">
        <v>20056</v>
      </c>
      <c r="H1006">
        <v>2</v>
      </c>
    </row>
    <row r="1007" spans="1:8" x14ac:dyDescent="0.3">
      <c r="A1007">
        <v>1006</v>
      </c>
      <c r="B1007">
        <v>17376</v>
      </c>
      <c r="C1007">
        <v>1619442</v>
      </c>
      <c r="D1007">
        <v>2</v>
      </c>
      <c r="E1007" t="s">
        <v>11053</v>
      </c>
      <c r="F1007" s="1">
        <v>45504</v>
      </c>
      <c r="G1007" t="s">
        <v>20056</v>
      </c>
      <c r="H1007">
        <v>2</v>
      </c>
    </row>
    <row r="1008" spans="1:8" x14ac:dyDescent="0.3">
      <c r="A1008">
        <v>1007</v>
      </c>
      <c r="B1008">
        <v>5286</v>
      </c>
      <c r="C1008">
        <v>168241</v>
      </c>
      <c r="D1008">
        <v>2</v>
      </c>
      <c r="E1008" t="s">
        <v>11054</v>
      </c>
      <c r="F1008" s="1">
        <v>45360</v>
      </c>
      <c r="G1008" t="s">
        <v>20056</v>
      </c>
      <c r="H1008">
        <v>2</v>
      </c>
    </row>
    <row r="1009" spans="1:8" x14ac:dyDescent="0.3">
      <c r="A1009">
        <v>1008</v>
      </c>
      <c r="B1009">
        <v>6033</v>
      </c>
      <c r="C1009">
        <v>1192389</v>
      </c>
      <c r="D1009">
        <v>3</v>
      </c>
      <c r="E1009" t="s">
        <v>11055</v>
      </c>
      <c r="F1009" s="1">
        <v>45473</v>
      </c>
      <c r="G1009" t="s">
        <v>20055</v>
      </c>
      <c r="H1009">
        <v>3</v>
      </c>
    </row>
    <row r="1010" spans="1:8" x14ac:dyDescent="0.3">
      <c r="A1010">
        <v>1009</v>
      </c>
      <c r="B1010">
        <v>19059</v>
      </c>
      <c r="C1010">
        <v>350459</v>
      </c>
      <c r="D1010">
        <v>2</v>
      </c>
      <c r="E1010" t="s">
        <v>11056</v>
      </c>
      <c r="F1010" s="1">
        <v>44569</v>
      </c>
      <c r="G1010" t="s">
        <v>20056</v>
      </c>
      <c r="H1010">
        <v>2</v>
      </c>
    </row>
    <row r="1011" spans="1:8" x14ac:dyDescent="0.3">
      <c r="A1011">
        <v>1010</v>
      </c>
      <c r="B1011">
        <v>279</v>
      </c>
      <c r="C1011">
        <v>1227662</v>
      </c>
      <c r="D1011">
        <v>2</v>
      </c>
      <c r="E1011" t="s">
        <v>11057</v>
      </c>
      <c r="F1011" s="1">
        <v>45870</v>
      </c>
      <c r="G1011" t="s">
        <v>20056</v>
      </c>
      <c r="H1011">
        <v>2</v>
      </c>
    </row>
    <row r="1012" spans="1:8" x14ac:dyDescent="0.3">
      <c r="A1012">
        <v>1011</v>
      </c>
      <c r="B1012">
        <v>4898</v>
      </c>
      <c r="C1012">
        <v>1432515</v>
      </c>
      <c r="D1012">
        <v>2</v>
      </c>
      <c r="E1012" t="s">
        <v>11058</v>
      </c>
      <c r="F1012" s="1">
        <v>45041</v>
      </c>
      <c r="G1012" t="s">
        <v>20056</v>
      </c>
      <c r="H1012">
        <v>2</v>
      </c>
    </row>
    <row r="1013" spans="1:8" x14ac:dyDescent="0.3">
      <c r="A1013">
        <v>1012</v>
      </c>
      <c r="B1013">
        <v>3498</v>
      </c>
      <c r="C1013">
        <v>225997</v>
      </c>
      <c r="D1013">
        <v>3</v>
      </c>
      <c r="E1013" t="s">
        <v>11059</v>
      </c>
      <c r="F1013" s="1">
        <v>44882</v>
      </c>
      <c r="G1013" t="s">
        <v>20055</v>
      </c>
      <c r="H1013">
        <v>3</v>
      </c>
    </row>
    <row r="1014" spans="1:8" x14ac:dyDescent="0.3">
      <c r="A1014">
        <v>1013</v>
      </c>
      <c r="B1014">
        <v>1400</v>
      </c>
      <c r="C1014">
        <v>820763</v>
      </c>
      <c r="D1014">
        <v>5</v>
      </c>
      <c r="E1014" t="s">
        <v>11060</v>
      </c>
      <c r="F1014" s="1">
        <v>44866</v>
      </c>
      <c r="G1014" t="s">
        <v>20058</v>
      </c>
      <c r="H1014">
        <v>5</v>
      </c>
    </row>
    <row r="1015" spans="1:8" x14ac:dyDescent="0.3">
      <c r="A1015">
        <v>1014</v>
      </c>
      <c r="B1015">
        <v>13648</v>
      </c>
      <c r="C1015">
        <v>1347292</v>
      </c>
      <c r="D1015">
        <v>2</v>
      </c>
      <c r="E1015" t="s">
        <v>11061</v>
      </c>
      <c r="F1015" s="1">
        <v>44884</v>
      </c>
      <c r="G1015" t="s">
        <v>20056</v>
      </c>
      <c r="H1015">
        <v>2</v>
      </c>
    </row>
    <row r="1016" spans="1:8" x14ac:dyDescent="0.3">
      <c r="A1016">
        <v>1015</v>
      </c>
      <c r="B1016">
        <v>10647</v>
      </c>
      <c r="C1016">
        <v>1449020</v>
      </c>
      <c r="D1016">
        <v>5</v>
      </c>
      <c r="E1016" t="s">
        <v>11062</v>
      </c>
      <c r="F1016" s="1">
        <v>45885</v>
      </c>
      <c r="G1016" t="s">
        <v>20058</v>
      </c>
      <c r="H1016">
        <v>5</v>
      </c>
    </row>
    <row r="1017" spans="1:8" x14ac:dyDescent="0.3">
      <c r="A1017">
        <v>1016</v>
      </c>
      <c r="B1017">
        <v>18994</v>
      </c>
      <c r="C1017">
        <v>1996284</v>
      </c>
      <c r="D1017">
        <v>1</v>
      </c>
      <c r="E1017" t="s">
        <v>11063</v>
      </c>
      <c r="F1017" s="1">
        <v>45577</v>
      </c>
      <c r="G1017" t="s">
        <v>20057</v>
      </c>
      <c r="H1017">
        <v>1</v>
      </c>
    </row>
    <row r="1018" spans="1:8" x14ac:dyDescent="0.3">
      <c r="A1018">
        <v>1017</v>
      </c>
      <c r="B1018">
        <v>11945</v>
      </c>
      <c r="C1018">
        <v>419471</v>
      </c>
      <c r="D1018">
        <v>1</v>
      </c>
      <c r="E1018" t="s">
        <v>11064</v>
      </c>
      <c r="F1018" s="1">
        <v>44883</v>
      </c>
      <c r="G1018" t="s">
        <v>20057</v>
      </c>
      <c r="H1018">
        <v>1</v>
      </c>
    </row>
    <row r="1019" spans="1:8" x14ac:dyDescent="0.3">
      <c r="A1019">
        <v>1018</v>
      </c>
      <c r="B1019">
        <v>16565</v>
      </c>
      <c r="C1019">
        <v>749290</v>
      </c>
      <c r="D1019">
        <v>5</v>
      </c>
      <c r="E1019" t="s">
        <v>11065</v>
      </c>
      <c r="F1019" s="1">
        <v>45325</v>
      </c>
      <c r="G1019" t="s">
        <v>20058</v>
      </c>
      <c r="H1019">
        <v>5</v>
      </c>
    </row>
    <row r="1020" spans="1:8" x14ac:dyDescent="0.3">
      <c r="A1020">
        <v>1019</v>
      </c>
      <c r="B1020">
        <v>4912</v>
      </c>
      <c r="C1020">
        <v>458986</v>
      </c>
      <c r="D1020">
        <v>5</v>
      </c>
      <c r="E1020" t="s">
        <v>11066</v>
      </c>
      <c r="F1020" s="1">
        <v>45090</v>
      </c>
      <c r="G1020" t="s">
        <v>20058</v>
      </c>
      <c r="H1020">
        <v>5</v>
      </c>
    </row>
    <row r="1021" spans="1:8" x14ac:dyDescent="0.3">
      <c r="A1021">
        <v>1020</v>
      </c>
      <c r="B1021">
        <v>8726</v>
      </c>
      <c r="C1021">
        <v>35080</v>
      </c>
      <c r="D1021">
        <v>1</v>
      </c>
      <c r="E1021" t="s">
        <v>11067</v>
      </c>
      <c r="F1021" s="1">
        <v>44475</v>
      </c>
      <c r="G1021" t="s">
        <v>20057</v>
      </c>
      <c r="H1021">
        <v>1</v>
      </c>
    </row>
    <row r="1022" spans="1:8" x14ac:dyDescent="0.3">
      <c r="A1022">
        <v>1021</v>
      </c>
      <c r="B1022">
        <v>6067</v>
      </c>
      <c r="C1022">
        <v>305606</v>
      </c>
      <c r="D1022">
        <v>1</v>
      </c>
      <c r="E1022" t="s">
        <v>11068</v>
      </c>
      <c r="F1022" s="1">
        <v>45670</v>
      </c>
      <c r="G1022" t="s">
        <v>20057</v>
      </c>
      <c r="H1022">
        <v>1</v>
      </c>
    </row>
    <row r="1023" spans="1:8" x14ac:dyDescent="0.3">
      <c r="A1023">
        <v>1022</v>
      </c>
      <c r="B1023">
        <v>16500</v>
      </c>
      <c r="C1023">
        <v>1072754</v>
      </c>
      <c r="D1023">
        <v>2</v>
      </c>
      <c r="E1023" t="s">
        <v>11069</v>
      </c>
      <c r="F1023" s="1">
        <v>45084</v>
      </c>
      <c r="G1023" t="s">
        <v>20056</v>
      </c>
      <c r="H1023">
        <v>2</v>
      </c>
    </row>
    <row r="1024" spans="1:8" x14ac:dyDescent="0.3">
      <c r="A1024">
        <v>1023</v>
      </c>
      <c r="B1024">
        <v>13458</v>
      </c>
      <c r="C1024">
        <v>222598</v>
      </c>
      <c r="D1024">
        <v>1</v>
      </c>
      <c r="E1024" t="s">
        <v>11070</v>
      </c>
      <c r="F1024" s="1">
        <v>44519</v>
      </c>
      <c r="G1024" t="s">
        <v>20057</v>
      </c>
      <c r="H1024">
        <v>1</v>
      </c>
    </row>
    <row r="1025" spans="1:8" x14ac:dyDescent="0.3">
      <c r="A1025">
        <v>1024</v>
      </c>
      <c r="B1025">
        <v>194</v>
      </c>
      <c r="C1025">
        <v>235163</v>
      </c>
      <c r="D1025">
        <v>4</v>
      </c>
      <c r="E1025" t="s">
        <v>11071</v>
      </c>
      <c r="F1025" s="1">
        <v>44541</v>
      </c>
      <c r="G1025" t="s">
        <v>20054</v>
      </c>
      <c r="H1025">
        <v>4</v>
      </c>
    </row>
    <row r="1026" spans="1:8" x14ac:dyDescent="0.3">
      <c r="A1026">
        <v>1025</v>
      </c>
      <c r="B1026">
        <v>19699</v>
      </c>
      <c r="C1026">
        <v>741664</v>
      </c>
      <c r="D1026">
        <v>2</v>
      </c>
      <c r="E1026" t="s">
        <v>11072</v>
      </c>
      <c r="F1026" s="1">
        <v>44814</v>
      </c>
      <c r="G1026" t="s">
        <v>20056</v>
      </c>
      <c r="H1026">
        <v>2</v>
      </c>
    </row>
    <row r="1027" spans="1:8" x14ac:dyDescent="0.3">
      <c r="A1027">
        <v>1026</v>
      </c>
      <c r="B1027">
        <v>3253</v>
      </c>
      <c r="C1027">
        <v>1931339</v>
      </c>
      <c r="D1027">
        <v>2</v>
      </c>
      <c r="E1027" t="s">
        <v>11073</v>
      </c>
      <c r="F1027" s="1">
        <v>45115</v>
      </c>
      <c r="G1027" t="s">
        <v>20056</v>
      </c>
      <c r="H1027">
        <v>2</v>
      </c>
    </row>
    <row r="1028" spans="1:8" x14ac:dyDescent="0.3">
      <c r="A1028">
        <v>1027</v>
      </c>
      <c r="B1028">
        <v>10264</v>
      </c>
      <c r="C1028">
        <v>1043956</v>
      </c>
      <c r="D1028">
        <v>5</v>
      </c>
      <c r="E1028" t="s">
        <v>11074</v>
      </c>
      <c r="F1028" s="1">
        <v>45332</v>
      </c>
      <c r="G1028" t="s">
        <v>20058</v>
      </c>
      <c r="H1028">
        <v>5</v>
      </c>
    </row>
    <row r="1029" spans="1:8" x14ac:dyDescent="0.3">
      <c r="A1029">
        <v>1028</v>
      </c>
      <c r="B1029">
        <v>7409</v>
      </c>
      <c r="C1029">
        <v>1276366</v>
      </c>
      <c r="D1029">
        <v>5</v>
      </c>
      <c r="E1029" t="s">
        <v>11075</v>
      </c>
      <c r="F1029" s="1">
        <v>44873</v>
      </c>
      <c r="G1029" t="s">
        <v>20058</v>
      </c>
      <c r="H1029">
        <v>5</v>
      </c>
    </row>
    <row r="1030" spans="1:8" x14ac:dyDescent="0.3">
      <c r="A1030">
        <v>1029</v>
      </c>
      <c r="B1030">
        <v>14118</v>
      </c>
      <c r="C1030">
        <v>1089781</v>
      </c>
      <c r="D1030">
        <v>4</v>
      </c>
      <c r="E1030" t="s">
        <v>11076</v>
      </c>
      <c r="F1030" s="1">
        <v>45390</v>
      </c>
      <c r="G1030" t="s">
        <v>20054</v>
      </c>
      <c r="H1030">
        <v>4</v>
      </c>
    </row>
    <row r="1031" spans="1:8" x14ac:dyDescent="0.3">
      <c r="A1031">
        <v>1030</v>
      </c>
      <c r="B1031">
        <v>2542</v>
      </c>
      <c r="C1031">
        <v>1166235</v>
      </c>
      <c r="D1031">
        <v>1</v>
      </c>
      <c r="E1031" t="s">
        <v>11077</v>
      </c>
      <c r="F1031" s="1">
        <v>45724</v>
      </c>
      <c r="G1031" t="s">
        <v>20057</v>
      </c>
      <c r="H1031">
        <v>1</v>
      </c>
    </row>
    <row r="1032" spans="1:8" x14ac:dyDescent="0.3">
      <c r="A1032">
        <v>1031</v>
      </c>
      <c r="B1032">
        <v>10027</v>
      </c>
      <c r="C1032">
        <v>328629</v>
      </c>
      <c r="D1032">
        <v>4</v>
      </c>
      <c r="E1032" t="s">
        <v>11078</v>
      </c>
      <c r="F1032" s="1">
        <v>45714</v>
      </c>
      <c r="G1032" t="s">
        <v>20054</v>
      </c>
      <c r="H1032">
        <v>4</v>
      </c>
    </row>
    <row r="1033" spans="1:8" x14ac:dyDescent="0.3">
      <c r="A1033">
        <v>1032</v>
      </c>
      <c r="B1033">
        <v>18637</v>
      </c>
      <c r="C1033">
        <v>302039</v>
      </c>
      <c r="D1033">
        <v>1</v>
      </c>
      <c r="E1033" t="s">
        <v>11079</v>
      </c>
      <c r="F1033" s="1">
        <v>45404</v>
      </c>
      <c r="G1033" t="s">
        <v>20057</v>
      </c>
      <c r="H1033">
        <v>1</v>
      </c>
    </row>
    <row r="1034" spans="1:8" x14ac:dyDescent="0.3">
      <c r="A1034">
        <v>1033</v>
      </c>
      <c r="B1034">
        <v>8164</v>
      </c>
      <c r="C1034">
        <v>756871</v>
      </c>
      <c r="D1034">
        <v>3</v>
      </c>
      <c r="E1034" t="s">
        <v>11080</v>
      </c>
      <c r="F1034" s="1">
        <v>45133</v>
      </c>
      <c r="G1034" t="s">
        <v>20055</v>
      </c>
      <c r="H1034">
        <v>3</v>
      </c>
    </row>
    <row r="1035" spans="1:8" x14ac:dyDescent="0.3">
      <c r="A1035">
        <v>1034</v>
      </c>
      <c r="B1035">
        <v>18236</v>
      </c>
      <c r="C1035">
        <v>798930</v>
      </c>
      <c r="D1035">
        <v>3</v>
      </c>
      <c r="E1035" t="s">
        <v>11081</v>
      </c>
      <c r="F1035" s="1">
        <v>44467</v>
      </c>
      <c r="G1035" t="s">
        <v>20055</v>
      </c>
      <c r="H1035">
        <v>3</v>
      </c>
    </row>
    <row r="1036" spans="1:8" x14ac:dyDescent="0.3">
      <c r="A1036">
        <v>1035</v>
      </c>
      <c r="B1036">
        <v>13407</v>
      </c>
      <c r="C1036">
        <v>966640</v>
      </c>
      <c r="D1036">
        <v>3</v>
      </c>
      <c r="E1036" t="s">
        <v>11082</v>
      </c>
      <c r="F1036" s="1">
        <v>45748</v>
      </c>
      <c r="G1036" t="s">
        <v>20055</v>
      </c>
      <c r="H1036">
        <v>3</v>
      </c>
    </row>
    <row r="1037" spans="1:8" x14ac:dyDescent="0.3">
      <c r="A1037">
        <v>1036</v>
      </c>
      <c r="B1037">
        <v>13774</v>
      </c>
      <c r="C1037">
        <v>1890757</v>
      </c>
      <c r="D1037">
        <v>3</v>
      </c>
      <c r="E1037" t="s">
        <v>11083</v>
      </c>
      <c r="F1037" s="1">
        <v>44851</v>
      </c>
      <c r="G1037" t="s">
        <v>20055</v>
      </c>
      <c r="H1037">
        <v>3</v>
      </c>
    </row>
    <row r="1038" spans="1:8" x14ac:dyDescent="0.3">
      <c r="A1038">
        <v>1037</v>
      </c>
      <c r="B1038">
        <v>18488</v>
      </c>
      <c r="C1038">
        <v>1687898</v>
      </c>
      <c r="D1038">
        <v>2</v>
      </c>
      <c r="E1038" t="s">
        <v>11084</v>
      </c>
      <c r="F1038" s="1">
        <v>45191</v>
      </c>
      <c r="G1038" t="s">
        <v>20056</v>
      </c>
      <c r="H1038">
        <v>2</v>
      </c>
    </row>
    <row r="1039" spans="1:8" x14ac:dyDescent="0.3">
      <c r="A1039">
        <v>1038</v>
      </c>
      <c r="B1039">
        <v>345</v>
      </c>
      <c r="C1039">
        <v>1674986</v>
      </c>
      <c r="D1039">
        <v>4</v>
      </c>
      <c r="E1039" t="s">
        <v>11085</v>
      </c>
      <c r="F1039" s="1">
        <v>45561</v>
      </c>
      <c r="G1039" t="s">
        <v>20054</v>
      </c>
      <c r="H1039">
        <v>4</v>
      </c>
    </row>
    <row r="1040" spans="1:8" x14ac:dyDescent="0.3">
      <c r="A1040">
        <v>1039</v>
      </c>
      <c r="B1040">
        <v>6594</v>
      </c>
      <c r="C1040">
        <v>1374529</v>
      </c>
      <c r="D1040">
        <v>4</v>
      </c>
      <c r="E1040" t="s">
        <v>11086</v>
      </c>
      <c r="F1040" s="1">
        <v>44857</v>
      </c>
      <c r="G1040" t="s">
        <v>20054</v>
      </c>
      <c r="H1040">
        <v>4</v>
      </c>
    </row>
    <row r="1041" spans="1:8" x14ac:dyDescent="0.3">
      <c r="A1041">
        <v>1040</v>
      </c>
      <c r="B1041">
        <v>1697</v>
      </c>
      <c r="C1041">
        <v>1290680</v>
      </c>
      <c r="D1041">
        <v>4</v>
      </c>
      <c r="E1041" t="s">
        <v>11087</v>
      </c>
      <c r="F1041" s="1">
        <v>44663</v>
      </c>
      <c r="G1041" t="s">
        <v>20054</v>
      </c>
      <c r="H1041">
        <v>4</v>
      </c>
    </row>
    <row r="1042" spans="1:8" x14ac:dyDescent="0.3">
      <c r="A1042">
        <v>1041</v>
      </c>
      <c r="B1042">
        <v>11222</v>
      </c>
      <c r="C1042">
        <v>304153</v>
      </c>
      <c r="D1042">
        <v>3</v>
      </c>
      <c r="E1042" t="s">
        <v>11088</v>
      </c>
      <c r="F1042" s="1">
        <v>45549</v>
      </c>
      <c r="G1042" t="s">
        <v>20055</v>
      </c>
      <c r="H1042">
        <v>3</v>
      </c>
    </row>
    <row r="1043" spans="1:8" x14ac:dyDescent="0.3">
      <c r="A1043">
        <v>1042</v>
      </c>
      <c r="B1043">
        <v>27</v>
      </c>
      <c r="C1043">
        <v>553522</v>
      </c>
      <c r="D1043">
        <v>3</v>
      </c>
      <c r="E1043" t="s">
        <v>11089</v>
      </c>
      <c r="F1043" s="1">
        <v>45128</v>
      </c>
      <c r="G1043" t="s">
        <v>20055</v>
      </c>
      <c r="H1043">
        <v>3</v>
      </c>
    </row>
    <row r="1044" spans="1:8" x14ac:dyDescent="0.3">
      <c r="A1044">
        <v>1043</v>
      </c>
      <c r="B1044">
        <v>10201</v>
      </c>
      <c r="C1044">
        <v>75157</v>
      </c>
      <c r="D1044">
        <v>2</v>
      </c>
      <c r="E1044" t="s">
        <v>11090</v>
      </c>
      <c r="F1044" s="1">
        <v>44455</v>
      </c>
      <c r="G1044" t="s">
        <v>20056</v>
      </c>
      <c r="H1044">
        <v>2</v>
      </c>
    </row>
    <row r="1045" spans="1:8" x14ac:dyDescent="0.3">
      <c r="A1045">
        <v>1044</v>
      </c>
      <c r="B1045">
        <v>15716</v>
      </c>
      <c r="C1045">
        <v>139704</v>
      </c>
      <c r="D1045">
        <v>3</v>
      </c>
      <c r="E1045" t="s">
        <v>11091</v>
      </c>
      <c r="F1045" s="1">
        <v>45761</v>
      </c>
      <c r="G1045" t="s">
        <v>20055</v>
      </c>
      <c r="H1045">
        <v>3</v>
      </c>
    </row>
    <row r="1046" spans="1:8" x14ac:dyDescent="0.3">
      <c r="A1046">
        <v>1045</v>
      </c>
      <c r="B1046">
        <v>9346</v>
      </c>
      <c r="C1046">
        <v>1815599</v>
      </c>
      <c r="D1046">
        <v>3</v>
      </c>
      <c r="E1046" t="s">
        <v>11092</v>
      </c>
      <c r="F1046" s="1">
        <v>45359</v>
      </c>
      <c r="G1046" t="s">
        <v>20055</v>
      </c>
      <c r="H1046">
        <v>3</v>
      </c>
    </row>
    <row r="1047" spans="1:8" x14ac:dyDescent="0.3">
      <c r="A1047">
        <v>1046</v>
      </c>
      <c r="B1047">
        <v>14222</v>
      </c>
      <c r="C1047">
        <v>1522081</v>
      </c>
      <c r="D1047">
        <v>2</v>
      </c>
      <c r="E1047" t="s">
        <v>11093</v>
      </c>
      <c r="F1047" s="1">
        <v>44643</v>
      </c>
      <c r="G1047" t="s">
        <v>20056</v>
      </c>
      <c r="H1047">
        <v>2</v>
      </c>
    </row>
    <row r="1048" spans="1:8" x14ac:dyDescent="0.3">
      <c r="A1048">
        <v>1047</v>
      </c>
      <c r="B1048">
        <v>18765</v>
      </c>
      <c r="C1048">
        <v>1974364</v>
      </c>
      <c r="D1048">
        <v>2</v>
      </c>
      <c r="E1048" t="s">
        <v>11094</v>
      </c>
      <c r="F1048" s="1">
        <v>45837</v>
      </c>
      <c r="G1048" t="s">
        <v>20056</v>
      </c>
      <c r="H1048">
        <v>2</v>
      </c>
    </row>
    <row r="1049" spans="1:8" x14ac:dyDescent="0.3">
      <c r="A1049">
        <v>1048</v>
      </c>
      <c r="B1049">
        <v>16982</v>
      </c>
      <c r="C1049">
        <v>261256</v>
      </c>
      <c r="D1049">
        <v>4</v>
      </c>
      <c r="E1049" t="s">
        <v>11095</v>
      </c>
      <c r="F1049" s="1">
        <v>45316</v>
      </c>
      <c r="G1049" t="s">
        <v>20054</v>
      </c>
      <c r="H1049">
        <v>4</v>
      </c>
    </row>
    <row r="1050" spans="1:8" x14ac:dyDescent="0.3">
      <c r="A1050">
        <v>1049</v>
      </c>
      <c r="B1050">
        <v>4499</v>
      </c>
      <c r="C1050">
        <v>862787</v>
      </c>
      <c r="D1050">
        <v>3</v>
      </c>
      <c r="E1050" t="s">
        <v>11096</v>
      </c>
      <c r="F1050" s="1">
        <v>45278</v>
      </c>
      <c r="G1050" t="s">
        <v>20055</v>
      </c>
      <c r="H1050">
        <v>3</v>
      </c>
    </row>
    <row r="1051" spans="1:8" x14ac:dyDescent="0.3">
      <c r="A1051">
        <v>1050</v>
      </c>
      <c r="B1051">
        <v>4700</v>
      </c>
      <c r="C1051">
        <v>1924897</v>
      </c>
      <c r="D1051">
        <v>4</v>
      </c>
      <c r="E1051" t="s">
        <v>11097</v>
      </c>
      <c r="F1051" s="1">
        <v>45236</v>
      </c>
      <c r="G1051" t="s">
        <v>20054</v>
      </c>
      <c r="H1051">
        <v>4</v>
      </c>
    </row>
    <row r="1052" spans="1:8" x14ac:dyDescent="0.3">
      <c r="A1052">
        <v>1051</v>
      </c>
      <c r="B1052">
        <v>16997</v>
      </c>
      <c r="C1052">
        <v>1429332</v>
      </c>
      <c r="D1052">
        <v>3</v>
      </c>
      <c r="E1052" t="s">
        <v>11098</v>
      </c>
      <c r="F1052" s="1">
        <v>45357</v>
      </c>
      <c r="G1052" t="s">
        <v>20055</v>
      </c>
      <c r="H1052">
        <v>3</v>
      </c>
    </row>
    <row r="1053" spans="1:8" x14ac:dyDescent="0.3">
      <c r="A1053">
        <v>1052</v>
      </c>
      <c r="B1053">
        <v>19973</v>
      </c>
      <c r="C1053">
        <v>1108471</v>
      </c>
      <c r="D1053">
        <v>3</v>
      </c>
      <c r="E1053" t="s">
        <v>11099</v>
      </c>
      <c r="F1053" s="1">
        <v>45079</v>
      </c>
      <c r="G1053" t="s">
        <v>20055</v>
      </c>
      <c r="H1053">
        <v>3</v>
      </c>
    </row>
    <row r="1054" spans="1:8" x14ac:dyDescent="0.3">
      <c r="A1054">
        <v>1053</v>
      </c>
      <c r="B1054">
        <v>7677</v>
      </c>
      <c r="C1054">
        <v>117209</v>
      </c>
      <c r="D1054">
        <v>1</v>
      </c>
      <c r="E1054" t="s">
        <v>11100</v>
      </c>
      <c r="F1054" s="1">
        <v>44829</v>
      </c>
      <c r="G1054" t="s">
        <v>20057</v>
      </c>
      <c r="H1054">
        <v>1</v>
      </c>
    </row>
    <row r="1055" spans="1:8" x14ac:dyDescent="0.3">
      <c r="A1055">
        <v>1054</v>
      </c>
      <c r="B1055">
        <v>1090</v>
      </c>
      <c r="C1055">
        <v>372530</v>
      </c>
      <c r="D1055">
        <v>3</v>
      </c>
      <c r="E1055" t="s">
        <v>11101</v>
      </c>
      <c r="F1055" s="1">
        <v>44973</v>
      </c>
      <c r="G1055" t="s">
        <v>20055</v>
      </c>
      <c r="H1055">
        <v>3</v>
      </c>
    </row>
    <row r="1056" spans="1:8" x14ac:dyDescent="0.3">
      <c r="A1056">
        <v>1055</v>
      </c>
      <c r="B1056">
        <v>13570</v>
      </c>
      <c r="C1056">
        <v>149977</v>
      </c>
      <c r="D1056">
        <v>3</v>
      </c>
      <c r="E1056" t="s">
        <v>11102</v>
      </c>
      <c r="F1056" s="1">
        <v>45221</v>
      </c>
      <c r="G1056" t="s">
        <v>20055</v>
      </c>
      <c r="H1056">
        <v>3</v>
      </c>
    </row>
    <row r="1057" spans="1:8" x14ac:dyDescent="0.3">
      <c r="A1057">
        <v>1056</v>
      </c>
      <c r="B1057">
        <v>6910</v>
      </c>
      <c r="C1057">
        <v>1330946</v>
      </c>
      <c r="D1057">
        <v>5</v>
      </c>
      <c r="E1057" t="s">
        <v>11103</v>
      </c>
      <c r="F1057" s="1">
        <v>45870</v>
      </c>
      <c r="G1057" t="s">
        <v>20058</v>
      </c>
      <c r="H1057">
        <v>5</v>
      </c>
    </row>
    <row r="1058" spans="1:8" x14ac:dyDescent="0.3">
      <c r="A1058">
        <v>1057</v>
      </c>
      <c r="B1058">
        <v>11319</v>
      </c>
      <c r="C1058">
        <v>1164604</v>
      </c>
      <c r="D1058">
        <v>4</v>
      </c>
      <c r="E1058" t="s">
        <v>11104</v>
      </c>
      <c r="F1058" s="1">
        <v>44913</v>
      </c>
      <c r="G1058" t="s">
        <v>20054</v>
      </c>
      <c r="H1058">
        <v>4</v>
      </c>
    </row>
    <row r="1059" spans="1:8" x14ac:dyDescent="0.3">
      <c r="A1059">
        <v>1058</v>
      </c>
      <c r="B1059">
        <v>10584</v>
      </c>
      <c r="C1059">
        <v>1706563</v>
      </c>
      <c r="D1059">
        <v>4</v>
      </c>
      <c r="E1059" t="s">
        <v>11105</v>
      </c>
      <c r="F1059" s="1">
        <v>45846</v>
      </c>
      <c r="G1059" t="s">
        <v>20054</v>
      </c>
      <c r="H1059">
        <v>4</v>
      </c>
    </row>
    <row r="1060" spans="1:8" x14ac:dyDescent="0.3">
      <c r="A1060">
        <v>1059</v>
      </c>
      <c r="B1060">
        <v>6713</v>
      </c>
      <c r="C1060">
        <v>341257</v>
      </c>
      <c r="D1060">
        <v>3</v>
      </c>
      <c r="E1060" t="s">
        <v>11106</v>
      </c>
      <c r="F1060" s="1">
        <v>45153</v>
      </c>
      <c r="G1060" t="s">
        <v>20055</v>
      </c>
      <c r="H1060">
        <v>3</v>
      </c>
    </row>
    <row r="1061" spans="1:8" x14ac:dyDescent="0.3">
      <c r="A1061">
        <v>1060</v>
      </c>
      <c r="B1061">
        <v>1617</v>
      </c>
      <c r="C1061">
        <v>1438343</v>
      </c>
      <c r="D1061">
        <v>1</v>
      </c>
      <c r="E1061" t="s">
        <v>11107</v>
      </c>
      <c r="F1061" s="1">
        <v>45691</v>
      </c>
      <c r="G1061" t="s">
        <v>20057</v>
      </c>
      <c r="H1061">
        <v>1</v>
      </c>
    </row>
    <row r="1062" spans="1:8" x14ac:dyDescent="0.3">
      <c r="A1062">
        <v>1061</v>
      </c>
      <c r="B1062">
        <v>10817</v>
      </c>
      <c r="C1062">
        <v>691486</v>
      </c>
      <c r="D1062">
        <v>4</v>
      </c>
      <c r="E1062" t="s">
        <v>11108</v>
      </c>
      <c r="F1062" s="1">
        <v>44821</v>
      </c>
      <c r="G1062" t="s">
        <v>20054</v>
      </c>
      <c r="H1062">
        <v>4</v>
      </c>
    </row>
    <row r="1063" spans="1:8" x14ac:dyDescent="0.3">
      <c r="A1063">
        <v>1062</v>
      </c>
      <c r="B1063">
        <v>11907</v>
      </c>
      <c r="C1063">
        <v>1291099</v>
      </c>
      <c r="D1063">
        <v>4</v>
      </c>
      <c r="E1063" t="s">
        <v>11109</v>
      </c>
      <c r="F1063" s="1">
        <v>45784</v>
      </c>
      <c r="G1063" t="s">
        <v>20054</v>
      </c>
      <c r="H1063">
        <v>4</v>
      </c>
    </row>
    <row r="1064" spans="1:8" x14ac:dyDescent="0.3">
      <c r="A1064">
        <v>1063</v>
      </c>
      <c r="B1064">
        <v>8069</v>
      </c>
      <c r="C1064">
        <v>661579</v>
      </c>
      <c r="D1064">
        <v>4</v>
      </c>
      <c r="E1064" t="s">
        <v>11110</v>
      </c>
      <c r="F1064" s="1">
        <v>44511</v>
      </c>
      <c r="G1064" t="s">
        <v>20054</v>
      </c>
      <c r="H1064">
        <v>4</v>
      </c>
    </row>
    <row r="1065" spans="1:8" x14ac:dyDescent="0.3">
      <c r="A1065">
        <v>1064</v>
      </c>
      <c r="B1065">
        <v>18818</v>
      </c>
      <c r="C1065">
        <v>1137536</v>
      </c>
      <c r="D1065">
        <v>4</v>
      </c>
      <c r="E1065" t="s">
        <v>11111</v>
      </c>
      <c r="F1065" s="1">
        <v>44763</v>
      </c>
      <c r="G1065" t="s">
        <v>20054</v>
      </c>
      <c r="H1065">
        <v>4</v>
      </c>
    </row>
    <row r="1066" spans="1:8" x14ac:dyDescent="0.3">
      <c r="A1066">
        <v>1065</v>
      </c>
      <c r="B1066">
        <v>9521</v>
      </c>
      <c r="C1066">
        <v>1200833</v>
      </c>
      <c r="D1066">
        <v>4</v>
      </c>
      <c r="E1066" t="s">
        <v>11112</v>
      </c>
      <c r="F1066" s="1">
        <v>45364</v>
      </c>
      <c r="G1066" t="s">
        <v>20054</v>
      </c>
      <c r="H1066">
        <v>4</v>
      </c>
    </row>
    <row r="1067" spans="1:8" x14ac:dyDescent="0.3">
      <c r="A1067">
        <v>1066</v>
      </c>
      <c r="B1067">
        <v>16429</v>
      </c>
      <c r="C1067">
        <v>1434969</v>
      </c>
      <c r="D1067">
        <v>5</v>
      </c>
      <c r="E1067" t="s">
        <v>11113</v>
      </c>
      <c r="F1067" s="1">
        <v>45695</v>
      </c>
      <c r="G1067" t="s">
        <v>20058</v>
      </c>
      <c r="H1067">
        <v>5</v>
      </c>
    </row>
    <row r="1068" spans="1:8" x14ac:dyDescent="0.3">
      <c r="A1068">
        <v>1067</v>
      </c>
      <c r="B1068">
        <v>7986</v>
      </c>
      <c r="C1068">
        <v>1574577</v>
      </c>
      <c r="D1068">
        <v>5</v>
      </c>
      <c r="E1068" t="s">
        <v>11114</v>
      </c>
      <c r="F1068" s="1">
        <v>45117</v>
      </c>
      <c r="G1068" t="s">
        <v>20058</v>
      </c>
      <c r="H1068">
        <v>5</v>
      </c>
    </row>
    <row r="1069" spans="1:8" x14ac:dyDescent="0.3">
      <c r="A1069">
        <v>1068</v>
      </c>
      <c r="B1069">
        <v>6102</v>
      </c>
      <c r="C1069">
        <v>1561328</v>
      </c>
      <c r="D1069">
        <v>2</v>
      </c>
      <c r="E1069" t="s">
        <v>11115</v>
      </c>
      <c r="F1069" s="1">
        <v>44648</v>
      </c>
      <c r="G1069" t="s">
        <v>20056</v>
      </c>
      <c r="H1069">
        <v>2</v>
      </c>
    </row>
    <row r="1070" spans="1:8" x14ac:dyDescent="0.3">
      <c r="A1070">
        <v>1069</v>
      </c>
      <c r="B1070">
        <v>16363</v>
      </c>
      <c r="C1070">
        <v>1686003</v>
      </c>
      <c r="D1070">
        <v>3</v>
      </c>
      <c r="E1070" t="s">
        <v>11116</v>
      </c>
      <c r="F1070" s="1">
        <v>45046</v>
      </c>
      <c r="G1070" t="s">
        <v>20055</v>
      </c>
      <c r="H1070">
        <v>3</v>
      </c>
    </row>
    <row r="1071" spans="1:8" x14ac:dyDescent="0.3">
      <c r="A1071">
        <v>1070</v>
      </c>
      <c r="B1071">
        <v>11404</v>
      </c>
      <c r="C1071">
        <v>666417</v>
      </c>
      <c r="D1071">
        <v>2</v>
      </c>
      <c r="E1071" t="s">
        <v>11117</v>
      </c>
      <c r="F1071" s="1">
        <v>45298</v>
      </c>
      <c r="G1071" t="s">
        <v>20056</v>
      </c>
      <c r="H1071">
        <v>2</v>
      </c>
    </row>
    <row r="1072" spans="1:8" x14ac:dyDescent="0.3">
      <c r="A1072">
        <v>1071</v>
      </c>
      <c r="B1072">
        <v>2481</v>
      </c>
      <c r="C1072">
        <v>367656</v>
      </c>
      <c r="D1072">
        <v>4</v>
      </c>
      <c r="E1072" t="s">
        <v>11118</v>
      </c>
      <c r="F1072" s="1">
        <v>44609</v>
      </c>
      <c r="G1072" t="s">
        <v>20054</v>
      </c>
      <c r="H1072">
        <v>4</v>
      </c>
    </row>
    <row r="1073" spans="1:8" x14ac:dyDescent="0.3">
      <c r="A1073">
        <v>1072</v>
      </c>
      <c r="B1073">
        <v>12701</v>
      </c>
      <c r="C1073">
        <v>1398647</v>
      </c>
      <c r="D1073">
        <v>4</v>
      </c>
      <c r="E1073" t="s">
        <v>11119</v>
      </c>
      <c r="F1073" s="1">
        <v>44743</v>
      </c>
      <c r="G1073" t="s">
        <v>20054</v>
      </c>
      <c r="H1073">
        <v>4</v>
      </c>
    </row>
    <row r="1074" spans="1:8" x14ac:dyDescent="0.3">
      <c r="A1074">
        <v>1073</v>
      </c>
      <c r="B1074">
        <v>4084</v>
      </c>
      <c r="C1074">
        <v>705934</v>
      </c>
      <c r="D1074">
        <v>2</v>
      </c>
      <c r="E1074" t="s">
        <v>11120</v>
      </c>
      <c r="F1074" s="1">
        <v>44928</v>
      </c>
      <c r="G1074" t="s">
        <v>20056</v>
      </c>
      <c r="H1074">
        <v>2</v>
      </c>
    </row>
    <row r="1075" spans="1:8" x14ac:dyDescent="0.3">
      <c r="A1075">
        <v>1074</v>
      </c>
      <c r="B1075">
        <v>16449</v>
      </c>
      <c r="C1075">
        <v>61904</v>
      </c>
      <c r="D1075">
        <v>4</v>
      </c>
      <c r="E1075" t="s">
        <v>11121</v>
      </c>
      <c r="F1075" s="1">
        <v>45351</v>
      </c>
      <c r="G1075" t="s">
        <v>20054</v>
      </c>
      <c r="H1075">
        <v>4</v>
      </c>
    </row>
    <row r="1076" spans="1:8" x14ac:dyDescent="0.3">
      <c r="A1076">
        <v>1075</v>
      </c>
      <c r="B1076">
        <v>18647</v>
      </c>
      <c r="C1076">
        <v>37754</v>
      </c>
      <c r="D1076">
        <v>4</v>
      </c>
      <c r="E1076" t="s">
        <v>11122</v>
      </c>
      <c r="F1076" s="1">
        <v>45135</v>
      </c>
      <c r="G1076" t="s">
        <v>20054</v>
      </c>
      <c r="H1076">
        <v>4</v>
      </c>
    </row>
    <row r="1077" spans="1:8" x14ac:dyDescent="0.3">
      <c r="A1077">
        <v>1076</v>
      </c>
      <c r="B1077">
        <v>17226</v>
      </c>
      <c r="C1077">
        <v>127761</v>
      </c>
      <c r="D1077">
        <v>1</v>
      </c>
      <c r="E1077" t="s">
        <v>11123</v>
      </c>
      <c r="F1077" s="1">
        <v>45304</v>
      </c>
      <c r="G1077" t="s">
        <v>20057</v>
      </c>
      <c r="H1077">
        <v>1</v>
      </c>
    </row>
    <row r="1078" spans="1:8" x14ac:dyDescent="0.3">
      <c r="A1078">
        <v>1077</v>
      </c>
      <c r="B1078">
        <v>12682</v>
      </c>
      <c r="C1078">
        <v>1075760</v>
      </c>
      <c r="D1078">
        <v>2</v>
      </c>
      <c r="E1078" t="s">
        <v>11124</v>
      </c>
      <c r="F1078" s="1">
        <v>45253</v>
      </c>
      <c r="G1078" t="s">
        <v>20056</v>
      </c>
      <c r="H1078">
        <v>2</v>
      </c>
    </row>
    <row r="1079" spans="1:8" x14ac:dyDescent="0.3">
      <c r="A1079">
        <v>1078</v>
      </c>
      <c r="B1079">
        <v>10656</v>
      </c>
      <c r="C1079">
        <v>1418880</v>
      </c>
      <c r="D1079">
        <v>4</v>
      </c>
      <c r="E1079" t="s">
        <v>11125</v>
      </c>
      <c r="F1079" s="1">
        <v>45115</v>
      </c>
      <c r="G1079" t="s">
        <v>20054</v>
      </c>
      <c r="H1079">
        <v>4</v>
      </c>
    </row>
    <row r="1080" spans="1:8" x14ac:dyDescent="0.3">
      <c r="A1080">
        <v>1079</v>
      </c>
      <c r="B1080">
        <v>16869</v>
      </c>
      <c r="C1080">
        <v>894487</v>
      </c>
      <c r="D1080">
        <v>5</v>
      </c>
      <c r="E1080" t="s">
        <v>11126</v>
      </c>
      <c r="F1080" s="1">
        <v>45318</v>
      </c>
      <c r="G1080" t="s">
        <v>20058</v>
      </c>
      <c r="H1080">
        <v>5</v>
      </c>
    </row>
    <row r="1081" spans="1:8" x14ac:dyDescent="0.3">
      <c r="A1081">
        <v>1080</v>
      </c>
      <c r="B1081">
        <v>12232</v>
      </c>
      <c r="C1081">
        <v>279646</v>
      </c>
      <c r="D1081">
        <v>5</v>
      </c>
      <c r="E1081" t="s">
        <v>11127</v>
      </c>
      <c r="F1081" s="1">
        <v>44599</v>
      </c>
      <c r="G1081" t="s">
        <v>20058</v>
      </c>
      <c r="H1081">
        <v>5</v>
      </c>
    </row>
    <row r="1082" spans="1:8" x14ac:dyDescent="0.3">
      <c r="A1082">
        <v>1081</v>
      </c>
      <c r="B1082">
        <v>19291</v>
      </c>
      <c r="C1082">
        <v>1609026</v>
      </c>
      <c r="D1082">
        <v>5</v>
      </c>
      <c r="E1082" t="s">
        <v>11128</v>
      </c>
      <c r="F1082" s="1">
        <v>44695</v>
      </c>
      <c r="G1082" t="s">
        <v>20058</v>
      </c>
      <c r="H1082">
        <v>5</v>
      </c>
    </row>
    <row r="1083" spans="1:8" x14ac:dyDescent="0.3">
      <c r="A1083">
        <v>1082</v>
      </c>
      <c r="B1083">
        <v>10409</v>
      </c>
      <c r="C1083">
        <v>1055052</v>
      </c>
      <c r="D1083">
        <v>1</v>
      </c>
      <c r="E1083" t="s">
        <v>11129</v>
      </c>
      <c r="F1083" s="1">
        <v>44767</v>
      </c>
      <c r="G1083" t="s">
        <v>20057</v>
      </c>
      <c r="H1083">
        <v>1</v>
      </c>
    </row>
    <row r="1084" spans="1:8" x14ac:dyDescent="0.3">
      <c r="A1084">
        <v>1083</v>
      </c>
      <c r="B1084">
        <v>906</v>
      </c>
      <c r="C1084">
        <v>1691159</v>
      </c>
      <c r="D1084">
        <v>3</v>
      </c>
      <c r="E1084" t="s">
        <v>11130</v>
      </c>
      <c r="F1084" s="1">
        <v>44648</v>
      </c>
      <c r="G1084" t="s">
        <v>20055</v>
      </c>
      <c r="H1084">
        <v>3</v>
      </c>
    </row>
    <row r="1085" spans="1:8" x14ac:dyDescent="0.3">
      <c r="A1085">
        <v>1084</v>
      </c>
      <c r="B1085">
        <v>18102</v>
      </c>
      <c r="C1085">
        <v>1799716</v>
      </c>
      <c r="D1085">
        <v>1</v>
      </c>
      <c r="E1085" t="s">
        <v>11131</v>
      </c>
      <c r="F1085" s="1">
        <v>45862</v>
      </c>
      <c r="G1085" t="s">
        <v>20057</v>
      </c>
      <c r="H1085">
        <v>1</v>
      </c>
    </row>
    <row r="1086" spans="1:8" x14ac:dyDescent="0.3">
      <c r="A1086">
        <v>1085</v>
      </c>
      <c r="B1086">
        <v>12026</v>
      </c>
      <c r="C1086">
        <v>1413218</v>
      </c>
      <c r="D1086">
        <v>1</v>
      </c>
      <c r="E1086" t="s">
        <v>11132</v>
      </c>
      <c r="F1086" s="1">
        <v>45036</v>
      </c>
      <c r="G1086" t="s">
        <v>20057</v>
      </c>
      <c r="H1086">
        <v>1</v>
      </c>
    </row>
    <row r="1087" spans="1:8" x14ac:dyDescent="0.3">
      <c r="A1087">
        <v>1086</v>
      </c>
      <c r="B1087">
        <v>146</v>
      </c>
      <c r="C1087">
        <v>1097325</v>
      </c>
      <c r="D1087">
        <v>2</v>
      </c>
      <c r="E1087" t="s">
        <v>11133</v>
      </c>
      <c r="F1087" s="1">
        <v>45120</v>
      </c>
      <c r="G1087" t="s">
        <v>20056</v>
      </c>
      <c r="H1087">
        <v>2</v>
      </c>
    </row>
    <row r="1088" spans="1:8" x14ac:dyDescent="0.3">
      <c r="A1088">
        <v>1087</v>
      </c>
      <c r="B1088">
        <v>14127</v>
      </c>
      <c r="C1088">
        <v>921246</v>
      </c>
      <c r="D1088">
        <v>1</v>
      </c>
      <c r="E1088" t="s">
        <v>11134</v>
      </c>
      <c r="F1088" s="1">
        <v>44994</v>
      </c>
      <c r="G1088" t="s">
        <v>20057</v>
      </c>
      <c r="H1088">
        <v>1</v>
      </c>
    </row>
    <row r="1089" spans="1:8" x14ac:dyDescent="0.3">
      <c r="A1089">
        <v>1088</v>
      </c>
      <c r="B1089">
        <v>8849</v>
      </c>
      <c r="C1089">
        <v>601954</v>
      </c>
      <c r="D1089">
        <v>5</v>
      </c>
      <c r="E1089" t="s">
        <v>11135</v>
      </c>
      <c r="F1089" s="1">
        <v>44741</v>
      </c>
      <c r="G1089" t="s">
        <v>20058</v>
      </c>
      <c r="H1089">
        <v>5</v>
      </c>
    </row>
    <row r="1090" spans="1:8" x14ac:dyDescent="0.3">
      <c r="A1090">
        <v>1089</v>
      </c>
      <c r="B1090">
        <v>13781</v>
      </c>
      <c r="C1090">
        <v>1835548</v>
      </c>
      <c r="D1090">
        <v>1</v>
      </c>
      <c r="E1090" t="s">
        <v>11136</v>
      </c>
      <c r="F1090" s="1">
        <v>45488</v>
      </c>
      <c r="G1090" t="s">
        <v>20057</v>
      </c>
      <c r="H1090">
        <v>1</v>
      </c>
    </row>
    <row r="1091" spans="1:8" x14ac:dyDescent="0.3">
      <c r="A1091">
        <v>1090</v>
      </c>
      <c r="B1091">
        <v>11402</v>
      </c>
      <c r="C1091">
        <v>1779226</v>
      </c>
      <c r="D1091">
        <v>1</v>
      </c>
      <c r="E1091" t="s">
        <v>11137</v>
      </c>
      <c r="F1091" s="1">
        <v>45191</v>
      </c>
      <c r="G1091" t="s">
        <v>20057</v>
      </c>
      <c r="H1091">
        <v>1</v>
      </c>
    </row>
    <row r="1092" spans="1:8" x14ac:dyDescent="0.3">
      <c r="A1092">
        <v>1091</v>
      </c>
      <c r="B1092">
        <v>18403</v>
      </c>
      <c r="C1092">
        <v>1205066</v>
      </c>
      <c r="D1092">
        <v>3</v>
      </c>
      <c r="E1092" t="s">
        <v>11138</v>
      </c>
      <c r="F1092" s="1">
        <v>45656</v>
      </c>
      <c r="G1092" t="s">
        <v>20055</v>
      </c>
      <c r="H1092">
        <v>3</v>
      </c>
    </row>
    <row r="1093" spans="1:8" x14ac:dyDescent="0.3">
      <c r="A1093">
        <v>1092</v>
      </c>
      <c r="B1093">
        <v>19784</v>
      </c>
      <c r="C1093">
        <v>1152747</v>
      </c>
      <c r="D1093">
        <v>5</v>
      </c>
      <c r="E1093" t="s">
        <v>11139</v>
      </c>
      <c r="F1093" s="1">
        <v>44460</v>
      </c>
      <c r="G1093" t="s">
        <v>20058</v>
      </c>
      <c r="H1093">
        <v>5</v>
      </c>
    </row>
    <row r="1094" spans="1:8" x14ac:dyDescent="0.3">
      <c r="A1094">
        <v>1093</v>
      </c>
      <c r="B1094">
        <v>17352</v>
      </c>
      <c r="C1094">
        <v>1055737</v>
      </c>
      <c r="D1094">
        <v>2</v>
      </c>
      <c r="E1094" t="s">
        <v>11140</v>
      </c>
      <c r="F1094" s="1">
        <v>45238</v>
      </c>
      <c r="G1094" t="s">
        <v>20056</v>
      </c>
      <c r="H1094">
        <v>2</v>
      </c>
    </row>
    <row r="1095" spans="1:8" x14ac:dyDescent="0.3">
      <c r="A1095">
        <v>1094</v>
      </c>
      <c r="B1095">
        <v>19391</v>
      </c>
      <c r="C1095">
        <v>1001803</v>
      </c>
      <c r="D1095">
        <v>2</v>
      </c>
      <c r="E1095" t="s">
        <v>11141</v>
      </c>
      <c r="F1095" s="1">
        <v>45273</v>
      </c>
      <c r="G1095" t="s">
        <v>20056</v>
      </c>
      <c r="H1095">
        <v>2</v>
      </c>
    </row>
    <row r="1096" spans="1:8" x14ac:dyDescent="0.3">
      <c r="A1096">
        <v>1095</v>
      </c>
      <c r="B1096">
        <v>18384</v>
      </c>
      <c r="C1096">
        <v>190048</v>
      </c>
      <c r="D1096">
        <v>3</v>
      </c>
      <c r="E1096" t="s">
        <v>11142</v>
      </c>
      <c r="F1096" s="1">
        <v>44616</v>
      </c>
      <c r="G1096" t="s">
        <v>20055</v>
      </c>
      <c r="H1096">
        <v>3</v>
      </c>
    </row>
    <row r="1097" spans="1:8" x14ac:dyDescent="0.3">
      <c r="A1097">
        <v>1096</v>
      </c>
      <c r="B1097">
        <v>9864</v>
      </c>
      <c r="C1097">
        <v>304902</v>
      </c>
      <c r="D1097">
        <v>4</v>
      </c>
      <c r="E1097" t="s">
        <v>11143</v>
      </c>
      <c r="F1097" s="1">
        <v>44730</v>
      </c>
      <c r="G1097" t="s">
        <v>20054</v>
      </c>
      <c r="H1097">
        <v>4</v>
      </c>
    </row>
    <row r="1098" spans="1:8" x14ac:dyDescent="0.3">
      <c r="A1098">
        <v>1097</v>
      </c>
      <c r="B1098">
        <v>18749</v>
      </c>
      <c r="C1098">
        <v>1155391</v>
      </c>
      <c r="D1098">
        <v>4</v>
      </c>
      <c r="E1098" t="s">
        <v>11144</v>
      </c>
      <c r="F1098" s="1">
        <v>44980</v>
      </c>
      <c r="G1098" t="s">
        <v>20054</v>
      </c>
      <c r="H1098">
        <v>4</v>
      </c>
    </row>
    <row r="1099" spans="1:8" x14ac:dyDescent="0.3">
      <c r="A1099">
        <v>1098</v>
      </c>
      <c r="B1099">
        <v>6048</v>
      </c>
      <c r="C1099">
        <v>984880</v>
      </c>
      <c r="D1099">
        <v>3</v>
      </c>
      <c r="E1099" t="s">
        <v>11145</v>
      </c>
      <c r="F1099" s="1">
        <v>44686</v>
      </c>
      <c r="G1099" t="s">
        <v>20055</v>
      </c>
      <c r="H1099">
        <v>3</v>
      </c>
    </row>
    <row r="1100" spans="1:8" x14ac:dyDescent="0.3">
      <c r="A1100">
        <v>1099</v>
      </c>
      <c r="B1100">
        <v>5751</v>
      </c>
      <c r="C1100">
        <v>588239</v>
      </c>
      <c r="D1100">
        <v>5</v>
      </c>
      <c r="E1100" t="s">
        <v>11146</v>
      </c>
      <c r="F1100" s="1">
        <v>44880</v>
      </c>
      <c r="G1100" t="s">
        <v>20058</v>
      </c>
      <c r="H1100">
        <v>5</v>
      </c>
    </row>
    <row r="1101" spans="1:8" x14ac:dyDescent="0.3">
      <c r="A1101">
        <v>1100</v>
      </c>
      <c r="B1101">
        <v>14749</v>
      </c>
      <c r="C1101">
        <v>1027571</v>
      </c>
      <c r="D1101">
        <v>1</v>
      </c>
      <c r="E1101" t="s">
        <v>11147</v>
      </c>
      <c r="F1101" s="1">
        <v>44925</v>
      </c>
      <c r="G1101" t="s">
        <v>20057</v>
      </c>
      <c r="H1101">
        <v>1</v>
      </c>
    </row>
    <row r="1102" spans="1:8" x14ac:dyDescent="0.3">
      <c r="A1102">
        <v>1101</v>
      </c>
      <c r="B1102">
        <v>2329</v>
      </c>
      <c r="C1102">
        <v>1554176</v>
      </c>
      <c r="D1102">
        <v>4</v>
      </c>
      <c r="E1102" t="s">
        <v>11148</v>
      </c>
      <c r="F1102" s="1">
        <v>45584</v>
      </c>
      <c r="G1102" t="s">
        <v>20054</v>
      </c>
      <c r="H1102">
        <v>4</v>
      </c>
    </row>
    <row r="1103" spans="1:8" x14ac:dyDescent="0.3">
      <c r="A1103">
        <v>1102</v>
      </c>
      <c r="B1103">
        <v>9424</v>
      </c>
      <c r="C1103">
        <v>338301</v>
      </c>
      <c r="D1103">
        <v>3</v>
      </c>
      <c r="E1103" t="s">
        <v>11149</v>
      </c>
      <c r="F1103" s="1">
        <v>44848</v>
      </c>
      <c r="G1103" t="s">
        <v>20055</v>
      </c>
      <c r="H1103">
        <v>3</v>
      </c>
    </row>
    <row r="1104" spans="1:8" x14ac:dyDescent="0.3">
      <c r="A1104">
        <v>1103</v>
      </c>
      <c r="B1104">
        <v>4997</v>
      </c>
      <c r="C1104">
        <v>1339355</v>
      </c>
      <c r="D1104">
        <v>1</v>
      </c>
      <c r="E1104" t="s">
        <v>11150</v>
      </c>
      <c r="F1104" s="1">
        <v>45437</v>
      </c>
      <c r="G1104" t="s">
        <v>20057</v>
      </c>
      <c r="H1104">
        <v>1</v>
      </c>
    </row>
    <row r="1105" spans="1:8" x14ac:dyDescent="0.3">
      <c r="A1105">
        <v>1104</v>
      </c>
      <c r="B1105">
        <v>15781</v>
      </c>
      <c r="C1105">
        <v>1394274</v>
      </c>
      <c r="D1105">
        <v>3</v>
      </c>
      <c r="E1105" t="s">
        <v>11151</v>
      </c>
      <c r="F1105" s="1">
        <v>45559</v>
      </c>
      <c r="G1105" t="s">
        <v>20055</v>
      </c>
      <c r="H1105">
        <v>3</v>
      </c>
    </row>
    <row r="1106" spans="1:8" x14ac:dyDescent="0.3">
      <c r="A1106">
        <v>1105</v>
      </c>
      <c r="B1106">
        <v>1335</v>
      </c>
      <c r="C1106">
        <v>293614</v>
      </c>
      <c r="D1106">
        <v>1</v>
      </c>
      <c r="E1106" t="s">
        <v>11152</v>
      </c>
      <c r="F1106" s="1">
        <v>45205</v>
      </c>
      <c r="G1106" t="s">
        <v>20057</v>
      </c>
      <c r="H1106">
        <v>1</v>
      </c>
    </row>
    <row r="1107" spans="1:8" x14ac:dyDescent="0.3">
      <c r="A1107">
        <v>1106</v>
      </c>
      <c r="B1107">
        <v>7444</v>
      </c>
      <c r="C1107">
        <v>1008855</v>
      </c>
      <c r="D1107">
        <v>3</v>
      </c>
      <c r="E1107" t="s">
        <v>11153</v>
      </c>
      <c r="F1107" s="1">
        <v>44516</v>
      </c>
      <c r="G1107" t="s">
        <v>20055</v>
      </c>
      <c r="H1107">
        <v>3</v>
      </c>
    </row>
    <row r="1108" spans="1:8" x14ac:dyDescent="0.3">
      <c r="A1108">
        <v>1107</v>
      </c>
      <c r="B1108">
        <v>7433</v>
      </c>
      <c r="C1108">
        <v>1412</v>
      </c>
      <c r="D1108">
        <v>3</v>
      </c>
      <c r="E1108" t="s">
        <v>11154</v>
      </c>
      <c r="F1108" s="1">
        <v>44773</v>
      </c>
      <c r="G1108" t="s">
        <v>20055</v>
      </c>
      <c r="H1108">
        <v>3</v>
      </c>
    </row>
    <row r="1109" spans="1:8" x14ac:dyDescent="0.3">
      <c r="A1109">
        <v>1108</v>
      </c>
      <c r="B1109">
        <v>1827</v>
      </c>
      <c r="C1109">
        <v>1062693</v>
      </c>
      <c r="D1109">
        <v>1</v>
      </c>
      <c r="E1109" t="s">
        <v>11155</v>
      </c>
      <c r="F1109" s="1">
        <v>45414</v>
      </c>
      <c r="G1109" t="s">
        <v>20057</v>
      </c>
      <c r="H1109">
        <v>1</v>
      </c>
    </row>
    <row r="1110" spans="1:8" x14ac:dyDescent="0.3">
      <c r="A1110">
        <v>1109</v>
      </c>
      <c r="B1110">
        <v>13818</v>
      </c>
      <c r="C1110">
        <v>908405</v>
      </c>
      <c r="D1110">
        <v>1</v>
      </c>
      <c r="E1110" t="s">
        <v>11156</v>
      </c>
      <c r="F1110" s="1">
        <v>44455</v>
      </c>
      <c r="G1110" t="s">
        <v>20057</v>
      </c>
      <c r="H1110">
        <v>1</v>
      </c>
    </row>
    <row r="1111" spans="1:8" x14ac:dyDescent="0.3">
      <c r="A1111">
        <v>1110</v>
      </c>
      <c r="B1111">
        <v>18458</v>
      </c>
      <c r="C1111">
        <v>594739</v>
      </c>
      <c r="D1111">
        <v>2</v>
      </c>
      <c r="E1111" t="s">
        <v>11157</v>
      </c>
      <c r="F1111" s="1">
        <v>44779</v>
      </c>
      <c r="G1111" t="s">
        <v>20056</v>
      </c>
      <c r="H1111">
        <v>2</v>
      </c>
    </row>
    <row r="1112" spans="1:8" x14ac:dyDescent="0.3">
      <c r="A1112">
        <v>1111</v>
      </c>
      <c r="B1112">
        <v>3459</v>
      </c>
      <c r="C1112">
        <v>1488208</v>
      </c>
      <c r="D1112">
        <v>1</v>
      </c>
      <c r="E1112" t="s">
        <v>11158</v>
      </c>
      <c r="F1112" s="1">
        <v>45648</v>
      </c>
      <c r="G1112" t="s">
        <v>20057</v>
      </c>
      <c r="H1112">
        <v>1</v>
      </c>
    </row>
    <row r="1113" spans="1:8" x14ac:dyDescent="0.3">
      <c r="A1113">
        <v>1112</v>
      </c>
      <c r="B1113">
        <v>6689</v>
      </c>
      <c r="C1113">
        <v>531593</v>
      </c>
      <c r="D1113">
        <v>4</v>
      </c>
      <c r="E1113" t="s">
        <v>11159</v>
      </c>
      <c r="F1113" s="1">
        <v>44708</v>
      </c>
      <c r="G1113" t="s">
        <v>20054</v>
      </c>
      <c r="H1113">
        <v>4</v>
      </c>
    </row>
    <row r="1114" spans="1:8" x14ac:dyDescent="0.3">
      <c r="A1114">
        <v>1113</v>
      </c>
      <c r="B1114">
        <v>11510</v>
      </c>
      <c r="C1114">
        <v>374678</v>
      </c>
      <c r="D1114">
        <v>2</v>
      </c>
      <c r="E1114" t="s">
        <v>11160</v>
      </c>
      <c r="F1114" s="1">
        <v>45408</v>
      </c>
      <c r="G1114" t="s">
        <v>20056</v>
      </c>
      <c r="H1114">
        <v>2</v>
      </c>
    </row>
    <row r="1115" spans="1:8" x14ac:dyDescent="0.3">
      <c r="A1115">
        <v>1114</v>
      </c>
      <c r="B1115">
        <v>6503</v>
      </c>
      <c r="C1115">
        <v>1838915</v>
      </c>
      <c r="D1115">
        <v>2</v>
      </c>
      <c r="E1115" t="s">
        <v>11161</v>
      </c>
      <c r="F1115" s="1">
        <v>45706</v>
      </c>
      <c r="G1115" t="s">
        <v>20056</v>
      </c>
      <c r="H1115">
        <v>2</v>
      </c>
    </row>
    <row r="1116" spans="1:8" x14ac:dyDescent="0.3">
      <c r="A1116">
        <v>1115</v>
      </c>
      <c r="B1116">
        <v>7781</v>
      </c>
      <c r="C1116">
        <v>680407</v>
      </c>
      <c r="D1116">
        <v>1</v>
      </c>
      <c r="E1116" t="s">
        <v>11162</v>
      </c>
      <c r="F1116" s="1">
        <v>45225</v>
      </c>
      <c r="G1116" t="s">
        <v>20057</v>
      </c>
      <c r="H1116">
        <v>1</v>
      </c>
    </row>
    <row r="1117" spans="1:8" x14ac:dyDescent="0.3">
      <c r="A1117">
        <v>1116</v>
      </c>
      <c r="B1117">
        <v>17215</v>
      </c>
      <c r="C1117">
        <v>1239882</v>
      </c>
      <c r="D1117">
        <v>4</v>
      </c>
      <c r="E1117" t="s">
        <v>11163</v>
      </c>
      <c r="F1117" s="1">
        <v>44657</v>
      </c>
      <c r="G1117" t="s">
        <v>20054</v>
      </c>
      <c r="H1117">
        <v>4</v>
      </c>
    </row>
    <row r="1118" spans="1:8" x14ac:dyDescent="0.3">
      <c r="A1118">
        <v>1117</v>
      </c>
      <c r="B1118">
        <v>18237</v>
      </c>
      <c r="C1118">
        <v>1100281</v>
      </c>
      <c r="D1118">
        <v>4</v>
      </c>
      <c r="E1118" t="s">
        <v>11164</v>
      </c>
      <c r="F1118" s="1">
        <v>44705</v>
      </c>
      <c r="G1118" t="s">
        <v>20054</v>
      </c>
      <c r="H1118">
        <v>4</v>
      </c>
    </row>
    <row r="1119" spans="1:8" x14ac:dyDescent="0.3">
      <c r="A1119">
        <v>1118</v>
      </c>
      <c r="B1119">
        <v>11054</v>
      </c>
      <c r="C1119">
        <v>595853</v>
      </c>
      <c r="D1119">
        <v>4</v>
      </c>
      <c r="E1119" t="s">
        <v>11165</v>
      </c>
      <c r="F1119" s="1">
        <v>45414</v>
      </c>
      <c r="G1119" t="s">
        <v>20054</v>
      </c>
      <c r="H1119">
        <v>4</v>
      </c>
    </row>
    <row r="1120" spans="1:8" x14ac:dyDescent="0.3">
      <c r="A1120">
        <v>1119</v>
      </c>
      <c r="B1120">
        <v>15307</v>
      </c>
      <c r="C1120">
        <v>1956813</v>
      </c>
      <c r="D1120">
        <v>1</v>
      </c>
      <c r="E1120" t="s">
        <v>11166</v>
      </c>
      <c r="F1120" s="1">
        <v>44707</v>
      </c>
      <c r="G1120" t="s">
        <v>20057</v>
      </c>
      <c r="H1120">
        <v>1</v>
      </c>
    </row>
    <row r="1121" spans="1:8" x14ac:dyDescent="0.3">
      <c r="A1121">
        <v>1120</v>
      </c>
      <c r="B1121">
        <v>18570</v>
      </c>
      <c r="C1121">
        <v>1886884</v>
      </c>
      <c r="D1121">
        <v>3</v>
      </c>
      <c r="E1121" t="s">
        <v>11167</v>
      </c>
      <c r="F1121" s="1">
        <v>45486</v>
      </c>
      <c r="G1121" t="s">
        <v>20055</v>
      </c>
      <c r="H1121">
        <v>3</v>
      </c>
    </row>
    <row r="1122" spans="1:8" x14ac:dyDescent="0.3">
      <c r="A1122">
        <v>1121</v>
      </c>
      <c r="B1122">
        <v>17512</v>
      </c>
      <c r="C1122">
        <v>798242</v>
      </c>
      <c r="D1122">
        <v>3</v>
      </c>
      <c r="E1122" t="s">
        <v>11168</v>
      </c>
      <c r="F1122" s="1">
        <v>45623</v>
      </c>
      <c r="G1122" t="s">
        <v>20055</v>
      </c>
      <c r="H1122">
        <v>3</v>
      </c>
    </row>
    <row r="1123" spans="1:8" x14ac:dyDescent="0.3">
      <c r="A1123">
        <v>1122</v>
      </c>
      <c r="B1123">
        <v>4660</v>
      </c>
      <c r="C1123">
        <v>557091</v>
      </c>
      <c r="D1123">
        <v>2</v>
      </c>
      <c r="E1123" t="s">
        <v>11169</v>
      </c>
      <c r="F1123" s="1">
        <v>45451</v>
      </c>
      <c r="G1123" t="s">
        <v>20056</v>
      </c>
      <c r="H1123">
        <v>2</v>
      </c>
    </row>
    <row r="1124" spans="1:8" x14ac:dyDescent="0.3">
      <c r="A1124">
        <v>1123</v>
      </c>
      <c r="B1124">
        <v>16930</v>
      </c>
      <c r="C1124">
        <v>1725873</v>
      </c>
      <c r="D1124">
        <v>5</v>
      </c>
      <c r="E1124" t="s">
        <v>11170</v>
      </c>
      <c r="F1124" s="1">
        <v>45431</v>
      </c>
      <c r="G1124" t="s">
        <v>20058</v>
      </c>
      <c r="H1124">
        <v>5</v>
      </c>
    </row>
    <row r="1125" spans="1:8" x14ac:dyDescent="0.3">
      <c r="A1125">
        <v>1124</v>
      </c>
      <c r="B1125">
        <v>19315</v>
      </c>
      <c r="C1125">
        <v>399612</v>
      </c>
      <c r="D1125">
        <v>5</v>
      </c>
      <c r="E1125" t="s">
        <v>11171</v>
      </c>
      <c r="F1125" s="1">
        <v>45133</v>
      </c>
      <c r="G1125" t="s">
        <v>20058</v>
      </c>
      <c r="H1125">
        <v>5</v>
      </c>
    </row>
    <row r="1126" spans="1:8" x14ac:dyDescent="0.3">
      <c r="A1126">
        <v>1125</v>
      </c>
      <c r="B1126">
        <v>4049</v>
      </c>
      <c r="C1126">
        <v>689022</v>
      </c>
      <c r="D1126">
        <v>1</v>
      </c>
      <c r="E1126" t="s">
        <v>11172</v>
      </c>
      <c r="F1126" s="1">
        <v>45659</v>
      </c>
      <c r="G1126" t="s">
        <v>20057</v>
      </c>
      <c r="H1126">
        <v>1</v>
      </c>
    </row>
    <row r="1127" spans="1:8" x14ac:dyDescent="0.3">
      <c r="A1127">
        <v>1126</v>
      </c>
      <c r="B1127">
        <v>16118</v>
      </c>
      <c r="C1127">
        <v>1155368</v>
      </c>
      <c r="D1127">
        <v>4</v>
      </c>
      <c r="E1127" t="s">
        <v>11173</v>
      </c>
      <c r="F1127" s="1">
        <v>44648</v>
      </c>
      <c r="G1127" t="s">
        <v>20054</v>
      </c>
      <c r="H1127">
        <v>4</v>
      </c>
    </row>
    <row r="1128" spans="1:8" x14ac:dyDescent="0.3">
      <c r="A1128">
        <v>1127</v>
      </c>
      <c r="B1128">
        <v>13833</v>
      </c>
      <c r="C1128">
        <v>643796</v>
      </c>
      <c r="D1128">
        <v>1</v>
      </c>
      <c r="E1128" t="s">
        <v>11174</v>
      </c>
      <c r="F1128" s="1">
        <v>45531</v>
      </c>
      <c r="G1128" t="s">
        <v>20057</v>
      </c>
      <c r="H1128">
        <v>1</v>
      </c>
    </row>
    <row r="1129" spans="1:8" x14ac:dyDescent="0.3">
      <c r="A1129">
        <v>1128</v>
      </c>
      <c r="B1129">
        <v>9507</v>
      </c>
      <c r="C1129">
        <v>1156724</v>
      </c>
      <c r="D1129">
        <v>1</v>
      </c>
      <c r="E1129" t="s">
        <v>11175</v>
      </c>
      <c r="F1129" s="1">
        <v>44500</v>
      </c>
      <c r="G1129" t="s">
        <v>20057</v>
      </c>
      <c r="H1129">
        <v>1</v>
      </c>
    </row>
    <row r="1130" spans="1:8" x14ac:dyDescent="0.3">
      <c r="A1130">
        <v>1129</v>
      </c>
      <c r="B1130">
        <v>4917</v>
      </c>
      <c r="C1130">
        <v>741453</v>
      </c>
      <c r="D1130">
        <v>4</v>
      </c>
      <c r="E1130" t="s">
        <v>11176</v>
      </c>
      <c r="F1130" s="1">
        <v>45103</v>
      </c>
      <c r="G1130" t="s">
        <v>20054</v>
      </c>
      <c r="H1130">
        <v>4</v>
      </c>
    </row>
    <row r="1131" spans="1:8" x14ac:dyDescent="0.3">
      <c r="A1131">
        <v>1130</v>
      </c>
      <c r="B1131">
        <v>7522</v>
      </c>
      <c r="C1131">
        <v>590555</v>
      </c>
      <c r="D1131">
        <v>2</v>
      </c>
      <c r="E1131" t="s">
        <v>11177</v>
      </c>
      <c r="F1131" s="1">
        <v>45857</v>
      </c>
      <c r="G1131" t="s">
        <v>20056</v>
      </c>
      <c r="H1131">
        <v>2</v>
      </c>
    </row>
    <row r="1132" spans="1:8" x14ac:dyDescent="0.3">
      <c r="A1132">
        <v>1131</v>
      </c>
      <c r="B1132">
        <v>6662</v>
      </c>
      <c r="C1132">
        <v>775130</v>
      </c>
      <c r="D1132">
        <v>5</v>
      </c>
      <c r="E1132" t="s">
        <v>11178</v>
      </c>
      <c r="F1132" s="1">
        <v>45423</v>
      </c>
      <c r="G1132" t="s">
        <v>20058</v>
      </c>
      <c r="H1132">
        <v>5</v>
      </c>
    </row>
    <row r="1133" spans="1:8" x14ac:dyDescent="0.3">
      <c r="A1133">
        <v>1132</v>
      </c>
      <c r="B1133">
        <v>18448</v>
      </c>
      <c r="C1133">
        <v>1016368</v>
      </c>
      <c r="D1133">
        <v>3</v>
      </c>
      <c r="E1133" t="s">
        <v>11179</v>
      </c>
      <c r="F1133" s="1">
        <v>45764</v>
      </c>
      <c r="G1133" t="s">
        <v>20055</v>
      </c>
      <c r="H1133">
        <v>3</v>
      </c>
    </row>
    <row r="1134" spans="1:8" x14ac:dyDescent="0.3">
      <c r="A1134">
        <v>1133</v>
      </c>
      <c r="B1134">
        <v>3901</v>
      </c>
      <c r="C1134">
        <v>1918675</v>
      </c>
      <c r="D1134">
        <v>3</v>
      </c>
      <c r="E1134" t="s">
        <v>11180</v>
      </c>
      <c r="F1134" s="1">
        <v>45038</v>
      </c>
      <c r="G1134" t="s">
        <v>20055</v>
      </c>
      <c r="H1134">
        <v>3</v>
      </c>
    </row>
    <row r="1135" spans="1:8" x14ac:dyDescent="0.3">
      <c r="A1135">
        <v>1134</v>
      </c>
      <c r="B1135">
        <v>13678</v>
      </c>
      <c r="C1135">
        <v>1793599</v>
      </c>
      <c r="D1135">
        <v>2</v>
      </c>
      <c r="E1135" t="s">
        <v>11181</v>
      </c>
      <c r="F1135" s="1">
        <v>45258</v>
      </c>
      <c r="G1135" t="s">
        <v>20056</v>
      </c>
      <c r="H1135">
        <v>2</v>
      </c>
    </row>
    <row r="1136" spans="1:8" x14ac:dyDescent="0.3">
      <c r="A1136">
        <v>1135</v>
      </c>
      <c r="B1136">
        <v>12775</v>
      </c>
      <c r="C1136">
        <v>1349336</v>
      </c>
      <c r="D1136">
        <v>5</v>
      </c>
      <c r="E1136" t="s">
        <v>11182</v>
      </c>
      <c r="F1136" s="1">
        <v>44800</v>
      </c>
      <c r="G1136" t="s">
        <v>20058</v>
      </c>
      <c r="H1136">
        <v>5</v>
      </c>
    </row>
    <row r="1137" spans="1:8" x14ac:dyDescent="0.3">
      <c r="A1137">
        <v>1136</v>
      </c>
      <c r="B1137">
        <v>7678</v>
      </c>
      <c r="C1137">
        <v>1967814</v>
      </c>
      <c r="D1137">
        <v>3</v>
      </c>
      <c r="E1137" t="s">
        <v>11183</v>
      </c>
      <c r="F1137" s="1">
        <v>45638</v>
      </c>
      <c r="G1137" t="s">
        <v>20055</v>
      </c>
      <c r="H1137">
        <v>3</v>
      </c>
    </row>
    <row r="1138" spans="1:8" x14ac:dyDescent="0.3">
      <c r="A1138">
        <v>1137</v>
      </c>
      <c r="B1138">
        <v>11311</v>
      </c>
      <c r="C1138">
        <v>1289417</v>
      </c>
      <c r="D1138">
        <v>4</v>
      </c>
      <c r="E1138" t="s">
        <v>11184</v>
      </c>
      <c r="F1138" s="1">
        <v>44623</v>
      </c>
      <c r="G1138" t="s">
        <v>20054</v>
      </c>
      <c r="H1138">
        <v>4</v>
      </c>
    </row>
    <row r="1139" spans="1:8" x14ac:dyDescent="0.3">
      <c r="A1139">
        <v>1138</v>
      </c>
      <c r="B1139">
        <v>10474</v>
      </c>
      <c r="C1139">
        <v>1421075</v>
      </c>
      <c r="D1139">
        <v>4</v>
      </c>
      <c r="E1139" t="s">
        <v>11185</v>
      </c>
      <c r="F1139" s="1">
        <v>45269</v>
      </c>
      <c r="G1139" t="s">
        <v>20054</v>
      </c>
      <c r="H1139">
        <v>4</v>
      </c>
    </row>
    <row r="1140" spans="1:8" x14ac:dyDescent="0.3">
      <c r="A1140">
        <v>1139</v>
      </c>
      <c r="B1140">
        <v>11154</v>
      </c>
      <c r="C1140">
        <v>1351449</v>
      </c>
      <c r="D1140">
        <v>5</v>
      </c>
      <c r="E1140" t="s">
        <v>11186</v>
      </c>
      <c r="F1140" s="1">
        <v>45664</v>
      </c>
      <c r="G1140" t="s">
        <v>20058</v>
      </c>
      <c r="H1140">
        <v>5</v>
      </c>
    </row>
    <row r="1141" spans="1:8" x14ac:dyDescent="0.3">
      <c r="A1141">
        <v>1140</v>
      </c>
      <c r="B1141">
        <v>12654</v>
      </c>
      <c r="C1141">
        <v>590447</v>
      </c>
      <c r="D1141">
        <v>3</v>
      </c>
      <c r="E1141" t="s">
        <v>11187</v>
      </c>
      <c r="F1141" s="1">
        <v>45462</v>
      </c>
      <c r="G1141" t="s">
        <v>20055</v>
      </c>
      <c r="H1141">
        <v>3</v>
      </c>
    </row>
    <row r="1142" spans="1:8" x14ac:dyDescent="0.3">
      <c r="A1142">
        <v>1141</v>
      </c>
      <c r="B1142">
        <v>11069</v>
      </c>
      <c r="C1142">
        <v>1847227</v>
      </c>
      <c r="D1142">
        <v>4</v>
      </c>
      <c r="E1142" t="s">
        <v>11188</v>
      </c>
      <c r="F1142" s="1">
        <v>45057</v>
      </c>
      <c r="G1142" t="s">
        <v>20054</v>
      </c>
      <c r="H1142">
        <v>4</v>
      </c>
    </row>
    <row r="1143" spans="1:8" x14ac:dyDescent="0.3">
      <c r="A1143">
        <v>1142</v>
      </c>
      <c r="B1143">
        <v>6189</v>
      </c>
      <c r="C1143">
        <v>1892679</v>
      </c>
      <c r="D1143">
        <v>3</v>
      </c>
      <c r="E1143" t="s">
        <v>11189</v>
      </c>
      <c r="F1143" s="1">
        <v>44584</v>
      </c>
      <c r="G1143" t="s">
        <v>20055</v>
      </c>
      <c r="H1143">
        <v>3</v>
      </c>
    </row>
    <row r="1144" spans="1:8" x14ac:dyDescent="0.3">
      <c r="A1144">
        <v>1143</v>
      </c>
      <c r="B1144">
        <v>12295</v>
      </c>
      <c r="C1144">
        <v>1603024</v>
      </c>
      <c r="D1144">
        <v>5</v>
      </c>
      <c r="E1144" t="s">
        <v>11190</v>
      </c>
      <c r="F1144" s="1">
        <v>44839</v>
      </c>
      <c r="G1144" t="s">
        <v>20058</v>
      </c>
      <c r="H1144">
        <v>5</v>
      </c>
    </row>
    <row r="1145" spans="1:8" x14ac:dyDescent="0.3">
      <c r="A1145">
        <v>1144</v>
      </c>
      <c r="B1145">
        <v>13677</v>
      </c>
      <c r="C1145">
        <v>1417874</v>
      </c>
      <c r="D1145">
        <v>1</v>
      </c>
      <c r="E1145" t="s">
        <v>11191</v>
      </c>
      <c r="F1145" s="1">
        <v>45860</v>
      </c>
      <c r="G1145" t="s">
        <v>20057</v>
      </c>
      <c r="H1145">
        <v>1</v>
      </c>
    </row>
    <row r="1146" spans="1:8" x14ac:dyDescent="0.3">
      <c r="A1146">
        <v>1145</v>
      </c>
      <c r="B1146">
        <v>15575</v>
      </c>
      <c r="C1146">
        <v>1834937</v>
      </c>
      <c r="D1146">
        <v>4</v>
      </c>
      <c r="E1146" t="s">
        <v>11192</v>
      </c>
      <c r="F1146" s="1">
        <v>45403</v>
      </c>
      <c r="G1146" t="s">
        <v>20054</v>
      </c>
      <c r="H1146">
        <v>4</v>
      </c>
    </row>
    <row r="1147" spans="1:8" x14ac:dyDescent="0.3">
      <c r="A1147">
        <v>1146</v>
      </c>
      <c r="B1147">
        <v>3594</v>
      </c>
      <c r="C1147">
        <v>212956</v>
      </c>
      <c r="D1147">
        <v>4</v>
      </c>
      <c r="E1147" t="s">
        <v>11193</v>
      </c>
      <c r="F1147" s="1">
        <v>45822</v>
      </c>
      <c r="G1147" t="s">
        <v>20054</v>
      </c>
      <c r="H1147">
        <v>4</v>
      </c>
    </row>
    <row r="1148" spans="1:8" x14ac:dyDescent="0.3">
      <c r="A1148">
        <v>1147</v>
      </c>
      <c r="B1148">
        <v>17389</v>
      </c>
      <c r="C1148">
        <v>916732</v>
      </c>
      <c r="D1148">
        <v>5</v>
      </c>
      <c r="E1148" t="s">
        <v>11194</v>
      </c>
      <c r="F1148" s="1">
        <v>45006</v>
      </c>
      <c r="G1148" t="s">
        <v>20058</v>
      </c>
      <c r="H1148">
        <v>5</v>
      </c>
    </row>
    <row r="1149" spans="1:8" x14ac:dyDescent="0.3">
      <c r="A1149">
        <v>1148</v>
      </c>
      <c r="B1149">
        <v>10860</v>
      </c>
      <c r="C1149">
        <v>1763200</v>
      </c>
      <c r="D1149">
        <v>2</v>
      </c>
      <c r="E1149" t="s">
        <v>11195</v>
      </c>
      <c r="F1149" s="1">
        <v>45384</v>
      </c>
      <c r="G1149" t="s">
        <v>20056</v>
      </c>
      <c r="H1149">
        <v>2</v>
      </c>
    </row>
    <row r="1150" spans="1:8" x14ac:dyDescent="0.3">
      <c r="A1150">
        <v>1149</v>
      </c>
      <c r="B1150">
        <v>14354</v>
      </c>
      <c r="C1150">
        <v>277321</v>
      </c>
      <c r="D1150">
        <v>3</v>
      </c>
      <c r="E1150" t="s">
        <v>11196</v>
      </c>
      <c r="F1150" s="1">
        <v>44455</v>
      </c>
      <c r="G1150" t="s">
        <v>20055</v>
      </c>
      <c r="H1150">
        <v>3</v>
      </c>
    </row>
    <row r="1151" spans="1:8" x14ac:dyDescent="0.3">
      <c r="A1151">
        <v>1150</v>
      </c>
      <c r="B1151">
        <v>19348</v>
      </c>
      <c r="C1151">
        <v>1132024</v>
      </c>
      <c r="D1151">
        <v>5</v>
      </c>
      <c r="E1151" t="s">
        <v>11197</v>
      </c>
      <c r="F1151" s="1">
        <v>45172</v>
      </c>
      <c r="G1151" t="s">
        <v>20058</v>
      </c>
      <c r="H1151">
        <v>5</v>
      </c>
    </row>
    <row r="1152" spans="1:8" x14ac:dyDescent="0.3">
      <c r="A1152">
        <v>1151</v>
      </c>
      <c r="B1152">
        <v>620</v>
      </c>
      <c r="C1152">
        <v>1696863</v>
      </c>
      <c r="D1152">
        <v>4</v>
      </c>
      <c r="E1152" t="s">
        <v>11198</v>
      </c>
      <c r="F1152" s="1">
        <v>44916</v>
      </c>
      <c r="G1152" t="s">
        <v>20054</v>
      </c>
      <c r="H1152">
        <v>4</v>
      </c>
    </row>
    <row r="1153" spans="1:8" x14ac:dyDescent="0.3">
      <c r="A1153">
        <v>1152</v>
      </c>
      <c r="B1153">
        <v>6196</v>
      </c>
      <c r="C1153">
        <v>421087</v>
      </c>
      <c r="D1153">
        <v>3</v>
      </c>
      <c r="E1153" t="s">
        <v>11199</v>
      </c>
      <c r="F1153" s="1">
        <v>45053</v>
      </c>
      <c r="G1153" t="s">
        <v>20055</v>
      </c>
      <c r="H1153">
        <v>3</v>
      </c>
    </row>
    <row r="1154" spans="1:8" x14ac:dyDescent="0.3">
      <c r="A1154">
        <v>1153</v>
      </c>
      <c r="B1154">
        <v>14212</v>
      </c>
      <c r="C1154">
        <v>1799354</v>
      </c>
      <c r="D1154">
        <v>5</v>
      </c>
      <c r="E1154" t="s">
        <v>11200</v>
      </c>
      <c r="F1154" s="1">
        <v>45000</v>
      </c>
      <c r="G1154" t="s">
        <v>20058</v>
      </c>
      <c r="H1154">
        <v>5</v>
      </c>
    </row>
    <row r="1155" spans="1:8" x14ac:dyDescent="0.3">
      <c r="A1155">
        <v>1154</v>
      </c>
      <c r="B1155">
        <v>3066</v>
      </c>
      <c r="C1155">
        <v>555585</v>
      </c>
      <c r="D1155">
        <v>4</v>
      </c>
      <c r="E1155" t="s">
        <v>11201</v>
      </c>
      <c r="F1155" s="1">
        <v>45697</v>
      </c>
      <c r="G1155" t="s">
        <v>20054</v>
      </c>
      <c r="H1155">
        <v>4</v>
      </c>
    </row>
    <row r="1156" spans="1:8" x14ac:dyDescent="0.3">
      <c r="A1156">
        <v>1155</v>
      </c>
      <c r="B1156">
        <v>15299</v>
      </c>
      <c r="C1156">
        <v>1432279</v>
      </c>
      <c r="D1156">
        <v>1</v>
      </c>
      <c r="E1156" t="s">
        <v>11202</v>
      </c>
      <c r="F1156" s="1">
        <v>45581</v>
      </c>
      <c r="G1156" t="s">
        <v>20057</v>
      </c>
      <c r="H1156">
        <v>1</v>
      </c>
    </row>
    <row r="1157" spans="1:8" x14ac:dyDescent="0.3">
      <c r="A1157">
        <v>1156</v>
      </c>
      <c r="B1157">
        <v>3423</v>
      </c>
      <c r="C1157">
        <v>1352864</v>
      </c>
      <c r="D1157">
        <v>3</v>
      </c>
      <c r="E1157" t="s">
        <v>11203</v>
      </c>
      <c r="F1157" s="1">
        <v>45316</v>
      </c>
      <c r="G1157" t="s">
        <v>20055</v>
      </c>
      <c r="H1157">
        <v>3</v>
      </c>
    </row>
    <row r="1158" spans="1:8" x14ac:dyDescent="0.3">
      <c r="A1158">
        <v>1157</v>
      </c>
      <c r="B1158">
        <v>15267</v>
      </c>
      <c r="C1158">
        <v>39140</v>
      </c>
      <c r="D1158">
        <v>4</v>
      </c>
      <c r="E1158" t="s">
        <v>11204</v>
      </c>
      <c r="F1158" s="1">
        <v>45785</v>
      </c>
      <c r="G1158" t="s">
        <v>20054</v>
      </c>
      <c r="H1158">
        <v>4</v>
      </c>
    </row>
    <row r="1159" spans="1:8" x14ac:dyDescent="0.3">
      <c r="A1159">
        <v>1158</v>
      </c>
      <c r="B1159">
        <v>5007</v>
      </c>
      <c r="C1159">
        <v>606236</v>
      </c>
      <c r="D1159">
        <v>4</v>
      </c>
      <c r="E1159" t="s">
        <v>11205</v>
      </c>
      <c r="F1159" s="1">
        <v>45491</v>
      </c>
      <c r="G1159" t="s">
        <v>20054</v>
      </c>
      <c r="H1159">
        <v>4</v>
      </c>
    </row>
    <row r="1160" spans="1:8" x14ac:dyDescent="0.3">
      <c r="A1160">
        <v>1159</v>
      </c>
      <c r="B1160">
        <v>1090</v>
      </c>
      <c r="C1160">
        <v>1884339</v>
      </c>
      <c r="D1160">
        <v>2</v>
      </c>
      <c r="E1160" t="s">
        <v>11206</v>
      </c>
      <c r="F1160" s="1">
        <v>44729</v>
      </c>
      <c r="G1160" t="s">
        <v>20056</v>
      </c>
      <c r="H1160">
        <v>2</v>
      </c>
    </row>
    <row r="1161" spans="1:8" x14ac:dyDescent="0.3">
      <c r="A1161">
        <v>1160</v>
      </c>
      <c r="B1161">
        <v>13306</v>
      </c>
      <c r="C1161">
        <v>1309831</v>
      </c>
      <c r="D1161">
        <v>3</v>
      </c>
      <c r="E1161" t="s">
        <v>11207</v>
      </c>
      <c r="F1161" s="1">
        <v>45019</v>
      </c>
      <c r="G1161" t="s">
        <v>20055</v>
      </c>
      <c r="H1161">
        <v>3</v>
      </c>
    </row>
    <row r="1162" spans="1:8" x14ac:dyDescent="0.3">
      <c r="A1162">
        <v>1161</v>
      </c>
      <c r="B1162">
        <v>11168</v>
      </c>
      <c r="C1162">
        <v>132276</v>
      </c>
      <c r="D1162">
        <v>1</v>
      </c>
      <c r="E1162" t="s">
        <v>11208</v>
      </c>
      <c r="F1162" s="1">
        <v>45258</v>
      </c>
      <c r="G1162" t="s">
        <v>20057</v>
      </c>
      <c r="H1162">
        <v>1</v>
      </c>
    </row>
    <row r="1163" spans="1:8" x14ac:dyDescent="0.3">
      <c r="A1163">
        <v>1162</v>
      </c>
      <c r="B1163">
        <v>13246</v>
      </c>
      <c r="C1163">
        <v>1151556</v>
      </c>
      <c r="D1163">
        <v>5</v>
      </c>
      <c r="E1163" t="s">
        <v>11209</v>
      </c>
      <c r="F1163" s="1">
        <v>45155</v>
      </c>
      <c r="G1163" t="s">
        <v>20058</v>
      </c>
      <c r="H1163">
        <v>5</v>
      </c>
    </row>
    <row r="1164" spans="1:8" x14ac:dyDescent="0.3">
      <c r="A1164">
        <v>1163</v>
      </c>
      <c r="B1164">
        <v>10120</v>
      </c>
      <c r="C1164">
        <v>1597738</v>
      </c>
      <c r="D1164">
        <v>2</v>
      </c>
      <c r="E1164" t="s">
        <v>11210</v>
      </c>
      <c r="F1164" s="1">
        <v>45420</v>
      </c>
      <c r="G1164" t="s">
        <v>20056</v>
      </c>
      <c r="H1164">
        <v>2</v>
      </c>
    </row>
    <row r="1165" spans="1:8" x14ac:dyDescent="0.3">
      <c r="A1165">
        <v>1164</v>
      </c>
      <c r="B1165">
        <v>18835</v>
      </c>
      <c r="C1165">
        <v>339522</v>
      </c>
      <c r="D1165">
        <v>4</v>
      </c>
      <c r="E1165" t="s">
        <v>11211</v>
      </c>
      <c r="F1165" s="1">
        <v>45541</v>
      </c>
      <c r="G1165" t="s">
        <v>20054</v>
      </c>
      <c r="H1165">
        <v>4</v>
      </c>
    </row>
    <row r="1166" spans="1:8" x14ac:dyDescent="0.3">
      <c r="A1166">
        <v>1165</v>
      </c>
      <c r="B1166">
        <v>11314</v>
      </c>
      <c r="C1166">
        <v>957172</v>
      </c>
      <c r="D1166">
        <v>1</v>
      </c>
      <c r="E1166" t="s">
        <v>11212</v>
      </c>
      <c r="F1166" s="1">
        <v>44868</v>
      </c>
      <c r="G1166" t="s">
        <v>20057</v>
      </c>
      <c r="H1166">
        <v>1</v>
      </c>
    </row>
    <row r="1167" spans="1:8" x14ac:dyDescent="0.3">
      <c r="A1167">
        <v>1166</v>
      </c>
      <c r="B1167">
        <v>4191</v>
      </c>
      <c r="C1167">
        <v>1386311</v>
      </c>
      <c r="D1167">
        <v>4</v>
      </c>
      <c r="E1167" t="s">
        <v>11213</v>
      </c>
      <c r="F1167" s="1">
        <v>45733</v>
      </c>
      <c r="G1167" t="s">
        <v>20054</v>
      </c>
      <c r="H1167">
        <v>4</v>
      </c>
    </row>
    <row r="1168" spans="1:8" x14ac:dyDescent="0.3">
      <c r="A1168">
        <v>1167</v>
      </c>
      <c r="B1168">
        <v>12220</v>
      </c>
      <c r="C1168">
        <v>1538526</v>
      </c>
      <c r="D1168">
        <v>3</v>
      </c>
      <c r="E1168" t="s">
        <v>11214</v>
      </c>
      <c r="F1168" s="1">
        <v>45730</v>
      </c>
      <c r="G1168" t="s">
        <v>20055</v>
      </c>
      <c r="H1168">
        <v>3</v>
      </c>
    </row>
    <row r="1169" spans="1:8" x14ac:dyDescent="0.3">
      <c r="A1169">
        <v>1168</v>
      </c>
      <c r="B1169">
        <v>3657</v>
      </c>
      <c r="C1169">
        <v>481318</v>
      </c>
      <c r="D1169">
        <v>1</v>
      </c>
      <c r="E1169" t="s">
        <v>11215</v>
      </c>
      <c r="F1169" s="1">
        <v>44547</v>
      </c>
      <c r="G1169" t="s">
        <v>20057</v>
      </c>
      <c r="H1169">
        <v>1</v>
      </c>
    </row>
    <row r="1170" spans="1:8" x14ac:dyDescent="0.3">
      <c r="A1170">
        <v>1169</v>
      </c>
      <c r="B1170">
        <v>10177</v>
      </c>
      <c r="C1170">
        <v>1196780</v>
      </c>
      <c r="D1170">
        <v>4</v>
      </c>
      <c r="E1170" t="s">
        <v>11216</v>
      </c>
      <c r="F1170" s="1">
        <v>44672</v>
      </c>
      <c r="G1170" t="s">
        <v>20054</v>
      </c>
      <c r="H1170">
        <v>4</v>
      </c>
    </row>
    <row r="1171" spans="1:8" x14ac:dyDescent="0.3">
      <c r="A1171">
        <v>1170</v>
      </c>
      <c r="B1171">
        <v>3800</v>
      </c>
      <c r="C1171">
        <v>242621</v>
      </c>
      <c r="D1171">
        <v>4</v>
      </c>
      <c r="E1171" t="s">
        <v>11217</v>
      </c>
      <c r="F1171" s="1">
        <v>45625</v>
      </c>
      <c r="G1171" t="s">
        <v>20054</v>
      </c>
      <c r="H1171">
        <v>4</v>
      </c>
    </row>
    <row r="1172" spans="1:8" x14ac:dyDescent="0.3">
      <c r="A1172">
        <v>1171</v>
      </c>
      <c r="B1172">
        <v>17744</v>
      </c>
      <c r="C1172">
        <v>871780</v>
      </c>
      <c r="D1172">
        <v>3</v>
      </c>
      <c r="E1172" t="s">
        <v>11218</v>
      </c>
      <c r="F1172" s="1">
        <v>45042</v>
      </c>
      <c r="G1172" t="s">
        <v>20055</v>
      </c>
      <c r="H1172">
        <v>3</v>
      </c>
    </row>
    <row r="1173" spans="1:8" x14ac:dyDescent="0.3">
      <c r="A1173">
        <v>1172</v>
      </c>
      <c r="B1173">
        <v>7929</v>
      </c>
      <c r="C1173">
        <v>1905355</v>
      </c>
      <c r="D1173">
        <v>4</v>
      </c>
      <c r="E1173" t="s">
        <v>11219</v>
      </c>
      <c r="F1173" s="1">
        <v>45773</v>
      </c>
      <c r="G1173" t="s">
        <v>20054</v>
      </c>
      <c r="H1173">
        <v>4</v>
      </c>
    </row>
    <row r="1174" spans="1:8" x14ac:dyDescent="0.3">
      <c r="A1174">
        <v>1173</v>
      </c>
      <c r="B1174">
        <v>18002</v>
      </c>
      <c r="C1174">
        <v>1303553</v>
      </c>
      <c r="D1174">
        <v>2</v>
      </c>
      <c r="E1174" t="s">
        <v>11220</v>
      </c>
      <c r="F1174" s="1">
        <v>45021</v>
      </c>
      <c r="G1174" t="s">
        <v>20056</v>
      </c>
      <c r="H1174">
        <v>2</v>
      </c>
    </row>
    <row r="1175" spans="1:8" x14ac:dyDescent="0.3">
      <c r="A1175">
        <v>1174</v>
      </c>
      <c r="B1175">
        <v>2202</v>
      </c>
      <c r="C1175">
        <v>39383</v>
      </c>
      <c r="D1175">
        <v>1</v>
      </c>
      <c r="E1175" t="s">
        <v>11221</v>
      </c>
      <c r="F1175" s="1">
        <v>45392</v>
      </c>
      <c r="G1175" t="s">
        <v>20057</v>
      </c>
      <c r="H1175">
        <v>1</v>
      </c>
    </row>
    <row r="1176" spans="1:8" x14ac:dyDescent="0.3">
      <c r="A1176">
        <v>1175</v>
      </c>
      <c r="B1176">
        <v>1135</v>
      </c>
      <c r="C1176">
        <v>712307</v>
      </c>
      <c r="D1176">
        <v>2</v>
      </c>
      <c r="E1176" t="s">
        <v>11222</v>
      </c>
      <c r="F1176" s="1">
        <v>45649</v>
      </c>
      <c r="G1176" t="s">
        <v>20056</v>
      </c>
      <c r="H1176">
        <v>2</v>
      </c>
    </row>
    <row r="1177" spans="1:8" x14ac:dyDescent="0.3">
      <c r="A1177">
        <v>1176</v>
      </c>
      <c r="B1177">
        <v>16971</v>
      </c>
      <c r="C1177">
        <v>191186</v>
      </c>
      <c r="D1177">
        <v>5</v>
      </c>
      <c r="E1177" t="s">
        <v>11223</v>
      </c>
      <c r="F1177" s="1">
        <v>44987</v>
      </c>
      <c r="G1177" t="s">
        <v>20058</v>
      </c>
      <c r="H1177">
        <v>5</v>
      </c>
    </row>
    <row r="1178" spans="1:8" x14ac:dyDescent="0.3">
      <c r="A1178">
        <v>1177</v>
      </c>
      <c r="B1178">
        <v>1447</v>
      </c>
      <c r="C1178">
        <v>1853954</v>
      </c>
      <c r="D1178">
        <v>3</v>
      </c>
      <c r="E1178" t="s">
        <v>11224</v>
      </c>
      <c r="F1178" s="1">
        <v>45878</v>
      </c>
      <c r="G1178" t="s">
        <v>20055</v>
      </c>
      <c r="H1178">
        <v>3</v>
      </c>
    </row>
    <row r="1179" spans="1:8" x14ac:dyDescent="0.3">
      <c r="A1179">
        <v>1178</v>
      </c>
      <c r="B1179">
        <v>11797</v>
      </c>
      <c r="C1179">
        <v>1206802</v>
      </c>
      <c r="D1179">
        <v>1</v>
      </c>
      <c r="E1179" t="s">
        <v>11225</v>
      </c>
      <c r="F1179" s="1">
        <v>45873</v>
      </c>
      <c r="G1179" t="s">
        <v>20057</v>
      </c>
      <c r="H1179">
        <v>1</v>
      </c>
    </row>
    <row r="1180" spans="1:8" x14ac:dyDescent="0.3">
      <c r="A1180">
        <v>1179</v>
      </c>
      <c r="B1180">
        <v>4927</v>
      </c>
      <c r="C1180">
        <v>1502835</v>
      </c>
      <c r="D1180">
        <v>1</v>
      </c>
      <c r="E1180" t="s">
        <v>11226</v>
      </c>
      <c r="F1180" s="1">
        <v>45737</v>
      </c>
      <c r="G1180" t="s">
        <v>20057</v>
      </c>
      <c r="H1180">
        <v>1</v>
      </c>
    </row>
    <row r="1181" spans="1:8" x14ac:dyDescent="0.3">
      <c r="A1181">
        <v>1180</v>
      </c>
      <c r="B1181">
        <v>12467</v>
      </c>
      <c r="C1181">
        <v>1998570</v>
      </c>
      <c r="D1181">
        <v>2</v>
      </c>
      <c r="E1181" t="s">
        <v>11227</v>
      </c>
      <c r="F1181" s="1">
        <v>45035</v>
      </c>
      <c r="G1181" t="s">
        <v>20056</v>
      </c>
      <c r="H1181">
        <v>2</v>
      </c>
    </row>
    <row r="1182" spans="1:8" x14ac:dyDescent="0.3">
      <c r="A1182">
        <v>1181</v>
      </c>
      <c r="B1182">
        <v>7385</v>
      </c>
      <c r="C1182">
        <v>1978386</v>
      </c>
      <c r="D1182">
        <v>2</v>
      </c>
      <c r="E1182" t="s">
        <v>11228</v>
      </c>
      <c r="F1182" s="1">
        <v>44891</v>
      </c>
      <c r="G1182" t="s">
        <v>20056</v>
      </c>
      <c r="H1182">
        <v>2</v>
      </c>
    </row>
    <row r="1183" spans="1:8" x14ac:dyDescent="0.3">
      <c r="A1183">
        <v>1182</v>
      </c>
      <c r="B1183">
        <v>17221</v>
      </c>
      <c r="C1183">
        <v>344576</v>
      </c>
      <c r="D1183">
        <v>1</v>
      </c>
      <c r="E1183" t="s">
        <v>11229</v>
      </c>
      <c r="F1183" s="1">
        <v>45008</v>
      </c>
      <c r="G1183" t="s">
        <v>20057</v>
      </c>
      <c r="H1183">
        <v>1</v>
      </c>
    </row>
    <row r="1184" spans="1:8" x14ac:dyDescent="0.3">
      <c r="A1184">
        <v>1183</v>
      </c>
      <c r="B1184">
        <v>4794</v>
      </c>
      <c r="C1184">
        <v>1876100</v>
      </c>
      <c r="D1184">
        <v>1</v>
      </c>
      <c r="E1184" t="s">
        <v>11230</v>
      </c>
      <c r="F1184" s="1">
        <v>45546</v>
      </c>
      <c r="G1184" t="s">
        <v>20057</v>
      </c>
      <c r="H1184">
        <v>1</v>
      </c>
    </row>
    <row r="1185" spans="1:8" x14ac:dyDescent="0.3">
      <c r="A1185">
        <v>1184</v>
      </c>
      <c r="B1185">
        <v>15614</v>
      </c>
      <c r="C1185">
        <v>806373</v>
      </c>
      <c r="D1185">
        <v>2</v>
      </c>
      <c r="E1185" t="s">
        <v>11231</v>
      </c>
      <c r="F1185" s="1">
        <v>44647</v>
      </c>
      <c r="G1185" t="s">
        <v>20056</v>
      </c>
      <c r="H1185">
        <v>2</v>
      </c>
    </row>
    <row r="1186" spans="1:8" x14ac:dyDescent="0.3">
      <c r="A1186">
        <v>1185</v>
      </c>
      <c r="B1186">
        <v>18203</v>
      </c>
      <c r="C1186">
        <v>519451</v>
      </c>
      <c r="D1186">
        <v>3</v>
      </c>
      <c r="E1186" t="s">
        <v>11232</v>
      </c>
      <c r="F1186" s="1">
        <v>44762</v>
      </c>
      <c r="G1186" t="s">
        <v>20055</v>
      </c>
      <c r="H1186">
        <v>3</v>
      </c>
    </row>
    <row r="1187" spans="1:8" x14ac:dyDescent="0.3">
      <c r="A1187">
        <v>1186</v>
      </c>
      <c r="B1187">
        <v>398</v>
      </c>
      <c r="C1187">
        <v>816651</v>
      </c>
      <c r="D1187">
        <v>2</v>
      </c>
      <c r="E1187" t="s">
        <v>11233</v>
      </c>
      <c r="F1187" s="1">
        <v>44982</v>
      </c>
      <c r="G1187" t="s">
        <v>20056</v>
      </c>
      <c r="H1187">
        <v>2</v>
      </c>
    </row>
    <row r="1188" spans="1:8" x14ac:dyDescent="0.3">
      <c r="A1188">
        <v>1187</v>
      </c>
      <c r="B1188">
        <v>19595</v>
      </c>
      <c r="C1188">
        <v>1361874</v>
      </c>
      <c r="D1188">
        <v>2</v>
      </c>
      <c r="E1188" t="s">
        <v>11234</v>
      </c>
      <c r="F1188" s="1">
        <v>44695</v>
      </c>
      <c r="G1188" t="s">
        <v>20056</v>
      </c>
      <c r="H1188">
        <v>2</v>
      </c>
    </row>
    <row r="1189" spans="1:8" x14ac:dyDescent="0.3">
      <c r="A1189">
        <v>1188</v>
      </c>
      <c r="B1189">
        <v>12249</v>
      </c>
      <c r="C1189">
        <v>1626986</v>
      </c>
      <c r="D1189">
        <v>3</v>
      </c>
      <c r="E1189" t="s">
        <v>11235</v>
      </c>
      <c r="F1189" s="1">
        <v>44610</v>
      </c>
      <c r="G1189" t="s">
        <v>20055</v>
      </c>
      <c r="H1189">
        <v>3</v>
      </c>
    </row>
    <row r="1190" spans="1:8" x14ac:dyDescent="0.3">
      <c r="A1190">
        <v>1189</v>
      </c>
      <c r="B1190">
        <v>2781</v>
      </c>
      <c r="C1190">
        <v>1361757</v>
      </c>
      <c r="D1190">
        <v>5</v>
      </c>
      <c r="E1190" t="s">
        <v>11236</v>
      </c>
      <c r="F1190" s="1">
        <v>45527</v>
      </c>
      <c r="G1190" t="s">
        <v>20058</v>
      </c>
      <c r="H1190">
        <v>5</v>
      </c>
    </row>
    <row r="1191" spans="1:8" x14ac:dyDescent="0.3">
      <c r="A1191">
        <v>1190</v>
      </c>
      <c r="B1191">
        <v>10676</v>
      </c>
      <c r="C1191">
        <v>1115383</v>
      </c>
      <c r="D1191">
        <v>3</v>
      </c>
      <c r="E1191" t="s">
        <v>11237</v>
      </c>
      <c r="F1191" s="1">
        <v>45571</v>
      </c>
      <c r="G1191" t="s">
        <v>20055</v>
      </c>
      <c r="H1191">
        <v>3</v>
      </c>
    </row>
    <row r="1192" spans="1:8" x14ac:dyDescent="0.3">
      <c r="A1192">
        <v>1191</v>
      </c>
      <c r="B1192">
        <v>7999</v>
      </c>
      <c r="C1192">
        <v>514904</v>
      </c>
      <c r="D1192">
        <v>3</v>
      </c>
      <c r="E1192" t="s">
        <v>11238</v>
      </c>
      <c r="F1192" s="1">
        <v>45693</v>
      </c>
      <c r="G1192" t="s">
        <v>20055</v>
      </c>
      <c r="H1192">
        <v>3</v>
      </c>
    </row>
    <row r="1193" spans="1:8" x14ac:dyDescent="0.3">
      <c r="A1193">
        <v>1192</v>
      </c>
      <c r="B1193">
        <v>10994</v>
      </c>
      <c r="C1193">
        <v>284911</v>
      </c>
      <c r="D1193">
        <v>1</v>
      </c>
      <c r="E1193" t="s">
        <v>11239</v>
      </c>
      <c r="F1193" s="1">
        <v>45473</v>
      </c>
      <c r="G1193" t="s">
        <v>20057</v>
      </c>
      <c r="H1193">
        <v>1</v>
      </c>
    </row>
    <row r="1194" spans="1:8" x14ac:dyDescent="0.3">
      <c r="A1194">
        <v>1193</v>
      </c>
      <c r="B1194">
        <v>18182</v>
      </c>
      <c r="C1194">
        <v>239779</v>
      </c>
      <c r="D1194">
        <v>5</v>
      </c>
      <c r="E1194" t="s">
        <v>11240</v>
      </c>
      <c r="F1194" s="1">
        <v>44454</v>
      </c>
      <c r="G1194" t="s">
        <v>20058</v>
      </c>
      <c r="H1194">
        <v>5</v>
      </c>
    </row>
    <row r="1195" spans="1:8" x14ac:dyDescent="0.3">
      <c r="A1195">
        <v>1194</v>
      </c>
      <c r="B1195">
        <v>14605</v>
      </c>
      <c r="C1195">
        <v>40755</v>
      </c>
      <c r="D1195">
        <v>1</v>
      </c>
      <c r="E1195" t="s">
        <v>11241</v>
      </c>
      <c r="F1195" s="1">
        <v>45184</v>
      </c>
      <c r="G1195" t="s">
        <v>20057</v>
      </c>
      <c r="H1195">
        <v>1</v>
      </c>
    </row>
    <row r="1196" spans="1:8" x14ac:dyDescent="0.3">
      <c r="A1196">
        <v>1195</v>
      </c>
      <c r="B1196">
        <v>2164</v>
      </c>
      <c r="C1196">
        <v>867278</v>
      </c>
      <c r="D1196">
        <v>2</v>
      </c>
      <c r="E1196" t="s">
        <v>11242</v>
      </c>
      <c r="F1196" s="1">
        <v>45114</v>
      </c>
      <c r="G1196" t="s">
        <v>20056</v>
      </c>
      <c r="H1196">
        <v>2</v>
      </c>
    </row>
    <row r="1197" spans="1:8" x14ac:dyDescent="0.3">
      <c r="A1197">
        <v>1196</v>
      </c>
      <c r="B1197">
        <v>18817</v>
      </c>
      <c r="C1197">
        <v>1262901</v>
      </c>
      <c r="D1197">
        <v>4</v>
      </c>
      <c r="E1197" t="s">
        <v>11243</v>
      </c>
      <c r="F1197" s="1">
        <v>45705</v>
      </c>
      <c r="G1197" t="s">
        <v>20054</v>
      </c>
      <c r="H1197">
        <v>4</v>
      </c>
    </row>
    <row r="1198" spans="1:8" x14ac:dyDescent="0.3">
      <c r="A1198">
        <v>1197</v>
      </c>
      <c r="B1198">
        <v>10380</v>
      </c>
      <c r="C1198">
        <v>1535154</v>
      </c>
      <c r="D1198">
        <v>1</v>
      </c>
      <c r="E1198" t="s">
        <v>11244</v>
      </c>
      <c r="F1198" s="1">
        <v>45693</v>
      </c>
      <c r="G1198" t="s">
        <v>20057</v>
      </c>
      <c r="H1198">
        <v>1</v>
      </c>
    </row>
    <row r="1199" spans="1:8" x14ac:dyDescent="0.3">
      <c r="A1199">
        <v>1198</v>
      </c>
      <c r="B1199">
        <v>1578</v>
      </c>
      <c r="C1199">
        <v>1919431</v>
      </c>
      <c r="D1199">
        <v>4</v>
      </c>
      <c r="E1199" t="s">
        <v>11245</v>
      </c>
      <c r="F1199" s="1">
        <v>44458</v>
      </c>
      <c r="G1199" t="s">
        <v>20054</v>
      </c>
      <c r="H1199">
        <v>4</v>
      </c>
    </row>
    <row r="1200" spans="1:8" x14ac:dyDescent="0.3">
      <c r="A1200">
        <v>1199</v>
      </c>
      <c r="B1200">
        <v>7258</v>
      </c>
      <c r="C1200">
        <v>1712618</v>
      </c>
      <c r="D1200">
        <v>4</v>
      </c>
      <c r="E1200" t="s">
        <v>11246</v>
      </c>
      <c r="F1200" s="1">
        <v>45745</v>
      </c>
      <c r="G1200" t="s">
        <v>20054</v>
      </c>
      <c r="H1200">
        <v>4</v>
      </c>
    </row>
    <row r="1201" spans="1:8" x14ac:dyDescent="0.3">
      <c r="A1201">
        <v>1200</v>
      </c>
      <c r="B1201">
        <v>4659</v>
      </c>
      <c r="C1201">
        <v>1549094</v>
      </c>
      <c r="D1201">
        <v>3</v>
      </c>
      <c r="E1201" t="s">
        <v>11247</v>
      </c>
      <c r="F1201" s="1">
        <v>45897</v>
      </c>
      <c r="G1201" t="s">
        <v>20055</v>
      </c>
      <c r="H1201">
        <v>3</v>
      </c>
    </row>
    <row r="1202" spans="1:8" x14ac:dyDescent="0.3">
      <c r="A1202">
        <v>1201</v>
      </c>
      <c r="B1202">
        <v>13708</v>
      </c>
      <c r="C1202">
        <v>749218</v>
      </c>
      <c r="D1202">
        <v>5</v>
      </c>
      <c r="E1202" t="s">
        <v>11248</v>
      </c>
      <c r="F1202" s="1">
        <v>44951</v>
      </c>
      <c r="G1202" t="s">
        <v>20058</v>
      </c>
      <c r="H1202">
        <v>5</v>
      </c>
    </row>
    <row r="1203" spans="1:8" x14ac:dyDescent="0.3">
      <c r="A1203">
        <v>1202</v>
      </c>
      <c r="B1203">
        <v>15345</v>
      </c>
      <c r="C1203">
        <v>573706</v>
      </c>
      <c r="D1203">
        <v>1</v>
      </c>
      <c r="E1203" t="s">
        <v>11249</v>
      </c>
      <c r="F1203" s="1">
        <v>45618</v>
      </c>
      <c r="G1203" t="s">
        <v>20057</v>
      </c>
      <c r="H1203">
        <v>1</v>
      </c>
    </row>
    <row r="1204" spans="1:8" x14ac:dyDescent="0.3">
      <c r="A1204">
        <v>1203</v>
      </c>
      <c r="B1204">
        <v>6798</v>
      </c>
      <c r="C1204">
        <v>1195106</v>
      </c>
      <c r="D1204">
        <v>2</v>
      </c>
      <c r="E1204" t="s">
        <v>11250</v>
      </c>
      <c r="F1204" s="1">
        <v>45577</v>
      </c>
      <c r="G1204" t="s">
        <v>20056</v>
      </c>
      <c r="H1204">
        <v>2</v>
      </c>
    </row>
    <row r="1205" spans="1:8" x14ac:dyDescent="0.3">
      <c r="A1205">
        <v>1204</v>
      </c>
      <c r="B1205">
        <v>904</v>
      </c>
      <c r="C1205">
        <v>1347189</v>
      </c>
      <c r="D1205">
        <v>1</v>
      </c>
      <c r="E1205" t="s">
        <v>11251</v>
      </c>
      <c r="F1205" s="1">
        <v>44797</v>
      </c>
      <c r="G1205" t="s">
        <v>20057</v>
      </c>
      <c r="H1205">
        <v>1</v>
      </c>
    </row>
    <row r="1206" spans="1:8" x14ac:dyDescent="0.3">
      <c r="A1206">
        <v>1205</v>
      </c>
      <c r="B1206">
        <v>12711</v>
      </c>
      <c r="C1206">
        <v>743734</v>
      </c>
      <c r="D1206">
        <v>3</v>
      </c>
      <c r="E1206" t="s">
        <v>11252</v>
      </c>
      <c r="F1206" s="1">
        <v>44970</v>
      </c>
      <c r="G1206" t="s">
        <v>20055</v>
      </c>
      <c r="H1206">
        <v>3</v>
      </c>
    </row>
    <row r="1207" spans="1:8" x14ac:dyDescent="0.3">
      <c r="A1207">
        <v>1206</v>
      </c>
      <c r="B1207">
        <v>19556</v>
      </c>
      <c r="C1207">
        <v>918838</v>
      </c>
      <c r="D1207">
        <v>5</v>
      </c>
      <c r="E1207" t="s">
        <v>11253</v>
      </c>
      <c r="F1207" s="1">
        <v>45292</v>
      </c>
      <c r="G1207" t="s">
        <v>20058</v>
      </c>
      <c r="H1207">
        <v>5</v>
      </c>
    </row>
    <row r="1208" spans="1:8" x14ac:dyDescent="0.3">
      <c r="A1208">
        <v>1207</v>
      </c>
      <c r="B1208">
        <v>3811</v>
      </c>
      <c r="C1208">
        <v>21637</v>
      </c>
      <c r="D1208">
        <v>3</v>
      </c>
      <c r="E1208" t="s">
        <v>11254</v>
      </c>
      <c r="F1208" s="1">
        <v>45698</v>
      </c>
      <c r="G1208" t="s">
        <v>20055</v>
      </c>
      <c r="H1208">
        <v>3</v>
      </c>
    </row>
    <row r="1209" spans="1:8" x14ac:dyDescent="0.3">
      <c r="A1209">
        <v>1208</v>
      </c>
      <c r="B1209">
        <v>13231</v>
      </c>
      <c r="C1209">
        <v>988729</v>
      </c>
      <c r="D1209">
        <v>3</v>
      </c>
      <c r="E1209" t="s">
        <v>11255</v>
      </c>
      <c r="F1209" s="1">
        <v>44665</v>
      </c>
      <c r="G1209" t="s">
        <v>20055</v>
      </c>
      <c r="H1209">
        <v>3</v>
      </c>
    </row>
    <row r="1210" spans="1:8" x14ac:dyDescent="0.3">
      <c r="A1210">
        <v>1209</v>
      </c>
      <c r="B1210">
        <v>10437</v>
      </c>
      <c r="C1210">
        <v>933503</v>
      </c>
      <c r="D1210">
        <v>1</v>
      </c>
      <c r="E1210" t="s">
        <v>11256</v>
      </c>
      <c r="F1210" s="1">
        <v>45419</v>
      </c>
      <c r="G1210" t="s">
        <v>20057</v>
      </c>
      <c r="H1210">
        <v>1</v>
      </c>
    </row>
    <row r="1211" spans="1:8" x14ac:dyDescent="0.3">
      <c r="A1211">
        <v>1210</v>
      </c>
      <c r="B1211">
        <v>5234</v>
      </c>
      <c r="C1211">
        <v>1282347</v>
      </c>
      <c r="D1211">
        <v>4</v>
      </c>
      <c r="E1211" t="s">
        <v>11257</v>
      </c>
      <c r="F1211" s="1">
        <v>45725</v>
      </c>
      <c r="G1211" t="s">
        <v>20054</v>
      </c>
      <c r="H1211">
        <v>4</v>
      </c>
    </row>
    <row r="1212" spans="1:8" x14ac:dyDescent="0.3">
      <c r="A1212">
        <v>1211</v>
      </c>
      <c r="B1212">
        <v>12371</v>
      </c>
      <c r="C1212">
        <v>1154440</v>
      </c>
      <c r="D1212">
        <v>4</v>
      </c>
      <c r="E1212" t="s">
        <v>11258</v>
      </c>
      <c r="F1212" s="1">
        <v>45845</v>
      </c>
      <c r="G1212" t="s">
        <v>20054</v>
      </c>
      <c r="H1212">
        <v>4</v>
      </c>
    </row>
    <row r="1213" spans="1:8" x14ac:dyDescent="0.3">
      <c r="A1213">
        <v>1212</v>
      </c>
      <c r="B1213">
        <v>15836</v>
      </c>
      <c r="C1213">
        <v>1989876</v>
      </c>
      <c r="D1213">
        <v>5</v>
      </c>
      <c r="E1213" t="s">
        <v>11259</v>
      </c>
      <c r="F1213" s="1">
        <v>45073</v>
      </c>
      <c r="G1213" t="s">
        <v>20058</v>
      </c>
      <c r="H1213">
        <v>5</v>
      </c>
    </row>
    <row r="1214" spans="1:8" x14ac:dyDescent="0.3">
      <c r="A1214">
        <v>1213</v>
      </c>
      <c r="B1214">
        <v>12143</v>
      </c>
      <c r="C1214">
        <v>403001</v>
      </c>
      <c r="D1214">
        <v>2</v>
      </c>
      <c r="E1214" t="s">
        <v>11260</v>
      </c>
      <c r="F1214" s="1">
        <v>45663</v>
      </c>
      <c r="G1214" t="s">
        <v>20056</v>
      </c>
      <c r="H1214">
        <v>2</v>
      </c>
    </row>
    <row r="1215" spans="1:8" x14ac:dyDescent="0.3">
      <c r="A1215">
        <v>1214</v>
      </c>
      <c r="B1215">
        <v>2540</v>
      </c>
      <c r="C1215">
        <v>371741</v>
      </c>
      <c r="D1215">
        <v>4</v>
      </c>
      <c r="E1215" t="s">
        <v>11261</v>
      </c>
      <c r="F1215" s="1">
        <v>45622</v>
      </c>
      <c r="G1215" t="s">
        <v>20054</v>
      </c>
      <c r="H1215">
        <v>4</v>
      </c>
    </row>
    <row r="1216" spans="1:8" x14ac:dyDescent="0.3">
      <c r="A1216">
        <v>1215</v>
      </c>
      <c r="B1216">
        <v>1577</v>
      </c>
      <c r="C1216">
        <v>1788358</v>
      </c>
      <c r="D1216">
        <v>3</v>
      </c>
      <c r="E1216" t="s">
        <v>11262</v>
      </c>
      <c r="F1216" s="1">
        <v>45394</v>
      </c>
      <c r="G1216" t="s">
        <v>20055</v>
      </c>
      <c r="H1216">
        <v>3</v>
      </c>
    </row>
    <row r="1217" spans="1:8" x14ac:dyDescent="0.3">
      <c r="A1217">
        <v>1216</v>
      </c>
      <c r="B1217">
        <v>10637</v>
      </c>
      <c r="C1217">
        <v>1183698</v>
      </c>
      <c r="D1217">
        <v>4</v>
      </c>
      <c r="E1217" t="s">
        <v>11263</v>
      </c>
      <c r="F1217" s="1">
        <v>45896</v>
      </c>
      <c r="G1217" t="s">
        <v>20054</v>
      </c>
      <c r="H1217">
        <v>4</v>
      </c>
    </row>
    <row r="1218" spans="1:8" x14ac:dyDescent="0.3">
      <c r="A1218">
        <v>1217</v>
      </c>
      <c r="B1218">
        <v>3127</v>
      </c>
      <c r="C1218">
        <v>166897</v>
      </c>
      <c r="D1218">
        <v>5</v>
      </c>
      <c r="E1218" t="s">
        <v>11264</v>
      </c>
      <c r="F1218" s="1">
        <v>45168</v>
      </c>
      <c r="G1218" t="s">
        <v>20058</v>
      </c>
      <c r="H1218">
        <v>5</v>
      </c>
    </row>
    <row r="1219" spans="1:8" x14ac:dyDescent="0.3">
      <c r="A1219">
        <v>1218</v>
      </c>
      <c r="B1219">
        <v>7359</v>
      </c>
      <c r="C1219">
        <v>1551719</v>
      </c>
      <c r="D1219">
        <v>2</v>
      </c>
      <c r="E1219" t="s">
        <v>11265</v>
      </c>
      <c r="F1219" s="1">
        <v>45468</v>
      </c>
      <c r="G1219" t="s">
        <v>20056</v>
      </c>
      <c r="H1219">
        <v>2</v>
      </c>
    </row>
    <row r="1220" spans="1:8" x14ac:dyDescent="0.3">
      <c r="A1220">
        <v>1219</v>
      </c>
      <c r="B1220">
        <v>3907</v>
      </c>
      <c r="C1220">
        <v>1048178</v>
      </c>
      <c r="D1220">
        <v>3</v>
      </c>
      <c r="E1220" t="s">
        <v>11266</v>
      </c>
      <c r="F1220" s="1">
        <v>44826</v>
      </c>
      <c r="G1220" t="s">
        <v>20055</v>
      </c>
      <c r="H1220">
        <v>3</v>
      </c>
    </row>
    <row r="1221" spans="1:8" x14ac:dyDescent="0.3">
      <c r="A1221">
        <v>1220</v>
      </c>
      <c r="B1221">
        <v>12865</v>
      </c>
      <c r="C1221">
        <v>1706738</v>
      </c>
      <c r="D1221">
        <v>1</v>
      </c>
      <c r="E1221" t="s">
        <v>11267</v>
      </c>
      <c r="F1221" s="1">
        <v>45568</v>
      </c>
      <c r="G1221" t="s">
        <v>20057</v>
      </c>
      <c r="H1221">
        <v>1</v>
      </c>
    </row>
    <row r="1222" spans="1:8" x14ac:dyDescent="0.3">
      <c r="A1222">
        <v>1221</v>
      </c>
      <c r="B1222">
        <v>6336</v>
      </c>
      <c r="C1222">
        <v>1225171</v>
      </c>
      <c r="D1222">
        <v>3</v>
      </c>
      <c r="E1222" t="s">
        <v>11268</v>
      </c>
      <c r="F1222" s="1">
        <v>44899</v>
      </c>
      <c r="G1222" t="s">
        <v>20055</v>
      </c>
      <c r="H1222">
        <v>3</v>
      </c>
    </row>
    <row r="1223" spans="1:8" x14ac:dyDescent="0.3">
      <c r="A1223">
        <v>1222</v>
      </c>
      <c r="B1223">
        <v>17736</v>
      </c>
      <c r="C1223">
        <v>469229</v>
      </c>
      <c r="D1223">
        <v>3</v>
      </c>
      <c r="E1223" t="s">
        <v>11269</v>
      </c>
      <c r="F1223" s="1">
        <v>44512</v>
      </c>
      <c r="G1223" t="s">
        <v>20055</v>
      </c>
      <c r="H1223">
        <v>3</v>
      </c>
    </row>
    <row r="1224" spans="1:8" x14ac:dyDescent="0.3">
      <c r="A1224">
        <v>1223</v>
      </c>
      <c r="B1224">
        <v>4772</v>
      </c>
      <c r="C1224">
        <v>172375</v>
      </c>
      <c r="D1224">
        <v>4</v>
      </c>
      <c r="E1224" t="s">
        <v>11270</v>
      </c>
      <c r="F1224" s="1">
        <v>45128</v>
      </c>
      <c r="G1224" t="s">
        <v>20054</v>
      </c>
      <c r="H1224">
        <v>4</v>
      </c>
    </row>
    <row r="1225" spans="1:8" x14ac:dyDescent="0.3">
      <c r="A1225">
        <v>1224</v>
      </c>
      <c r="B1225">
        <v>10868</v>
      </c>
      <c r="C1225">
        <v>1620433</v>
      </c>
      <c r="D1225">
        <v>1</v>
      </c>
      <c r="E1225" t="s">
        <v>11271</v>
      </c>
      <c r="F1225" s="1">
        <v>45724</v>
      </c>
      <c r="G1225" t="s">
        <v>20057</v>
      </c>
      <c r="H1225">
        <v>1</v>
      </c>
    </row>
    <row r="1226" spans="1:8" x14ac:dyDescent="0.3">
      <c r="A1226">
        <v>1225</v>
      </c>
      <c r="B1226">
        <v>10538</v>
      </c>
      <c r="C1226">
        <v>386825</v>
      </c>
      <c r="D1226">
        <v>2</v>
      </c>
      <c r="E1226" t="s">
        <v>11272</v>
      </c>
      <c r="F1226" s="1">
        <v>45197</v>
      </c>
      <c r="G1226" t="s">
        <v>20056</v>
      </c>
      <c r="H1226">
        <v>2</v>
      </c>
    </row>
    <row r="1227" spans="1:8" x14ac:dyDescent="0.3">
      <c r="A1227">
        <v>1226</v>
      </c>
      <c r="B1227">
        <v>16414</v>
      </c>
      <c r="C1227">
        <v>95488</v>
      </c>
      <c r="D1227">
        <v>2</v>
      </c>
      <c r="E1227" t="s">
        <v>11273</v>
      </c>
      <c r="F1227" s="1">
        <v>44628</v>
      </c>
      <c r="G1227" t="s">
        <v>20056</v>
      </c>
      <c r="H1227">
        <v>2</v>
      </c>
    </row>
    <row r="1228" spans="1:8" x14ac:dyDescent="0.3">
      <c r="A1228">
        <v>1227</v>
      </c>
      <c r="B1228">
        <v>16756</v>
      </c>
      <c r="C1228">
        <v>215146</v>
      </c>
      <c r="D1228">
        <v>5</v>
      </c>
      <c r="E1228" t="s">
        <v>11274</v>
      </c>
      <c r="F1228" s="1">
        <v>45472</v>
      </c>
      <c r="G1228" t="s">
        <v>20058</v>
      </c>
      <c r="H1228">
        <v>5</v>
      </c>
    </row>
    <row r="1229" spans="1:8" x14ac:dyDescent="0.3">
      <c r="A1229">
        <v>1228</v>
      </c>
      <c r="B1229">
        <v>17586</v>
      </c>
      <c r="C1229">
        <v>1714598</v>
      </c>
      <c r="D1229">
        <v>1</v>
      </c>
      <c r="E1229" t="s">
        <v>11275</v>
      </c>
      <c r="F1229" s="1">
        <v>44787</v>
      </c>
      <c r="G1229" t="s">
        <v>20057</v>
      </c>
      <c r="H1229">
        <v>1</v>
      </c>
    </row>
    <row r="1230" spans="1:8" x14ac:dyDescent="0.3">
      <c r="A1230">
        <v>1229</v>
      </c>
      <c r="B1230">
        <v>5980</v>
      </c>
      <c r="C1230">
        <v>1895294</v>
      </c>
      <c r="D1230">
        <v>5</v>
      </c>
      <c r="E1230" t="s">
        <v>11276</v>
      </c>
      <c r="F1230" s="1">
        <v>45720</v>
      </c>
      <c r="G1230" t="s">
        <v>20058</v>
      </c>
      <c r="H1230">
        <v>5</v>
      </c>
    </row>
    <row r="1231" spans="1:8" x14ac:dyDescent="0.3">
      <c r="A1231">
        <v>1230</v>
      </c>
      <c r="B1231">
        <v>14067</v>
      </c>
      <c r="C1231">
        <v>203862</v>
      </c>
      <c r="D1231">
        <v>5</v>
      </c>
      <c r="E1231" t="s">
        <v>11277</v>
      </c>
      <c r="F1231" s="1">
        <v>44794</v>
      </c>
      <c r="G1231" t="s">
        <v>20058</v>
      </c>
      <c r="H1231">
        <v>5</v>
      </c>
    </row>
    <row r="1232" spans="1:8" x14ac:dyDescent="0.3">
      <c r="A1232">
        <v>1231</v>
      </c>
      <c r="B1232">
        <v>19803</v>
      </c>
      <c r="C1232">
        <v>356538</v>
      </c>
      <c r="D1232">
        <v>2</v>
      </c>
      <c r="E1232" t="s">
        <v>11278</v>
      </c>
      <c r="F1232" s="1">
        <v>45813</v>
      </c>
      <c r="G1232" t="s">
        <v>20056</v>
      </c>
      <c r="H1232">
        <v>2</v>
      </c>
    </row>
    <row r="1233" spans="1:8" x14ac:dyDescent="0.3">
      <c r="A1233">
        <v>1232</v>
      </c>
      <c r="B1233">
        <v>19307</v>
      </c>
      <c r="C1233">
        <v>1910913</v>
      </c>
      <c r="D1233">
        <v>3</v>
      </c>
      <c r="E1233" t="s">
        <v>11279</v>
      </c>
      <c r="F1233" s="1">
        <v>45213</v>
      </c>
      <c r="G1233" t="s">
        <v>20055</v>
      </c>
      <c r="H1233">
        <v>3</v>
      </c>
    </row>
    <row r="1234" spans="1:8" x14ac:dyDescent="0.3">
      <c r="A1234">
        <v>1233</v>
      </c>
      <c r="B1234">
        <v>13067</v>
      </c>
      <c r="C1234">
        <v>440228</v>
      </c>
      <c r="D1234">
        <v>3</v>
      </c>
      <c r="E1234" t="s">
        <v>11280</v>
      </c>
      <c r="F1234" s="1">
        <v>44632</v>
      </c>
      <c r="G1234" t="s">
        <v>20055</v>
      </c>
      <c r="H1234">
        <v>3</v>
      </c>
    </row>
    <row r="1235" spans="1:8" x14ac:dyDescent="0.3">
      <c r="A1235">
        <v>1234</v>
      </c>
      <c r="B1235">
        <v>587</v>
      </c>
      <c r="C1235">
        <v>1526884</v>
      </c>
      <c r="D1235">
        <v>2</v>
      </c>
      <c r="E1235" t="s">
        <v>11281</v>
      </c>
      <c r="F1235" s="1">
        <v>44652</v>
      </c>
      <c r="G1235" t="s">
        <v>20056</v>
      </c>
      <c r="H1235">
        <v>2</v>
      </c>
    </row>
    <row r="1236" spans="1:8" x14ac:dyDescent="0.3">
      <c r="A1236">
        <v>1235</v>
      </c>
      <c r="B1236">
        <v>13035</v>
      </c>
      <c r="C1236">
        <v>1338812</v>
      </c>
      <c r="D1236">
        <v>5</v>
      </c>
      <c r="E1236" t="s">
        <v>11282</v>
      </c>
      <c r="F1236" s="1">
        <v>44902</v>
      </c>
      <c r="G1236" t="s">
        <v>20058</v>
      </c>
      <c r="H1236">
        <v>5</v>
      </c>
    </row>
    <row r="1237" spans="1:8" x14ac:dyDescent="0.3">
      <c r="A1237">
        <v>1236</v>
      </c>
      <c r="B1237">
        <v>9852</v>
      </c>
      <c r="C1237">
        <v>569064</v>
      </c>
      <c r="D1237">
        <v>3</v>
      </c>
      <c r="E1237" t="s">
        <v>11283</v>
      </c>
      <c r="F1237" s="1">
        <v>45074</v>
      </c>
      <c r="G1237" t="s">
        <v>20055</v>
      </c>
      <c r="H1237">
        <v>3</v>
      </c>
    </row>
    <row r="1238" spans="1:8" x14ac:dyDescent="0.3">
      <c r="A1238">
        <v>1237</v>
      </c>
      <c r="B1238">
        <v>18122</v>
      </c>
      <c r="C1238">
        <v>1590842</v>
      </c>
      <c r="D1238">
        <v>5</v>
      </c>
      <c r="E1238" t="s">
        <v>11284</v>
      </c>
      <c r="F1238" s="1">
        <v>45330</v>
      </c>
      <c r="G1238" t="s">
        <v>20058</v>
      </c>
      <c r="H1238">
        <v>5</v>
      </c>
    </row>
    <row r="1239" spans="1:8" x14ac:dyDescent="0.3">
      <c r="A1239">
        <v>1238</v>
      </c>
      <c r="B1239">
        <v>15919</v>
      </c>
      <c r="C1239">
        <v>1859271</v>
      </c>
      <c r="D1239">
        <v>2</v>
      </c>
      <c r="E1239" t="s">
        <v>11285</v>
      </c>
      <c r="F1239" s="1">
        <v>45626</v>
      </c>
      <c r="G1239" t="s">
        <v>20056</v>
      </c>
      <c r="H1239">
        <v>2</v>
      </c>
    </row>
    <row r="1240" spans="1:8" x14ac:dyDescent="0.3">
      <c r="A1240">
        <v>1239</v>
      </c>
      <c r="B1240">
        <v>13087</v>
      </c>
      <c r="C1240">
        <v>1972175</v>
      </c>
      <c r="D1240">
        <v>2</v>
      </c>
      <c r="E1240" t="s">
        <v>11286</v>
      </c>
      <c r="F1240" s="1">
        <v>45385</v>
      </c>
      <c r="G1240" t="s">
        <v>20056</v>
      </c>
      <c r="H1240">
        <v>2</v>
      </c>
    </row>
    <row r="1241" spans="1:8" x14ac:dyDescent="0.3">
      <c r="A1241">
        <v>1240</v>
      </c>
      <c r="B1241">
        <v>4198</v>
      </c>
      <c r="C1241">
        <v>596282</v>
      </c>
      <c r="D1241">
        <v>1</v>
      </c>
      <c r="E1241" t="s">
        <v>11287</v>
      </c>
      <c r="F1241" s="1">
        <v>45548</v>
      </c>
      <c r="G1241" t="s">
        <v>20057</v>
      </c>
      <c r="H1241">
        <v>1</v>
      </c>
    </row>
    <row r="1242" spans="1:8" x14ac:dyDescent="0.3">
      <c r="A1242">
        <v>1241</v>
      </c>
      <c r="B1242">
        <v>9075</v>
      </c>
      <c r="C1242">
        <v>1092176</v>
      </c>
      <c r="D1242">
        <v>4</v>
      </c>
      <c r="E1242" t="s">
        <v>11288</v>
      </c>
      <c r="F1242" s="1">
        <v>45483</v>
      </c>
      <c r="G1242" t="s">
        <v>20054</v>
      </c>
      <c r="H1242">
        <v>4</v>
      </c>
    </row>
    <row r="1243" spans="1:8" x14ac:dyDescent="0.3">
      <c r="A1243">
        <v>1242</v>
      </c>
      <c r="B1243">
        <v>232</v>
      </c>
      <c r="C1243">
        <v>499484</v>
      </c>
      <c r="D1243">
        <v>4</v>
      </c>
      <c r="E1243" t="s">
        <v>11289</v>
      </c>
      <c r="F1243" s="1">
        <v>44882</v>
      </c>
      <c r="G1243" t="s">
        <v>20054</v>
      </c>
      <c r="H1243">
        <v>4</v>
      </c>
    </row>
    <row r="1244" spans="1:8" x14ac:dyDescent="0.3">
      <c r="A1244">
        <v>1243</v>
      </c>
      <c r="B1244">
        <v>12096</v>
      </c>
      <c r="C1244">
        <v>1490935</v>
      </c>
      <c r="D1244">
        <v>2</v>
      </c>
      <c r="E1244" t="s">
        <v>11290</v>
      </c>
      <c r="F1244" s="1">
        <v>45523</v>
      </c>
      <c r="G1244" t="s">
        <v>20056</v>
      </c>
      <c r="H1244">
        <v>2</v>
      </c>
    </row>
    <row r="1245" spans="1:8" x14ac:dyDescent="0.3">
      <c r="A1245">
        <v>1244</v>
      </c>
      <c r="B1245">
        <v>13522</v>
      </c>
      <c r="C1245">
        <v>71131</v>
      </c>
      <c r="D1245">
        <v>4</v>
      </c>
      <c r="E1245" t="s">
        <v>11291</v>
      </c>
      <c r="F1245" s="1">
        <v>44672</v>
      </c>
      <c r="G1245" t="s">
        <v>20054</v>
      </c>
      <c r="H1245">
        <v>4</v>
      </c>
    </row>
    <row r="1246" spans="1:8" x14ac:dyDescent="0.3">
      <c r="A1246">
        <v>1245</v>
      </c>
      <c r="B1246">
        <v>4571</v>
      </c>
      <c r="C1246">
        <v>1986723</v>
      </c>
      <c r="D1246">
        <v>3</v>
      </c>
      <c r="E1246" t="s">
        <v>11292</v>
      </c>
      <c r="F1246" s="1">
        <v>45222</v>
      </c>
      <c r="G1246" t="s">
        <v>20055</v>
      </c>
      <c r="H1246">
        <v>3</v>
      </c>
    </row>
    <row r="1247" spans="1:8" x14ac:dyDescent="0.3">
      <c r="A1247">
        <v>1246</v>
      </c>
      <c r="B1247">
        <v>1573</v>
      </c>
      <c r="C1247">
        <v>1627251</v>
      </c>
      <c r="D1247">
        <v>1</v>
      </c>
      <c r="E1247" t="s">
        <v>11293</v>
      </c>
      <c r="F1247" s="1">
        <v>45526</v>
      </c>
      <c r="G1247" t="s">
        <v>20057</v>
      </c>
      <c r="H1247">
        <v>1</v>
      </c>
    </row>
    <row r="1248" spans="1:8" x14ac:dyDescent="0.3">
      <c r="A1248">
        <v>1247</v>
      </c>
      <c r="B1248">
        <v>14902</v>
      </c>
      <c r="C1248">
        <v>1839737</v>
      </c>
      <c r="D1248">
        <v>4</v>
      </c>
      <c r="E1248" t="s">
        <v>11294</v>
      </c>
      <c r="F1248" s="1">
        <v>45092</v>
      </c>
      <c r="G1248" t="s">
        <v>20054</v>
      </c>
      <c r="H1248">
        <v>4</v>
      </c>
    </row>
    <row r="1249" spans="1:8" x14ac:dyDescent="0.3">
      <c r="A1249">
        <v>1248</v>
      </c>
      <c r="B1249">
        <v>950</v>
      </c>
      <c r="C1249">
        <v>923385</v>
      </c>
      <c r="D1249">
        <v>1</v>
      </c>
      <c r="E1249" t="s">
        <v>11295</v>
      </c>
      <c r="F1249" s="1">
        <v>44929</v>
      </c>
      <c r="G1249" t="s">
        <v>20057</v>
      </c>
      <c r="H1249">
        <v>1</v>
      </c>
    </row>
    <row r="1250" spans="1:8" x14ac:dyDescent="0.3">
      <c r="A1250">
        <v>1249</v>
      </c>
      <c r="B1250">
        <v>9794</v>
      </c>
      <c r="C1250">
        <v>401925</v>
      </c>
      <c r="D1250">
        <v>5</v>
      </c>
      <c r="E1250" t="s">
        <v>11296</v>
      </c>
      <c r="F1250" s="1">
        <v>45367</v>
      </c>
      <c r="G1250" t="s">
        <v>20058</v>
      </c>
      <c r="H1250">
        <v>5</v>
      </c>
    </row>
    <row r="1251" spans="1:8" x14ac:dyDescent="0.3">
      <c r="A1251">
        <v>1250</v>
      </c>
      <c r="B1251">
        <v>14405</v>
      </c>
      <c r="C1251">
        <v>1531106</v>
      </c>
      <c r="D1251">
        <v>2</v>
      </c>
      <c r="E1251" t="s">
        <v>11297</v>
      </c>
      <c r="F1251" s="1">
        <v>45101</v>
      </c>
      <c r="G1251" t="s">
        <v>20056</v>
      </c>
      <c r="H1251">
        <v>2</v>
      </c>
    </row>
    <row r="1252" spans="1:8" x14ac:dyDescent="0.3">
      <c r="A1252">
        <v>1251</v>
      </c>
      <c r="B1252">
        <v>11787</v>
      </c>
      <c r="C1252">
        <v>720643</v>
      </c>
      <c r="D1252">
        <v>3</v>
      </c>
      <c r="E1252" t="s">
        <v>11298</v>
      </c>
      <c r="F1252" s="1">
        <v>45203</v>
      </c>
      <c r="G1252" t="s">
        <v>20055</v>
      </c>
      <c r="H1252">
        <v>3</v>
      </c>
    </row>
    <row r="1253" spans="1:8" x14ac:dyDescent="0.3">
      <c r="A1253">
        <v>1252</v>
      </c>
      <c r="B1253">
        <v>13237</v>
      </c>
      <c r="C1253">
        <v>96651</v>
      </c>
      <c r="D1253">
        <v>1</v>
      </c>
      <c r="E1253" t="s">
        <v>11299</v>
      </c>
      <c r="F1253" s="1">
        <v>45821</v>
      </c>
      <c r="G1253" t="s">
        <v>20057</v>
      </c>
      <c r="H1253">
        <v>1</v>
      </c>
    </row>
    <row r="1254" spans="1:8" x14ac:dyDescent="0.3">
      <c r="A1254">
        <v>1253</v>
      </c>
      <c r="B1254">
        <v>6397</v>
      </c>
      <c r="C1254">
        <v>295872</v>
      </c>
      <c r="D1254">
        <v>5</v>
      </c>
      <c r="E1254" t="s">
        <v>11300</v>
      </c>
      <c r="F1254" s="1">
        <v>45591</v>
      </c>
      <c r="G1254" t="s">
        <v>20058</v>
      </c>
      <c r="H1254">
        <v>5</v>
      </c>
    </row>
    <row r="1255" spans="1:8" x14ac:dyDescent="0.3">
      <c r="A1255">
        <v>1254</v>
      </c>
      <c r="B1255">
        <v>4525</v>
      </c>
      <c r="C1255">
        <v>1310311</v>
      </c>
      <c r="D1255">
        <v>5</v>
      </c>
      <c r="E1255" t="s">
        <v>11301</v>
      </c>
      <c r="F1255" s="1">
        <v>44489</v>
      </c>
      <c r="G1255" t="s">
        <v>20058</v>
      </c>
      <c r="H1255">
        <v>5</v>
      </c>
    </row>
    <row r="1256" spans="1:8" x14ac:dyDescent="0.3">
      <c r="A1256">
        <v>1255</v>
      </c>
      <c r="B1256">
        <v>19499</v>
      </c>
      <c r="C1256">
        <v>1534844</v>
      </c>
      <c r="D1256">
        <v>1</v>
      </c>
      <c r="E1256" t="s">
        <v>11302</v>
      </c>
      <c r="F1256" s="1">
        <v>45872</v>
      </c>
      <c r="G1256" t="s">
        <v>20057</v>
      </c>
      <c r="H1256">
        <v>1</v>
      </c>
    </row>
    <row r="1257" spans="1:8" x14ac:dyDescent="0.3">
      <c r="A1257">
        <v>1256</v>
      </c>
      <c r="B1257">
        <v>18539</v>
      </c>
      <c r="C1257">
        <v>571661</v>
      </c>
      <c r="D1257">
        <v>5</v>
      </c>
      <c r="E1257" t="s">
        <v>11303</v>
      </c>
      <c r="F1257" s="1">
        <v>44568</v>
      </c>
      <c r="G1257" t="s">
        <v>20058</v>
      </c>
      <c r="H1257">
        <v>5</v>
      </c>
    </row>
    <row r="1258" spans="1:8" x14ac:dyDescent="0.3">
      <c r="A1258">
        <v>1257</v>
      </c>
      <c r="B1258">
        <v>332</v>
      </c>
      <c r="C1258">
        <v>317818</v>
      </c>
      <c r="D1258">
        <v>1</v>
      </c>
      <c r="E1258" t="s">
        <v>11304</v>
      </c>
      <c r="F1258" s="1">
        <v>44951</v>
      </c>
      <c r="G1258" t="s">
        <v>20057</v>
      </c>
      <c r="H1258">
        <v>1</v>
      </c>
    </row>
    <row r="1259" spans="1:8" x14ac:dyDescent="0.3">
      <c r="A1259">
        <v>1258</v>
      </c>
      <c r="B1259">
        <v>14500</v>
      </c>
      <c r="C1259">
        <v>472557</v>
      </c>
      <c r="D1259">
        <v>4</v>
      </c>
      <c r="E1259" t="s">
        <v>11305</v>
      </c>
      <c r="F1259" s="1">
        <v>44440</v>
      </c>
      <c r="G1259" t="s">
        <v>20054</v>
      </c>
      <c r="H1259">
        <v>4</v>
      </c>
    </row>
    <row r="1260" spans="1:8" x14ac:dyDescent="0.3">
      <c r="A1260">
        <v>1259</v>
      </c>
      <c r="B1260">
        <v>3205</v>
      </c>
      <c r="C1260">
        <v>1815663</v>
      </c>
      <c r="D1260">
        <v>5</v>
      </c>
      <c r="E1260" t="s">
        <v>11306</v>
      </c>
      <c r="F1260" s="1">
        <v>44458</v>
      </c>
      <c r="G1260" t="s">
        <v>20058</v>
      </c>
      <c r="H1260">
        <v>5</v>
      </c>
    </row>
    <row r="1261" spans="1:8" x14ac:dyDescent="0.3">
      <c r="A1261">
        <v>1260</v>
      </c>
      <c r="B1261">
        <v>10592</v>
      </c>
      <c r="C1261">
        <v>1021457</v>
      </c>
      <c r="D1261">
        <v>3</v>
      </c>
      <c r="E1261" t="s">
        <v>11307</v>
      </c>
      <c r="F1261" s="1">
        <v>45312</v>
      </c>
      <c r="G1261" t="s">
        <v>20055</v>
      </c>
      <c r="H1261">
        <v>3</v>
      </c>
    </row>
    <row r="1262" spans="1:8" x14ac:dyDescent="0.3">
      <c r="A1262">
        <v>1261</v>
      </c>
      <c r="B1262">
        <v>8111</v>
      </c>
      <c r="C1262">
        <v>1454047</v>
      </c>
      <c r="D1262">
        <v>3</v>
      </c>
      <c r="E1262" t="s">
        <v>11308</v>
      </c>
      <c r="F1262" s="1">
        <v>45731</v>
      </c>
      <c r="G1262" t="s">
        <v>20055</v>
      </c>
      <c r="H1262">
        <v>3</v>
      </c>
    </row>
    <row r="1263" spans="1:8" x14ac:dyDescent="0.3">
      <c r="A1263">
        <v>1262</v>
      </c>
      <c r="B1263">
        <v>283</v>
      </c>
      <c r="C1263">
        <v>309641</v>
      </c>
      <c r="D1263">
        <v>3</v>
      </c>
      <c r="E1263" t="s">
        <v>11309</v>
      </c>
      <c r="F1263" s="1">
        <v>45299</v>
      </c>
      <c r="G1263" t="s">
        <v>20055</v>
      </c>
      <c r="H1263">
        <v>3</v>
      </c>
    </row>
    <row r="1264" spans="1:8" x14ac:dyDescent="0.3">
      <c r="A1264">
        <v>1263</v>
      </c>
      <c r="B1264">
        <v>15264</v>
      </c>
      <c r="C1264">
        <v>1686582</v>
      </c>
      <c r="D1264">
        <v>5</v>
      </c>
      <c r="E1264" t="s">
        <v>11310</v>
      </c>
      <c r="F1264" s="1">
        <v>45726</v>
      </c>
      <c r="G1264" t="s">
        <v>20058</v>
      </c>
      <c r="H1264">
        <v>5</v>
      </c>
    </row>
    <row r="1265" spans="1:8" x14ac:dyDescent="0.3">
      <c r="A1265">
        <v>1264</v>
      </c>
      <c r="B1265">
        <v>13335</v>
      </c>
      <c r="C1265">
        <v>1058940</v>
      </c>
      <c r="D1265">
        <v>5</v>
      </c>
      <c r="E1265" t="s">
        <v>11311</v>
      </c>
      <c r="F1265" s="1">
        <v>44810</v>
      </c>
      <c r="G1265" t="s">
        <v>20058</v>
      </c>
      <c r="H1265">
        <v>5</v>
      </c>
    </row>
    <row r="1266" spans="1:8" x14ac:dyDescent="0.3">
      <c r="A1266">
        <v>1265</v>
      </c>
      <c r="B1266">
        <v>5884</v>
      </c>
      <c r="C1266">
        <v>429506</v>
      </c>
      <c r="D1266">
        <v>4</v>
      </c>
      <c r="E1266" t="s">
        <v>11312</v>
      </c>
      <c r="F1266" s="1">
        <v>45860</v>
      </c>
      <c r="G1266" t="s">
        <v>20054</v>
      </c>
      <c r="H1266">
        <v>4</v>
      </c>
    </row>
    <row r="1267" spans="1:8" x14ac:dyDescent="0.3">
      <c r="A1267">
        <v>1266</v>
      </c>
      <c r="B1267">
        <v>4819</v>
      </c>
      <c r="C1267">
        <v>1197481</v>
      </c>
      <c r="D1267">
        <v>4</v>
      </c>
      <c r="E1267" t="s">
        <v>11313</v>
      </c>
      <c r="F1267" s="1">
        <v>44586</v>
      </c>
      <c r="G1267" t="s">
        <v>20054</v>
      </c>
      <c r="H1267">
        <v>4</v>
      </c>
    </row>
    <row r="1268" spans="1:8" x14ac:dyDescent="0.3">
      <c r="A1268">
        <v>1267</v>
      </c>
      <c r="B1268">
        <v>12081</v>
      </c>
      <c r="C1268">
        <v>1953268</v>
      </c>
      <c r="D1268">
        <v>4</v>
      </c>
      <c r="E1268" t="s">
        <v>11314</v>
      </c>
      <c r="F1268" s="1">
        <v>45896</v>
      </c>
      <c r="G1268" t="s">
        <v>20054</v>
      </c>
      <c r="H1268">
        <v>4</v>
      </c>
    </row>
    <row r="1269" spans="1:8" x14ac:dyDescent="0.3">
      <c r="A1269">
        <v>1268</v>
      </c>
      <c r="B1269">
        <v>1765</v>
      </c>
      <c r="C1269">
        <v>1739469</v>
      </c>
      <c r="D1269">
        <v>1</v>
      </c>
      <c r="E1269" t="s">
        <v>11315</v>
      </c>
      <c r="F1269" s="1">
        <v>45598</v>
      </c>
      <c r="G1269" t="s">
        <v>20057</v>
      </c>
      <c r="H1269">
        <v>1</v>
      </c>
    </row>
    <row r="1270" spans="1:8" x14ac:dyDescent="0.3">
      <c r="A1270">
        <v>1269</v>
      </c>
      <c r="B1270">
        <v>3096</v>
      </c>
      <c r="C1270">
        <v>25750</v>
      </c>
      <c r="D1270">
        <v>3</v>
      </c>
      <c r="E1270" t="s">
        <v>11316</v>
      </c>
      <c r="F1270" s="1">
        <v>44938</v>
      </c>
      <c r="G1270" t="s">
        <v>20055</v>
      </c>
      <c r="H1270">
        <v>3</v>
      </c>
    </row>
    <row r="1271" spans="1:8" x14ac:dyDescent="0.3">
      <c r="A1271">
        <v>1270</v>
      </c>
      <c r="B1271">
        <v>8866</v>
      </c>
      <c r="C1271">
        <v>1538306</v>
      </c>
      <c r="D1271">
        <v>3</v>
      </c>
      <c r="E1271" t="s">
        <v>11317</v>
      </c>
      <c r="F1271" s="1">
        <v>45349</v>
      </c>
      <c r="G1271" t="s">
        <v>20055</v>
      </c>
      <c r="H1271">
        <v>3</v>
      </c>
    </row>
    <row r="1272" spans="1:8" x14ac:dyDescent="0.3">
      <c r="A1272">
        <v>1271</v>
      </c>
      <c r="B1272">
        <v>18972</v>
      </c>
      <c r="C1272">
        <v>1009950</v>
      </c>
      <c r="D1272">
        <v>2</v>
      </c>
      <c r="E1272" t="s">
        <v>11318</v>
      </c>
      <c r="F1272" s="1">
        <v>45263</v>
      </c>
      <c r="G1272" t="s">
        <v>20056</v>
      </c>
      <c r="H1272">
        <v>2</v>
      </c>
    </row>
    <row r="1273" spans="1:8" x14ac:dyDescent="0.3">
      <c r="A1273">
        <v>1272</v>
      </c>
      <c r="B1273">
        <v>19024</v>
      </c>
      <c r="C1273">
        <v>1798736</v>
      </c>
      <c r="D1273">
        <v>1</v>
      </c>
      <c r="E1273" t="s">
        <v>11319</v>
      </c>
      <c r="F1273" s="1">
        <v>44651</v>
      </c>
      <c r="G1273" t="s">
        <v>20057</v>
      </c>
      <c r="H1273">
        <v>1</v>
      </c>
    </row>
    <row r="1274" spans="1:8" x14ac:dyDescent="0.3">
      <c r="A1274">
        <v>1273</v>
      </c>
      <c r="B1274">
        <v>15552</v>
      </c>
      <c r="C1274">
        <v>932503</v>
      </c>
      <c r="D1274">
        <v>1</v>
      </c>
      <c r="E1274" t="s">
        <v>11320</v>
      </c>
      <c r="F1274" s="1">
        <v>45503</v>
      </c>
      <c r="G1274" t="s">
        <v>20057</v>
      </c>
      <c r="H1274">
        <v>1</v>
      </c>
    </row>
    <row r="1275" spans="1:8" x14ac:dyDescent="0.3">
      <c r="A1275">
        <v>1274</v>
      </c>
      <c r="B1275">
        <v>13878</v>
      </c>
      <c r="C1275">
        <v>1982489</v>
      </c>
      <c r="D1275">
        <v>5</v>
      </c>
      <c r="E1275" t="s">
        <v>11321</v>
      </c>
      <c r="F1275" s="1">
        <v>44811</v>
      </c>
      <c r="G1275" t="s">
        <v>20058</v>
      </c>
      <c r="H1275">
        <v>5</v>
      </c>
    </row>
    <row r="1276" spans="1:8" x14ac:dyDescent="0.3">
      <c r="A1276">
        <v>1275</v>
      </c>
      <c r="B1276">
        <v>1175</v>
      </c>
      <c r="C1276">
        <v>243344</v>
      </c>
      <c r="D1276">
        <v>5</v>
      </c>
      <c r="E1276" t="s">
        <v>11322</v>
      </c>
      <c r="F1276" s="1">
        <v>45644</v>
      </c>
      <c r="G1276" t="s">
        <v>20058</v>
      </c>
      <c r="H1276">
        <v>5</v>
      </c>
    </row>
    <row r="1277" spans="1:8" x14ac:dyDescent="0.3">
      <c r="A1277">
        <v>1276</v>
      </c>
      <c r="B1277">
        <v>18332</v>
      </c>
      <c r="C1277">
        <v>1768874</v>
      </c>
      <c r="D1277">
        <v>5</v>
      </c>
      <c r="E1277" t="s">
        <v>11323</v>
      </c>
      <c r="F1277" s="1">
        <v>44629</v>
      </c>
      <c r="G1277" t="s">
        <v>20058</v>
      </c>
      <c r="H1277">
        <v>5</v>
      </c>
    </row>
    <row r="1278" spans="1:8" x14ac:dyDescent="0.3">
      <c r="A1278">
        <v>1277</v>
      </c>
      <c r="B1278">
        <v>18698</v>
      </c>
      <c r="C1278">
        <v>456550</v>
      </c>
      <c r="D1278">
        <v>5</v>
      </c>
      <c r="E1278" t="s">
        <v>11324</v>
      </c>
      <c r="F1278" s="1">
        <v>45622</v>
      </c>
      <c r="G1278" t="s">
        <v>20058</v>
      </c>
      <c r="H1278">
        <v>5</v>
      </c>
    </row>
    <row r="1279" spans="1:8" x14ac:dyDescent="0.3">
      <c r="A1279">
        <v>1278</v>
      </c>
      <c r="B1279">
        <v>16950</v>
      </c>
      <c r="C1279">
        <v>938013</v>
      </c>
      <c r="D1279">
        <v>2</v>
      </c>
      <c r="E1279" t="s">
        <v>11325</v>
      </c>
      <c r="F1279" s="1">
        <v>45592</v>
      </c>
      <c r="G1279" t="s">
        <v>20056</v>
      </c>
      <c r="H1279">
        <v>2</v>
      </c>
    </row>
    <row r="1280" spans="1:8" x14ac:dyDescent="0.3">
      <c r="A1280">
        <v>1279</v>
      </c>
      <c r="B1280">
        <v>4721</v>
      </c>
      <c r="C1280">
        <v>129559</v>
      </c>
      <c r="D1280">
        <v>3</v>
      </c>
      <c r="E1280" t="s">
        <v>11326</v>
      </c>
      <c r="F1280" s="1">
        <v>45117</v>
      </c>
      <c r="G1280" t="s">
        <v>20055</v>
      </c>
      <c r="H1280">
        <v>3</v>
      </c>
    </row>
    <row r="1281" spans="1:8" x14ac:dyDescent="0.3">
      <c r="A1281">
        <v>1280</v>
      </c>
      <c r="B1281">
        <v>13664</v>
      </c>
      <c r="C1281">
        <v>105196</v>
      </c>
      <c r="D1281">
        <v>1</v>
      </c>
      <c r="E1281" t="s">
        <v>11327</v>
      </c>
      <c r="F1281" s="1">
        <v>45541</v>
      </c>
      <c r="G1281" t="s">
        <v>20057</v>
      </c>
      <c r="H1281">
        <v>1</v>
      </c>
    </row>
    <row r="1282" spans="1:8" x14ac:dyDescent="0.3">
      <c r="A1282">
        <v>1281</v>
      </c>
      <c r="B1282">
        <v>10790</v>
      </c>
      <c r="C1282">
        <v>547752</v>
      </c>
      <c r="D1282">
        <v>4</v>
      </c>
      <c r="E1282" t="s">
        <v>11328</v>
      </c>
      <c r="F1282" s="1">
        <v>45023</v>
      </c>
      <c r="G1282" t="s">
        <v>20054</v>
      </c>
      <c r="H1282">
        <v>4</v>
      </c>
    </row>
    <row r="1283" spans="1:8" x14ac:dyDescent="0.3">
      <c r="A1283">
        <v>1282</v>
      </c>
      <c r="B1283">
        <v>1469</v>
      </c>
      <c r="C1283">
        <v>1854001</v>
      </c>
      <c r="D1283">
        <v>1</v>
      </c>
      <c r="E1283" t="s">
        <v>11329</v>
      </c>
      <c r="F1283" s="1">
        <v>45585</v>
      </c>
      <c r="G1283" t="s">
        <v>20057</v>
      </c>
      <c r="H1283">
        <v>1</v>
      </c>
    </row>
    <row r="1284" spans="1:8" x14ac:dyDescent="0.3">
      <c r="A1284">
        <v>1283</v>
      </c>
      <c r="B1284">
        <v>9468</v>
      </c>
      <c r="C1284">
        <v>942654</v>
      </c>
      <c r="D1284">
        <v>1</v>
      </c>
      <c r="E1284" t="s">
        <v>11330</v>
      </c>
      <c r="F1284" s="1">
        <v>45330</v>
      </c>
      <c r="G1284" t="s">
        <v>20057</v>
      </c>
      <c r="H1284">
        <v>1</v>
      </c>
    </row>
    <row r="1285" spans="1:8" x14ac:dyDescent="0.3">
      <c r="A1285">
        <v>1284</v>
      </c>
      <c r="B1285">
        <v>15276</v>
      </c>
      <c r="C1285">
        <v>333181</v>
      </c>
      <c r="D1285">
        <v>1</v>
      </c>
      <c r="E1285" t="s">
        <v>11331</v>
      </c>
      <c r="F1285" s="1">
        <v>44671</v>
      </c>
      <c r="G1285" t="s">
        <v>20057</v>
      </c>
      <c r="H1285">
        <v>1</v>
      </c>
    </row>
    <row r="1286" spans="1:8" x14ac:dyDescent="0.3">
      <c r="A1286">
        <v>1285</v>
      </c>
      <c r="B1286">
        <v>1508</v>
      </c>
      <c r="C1286">
        <v>434669</v>
      </c>
      <c r="D1286">
        <v>1</v>
      </c>
      <c r="E1286" t="s">
        <v>11332</v>
      </c>
      <c r="F1286" s="1">
        <v>45745</v>
      </c>
      <c r="G1286" t="s">
        <v>20057</v>
      </c>
      <c r="H1286">
        <v>1</v>
      </c>
    </row>
    <row r="1287" spans="1:8" x14ac:dyDescent="0.3">
      <c r="A1287">
        <v>1286</v>
      </c>
      <c r="B1287">
        <v>2652</v>
      </c>
      <c r="C1287">
        <v>300271</v>
      </c>
      <c r="D1287">
        <v>4</v>
      </c>
      <c r="E1287" t="s">
        <v>11333</v>
      </c>
      <c r="F1287" s="1">
        <v>45076</v>
      </c>
      <c r="G1287" t="s">
        <v>20054</v>
      </c>
      <c r="H1287">
        <v>4</v>
      </c>
    </row>
    <row r="1288" spans="1:8" x14ac:dyDescent="0.3">
      <c r="A1288">
        <v>1287</v>
      </c>
      <c r="B1288">
        <v>9438</v>
      </c>
      <c r="C1288">
        <v>669417</v>
      </c>
      <c r="D1288">
        <v>4</v>
      </c>
      <c r="E1288" t="s">
        <v>11334</v>
      </c>
      <c r="F1288" s="1">
        <v>45662</v>
      </c>
      <c r="G1288" t="s">
        <v>20054</v>
      </c>
      <c r="H1288">
        <v>4</v>
      </c>
    </row>
    <row r="1289" spans="1:8" x14ac:dyDescent="0.3">
      <c r="A1289">
        <v>1288</v>
      </c>
      <c r="B1289">
        <v>16417</v>
      </c>
      <c r="C1289">
        <v>1466280</v>
      </c>
      <c r="D1289">
        <v>3</v>
      </c>
      <c r="E1289" t="s">
        <v>11335</v>
      </c>
      <c r="F1289" s="1">
        <v>45759</v>
      </c>
      <c r="G1289" t="s">
        <v>20055</v>
      </c>
      <c r="H1289">
        <v>3</v>
      </c>
    </row>
    <row r="1290" spans="1:8" x14ac:dyDescent="0.3">
      <c r="A1290">
        <v>1289</v>
      </c>
      <c r="B1290">
        <v>4604</v>
      </c>
      <c r="C1290">
        <v>1513053</v>
      </c>
      <c r="D1290">
        <v>3</v>
      </c>
      <c r="E1290" t="s">
        <v>11336</v>
      </c>
      <c r="F1290" s="1">
        <v>44987</v>
      </c>
      <c r="G1290" t="s">
        <v>20055</v>
      </c>
      <c r="H1290">
        <v>3</v>
      </c>
    </row>
    <row r="1291" spans="1:8" x14ac:dyDescent="0.3">
      <c r="A1291">
        <v>1290</v>
      </c>
      <c r="B1291">
        <v>682</v>
      </c>
      <c r="C1291">
        <v>736686</v>
      </c>
      <c r="D1291">
        <v>1</v>
      </c>
      <c r="E1291" t="s">
        <v>11337</v>
      </c>
      <c r="F1291" s="1">
        <v>45712</v>
      </c>
      <c r="G1291" t="s">
        <v>20057</v>
      </c>
      <c r="H1291">
        <v>1</v>
      </c>
    </row>
    <row r="1292" spans="1:8" x14ac:dyDescent="0.3">
      <c r="A1292">
        <v>1291</v>
      </c>
      <c r="B1292">
        <v>438</v>
      </c>
      <c r="C1292">
        <v>1349658</v>
      </c>
      <c r="D1292">
        <v>5</v>
      </c>
      <c r="E1292" t="s">
        <v>11338</v>
      </c>
      <c r="F1292" s="1">
        <v>45174</v>
      </c>
      <c r="G1292" t="s">
        <v>20058</v>
      </c>
      <c r="H1292">
        <v>5</v>
      </c>
    </row>
    <row r="1293" spans="1:8" x14ac:dyDescent="0.3">
      <c r="A1293">
        <v>1292</v>
      </c>
      <c r="B1293">
        <v>484</v>
      </c>
      <c r="C1293">
        <v>1313709</v>
      </c>
      <c r="D1293">
        <v>5</v>
      </c>
      <c r="E1293" t="s">
        <v>11339</v>
      </c>
      <c r="F1293" s="1">
        <v>45597</v>
      </c>
      <c r="G1293" t="s">
        <v>20058</v>
      </c>
      <c r="H1293">
        <v>5</v>
      </c>
    </row>
    <row r="1294" spans="1:8" x14ac:dyDescent="0.3">
      <c r="A1294">
        <v>1293</v>
      </c>
      <c r="B1294">
        <v>14722</v>
      </c>
      <c r="C1294">
        <v>679400</v>
      </c>
      <c r="D1294">
        <v>2</v>
      </c>
      <c r="E1294" t="s">
        <v>11340</v>
      </c>
      <c r="F1294" s="1">
        <v>44562</v>
      </c>
      <c r="G1294" t="s">
        <v>20056</v>
      </c>
      <c r="H1294">
        <v>2</v>
      </c>
    </row>
    <row r="1295" spans="1:8" x14ac:dyDescent="0.3">
      <c r="A1295">
        <v>1294</v>
      </c>
      <c r="B1295">
        <v>15712</v>
      </c>
      <c r="C1295">
        <v>441725</v>
      </c>
      <c r="D1295">
        <v>2</v>
      </c>
      <c r="E1295" t="s">
        <v>11341</v>
      </c>
      <c r="F1295" s="1">
        <v>45570</v>
      </c>
      <c r="G1295" t="s">
        <v>20056</v>
      </c>
      <c r="H1295">
        <v>2</v>
      </c>
    </row>
    <row r="1296" spans="1:8" x14ac:dyDescent="0.3">
      <c r="A1296">
        <v>1295</v>
      </c>
      <c r="B1296">
        <v>15935</v>
      </c>
      <c r="C1296">
        <v>1328521</v>
      </c>
      <c r="D1296">
        <v>3</v>
      </c>
      <c r="E1296" t="s">
        <v>11342</v>
      </c>
      <c r="F1296" s="1">
        <v>44685</v>
      </c>
      <c r="G1296" t="s">
        <v>20055</v>
      </c>
      <c r="H1296">
        <v>3</v>
      </c>
    </row>
    <row r="1297" spans="1:8" x14ac:dyDescent="0.3">
      <c r="A1297">
        <v>1296</v>
      </c>
      <c r="B1297">
        <v>5688</v>
      </c>
      <c r="C1297">
        <v>653256</v>
      </c>
      <c r="D1297">
        <v>1</v>
      </c>
      <c r="E1297" t="s">
        <v>11343</v>
      </c>
      <c r="F1297" s="1">
        <v>45899</v>
      </c>
      <c r="G1297" t="s">
        <v>20057</v>
      </c>
      <c r="H1297">
        <v>1</v>
      </c>
    </row>
    <row r="1298" spans="1:8" x14ac:dyDescent="0.3">
      <c r="A1298">
        <v>1297</v>
      </c>
      <c r="B1298">
        <v>15179</v>
      </c>
      <c r="C1298">
        <v>1071571</v>
      </c>
      <c r="D1298">
        <v>3</v>
      </c>
      <c r="E1298" t="s">
        <v>11344</v>
      </c>
      <c r="F1298" s="1">
        <v>45212</v>
      </c>
      <c r="G1298" t="s">
        <v>20055</v>
      </c>
      <c r="H1298">
        <v>3</v>
      </c>
    </row>
    <row r="1299" spans="1:8" x14ac:dyDescent="0.3">
      <c r="A1299">
        <v>1298</v>
      </c>
      <c r="B1299">
        <v>6346</v>
      </c>
      <c r="C1299">
        <v>1697171</v>
      </c>
      <c r="D1299">
        <v>2</v>
      </c>
      <c r="E1299" t="s">
        <v>11345</v>
      </c>
      <c r="F1299" s="1">
        <v>44872</v>
      </c>
      <c r="G1299" t="s">
        <v>20056</v>
      </c>
      <c r="H1299">
        <v>2</v>
      </c>
    </row>
    <row r="1300" spans="1:8" x14ac:dyDescent="0.3">
      <c r="A1300">
        <v>1299</v>
      </c>
      <c r="B1300">
        <v>14165</v>
      </c>
      <c r="C1300">
        <v>1860005</v>
      </c>
      <c r="D1300">
        <v>5</v>
      </c>
      <c r="E1300" t="s">
        <v>11346</v>
      </c>
      <c r="F1300" s="1">
        <v>45098</v>
      </c>
      <c r="G1300" t="s">
        <v>20058</v>
      </c>
      <c r="H1300">
        <v>5</v>
      </c>
    </row>
    <row r="1301" spans="1:8" x14ac:dyDescent="0.3">
      <c r="A1301">
        <v>1300</v>
      </c>
      <c r="B1301">
        <v>17038</v>
      </c>
      <c r="C1301">
        <v>630504</v>
      </c>
      <c r="D1301">
        <v>2</v>
      </c>
      <c r="E1301" t="s">
        <v>11347</v>
      </c>
      <c r="F1301" s="1">
        <v>45287</v>
      </c>
      <c r="G1301" t="s">
        <v>20056</v>
      </c>
      <c r="H1301">
        <v>2</v>
      </c>
    </row>
    <row r="1302" spans="1:8" x14ac:dyDescent="0.3">
      <c r="A1302">
        <v>1301</v>
      </c>
      <c r="B1302">
        <v>5821</v>
      </c>
      <c r="C1302">
        <v>1638575</v>
      </c>
      <c r="D1302">
        <v>4</v>
      </c>
      <c r="E1302" t="s">
        <v>11348</v>
      </c>
      <c r="F1302" s="1">
        <v>45646</v>
      </c>
      <c r="G1302" t="s">
        <v>20054</v>
      </c>
      <c r="H1302">
        <v>4</v>
      </c>
    </row>
    <row r="1303" spans="1:8" x14ac:dyDescent="0.3">
      <c r="A1303">
        <v>1302</v>
      </c>
      <c r="B1303">
        <v>5905</v>
      </c>
      <c r="C1303">
        <v>739015</v>
      </c>
      <c r="D1303">
        <v>4</v>
      </c>
      <c r="E1303" t="s">
        <v>11349</v>
      </c>
      <c r="F1303" s="1">
        <v>45736</v>
      </c>
      <c r="G1303" t="s">
        <v>20054</v>
      </c>
      <c r="H1303">
        <v>4</v>
      </c>
    </row>
    <row r="1304" spans="1:8" x14ac:dyDescent="0.3">
      <c r="A1304">
        <v>1303</v>
      </c>
      <c r="B1304">
        <v>159</v>
      </c>
      <c r="C1304">
        <v>260957</v>
      </c>
      <c r="D1304">
        <v>2</v>
      </c>
      <c r="E1304" t="s">
        <v>11350</v>
      </c>
      <c r="F1304" s="1">
        <v>45274</v>
      </c>
      <c r="G1304" t="s">
        <v>20056</v>
      </c>
      <c r="H1304">
        <v>2</v>
      </c>
    </row>
    <row r="1305" spans="1:8" x14ac:dyDescent="0.3">
      <c r="A1305">
        <v>1304</v>
      </c>
      <c r="B1305">
        <v>5747</v>
      </c>
      <c r="C1305">
        <v>1052537</v>
      </c>
      <c r="D1305">
        <v>5</v>
      </c>
      <c r="E1305" t="s">
        <v>11351</v>
      </c>
      <c r="F1305" s="1">
        <v>44756</v>
      </c>
      <c r="G1305" t="s">
        <v>20058</v>
      </c>
      <c r="H1305">
        <v>5</v>
      </c>
    </row>
    <row r="1306" spans="1:8" x14ac:dyDescent="0.3">
      <c r="A1306">
        <v>1305</v>
      </c>
      <c r="B1306">
        <v>2805</v>
      </c>
      <c r="C1306">
        <v>691583</v>
      </c>
      <c r="D1306">
        <v>5</v>
      </c>
      <c r="E1306" t="s">
        <v>11352</v>
      </c>
      <c r="F1306" s="1">
        <v>44612</v>
      </c>
      <c r="G1306" t="s">
        <v>20058</v>
      </c>
      <c r="H1306">
        <v>5</v>
      </c>
    </row>
    <row r="1307" spans="1:8" x14ac:dyDescent="0.3">
      <c r="A1307">
        <v>1306</v>
      </c>
      <c r="B1307">
        <v>7626</v>
      </c>
      <c r="C1307">
        <v>1917765</v>
      </c>
      <c r="D1307">
        <v>4</v>
      </c>
      <c r="E1307" t="s">
        <v>11353</v>
      </c>
      <c r="F1307" s="1">
        <v>45756</v>
      </c>
      <c r="G1307" t="s">
        <v>20054</v>
      </c>
      <c r="H1307">
        <v>4</v>
      </c>
    </row>
    <row r="1308" spans="1:8" x14ac:dyDescent="0.3">
      <c r="A1308">
        <v>1307</v>
      </c>
      <c r="B1308">
        <v>13793</v>
      </c>
      <c r="C1308">
        <v>1194087</v>
      </c>
      <c r="D1308">
        <v>2</v>
      </c>
      <c r="E1308" t="s">
        <v>11354</v>
      </c>
      <c r="F1308" s="1">
        <v>44528</v>
      </c>
      <c r="G1308" t="s">
        <v>20056</v>
      </c>
      <c r="H1308">
        <v>2</v>
      </c>
    </row>
    <row r="1309" spans="1:8" x14ac:dyDescent="0.3">
      <c r="A1309">
        <v>1308</v>
      </c>
      <c r="B1309">
        <v>3454</v>
      </c>
      <c r="C1309">
        <v>95366</v>
      </c>
      <c r="D1309">
        <v>3</v>
      </c>
      <c r="E1309" t="s">
        <v>11355</v>
      </c>
      <c r="F1309" s="1">
        <v>45875</v>
      </c>
      <c r="G1309" t="s">
        <v>20055</v>
      </c>
      <c r="H1309">
        <v>3</v>
      </c>
    </row>
    <row r="1310" spans="1:8" x14ac:dyDescent="0.3">
      <c r="A1310">
        <v>1309</v>
      </c>
      <c r="B1310">
        <v>7673</v>
      </c>
      <c r="C1310">
        <v>54992</v>
      </c>
      <c r="D1310">
        <v>5</v>
      </c>
      <c r="E1310" t="s">
        <v>11356</v>
      </c>
      <c r="F1310" s="1">
        <v>44760</v>
      </c>
      <c r="G1310" t="s">
        <v>20058</v>
      </c>
      <c r="H1310">
        <v>5</v>
      </c>
    </row>
    <row r="1311" spans="1:8" x14ac:dyDescent="0.3">
      <c r="A1311">
        <v>1310</v>
      </c>
      <c r="B1311">
        <v>8060</v>
      </c>
      <c r="C1311">
        <v>1593613</v>
      </c>
      <c r="D1311">
        <v>3</v>
      </c>
      <c r="E1311" t="s">
        <v>11357</v>
      </c>
      <c r="F1311" s="1">
        <v>44896</v>
      </c>
      <c r="G1311" t="s">
        <v>20055</v>
      </c>
      <c r="H1311">
        <v>3</v>
      </c>
    </row>
    <row r="1312" spans="1:8" x14ac:dyDescent="0.3">
      <c r="A1312">
        <v>1311</v>
      </c>
      <c r="B1312">
        <v>18760</v>
      </c>
      <c r="C1312">
        <v>1775261</v>
      </c>
      <c r="D1312">
        <v>5</v>
      </c>
      <c r="E1312" t="s">
        <v>11358</v>
      </c>
      <c r="F1312" s="1">
        <v>44706</v>
      </c>
      <c r="G1312" t="s">
        <v>20058</v>
      </c>
      <c r="H1312">
        <v>5</v>
      </c>
    </row>
    <row r="1313" spans="1:8" x14ac:dyDescent="0.3">
      <c r="A1313">
        <v>1312</v>
      </c>
      <c r="B1313">
        <v>2187</v>
      </c>
      <c r="C1313">
        <v>1458422</v>
      </c>
      <c r="D1313">
        <v>5</v>
      </c>
      <c r="E1313" t="s">
        <v>11359</v>
      </c>
      <c r="F1313" s="1">
        <v>44904</v>
      </c>
      <c r="G1313" t="s">
        <v>20058</v>
      </c>
      <c r="H1313">
        <v>5</v>
      </c>
    </row>
    <row r="1314" spans="1:8" x14ac:dyDescent="0.3">
      <c r="A1314">
        <v>1313</v>
      </c>
      <c r="B1314">
        <v>3592</v>
      </c>
      <c r="C1314">
        <v>1160475</v>
      </c>
      <c r="D1314">
        <v>2</v>
      </c>
      <c r="E1314" t="s">
        <v>11360</v>
      </c>
      <c r="F1314" s="1">
        <v>45793</v>
      </c>
      <c r="G1314" t="s">
        <v>20056</v>
      </c>
      <c r="H1314">
        <v>2</v>
      </c>
    </row>
    <row r="1315" spans="1:8" x14ac:dyDescent="0.3">
      <c r="A1315">
        <v>1314</v>
      </c>
      <c r="B1315">
        <v>6457</v>
      </c>
      <c r="C1315">
        <v>555087</v>
      </c>
      <c r="D1315">
        <v>2</v>
      </c>
      <c r="E1315" t="s">
        <v>11361</v>
      </c>
      <c r="F1315" s="1">
        <v>45345</v>
      </c>
      <c r="G1315" t="s">
        <v>20056</v>
      </c>
      <c r="H1315">
        <v>2</v>
      </c>
    </row>
    <row r="1316" spans="1:8" x14ac:dyDescent="0.3">
      <c r="A1316">
        <v>1315</v>
      </c>
      <c r="B1316">
        <v>12873</v>
      </c>
      <c r="C1316">
        <v>731270</v>
      </c>
      <c r="D1316">
        <v>2</v>
      </c>
      <c r="E1316" t="s">
        <v>11362</v>
      </c>
      <c r="F1316" s="1">
        <v>45719</v>
      </c>
      <c r="G1316" t="s">
        <v>20056</v>
      </c>
      <c r="H1316">
        <v>2</v>
      </c>
    </row>
    <row r="1317" spans="1:8" x14ac:dyDescent="0.3">
      <c r="A1317">
        <v>1316</v>
      </c>
      <c r="B1317">
        <v>14284</v>
      </c>
      <c r="C1317">
        <v>1382403</v>
      </c>
      <c r="D1317">
        <v>2</v>
      </c>
      <c r="E1317" t="s">
        <v>11363</v>
      </c>
      <c r="F1317" s="1">
        <v>44662</v>
      </c>
      <c r="G1317" t="s">
        <v>20056</v>
      </c>
      <c r="H1317">
        <v>2</v>
      </c>
    </row>
    <row r="1318" spans="1:8" x14ac:dyDescent="0.3">
      <c r="A1318">
        <v>1317</v>
      </c>
      <c r="B1318">
        <v>12466</v>
      </c>
      <c r="C1318">
        <v>197435</v>
      </c>
      <c r="D1318">
        <v>3</v>
      </c>
      <c r="E1318" t="s">
        <v>11364</v>
      </c>
      <c r="F1318" s="1">
        <v>45771</v>
      </c>
      <c r="G1318" t="s">
        <v>20055</v>
      </c>
      <c r="H1318">
        <v>3</v>
      </c>
    </row>
    <row r="1319" spans="1:8" x14ac:dyDescent="0.3">
      <c r="A1319">
        <v>1318</v>
      </c>
      <c r="B1319">
        <v>15235</v>
      </c>
      <c r="C1319">
        <v>1200130</v>
      </c>
      <c r="D1319">
        <v>3</v>
      </c>
      <c r="E1319" t="s">
        <v>11365</v>
      </c>
      <c r="F1319" s="1">
        <v>44495</v>
      </c>
      <c r="G1319" t="s">
        <v>20055</v>
      </c>
      <c r="H1319">
        <v>3</v>
      </c>
    </row>
    <row r="1320" spans="1:8" x14ac:dyDescent="0.3">
      <c r="A1320">
        <v>1319</v>
      </c>
      <c r="B1320">
        <v>10342</v>
      </c>
      <c r="C1320">
        <v>1651142</v>
      </c>
      <c r="D1320">
        <v>2</v>
      </c>
      <c r="E1320" t="s">
        <v>11366</v>
      </c>
      <c r="F1320" s="1">
        <v>45280</v>
      </c>
      <c r="G1320" t="s">
        <v>20056</v>
      </c>
      <c r="H1320">
        <v>2</v>
      </c>
    </row>
    <row r="1321" spans="1:8" x14ac:dyDescent="0.3">
      <c r="A1321">
        <v>1320</v>
      </c>
      <c r="B1321">
        <v>9476</v>
      </c>
      <c r="C1321">
        <v>1679907</v>
      </c>
      <c r="D1321">
        <v>1</v>
      </c>
      <c r="E1321" t="s">
        <v>11367</v>
      </c>
      <c r="F1321" s="1">
        <v>44503</v>
      </c>
      <c r="G1321" t="s">
        <v>20057</v>
      </c>
      <c r="H1321">
        <v>1</v>
      </c>
    </row>
    <row r="1322" spans="1:8" x14ac:dyDescent="0.3">
      <c r="A1322">
        <v>1321</v>
      </c>
      <c r="B1322">
        <v>2243</v>
      </c>
      <c r="C1322">
        <v>1655906</v>
      </c>
      <c r="D1322">
        <v>3</v>
      </c>
      <c r="E1322" t="s">
        <v>11368</v>
      </c>
      <c r="F1322" s="1">
        <v>45169</v>
      </c>
      <c r="G1322" t="s">
        <v>20055</v>
      </c>
      <c r="H1322">
        <v>3</v>
      </c>
    </row>
    <row r="1323" spans="1:8" x14ac:dyDescent="0.3">
      <c r="A1323">
        <v>1322</v>
      </c>
      <c r="B1323">
        <v>16733</v>
      </c>
      <c r="C1323">
        <v>1223830</v>
      </c>
      <c r="D1323">
        <v>4</v>
      </c>
      <c r="E1323" t="s">
        <v>11369</v>
      </c>
      <c r="F1323" s="1">
        <v>44957</v>
      </c>
      <c r="G1323" t="s">
        <v>20054</v>
      </c>
      <c r="H1323">
        <v>4</v>
      </c>
    </row>
    <row r="1324" spans="1:8" x14ac:dyDescent="0.3">
      <c r="A1324">
        <v>1323</v>
      </c>
      <c r="B1324">
        <v>16753</v>
      </c>
      <c r="C1324">
        <v>1788052</v>
      </c>
      <c r="D1324">
        <v>5</v>
      </c>
      <c r="E1324" t="s">
        <v>11370</v>
      </c>
      <c r="F1324" s="1">
        <v>45033</v>
      </c>
      <c r="G1324" t="s">
        <v>20058</v>
      </c>
      <c r="H1324">
        <v>5</v>
      </c>
    </row>
    <row r="1325" spans="1:8" x14ac:dyDescent="0.3">
      <c r="A1325">
        <v>1324</v>
      </c>
      <c r="B1325">
        <v>11293</v>
      </c>
      <c r="C1325">
        <v>1793733</v>
      </c>
      <c r="D1325">
        <v>2</v>
      </c>
      <c r="E1325" t="s">
        <v>11371</v>
      </c>
      <c r="F1325" s="1">
        <v>45416</v>
      </c>
      <c r="G1325" t="s">
        <v>20056</v>
      </c>
      <c r="H1325">
        <v>2</v>
      </c>
    </row>
    <row r="1326" spans="1:8" x14ac:dyDescent="0.3">
      <c r="A1326">
        <v>1325</v>
      </c>
      <c r="B1326">
        <v>4599</v>
      </c>
      <c r="C1326">
        <v>1265945</v>
      </c>
      <c r="D1326">
        <v>5</v>
      </c>
      <c r="E1326" t="s">
        <v>11372</v>
      </c>
      <c r="F1326" s="1">
        <v>44688</v>
      </c>
      <c r="G1326" t="s">
        <v>20058</v>
      </c>
      <c r="H1326">
        <v>5</v>
      </c>
    </row>
    <row r="1327" spans="1:8" x14ac:dyDescent="0.3">
      <c r="A1327">
        <v>1326</v>
      </c>
      <c r="B1327">
        <v>3097</v>
      </c>
      <c r="C1327">
        <v>896899</v>
      </c>
      <c r="D1327">
        <v>5</v>
      </c>
      <c r="E1327" t="s">
        <v>11373</v>
      </c>
      <c r="F1327" s="1">
        <v>44954</v>
      </c>
      <c r="G1327" t="s">
        <v>20058</v>
      </c>
      <c r="H1327">
        <v>5</v>
      </c>
    </row>
    <row r="1328" spans="1:8" x14ac:dyDescent="0.3">
      <c r="A1328">
        <v>1327</v>
      </c>
      <c r="B1328">
        <v>10112</v>
      </c>
      <c r="C1328">
        <v>178617</v>
      </c>
      <c r="D1328">
        <v>1</v>
      </c>
      <c r="E1328" t="s">
        <v>11374</v>
      </c>
      <c r="F1328" s="1">
        <v>45143</v>
      </c>
      <c r="G1328" t="s">
        <v>20057</v>
      </c>
      <c r="H1328">
        <v>1</v>
      </c>
    </row>
    <row r="1329" spans="1:8" x14ac:dyDescent="0.3">
      <c r="A1329">
        <v>1328</v>
      </c>
      <c r="B1329">
        <v>60</v>
      </c>
      <c r="C1329">
        <v>1638170</v>
      </c>
      <c r="D1329">
        <v>4</v>
      </c>
      <c r="E1329" t="s">
        <v>11375</v>
      </c>
      <c r="F1329" s="1">
        <v>45868</v>
      </c>
      <c r="G1329" t="s">
        <v>20054</v>
      </c>
      <c r="H1329">
        <v>4</v>
      </c>
    </row>
    <row r="1330" spans="1:8" x14ac:dyDescent="0.3">
      <c r="A1330">
        <v>1329</v>
      </c>
      <c r="B1330">
        <v>15266</v>
      </c>
      <c r="C1330">
        <v>376863</v>
      </c>
      <c r="D1330">
        <v>5</v>
      </c>
      <c r="E1330" t="s">
        <v>11376</v>
      </c>
      <c r="F1330" s="1">
        <v>45500</v>
      </c>
      <c r="G1330" t="s">
        <v>20058</v>
      </c>
      <c r="H1330">
        <v>5</v>
      </c>
    </row>
    <row r="1331" spans="1:8" x14ac:dyDescent="0.3">
      <c r="A1331">
        <v>1330</v>
      </c>
      <c r="B1331">
        <v>10636</v>
      </c>
      <c r="C1331">
        <v>896584</v>
      </c>
      <c r="D1331">
        <v>2</v>
      </c>
      <c r="E1331" t="s">
        <v>11377</v>
      </c>
      <c r="F1331" s="1">
        <v>45387</v>
      </c>
      <c r="G1331" t="s">
        <v>20056</v>
      </c>
      <c r="H1331">
        <v>2</v>
      </c>
    </row>
    <row r="1332" spans="1:8" x14ac:dyDescent="0.3">
      <c r="A1332">
        <v>1331</v>
      </c>
      <c r="B1332">
        <v>136</v>
      </c>
      <c r="C1332">
        <v>1064861</v>
      </c>
      <c r="D1332">
        <v>3</v>
      </c>
      <c r="E1332" t="s">
        <v>11378</v>
      </c>
      <c r="F1332" s="1">
        <v>45114</v>
      </c>
      <c r="G1332" t="s">
        <v>20055</v>
      </c>
      <c r="H1332">
        <v>3</v>
      </c>
    </row>
    <row r="1333" spans="1:8" x14ac:dyDescent="0.3">
      <c r="A1333">
        <v>1332</v>
      </c>
      <c r="B1333">
        <v>11353</v>
      </c>
      <c r="C1333">
        <v>1335726</v>
      </c>
      <c r="D1333">
        <v>1</v>
      </c>
      <c r="E1333" t="s">
        <v>11379</v>
      </c>
      <c r="F1333" s="1">
        <v>45350</v>
      </c>
      <c r="G1333" t="s">
        <v>20057</v>
      </c>
      <c r="H1333">
        <v>1</v>
      </c>
    </row>
    <row r="1334" spans="1:8" x14ac:dyDescent="0.3">
      <c r="A1334">
        <v>1333</v>
      </c>
      <c r="B1334">
        <v>16744</v>
      </c>
      <c r="C1334">
        <v>369714</v>
      </c>
      <c r="D1334">
        <v>5</v>
      </c>
      <c r="E1334" t="s">
        <v>11380</v>
      </c>
      <c r="F1334" s="1">
        <v>44809</v>
      </c>
      <c r="G1334" t="s">
        <v>20058</v>
      </c>
      <c r="H1334">
        <v>5</v>
      </c>
    </row>
    <row r="1335" spans="1:8" x14ac:dyDescent="0.3">
      <c r="A1335">
        <v>1334</v>
      </c>
      <c r="B1335">
        <v>11207</v>
      </c>
      <c r="C1335">
        <v>1319092</v>
      </c>
      <c r="D1335">
        <v>4</v>
      </c>
      <c r="E1335" t="s">
        <v>11381</v>
      </c>
      <c r="F1335" s="1">
        <v>44587</v>
      </c>
      <c r="G1335" t="s">
        <v>20054</v>
      </c>
      <c r="H1335">
        <v>4</v>
      </c>
    </row>
    <row r="1336" spans="1:8" x14ac:dyDescent="0.3">
      <c r="A1336">
        <v>1335</v>
      </c>
      <c r="B1336">
        <v>7889</v>
      </c>
      <c r="C1336">
        <v>286065</v>
      </c>
      <c r="D1336">
        <v>4</v>
      </c>
      <c r="E1336" t="s">
        <v>11382</v>
      </c>
      <c r="F1336" s="1">
        <v>45193</v>
      </c>
      <c r="G1336" t="s">
        <v>20054</v>
      </c>
      <c r="H1336">
        <v>4</v>
      </c>
    </row>
    <row r="1337" spans="1:8" x14ac:dyDescent="0.3">
      <c r="A1337">
        <v>1336</v>
      </c>
      <c r="B1337">
        <v>12791</v>
      </c>
      <c r="C1337">
        <v>1586737</v>
      </c>
      <c r="D1337">
        <v>2</v>
      </c>
      <c r="E1337" t="s">
        <v>11383</v>
      </c>
      <c r="F1337" s="1">
        <v>45497</v>
      </c>
      <c r="G1337" t="s">
        <v>20056</v>
      </c>
      <c r="H1337">
        <v>2</v>
      </c>
    </row>
    <row r="1338" spans="1:8" x14ac:dyDescent="0.3">
      <c r="A1338">
        <v>1337</v>
      </c>
      <c r="B1338">
        <v>9600</v>
      </c>
      <c r="C1338">
        <v>989182</v>
      </c>
      <c r="D1338">
        <v>3</v>
      </c>
      <c r="E1338" t="s">
        <v>11384</v>
      </c>
      <c r="F1338" s="1">
        <v>45811</v>
      </c>
      <c r="G1338" t="s">
        <v>20055</v>
      </c>
      <c r="H1338">
        <v>3</v>
      </c>
    </row>
    <row r="1339" spans="1:8" x14ac:dyDescent="0.3">
      <c r="A1339">
        <v>1338</v>
      </c>
      <c r="B1339">
        <v>9640</v>
      </c>
      <c r="C1339">
        <v>1860069</v>
      </c>
      <c r="D1339">
        <v>4</v>
      </c>
      <c r="E1339" t="s">
        <v>11385</v>
      </c>
      <c r="F1339" s="1">
        <v>44444</v>
      </c>
      <c r="G1339" t="s">
        <v>20054</v>
      </c>
      <c r="H1339">
        <v>4</v>
      </c>
    </row>
    <row r="1340" spans="1:8" x14ac:dyDescent="0.3">
      <c r="A1340">
        <v>1339</v>
      </c>
      <c r="B1340">
        <v>19551</v>
      </c>
      <c r="C1340">
        <v>926575</v>
      </c>
      <c r="D1340">
        <v>4</v>
      </c>
      <c r="E1340" t="s">
        <v>11386</v>
      </c>
      <c r="F1340" s="1">
        <v>44460</v>
      </c>
      <c r="G1340" t="s">
        <v>20054</v>
      </c>
      <c r="H1340">
        <v>4</v>
      </c>
    </row>
    <row r="1341" spans="1:8" x14ac:dyDescent="0.3">
      <c r="A1341">
        <v>1340</v>
      </c>
      <c r="B1341">
        <v>8226</v>
      </c>
      <c r="C1341">
        <v>685446</v>
      </c>
      <c r="D1341">
        <v>5</v>
      </c>
      <c r="E1341" t="s">
        <v>11387</v>
      </c>
      <c r="F1341" s="1">
        <v>45609</v>
      </c>
      <c r="G1341" t="s">
        <v>20058</v>
      </c>
      <c r="H1341">
        <v>5</v>
      </c>
    </row>
    <row r="1342" spans="1:8" x14ac:dyDescent="0.3">
      <c r="A1342">
        <v>1341</v>
      </c>
      <c r="B1342">
        <v>12377</v>
      </c>
      <c r="C1342">
        <v>1148360</v>
      </c>
      <c r="D1342">
        <v>3</v>
      </c>
      <c r="E1342" t="s">
        <v>11388</v>
      </c>
      <c r="F1342" s="1">
        <v>45452</v>
      </c>
      <c r="G1342" t="s">
        <v>20055</v>
      </c>
      <c r="H1342">
        <v>3</v>
      </c>
    </row>
    <row r="1343" spans="1:8" x14ac:dyDescent="0.3">
      <c r="A1343">
        <v>1342</v>
      </c>
      <c r="B1343">
        <v>3187</v>
      </c>
      <c r="C1343">
        <v>1368197</v>
      </c>
      <c r="D1343">
        <v>3</v>
      </c>
      <c r="E1343" t="s">
        <v>11389</v>
      </c>
      <c r="F1343" s="1">
        <v>44758</v>
      </c>
      <c r="G1343" t="s">
        <v>20055</v>
      </c>
      <c r="H1343">
        <v>3</v>
      </c>
    </row>
    <row r="1344" spans="1:8" x14ac:dyDescent="0.3">
      <c r="A1344">
        <v>1343</v>
      </c>
      <c r="B1344">
        <v>9962</v>
      </c>
      <c r="C1344">
        <v>1244848</v>
      </c>
      <c r="D1344">
        <v>4</v>
      </c>
      <c r="E1344" t="s">
        <v>11390</v>
      </c>
      <c r="F1344" s="1">
        <v>45362</v>
      </c>
      <c r="G1344" t="s">
        <v>20054</v>
      </c>
      <c r="H1344">
        <v>4</v>
      </c>
    </row>
    <row r="1345" spans="1:8" x14ac:dyDescent="0.3">
      <c r="A1345">
        <v>1344</v>
      </c>
      <c r="B1345">
        <v>3368</v>
      </c>
      <c r="C1345">
        <v>1445244</v>
      </c>
      <c r="D1345">
        <v>5</v>
      </c>
      <c r="E1345" t="s">
        <v>11391</v>
      </c>
      <c r="F1345" s="1">
        <v>44963</v>
      </c>
      <c r="G1345" t="s">
        <v>20058</v>
      </c>
      <c r="H1345">
        <v>5</v>
      </c>
    </row>
    <row r="1346" spans="1:8" x14ac:dyDescent="0.3">
      <c r="A1346">
        <v>1345</v>
      </c>
      <c r="B1346">
        <v>12731</v>
      </c>
      <c r="C1346">
        <v>299663</v>
      </c>
      <c r="D1346">
        <v>1</v>
      </c>
      <c r="E1346" t="s">
        <v>11392</v>
      </c>
      <c r="F1346" s="1">
        <v>44570</v>
      </c>
      <c r="G1346" t="s">
        <v>20057</v>
      </c>
      <c r="H1346">
        <v>1</v>
      </c>
    </row>
    <row r="1347" spans="1:8" x14ac:dyDescent="0.3">
      <c r="A1347">
        <v>1346</v>
      </c>
      <c r="B1347">
        <v>12547</v>
      </c>
      <c r="C1347">
        <v>773486</v>
      </c>
      <c r="D1347">
        <v>2</v>
      </c>
      <c r="E1347" t="s">
        <v>11393</v>
      </c>
      <c r="F1347" s="1">
        <v>45829</v>
      </c>
      <c r="G1347" t="s">
        <v>20056</v>
      </c>
      <c r="H1347">
        <v>2</v>
      </c>
    </row>
    <row r="1348" spans="1:8" x14ac:dyDescent="0.3">
      <c r="A1348">
        <v>1347</v>
      </c>
      <c r="B1348">
        <v>8383</v>
      </c>
      <c r="C1348">
        <v>1067541</v>
      </c>
      <c r="D1348">
        <v>4</v>
      </c>
      <c r="E1348" t="s">
        <v>11394</v>
      </c>
      <c r="F1348" s="1">
        <v>44903</v>
      </c>
      <c r="G1348" t="s">
        <v>20054</v>
      </c>
      <c r="H1348">
        <v>4</v>
      </c>
    </row>
    <row r="1349" spans="1:8" x14ac:dyDescent="0.3">
      <c r="A1349">
        <v>1348</v>
      </c>
      <c r="B1349">
        <v>13398</v>
      </c>
      <c r="C1349">
        <v>93913</v>
      </c>
      <c r="D1349">
        <v>1</v>
      </c>
      <c r="E1349" t="s">
        <v>11395</v>
      </c>
      <c r="F1349" s="1">
        <v>44834</v>
      </c>
      <c r="G1349" t="s">
        <v>20057</v>
      </c>
      <c r="H1349">
        <v>1</v>
      </c>
    </row>
    <row r="1350" spans="1:8" x14ac:dyDescent="0.3">
      <c r="A1350">
        <v>1349</v>
      </c>
      <c r="B1350">
        <v>17959</v>
      </c>
      <c r="C1350">
        <v>80002</v>
      </c>
      <c r="D1350">
        <v>2</v>
      </c>
      <c r="E1350" t="s">
        <v>11396</v>
      </c>
      <c r="F1350" s="1">
        <v>45806</v>
      </c>
      <c r="G1350" t="s">
        <v>20056</v>
      </c>
      <c r="H1350">
        <v>2</v>
      </c>
    </row>
    <row r="1351" spans="1:8" x14ac:dyDescent="0.3">
      <c r="A1351">
        <v>1350</v>
      </c>
      <c r="B1351">
        <v>2129</v>
      </c>
      <c r="C1351">
        <v>1855475</v>
      </c>
      <c r="D1351">
        <v>4</v>
      </c>
      <c r="E1351" t="s">
        <v>11397</v>
      </c>
      <c r="F1351" s="1">
        <v>44646</v>
      </c>
      <c r="G1351" t="s">
        <v>20054</v>
      </c>
      <c r="H1351">
        <v>4</v>
      </c>
    </row>
    <row r="1352" spans="1:8" x14ac:dyDescent="0.3">
      <c r="A1352">
        <v>1351</v>
      </c>
      <c r="B1352">
        <v>15033</v>
      </c>
      <c r="C1352">
        <v>1477420</v>
      </c>
      <c r="D1352">
        <v>1</v>
      </c>
      <c r="E1352" t="s">
        <v>11398</v>
      </c>
      <c r="F1352" s="1">
        <v>44694</v>
      </c>
      <c r="G1352" t="s">
        <v>20057</v>
      </c>
      <c r="H1352">
        <v>1</v>
      </c>
    </row>
    <row r="1353" spans="1:8" x14ac:dyDescent="0.3">
      <c r="A1353">
        <v>1352</v>
      </c>
      <c r="B1353">
        <v>13594</v>
      </c>
      <c r="C1353">
        <v>516006</v>
      </c>
      <c r="D1353">
        <v>2</v>
      </c>
      <c r="E1353" t="s">
        <v>11399</v>
      </c>
      <c r="F1353" s="1">
        <v>45297</v>
      </c>
      <c r="G1353" t="s">
        <v>20056</v>
      </c>
      <c r="H1353">
        <v>2</v>
      </c>
    </row>
    <row r="1354" spans="1:8" x14ac:dyDescent="0.3">
      <c r="A1354">
        <v>1353</v>
      </c>
      <c r="B1354">
        <v>968</v>
      </c>
      <c r="C1354">
        <v>742637</v>
      </c>
      <c r="D1354">
        <v>3</v>
      </c>
      <c r="E1354" t="s">
        <v>11400</v>
      </c>
      <c r="F1354" s="1">
        <v>45519</v>
      </c>
      <c r="G1354" t="s">
        <v>20055</v>
      </c>
      <c r="H1354">
        <v>3</v>
      </c>
    </row>
    <row r="1355" spans="1:8" x14ac:dyDescent="0.3">
      <c r="A1355">
        <v>1354</v>
      </c>
      <c r="B1355">
        <v>264</v>
      </c>
      <c r="C1355">
        <v>1008601</v>
      </c>
      <c r="D1355">
        <v>1</v>
      </c>
      <c r="E1355" t="s">
        <v>11401</v>
      </c>
      <c r="F1355" s="1">
        <v>44863</v>
      </c>
      <c r="G1355" t="s">
        <v>20057</v>
      </c>
      <c r="H1355">
        <v>1</v>
      </c>
    </row>
    <row r="1356" spans="1:8" x14ac:dyDescent="0.3">
      <c r="A1356">
        <v>1355</v>
      </c>
      <c r="B1356">
        <v>988</v>
      </c>
      <c r="C1356">
        <v>144639</v>
      </c>
      <c r="D1356">
        <v>1</v>
      </c>
      <c r="E1356" t="s">
        <v>11402</v>
      </c>
      <c r="F1356" s="1">
        <v>44626</v>
      </c>
      <c r="G1356" t="s">
        <v>20057</v>
      </c>
      <c r="H1356">
        <v>1</v>
      </c>
    </row>
    <row r="1357" spans="1:8" x14ac:dyDescent="0.3">
      <c r="A1357">
        <v>1356</v>
      </c>
      <c r="B1357">
        <v>1440</v>
      </c>
      <c r="C1357">
        <v>481881</v>
      </c>
      <c r="D1357">
        <v>3</v>
      </c>
      <c r="E1357" t="s">
        <v>11403</v>
      </c>
      <c r="F1357" s="1">
        <v>45090</v>
      </c>
      <c r="G1357" t="s">
        <v>20055</v>
      </c>
      <c r="H1357">
        <v>3</v>
      </c>
    </row>
    <row r="1358" spans="1:8" x14ac:dyDescent="0.3">
      <c r="A1358">
        <v>1357</v>
      </c>
      <c r="B1358">
        <v>13510</v>
      </c>
      <c r="C1358">
        <v>1305152</v>
      </c>
      <c r="D1358">
        <v>5</v>
      </c>
      <c r="E1358" t="s">
        <v>11404</v>
      </c>
      <c r="F1358" s="1">
        <v>44723</v>
      </c>
      <c r="G1358" t="s">
        <v>20058</v>
      </c>
      <c r="H1358">
        <v>5</v>
      </c>
    </row>
    <row r="1359" spans="1:8" x14ac:dyDescent="0.3">
      <c r="A1359">
        <v>1358</v>
      </c>
      <c r="B1359">
        <v>9021</v>
      </c>
      <c r="C1359">
        <v>1230574</v>
      </c>
      <c r="D1359">
        <v>3</v>
      </c>
      <c r="E1359" t="s">
        <v>11405</v>
      </c>
      <c r="F1359" s="1">
        <v>44660</v>
      </c>
      <c r="G1359" t="s">
        <v>20055</v>
      </c>
      <c r="H1359">
        <v>3</v>
      </c>
    </row>
    <row r="1360" spans="1:8" x14ac:dyDescent="0.3">
      <c r="A1360">
        <v>1359</v>
      </c>
      <c r="B1360">
        <v>16303</v>
      </c>
      <c r="C1360">
        <v>943253</v>
      </c>
      <c r="D1360">
        <v>2</v>
      </c>
      <c r="E1360" t="s">
        <v>11406</v>
      </c>
      <c r="F1360" s="1">
        <v>45742</v>
      </c>
      <c r="G1360" t="s">
        <v>20056</v>
      </c>
      <c r="H1360">
        <v>2</v>
      </c>
    </row>
    <row r="1361" spans="1:8" x14ac:dyDescent="0.3">
      <c r="A1361">
        <v>1360</v>
      </c>
      <c r="B1361">
        <v>11774</v>
      </c>
      <c r="C1361">
        <v>90674</v>
      </c>
      <c r="D1361">
        <v>1</v>
      </c>
      <c r="E1361" t="s">
        <v>11407</v>
      </c>
      <c r="F1361" s="1">
        <v>44650</v>
      </c>
      <c r="G1361" t="s">
        <v>20057</v>
      </c>
      <c r="H1361">
        <v>1</v>
      </c>
    </row>
    <row r="1362" spans="1:8" x14ac:dyDescent="0.3">
      <c r="A1362">
        <v>1361</v>
      </c>
      <c r="B1362">
        <v>14492</v>
      </c>
      <c r="C1362">
        <v>921333</v>
      </c>
      <c r="D1362">
        <v>2</v>
      </c>
      <c r="E1362" t="s">
        <v>11408</v>
      </c>
      <c r="F1362" s="1">
        <v>44687</v>
      </c>
      <c r="G1362" t="s">
        <v>20056</v>
      </c>
      <c r="H1362">
        <v>2</v>
      </c>
    </row>
    <row r="1363" spans="1:8" x14ac:dyDescent="0.3">
      <c r="A1363">
        <v>1362</v>
      </c>
      <c r="B1363">
        <v>6653</v>
      </c>
      <c r="C1363">
        <v>1076624</v>
      </c>
      <c r="D1363">
        <v>2</v>
      </c>
      <c r="E1363" t="s">
        <v>11409</v>
      </c>
      <c r="F1363" s="1">
        <v>44611</v>
      </c>
      <c r="G1363" t="s">
        <v>20056</v>
      </c>
      <c r="H1363">
        <v>2</v>
      </c>
    </row>
    <row r="1364" spans="1:8" x14ac:dyDescent="0.3">
      <c r="A1364">
        <v>1363</v>
      </c>
      <c r="B1364">
        <v>741</v>
      </c>
      <c r="C1364">
        <v>47555</v>
      </c>
      <c r="D1364">
        <v>3</v>
      </c>
      <c r="E1364" t="s">
        <v>11410</v>
      </c>
      <c r="F1364" s="1">
        <v>45855</v>
      </c>
      <c r="G1364" t="s">
        <v>20055</v>
      </c>
      <c r="H1364">
        <v>3</v>
      </c>
    </row>
    <row r="1365" spans="1:8" x14ac:dyDescent="0.3">
      <c r="A1365">
        <v>1364</v>
      </c>
      <c r="B1365">
        <v>9021</v>
      </c>
      <c r="C1365">
        <v>425708</v>
      </c>
      <c r="D1365">
        <v>4</v>
      </c>
      <c r="E1365" t="s">
        <v>11411</v>
      </c>
      <c r="F1365" s="1">
        <v>45277</v>
      </c>
      <c r="G1365" t="s">
        <v>20054</v>
      </c>
      <c r="H1365">
        <v>4</v>
      </c>
    </row>
    <row r="1366" spans="1:8" x14ac:dyDescent="0.3">
      <c r="A1366">
        <v>1365</v>
      </c>
      <c r="B1366">
        <v>15178</v>
      </c>
      <c r="C1366">
        <v>1094182</v>
      </c>
      <c r="D1366">
        <v>1</v>
      </c>
      <c r="E1366" t="s">
        <v>11412</v>
      </c>
      <c r="F1366" s="1">
        <v>45652</v>
      </c>
      <c r="G1366" t="s">
        <v>20057</v>
      </c>
      <c r="H1366">
        <v>1</v>
      </c>
    </row>
    <row r="1367" spans="1:8" x14ac:dyDescent="0.3">
      <c r="A1367">
        <v>1366</v>
      </c>
      <c r="B1367">
        <v>7723</v>
      </c>
      <c r="C1367">
        <v>1284051</v>
      </c>
      <c r="D1367">
        <v>3</v>
      </c>
      <c r="E1367" t="s">
        <v>11413</v>
      </c>
      <c r="F1367" s="1">
        <v>45673</v>
      </c>
      <c r="G1367" t="s">
        <v>20055</v>
      </c>
      <c r="H1367">
        <v>3</v>
      </c>
    </row>
    <row r="1368" spans="1:8" x14ac:dyDescent="0.3">
      <c r="A1368">
        <v>1367</v>
      </c>
      <c r="B1368">
        <v>18624</v>
      </c>
      <c r="C1368">
        <v>328853</v>
      </c>
      <c r="D1368">
        <v>1</v>
      </c>
      <c r="E1368" t="s">
        <v>11414</v>
      </c>
      <c r="F1368" s="1">
        <v>44665</v>
      </c>
      <c r="G1368" t="s">
        <v>20057</v>
      </c>
      <c r="H1368">
        <v>1</v>
      </c>
    </row>
    <row r="1369" spans="1:8" x14ac:dyDescent="0.3">
      <c r="A1369">
        <v>1368</v>
      </c>
      <c r="B1369">
        <v>19476</v>
      </c>
      <c r="C1369">
        <v>1774204</v>
      </c>
      <c r="D1369">
        <v>3</v>
      </c>
      <c r="E1369" t="s">
        <v>11415</v>
      </c>
      <c r="F1369" s="1">
        <v>44842</v>
      </c>
      <c r="G1369" t="s">
        <v>20055</v>
      </c>
      <c r="H1369">
        <v>3</v>
      </c>
    </row>
    <row r="1370" spans="1:8" x14ac:dyDescent="0.3">
      <c r="A1370">
        <v>1369</v>
      </c>
      <c r="B1370">
        <v>16375</v>
      </c>
      <c r="C1370">
        <v>578755</v>
      </c>
      <c r="D1370">
        <v>3</v>
      </c>
      <c r="E1370" t="s">
        <v>11416</v>
      </c>
      <c r="F1370" s="1">
        <v>44736</v>
      </c>
      <c r="G1370" t="s">
        <v>20055</v>
      </c>
      <c r="H1370">
        <v>3</v>
      </c>
    </row>
    <row r="1371" spans="1:8" x14ac:dyDescent="0.3">
      <c r="A1371">
        <v>1370</v>
      </c>
      <c r="B1371">
        <v>8955</v>
      </c>
      <c r="C1371">
        <v>147541</v>
      </c>
      <c r="D1371">
        <v>1</v>
      </c>
      <c r="E1371" t="s">
        <v>11417</v>
      </c>
      <c r="F1371" s="1">
        <v>45723</v>
      </c>
      <c r="G1371" t="s">
        <v>20057</v>
      </c>
      <c r="H1371">
        <v>1</v>
      </c>
    </row>
    <row r="1372" spans="1:8" x14ac:dyDescent="0.3">
      <c r="A1372">
        <v>1371</v>
      </c>
      <c r="B1372">
        <v>4140</v>
      </c>
      <c r="C1372">
        <v>138813</v>
      </c>
      <c r="D1372">
        <v>5</v>
      </c>
      <c r="E1372" t="s">
        <v>11418</v>
      </c>
      <c r="F1372" s="1">
        <v>45017</v>
      </c>
      <c r="G1372" t="s">
        <v>20058</v>
      </c>
      <c r="H1372">
        <v>5</v>
      </c>
    </row>
    <row r="1373" spans="1:8" x14ac:dyDescent="0.3">
      <c r="A1373">
        <v>1372</v>
      </c>
      <c r="B1373">
        <v>1725</v>
      </c>
      <c r="C1373">
        <v>397508</v>
      </c>
      <c r="D1373">
        <v>2</v>
      </c>
      <c r="E1373" t="s">
        <v>11419</v>
      </c>
      <c r="F1373" s="1">
        <v>45498</v>
      </c>
      <c r="G1373" t="s">
        <v>20056</v>
      </c>
      <c r="H1373">
        <v>2</v>
      </c>
    </row>
    <row r="1374" spans="1:8" x14ac:dyDescent="0.3">
      <c r="A1374">
        <v>1373</v>
      </c>
      <c r="B1374">
        <v>13942</v>
      </c>
      <c r="C1374">
        <v>1211214</v>
      </c>
      <c r="D1374">
        <v>3</v>
      </c>
      <c r="E1374" t="s">
        <v>11420</v>
      </c>
      <c r="F1374" s="1">
        <v>45669</v>
      </c>
      <c r="G1374" t="s">
        <v>20055</v>
      </c>
      <c r="H1374">
        <v>3</v>
      </c>
    </row>
    <row r="1375" spans="1:8" x14ac:dyDescent="0.3">
      <c r="A1375">
        <v>1374</v>
      </c>
      <c r="B1375">
        <v>4909</v>
      </c>
      <c r="C1375">
        <v>954296</v>
      </c>
      <c r="D1375">
        <v>3</v>
      </c>
      <c r="E1375" t="s">
        <v>11421</v>
      </c>
      <c r="F1375" s="1">
        <v>44482</v>
      </c>
      <c r="G1375" t="s">
        <v>20055</v>
      </c>
      <c r="H1375">
        <v>3</v>
      </c>
    </row>
    <row r="1376" spans="1:8" x14ac:dyDescent="0.3">
      <c r="A1376">
        <v>1375</v>
      </c>
      <c r="B1376">
        <v>1035</v>
      </c>
      <c r="C1376">
        <v>1041866</v>
      </c>
      <c r="D1376">
        <v>5</v>
      </c>
      <c r="E1376" t="s">
        <v>11422</v>
      </c>
      <c r="F1376" s="1">
        <v>44559</v>
      </c>
      <c r="G1376" t="s">
        <v>20058</v>
      </c>
      <c r="H1376">
        <v>5</v>
      </c>
    </row>
    <row r="1377" spans="1:8" x14ac:dyDescent="0.3">
      <c r="A1377">
        <v>1376</v>
      </c>
      <c r="B1377">
        <v>4410</v>
      </c>
      <c r="C1377">
        <v>1041079</v>
      </c>
      <c r="D1377">
        <v>5</v>
      </c>
      <c r="E1377" t="s">
        <v>11423</v>
      </c>
      <c r="F1377" s="1">
        <v>44621</v>
      </c>
      <c r="G1377" t="s">
        <v>20058</v>
      </c>
      <c r="H1377">
        <v>5</v>
      </c>
    </row>
    <row r="1378" spans="1:8" x14ac:dyDescent="0.3">
      <c r="A1378">
        <v>1377</v>
      </c>
      <c r="B1378">
        <v>4992</v>
      </c>
      <c r="C1378">
        <v>707248</v>
      </c>
      <c r="D1378">
        <v>3</v>
      </c>
      <c r="E1378" t="s">
        <v>11424</v>
      </c>
      <c r="F1378" s="1">
        <v>44439</v>
      </c>
      <c r="G1378" t="s">
        <v>20055</v>
      </c>
      <c r="H1378">
        <v>3</v>
      </c>
    </row>
    <row r="1379" spans="1:8" x14ac:dyDescent="0.3">
      <c r="A1379">
        <v>1378</v>
      </c>
      <c r="B1379">
        <v>7139</v>
      </c>
      <c r="C1379">
        <v>1068722</v>
      </c>
      <c r="D1379">
        <v>4</v>
      </c>
      <c r="E1379" t="s">
        <v>11425</v>
      </c>
      <c r="F1379" s="1">
        <v>45791</v>
      </c>
      <c r="G1379" t="s">
        <v>20054</v>
      </c>
      <c r="H1379">
        <v>4</v>
      </c>
    </row>
    <row r="1380" spans="1:8" x14ac:dyDescent="0.3">
      <c r="A1380">
        <v>1379</v>
      </c>
      <c r="B1380">
        <v>1539</v>
      </c>
      <c r="C1380">
        <v>184278</v>
      </c>
      <c r="D1380">
        <v>1</v>
      </c>
      <c r="E1380" t="s">
        <v>11426</v>
      </c>
      <c r="F1380" s="1">
        <v>44673</v>
      </c>
      <c r="G1380" t="s">
        <v>20057</v>
      </c>
      <c r="H1380">
        <v>1</v>
      </c>
    </row>
    <row r="1381" spans="1:8" x14ac:dyDescent="0.3">
      <c r="A1381">
        <v>1380</v>
      </c>
      <c r="B1381">
        <v>10700</v>
      </c>
      <c r="C1381">
        <v>1014962</v>
      </c>
      <c r="D1381">
        <v>3</v>
      </c>
      <c r="E1381" t="s">
        <v>11427</v>
      </c>
      <c r="F1381" s="1">
        <v>45231</v>
      </c>
      <c r="G1381" t="s">
        <v>20055</v>
      </c>
      <c r="H1381">
        <v>3</v>
      </c>
    </row>
    <row r="1382" spans="1:8" x14ac:dyDescent="0.3">
      <c r="A1382">
        <v>1381</v>
      </c>
      <c r="B1382">
        <v>7621</v>
      </c>
      <c r="C1382">
        <v>1911185</v>
      </c>
      <c r="D1382">
        <v>1</v>
      </c>
      <c r="E1382" t="s">
        <v>11428</v>
      </c>
      <c r="F1382" s="1">
        <v>45179</v>
      </c>
      <c r="G1382" t="s">
        <v>20057</v>
      </c>
      <c r="H1382">
        <v>1</v>
      </c>
    </row>
    <row r="1383" spans="1:8" x14ac:dyDescent="0.3">
      <c r="A1383">
        <v>1382</v>
      </c>
      <c r="B1383">
        <v>17896</v>
      </c>
      <c r="C1383">
        <v>1779929</v>
      </c>
      <c r="D1383">
        <v>3</v>
      </c>
      <c r="E1383" t="s">
        <v>11429</v>
      </c>
      <c r="F1383" s="1">
        <v>44746</v>
      </c>
      <c r="G1383" t="s">
        <v>20055</v>
      </c>
      <c r="H1383">
        <v>3</v>
      </c>
    </row>
    <row r="1384" spans="1:8" x14ac:dyDescent="0.3">
      <c r="A1384">
        <v>1383</v>
      </c>
      <c r="B1384">
        <v>13131</v>
      </c>
      <c r="C1384">
        <v>1137898</v>
      </c>
      <c r="D1384">
        <v>1</v>
      </c>
      <c r="E1384" t="s">
        <v>11430</v>
      </c>
      <c r="F1384" s="1">
        <v>45835</v>
      </c>
      <c r="G1384" t="s">
        <v>20057</v>
      </c>
      <c r="H1384">
        <v>1</v>
      </c>
    </row>
    <row r="1385" spans="1:8" x14ac:dyDescent="0.3">
      <c r="A1385">
        <v>1384</v>
      </c>
      <c r="B1385">
        <v>10829</v>
      </c>
      <c r="C1385">
        <v>1845835</v>
      </c>
      <c r="D1385">
        <v>3</v>
      </c>
      <c r="E1385" t="s">
        <v>11431</v>
      </c>
      <c r="F1385" s="1">
        <v>44800</v>
      </c>
      <c r="G1385" t="s">
        <v>20055</v>
      </c>
      <c r="H1385">
        <v>3</v>
      </c>
    </row>
    <row r="1386" spans="1:8" x14ac:dyDescent="0.3">
      <c r="A1386">
        <v>1385</v>
      </c>
      <c r="B1386">
        <v>11631</v>
      </c>
      <c r="C1386">
        <v>1848437</v>
      </c>
      <c r="D1386">
        <v>5</v>
      </c>
      <c r="E1386" t="s">
        <v>11432</v>
      </c>
      <c r="F1386" s="1">
        <v>44767</v>
      </c>
      <c r="G1386" t="s">
        <v>20058</v>
      </c>
      <c r="H1386">
        <v>5</v>
      </c>
    </row>
    <row r="1387" spans="1:8" x14ac:dyDescent="0.3">
      <c r="A1387">
        <v>1386</v>
      </c>
      <c r="B1387">
        <v>9909</v>
      </c>
      <c r="C1387">
        <v>36960</v>
      </c>
      <c r="D1387">
        <v>4</v>
      </c>
      <c r="E1387" t="s">
        <v>11433</v>
      </c>
      <c r="F1387" s="1">
        <v>44944</v>
      </c>
      <c r="G1387" t="s">
        <v>20054</v>
      </c>
      <c r="H1387">
        <v>4</v>
      </c>
    </row>
    <row r="1388" spans="1:8" x14ac:dyDescent="0.3">
      <c r="A1388">
        <v>1387</v>
      </c>
      <c r="B1388">
        <v>10933</v>
      </c>
      <c r="C1388">
        <v>1365951</v>
      </c>
      <c r="D1388">
        <v>3</v>
      </c>
      <c r="E1388" t="s">
        <v>11434</v>
      </c>
      <c r="F1388" s="1">
        <v>44942</v>
      </c>
      <c r="G1388" t="s">
        <v>20055</v>
      </c>
      <c r="H1388">
        <v>3</v>
      </c>
    </row>
    <row r="1389" spans="1:8" x14ac:dyDescent="0.3">
      <c r="A1389">
        <v>1388</v>
      </c>
      <c r="B1389">
        <v>4808</v>
      </c>
      <c r="C1389">
        <v>484805</v>
      </c>
      <c r="D1389">
        <v>4</v>
      </c>
      <c r="E1389" t="s">
        <v>11435</v>
      </c>
      <c r="F1389" s="1">
        <v>45735</v>
      </c>
      <c r="G1389" t="s">
        <v>20054</v>
      </c>
      <c r="H1389">
        <v>4</v>
      </c>
    </row>
    <row r="1390" spans="1:8" x14ac:dyDescent="0.3">
      <c r="A1390">
        <v>1389</v>
      </c>
      <c r="B1390">
        <v>9786</v>
      </c>
      <c r="C1390">
        <v>75621</v>
      </c>
      <c r="D1390">
        <v>3</v>
      </c>
      <c r="E1390" t="s">
        <v>11436</v>
      </c>
      <c r="F1390" s="1">
        <v>45818</v>
      </c>
      <c r="G1390" t="s">
        <v>20055</v>
      </c>
      <c r="H1390">
        <v>3</v>
      </c>
    </row>
    <row r="1391" spans="1:8" x14ac:dyDescent="0.3">
      <c r="A1391">
        <v>1390</v>
      </c>
      <c r="B1391">
        <v>6877</v>
      </c>
      <c r="C1391">
        <v>1104267</v>
      </c>
      <c r="D1391">
        <v>1</v>
      </c>
      <c r="E1391" t="s">
        <v>11437</v>
      </c>
      <c r="F1391" s="1">
        <v>44893</v>
      </c>
      <c r="G1391" t="s">
        <v>20057</v>
      </c>
      <c r="H1391">
        <v>1</v>
      </c>
    </row>
    <row r="1392" spans="1:8" x14ac:dyDescent="0.3">
      <c r="A1392">
        <v>1391</v>
      </c>
      <c r="B1392">
        <v>5187</v>
      </c>
      <c r="C1392">
        <v>630044</v>
      </c>
      <c r="D1392">
        <v>2</v>
      </c>
      <c r="E1392" t="s">
        <v>11438</v>
      </c>
      <c r="F1392" s="1">
        <v>44948</v>
      </c>
      <c r="G1392" t="s">
        <v>20056</v>
      </c>
      <c r="H1392">
        <v>2</v>
      </c>
    </row>
    <row r="1393" spans="1:8" x14ac:dyDescent="0.3">
      <c r="A1393">
        <v>1392</v>
      </c>
      <c r="B1393">
        <v>19651</v>
      </c>
      <c r="C1393">
        <v>1949927</v>
      </c>
      <c r="D1393">
        <v>5</v>
      </c>
      <c r="E1393" t="s">
        <v>11439</v>
      </c>
      <c r="F1393" s="1">
        <v>45506</v>
      </c>
      <c r="G1393" t="s">
        <v>20058</v>
      </c>
      <c r="H1393">
        <v>5</v>
      </c>
    </row>
    <row r="1394" spans="1:8" x14ac:dyDescent="0.3">
      <c r="A1394">
        <v>1393</v>
      </c>
      <c r="B1394">
        <v>2664</v>
      </c>
      <c r="C1394">
        <v>429287</v>
      </c>
      <c r="D1394">
        <v>2</v>
      </c>
      <c r="E1394" t="s">
        <v>11440</v>
      </c>
      <c r="F1394" s="1">
        <v>44461</v>
      </c>
      <c r="G1394" t="s">
        <v>20056</v>
      </c>
      <c r="H1394">
        <v>2</v>
      </c>
    </row>
    <row r="1395" spans="1:8" x14ac:dyDescent="0.3">
      <c r="A1395">
        <v>1394</v>
      </c>
      <c r="B1395">
        <v>19028</v>
      </c>
      <c r="C1395">
        <v>56569</v>
      </c>
      <c r="D1395">
        <v>5</v>
      </c>
      <c r="E1395" t="s">
        <v>11441</v>
      </c>
      <c r="F1395" s="1">
        <v>45139</v>
      </c>
      <c r="G1395" t="s">
        <v>20058</v>
      </c>
      <c r="H1395">
        <v>5</v>
      </c>
    </row>
    <row r="1396" spans="1:8" x14ac:dyDescent="0.3">
      <c r="A1396">
        <v>1395</v>
      </c>
      <c r="B1396">
        <v>12153</v>
      </c>
      <c r="C1396">
        <v>135885</v>
      </c>
      <c r="D1396">
        <v>3</v>
      </c>
      <c r="E1396" t="s">
        <v>11442</v>
      </c>
      <c r="F1396" s="1">
        <v>44894</v>
      </c>
      <c r="G1396" t="s">
        <v>20055</v>
      </c>
      <c r="H1396">
        <v>3</v>
      </c>
    </row>
    <row r="1397" spans="1:8" x14ac:dyDescent="0.3">
      <c r="A1397">
        <v>1396</v>
      </c>
      <c r="B1397">
        <v>3435</v>
      </c>
      <c r="C1397">
        <v>296501</v>
      </c>
      <c r="D1397">
        <v>4</v>
      </c>
      <c r="E1397" t="s">
        <v>11443</v>
      </c>
      <c r="F1397" s="1">
        <v>45329</v>
      </c>
      <c r="G1397" t="s">
        <v>20054</v>
      </c>
      <c r="H1397">
        <v>4</v>
      </c>
    </row>
    <row r="1398" spans="1:8" x14ac:dyDescent="0.3">
      <c r="A1398">
        <v>1397</v>
      </c>
      <c r="B1398">
        <v>12573</v>
      </c>
      <c r="C1398">
        <v>392899</v>
      </c>
      <c r="D1398">
        <v>5</v>
      </c>
      <c r="E1398" t="s">
        <v>11444</v>
      </c>
      <c r="F1398" s="1">
        <v>44495</v>
      </c>
      <c r="G1398" t="s">
        <v>20058</v>
      </c>
      <c r="H1398">
        <v>5</v>
      </c>
    </row>
    <row r="1399" spans="1:8" x14ac:dyDescent="0.3">
      <c r="A1399">
        <v>1398</v>
      </c>
      <c r="B1399">
        <v>12727</v>
      </c>
      <c r="C1399">
        <v>977379</v>
      </c>
      <c r="D1399">
        <v>1</v>
      </c>
      <c r="E1399" t="s">
        <v>11445</v>
      </c>
      <c r="F1399" s="1">
        <v>44548</v>
      </c>
      <c r="G1399" t="s">
        <v>20057</v>
      </c>
      <c r="H1399">
        <v>1</v>
      </c>
    </row>
    <row r="1400" spans="1:8" x14ac:dyDescent="0.3">
      <c r="A1400">
        <v>1399</v>
      </c>
      <c r="B1400">
        <v>359</v>
      </c>
      <c r="C1400">
        <v>671506</v>
      </c>
      <c r="D1400">
        <v>5</v>
      </c>
      <c r="E1400" t="s">
        <v>11446</v>
      </c>
      <c r="F1400" s="1">
        <v>45193</v>
      </c>
      <c r="G1400" t="s">
        <v>20058</v>
      </c>
      <c r="H1400">
        <v>5</v>
      </c>
    </row>
    <row r="1401" spans="1:8" x14ac:dyDescent="0.3">
      <c r="A1401">
        <v>1400</v>
      </c>
      <c r="B1401">
        <v>13708</v>
      </c>
      <c r="C1401">
        <v>1098855</v>
      </c>
      <c r="D1401">
        <v>5</v>
      </c>
      <c r="E1401" t="s">
        <v>11447</v>
      </c>
      <c r="F1401" s="1">
        <v>45228</v>
      </c>
      <c r="G1401" t="s">
        <v>20058</v>
      </c>
      <c r="H1401">
        <v>5</v>
      </c>
    </row>
    <row r="1402" spans="1:8" x14ac:dyDescent="0.3">
      <c r="A1402">
        <v>1401</v>
      </c>
      <c r="B1402">
        <v>14233</v>
      </c>
      <c r="C1402">
        <v>851040</v>
      </c>
      <c r="D1402">
        <v>1</v>
      </c>
      <c r="E1402" t="s">
        <v>11448</v>
      </c>
      <c r="F1402" s="1">
        <v>45736</v>
      </c>
      <c r="G1402" t="s">
        <v>20057</v>
      </c>
      <c r="H1402">
        <v>1</v>
      </c>
    </row>
    <row r="1403" spans="1:8" x14ac:dyDescent="0.3">
      <c r="A1403">
        <v>1402</v>
      </c>
      <c r="B1403">
        <v>5079</v>
      </c>
      <c r="C1403">
        <v>285937</v>
      </c>
      <c r="D1403">
        <v>5</v>
      </c>
      <c r="E1403" t="s">
        <v>11449</v>
      </c>
      <c r="F1403" s="1">
        <v>45648</v>
      </c>
      <c r="G1403" t="s">
        <v>20058</v>
      </c>
      <c r="H1403">
        <v>5</v>
      </c>
    </row>
    <row r="1404" spans="1:8" x14ac:dyDescent="0.3">
      <c r="A1404">
        <v>1403</v>
      </c>
      <c r="B1404">
        <v>412</v>
      </c>
      <c r="C1404">
        <v>1852801</v>
      </c>
      <c r="D1404">
        <v>2</v>
      </c>
      <c r="E1404" t="s">
        <v>11450</v>
      </c>
      <c r="F1404" s="1">
        <v>44925</v>
      </c>
      <c r="G1404" t="s">
        <v>20056</v>
      </c>
      <c r="H1404">
        <v>2</v>
      </c>
    </row>
    <row r="1405" spans="1:8" x14ac:dyDescent="0.3">
      <c r="A1405">
        <v>1404</v>
      </c>
      <c r="B1405">
        <v>12145</v>
      </c>
      <c r="C1405">
        <v>1634032</v>
      </c>
      <c r="D1405">
        <v>4</v>
      </c>
      <c r="E1405" t="s">
        <v>11451</v>
      </c>
      <c r="F1405" s="1">
        <v>45118</v>
      </c>
      <c r="G1405" t="s">
        <v>20054</v>
      </c>
      <c r="H1405">
        <v>4</v>
      </c>
    </row>
    <row r="1406" spans="1:8" x14ac:dyDescent="0.3">
      <c r="A1406">
        <v>1405</v>
      </c>
      <c r="B1406">
        <v>4634</v>
      </c>
      <c r="C1406">
        <v>1958910</v>
      </c>
      <c r="D1406">
        <v>1</v>
      </c>
      <c r="E1406" t="s">
        <v>11452</v>
      </c>
      <c r="F1406" s="1">
        <v>44549</v>
      </c>
      <c r="G1406" t="s">
        <v>20057</v>
      </c>
      <c r="H1406">
        <v>1</v>
      </c>
    </row>
    <row r="1407" spans="1:8" x14ac:dyDescent="0.3">
      <c r="A1407">
        <v>1406</v>
      </c>
      <c r="B1407">
        <v>7644</v>
      </c>
      <c r="C1407">
        <v>331474</v>
      </c>
      <c r="D1407">
        <v>4</v>
      </c>
      <c r="E1407" t="s">
        <v>11453</v>
      </c>
      <c r="F1407" s="1">
        <v>45150</v>
      </c>
      <c r="G1407" t="s">
        <v>20054</v>
      </c>
      <c r="H1407">
        <v>4</v>
      </c>
    </row>
    <row r="1408" spans="1:8" x14ac:dyDescent="0.3">
      <c r="A1408">
        <v>1407</v>
      </c>
      <c r="B1408">
        <v>6960</v>
      </c>
      <c r="C1408">
        <v>808173</v>
      </c>
      <c r="D1408">
        <v>4</v>
      </c>
      <c r="E1408" t="s">
        <v>11454</v>
      </c>
      <c r="F1408" s="1">
        <v>44983</v>
      </c>
      <c r="G1408" t="s">
        <v>20054</v>
      </c>
      <c r="H1408">
        <v>4</v>
      </c>
    </row>
    <row r="1409" spans="1:8" x14ac:dyDescent="0.3">
      <c r="A1409">
        <v>1408</v>
      </c>
      <c r="B1409">
        <v>7495</v>
      </c>
      <c r="C1409">
        <v>410917</v>
      </c>
      <c r="D1409">
        <v>3</v>
      </c>
      <c r="E1409" t="s">
        <v>11455</v>
      </c>
      <c r="F1409" s="1">
        <v>44835</v>
      </c>
      <c r="G1409" t="s">
        <v>20055</v>
      </c>
      <c r="H1409">
        <v>3</v>
      </c>
    </row>
    <row r="1410" spans="1:8" x14ac:dyDescent="0.3">
      <c r="A1410">
        <v>1409</v>
      </c>
      <c r="B1410">
        <v>12963</v>
      </c>
      <c r="C1410">
        <v>58210</v>
      </c>
      <c r="D1410">
        <v>4</v>
      </c>
      <c r="E1410" t="s">
        <v>11456</v>
      </c>
      <c r="F1410" s="1">
        <v>45430</v>
      </c>
      <c r="G1410" t="s">
        <v>20054</v>
      </c>
      <c r="H1410">
        <v>4</v>
      </c>
    </row>
    <row r="1411" spans="1:8" x14ac:dyDescent="0.3">
      <c r="A1411">
        <v>1410</v>
      </c>
      <c r="B1411">
        <v>13487</v>
      </c>
      <c r="C1411">
        <v>1445094</v>
      </c>
      <c r="D1411">
        <v>1</v>
      </c>
      <c r="E1411" t="s">
        <v>11457</v>
      </c>
      <c r="F1411" s="1">
        <v>45850</v>
      </c>
      <c r="G1411" t="s">
        <v>20057</v>
      </c>
      <c r="H1411">
        <v>1</v>
      </c>
    </row>
    <row r="1412" spans="1:8" x14ac:dyDescent="0.3">
      <c r="A1412">
        <v>1411</v>
      </c>
      <c r="B1412">
        <v>19951</v>
      </c>
      <c r="C1412">
        <v>1692137</v>
      </c>
      <c r="D1412">
        <v>5</v>
      </c>
      <c r="E1412" t="s">
        <v>11458</v>
      </c>
      <c r="F1412" s="1">
        <v>44701</v>
      </c>
      <c r="G1412" t="s">
        <v>20058</v>
      </c>
      <c r="H1412">
        <v>5</v>
      </c>
    </row>
    <row r="1413" spans="1:8" x14ac:dyDescent="0.3">
      <c r="A1413">
        <v>1412</v>
      </c>
      <c r="B1413">
        <v>8282</v>
      </c>
      <c r="C1413">
        <v>1583446</v>
      </c>
      <c r="D1413">
        <v>4</v>
      </c>
      <c r="E1413" t="s">
        <v>11459</v>
      </c>
      <c r="F1413" s="1">
        <v>45522</v>
      </c>
      <c r="G1413" t="s">
        <v>20054</v>
      </c>
      <c r="H1413">
        <v>4</v>
      </c>
    </row>
    <row r="1414" spans="1:8" x14ac:dyDescent="0.3">
      <c r="A1414">
        <v>1413</v>
      </c>
      <c r="B1414">
        <v>46</v>
      </c>
      <c r="C1414">
        <v>1680949</v>
      </c>
      <c r="D1414">
        <v>5</v>
      </c>
      <c r="E1414" t="s">
        <v>11460</v>
      </c>
      <c r="F1414" s="1">
        <v>45877</v>
      </c>
      <c r="G1414" t="s">
        <v>20058</v>
      </c>
      <c r="H1414">
        <v>5</v>
      </c>
    </row>
    <row r="1415" spans="1:8" x14ac:dyDescent="0.3">
      <c r="A1415">
        <v>1414</v>
      </c>
      <c r="B1415">
        <v>10175</v>
      </c>
      <c r="C1415">
        <v>1472941</v>
      </c>
      <c r="D1415">
        <v>2</v>
      </c>
      <c r="E1415" t="s">
        <v>11461</v>
      </c>
      <c r="F1415" s="1">
        <v>44507</v>
      </c>
      <c r="G1415" t="s">
        <v>20056</v>
      </c>
      <c r="H1415">
        <v>2</v>
      </c>
    </row>
    <row r="1416" spans="1:8" x14ac:dyDescent="0.3">
      <c r="A1416">
        <v>1415</v>
      </c>
      <c r="B1416">
        <v>9379</v>
      </c>
      <c r="C1416">
        <v>1288112</v>
      </c>
      <c r="D1416">
        <v>3</v>
      </c>
      <c r="E1416" t="s">
        <v>11462</v>
      </c>
      <c r="F1416" s="1">
        <v>45136</v>
      </c>
      <c r="G1416" t="s">
        <v>20055</v>
      </c>
      <c r="H1416">
        <v>3</v>
      </c>
    </row>
    <row r="1417" spans="1:8" x14ac:dyDescent="0.3">
      <c r="A1417">
        <v>1416</v>
      </c>
      <c r="B1417">
        <v>8702</v>
      </c>
      <c r="C1417">
        <v>488731</v>
      </c>
      <c r="D1417">
        <v>5</v>
      </c>
      <c r="E1417" t="s">
        <v>11463</v>
      </c>
      <c r="F1417" s="1">
        <v>45151</v>
      </c>
      <c r="G1417" t="s">
        <v>20058</v>
      </c>
      <c r="H1417">
        <v>5</v>
      </c>
    </row>
    <row r="1418" spans="1:8" x14ac:dyDescent="0.3">
      <c r="A1418">
        <v>1417</v>
      </c>
      <c r="B1418">
        <v>10959</v>
      </c>
      <c r="C1418">
        <v>1853371</v>
      </c>
      <c r="D1418">
        <v>1</v>
      </c>
      <c r="E1418" t="s">
        <v>11464</v>
      </c>
      <c r="F1418" s="1">
        <v>45163</v>
      </c>
      <c r="G1418" t="s">
        <v>20057</v>
      </c>
      <c r="H1418">
        <v>1</v>
      </c>
    </row>
    <row r="1419" spans="1:8" x14ac:dyDescent="0.3">
      <c r="A1419">
        <v>1418</v>
      </c>
      <c r="B1419">
        <v>13506</v>
      </c>
      <c r="C1419">
        <v>1754831</v>
      </c>
      <c r="D1419">
        <v>1</v>
      </c>
      <c r="E1419" t="s">
        <v>11465</v>
      </c>
      <c r="F1419" s="1">
        <v>45051</v>
      </c>
      <c r="G1419" t="s">
        <v>20057</v>
      </c>
      <c r="H1419">
        <v>1</v>
      </c>
    </row>
    <row r="1420" spans="1:8" x14ac:dyDescent="0.3">
      <c r="A1420">
        <v>1419</v>
      </c>
      <c r="B1420">
        <v>9039</v>
      </c>
      <c r="C1420">
        <v>1518485</v>
      </c>
      <c r="D1420">
        <v>5</v>
      </c>
      <c r="E1420" t="s">
        <v>11466</v>
      </c>
      <c r="F1420" s="1">
        <v>45191</v>
      </c>
      <c r="G1420" t="s">
        <v>20058</v>
      </c>
      <c r="H1420">
        <v>5</v>
      </c>
    </row>
    <row r="1421" spans="1:8" x14ac:dyDescent="0.3">
      <c r="A1421">
        <v>1420</v>
      </c>
      <c r="B1421">
        <v>10302</v>
      </c>
      <c r="C1421">
        <v>1580452</v>
      </c>
      <c r="D1421">
        <v>5</v>
      </c>
      <c r="E1421" t="s">
        <v>11467</v>
      </c>
      <c r="F1421" s="1">
        <v>44793</v>
      </c>
      <c r="G1421" t="s">
        <v>20058</v>
      </c>
      <c r="H1421">
        <v>5</v>
      </c>
    </row>
    <row r="1422" spans="1:8" x14ac:dyDescent="0.3">
      <c r="A1422">
        <v>1421</v>
      </c>
      <c r="B1422">
        <v>2398</v>
      </c>
      <c r="C1422">
        <v>141778</v>
      </c>
      <c r="D1422">
        <v>5</v>
      </c>
      <c r="E1422" t="s">
        <v>11468</v>
      </c>
      <c r="F1422" s="1">
        <v>45137</v>
      </c>
      <c r="G1422" t="s">
        <v>20058</v>
      </c>
      <c r="H1422">
        <v>5</v>
      </c>
    </row>
    <row r="1423" spans="1:8" x14ac:dyDescent="0.3">
      <c r="A1423">
        <v>1422</v>
      </c>
      <c r="B1423">
        <v>7588</v>
      </c>
      <c r="C1423">
        <v>1127917</v>
      </c>
      <c r="D1423">
        <v>3</v>
      </c>
      <c r="E1423" t="s">
        <v>11469</v>
      </c>
      <c r="F1423" s="1">
        <v>44655</v>
      </c>
      <c r="G1423" t="s">
        <v>20055</v>
      </c>
      <c r="H1423">
        <v>3</v>
      </c>
    </row>
    <row r="1424" spans="1:8" x14ac:dyDescent="0.3">
      <c r="A1424">
        <v>1423</v>
      </c>
      <c r="B1424">
        <v>4325</v>
      </c>
      <c r="C1424">
        <v>1938302</v>
      </c>
      <c r="D1424">
        <v>3</v>
      </c>
      <c r="E1424" t="s">
        <v>11470</v>
      </c>
      <c r="F1424" s="1">
        <v>45186</v>
      </c>
      <c r="G1424" t="s">
        <v>20055</v>
      </c>
      <c r="H1424">
        <v>3</v>
      </c>
    </row>
    <row r="1425" spans="1:8" x14ac:dyDescent="0.3">
      <c r="A1425">
        <v>1424</v>
      </c>
      <c r="B1425">
        <v>13364</v>
      </c>
      <c r="C1425">
        <v>30147</v>
      </c>
      <c r="D1425">
        <v>3</v>
      </c>
      <c r="E1425" t="s">
        <v>11471</v>
      </c>
      <c r="F1425" s="1">
        <v>45606</v>
      </c>
      <c r="G1425" t="s">
        <v>20055</v>
      </c>
      <c r="H1425">
        <v>3</v>
      </c>
    </row>
    <row r="1426" spans="1:8" x14ac:dyDescent="0.3">
      <c r="A1426">
        <v>1425</v>
      </c>
      <c r="B1426">
        <v>675</v>
      </c>
      <c r="C1426">
        <v>1478078</v>
      </c>
      <c r="D1426">
        <v>1</v>
      </c>
      <c r="E1426" t="s">
        <v>11472</v>
      </c>
      <c r="F1426" s="1">
        <v>45227</v>
      </c>
      <c r="G1426" t="s">
        <v>20057</v>
      </c>
      <c r="H1426">
        <v>1</v>
      </c>
    </row>
    <row r="1427" spans="1:8" x14ac:dyDescent="0.3">
      <c r="A1427">
        <v>1426</v>
      </c>
      <c r="B1427">
        <v>9146</v>
      </c>
      <c r="C1427">
        <v>1463236</v>
      </c>
      <c r="D1427">
        <v>4</v>
      </c>
      <c r="E1427" t="s">
        <v>11473</v>
      </c>
      <c r="F1427" s="1">
        <v>44814</v>
      </c>
      <c r="G1427" t="s">
        <v>20054</v>
      </c>
      <c r="H1427">
        <v>4</v>
      </c>
    </row>
    <row r="1428" spans="1:8" x14ac:dyDescent="0.3">
      <c r="A1428">
        <v>1427</v>
      </c>
      <c r="B1428">
        <v>14210</v>
      </c>
      <c r="C1428">
        <v>1927280</v>
      </c>
      <c r="D1428">
        <v>4</v>
      </c>
      <c r="E1428" t="s">
        <v>11474</v>
      </c>
      <c r="F1428" s="1">
        <v>45045</v>
      </c>
      <c r="G1428" t="s">
        <v>20054</v>
      </c>
      <c r="H1428">
        <v>4</v>
      </c>
    </row>
    <row r="1429" spans="1:8" x14ac:dyDescent="0.3">
      <c r="A1429">
        <v>1428</v>
      </c>
      <c r="B1429">
        <v>7147</v>
      </c>
      <c r="C1429">
        <v>1984857</v>
      </c>
      <c r="D1429">
        <v>3</v>
      </c>
      <c r="E1429" t="s">
        <v>11475</v>
      </c>
      <c r="F1429" s="1">
        <v>44465</v>
      </c>
      <c r="G1429" t="s">
        <v>20055</v>
      </c>
      <c r="H1429">
        <v>3</v>
      </c>
    </row>
    <row r="1430" spans="1:8" x14ac:dyDescent="0.3">
      <c r="A1430">
        <v>1429</v>
      </c>
      <c r="B1430">
        <v>2660</v>
      </c>
      <c r="C1430">
        <v>1939325</v>
      </c>
      <c r="D1430">
        <v>3</v>
      </c>
      <c r="E1430" t="s">
        <v>11476</v>
      </c>
      <c r="F1430" s="1">
        <v>44921</v>
      </c>
      <c r="G1430" t="s">
        <v>20055</v>
      </c>
      <c r="H1430">
        <v>3</v>
      </c>
    </row>
    <row r="1431" spans="1:8" x14ac:dyDescent="0.3">
      <c r="A1431">
        <v>1430</v>
      </c>
      <c r="B1431">
        <v>135</v>
      </c>
      <c r="C1431">
        <v>720957</v>
      </c>
      <c r="D1431">
        <v>2</v>
      </c>
      <c r="E1431" t="s">
        <v>11477</v>
      </c>
      <c r="F1431" s="1">
        <v>44445</v>
      </c>
      <c r="G1431" t="s">
        <v>20056</v>
      </c>
      <c r="H1431">
        <v>2</v>
      </c>
    </row>
    <row r="1432" spans="1:8" x14ac:dyDescent="0.3">
      <c r="A1432">
        <v>1431</v>
      </c>
      <c r="B1432">
        <v>15364</v>
      </c>
      <c r="C1432">
        <v>1971708</v>
      </c>
      <c r="D1432">
        <v>4</v>
      </c>
      <c r="E1432" t="s">
        <v>11478</v>
      </c>
      <c r="F1432" s="1">
        <v>44463</v>
      </c>
      <c r="G1432" t="s">
        <v>20054</v>
      </c>
      <c r="H1432">
        <v>4</v>
      </c>
    </row>
    <row r="1433" spans="1:8" x14ac:dyDescent="0.3">
      <c r="A1433">
        <v>1432</v>
      </c>
      <c r="B1433">
        <v>18263</v>
      </c>
      <c r="C1433">
        <v>1394017</v>
      </c>
      <c r="D1433">
        <v>1</v>
      </c>
      <c r="E1433" t="s">
        <v>11479</v>
      </c>
      <c r="F1433" s="1">
        <v>45415</v>
      </c>
      <c r="G1433" t="s">
        <v>20057</v>
      </c>
      <c r="H1433">
        <v>1</v>
      </c>
    </row>
    <row r="1434" spans="1:8" x14ac:dyDescent="0.3">
      <c r="A1434">
        <v>1433</v>
      </c>
      <c r="B1434">
        <v>13088</v>
      </c>
      <c r="C1434">
        <v>1174363</v>
      </c>
      <c r="D1434">
        <v>5</v>
      </c>
      <c r="E1434" t="s">
        <v>11480</v>
      </c>
      <c r="F1434" s="1">
        <v>45721</v>
      </c>
      <c r="G1434" t="s">
        <v>20058</v>
      </c>
      <c r="H1434">
        <v>5</v>
      </c>
    </row>
    <row r="1435" spans="1:8" x14ac:dyDescent="0.3">
      <c r="A1435">
        <v>1434</v>
      </c>
      <c r="B1435">
        <v>14870</v>
      </c>
      <c r="C1435">
        <v>253686</v>
      </c>
      <c r="D1435">
        <v>3</v>
      </c>
      <c r="E1435" t="s">
        <v>11481</v>
      </c>
      <c r="F1435" s="1">
        <v>44945</v>
      </c>
      <c r="G1435" t="s">
        <v>20055</v>
      </c>
      <c r="H1435">
        <v>3</v>
      </c>
    </row>
    <row r="1436" spans="1:8" x14ac:dyDescent="0.3">
      <c r="A1436">
        <v>1435</v>
      </c>
      <c r="B1436">
        <v>9266</v>
      </c>
      <c r="C1436">
        <v>594101</v>
      </c>
      <c r="D1436">
        <v>1</v>
      </c>
      <c r="E1436" t="s">
        <v>11482</v>
      </c>
      <c r="F1436" s="1">
        <v>45334</v>
      </c>
      <c r="G1436" t="s">
        <v>20057</v>
      </c>
      <c r="H1436">
        <v>1</v>
      </c>
    </row>
    <row r="1437" spans="1:8" x14ac:dyDescent="0.3">
      <c r="A1437">
        <v>1436</v>
      </c>
      <c r="B1437">
        <v>16727</v>
      </c>
      <c r="C1437">
        <v>819850</v>
      </c>
      <c r="D1437">
        <v>1</v>
      </c>
      <c r="E1437" t="s">
        <v>11483</v>
      </c>
      <c r="F1437" s="1">
        <v>45186</v>
      </c>
      <c r="G1437" t="s">
        <v>20057</v>
      </c>
      <c r="H1437">
        <v>1</v>
      </c>
    </row>
    <row r="1438" spans="1:8" x14ac:dyDescent="0.3">
      <c r="A1438">
        <v>1437</v>
      </c>
      <c r="B1438">
        <v>7827</v>
      </c>
      <c r="C1438">
        <v>776347</v>
      </c>
      <c r="D1438">
        <v>4</v>
      </c>
      <c r="E1438" t="s">
        <v>11484</v>
      </c>
      <c r="F1438" s="1">
        <v>44575</v>
      </c>
      <c r="G1438" t="s">
        <v>20054</v>
      </c>
      <c r="H1438">
        <v>4</v>
      </c>
    </row>
    <row r="1439" spans="1:8" x14ac:dyDescent="0.3">
      <c r="A1439">
        <v>1438</v>
      </c>
      <c r="B1439">
        <v>1989</v>
      </c>
      <c r="C1439">
        <v>300986</v>
      </c>
      <c r="D1439">
        <v>2</v>
      </c>
      <c r="E1439" t="s">
        <v>11485</v>
      </c>
      <c r="F1439" s="1">
        <v>45791</v>
      </c>
      <c r="G1439" t="s">
        <v>20056</v>
      </c>
      <c r="H1439">
        <v>2</v>
      </c>
    </row>
    <row r="1440" spans="1:8" x14ac:dyDescent="0.3">
      <c r="A1440">
        <v>1439</v>
      </c>
      <c r="B1440">
        <v>833</v>
      </c>
      <c r="C1440">
        <v>482674</v>
      </c>
      <c r="D1440">
        <v>1</v>
      </c>
      <c r="E1440" t="s">
        <v>11486</v>
      </c>
      <c r="F1440" s="1">
        <v>45476</v>
      </c>
      <c r="G1440" t="s">
        <v>20057</v>
      </c>
      <c r="H1440">
        <v>1</v>
      </c>
    </row>
    <row r="1441" spans="1:8" x14ac:dyDescent="0.3">
      <c r="A1441">
        <v>1440</v>
      </c>
      <c r="B1441">
        <v>15423</v>
      </c>
      <c r="C1441">
        <v>345601</v>
      </c>
      <c r="D1441">
        <v>4</v>
      </c>
      <c r="E1441" t="s">
        <v>11487</v>
      </c>
      <c r="F1441" s="1">
        <v>45179</v>
      </c>
      <c r="G1441" t="s">
        <v>20054</v>
      </c>
      <c r="H1441">
        <v>4</v>
      </c>
    </row>
    <row r="1442" spans="1:8" x14ac:dyDescent="0.3">
      <c r="A1442">
        <v>1441</v>
      </c>
      <c r="B1442">
        <v>4136</v>
      </c>
      <c r="C1442">
        <v>1755972</v>
      </c>
      <c r="D1442">
        <v>1</v>
      </c>
      <c r="E1442" t="s">
        <v>11488</v>
      </c>
      <c r="F1442" s="1">
        <v>44576</v>
      </c>
      <c r="G1442" t="s">
        <v>20057</v>
      </c>
      <c r="H1442">
        <v>1</v>
      </c>
    </row>
    <row r="1443" spans="1:8" x14ac:dyDescent="0.3">
      <c r="A1443">
        <v>1442</v>
      </c>
      <c r="B1443">
        <v>14192</v>
      </c>
      <c r="C1443">
        <v>753402</v>
      </c>
      <c r="D1443">
        <v>1</v>
      </c>
      <c r="E1443" t="s">
        <v>11489</v>
      </c>
      <c r="F1443" s="1">
        <v>44778</v>
      </c>
      <c r="G1443" t="s">
        <v>20057</v>
      </c>
      <c r="H1443">
        <v>1</v>
      </c>
    </row>
    <row r="1444" spans="1:8" x14ac:dyDescent="0.3">
      <c r="A1444">
        <v>1443</v>
      </c>
      <c r="B1444">
        <v>3585</v>
      </c>
      <c r="C1444">
        <v>1225580</v>
      </c>
      <c r="D1444">
        <v>3</v>
      </c>
      <c r="E1444" t="s">
        <v>11490</v>
      </c>
      <c r="F1444" s="1">
        <v>44630</v>
      </c>
      <c r="G1444" t="s">
        <v>20055</v>
      </c>
      <c r="H1444">
        <v>3</v>
      </c>
    </row>
    <row r="1445" spans="1:8" x14ac:dyDescent="0.3">
      <c r="A1445">
        <v>1444</v>
      </c>
      <c r="B1445">
        <v>10979</v>
      </c>
      <c r="C1445">
        <v>971572</v>
      </c>
      <c r="D1445">
        <v>1</v>
      </c>
      <c r="E1445" t="s">
        <v>11491</v>
      </c>
      <c r="F1445" s="1">
        <v>44506</v>
      </c>
      <c r="G1445" t="s">
        <v>20057</v>
      </c>
      <c r="H1445">
        <v>1</v>
      </c>
    </row>
    <row r="1446" spans="1:8" x14ac:dyDescent="0.3">
      <c r="A1446">
        <v>1445</v>
      </c>
      <c r="B1446">
        <v>8928</v>
      </c>
      <c r="C1446">
        <v>1825057</v>
      </c>
      <c r="D1446">
        <v>4</v>
      </c>
      <c r="E1446" t="s">
        <v>11492</v>
      </c>
      <c r="F1446" s="1">
        <v>45490</v>
      </c>
      <c r="G1446" t="s">
        <v>20054</v>
      </c>
      <c r="H1446">
        <v>4</v>
      </c>
    </row>
    <row r="1447" spans="1:8" x14ac:dyDescent="0.3">
      <c r="A1447">
        <v>1446</v>
      </c>
      <c r="B1447">
        <v>16372</v>
      </c>
      <c r="C1447">
        <v>1708734</v>
      </c>
      <c r="D1447">
        <v>2</v>
      </c>
      <c r="E1447" t="s">
        <v>11493</v>
      </c>
      <c r="F1447" s="1">
        <v>44517</v>
      </c>
      <c r="G1447" t="s">
        <v>20056</v>
      </c>
      <c r="H1447">
        <v>2</v>
      </c>
    </row>
    <row r="1448" spans="1:8" x14ac:dyDescent="0.3">
      <c r="A1448">
        <v>1447</v>
      </c>
      <c r="B1448">
        <v>14331</v>
      </c>
      <c r="C1448">
        <v>733937</v>
      </c>
      <c r="D1448">
        <v>5</v>
      </c>
      <c r="E1448" t="s">
        <v>11494</v>
      </c>
      <c r="F1448" s="1">
        <v>45408</v>
      </c>
      <c r="G1448" t="s">
        <v>20058</v>
      </c>
      <c r="H1448">
        <v>5</v>
      </c>
    </row>
    <row r="1449" spans="1:8" x14ac:dyDescent="0.3">
      <c r="A1449">
        <v>1448</v>
      </c>
      <c r="B1449">
        <v>14456</v>
      </c>
      <c r="C1449">
        <v>178237</v>
      </c>
      <c r="D1449">
        <v>2</v>
      </c>
      <c r="E1449" t="s">
        <v>11495</v>
      </c>
      <c r="F1449" s="1">
        <v>45466</v>
      </c>
      <c r="G1449" t="s">
        <v>20056</v>
      </c>
      <c r="H1449">
        <v>2</v>
      </c>
    </row>
    <row r="1450" spans="1:8" x14ac:dyDescent="0.3">
      <c r="A1450">
        <v>1449</v>
      </c>
      <c r="B1450">
        <v>3107</v>
      </c>
      <c r="C1450">
        <v>158243</v>
      </c>
      <c r="D1450">
        <v>4</v>
      </c>
      <c r="E1450" t="s">
        <v>11496</v>
      </c>
      <c r="F1450" s="1">
        <v>44484</v>
      </c>
      <c r="G1450" t="s">
        <v>20054</v>
      </c>
      <c r="H1450">
        <v>4</v>
      </c>
    </row>
    <row r="1451" spans="1:8" x14ac:dyDescent="0.3">
      <c r="A1451">
        <v>1450</v>
      </c>
      <c r="B1451">
        <v>13827</v>
      </c>
      <c r="C1451">
        <v>1504299</v>
      </c>
      <c r="D1451">
        <v>2</v>
      </c>
      <c r="E1451" t="s">
        <v>11497</v>
      </c>
      <c r="F1451" s="1">
        <v>45457</v>
      </c>
      <c r="G1451" t="s">
        <v>20056</v>
      </c>
      <c r="H1451">
        <v>2</v>
      </c>
    </row>
    <row r="1452" spans="1:8" x14ac:dyDescent="0.3">
      <c r="A1452">
        <v>1451</v>
      </c>
      <c r="B1452">
        <v>811</v>
      </c>
      <c r="C1452">
        <v>571740</v>
      </c>
      <c r="D1452">
        <v>3</v>
      </c>
      <c r="E1452" t="s">
        <v>11498</v>
      </c>
      <c r="F1452" s="1">
        <v>44587</v>
      </c>
      <c r="G1452" t="s">
        <v>20055</v>
      </c>
      <c r="H1452">
        <v>3</v>
      </c>
    </row>
    <row r="1453" spans="1:8" x14ac:dyDescent="0.3">
      <c r="A1453">
        <v>1452</v>
      </c>
      <c r="B1453">
        <v>9768</v>
      </c>
      <c r="C1453">
        <v>771308</v>
      </c>
      <c r="D1453">
        <v>4</v>
      </c>
      <c r="E1453" t="s">
        <v>11499</v>
      </c>
      <c r="F1453" s="1">
        <v>45053</v>
      </c>
      <c r="G1453" t="s">
        <v>20054</v>
      </c>
      <c r="H1453">
        <v>4</v>
      </c>
    </row>
    <row r="1454" spans="1:8" x14ac:dyDescent="0.3">
      <c r="A1454">
        <v>1453</v>
      </c>
      <c r="B1454">
        <v>8852</v>
      </c>
      <c r="C1454">
        <v>1563204</v>
      </c>
      <c r="D1454">
        <v>4</v>
      </c>
      <c r="E1454" t="s">
        <v>11500</v>
      </c>
      <c r="F1454" s="1">
        <v>45597</v>
      </c>
      <c r="G1454" t="s">
        <v>20054</v>
      </c>
      <c r="H1454">
        <v>4</v>
      </c>
    </row>
    <row r="1455" spans="1:8" x14ac:dyDescent="0.3">
      <c r="A1455">
        <v>1454</v>
      </c>
      <c r="B1455">
        <v>11301</v>
      </c>
      <c r="C1455">
        <v>1260450</v>
      </c>
      <c r="D1455">
        <v>2</v>
      </c>
      <c r="E1455" t="s">
        <v>11501</v>
      </c>
      <c r="F1455" s="1">
        <v>45087</v>
      </c>
      <c r="G1455" t="s">
        <v>20056</v>
      </c>
      <c r="H1455">
        <v>2</v>
      </c>
    </row>
    <row r="1456" spans="1:8" x14ac:dyDescent="0.3">
      <c r="A1456">
        <v>1455</v>
      </c>
      <c r="B1456">
        <v>3005</v>
      </c>
      <c r="C1456">
        <v>1843838</v>
      </c>
      <c r="D1456">
        <v>3</v>
      </c>
      <c r="E1456" t="s">
        <v>11502</v>
      </c>
      <c r="F1456" s="1">
        <v>45745</v>
      </c>
      <c r="G1456" t="s">
        <v>20055</v>
      </c>
      <c r="H1456">
        <v>3</v>
      </c>
    </row>
    <row r="1457" spans="1:8" x14ac:dyDescent="0.3">
      <c r="A1457">
        <v>1456</v>
      </c>
      <c r="B1457">
        <v>17905</v>
      </c>
      <c r="C1457">
        <v>564225</v>
      </c>
      <c r="D1457">
        <v>2</v>
      </c>
      <c r="E1457" t="s">
        <v>11503</v>
      </c>
      <c r="F1457" s="1">
        <v>45891</v>
      </c>
      <c r="G1457" t="s">
        <v>20056</v>
      </c>
      <c r="H1457">
        <v>2</v>
      </c>
    </row>
    <row r="1458" spans="1:8" x14ac:dyDescent="0.3">
      <c r="A1458">
        <v>1457</v>
      </c>
      <c r="B1458">
        <v>3572</v>
      </c>
      <c r="C1458">
        <v>1286998</v>
      </c>
      <c r="D1458">
        <v>5</v>
      </c>
      <c r="E1458" t="s">
        <v>11504</v>
      </c>
      <c r="F1458" s="1">
        <v>45831</v>
      </c>
      <c r="G1458" t="s">
        <v>20058</v>
      </c>
      <c r="H1458">
        <v>5</v>
      </c>
    </row>
    <row r="1459" spans="1:8" x14ac:dyDescent="0.3">
      <c r="A1459">
        <v>1458</v>
      </c>
      <c r="B1459">
        <v>489</v>
      </c>
      <c r="C1459">
        <v>115646</v>
      </c>
      <c r="D1459">
        <v>1</v>
      </c>
      <c r="E1459" t="s">
        <v>11505</v>
      </c>
      <c r="F1459" s="1">
        <v>45627</v>
      </c>
      <c r="G1459" t="s">
        <v>20057</v>
      </c>
      <c r="H1459">
        <v>1</v>
      </c>
    </row>
    <row r="1460" spans="1:8" x14ac:dyDescent="0.3">
      <c r="A1460">
        <v>1459</v>
      </c>
      <c r="B1460">
        <v>3062</v>
      </c>
      <c r="C1460">
        <v>145769</v>
      </c>
      <c r="D1460">
        <v>3</v>
      </c>
      <c r="E1460" t="s">
        <v>11506</v>
      </c>
      <c r="F1460" s="1">
        <v>44745</v>
      </c>
      <c r="G1460" t="s">
        <v>20055</v>
      </c>
      <c r="H1460">
        <v>3</v>
      </c>
    </row>
    <row r="1461" spans="1:8" x14ac:dyDescent="0.3">
      <c r="A1461">
        <v>1460</v>
      </c>
      <c r="B1461">
        <v>6637</v>
      </c>
      <c r="C1461">
        <v>408373</v>
      </c>
      <c r="D1461">
        <v>1</v>
      </c>
      <c r="E1461" t="s">
        <v>11507</v>
      </c>
      <c r="F1461" s="1">
        <v>45316</v>
      </c>
      <c r="G1461" t="s">
        <v>20057</v>
      </c>
      <c r="H1461">
        <v>1</v>
      </c>
    </row>
    <row r="1462" spans="1:8" x14ac:dyDescent="0.3">
      <c r="A1462">
        <v>1461</v>
      </c>
      <c r="B1462">
        <v>16793</v>
      </c>
      <c r="C1462">
        <v>914717</v>
      </c>
      <c r="D1462">
        <v>2</v>
      </c>
      <c r="E1462" t="s">
        <v>11508</v>
      </c>
      <c r="F1462" s="1">
        <v>44543</v>
      </c>
      <c r="G1462" t="s">
        <v>20056</v>
      </c>
      <c r="H1462">
        <v>2</v>
      </c>
    </row>
    <row r="1463" spans="1:8" x14ac:dyDescent="0.3">
      <c r="A1463">
        <v>1462</v>
      </c>
      <c r="B1463">
        <v>2571</v>
      </c>
      <c r="C1463">
        <v>1238355</v>
      </c>
      <c r="D1463">
        <v>1</v>
      </c>
      <c r="E1463" t="s">
        <v>11509</v>
      </c>
      <c r="F1463" s="1">
        <v>45342</v>
      </c>
      <c r="G1463" t="s">
        <v>20057</v>
      </c>
      <c r="H1463">
        <v>1</v>
      </c>
    </row>
    <row r="1464" spans="1:8" x14ac:dyDescent="0.3">
      <c r="A1464">
        <v>1463</v>
      </c>
      <c r="B1464">
        <v>5666</v>
      </c>
      <c r="C1464">
        <v>180452</v>
      </c>
      <c r="D1464">
        <v>1</v>
      </c>
      <c r="E1464" t="s">
        <v>11510</v>
      </c>
      <c r="F1464" s="1">
        <v>44850</v>
      </c>
      <c r="G1464" t="s">
        <v>20057</v>
      </c>
      <c r="H1464">
        <v>1</v>
      </c>
    </row>
    <row r="1465" spans="1:8" x14ac:dyDescent="0.3">
      <c r="A1465">
        <v>1464</v>
      </c>
      <c r="B1465">
        <v>12290</v>
      </c>
      <c r="C1465">
        <v>408214</v>
      </c>
      <c r="D1465">
        <v>4</v>
      </c>
      <c r="E1465" t="s">
        <v>11511</v>
      </c>
      <c r="F1465" s="1">
        <v>45351</v>
      </c>
      <c r="G1465" t="s">
        <v>20054</v>
      </c>
      <c r="H1465">
        <v>4</v>
      </c>
    </row>
    <row r="1466" spans="1:8" x14ac:dyDescent="0.3">
      <c r="A1466">
        <v>1465</v>
      </c>
      <c r="B1466">
        <v>14957</v>
      </c>
      <c r="C1466">
        <v>120932</v>
      </c>
      <c r="D1466">
        <v>4</v>
      </c>
      <c r="E1466" t="s">
        <v>11512</v>
      </c>
      <c r="F1466" s="1">
        <v>44992</v>
      </c>
      <c r="G1466" t="s">
        <v>20054</v>
      </c>
      <c r="H1466">
        <v>4</v>
      </c>
    </row>
    <row r="1467" spans="1:8" x14ac:dyDescent="0.3">
      <c r="A1467">
        <v>1466</v>
      </c>
      <c r="B1467">
        <v>9086</v>
      </c>
      <c r="C1467">
        <v>538871</v>
      </c>
      <c r="D1467">
        <v>2</v>
      </c>
      <c r="E1467" t="s">
        <v>11513</v>
      </c>
      <c r="F1467" s="1">
        <v>44786</v>
      </c>
      <c r="G1467" t="s">
        <v>20056</v>
      </c>
      <c r="H1467">
        <v>2</v>
      </c>
    </row>
    <row r="1468" spans="1:8" x14ac:dyDescent="0.3">
      <c r="A1468">
        <v>1467</v>
      </c>
      <c r="B1468">
        <v>15144</v>
      </c>
      <c r="C1468">
        <v>1910714</v>
      </c>
      <c r="D1468">
        <v>5</v>
      </c>
      <c r="E1468" t="s">
        <v>11514</v>
      </c>
      <c r="F1468" s="1">
        <v>44788</v>
      </c>
      <c r="G1468" t="s">
        <v>20058</v>
      </c>
      <c r="H1468">
        <v>5</v>
      </c>
    </row>
    <row r="1469" spans="1:8" x14ac:dyDescent="0.3">
      <c r="A1469">
        <v>1468</v>
      </c>
      <c r="B1469">
        <v>19863</v>
      </c>
      <c r="C1469">
        <v>555373</v>
      </c>
      <c r="D1469">
        <v>1</v>
      </c>
      <c r="E1469" t="s">
        <v>11515</v>
      </c>
      <c r="F1469" s="1">
        <v>45135</v>
      </c>
      <c r="G1469" t="s">
        <v>20057</v>
      </c>
      <c r="H1469">
        <v>1</v>
      </c>
    </row>
    <row r="1470" spans="1:8" x14ac:dyDescent="0.3">
      <c r="A1470">
        <v>1469</v>
      </c>
      <c r="B1470">
        <v>16788</v>
      </c>
      <c r="C1470">
        <v>1975925</v>
      </c>
      <c r="D1470">
        <v>3</v>
      </c>
      <c r="E1470" t="s">
        <v>11516</v>
      </c>
      <c r="F1470" s="1">
        <v>44910</v>
      </c>
      <c r="G1470" t="s">
        <v>20055</v>
      </c>
      <c r="H1470">
        <v>3</v>
      </c>
    </row>
    <row r="1471" spans="1:8" x14ac:dyDescent="0.3">
      <c r="A1471">
        <v>1470</v>
      </c>
      <c r="B1471">
        <v>17180</v>
      </c>
      <c r="C1471">
        <v>1644663</v>
      </c>
      <c r="D1471">
        <v>1</v>
      </c>
      <c r="E1471" t="s">
        <v>11517</v>
      </c>
      <c r="F1471" s="1">
        <v>45649</v>
      </c>
      <c r="G1471" t="s">
        <v>20057</v>
      </c>
      <c r="H1471">
        <v>1</v>
      </c>
    </row>
    <row r="1472" spans="1:8" x14ac:dyDescent="0.3">
      <c r="A1472">
        <v>1471</v>
      </c>
      <c r="B1472">
        <v>11736</v>
      </c>
      <c r="C1472">
        <v>229992</v>
      </c>
      <c r="D1472">
        <v>3</v>
      </c>
      <c r="E1472" t="s">
        <v>11518</v>
      </c>
      <c r="F1472" s="1">
        <v>44885</v>
      </c>
      <c r="G1472" t="s">
        <v>20055</v>
      </c>
      <c r="H1472">
        <v>3</v>
      </c>
    </row>
    <row r="1473" spans="1:8" x14ac:dyDescent="0.3">
      <c r="A1473">
        <v>1472</v>
      </c>
      <c r="B1473">
        <v>15154</v>
      </c>
      <c r="C1473">
        <v>948516</v>
      </c>
      <c r="D1473">
        <v>4</v>
      </c>
      <c r="E1473" t="s">
        <v>11519</v>
      </c>
      <c r="F1473" s="1">
        <v>44807</v>
      </c>
      <c r="G1473" t="s">
        <v>20054</v>
      </c>
      <c r="H1473">
        <v>4</v>
      </c>
    </row>
    <row r="1474" spans="1:8" x14ac:dyDescent="0.3">
      <c r="A1474">
        <v>1473</v>
      </c>
      <c r="B1474">
        <v>16388</v>
      </c>
      <c r="C1474">
        <v>1601522</v>
      </c>
      <c r="D1474">
        <v>2</v>
      </c>
      <c r="E1474" t="s">
        <v>11520</v>
      </c>
      <c r="F1474" s="1">
        <v>45695</v>
      </c>
      <c r="G1474" t="s">
        <v>20056</v>
      </c>
      <c r="H1474">
        <v>2</v>
      </c>
    </row>
    <row r="1475" spans="1:8" x14ac:dyDescent="0.3">
      <c r="A1475">
        <v>1474</v>
      </c>
      <c r="B1475">
        <v>14406</v>
      </c>
      <c r="C1475">
        <v>641213</v>
      </c>
      <c r="D1475">
        <v>3</v>
      </c>
      <c r="E1475" t="s">
        <v>11521</v>
      </c>
      <c r="F1475" s="1">
        <v>44989</v>
      </c>
      <c r="G1475" t="s">
        <v>20055</v>
      </c>
      <c r="H1475">
        <v>3</v>
      </c>
    </row>
    <row r="1476" spans="1:8" x14ac:dyDescent="0.3">
      <c r="A1476">
        <v>1475</v>
      </c>
      <c r="B1476">
        <v>7494</v>
      </c>
      <c r="C1476">
        <v>1569134</v>
      </c>
      <c r="D1476">
        <v>3</v>
      </c>
      <c r="E1476" t="s">
        <v>11522</v>
      </c>
      <c r="F1476" s="1">
        <v>45200</v>
      </c>
      <c r="G1476" t="s">
        <v>20055</v>
      </c>
      <c r="H1476">
        <v>3</v>
      </c>
    </row>
    <row r="1477" spans="1:8" x14ac:dyDescent="0.3">
      <c r="A1477">
        <v>1476</v>
      </c>
      <c r="B1477">
        <v>2666</v>
      </c>
      <c r="C1477">
        <v>891327</v>
      </c>
      <c r="D1477">
        <v>2</v>
      </c>
      <c r="E1477" t="s">
        <v>11523</v>
      </c>
      <c r="F1477" s="1">
        <v>45340</v>
      </c>
      <c r="G1477" t="s">
        <v>20056</v>
      </c>
      <c r="H1477">
        <v>2</v>
      </c>
    </row>
    <row r="1478" spans="1:8" x14ac:dyDescent="0.3">
      <c r="A1478">
        <v>1477</v>
      </c>
      <c r="B1478">
        <v>10246</v>
      </c>
      <c r="C1478">
        <v>551343</v>
      </c>
      <c r="D1478">
        <v>2</v>
      </c>
      <c r="E1478" t="s">
        <v>11524</v>
      </c>
      <c r="F1478" s="1">
        <v>45218</v>
      </c>
      <c r="G1478" t="s">
        <v>20056</v>
      </c>
      <c r="H1478">
        <v>2</v>
      </c>
    </row>
    <row r="1479" spans="1:8" x14ac:dyDescent="0.3">
      <c r="A1479">
        <v>1478</v>
      </c>
      <c r="B1479">
        <v>19542</v>
      </c>
      <c r="C1479">
        <v>600254</v>
      </c>
      <c r="D1479">
        <v>2</v>
      </c>
      <c r="E1479" t="s">
        <v>11525</v>
      </c>
      <c r="F1479" s="1">
        <v>45771</v>
      </c>
      <c r="G1479" t="s">
        <v>20056</v>
      </c>
      <c r="H1479">
        <v>2</v>
      </c>
    </row>
    <row r="1480" spans="1:8" x14ac:dyDescent="0.3">
      <c r="A1480">
        <v>1479</v>
      </c>
      <c r="B1480">
        <v>13496</v>
      </c>
      <c r="C1480">
        <v>1074976</v>
      </c>
      <c r="D1480">
        <v>3</v>
      </c>
      <c r="E1480" t="s">
        <v>11526</v>
      </c>
      <c r="F1480" s="1">
        <v>44742</v>
      </c>
      <c r="G1480" t="s">
        <v>20055</v>
      </c>
      <c r="H1480">
        <v>3</v>
      </c>
    </row>
    <row r="1481" spans="1:8" x14ac:dyDescent="0.3">
      <c r="A1481">
        <v>1480</v>
      </c>
      <c r="B1481">
        <v>4565</v>
      </c>
      <c r="C1481">
        <v>646564</v>
      </c>
      <c r="D1481">
        <v>5</v>
      </c>
      <c r="E1481" t="s">
        <v>11527</v>
      </c>
      <c r="F1481" s="1">
        <v>45604</v>
      </c>
      <c r="G1481" t="s">
        <v>20058</v>
      </c>
      <c r="H1481">
        <v>5</v>
      </c>
    </row>
    <row r="1482" spans="1:8" x14ac:dyDescent="0.3">
      <c r="A1482">
        <v>1481</v>
      </c>
      <c r="B1482">
        <v>13622</v>
      </c>
      <c r="C1482">
        <v>866811</v>
      </c>
      <c r="D1482">
        <v>1</v>
      </c>
      <c r="E1482" t="s">
        <v>11528</v>
      </c>
      <c r="F1482" s="1">
        <v>44995</v>
      </c>
      <c r="G1482" t="s">
        <v>20057</v>
      </c>
      <c r="H1482">
        <v>1</v>
      </c>
    </row>
    <row r="1483" spans="1:8" x14ac:dyDescent="0.3">
      <c r="A1483">
        <v>1482</v>
      </c>
      <c r="B1483">
        <v>8773</v>
      </c>
      <c r="C1483">
        <v>1723033</v>
      </c>
      <c r="D1483">
        <v>3</v>
      </c>
      <c r="E1483" t="s">
        <v>11529</v>
      </c>
      <c r="F1483" s="1">
        <v>45059</v>
      </c>
      <c r="G1483" t="s">
        <v>20055</v>
      </c>
      <c r="H1483">
        <v>3</v>
      </c>
    </row>
    <row r="1484" spans="1:8" x14ac:dyDescent="0.3">
      <c r="A1484">
        <v>1483</v>
      </c>
      <c r="B1484">
        <v>13660</v>
      </c>
      <c r="C1484">
        <v>889925</v>
      </c>
      <c r="D1484">
        <v>3</v>
      </c>
      <c r="E1484" t="s">
        <v>11530</v>
      </c>
      <c r="F1484" s="1">
        <v>45020</v>
      </c>
      <c r="G1484" t="s">
        <v>20055</v>
      </c>
      <c r="H1484">
        <v>3</v>
      </c>
    </row>
    <row r="1485" spans="1:8" x14ac:dyDescent="0.3">
      <c r="A1485">
        <v>1484</v>
      </c>
      <c r="B1485">
        <v>19462</v>
      </c>
      <c r="C1485">
        <v>899621</v>
      </c>
      <c r="D1485">
        <v>2</v>
      </c>
      <c r="E1485" t="s">
        <v>11531</v>
      </c>
      <c r="F1485" s="1">
        <v>45046</v>
      </c>
      <c r="G1485" t="s">
        <v>20056</v>
      </c>
      <c r="H1485">
        <v>2</v>
      </c>
    </row>
    <row r="1486" spans="1:8" x14ac:dyDescent="0.3">
      <c r="A1486">
        <v>1485</v>
      </c>
      <c r="B1486">
        <v>3903</v>
      </c>
      <c r="C1486">
        <v>1267838</v>
      </c>
      <c r="D1486">
        <v>4</v>
      </c>
      <c r="E1486" t="s">
        <v>11532</v>
      </c>
      <c r="F1486" s="1">
        <v>45889</v>
      </c>
      <c r="G1486" t="s">
        <v>20054</v>
      </c>
      <c r="H1486">
        <v>4</v>
      </c>
    </row>
    <row r="1487" spans="1:8" x14ac:dyDescent="0.3">
      <c r="A1487">
        <v>1486</v>
      </c>
      <c r="B1487">
        <v>204</v>
      </c>
      <c r="C1487">
        <v>632250</v>
      </c>
      <c r="D1487">
        <v>2</v>
      </c>
      <c r="E1487" t="s">
        <v>11533</v>
      </c>
      <c r="F1487" s="1">
        <v>45753</v>
      </c>
      <c r="G1487" t="s">
        <v>20056</v>
      </c>
      <c r="H1487">
        <v>2</v>
      </c>
    </row>
    <row r="1488" spans="1:8" x14ac:dyDescent="0.3">
      <c r="A1488">
        <v>1487</v>
      </c>
      <c r="B1488">
        <v>12434</v>
      </c>
      <c r="C1488">
        <v>1732000</v>
      </c>
      <c r="D1488">
        <v>1</v>
      </c>
      <c r="E1488" t="s">
        <v>11534</v>
      </c>
      <c r="F1488" s="1">
        <v>45659</v>
      </c>
      <c r="G1488" t="s">
        <v>20057</v>
      </c>
      <c r="H1488">
        <v>1</v>
      </c>
    </row>
    <row r="1489" spans="1:8" x14ac:dyDescent="0.3">
      <c r="A1489">
        <v>1488</v>
      </c>
      <c r="B1489">
        <v>1178</v>
      </c>
      <c r="C1489">
        <v>1115339</v>
      </c>
      <c r="D1489">
        <v>4</v>
      </c>
      <c r="E1489" t="s">
        <v>11535</v>
      </c>
      <c r="F1489" s="1">
        <v>44489</v>
      </c>
      <c r="G1489" t="s">
        <v>20054</v>
      </c>
      <c r="H1489">
        <v>4</v>
      </c>
    </row>
    <row r="1490" spans="1:8" x14ac:dyDescent="0.3">
      <c r="A1490">
        <v>1489</v>
      </c>
      <c r="B1490">
        <v>14853</v>
      </c>
      <c r="C1490">
        <v>1239848</v>
      </c>
      <c r="D1490">
        <v>4</v>
      </c>
      <c r="E1490" t="s">
        <v>11536</v>
      </c>
      <c r="F1490" s="1">
        <v>44494</v>
      </c>
      <c r="G1490" t="s">
        <v>20054</v>
      </c>
      <c r="H1490">
        <v>4</v>
      </c>
    </row>
    <row r="1491" spans="1:8" x14ac:dyDescent="0.3">
      <c r="A1491">
        <v>1490</v>
      </c>
      <c r="B1491">
        <v>10583</v>
      </c>
      <c r="C1491">
        <v>1528141</v>
      </c>
      <c r="D1491">
        <v>4</v>
      </c>
      <c r="E1491" t="s">
        <v>11537</v>
      </c>
      <c r="F1491" s="1">
        <v>45179</v>
      </c>
      <c r="G1491" t="s">
        <v>20054</v>
      </c>
      <c r="H1491">
        <v>4</v>
      </c>
    </row>
    <row r="1492" spans="1:8" x14ac:dyDescent="0.3">
      <c r="A1492">
        <v>1491</v>
      </c>
      <c r="B1492">
        <v>7319</v>
      </c>
      <c r="C1492">
        <v>1659778</v>
      </c>
      <c r="D1492">
        <v>3</v>
      </c>
      <c r="E1492" t="s">
        <v>11538</v>
      </c>
      <c r="F1492" s="1">
        <v>45312</v>
      </c>
      <c r="G1492" t="s">
        <v>20055</v>
      </c>
      <c r="H1492">
        <v>3</v>
      </c>
    </row>
    <row r="1493" spans="1:8" x14ac:dyDescent="0.3">
      <c r="A1493">
        <v>1492</v>
      </c>
      <c r="B1493">
        <v>715</v>
      </c>
      <c r="C1493">
        <v>1292688</v>
      </c>
      <c r="D1493">
        <v>2</v>
      </c>
      <c r="E1493" t="s">
        <v>11539</v>
      </c>
      <c r="F1493" s="1">
        <v>44705</v>
      </c>
      <c r="G1493" t="s">
        <v>20056</v>
      </c>
      <c r="H1493">
        <v>2</v>
      </c>
    </row>
    <row r="1494" spans="1:8" x14ac:dyDescent="0.3">
      <c r="A1494">
        <v>1493</v>
      </c>
      <c r="B1494">
        <v>4782</v>
      </c>
      <c r="C1494">
        <v>1178438</v>
      </c>
      <c r="D1494">
        <v>5</v>
      </c>
      <c r="E1494" t="s">
        <v>11540</v>
      </c>
      <c r="F1494" s="1">
        <v>45068</v>
      </c>
      <c r="G1494" t="s">
        <v>20058</v>
      </c>
      <c r="H1494">
        <v>5</v>
      </c>
    </row>
    <row r="1495" spans="1:8" x14ac:dyDescent="0.3">
      <c r="A1495">
        <v>1494</v>
      </c>
      <c r="B1495">
        <v>10539</v>
      </c>
      <c r="C1495">
        <v>1238433</v>
      </c>
      <c r="D1495">
        <v>4</v>
      </c>
      <c r="E1495" t="s">
        <v>11541</v>
      </c>
      <c r="F1495" s="1">
        <v>45632</v>
      </c>
      <c r="G1495" t="s">
        <v>20054</v>
      </c>
      <c r="H1495">
        <v>4</v>
      </c>
    </row>
    <row r="1496" spans="1:8" x14ac:dyDescent="0.3">
      <c r="A1496">
        <v>1495</v>
      </c>
      <c r="B1496">
        <v>3061</v>
      </c>
      <c r="C1496">
        <v>284341</v>
      </c>
      <c r="D1496">
        <v>2</v>
      </c>
      <c r="E1496" t="s">
        <v>11542</v>
      </c>
      <c r="F1496" s="1">
        <v>45317</v>
      </c>
      <c r="G1496" t="s">
        <v>20056</v>
      </c>
      <c r="H1496">
        <v>2</v>
      </c>
    </row>
    <row r="1497" spans="1:8" x14ac:dyDescent="0.3">
      <c r="A1497">
        <v>1496</v>
      </c>
      <c r="B1497">
        <v>11922</v>
      </c>
      <c r="C1497">
        <v>1077379</v>
      </c>
      <c r="D1497">
        <v>5</v>
      </c>
      <c r="E1497" t="s">
        <v>11543</v>
      </c>
      <c r="F1497" s="1">
        <v>45096</v>
      </c>
      <c r="G1497" t="s">
        <v>20058</v>
      </c>
      <c r="H1497">
        <v>5</v>
      </c>
    </row>
    <row r="1498" spans="1:8" x14ac:dyDescent="0.3">
      <c r="A1498">
        <v>1497</v>
      </c>
      <c r="B1498">
        <v>3530</v>
      </c>
      <c r="C1498">
        <v>753256</v>
      </c>
      <c r="D1498">
        <v>2</v>
      </c>
      <c r="E1498" t="s">
        <v>11544</v>
      </c>
      <c r="F1498" s="1">
        <v>45359</v>
      </c>
      <c r="G1498" t="s">
        <v>20056</v>
      </c>
      <c r="H1498">
        <v>2</v>
      </c>
    </row>
    <row r="1499" spans="1:8" x14ac:dyDescent="0.3">
      <c r="A1499">
        <v>1498</v>
      </c>
      <c r="B1499">
        <v>7147</v>
      </c>
      <c r="C1499">
        <v>947601</v>
      </c>
      <c r="D1499">
        <v>4</v>
      </c>
      <c r="E1499" t="s">
        <v>11545</v>
      </c>
      <c r="F1499" s="1">
        <v>44944</v>
      </c>
      <c r="G1499" t="s">
        <v>20054</v>
      </c>
      <c r="H1499">
        <v>4</v>
      </c>
    </row>
    <row r="1500" spans="1:8" x14ac:dyDescent="0.3">
      <c r="A1500">
        <v>1499</v>
      </c>
      <c r="B1500">
        <v>19174</v>
      </c>
      <c r="C1500">
        <v>1590235</v>
      </c>
      <c r="D1500">
        <v>2</v>
      </c>
      <c r="E1500" t="s">
        <v>11546</v>
      </c>
      <c r="F1500" s="1">
        <v>45316</v>
      </c>
      <c r="G1500" t="s">
        <v>20056</v>
      </c>
      <c r="H1500">
        <v>2</v>
      </c>
    </row>
    <row r="1501" spans="1:8" x14ac:dyDescent="0.3">
      <c r="A1501">
        <v>1500</v>
      </c>
      <c r="B1501">
        <v>16986</v>
      </c>
      <c r="C1501">
        <v>991267</v>
      </c>
      <c r="D1501">
        <v>3</v>
      </c>
      <c r="E1501" t="s">
        <v>11547</v>
      </c>
      <c r="F1501" s="1">
        <v>44521</v>
      </c>
      <c r="G1501" t="s">
        <v>20055</v>
      </c>
      <c r="H1501">
        <v>3</v>
      </c>
    </row>
    <row r="1502" spans="1:8" x14ac:dyDescent="0.3">
      <c r="A1502">
        <v>1501</v>
      </c>
      <c r="B1502">
        <v>2586</v>
      </c>
      <c r="C1502">
        <v>337321</v>
      </c>
      <c r="D1502">
        <v>5</v>
      </c>
      <c r="E1502" t="s">
        <v>11548</v>
      </c>
      <c r="F1502" s="1">
        <v>45707</v>
      </c>
      <c r="G1502" t="s">
        <v>20058</v>
      </c>
      <c r="H1502">
        <v>5</v>
      </c>
    </row>
    <row r="1503" spans="1:8" x14ac:dyDescent="0.3">
      <c r="A1503">
        <v>1502</v>
      </c>
      <c r="B1503">
        <v>16400</v>
      </c>
      <c r="C1503">
        <v>469361</v>
      </c>
      <c r="D1503">
        <v>4</v>
      </c>
      <c r="E1503" t="s">
        <v>11549</v>
      </c>
      <c r="F1503" s="1">
        <v>44518</v>
      </c>
      <c r="G1503" t="s">
        <v>20054</v>
      </c>
      <c r="H1503">
        <v>4</v>
      </c>
    </row>
    <row r="1504" spans="1:8" x14ac:dyDescent="0.3">
      <c r="A1504">
        <v>1503</v>
      </c>
      <c r="B1504">
        <v>14553</v>
      </c>
      <c r="C1504">
        <v>776295</v>
      </c>
      <c r="D1504">
        <v>4</v>
      </c>
      <c r="E1504" t="s">
        <v>11550</v>
      </c>
      <c r="F1504" s="1">
        <v>45669</v>
      </c>
      <c r="G1504" t="s">
        <v>20054</v>
      </c>
      <c r="H1504">
        <v>4</v>
      </c>
    </row>
    <row r="1505" spans="1:8" x14ac:dyDescent="0.3">
      <c r="A1505">
        <v>1504</v>
      </c>
      <c r="B1505">
        <v>13919</v>
      </c>
      <c r="C1505">
        <v>1841582</v>
      </c>
      <c r="D1505">
        <v>3</v>
      </c>
      <c r="E1505" t="s">
        <v>11551</v>
      </c>
      <c r="F1505" s="1">
        <v>45265</v>
      </c>
      <c r="G1505" t="s">
        <v>20055</v>
      </c>
      <c r="H1505">
        <v>3</v>
      </c>
    </row>
    <row r="1506" spans="1:8" x14ac:dyDescent="0.3">
      <c r="A1506">
        <v>1505</v>
      </c>
      <c r="B1506">
        <v>17891</v>
      </c>
      <c r="C1506">
        <v>1109715</v>
      </c>
      <c r="D1506">
        <v>4</v>
      </c>
      <c r="E1506" t="s">
        <v>11552</v>
      </c>
      <c r="F1506" s="1">
        <v>45305</v>
      </c>
      <c r="G1506" t="s">
        <v>20054</v>
      </c>
      <c r="H1506">
        <v>4</v>
      </c>
    </row>
    <row r="1507" spans="1:8" x14ac:dyDescent="0.3">
      <c r="A1507">
        <v>1506</v>
      </c>
      <c r="B1507">
        <v>12928</v>
      </c>
      <c r="C1507">
        <v>1100244</v>
      </c>
      <c r="D1507">
        <v>3</v>
      </c>
      <c r="E1507" t="s">
        <v>11553</v>
      </c>
      <c r="F1507" s="1">
        <v>45478</v>
      </c>
      <c r="G1507" t="s">
        <v>20055</v>
      </c>
      <c r="H1507">
        <v>3</v>
      </c>
    </row>
    <row r="1508" spans="1:8" x14ac:dyDescent="0.3">
      <c r="A1508">
        <v>1507</v>
      </c>
      <c r="B1508">
        <v>17207</v>
      </c>
      <c r="C1508">
        <v>1882633</v>
      </c>
      <c r="D1508">
        <v>4</v>
      </c>
      <c r="E1508" t="s">
        <v>11554</v>
      </c>
      <c r="F1508" s="1">
        <v>44560</v>
      </c>
      <c r="G1508" t="s">
        <v>20054</v>
      </c>
      <c r="H1508">
        <v>4</v>
      </c>
    </row>
    <row r="1509" spans="1:8" x14ac:dyDescent="0.3">
      <c r="A1509">
        <v>1508</v>
      </c>
      <c r="B1509">
        <v>11626</v>
      </c>
      <c r="C1509">
        <v>1365767</v>
      </c>
      <c r="D1509">
        <v>3</v>
      </c>
      <c r="E1509" t="s">
        <v>11555</v>
      </c>
      <c r="F1509" s="1">
        <v>44509</v>
      </c>
      <c r="G1509" t="s">
        <v>20055</v>
      </c>
      <c r="H1509">
        <v>3</v>
      </c>
    </row>
    <row r="1510" spans="1:8" x14ac:dyDescent="0.3">
      <c r="A1510">
        <v>1509</v>
      </c>
      <c r="B1510">
        <v>13311</v>
      </c>
      <c r="C1510">
        <v>1413457</v>
      </c>
      <c r="D1510">
        <v>2</v>
      </c>
      <c r="E1510" t="s">
        <v>11556</v>
      </c>
      <c r="F1510" s="1">
        <v>45695</v>
      </c>
      <c r="G1510" t="s">
        <v>20056</v>
      </c>
      <c r="H1510">
        <v>2</v>
      </c>
    </row>
    <row r="1511" spans="1:8" x14ac:dyDescent="0.3">
      <c r="A1511">
        <v>1510</v>
      </c>
      <c r="B1511">
        <v>44</v>
      </c>
      <c r="C1511">
        <v>1078404</v>
      </c>
      <c r="D1511">
        <v>4</v>
      </c>
      <c r="E1511" t="s">
        <v>11557</v>
      </c>
      <c r="F1511" s="1">
        <v>45805</v>
      </c>
      <c r="G1511" t="s">
        <v>20054</v>
      </c>
      <c r="H1511">
        <v>4</v>
      </c>
    </row>
    <row r="1512" spans="1:8" x14ac:dyDescent="0.3">
      <c r="A1512">
        <v>1511</v>
      </c>
      <c r="B1512">
        <v>11621</v>
      </c>
      <c r="C1512">
        <v>455153</v>
      </c>
      <c r="D1512">
        <v>4</v>
      </c>
      <c r="E1512" t="s">
        <v>11558</v>
      </c>
      <c r="F1512" s="1">
        <v>44808</v>
      </c>
      <c r="G1512" t="s">
        <v>20054</v>
      </c>
      <c r="H1512">
        <v>4</v>
      </c>
    </row>
    <row r="1513" spans="1:8" x14ac:dyDescent="0.3">
      <c r="A1513">
        <v>1512</v>
      </c>
      <c r="B1513">
        <v>6582</v>
      </c>
      <c r="C1513">
        <v>233780</v>
      </c>
      <c r="D1513">
        <v>1</v>
      </c>
      <c r="E1513" t="s">
        <v>11559</v>
      </c>
      <c r="F1513" s="1">
        <v>45212</v>
      </c>
      <c r="G1513" t="s">
        <v>20057</v>
      </c>
      <c r="H1513">
        <v>1</v>
      </c>
    </row>
    <row r="1514" spans="1:8" x14ac:dyDescent="0.3">
      <c r="A1514">
        <v>1513</v>
      </c>
      <c r="B1514">
        <v>14159</v>
      </c>
      <c r="C1514">
        <v>809300</v>
      </c>
      <c r="D1514">
        <v>2</v>
      </c>
      <c r="E1514" t="s">
        <v>11560</v>
      </c>
      <c r="F1514" s="1">
        <v>45124</v>
      </c>
      <c r="G1514" t="s">
        <v>20056</v>
      </c>
      <c r="H1514">
        <v>2</v>
      </c>
    </row>
    <row r="1515" spans="1:8" x14ac:dyDescent="0.3">
      <c r="A1515">
        <v>1514</v>
      </c>
      <c r="B1515">
        <v>10002</v>
      </c>
      <c r="C1515">
        <v>1292256</v>
      </c>
      <c r="D1515">
        <v>3</v>
      </c>
      <c r="E1515" t="s">
        <v>11561</v>
      </c>
      <c r="F1515" s="1">
        <v>45496</v>
      </c>
      <c r="G1515" t="s">
        <v>20055</v>
      </c>
      <c r="H1515">
        <v>3</v>
      </c>
    </row>
    <row r="1516" spans="1:8" x14ac:dyDescent="0.3">
      <c r="A1516">
        <v>1515</v>
      </c>
      <c r="B1516">
        <v>19007</v>
      </c>
      <c r="C1516">
        <v>487433</v>
      </c>
      <c r="D1516">
        <v>1</v>
      </c>
      <c r="E1516" t="s">
        <v>11562</v>
      </c>
      <c r="F1516" s="1">
        <v>45001</v>
      </c>
      <c r="G1516" t="s">
        <v>20057</v>
      </c>
      <c r="H1516">
        <v>1</v>
      </c>
    </row>
    <row r="1517" spans="1:8" x14ac:dyDescent="0.3">
      <c r="A1517">
        <v>1516</v>
      </c>
      <c r="B1517">
        <v>19758</v>
      </c>
      <c r="C1517">
        <v>1881742</v>
      </c>
      <c r="D1517">
        <v>5</v>
      </c>
      <c r="E1517" t="s">
        <v>11563</v>
      </c>
      <c r="F1517" s="1">
        <v>44821</v>
      </c>
      <c r="G1517" t="s">
        <v>20058</v>
      </c>
      <c r="H1517">
        <v>5</v>
      </c>
    </row>
    <row r="1518" spans="1:8" x14ac:dyDescent="0.3">
      <c r="A1518">
        <v>1517</v>
      </c>
      <c r="B1518">
        <v>5898</v>
      </c>
      <c r="C1518">
        <v>1995751</v>
      </c>
      <c r="D1518">
        <v>2</v>
      </c>
      <c r="E1518" t="s">
        <v>11564</v>
      </c>
      <c r="F1518" s="1">
        <v>44667</v>
      </c>
      <c r="G1518" t="s">
        <v>20056</v>
      </c>
      <c r="H1518">
        <v>2</v>
      </c>
    </row>
    <row r="1519" spans="1:8" x14ac:dyDescent="0.3">
      <c r="A1519">
        <v>1518</v>
      </c>
      <c r="B1519">
        <v>2128</v>
      </c>
      <c r="C1519">
        <v>790290</v>
      </c>
      <c r="D1519">
        <v>1</v>
      </c>
      <c r="E1519" t="s">
        <v>11565</v>
      </c>
      <c r="F1519" s="1">
        <v>45877</v>
      </c>
      <c r="G1519" t="s">
        <v>20057</v>
      </c>
      <c r="H1519">
        <v>1</v>
      </c>
    </row>
    <row r="1520" spans="1:8" x14ac:dyDescent="0.3">
      <c r="A1520">
        <v>1519</v>
      </c>
      <c r="B1520">
        <v>13691</v>
      </c>
      <c r="C1520">
        <v>973998</v>
      </c>
      <c r="D1520">
        <v>3</v>
      </c>
      <c r="E1520" t="s">
        <v>11566</v>
      </c>
      <c r="F1520" s="1">
        <v>45210</v>
      </c>
      <c r="G1520" t="s">
        <v>20055</v>
      </c>
      <c r="H1520">
        <v>3</v>
      </c>
    </row>
    <row r="1521" spans="1:8" x14ac:dyDescent="0.3">
      <c r="A1521">
        <v>1520</v>
      </c>
      <c r="B1521">
        <v>2136</v>
      </c>
      <c r="C1521">
        <v>1847872</v>
      </c>
      <c r="D1521">
        <v>1</v>
      </c>
      <c r="E1521" t="s">
        <v>11567</v>
      </c>
      <c r="F1521" s="1">
        <v>45026</v>
      </c>
      <c r="G1521" t="s">
        <v>20057</v>
      </c>
      <c r="H1521">
        <v>1</v>
      </c>
    </row>
    <row r="1522" spans="1:8" x14ac:dyDescent="0.3">
      <c r="A1522">
        <v>1521</v>
      </c>
      <c r="B1522">
        <v>6778</v>
      </c>
      <c r="C1522">
        <v>1121181</v>
      </c>
      <c r="D1522">
        <v>5</v>
      </c>
      <c r="E1522" t="s">
        <v>11568</v>
      </c>
      <c r="F1522" s="1">
        <v>45193</v>
      </c>
      <c r="G1522" t="s">
        <v>20058</v>
      </c>
      <c r="H1522">
        <v>5</v>
      </c>
    </row>
    <row r="1523" spans="1:8" x14ac:dyDescent="0.3">
      <c r="A1523">
        <v>1522</v>
      </c>
      <c r="B1523">
        <v>19308</v>
      </c>
      <c r="C1523">
        <v>1775862</v>
      </c>
      <c r="D1523">
        <v>1</v>
      </c>
      <c r="E1523" t="s">
        <v>11569</v>
      </c>
      <c r="F1523" s="1">
        <v>45451</v>
      </c>
      <c r="G1523" t="s">
        <v>20057</v>
      </c>
      <c r="H1523">
        <v>1</v>
      </c>
    </row>
    <row r="1524" spans="1:8" x14ac:dyDescent="0.3">
      <c r="A1524">
        <v>1523</v>
      </c>
      <c r="B1524">
        <v>13999</v>
      </c>
      <c r="C1524">
        <v>1098640</v>
      </c>
      <c r="D1524">
        <v>5</v>
      </c>
      <c r="E1524" t="s">
        <v>11570</v>
      </c>
      <c r="F1524" s="1">
        <v>44794</v>
      </c>
      <c r="G1524" t="s">
        <v>20058</v>
      </c>
      <c r="H1524">
        <v>5</v>
      </c>
    </row>
    <row r="1525" spans="1:8" x14ac:dyDescent="0.3">
      <c r="A1525">
        <v>1524</v>
      </c>
      <c r="B1525">
        <v>7346</v>
      </c>
      <c r="C1525">
        <v>575904</v>
      </c>
      <c r="D1525">
        <v>3</v>
      </c>
      <c r="E1525" t="s">
        <v>11571</v>
      </c>
      <c r="F1525" s="1">
        <v>45020</v>
      </c>
      <c r="G1525" t="s">
        <v>20055</v>
      </c>
      <c r="H1525">
        <v>3</v>
      </c>
    </row>
    <row r="1526" spans="1:8" x14ac:dyDescent="0.3">
      <c r="A1526">
        <v>1525</v>
      </c>
      <c r="B1526">
        <v>3155</v>
      </c>
      <c r="C1526">
        <v>436044</v>
      </c>
      <c r="D1526">
        <v>4</v>
      </c>
      <c r="E1526" t="s">
        <v>11572</v>
      </c>
      <c r="F1526" s="1">
        <v>44481</v>
      </c>
      <c r="G1526" t="s">
        <v>20054</v>
      </c>
      <c r="H1526">
        <v>4</v>
      </c>
    </row>
    <row r="1527" spans="1:8" x14ac:dyDescent="0.3">
      <c r="A1527">
        <v>1526</v>
      </c>
      <c r="B1527">
        <v>7336</v>
      </c>
      <c r="C1527">
        <v>13453</v>
      </c>
      <c r="D1527">
        <v>4</v>
      </c>
      <c r="E1527" t="s">
        <v>11573</v>
      </c>
      <c r="F1527" s="1">
        <v>45701</v>
      </c>
      <c r="G1527" t="s">
        <v>20054</v>
      </c>
      <c r="H1527">
        <v>4</v>
      </c>
    </row>
    <row r="1528" spans="1:8" x14ac:dyDescent="0.3">
      <c r="A1528">
        <v>1527</v>
      </c>
      <c r="B1528">
        <v>9331</v>
      </c>
      <c r="C1528">
        <v>1988961</v>
      </c>
      <c r="D1528">
        <v>2</v>
      </c>
      <c r="E1528" t="s">
        <v>11574</v>
      </c>
      <c r="F1528" s="1">
        <v>44873</v>
      </c>
      <c r="G1528" t="s">
        <v>20056</v>
      </c>
      <c r="H1528">
        <v>2</v>
      </c>
    </row>
    <row r="1529" spans="1:8" x14ac:dyDescent="0.3">
      <c r="A1529">
        <v>1528</v>
      </c>
      <c r="B1529">
        <v>12596</v>
      </c>
      <c r="C1529">
        <v>762617</v>
      </c>
      <c r="D1529">
        <v>1</v>
      </c>
      <c r="E1529" t="s">
        <v>11575</v>
      </c>
      <c r="F1529" s="1">
        <v>45223</v>
      </c>
      <c r="G1529" t="s">
        <v>20057</v>
      </c>
      <c r="H1529">
        <v>1</v>
      </c>
    </row>
    <row r="1530" spans="1:8" x14ac:dyDescent="0.3">
      <c r="A1530">
        <v>1529</v>
      </c>
      <c r="B1530">
        <v>13171</v>
      </c>
      <c r="C1530">
        <v>918146</v>
      </c>
      <c r="D1530">
        <v>4</v>
      </c>
      <c r="E1530" t="s">
        <v>11576</v>
      </c>
      <c r="F1530" s="1">
        <v>45209</v>
      </c>
      <c r="G1530" t="s">
        <v>20054</v>
      </c>
      <c r="H1530">
        <v>4</v>
      </c>
    </row>
    <row r="1531" spans="1:8" x14ac:dyDescent="0.3">
      <c r="A1531">
        <v>1530</v>
      </c>
      <c r="B1531">
        <v>10413</v>
      </c>
      <c r="C1531">
        <v>1963760</v>
      </c>
      <c r="D1531">
        <v>5</v>
      </c>
      <c r="E1531" t="s">
        <v>11577</v>
      </c>
      <c r="F1531" s="1">
        <v>45758</v>
      </c>
      <c r="G1531" t="s">
        <v>20058</v>
      </c>
      <c r="H1531">
        <v>5</v>
      </c>
    </row>
    <row r="1532" spans="1:8" x14ac:dyDescent="0.3">
      <c r="A1532">
        <v>1531</v>
      </c>
      <c r="B1532">
        <v>7578</v>
      </c>
      <c r="C1532">
        <v>1269056</v>
      </c>
      <c r="D1532">
        <v>4</v>
      </c>
      <c r="E1532" t="s">
        <v>11578</v>
      </c>
      <c r="F1532" s="1">
        <v>45444</v>
      </c>
      <c r="G1532" t="s">
        <v>20054</v>
      </c>
      <c r="H1532">
        <v>4</v>
      </c>
    </row>
    <row r="1533" spans="1:8" x14ac:dyDescent="0.3">
      <c r="A1533">
        <v>1532</v>
      </c>
      <c r="B1533">
        <v>5688</v>
      </c>
      <c r="C1533">
        <v>1220946</v>
      </c>
      <c r="D1533">
        <v>4</v>
      </c>
      <c r="E1533" t="s">
        <v>11579</v>
      </c>
      <c r="F1533" s="1">
        <v>45280</v>
      </c>
      <c r="G1533" t="s">
        <v>20054</v>
      </c>
      <c r="H1533">
        <v>4</v>
      </c>
    </row>
    <row r="1534" spans="1:8" x14ac:dyDescent="0.3">
      <c r="A1534">
        <v>1533</v>
      </c>
      <c r="B1534">
        <v>4758</v>
      </c>
      <c r="C1534">
        <v>1616926</v>
      </c>
      <c r="D1534">
        <v>5</v>
      </c>
      <c r="E1534" t="s">
        <v>11580</v>
      </c>
      <c r="F1534" s="1">
        <v>44592</v>
      </c>
      <c r="G1534" t="s">
        <v>20058</v>
      </c>
      <c r="H1534">
        <v>5</v>
      </c>
    </row>
    <row r="1535" spans="1:8" x14ac:dyDescent="0.3">
      <c r="A1535">
        <v>1534</v>
      </c>
      <c r="B1535">
        <v>11111</v>
      </c>
      <c r="C1535">
        <v>184692</v>
      </c>
      <c r="D1535">
        <v>2</v>
      </c>
      <c r="E1535" t="s">
        <v>11581</v>
      </c>
      <c r="F1535" s="1">
        <v>45813</v>
      </c>
      <c r="G1535" t="s">
        <v>20056</v>
      </c>
      <c r="H1535">
        <v>2</v>
      </c>
    </row>
    <row r="1536" spans="1:8" x14ac:dyDescent="0.3">
      <c r="A1536">
        <v>1535</v>
      </c>
      <c r="B1536">
        <v>19954</v>
      </c>
      <c r="C1536">
        <v>634755</v>
      </c>
      <c r="D1536">
        <v>1</v>
      </c>
      <c r="E1536" t="s">
        <v>11582</v>
      </c>
      <c r="F1536" s="1">
        <v>44523</v>
      </c>
      <c r="G1536" t="s">
        <v>20057</v>
      </c>
      <c r="H1536">
        <v>1</v>
      </c>
    </row>
    <row r="1537" spans="1:8" x14ac:dyDescent="0.3">
      <c r="A1537">
        <v>1536</v>
      </c>
      <c r="B1537">
        <v>522</v>
      </c>
      <c r="C1537">
        <v>472354</v>
      </c>
      <c r="D1537">
        <v>5</v>
      </c>
      <c r="E1537" t="s">
        <v>11583</v>
      </c>
      <c r="F1537" s="1">
        <v>45463</v>
      </c>
      <c r="G1537" t="s">
        <v>20058</v>
      </c>
      <c r="H1537">
        <v>5</v>
      </c>
    </row>
    <row r="1538" spans="1:8" x14ac:dyDescent="0.3">
      <c r="A1538">
        <v>1537</v>
      </c>
      <c r="B1538">
        <v>11384</v>
      </c>
      <c r="C1538">
        <v>953960</v>
      </c>
      <c r="D1538">
        <v>1</v>
      </c>
      <c r="E1538" t="s">
        <v>11584</v>
      </c>
      <c r="F1538" s="1">
        <v>45876</v>
      </c>
      <c r="G1538" t="s">
        <v>20057</v>
      </c>
      <c r="H1538">
        <v>1</v>
      </c>
    </row>
    <row r="1539" spans="1:8" x14ac:dyDescent="0.3">
      <c r="A1539">
        <v>1538</v>
      </c>
      <c r="B1539">
        <v>681</v>
      </c>
      <c r="C1539">
        <v>1690785</v>
      </c>
      <c r="D1539">
        <v>5</v>
      </c>
      <c r="E1539" t="s">
        <v>11585</v>
      </c>
      <c r="F1539" s="1">
        <v>44497</v>
      </c>
      <c r="G1539" t="s">
        <v>20058</v>
      </c>
      <c r="H1539">
        <v>5</v>
      </c>
    </row>
    <row r="1540" spans="1:8" x14ac:dyDescent="0.3">
      <c r="A1540">
        <v>1539</v>
      </c>
      <c r="B1540">
        <v>6600</v>
      </c>
      <c r="C1540">
        <v>1452717</v>
      </c>
      <c r="D1540">
        <v>5</v>
      </c>
      <c r="E1540" t="s">
        <v>11586</v>
      </c>
      <c r="F1540" s="1">
        <v>45423</v>
      </c>
      <c r="G1540" t="s">
        <v>20058</v>
      </c>
      <c r="H1540">
        <v>5</v>
      </c>
    </row>
    <row r="1541" spans="1:8" x14ac:dyDescent="0.3">
      <c r="A1541">
        <v>1540</v>
      </c>
      <c r="B1541">
        <v>15667</v>
      </c>
      <c r="C1541">
        <v>477556</v>
      </c>
      <c r="D1541">
        <v>2</v>
      </c>
      <c r="E1541" t="s">
        <v>11587</v>
      </c>
      <c r="F1541" s="1">
        <v>45685</v>
      </c>
      <c r="G1541" t="s">
        <v>20056</v>
      </c>
      <c r="H1541">
        <v>2</v>
      </c>
    </row>
    <row r="1542" spans="1:8" x14ac:dyDescent="0.3">
      <c r="A1542">
        <v>1541</v>
      </c>
      <c r="B1542">
        <v>14661</v>
      </c>
      <c r="C1542">
        <v>1205603</v>
      </c>
      <c r="D1542">
        <v>3</v>
      </c>
      <c r="E1542" t="s">
        <v>11588</v>
      </c>
      <c r="F1542" s="1">
        <v>45697</v>
      </c>
      <c r="G1542" t="s">
        <v>20055</v>
      </c>
      <c r="H1542">
        <v>3</v>
      </c>
    </row>
    <row r="1543" spans="1:8" x14ac:dyDescent="0.3">
      <c r="A1543">
        <v>1542</v>
      </c>
      <c r="B1543">
        <v>9241</v>
      </c>
      <c r="C1543">
        <v>897043</v>
      </c>
      <c r="D1543">
        <v>4</v>
      </c>
      <c r="E1543" t="s">
        <v>11589</v>
      </c>
      <c r="F1543" s="1">
        <v>44556</v>
      </c>
      <c r="G1543" t="s">
        <v>20054</v>
      </c>
      <c r="H1543">
        <v>4</v>
      </c>
    </row>
    <row r="1544" spans="1:8" x14ac:dyDescent="0.3">
      <c r="A1544">
        <v>1543</v>
      </c>
      <c r="B1544">
        <v>3883</v>
      </c>
      <c r="C1544">
        <v>924557</v>
      </c>
      <c r="D1544">
        <v>2</v>
      </c>
      <c r="E1544" t="s">
        <v>11590</v>
      </c>
      <c r="F1544" s="1">
        <v>44915</v>
      </c>
      <c r="G1544" t="s">
        <v>20056</v>
      </c>
      <c r="H1544">
        <v>2</v>
      </c>
    </row>
    <row r="1545" spans="1:8" x14ac:dyDescent="0.3">
      <c r="A1545">
        <v>1544</v>
      </c>
      <c r="B1545">
        <v>12709</v>
      </c>
      <c r="C1545">
        <v>1107985</v>
      </c>
      <c r="D1545">
        <v>2</v>
      </c>
      <c r="E1545" t="s">
        <v>11591</v>
      </c>
      <c r="F1545" s="1">
        <v>45537</v>
      </c>
      <c r="G1545" t="s">
        <v>20056</v>
      </c>
      <c r="H1545">
        <v>2</v>
      </c>
    </row>
    <row r="1546" spans="1:8" x14ac:dyDescent="0.3">
      <c r="A1546">
        <v>1545</v>
      </c>
      <c r="B1546">
        <v>1671</v>
      </c>
      <c r="C1546">
        <v>894708</v>
      </c>
      <c r="D1546">
        <v>5</v>
      </c>
      <c r="E1546" t="s">
        <v>11592</v>
      </c>
      <c r="F1546" s="1">
        <v>45572</v>
      </c>
      <c r="G1546" t="s">
        <v>20058</v>
      </c>
      <c r="H1546">
        <v>5</v>
      </c>
    </row>
    <row r="1547" spans="1:8" x14ac:dyDescent="0.3">
      <c r="A1547">
        <v>1546</v>
      </c>
      <c r="B1547">
        <v>16286</v>
      </c>
      <c r="C1547">
        <v>542916</v>
      </c>
      <c r="D1547">
        <v>3</v>
      </c>
      <c r="E1547" t="s">
        <v>11593</v>
      </c>
      <c r="F1547" s="1">
        <v>45439</v>
      </c>
      <c r="G1547" t="s">
        <v>20055</v>
      </c>
      <c r="H1547">
        <v>3</v>
      </c>
    </row>
    <row r="1548" spans="1:8" x14ac:dyDescent="0.3">
      <c r="A1548">
        <v>1547</v>
      </c>
      <c r="B1548">
        <v>4561</v>
      </c>
      <c r="C1548">
        <v>12831</v>
      </c>
      <c r="D1548">
        <v>4</v>
      </c>
      <c r="E1548" t="s">
        <v>11594</v>
      </c>
      <c r="F1548" s="1">
        <v>45376</v>
      </c>
      <c r="G1548" t="s">
        <v>20054</v>
      </c>
      <c r="H1548">
        <v>4</v>
      </c>
    </row>
    <row r="1549" spans="1:8" x14ac:dyDescent="0.3">
      <c r="A1549">
        <v>1548</v>
      </c>
      <c r="B1549">
        <v>3376</v>
      </c>
      <c r="C1549">
        <v>1765402</v>
      </c>
      <c r="D1549">
        <v>3</v>
      </c>
      <c r="E1549" t="s">
        <v>11595</v>
      </c>
      <c r="F1549" s="1">
        <v>44472</v>
      </c>
      <c r="G1549" t="s">
        <v>20055</v>
      </c>
      <c r="H1549">
        <v>3</v>
      </c>
    </row>
    <row r="1550" spans="1:8" x14ac:dyDescent="0.3">
      <c r="A1550">
        <v>1549</v>
      </c>
      <c r="B1550">
        <v>17948</v>
      </c>
      <c r="C1550">
        <v>352406</v>
      </c>
      <c r="D1550">
        <v>5</v>
      </c>
      <c r="E1550" t="s">
        <v>11596</v>
      </c>
      <c r="F1550" s="1">
        <v>45730</v>
      </c>
      <c r="G1550" t="s">
        <v>20058</v>
      </c>
      <c r="H1550">
        <v>5</v>
      </c>
    </row>
    <row r="1551" spans="1:8" x14ac:dyDescent="0.3">
      <c r="A1551">
        <v>1550</v>
      </c>
      <c r="B1551">
        <v>1915</v>
      </c>
      <c r="C1551">
        <v>955782</v>
      </c>
      <c r="D1551">
        <v>4</v>
      </c>
      <c r="E1551" t="s">
        <v>11597</v>
      </c>
      <c r="F1551" s="1">
        <v>45665</v>
      </c>
      <c r="G1551" t="s">
        <v>20054</v>
      </c>
      <c r="H1551">
        <v>4</v>
      </c>
    </row>
    <row r="1552" spans="1:8" x14ac:dyDescent="0.3">
      <c r="A1552">
        <v>1551</v>
      </c>
      <c r="B1552">
        <v>8256</v>
      </c>
      <c r="C1552">
        <v>1595406</v>
      </c>
      <c r="D1552">
        <v>2</v>
      </c>
      <c r="E1552" t="s">
        <v>11598</v>
      </c>
      <c r="F1552" s="1">
        <v>45437</v>
      </c>
      <c r="G1552" t="s">
        <v>20056</v>
      </c>
      <c r="H1552">
        <v>2</v>
      </c>
    </row>
    <row r="1553" spans="1:8" x14ac:dyDescent="0.3">
      <c r="A1553">
        <v>1552</v>
      </c>
      <c r="B1553">
        <v>7435</v>
      </c>
      <c r="C1553">
        <v>457686</v>
      </c>
      <c r="D1553">
        <v>3</v>
      </c>
      <c r="E1553" t="s">
        <v>11599</v>
      </c>
      <c r="F1553" s="1">
        <v>45304</v>
      </c>
      <c r="G1553" t="s">
        <v>20055</v>
      </c>
      <c r="H1553">
        <v>3</v>
      </c>
    </row>
    <row r="1554" spans="1:8" x14ac:dyDescent="0.3">
      <c r="A1554">
        <v>1553</v>
      </c>
      <c r="B1554">
        <v>7798</v>
      </c>
      <c r="C1554">
        <v>1376344</v>
      </c>
      <c r="D1554">
        <v>1</v>
      </c>
      <c r="E1554" t="s">
        <v>11600</v>
      </c>
      <c r="F1554" s="1">
        <v>44801</v>
      </c>
      <c r="G1554" t="s">
        <v>20057</v>
      </c>
      <c r="H1554">
        <v>1</v>
      </c>
    </row>
    <row r="1555" spans="1:8" x14ac:dyDescent="0.3">
      <c r="A1555">
        <v>1554</v>
      </c>
      <c r="B1555">
        <v>4632</v>
      </c>
      <c r="C1555">
        <v>1673309</v>
      </c>
      <c r="D1555">
        <v>3</v>
      </c>
      <c r="E1555" t="s">
        <v>11601</v>
      </c>
      <c r="F1555" s="1">
        <v>45838</v>
      </c>
      <c r="G1555" t="s">
        <v>20055</v>
      </c>
      <c r="H1555">
        <v>3</v>
      </c>
    </row>
    <row r="1556" spans="1:8" x14ac:dyDescent="0.3">
      <c r="A1556">
        <v>1555</v>
      </c>
      <c r="B1556">
        <v>11713</v>
      </c>
      <c r="C1556">
        <v>485231</v>
      </c>
      <c r="D1556">
        <v>3</v>
      </c>
      <c r="E1556" t="s">
        <v>11602</v>
      </c>
      <c r="F1556" s="1">
        <v>45742</v>
      </c>
      <c r="G1556" t="s">
        <v>20055</v>
      </c>
      <c r="H1556">
        <v>3</v>
      </c>
    </row>
    <row r="1557" spans="1:8" x14ac:dyDescent="0.3">
      <c r="A1557">
        <v>1556</v>
      </c>
      <c r="B1557">
        <v>18505</v>
      </c>
      <c r="C1557">
        <v>173717</v>
      </c>
      <c r="D1557">
        <v>5</v>
      </c>
      <c r="E1557" t="s">
        <v>11603</v>
      </c>
      <c r="F1557" s="1">
        <v>45806</v>
      </c>
      <c r="G1557" t="s">
        <v>20058</v>
      </c>
      <c r="H1557">
        <v>5</v>
      </c>
    </row>
    <row r="1558" spans="1:8" x14ac:dyDescent="0.3">
      <c r="A1558">
        <v>1557</v>
      </c>
      <c r="B1558">
        <v>4886</v>
      </c>
      <c r="C1558">
        <v>5330</v>
      </c>
      <c r="D1558">
        <v>4</v>
      </c>
      <c r="E1558" t="s">
        <v>11604</v>
      </c>
      <c r="F1558" s="1">
        <v>44889</v>
      </c>
      <c r="G1558" t="s">
        <v>20054</v>
      </c>
      <c r="H1558">
        <v>4</v>
      </c>
    </row>
    <row r="1559" spans="1:8" x14ac:dyDescent="0.3">
      <c r="A1559">
        <v>1558</v>
      </c>
      <c r="B1559">
        <v>17090</v>
      </c>
      <c r="C1559">
        <v>663380</v>
      </c>
      <c r="D1559">
        <v>3</v>
      </c>
      <c r="E1559" t="s">
        <v>11605</v>
      </c>
      <c r="F1559" s="1">
        <v>44714</v>
      </c>
      <c r="G1559" t="s">
        <v>20055</v>
      </c>
      <c r="H1559">
        <v>3</v>
      </c>
    </row>
    <row r="1560" spans="1:8" x14ac:dyDescent="0.3">
      <c r="A1560">
        <v>1559</v>
      </c>
      <c r="B1560">
        <v>15770</v>
      </c>
      <c r="C1560">
        <v>331206</v>
      </c>
      <c r="D1560">
        <v>2</v>
      </c>
      <c r="E1560" t="s">
        <v>11606</v>
      </c>
      <c r="F1560" s="1">
        <v>45894</v>
      </c>
      <c r="G1560" t="s">
        <v>20056</v>
      </c>
      <c r="H1560">
        <v>2</v>
      </c>
    </row>
    <row r="1561" spans="1:8" x14ac:dyDescent="0.3">
      <c r="A1561">
        <v>1560</v>
      </c>
      <c r="B1561">
        <v>8038</v>
      </c>
      <c r="C1561">
        <v>1138018</v>
      </c>
      <c r="D1561">
        <v>5</v>
      </c>
      <c r="E1561" t="s">
        <v>11607</v>
      </c>
      <c r="F1561" s="1">
        <v>45160</v>
      </c>
      <c r="G1561" t="s">
        <v>20058</v>
      </c>
      <c r="H1561">
        <v>5</v>
      </c>
    </row>
    <row r="1562" spans="1:8" x14ac:dyDescent="0.3">
      <c r="A1562">
        <v>1561</v>
      </c>
      <c r="B1562">
        <v>4682</v>
      </c>
      <c r="C1562">
        <v>191599</v>
      </c>
      <c r="D1562">
        <v>4</v>
      </c>
      <c r="E1562" t="s">
        <v>11608</v>
      </c>
      <c r="F1562" s="1">
        <v>45323</v>
      </c>
      <c r="G1562" t="s">
        <v>20054</v>
      </c>
      <c r="H1562">
        <v>4</v>
      </c>
    </row>
    <row r="1563" spans="1:8" x14ac:dyDescent="0.3">
      <c r="A1563">
        <v>1562</v>
      </c>
      <c r="B1563">
        <v>7323</v>
      </c>
      <c r="C1563">
        <v>393545</v>
      </c>
      <c r="D1563">
        <v>5</v>
      </c>
      <c r="E1563" t="s">
        <v>11609</v>
      </c>
      <c r="F1563" s="1">
        <v>45580</v>
      </c>
      <c r="G1563" t="s">
        <v>20058</v>
      </c>
      <c r="H1563">
        <v>5</v>
      </c>
    </row>
    <row r="1564" spans="1:8" x14ac:dyDescent="0.3">
      <c r="A1564">
        <v>1563</v>
      </c>
      <c r="B1564">
        <v>15135</v>
      </c>
      <c r="C1564">
        <v>756928</v>
      </c>
      <c r="D1564">
        <v>5</v>
      </c>
      <c r="E1564" t="s">
        <v>11610</v>
      </c>
      <c r="F1564" s="1">
        <v>44532</v>
      </c>
      <c r="G1564" t="s">
        <v>20058</v>
      </c>
      <c r="H1564">
        <v>5</v>
      </c>
    </row>
    <row r="1565" spans="1:8" x14ac:dyDescent="0.3">
      <c r="A1565">
        <v>1564</v>
      </c>
      <c r="B1565">
        <v>10824</v>
      </c>
      <c r="C1565">
        <v>22693</v>
      </c>
      <c r="D1565">
        <v>3</v>
      </c>
      <c r="E1565" t="s">
        <v>11611</v>
      </c>
      <c r="F1565" s="1">
        <v>45581</v>
      </c>
      <c r="G1565" t="s">
        <v>20055</v>
      </c>
      <c r="H1565">
        <v>3</v>
      </c>
    </row>
    <row r="1566" spans="1:8" x14ac:dyDescent="0.3">
      <c r="A1566">
        <v>1565</v>
      </c>
      <c r="B1566">
        <v>9931</v>
      </c>
      <c r="C1566">
        <v>1579685</v>
      </c>
      <c r="D1566">
        <v>4</v>
      </c>
      <c r="E1566" t="s">
        <v>11612</v>
      </c>
      <c r="F1566" s="1">
        <v>45199</v>
      </c>
      <c r="G1566" t="s">
        <v>20054</v>
      </c>
      <c r="H1566">
        <v>4</v>
      </c>
    </row>
    <row r="1567" spans="1:8" x14ac:dyDescent="0.3">
      <c r="A1567">
        <v>1566</v>
      </c>
      <c r="B1567">
        <v>5303</v>
      </c>
      <c r="C1567">
        <v>974319</v>
      </c>
      <c r="D1567">
        <v>1</v>
      </c>
      <c r="E1567" t="s">
        <v>11613</v>
      </c>
      <c r="F1567" s="1">
        <v>45687</v>
      </c>
      <c r="G1567" t="s">
        <v>20057</v>
      </c>
      <c r="H1567">
        <v>1</v>
      </c>
    </row>
    <row r="1568" spans="1:8" x14ac:dyDescent="0.3">
      <c r="A1568">
        <v>1567</v>
      </c>
      <c r="B1568">
        <v>7115</v>
      </c>
      <c r="C1568">
        <v>20466</v>
      </c>
      <c r="D1568">
        <v>4</v>
      </c>
      <c r="E1568" t="s">
        <v>11614</v>
      </c>
      <c r="F1568" s="1">
        <v>45060</v>
      </c>
      <c r="G1568" t="s">
        <v>20054</v>
      </c>
      <c r="H1568">
        <v>4</v>
      </c>
    </row>
    <row r="1569" spans="1:8" x14ac:dyDescent="0.3">
      <c r="A1569">
        <v>1568</v>
      </c>
      <c r="B1569">
        <v>12482</v>
      </c>
      <c r="C1569">
        <v>1803211</v>
      </c>
      <c r="D1569">
        <v>2</v>
      </c>
      <c r="E1569" t="s">
        <v>11615</v>
      </c>
      <c r="F1569" s="1">
        <v>44580</v>
      </c>
      <c r="G1569" t="s">
        <v>20056</v>
      </c>
      <c r="H1569">
        <v>2</v>
      </c>
    </row>
    <row r="1570" spans="1:8" x14ac:dyDescent="0.3">
      <c r="A1570">
        <v>1569</v>
      </c>
      <c r="B1570">
        <v>18846</v>
      </c>
      <c r="C1570">
        <v>129613</v>
      </c>
      <c r="D1570">
        <v>2</v>
      </c>
      <c r="E1570" t="s">
        <v>11616</v>
      </c>
      <c r="F1570" s="1">
        <v>45331</v>
      </c>
      <c r="G1570" t="s">
        <v>20056</v>
      </c>
      <c r="H1570">
        <v>2</v>
      </c>
    </row>
    <row r="1571" spans="1:8" x14ac:dyDescent="0.3">
      <c r="A1571">
        <v>1570</v>
      </c>
      <c r="B1571">
        <v>16095</v>
      </c>
      <c r="C1571">
        <v>157172</v>
      </c>
      <c r="D1571">
        <v>1</v>
      </c>
      <c r="E1571" t="s">
        <v>11617</v>
      </c>
      <c r="F1571" s="1">
        <v>45055</v>
      </c>
      <c r="G1571" t="s">
        <v>20057</v>
      </c>
      <c r="H1571">
        <v>1</v>
      </c>
    </row>
    <row r="1572" spans="1:8" x14ac:dyDescent="0.3">
      <c r="A1572">
        <v>1571</v>
      </c>
      <c r="B1572">
        <v>4426</v>
      </c>
      <c r="C1572">
        <v>1623075</v>
      </c>
      <c r="D1572">
        <v>3</v>
      </c>
      <c r="E1572" t="s">
        <v>11618</v>
      </c>
      <c r="F1572" s="1">
        <v>45449</v>
      </c>
      <c r="G1572" t="s">
        <v>20055</v>
      </c>
      <c r="H1572">
        <v>3</v>
      </c>
    </row>
    <row r="1573" spans="1:8" x14ac:dyDescent="0.3">
      <c r="A1573">
        <v>1572</v>
      </c>
      <c r="B1573">
        <v>13341</v>
      </c>
      <c r="C1573">
        <v>211368</v>
      </c>
      <c r="D1573">
        <v>3</v>
      </c>
      <c r="E1573" t="s">
        <v>11619</v>
      </c>
      <c r="F1573" s="1">
        <v>45763</v>
      </c>
      <c r="G1573" t="s">
        <v>20055</v>
      </c>
      <c r="H1573">
        <v>3</v>
      </c>
    </row>
    <row r="1574" spans="1:8" x14ac:dyDescent="0.3">
      <c r="A1574">
        <v>1573</v>
      </c>
      <c r="B1574">
        <v>19499</v>
      </c>
      <c r="C1574">
        <v>774572</v>
      </c>
      <c r="D1574">
        <v>2</v>
      </c>
      <c r="E1574" t="s">
        <v>11620</v>
      </c>
      <c r="F1574" s="1">
        <v>45173</v>
      </c>
      <c r="G1574" t="s">
        <v>20056</v>
      </c>
      <c r="H1574">
        <v>2</v>
      </c>
    </row>
    <row r="1575" spans="1:8" x14ac:dyDescent="0.3">
      <c r="A1575">
        <v>1574</v>
      </c>
      <c r="B1575">
        <v>5599</v>
      </c>
      <c r="C1575">
        <v>1303812</v>
      </c>
      <c r="D1575">
        <v>1</v>
      </c>
      <c r="E1575" t="s">
        <v>11621</v>
      </c>
      <c r="F1575" s="1">
        <v>44932</v>
      </c>
      <c r="G1575" t="s">
        <v>20057</v>
      </c>
      <c r="H1575">
        <v>1</v>
      </c>
    </row>
    <row r="1576" spans="1:8" x14ac:dyDescent="0.3">
      <c r="A1576">
        <v>1575</v>
      </c>
      <c r="B1576">
        <v>8958</v>
      </c>
      <c r="C1576">
        <v>1781163</v>
      </c>
      <c r="D1576">
        <v>3</v>
      </c>
      <c r="E1576" t="s">
        <v>11622</v>
      </c>
      <c r="F1576" s="1">
        <v>44570</v>
      </c>
      <c r="G1576" t="s">
        <v>20055</v>
      </c>
      <c r="H1576">
        <v>3</v>
      </c>
    </row>
    <row r="1577" spans="1:8" x14ac:dyDescent="0.3">
      <c r="A1577">
        <v>1576</v>
      </c>
      <c r="B1577">
        <v>866</v>
      </c>
      <c r="C1577">
        <v>1928382</v>
      </c>
      <c r="D1577">
        <v>1</v>
      </c>
      <c r="E1577" t="s">
        <v>11623</v>
      </c>
      <c r="F1577" s="1">
        <v>44554</v>
      </c>
      <c r="G1577" t="s">
        <v>20057</v>
      </c>
      <c r="H1577">
        <v>1</v>
      </c>
    </row>
    <row r="1578" spans="1:8" x14ac:dyDescent="0.3">
      <c r="A1578">
        <v>1577</v>
      </c>
      <c r="B1578">
        <v>7018</v>
      </c>
      <c r="C1578">
        <v>1142840</v>
      </c>
      <c r="D1578">
        <v>2</v>
      </c>
      <c r="E1578" t="s">
        <v>11624</v>
      </c>
      <c r="F1578" s="1">
        <v>44509</v>
      </c>
      <c r="G1578" t="s">
        <v>20056</v>
      </c>
      <c r="H1578">
        <v>2</v>
      </c>
    </row>
    <row r="1579" spans="1:8" x14ac:dyDescent="0.3">
      <c r="A1579">
        <v>1578</v>
      </c>
      <c r="B1579">
        <v>19589</v>
      </c>
      <c r="C1579">
        <v>1447343</v>
      </c>
      <c r="D1579">
        <v>5</v>
      </c>
      <c r="E1579" t="s">
        <v>11625</v>
      </c>
      <c r="F1579" s="1">
        <v>45619</v>
      </c>
      <c r="G1579" t="s">
        <v>20058</v>
      </c>
      <c r="H1579">
        <v>5</v>
      </c>
    </row>
    <row r="1580" spans="1:8" x14ac:dyDescent="0.3">
      <c r="A1580">
        <v>1579</v>
      </c>
      <c r="B1580">
        <v>7806</v>
      </c>
      <c r="C1580">
        <v>695081</v>
      </c>
      <c r="D1580">
        <v>3</v>
      </c>
      <c r="E1580" t="s">
        <v>11626</v>
      </c>
      <c r="F1580" s="1">
        <v>45832</v>
      </c>
      <c r="G1580" t="s">
        <v>20055</v>
      </c>
      <c r="H1580">
        <v>3</v>
      </c>
    </row>
    <row r="1581" spans="1:8" x14ac:dyDescent="0.3">
      <c r="A1581">
        <v>1580</v>
      </c>
      <c r="B1581">
        <v>2790</v>
      </c>
      <c r="C1581">
        <v>1771720</v>
      </c>
      <c r="D1581">
        <v>2</v>
      </c>
      <c r="E1581" t="s">
        <v>11627</v>
      </c>
      <c r="F1581" s="1">
        <v>45213</v>
      </c>
      <c r="G1581" t="s">
        <v>20056</v>
      </c>
      <c r="H1581">
        <v>2</v>
      </c>
    </row>
    <row r="1582" spans="1:8" x14ac:dyDescent="0.3">
      <c r="A1582">
        <v>1581</v>
      </c>
      <c r="B1582">
        <v>17432</v>
      </c>
      <c r="C1582">
        <v>403699</v>
      </c>
      <c r="D1582">
        <v>4</v>
      </c>
      <c r="E1582" t="s">
        <v>11628</v>
      </c>
      <c r="F1582" s="1">
        <v>45750</v>
      </c>
      <c r="G1582" t="s">
        <v>20054</v>
      </c>
      <c r="H1582">
        <v>4</v>
      </c>
    </row>
    <row r="1583" spans="1:8" x14ac:dyDescent="0.3">
      <c r="A1583">
        <v>1582</v>
      </c>
      <c r="B1583">
        <v>4438</v>
      </c>
      <c r="C1583">
        <v>347528</v>
      </c>
      <c r="D1583">
        <v>1</v>
      </c>
      <c r="E1583" t="s">
        <v>11629</v>
      </c>
      <c r="F1583" s="1">
        <v>45480</v>
      </c>
      <c r="G1583" t="s">
        <v>20057</v>
      </c>
      <c r="H1583">
        <v>1</v>
      </c>
    </row>
    <row r="1584" spans="1:8" x14ac:dyDescent="0.3">
      <c r="A1584">
        <v>1583</v>
      </c>
      <c r="B1584">
        <v>16955</v>
      </c>
      <c r="C1584">
        <v>12977</v>
      </c>
      <c r="D1584">
        <v>4</v>
      </c>
      <c r="E1584" t="s">
        <v>11630</v>
      </c>
      <c r="F1584" s="1">
        <v>45599</v>
      </c>
      <c r="G1584" t="s">
        <v>20054</v>
      </c>
      <c r="H1584">
        <v>4</v>
      </c>
    </row>
    <row r="1585" spans="1:8" x14ac:dyDescent="0.3">
      <c r="A1585">
        <v>1584</v>
      </c>
      <c r="B1585">
        <v>18589</v>
      </c>
      <c r="C1585">
        <v>155577</v>
      </c>
      <c r="D1585">
        <v>1</v>
      </c>
      <c r="E1585" t="s">
        <v>11631</v>
      </c>
      <c r="F1585" s="1">
        <v>45165</v>
      </c>
      <c r="G1585" t="s">
        <v>20057</v>
      </c>
      <c r="H1585">
        <v>1</v>
      </c>
    </row>
    <row r="1586" spans="1:8" x14ac:dyDescent="0.3">
      <c r="A1586">
        <v>1585</v>
      </c>
      <c r="B1586">
        <v>6087</v>
      </c>
      <c r="C1586">
        <v>1577453</v>
      </c>
      <c r="D1586">
        <v>1</v>
      </c>
      <c r="E1586" t="s">
        <v>11632</v>
      </c>
      <c r="F1586" s="1">
        <v>44456</v>
      </c>
      <c r="G1586" t="s">
        <v>20057</v>
      </c>
      <c r="H1586">
        <v>1</v>
      </c>
    </row>
    <row r="1587" spans="1:8" x14ac:dyDescent="0.3">
      <c r="A1587">
        <v>1586</v>
      </c>
      <c r="B1587">
        <v>8611</v>
      </c>
      <c r="C1587">
        <v>544585</v>
      </c>
      <c r="D1587">
        <v>4</v>
      </c>
      <c r="E1587" t="s">
        <v>11633</v>
      </c>
      <c r="F1587" s="1">
        <v>45890</v>
      </c>
      <c r="G1587" t="s">
        <v>20054</v>
      </c>
      <c r="H1587">
        <v>4</v>
      </c>
    </row>
    <row r="1588" spans="1:8" x14ac:dyDescent="0.3">
      <c r="A1588">
        <v>1587</v>
      </c>
      <c r="B1588">
        <v>4137</v>
      </c>
      <c r="C1588">
        <v>940245</v>
      </c>
      <c r="D1588">
        <v>2</v>
      </c>
      <c r="E1588" t="s">
        <v>11634</v>
      </c>
      <c r="F1588" s="1">
        <v>45727</v>
      </c>
      <c r="G1588" t="s">
        <v>20056</v>
      </c>
      <c r="H1588">
        <v>2</v>
      </c>
    </row>
    <row r="1589" spans="1:8" x14ac:dyDescent="0.3">
      <c r="A1589">
        <v>1588</v>
      </c>
      <c r="B1589">
        <v>12561</v>
      </c>
      <c r="C1589">
        <v>6470</v>
      </c>
      <c r="D1589">
        <v>3</v>
      </c>
      <c r="E1589" t="s">
        <v>11635</v>
      </c>
      <c r="F1589" s="1">
        <v>45445</v>
      </c>
      <c r="G1589" t="s">
        <v>20055</v>
      </c>
      <c r="H1589">
        <v>3</v>
      </c>
    </row>
    <row r="1590" spans="1:8" x14ac:dyDescent="0.3">
      <c r="A1590">
        <v>1589</v>
      </c>
      <c r="B1590">
        <v>18084</v>
      </c>
      <c r="C1590">
        <v>120373</v>
      </c>
      <c r="D1590">
        <v>3</v>
      </c>
      <c r="E1590" t="s">
        <v>11636</v>
      </c>
      <c r="F1590" s="1">
        <v>45480</v>
      </c>
      <c r="G1590" t="s">
        <v>20055</v>
      </c>
      <c r="H1590">
        <v>3</v>
      </c>
    </row>
    <row r="1591" spans="1:8" x14ac:dyDescent="0.3">
      <c r="A1591">
        <v>1590</v>
      </c>
      <c r="B1591">
        <v>19359</v>
      </c>
      <c r="C1591">
        <v>1145792</v>
      </c>
      <c r="D1591">
        <v>4</v>
      </c>
      <c r="E1591" t="s">
        <v>11637</v>
      </c>
      <c r="F1591" s="1">
        <v>45155</v>
      </c>
      <c r="G1591" t="s">
        <v>20054</v>
      </c>
      <c r="H1591">
        <v>4</v>
      </c>
    </row>
    <row r="1592" spans="1:8" x14ac:dyDescent="0.3">
      <c r="A1592">
        <v>1591</v>
      </c>
      <c r="B1592">
        <v>19243</v>
      </c>
      <c r="C1592">
        <v>1565748</v>
      </c>
      <c r="D1592">
        <v>4</v>
      </c>
      <c r="E1592" t="s">
        <v>11638</v>
      </c>
      <c r="F1592" s="1">
        <v>45610</v>
      </c>
      <c r="G1592" t="s">
        <v>20054</v>
      </c>
      <c r="H1592">
        <v>4</v>
      </c>
    </row>
    <row r="1593" spans="1:8" x14ac:dyDescent="0.3">
      <c r="A1593">
        <v>1592</v>
      </c>
      <c r="B1593">
        <v>11574</v>
      </c>
      <c r="C1593">
        <v>1908689</v>
      </c>
      <c r="D1593">
        <v>4</v>
      </c>
      <c r="E1593" t="s">
        <v>11639</v>
      </c>
      <c r="F1593" s="1">
        <v>45171</v>
      </c>
      <c r="G1593" t="s">
        <v>20054</v>
      </c>
      <c r="H1593">
        <v>4</v>
      </c>
    </row>
    <row r="1594" spans="1:8" x14ac:dyDescent="0.3">
      <c r="A1594">
        <v>1593</v>
      </c>
      <c r="B1594">
        <v>565</v>
      </c>
      <c r="C1594">
        <v>1080978</v>
      </c>
      <c r="D1594">
        <v>3</v>
      </c>
      <c r="E1594" t="s">
        <v>11640</v>
      </c>
      <c r="F1594" s="1">
        <v>45125</v>
      </c>
      <c r="G1594" t="s">
        <v>20055</v>
      </c>
      <c r="H1594">
        <v>3</v>
      </c>
    </row>
    <row r="1595" spans="1:8" x14ac:dyDescent="0.3">
      <c r="A1595">
        <v>1594</v>
      </c>
      <c r="B1595">
        <v>16551</v>
      </c>
      <c r="C1595">
        <v>991844</v>
      </c>
      <c r="D1595">
        <v>4</v>
      </c>
      <c r="E1595" t="s">
        <v>11641</v>
      </c>
      <c r="F1595" s="1">
        <v>45044</v>
      </c>
      <c r="G1595" t="s">
        <v>20054</v>
      </c>
      <c r="H1595">
        <v>4</v>
      </c>
    </row>
    <row r="1596" spans="1:8" x14ac:dyDescent="0.3">
      <c r="A1596">
        <v>1595</v>
      </c>
      <c r="B1596">
        <v>2428</v>
      </c>
      <c r="C1596">
        <v>146568</v>
      </c>
      <c r="D1596">
        <v>5</v>
      </c>
      <c r="E1596" t="s">
        <v>11642</v>
      </c>
      <c r="F1596" s="1">
        <v>45290</v>
      </c>
      <c r="G1596" t="s">
        <v>20058</v>
      </c>
      <c r="H1596">
        <v>5</v>
      </c>
    </row>
    <row r="1597" spans="1:8" x14ac:dyDescent="0.3">
      <c r="A1597">
        <v>1596</v>
      </c>
      <c r="B1597">
        <v>17759</v>
      </c>
      <c r="C1597">
        <v>1980398</v>
      </c>
      <c r="D1597">
        <v>3</v>
      </c>
      <c r="E1597" t="s">
        <v>11643</v>
      </c>
      <c r="F1597" s="1">
        <v>45874</v>
      </c>
      <c r="G1597" t="s">
        <v>20055</v>
      </c>
      <c r="H1597">
        <v>3</v>
      </c>
    </row>
    <row r="1598" spans="1:8" x14ac:dyDescent="0.3">
      <c r="A1598">
        <v>1597</v>
      </c>
      <c r="B1598">
        <v>11558</v>
      </c>
      <c r="C1598">
        <v>1159311</v>
      </c>
      <c r="D1598">
        <v>2</v>
      </c>
      <c r="E1598" t="s">
        <v>11644</v>
      </c>
      <c r="F1598" s="1">
        <v>45834</v>
      </c>
      <c r="G1598" t="s">
        <v>20056</v>
      </c>
      <c r="H1598">
        <v>2</v>
      </c>
    </row>
    <row r="1599" spans="1:8" x14ac:dyDescent="0.3">
      <c r="A1599">
        <v>1598</v>
      </c>
      <c r="B1599">
        <v>210</v>
      </c>
      <c r="C1599">
        <v>674443</v>
      </c>
      <c r="D1599">
        <v>5</v>
      </c>
      <c r="E1599" t="s">
        <v>11645</v>
      </c>
      <c r="F1599" s="1">
        <v>44732</v>
      </c>
      <c r="G1599" t="s">
        <v>20058</v>
      </c>
      <c r="H1599">
        <v>5</v>
      </c>
    </row>
    <row r="1600" spans="1:8" x14ac:dyDescent="0.3">
      <c r="A1600">
        <v>1599</v>
      </c>
      <c r="B1600">
        <v>10648</v>
      </c>
      <c r="C1600">
        <v>210290</v>
      </c>
      <c r="D1600">
        <v>4</v>
      </c>
      <c r="E1600" t="s">
        <v>11646</v>
      </c>
      <c r="F1600" s="1">
        <v>45063</v>
      </c>
      <c r="G1600" t="s">
        <v>20054</v>
      </c>
      <c r="H1600">
        <v>4</v>
      </c>
    </row>
    <row r="1601" spans="1:8" x14ac:dyDescent="0.3">
      <c r="A1601">
        <v>1600</v>
      </c>
      <c r="B1601">
        <v>14355</v>
      </c>
      <c r="C1601">
        <v>736084</v>
      </c>
      <c r="D1601">
        <v>4</v>
      </c>
      <c r="E1601" t="s">
        <v>11647</v>
      </c>
      <c r="F1601" s="1">
        <v>45751</v>
      </c>
      <c r="G1601" t="s">
        <v>20054</v>
      </c>
      <c r="H1601">
        <v>4</v>
      </c>
    </row>
    <row r="1602" spans="1:8" x14ac:dyDescent="0.3">
      <c r="A1602">
        <v>1601</v>
      </c>
      <c r="B1602">
        <v>4803</v>
      </c>
      <c r="C1602">
        <v>1619608</v>
      </c>
      <c r="D1602">
        <v>3</v>
      </c>
      <c r="E1602" t="s">
        <v>11648</v>
      </c>
      <c r="F1602" s="1">
        <v>45844</v>
      </c>
      <c r="G1602" t="s">
        <v>20055</v>
      </c>
      <c r="H1602">
        <v>3</v>
      </c>
    </row>
    <row r="1603" spans="1:8" x14ac:dyDescent="0.3">
      <c r="A1603">
        <v>1602</v>
      </c>
      <c r="B1603">
        <v>13908</v>
      </c>
      <c r="C1603">
        <v>371993</v>
      </c>
      <c r="D1603">
        <v>4</v>
      </c>
      <c r="E1603" t="s">
        <v>11649</v>
      </c>
      <c r="F1603" s="1">
        <v>45336</v>
      </c>
      <c r="G1603" t="s">
        <v>20054</v>
      </c>
      <c r="H1603">
        <v>4</v>
      </c>
    </row>
    <row r="1604" spans="1:8" x14ac:dyDescent="0.3">
      <c r="A1604">
        <v>1603</v>
      </c>
      <c r="B1604">
        <v>7715</v>
      </c>
      <c r="C1604">
        <v>1820239</v>
      </c>
      <c r="D1604">
        <v>5</v>
      </c>
      <c r="E1604" t="s">
        <v>11650</v>
      </c>
      <c r="F1604" s="1">
        <v>45739</v>
      </c>
      <c r="G1604" t="s">
        <v>20058</v>
      </c>
      <c r="H1604">
        <v>5</v>
      </c>
    </row>
    <row r="1605" spans="1:8" x14ac:dyDescent="0.3">
      <c r="A1605">
        <v>1604</v>
      </c>
      <c r="B1605">
        <v>9476</v>
      </c>
      <c r="C1605">
        <v>1033058</v>
      </c>
      <c r="D1605">
        <v>5</v>
      </c>
      <c r="E1605" t="s">
        <v>11651</v>
      </c>
      <c r="F1605" s="1">
        <v>45190</v>
      </c>
      <c r="G1605" t="s">
        <v>20058</v>
      </c>
      <c r="H1605">
        <v>5</v>
      </c>
    </row>
    <row r="1606" spans="1:8" x14ac:dyDescent="0.3">
      <c r="A1606">
        <v>1605</v>
      </c>
      <c r="B1606">
        <v>15291</v>
      </c>
      <c r="C1606">
        <v>12809</v>
      </c>
      <c r="D1606">
        <v>1</v>
      </c>
      <c r="E1606" t="s">
        <v>11652</v>
      </c>
      <c r="F1606" s="1">
        <v>45858</v>
      </c>
      <c r="G1606" t="s">
        <v>20057</v>
      </c>
      <c r="H1606">
        <v>1</v>
      </c>
    </row>
    <row r="1607" spans="1:8" x14ac:dyDescent="0.3">
      <c r="A1607">
        <v>1606</v>
      </c>
      <c r="B1607">
        <v>1942</v>
      </c>
      <c r="C1607">
        <v>1234178</v>
      </c>
      <c r="D1607">
        <v>1</v>
      </c>
      <c r="E1607" t="s">
        <v>11653</v>
      </c>
      <c r="F1607" s="1">
        <v>44863</v>
      </c>
      <c r="G1607" t="s">
        <v>20057</v>
      </c>
      <c r="H1607">
        <v>1</v>
      </c>
    </row>
    <row r="1608" spans="1:8" x14ac:dyDescent="0.3">
      <c r="A1608">
        <v>1607</v>
      </c>
      <c r="B1608">
        <v>1531</v>
      </c>
      <c r="C1608">
        <v>179510</v>
      </c>
      <c r="D1608">
        <v>3</v>
      </c>
      <c r="E1608" t="s">
        <v>11654</v>
      </c>
      <c r="F1608" s="1">
        <v>45041</v>
      </c>
      <c r="G1608" t="s">
        <v>20055</v>
      </c>
      <c r="H1608">
        <v>3</v>
      </c>
    </row>
    <row r="1609" spans="1:8" x14ac:dyDescent="0.3">
      <c r="A1609">
        <v>1608</v>
      </c>
      <c r="B1609">
        <v>13379</v>
      </c>
      <c r="C1609">
        <v>1845346</v>
      </c>
      <c r="D1609">
        <v>2</v>
      </c>
      <c r="E1609" t="s">
        <v>11655</v>
      </c>
      <c r="F1609" s="1">
        <v>45803</v>
      </c>
      <c r="G1609" t="s">
        <v>20056</v>
      </c>
      <c r="H1609">
        <v>2</v>
      </c>
    </row>
    <row r="1610" spans="1:8" x14ac:dyDescent="0.3">
      <c r="A1610">
        <v>1609</v>
      </c>
      <c r="B1610">
        <v>15180</v>
      </c>
      <c r="C1610">
        <v>317196</v>
      </c>
      <c r="D1610">
        <v>5</v>
      </c>
      <c r="E1610" t="s">
        <v>11656</v>
      </c>
      <c r="F1610" s="1">
        <v>44559</v>
      </c>
      <c r="G1610" t="s">
        <v>20058</v>
      </c>
      <c r="H1610">
        <v>5</v>
      </c>
    </row>
    <row r="1611" spans="1:8" x14ac:dyDescent="0.3">
      <c r="A1611">
        <v>1610</v>
      </c>
      <c r="B1611">
        <v>4897</v>
      </c>
      <c r="C1611">
        <v>1704330</v>
      </c>
      <c r="D1611">
        <v>3</v>
      </c>
      <c r="E1611" t="s">
        <v>11657</v>
      </c>
      <c r="F1611" s="1">
        <v>44456</v>
      </c>
      <c r="G1611" t="s">
        <v>20055</v>
      </c>
      <c r="H1611">
        <v>3</v>
      </c>
    </row>
    <row r="1612" spans="1:8" x14ac:dyDescent="0.3">
      <c r="A1612">
        <v>1611</v>
      </c>
      <c r="B1612">
        <v>13742</v>
      </c>
      <c r="C1612">
        <v>190699</v>
      </c>
      <c r="D1612">
        <v>1</v>
      </c>
      <c r="E1612" t="s">
        <v>11658</v>
      </c>
      <c r="F1612" s="1">
        <v>45628</v>
      </c>
      <c r="G1612" t="s">
        <v>20057</v>
      </c>
      <c r="H1612">
        <v>1</v>
      </c>
    </row>
    <row r="1613" spans="1:8" x14ac:dyDescent="0.3">
      <c r="A1613">
        <v>1612</v>
      </c>
      <c r="B1613">
        <v>19153</v>
      </c>
      <c r="C1613">
        <v>1982566</v>
      </c>
      <c r="D1613">
        <v>5</v>
      </c>
      <c r="E1613" t="s">
        <v>11659</v>
      </c>
      <c r="F1613" s="1">
        <v>45249</v>
      </c>
      <c r="G1613" t="s">
        <v>20058</v>
      </c>
      <c r="H1613">
        <v>5</v>
      </c>
    </row>
    <row r="1614" spans="1:8" x14ac:dyDescent="0.3">
      <c r="A1614">
        <v>1613</v>
      </c>
      <c r="B1614">
        <v>14358</v>
      </c>
      <c r="C1614">
        <v>732773</v>
      </c>
      <c r="D1614">
        <v>4</v>
      </c>
      <c r="E1614" t="s">
        <v>11660</v>
      </c>
      <c r="F1614" s="1">
        <v>44683</v>
      </c>
      <c r="G1614" t="s">
        <v>20054</v>
      </c>
      <c r="H1614">
        <v>4</v>
      </c>
    </row>
    <row r="1615" spans="1:8" x14ac:dyDescent="0.3">
      <c r="A1615">
        <v>1614</v>
      </c>
      <c r="B1615">
        <v>3311</v>
      </c>
      <c r="C1615">
        <v>1592993</v>
      </c>
      <c r="D1615">
        <v>4</v>
      </c>
      <c r="E1615" t="s">
        <v>11661</v>
      </c>
      <c r="F1615" s="1">
        <v>45192</v>
      </c>
      <c r="G1615" t="s">
        <v>20054</v>
      </c>
      <c r="H1615">
        <v>4</v>
      </c>
    </row>
    <row r="1616" spans="1:8" x14ac:dyDescent="0.3">
      <c r="A1616">
        <v>1615</v>
      </c>
      <c r="B1616">
        <v>9919</v>
      </c>
      <c r="C1616">
        <v>569779</v>
      </c>
      <c r="D1616">
        <v>4</v>
      </c>
      <c r="E1616" t="s">
        <v>11662</v>
      </c>
      <c r="F1616" s="1">
        <v>45436</v>
      </c>
      <c r="G1616" t="s">
        <v>20054</v>
      </c>
      <c r="H1616">
        <v>4</v>
      </c>
    </row>
    <row r="1617" spans="1:8" x14ac:dyDescent="0.3">
      <c r="A1617">
        <v>1616</v>
      </c>
      <c r="B1617">
        <v>16876</v>
      </c>
      <c r="C1617">
        <v>1492011</v>
      </c>
      <c r="D1617">
        <v>2</v>
      </c>
      <c r="E1617" t="s">
        <v>11663</v>
      </c>
      <c r="F1617" s="1">
        <v>45455</v>
      </c>
      <c r="G1617" t="s">
        <v>20056</v>
      </c>
      <c r="H1617">
        <v>2</v>
      </c>
    </row>
    <row r="1618" spans="1:8" x14ac:dyDescent="0.3">
      <c r="A1618">
        <v>1617</v>
      </c>
      <c r="B1618">
        <v>2010</v>
      </c>
      <c r="C1618">
        <v>1283419</v>
      </c>
      <c r="D1618">
        <v>1</v>
      </c>
      <c r="E1618" t="s">
        <v>11664</v>
      </c>
      <c r="F1618" s="1">
        <v>45418</v>
      </c>
      <c r="G1618" t="s">
        <v>20057</v>
      </c>
      <c r="H1618">
        <v>1</v>
      </c>
    </row>
    <row r="1619" spans="1:8" x14ac:dyDescent="0.3">
      <c r="A1619">
        <v>1618</v>
      </c>
      <c r="B1619">
        <v>15963</v>
      </c>
      <c r="C1619">
        <v>467490</v>
      </c>
      <c r="D1619">
        <v>3</v>
      </c>
      <c r="E1619" t="s">
        <v>11665</v>
      </c>
      <c r="F1619" s="1">
        <v>45182</v>
      </c>
      <c r="G1619" t="s">
        <v>20055</v>
      </c>
      <c r="H1619">
        <v>3</v>
      </c>
    </row>
    <row r="1620" spans="1:8" x14ac:dyDescent="0.3">
      <c r="A1620">
        <v>1619</v>
      </c>
      <c r="B1620">
        <v>9252</v>
      </c>
      <c r="C1620">
        <v>26237</v>
      </c>
      <c r="D1620">
        <v>1</v>
      </c>
      <c r="E1620" t="s">
        <v>11666</v>
      </c>
      <c r="F1620" s="1">
        <v>44633</v>
      </c>
      <c r="G1620" t="s">
        <v>20057</v>
      </c>
      <c r="H1620">
        <v>1</v>
      </c>
    </row>
    <row r="1621" spans="1:8" x14ac:dyDescent="0.3">
      <c r="A1621">
        <v>1620</v>
      </c>
      <c r="B1621">
        <v>7374</v>
      </c>
      <c r="C1621">
        <v>1276889</v>
      </c>
      <c r="D1621">
        <v>5</v>
      </c>
      <c r="E1621" t="s">
        <v>11667</v>
      </c>
      <c r="F1621" s="1">
        <v>45624</v>
      </c>
      <c r="G1621" t="s">
        <v>20058</v>
      </c>
      <c r="H1621">
        <v>5</v>
      </c>
    </row>
    <row r="1622" spans="1:8" x14ac:dyDescent="0.3">
      <c r="A1622">
        <v>1621</v>
      </c>
      <c r="B1622">
        <v>3886</v>
      </c>
      <c r="C1622">
        <v>1149697</v>
      </c>
      <c r="D1622">
        <v>2</v>
      </c>
      <c r="E1622" t="s">
        <v>11668</v>
      </c>
      <c r="F1622" s="1">
        <v>45607</v>
      </c>
      <c r="G1622" t="s">
        <v>20056</v>
      </c>
      <c r="H1622">
        <v>2</v>
      </c>
    </row>
    <row r="1623" spans="1:8" x14ac:dyDescent="0.3">
      <c r="A1623">
        <v>1622</v>
      </c>
      <c r="B1623">
        <v>17158</v>
      </c>
      <c r="C1623">
        <v>400830</v>
      </c>
      <c r="D1623">
        <v>2</v>
      </c>
      <c r="E1623" t="s">
        <v>11669</v>
      </c>
      <c r="F1623" s="1">
        <v>44691</v>
      </c>
      <c r="G1623" t="s">
        <v>20056</v>
      </c>
      <c r="H1623">
        <v>2</v>
      </c>
    </row>
    <row r="1624" spans="1:8" x14ac:dyDescent="0.3">
      <c r="A1624">
        <v>1623</v>
      </c>
      <c r="B1624">
        <v>19165</v>
      </c>
      <c r="C1624">
        <v>877731</v>
      </c>
      <c r="D1624">
        <v>1</v>
      </c>
      <c r="E1624" t="s">
        <v>11670</v>
      </c>
      <c r="F1624" s="1">
        <v>44748</v>
      </c>
      <c r="G1624" t="s">
        <v>20057</v>
      </c>
      <c r="H1624">
        <v>1</v>
      </c>
    </row>
    <row r="1625" spans="1:8" x14ac:dyDescent="0.3">
      <c r="A1625">
        <v>1624</v>
      </c>
      <c r="B1625">
        <v>17688</v>
      </c>
      <c r="C1625">
        <v>90476</v>
      </c>
      <c r="D1625">
        <v>3</v>
      </c>
      <c r="E1625" t="s">
        <v>11671</v>
      </c>
      <c r="F1625" s="1">
        <v>45867</v>
      </c>
      <c r="G1625" t="s">
        <v>20055</v>
      </c>
      <c r="H1625">
        <v>3</v>
      </c>
    </row>
    <row r="1626" spans="1:8" x14ac:dyDescent="0.3">
      <c r="A1626">
        <v>1625</v>
      </c>
      <c r="B1626">
        <v>16914</v>
      </c>
      <c r="C1626">
        <v>881138</v>
      </c>
      <c r="D1626">
        <v>3</v>
      </c>
      <c r="E1626" t="s">
        <v>11672</v>
      </c>
      <c r="F1626" s="1">
        <v>45197</v>
      </c>
      <c r="G1626" t="s">
        <v>20055</v>
      </c>
      <c r="H1626">
        <v>3</v>
      </c>
    </row>
    <row r="1627" spans="1:8" x14ac:dyDescent="0.3">
      <c r="A1627">
        <v>1626</v>
      </c>
      <c r="B1627">
        <v>10099</v>
      </c>
      <c r="C1627">
        <v>64381</v>
      </c>
      <c r="D1627">
        <v>4</v>
      </c>
      <c r="E1627" t="s">
        <v>11673</v>
      </c>
      <c r="F1627" s="1">
        <v>45191</v>
      </c>
      <c r="G1627" t="s">
        <v>20054</v>
      </c>
      <c r="H1627">
        <v>4</v>
      </c>
    </row>
    <row r="1628" spans="1:8" x14ac:dyDescent="0.3">
      <c r="A1628">
        <v>1627</v>
      </c>
      <c r="B1628">
        <v>2918</v>
      </c>
      <c r="C1628">
        <v>727258</v>
      </c>
      <c r="D1628">
        <v>4</v>
      </c>
      <c r="E1628" t="s">
        <v>11674</v>
      </c>
      <c r="F1628" s="1">
        <v>45842</v>
      </c>
      <c r="G1628" t="s">
        <v>20054</v>
      </c>
      <c r="H1628">
        <v>4</v>
      </c>
    </row>
    <row r="1629" spans="1:8" x14ac:dyDescent="0.3">
      <c r="A1629">
        <v>1628</v>
      </c>
      <c r="B1629">
        <v>10902</v>
      </c>
      <c r="C1629">
        <v>212550</v>
      </c>
      <c r="D1629">
        <v>2</v>
      </c>
      <c r="E1629" t="s">
        <v>11675</v>
      </c>
      <c r="F1629" s="1">
        <v>44848</v>
      </c>
      <c r="G1629" t="s">
        <v>20056</v>
      </c>
      <c r="H1629">
        <v>2</v>
      </c>
    </row>
    <row r="1630" spans="1:8" x14ac:dyDescent="0.3">
      <c r="A1630">
        <v>1629</v>
      </c>
      <c r="B1630">
        <v>1177</v>
      </c>
      <c r="C1630">
        <v>1558443</v>
      </c>
      <c r="D1630">
        <v>1</v>
      </c>
      <c r="E1630" t="s">
        <v>11676</v>
      </c>
      <c r="F1630" s="1">
        <v>45284</v>
      </c>
      <c r="G1630" t="s">
        <v>20057</v>
      </c>
      <c r="H1630">
        <v>1</v>
      </c>
    </row>
    <row r="1631" spans="1:8" x14ac:dyDescent="0.3">
      <c r="A1631">
        <v>1630</v>
      </c>
      <c r="B1631">
        <v>13332</v>
      </c>
      <c r="C1631">
        <v>1122817</v>
      </c>
      <c r="D1631">
        <v>2</v>
      </c>
      <c r="E1631" t="s">
        <v>11677</v>
      </c>
      <c r="F1631" s="1">
        <v>45171</v>
      </c>
      <c r="G1631" t="s">
        <v>20056</v>
      </c>
      <c r="H1631">
        <v>2</v>
      </c>
    </row>
    <row r="1632" spans="1:8" x14ac:dyDescent="0.3">
      <c r="A1632">
        <v>1631</v>
      </c>
      <c r="B1632">
        <v>2922</v>
      </c>
      <c r="C1632">
        <v>1870972</v>
      </c>
      <c r="D1632">
        <v>2</v>
      </c>
      <c r="E1632" t="s">
        <v>11678</v>
      </c>
      <c r="F1632" s="1">
        <v>45079</v>
      </c>
      <c r="G1632" t="s">
        <v>20056</v>
      </c>
      <c r="H1632">
        <v>2</v>
      </c>
    </row>
    <row r="1633" spans="1:8" x14ac:dyDescent="0.3">
      <c r="A1633">
        <v>1632</v>
      </c>
      <c r="B1633">
        <v>18660</v>
      </c>
      <c r="C1633">
        <v>1923332</v>
      </c>
      <c r="D1633">
        <v>2</v>
      </c>
      <c r="E1633" t="s">
        <v>11679</v>
      </c>
      <c r="F1633" s="1">
        <v>45284</v>
      </c>
      <c r="G1633" t="s">
        <v>20056</v>
      </c>
      <c r="H1633">
        <v>2</v>
      </c>
    </row>
    <row r="1634" spans="1:8" x14ac:dyDescent="0.3">
      <c r="A1634">
        <v>1633</v>
      </c>
      <c r="B1634">
        <v>16873</v>
      </c>
      <c r="C1634">
        <v>1928980</v>
      </c>
      <c r="D1634">
        <v>1</v>
      </c>
      <c r="E1634" t="s">
        <v>11680</v>
      </c>
      <c r="F1634" s="1">
        <v>44700</v>
      </c>
      <c r="G1634" t="s">
        <v>20057</v>
      </c>
      <c r="H1634">
        <v>1</v>
      </c>
    </row>
    <row r="1635" spans="1:8" x14ac:dyDescent="0.3">
      <c r="A1635">
        <v>1634</v>
      </c>
      <c r="B1635">
        <v>15873</v>
      </c>
      <c r="C1635">
        <v>1261832</v>
      </c>
      <c r="D1635">
        <v>1</v>
      </c>
      <c r="E1635" t="s">
        <v>11681</v>
      </c>
      <c r="F1635" s="1">
        <v>44794</v>
      </c>
      <c r="G1635" t="s">
        <v>20057</v>
      </c>
      <c r="H1635">
        <v>1</v>
      </c>
    </row>
    <row r="1636" spans="1:8" x14ac:dyDescent="0.3">
      <c r="A1636">
        <v>1635</v>
      </c>
      <c r="B1636">
        <v>10681</v>
      </c>
      <c r="C1636">
        <v>1016338</v>
      </c>
      <c r="D1636">
        <v>3</v>
      </c>
      <c r="E1636" t="s">
        <v>11682</v>
      </c>
      <c r="F1636" s="1">
        <v>45071</v>
      </c>
      <c r="G1636" t="s">
        <v>20055</v>
      </c>
      <c r="H1636">
        <v>3</v>
      </c>
    </row>
    <row r="1637" spans="1:8" x14ac:dyDescent="0.3">
      <c r="A1637">
        <v>1636</v>
      </c>
      <c r="B1637">
        <v>8892</v>
      </c>
      <c r="C1637">
        <v>1488150</v>
      </c>
      <c r="D1637">
        <v>4</v>
      </c>
      <c r="E1637" t="s">
        <v>11683</v>
      </c>
      <c r="F1637" s="1">
        <v>45754</v>
      </c>
      <c r="G1637" t="s">
        <v>20054</v>
      </c>
      <c r="H1637">
        <v>4</v>
      </c>
    </row>
    <row r="1638" spans="1:8" x14ac:dyDescent="0.3">
      <c r="A1638">
        <v>1637</v>
      </c>
      <c r="B1638">
        <v>3467</v>
      </c>
      <c r="C1638">
        <v>1569132</v>
      </c>
      <c r="D1638">
        <v>2</v>
      </c>
      <c r="E1638" t="s">
        <v>11684</v>
      </c>
      <c r="F1638" s="1">
        <v>45818</v>
      </c>
      <c r="G1638" t="s">
        <v>20056</v>
      </c>
      <c r="H1638">
        <v>2</v>
      </c>
    </row>
    <row r="1639" spans="1:8" x14ac:dyDescent="0.3">
      <c r="A1639">
        <v>1638</v>
      </c>
      <c r="B1639">
        <v>11569</v>
      </c>
      <c r="C1639">
        <v>1563883</v>
      </c>
      <c r="D1639">
        <v>5</v>
      </c>
      <c r="E1639" t="s">
        <v>11685</v>
      </c>
      <c r="F1639" s="1">
        <v>45283</v>
      </c>
      <c r="G1639" t="s">
        <v>20058</v>
      </c>
      <c r="H1639">
        <v>5</v>
      </c>
    </row>
    <row r="1640" spans="1:8" x14ac:dyDescent="0.3">
      <c r="A1640">
        <v>1639</v>
      </c>
      <c r="B1640">
        <v>269</v>
      </c>
      <c r="C1640">
        <v>1700483</v>
      </c>
      <c r="D1640">
        <v>4</v>
      </c>
      <c r="E1640" t="s">
        <v>11686</v>
      </c>
      <c r="F1640" s="1">
        <v>44466</v>
      </c>
      <c r="G1640" t="s">
        <v>20054</v>
      </c>
      <c r="H1640">
        <v>4</v>
      </c>
    </row>
    <row r="1641" spans="1:8" x14ac:dyDescent="0.3">
      <c r="A1641">
        <v>1640</v>
      </c>
      <c r="B1641">
        <v>14581</v>
      </c>
      <c r="C1641">
        <v>977543</v>
      </c>
      <c r="D1641">
        <v>5</v>
      </c>
      <c r="E1641" t="s">
        <v>11687</v>
      </c>
      <c r="F1641" s="1">
        <v>45899</v>
      </c>
      <c r="G1641" t="s">
        <v>20058</v>
      </c>
      <c r="H1641">
        <v>5</v>
      </c>
    </row>
    <row r="1642" spans="1:8" x14ac:dyDescent="0.3">
      <c r="A1642">
        <v>1641</v>
      </c>
      <c r="B1642">
        <v>9544</v>
      </c>
      <c r="C1642">
        <v>1354592</v>
      </c>
      <c r="D1642">
        <v>5</v>
      </c>
      <c r="E1642" t="s">
        <v>11688</v>
      </c>
      <c r="F1642" s="1">
        <v>44615</v>
      </c>
      <c r="G1642" t="s">
        <v>20058</v>
      </c>
      <c r="H1642">
        <v>5</v>
      </c>
    </row>
    <row r="1643" spans="1:8" x14ac:dyDescent="0.3">
      <c r="A1643">
        <v>1642</v>
      </c>
      <c r="B1643">
        <v>358</v>
      </c>
      <c r="C1643">
        <v>1864546</v>
      </c>
      <c r="D1643">
        <v>1</v>
      </c>
      <c r="E1643" t="s">
        <v>11689</v>
      </c>
      <c r="F1643" s="1">
        <v>44971</v>
      </c>
      <c r="G1643" t="s">
        <v>20057</v>
      </c>
      <c r="H1643">
        <v>1</v>
      </c>
    </row>
    <row r="1644" spans="1:8" x14ac:dyDescent="0.3">
      <c r="A1644">
        <v>1643</v>
      </c>
      <c r="B1644">
        <v>7182</v>
      </c>
      <c r="C1644">
        <v>269612</v>
      </c>
      <c r="D1644">
        <v>1</v>
      </c>
      <c r="E1644" t="s">
        <v>11690</v>
      </c>
      <c r="F1644" s="1">
        <v>45039</v>
      </c>
      <c r="G1644" t="s">
        <v>20057</v>
      </c>
      <c r="H1644">
        <v>1</v>
      </c>
    </row>
    <row r="1645" spans="1:8" x14ac:dyDescent="0.3">
      <c r="A1645">
        <v>1644</v>
      </c>
      <c r="B1645">
        <v>10367</v>
      </c>
      <c r="C1645">
        <v>1596006</v>
      </c>
      <c r="D1645">
        <v>4</v>
      </c>
      <c r="E1645" t="s">
        <v>11691</v>
      </c>
      <c r="F1645" s="1">
        <v>44645</v>
      </c>
      <c r="G1645" t="s">
        <v>20054</v>
      </c>
      <c r="H1645">
        <v>4</v>
      </c>
    </row>
    <row r="1646" spans="1:8" x14ac:dyDescent="0.3">
      <c r="A1646">
        <v>1645</v>
      </c>
      <c r="B1646">
        <v>16807</v>
      </c>
      <c r="C1646">
        <v>481742</v>
      </c>
      <c r="D1646">
        <v>3</v>
      </c>
      <c r="E1646" t="s">
        <v>11692</v>
      </c>
      <c r="F1646" s="1">
        <v>45613</v>
      </c>
      <c r="G1646" t="s">
        <v>20055</v>
      </c>
      <c r="H1646">
        <v>3</v>
      </c>
    </row>
    <row r="1647" spans="1:8" x14ac:dyDescent="0.3">
      <c r="A1647">
        <v>1646</v>
      </c>
      <c r="B1647">
        <v>6619</v>
      </c>
      <c r="C1647">
        <v>1244520</v>
      </c>
      <c r="D1647">
        <v>1</v>
      </c>
      <c r="E1647" t="s">
        <v>11693</v>
      </c>
      <c r="F1647" s="1">
        <v>45715</v>
      </c>
      <c r="G1647" t="s">
        <v>20057</v>
      </c>
      <c r="H1647">
        <v>1</v>
      </c>
    </row>
    <row r="1648" spans="1:8" x14ac:dyDescent="0.3">
      <c r="A1648">
        <v>1647</v>
      </c>
      <c r="B1648">
        <v>7741</v>
      </c>
      <c r="C1648">
        <v>1404775</v>
      </c>
      <c r="D1648">
        <v>2</v>
      </c>
      <c r="E1648" t="s">
        <v>11694</v>
      </c>
      <c r="F1648" s="1">
        <v>45218</v>
      </c>
      <c r="G1648" t="s">
        <v>20056</v>
      </c>
      <c r="H1648">
        <v>2</v>
      </c>
    </row>
    <row r="1649" spans="1:8" x14ac:dyDescent="0.3">
      <c r="A1649">
        <v>1648</v>
      </c>
      <c r="B1649">
        <v>7127</v>
      </c>
      <c r="C1649">
        <v>1021022</v>
      </c>
      <c r="D1649">
        <v>4</v>
      </c>
      <c r="E1649" t="s">
        <v>11695</v>
      </c>
      <c r="F1649" s="1">
        <v>44470</v>
      </c>
      <c r="G1649" t="s">
        <v>20054</v>
      </c>
      <c r="H1649">
        <v>4</v>
      </c>
    </row>
    <row r="1650" spans="1:8" x14ac:dyDescent="0.3">
      <c r="A1650">
        <v>1649</v>
      </c>
      <c r="B1650">
        <v>16760</v>
      </c>
      <c r="C1650">
        <v>279666</v>
      </c>
      <c r="D1650">
        <v>4</v>
      </c>
      <c r="E1650" t="s">
        <v>11696</v>
      </c>
      <c r="F1650" s="1">
        <v>45324</v>
      </c>
      <c r="G1650" t="s">
        <v>20054</v>
      </c>
      <c r="H1650">
        <v>4</v>
      </c>
    </row>
    <row r="1651" spans="1:8" x14ac:dyDescent="0.3">
      <c r="A1651">
        <v>1650</v>
      </c>
      <c r="B1651">
        <v>19708</v>
      </c>
      <c r="C1651">
        <v>678882</v>
      </c>
      <c r="D1651">
        <v>5</v>
      </c>
      <c r="E1651" t="s">
        <v>11697</v>
      </c>
      <c r="F1651" s="1">
        <v>45789</v>
      </c>
      <c r="G1651" t="s">
        <v>20058</v>
      </c>
      <c r="H1651">
        <v>5</v>
      </c>
    </row>
    <row r="1652" spans="1:8" x14ac:dyDescent="0.3">
      <c r="A1652">
        <v>1651</v>
      </c>
      <c r="B1652">
        <v>10729</v>
      </c>
      <c r="C1652">
        <v>1407175</v>
      </c>
      <c r="D1652">
        <v>1</v>
      </c>
      <c r="E1652" t="s">
        <v>11698</v>
      </c>
      <c r="F1652" s="1">
        <v>45846</v>
      </c>
      <c r="G1652" t="s">
        <v>20057</v>
      </c>
      <c r="H1652">
        <v>1</v>
      </c>
    </row>
    <row r="1653" spans="1:8" x14ac:dyDescent="0.3">
      <c r="A1653">
        <v>1652</v>
      </c>
      <c r="B1653">
        <v>19270</v>
      </c>
      <c r="C1653">
        <v>1015355</v>
      </c>
      <c r="D1653">
        <v>5</v>
      </c>
      <c r="E1653" t="s">
        <v>11699</v>
      </c>
      <c r="F1653" s="1">
        <v>44769</v>
      </c>
      <c r="G1653" t="s">
        <v>20058</v>
      </c>
      <c r="H1653">
        <v>5</v>
      </c>
    </row>
    <row r="1654" spans="1:8" x14ac:dyDescent="0.3">
      <c r="A1654">
        <v>1653</v>
      </c>
      <c r="B1654">
        <v>5274</v>
      </c>
      <c r="C1654">
        <v>1595954</v>
      </c>
      <c r="D1654">
        <v>4</v>
      </c>
      <c r="E1654" t="s">
        <v>11700</v>
      </c>
      <c r="F1654" s="1">
        <v>45577</v>
      </c>
      <c r="G1654" t="s">
        <v>20054</v>
      </c>
      <c r="H1654">
        <v>4</v>
      </c>
    </row>
    <row r="1655" spans="1:8" x14ac:dyDescent="0.3">
      <c r="A1655">
        <v>1654</v>
      </c>
      <c r="B1655">
        <v>17518</v>
      </c>
      <c r="C1655">
        <v>1803517</v>
      </c>
      <c r="D1655">
        <v>4</v>
      </c>
      <c r="E1655" t="s">
        <v>11701</v>
      </c>
      <c r="F1655" s="1">
        <v>45680</v>
      </c>
      <c r="G1655" t="s">
        <v>20054</v>
      </c>
      <c r="H1655">
        <v>4</v>
      </c>
    </row>
    <row r="1656" spans="1:8" x14ac:dyDescent="0.3">
      <c r="A1656">
        <v>1655</v>
      </c>
      <c r="B1656">
        <v>4708</v>
      </c>
      <c r="C1656">
        <v>159819</v>
      </c>
      <c r="D1656">
        <v>5</v>
      </c>
      <c r="E1656" t="s">
        <v>11702</v>
      </c>
      <c r="F1656" s="1">
        <v>45846</v>
      </c>
      <c r="G1656" t="s">
        <v>20058</v>
      </c>
      <c r="H1656">
        <v>5</v>
      </c>
    </row>
    <row r="1657" spans="1:8" x14ac:dyDescent="0.3">
      <c r="A1657">
        <v>1656</v>
      </c>
      <c r="B1657">
        <v>5852</v>
      </c>
      <c r="C1657">
        <v>1984121</v>
      </c>
      <c r="D1657">
        <v>1</v>
      </c>
      <c r="E1657" t="s">
        <v>11703</v>
      </c>
      <c r="F1657" s="1">
        <v>44549</v>
      </c>
      <c r="G1657" t="s">
        <v>20057</v>
      </c>
      <c r="H1657">
        <v>1</v>
      </c>
    </row>
    <row r="1658" spans="1:8" x14ac:dyDescent="0.3">
      <c r="A1658">
        <v>1657</v>
      </c>
      <c r="B1658">
        <v>16235</v>
      </c>
      <c r="C1658">
        <v>682249</v>
      </c>
      <c r="D1658">
        <v>2</v>
      </c>
      <c r="E1658" t="s">
        <v>11704</v>
      </c>
      <c r="F1658" s="1">
        <v>45108</v>
      </c>
      <c r="G1658" t="s">
        <v>20056</v>
      </c>
      <c r="H1658">
        <v>2</v>
      </c>
    </row>
    <row r="1659" spans="1:8" x14ac:dyDescent="0.3">
      <c r="A1659">
        <v>1658</v>
      </c>
      <c r="B1659">
        <v>15297</v>
      </c>
      <c r="C1659">
        <v>1095972</v>
      </c>
      <c r="D1659">
        <v>2</v>
      </c>
      <c r="E1659" t="s">
        <v>11705</v>
      </c>
      <c r="F1659" s="1">
        <v>45677</v>
      </c>
      <c r="G1659" t="s">
        <v>20056</v>
      </c>
      <c r="H1659">
        <v>2</v>
      </c>
    </row>
    <row r="1660" spans="1:8" x14ac:dyDescent="0.3">
      <c r="A1660">
        <v>1659</v>
      </c>
      <c r="B1660">
        <v>13815</v>
      </c>
      <c r="C1660">
        <v>443687</v>
      </c>
      <c r="D1660">
        <v>5</v>
      </c>
      <c r="E1660" t="s">
        <v>11706</v>
      </c>
      <c r="F1660" s="1">
        <v>44619</v>
      </c>
      <c r="G1660" t="s">
        <v>20058</v>
      </c>
      <c r="H1660">
        <v>5</v>
      </c>
    </row>
    <row r="1661" spans="1:8" x14ac:dyDescent="0.3">
      <c r="A1661">
        <v>1660</v>
      </c>
      <c r="B1661">
        <v>6382</v>
      </c>
      <c r="C1661">
        <v>1854824</v>
      </c>
      <c r="D1661">
        <v>2</v>
      </c>
      <c r="E1661" t="s">
        <v>11707</v>
      </c>
      <c r="F1661" s="1">
        <v>45858</v>
      </c>
      <c r="G1661" t="s">
        <v>20056</v>
      </c>
      <c r="H1661">
        <v>2</v>
      </c>
    </row>
    <row r="1662" spans="1:8" x14ac:dyDescent="0.3">
      <c r="A1662">
        <v>1661</v>
      </c>
      <c r="B1662">
        <v>4686</v>
      </c>
      <c r="C1662">
        <v>563564</v>
      </c>
      <c r="D1662">
        <v>3</v>
      </c>
      <c r="E1662" t="s">
        <v>11708</v>
      </c>
      <c r="F1662" s="1">
        <v>44530</v>
      </c>
      <c r="G1662" t="s">
        <v>20055</v>
      </c>
      <c r="H1662">
        <v>3</v>
      </c>
    </row>
    <row r="1663" spans="1:8" x14ac:dyDescent="0.3">
      <c r="A1663">
        <v>1662</v>
      </c>
      <c r="B1663">
        <v>11157</v>
      </c>
      <c r="C1663">
        <v>775400</v>
      </c>
      <c r="D1663">
        <v>2</v>
      </c>
      <c r="E1663" t="s">
        <v>11709</v>
      </c>
      <c r="F1663" s="1">
        <v>45498</v>
      </c>
      <c r="G1663" t="s">
        <v>20056</v>
      </c>
      <c r="H1663">
        <v>2</v>
      </c>
    </row>
    <row r="1664" spans="1:8" x14ac:dyDescent="0.3">
      <c r="A1664">
        <v>1663</v>
      </c>
      <c r="B1664">
        <v>16128</v>
      </c>
      <c r="C1664">
        <v>302847</v>
      </c>
      <c r="D1664">
        <v>2</v>
      </c>
      <c r="E1664" t="s">
        <v>11710</v>
      </c>
      <c r="F1664" s="1">
        <v>45708</v>
      </c>
      <c r="G1664" t="s">
        <v>20056</v>
      </c>
      <c r="H1664">
        <v>2</v>
      </c>
    </row>
    <row r="1665" spans="1:8" x14ac:dyDescent="0.3">
      <c r="A1665">
        <v>1664</v>
      </c>
      <c r="B1665">
        <v>4888</v>
      </c>
      <c r="C1665">
        <v>1403796</v>
      </c>
      <c r="D1665">
        <v>1</v>
      </c>
      <c r="E1665" t="s">
        <v>11711</v>
      </c>
      <c r="F1665" s="1">
        <v>45077</v>
      </c>
      <c r="G1665" t="s">
        <v>20057</v>
      </c>
      <c r="H1665">
        <v>1</v>
      </c>
    </row>
    <row r="1666" spans="1:8" x14ac:dyDescent="0.3">
      <c r="A1666">
        <v>1665</v>
      </c>
      <c r="B1666">
        <v>13842</v>
      </c>
      <c r="C1666">
        <v>464075</v>
      </c>
      <c r="D1666">
        <v>4</v>
      </c>
      <c r="E1666" t="s">
        <v>11712</v>
      </c>
      <c r="F1666" s="1">
        <v>44908</v>
      </c>
      <c r="G1666" t="s">
        <v>20054</v>
      </c>
      <c r="H1666">
        <v>4</v>
      </c>
    </row>
    <row r="1667" spans="1:8" x14ac:dyDescent="0.3">
      <c r="A1667">
        <v>1666</v>
      </c>
      <c r="B1667">
        <v>17375</v>
      </c>
      <c r="C1667">
        <v>1416679</v>
      </c>
      <c r="D1667">
        <v>4</v>
      </c>
      <c r="E1667" t="s">
        <v>11713</v>
      </c>
      <c r="F1667" s="1">
        <v>45837</v>
      </c>
      <c r="G1667" t="s">
        <v>20054</v>
      </c>
      <c r="H1667">
        <v>4</v>
      </c>
    </row>
    <row r="1668" spans="1:8" x14ac:dyDescent="0.3">
      <c r="A1668">
        <v>1667</v>
      </c>
      <c r="B1668">
        <v>6348</v>
      </c>
      <c r="C1668">
        <v>854580</v>
      </c>
      <c r="D1668">
        <v>2</v>
      </c>
      <c r="E1668" t="s">
        <v>11714</v>
      </c>
      <c r="F1668" s="1">
        <v>44490</v>
      </c>
      <c r="G1668" t="s">
        <v>20056</v>
      </c>
      <c r="H1668">
        <v>2</v>
      </c>
    </row>
    <row r="1669" spans="1:8" x14ac:dyDescent="0.3">
      <c r="A1669">
        <v>1668</v>
      </c>
      <c r="B1669">
        <v>15566</v>
      </c>
      <c r="C1669">
        <v>16230</v>
      </c>
      <c r="D1669">
        <v>3</v>
      </c>
      <c r="E1669" t="s">
        <v>11715</v>
      </c>
      <c r="F1669" s="1">
        <v>44839</v>
      </c>
      <c r="G1669" t="s">
        <v>20055</v>
      </c>
      <c r="H1669">
        <v>3</v>
      </c>
    </row>
    <row r="1670" spans="1:8" x14ac:dyDescent="0.3">
      <c r="A1670">
        <v>1669</v>
      </c>
      <c r="B1670">
        <v>8820</v>
      </c>
      <c r="C1670">
        <v>1024381</v>
      </c>
      <c r="D1670">
        <v>4</v>
      </c>
      <c r="E1670" t="s">
        <v>11716</v>
      </c>
      <c r="F1670" s="1">
        <v>45393</v>
      </c>
      <c r="G1670" t="s">
        <v>20054</v>
      </c>
      <c r="H1670">
        <v>4</v>
      </c>
    </row>
    <row r="1671" spans="1:8" x14ac:dyDescent="0.3">
      <c r="A1671">
        <v>1670</v>
      </c>
      <c r="B1671">
        <v>2594</v>
      </c>
      <c r="C1671">
        <v>1540651</v>
      </c>
      <c r="D1671">
        <v>3</v>
      </c>
      <c r="E1671" t="s">
        <v>11717</v>
      </c>
      <c r="F1671" s="1">
        <v>44910</v>
      </c>
      <c r="G1671" t="s">
        <v>20055</v>
      </c>
      <c r="H1671">
        <v>3</v>
      </c>
    </row>
    <row r="1672" spans="1:8" x14ac:dyDescent="0.3">
      <c r="A1672">
        <v>1671</v>
      </c>
      <c r="B1672">
        <v>19979</v>
      </c>
      <c r="C1672">
        <v>1946652</v>
      </c>
      <c r="D1672">
        <v>1</v>
      </c>
      <c r="E1672" t="s">
        <v>11718</v>
      </c>
      <c r="F1672" s="1">
        <v>45828</v>
      </c>
      <c r="G1672" t="s">
        <v>20057</v>
      </c>
      <c r="H1672">
        <v>1</v>
      </c>
    </row>
    <row r="1673" spans="1:8" x14ac:dyDescent="0.3">
      <c r="A1673">
        <v>1672</v>
      </c>
      <c r="B1673">
        <v>12465</v>
      </c>
      <c r="C1673">
        <v>1359059</v>
      </c>
      <c r="D1673">
        <v>2</v>
      </c>
      <c r="E1673" t="s">
        <v>11719</v>
      </c>
      <c r="F1673" s="1">
        <v>45177</v>
      </c>
      <c r="G1673" t="s">
        <v>20056</v>
      </c>
      <c r="H1673">
        <v>2</v>
      </c>
    </row>
    <row r="1674" spans="1:8" x14ac:dyDescent="0.3">
      <c r="A1674">
        <v>1673</v>
      </c>
      <c r="B1674">
        <v>15925</v>
      </c>
      <c r="C1674">
        <v>1903720</v>
      </c>
      <c r="D1674">
        <v>2</v>
      </c>
      <c r="E1674" t="s">
        <v>11720</v>
      </c>
      <c r="F1674" s="1">
        <v>45067</v>
      </c>
      <c r="G1674" t="s">
        <v>20056</v>
      </c>
      <c r="H1674">
        <v>2</v>
      </c>
    </row>
    <row r="1675" spans="1:8" x14ac:dyDescent="0.3">
      <c r="A1675">
        <v>1674</v>
      </c>
      <c r="B1675">
        <v>12086</v>
      </c>
      <c r="C1675">
        <v>1957190</v>
      </c>
      <c r="D1675">
        <v>4</v>
      </c>
      <c r="E1675" t="s">
        <v>11721</v>
      </c>
      <c r="F1675" s="1">
        <v>44742</v>
      </c>
      <c r="G1675" t="s">
        <v>20054</v>
      </c>
      <c r="H1675">
        <v>4</v>
      </c>
    </row>
    <row r="1676" spans="1:8" x14ac:dyDescent="0.3">
      <c r="A1676">
        <v>1675</v>
      </c>
      <c r="B1676">
        <v>16235</v>
      </c>
      <c r="C1676">
        <v>841310</v>
      </c>
      <c r="D1676">
        <v>3</v>
      </c>
      <c r="E1676" t="s">
        <v>11722</v>
      </c>
      <c r="F1676" s="1">
        <v>45621</v>
      </c>
      <c r="G1676" t="s">
        <v>20055</v>
      </c>
      <c r="H1676">
        <v>3</v>
      </c>
    </row>
    <row r="1677" spans="1:8" x14ac:dyDescent="0.3">
      <c r="A1677">
        <v>1676</v>
      </c>
      <c r="B1677">
        <v>14312</v>
      </c>
      <c r="C1677">
        <v>1485169</v>
      </c>
      <c r="D1677">
        <v>5</v>
      </c>
      <c r="E1677" t="s">
        <v>11723</v>
      </c>
      <c r="F1677" s="1">
        <v>45518</v>
      </c>
      <c r="G1677" t="s">
        <v>20058</v>
      </c>
      <c r="H1677">
        <v>5</v>
      </c>
    </row>
    <row r="1678" spans="1:8" x14ac:dyDescent="0.3">
      <c r="A1678">
        <v>1677</v>
      </c>
      <c r="B1678">
        <v>15970</v>
      </c>
      <c r="C1678">
        <v>1143699</v>
      </c>
      <c r="D1678">
        <v>1</v>
      </c>
      <c r="E1678" t="s">
        <v>11724</v>
      </c>
      <c r="F1678" s="1">
        <v>45003</v>
      </c>
      <c r="G1678" t="s">
        <v>20057</v>
      </c>
      <c r="H1678">
        <v>1</v>
      </c>
    </row>
    <row r="1679" spans="1:8" x14ac:dyDescent="0.3">
      <c r="A1679">
        <v>1678</v>
      </c>
      <c r="B1679">
        <v>10206</v>
      </c>
      <c r="C1679">
        <v>1284030</v>
      </c>
      <c r="D1679">
        <v>3</v>
      </c>
      <c r="E1679" t="s">
        <v>11725</v>
      </c>
      <c r="F1679" s="1">
        <v>45782</v>
      </c>
      <c r="G1679" t="s">
        <v>20055</v>
      </c>
      <c r="H1679">
        <v>3</v>
      </c>
    </row>
    <row r="1680" spans="1:8" x14ac:dyDescent="0.3">
      <c r="A1680">
        <v>1679</v>
      </c>
      <c r="B1680">
        <v>11387</v>
      </c>
      <c r="C1680">
        <v>1198425</v>
      </c>
      <c r="D1680">
        <v>3</v>
      </c>
      <c r="E1680" t="s">
        <v>11726</v>
      </c>
      <c r="F1680" s="1">
        <v>45726</v>
      </c>
      <c r="G1680" t="s">
        <v>20055</v>
      </c>
      <c r="H1680">
        <v>3</v>
      </c>
    </row>
    <row r="1681" spans="1:8" x14ac:dyDescent="0.3">
      <c r="A1681">
        <v>1680</v>
      </c>
      <c r="B1681">
        <v>4155</v>
      </c>
      <c r="C1681">
        <v>1127446</v>
      </c>
      <c r="D1681">
        <v>5</v>
      </c>
      <c r="E1681" t="s">
        <v>11727</v>
      </c>
      <c r="F1681" s="1">
        <v>44638</v>
      </c>
      <c r="G1681" t="s">
        <v>20058</v>
      </c>
      <c r="H1681">
        <v>5</v>
      </c>
    </row>
    <row r="1682" spans="1:8" x14ac:dyDescent="0.3">
      <c r="A1682">
        <v>1681</v>
      </c>
      <c r="B1682">
        <v>6180</v>
      </c>
      <c r="C1682">
        <v>1910055</v>
      </c>
      <c r="D1682">
        <v>2</v>
      </c>
      <c r="E1682" t="s">
        <v>11728</v>
      </c>
      <c r="F1682" s="1">
        <v>45867</v>
      </c>
      <c r="G1682" t="s">
        <v>20056</v>
      </c>
      <c r="H1682">
        <v>2</v>
      </c>
    </row>
    <row r="1683" spans="1:8" x14ac:dyDescent="0.3">
      <c r="A1683">
        <v>1682</v>
      </c>
      <c r="B1683">
        <v>7460</v>
      </c>
      <c r="C1683">
        <v>1052360</v>
      </c>
      <c r="D1683">
        <v>4</v>
      </c>
      <c r="E1683" t="s">
        <v>11729</v>
      </c>
      <c r="F1683" s="1">
        <v>45280</v>
      </c>
      <c r="G1683" t="s">
        <v>20054</v>
      </c>
      <c r="H1683">
        <v>4</v>
      </c>
    </row>
    <row r="1684" spans="1:8" x14ac:dyDescent="0.3">
      <c r="A1684">
        <v>1683</v>
      </c>
      <c r="B1684">
        <v>5839</v>
      </c>
      <c r="C1684">
        <v>1753288</v>
      </c>
      <c r="D1684">
        <v>4</v>
      </c>
      <c r="E1684" t="s">
        <v>11730</v>
      </c>
      <c r="F1684" s="1">
        <v>45119</v>
      </c>
      <c r="G1684" t="s">
        <v>20054</v>
      </c>
      <c r="H1684">
        <v>4</v>
      </c>
    </row>
    <row r="1685" spans="1:8" x14ac:dyDescent="0.3">
      <c r="A1685">
        <v>1684</v>
      </c>
      <c r="B1685">
        <v>16589</v>
      </c>
      <c r="C1685">
        <v>525582</v>
      </c>
      <c r="D1685">
        <v>3</v>
      </c>
      <c r="E1685" t="s">
        <v>11731</v>
      </c>
      <c r="F1685" s="1">
        <v>45718</v>
      </c>
      <c r="G1685" t="s">
        <v>20055</v>
      </c>
      <c r="H1685">
        <v>3</v>
      </c>
    </row>
    <row r="1686" spans="1:8" x14ac:dyDescent="0.3">
      <c r="A1686">
        <v>1685</v>
      </c>
      <c r="B1686">
        <v>17679</v>
      </c>
      <c r="C1686">
        <v>1227787</v>
      </c>
      <c r="D1686">
        <v>5</v>
      </c>
      <c r="E1686" t="s">
        <v>11732</v>
      </c>
      <c r="F1686" s="1">
        <v>45587</v>
      </c>
      <c r="G1686" t="s">
        <v>20058</v>
      </c>
      <c r="H1686">
        <v>5</v>
      </c>
    </row>
    <row r="1687" spans="1:8" x14ac:dyDescent="0.3">
      <c r="A1687">
        <v>1686</v>
      </c>
      <c r="B1687">
        <v>2442</v>
      </c>
      <c r="C1687">
        <v>1609343</v>
      </c>
      <c r="D1687">
        <v>4</v>
      </c>
      <c r="E1687" t="s">
        <v>11733</v>
      </c>
      <c r="F1687" s="1">
        <v>45473</v>
      </c>
      <c r="G1687" t="s">
        <v>20054</v>
      </c>
      <c r="H1687">
        <v>4</v>
      </c>
    </row>
    <row r="1688" spans="1:8" x14ac:dyDescent="0.3">
      <c r="A1688">
        <v>1687</v>
      </c>
      <c r="B1688">
        <v>1412</v>
      </c>
      <c r="C1688">
        <v>1041157</v>
      </c>
      <c r="D1688">
        <v>4</v>
      </c>
      <c r="E1688" t="s">
        <v>11734</v>
      </c>
      <c r="F1688" s="1">
        <v>45799</v>
      </c>
      <c r="G1688" t="s">
        <v>20054</v>
      </c>
      <c r="H1688">
        <v>4</v>
      </c>
    </row>
    <row r="1689" spans="1:8" x14ac:dyDescent="0.3">
      <c r="A1689">
        <v>1688</v>
      </c>
      <c r="B1689">
        <v>18802</v>
      </c>
      <c r="C1689">
        <v>1206070</v>
      </c>
      <c r="D1689">
        <v>5</v>
      </c>
      <c r="E1689" t="s">
        <v>11735</v>
      </c>
      <c r="F1689" s="1">
        <v>44921</v>
      </c>
      <c r="G1689" t="s">
        <v>20058</v>
      </c>
      <c r="H1689">
        <v>5</v>
      </c>
    </row>
    <row r="1690" spans="1:8" x14ac:dyDescent="0.3">
      <c r="A1690">
        <v>1689</v>
      </c>
      <c r="B1690">
        <v>9169</v>
      </c>
      <c r="C1690">
        <v>1369275</v>
      </c>
      <c r="D1690">
        <v>4</v>
      </c>
      <c r="E1690" t="s">
        <v>11736</v>
      </c>
      <c r="F1690" s="1">
        <v>45435</v>
      </c>
      <c r="G1690" t="s">
        <v>20054</v>
      </c>
      <c r="H1690">
        <v>4</v>
      </c>
    </row>
    <row r="1691" spans="1:8" x14ac:dyDescent="0.3">
      <c r="A1691">
        <v>1690</v>
      </c>
      <c r="B1691">
        <v>17975</v>
      </c>
      <c r="C1691">
        <v>148812</v>
      </c>
      <c r="D1691">
        <v>5</v>
      </c>
      <c r="E1691" t="s">
        <v>11737</v>
      </c>
      <c r="F1691" s="1">
        <v>44834</v>
      </c>
      <c r="G1691" t="s">
        <v>20058</v>
      </c>
      <c r="H1691">
        <v>5</v>
      </c>
    </row>
    <row r="1692" spans="1:8" x14ac:dyDescent="0.3">
      <c r="A1692">
        <v>1691</v>
      </c>
      <c r="B1692">
        <v>18831</v>
      </c>
      <c r="C1692">
        <v>144855</v>
      </c>
      <c r="D1692">
        <v>2</v>
      </c>
      <c r="E1692" t="s">
        <v>11738</v>
      </c>
      <c r="F1692" s="1">
        <v>45396</v>
      </c>
      <c r="G1692" t="s">
        <v>20056</v>
      </c>
      <c r="H1692">
        <v>2</v>
      </c>
    </row>
    <row r="1693" spans="1:8" x14ac:dyDescent="0.3">
      <c r="A1693">
        <v>1692</v>
      </c>
      <c r="B1693">
        <v>15641</v>
      </c>
      <c r="C1693">
        <v>519106</v>
      </c>
      <c r="D1693">
        <v>5</v>
      </c>
      <c r="E1693" t="s">
        <v>11739</v>
      </c>
      <c r="F1693" s="1">
        <v>44578</v>
      </c>
      <c r="G1693" t="s">
        <v>20058</v>
      </c>
      <c r="H1693">
        <v>5</v>
      </c>
    </row>
    <row r="1694" spans="1:8" x14ac:dyDescent="0.3">
      <c r="A1694">
        <v>1693</v>
      </c>
      <c r="B1694">
        <v>10652</v>
      </c>
      <c r="C1694">
        <v>624179</v>
      </c>
      <c r="D1694">
        <v>4</v>
      </c>
      <c r="E1694" t="s">
        <v>11740</v>
      </c>
      <c r="F1694" s="1">
        <v>45699</v>
      </c>
      <c r="G1694" t="s">
        <v>20054</v>
      </c>
      <c r="H1694">
        <v>4</v>
      </c>
    </row>
    <row r="1695" spans="1:8" x14ac:dyDescent="0.3">
      <c r="A1695">
        <v>1694</v>
      </c>
      <c r="B1695">
        <v>6641</v>
      </c>
      <c r="C1695">
        <v>1265268</v>
      </c>
      <c r="D1695">
        <v>2</v>
      </c>
      <c r="E1695" t="s">
        <v>11741</v>
      </c>
      <c r="F1695" s="1">
        <v>45122</v>
      </c>
      <c r="G1695" t="s">
        <v>20056</v>
      </c>
      <c r="H1695">
        <v>2</v>
      </c>
    </row>
    <row r="1696" spans="1:8" x14ac:dyDescent="0.3">
      <c r="A1696">
        <v>1695</v>
      </c>
      <c r="B1696">
        <v>14353</v>
      </c>
      <c r="C1696">
        <v>434989</v>
      </c>
      <c r="D1696">
        <v>1</v>
      </c>
      <c r="E1696" t="s">
        <v>11742</v>
      </c>
      <c r="F1696" s="1">
        <v>45728</v>
      </c>
      <c r="G1696" t="s">
        <v>20057</v>
      </c>
      <c r="H1696">
        <v>1</v>
      </c>
    </row>
    <row r="1697" spans="1:8" x14ac:dyDescent="0.3">
      <c r="A1697">
        <v>1696</v>
      </c>
      <c r="B1697">
        <v>9795</v>
      </c>
      <c r="C1697">
        <v>337318</v>
      </c>
      <c r="D1697">
        <v>5</v>
      </c>
      <c r="E1697" t="s">
        <v>11743</v>
      </c>
      <c r="F1697" s="1">
        <v>45403</v>
      </c>
      <c r="G1697" t="s">
        <v>20058</v>
      </c>
      <c r="H1697">
        <v>5</v>
      </c>
    </row>
    <row r="1698" spans="1:8" x14ac:dyDescent="0.3">
      <c r="A1698">
        <v>1697</v>
      </c>
      <c r="B1698">
        <v>9300</v>
      </c>
      <c r="C1698">
        <v>385885</v>
      </c>
      <c r="D1698">
        <v>1</v>
      </c>
      <c r="E1698" t="s">
        <v>11744</v>
      </c>
      <c r="F1698" s="1">
        <v>44919</v>
      </c>
      <c r="G1698" t="s">
        <v>20057</v>
      </c>
      <c r="H1698">
        <v>1</v>
      </c>
    </row>
    <row r="1699" spans="1:8" x14ac:dyDescent="0.3">
      <c r="A1699">
        <v>1698</v>
      </c>
      <c r="B1699">
        <v>2239</v>
      </c>
      <c r="C1699">
        <v>1747325</v>
      </c>
      <c r="D1699">
        <v>2</v>
      </c>
      <c r="E1699" t="s">
        <v>11745</v>
      </c>
      <c r="F1699" s="1">
        <v>45019</v>
      </c>
      <c r="G1699" t="s">
        <v>20056</v>
      </c>
      <c r="H1699">
        <v>2</v>
      </c>
    </row>
    <row r="1700" spans="1:8" x14ac:dyDescent="0.3">
      <c r="A1700">
        <v>1699</v>
      </c>
      <c r="B1700">
        <v>122</v>
      </c>
      <c r="C1700">
        <v>1002791</v>
      </c>
      <c r="D1700">
        <v>5</v>
      </c>
      <c r="E1700" t="s">
        <v>11746</v>
      </c>
      <c r="F1700" s="1">
        <v>44790</v>
      </c>
      <c r="G1700" t="s">
        <v>20058</v>
      </c>
      <c r="H1700">
        <v>5</v>
      </c>
    </row>
    <row r="1701" spans="1:8" x14ac:dyDescent="0.3">
      <c r="A1701">
        <v>1700</v>
      </c>
      <c r="B1701">
        <v>14990</v>
      </c>
      <c r="C1701">
        <v>11654</v>
      </c>
      <c r="D1701">
        <v>5</v>
      </c>
      <c r="E1701" t="s">
        <v>11747</v>
      </c>
      <c r="F1701" s="1">
        <v>45626</v>
      </c>
      <c r="G1701" t="s">
        <v>20058</v>
      </c>
      <c r="H1701">
        <v>5</v>
      </c>
    </row>
    <row r="1702" spans="1:8" x14ac:dyDescent="0.3">
      <c r="A1702">
        <v>1701</v>
      </c>
      <c r="B1702">
        <v>9400</v>
      </c>
      <c r="C1702">
        <v>309947</v>
      </c>
      <c r="D1702">
        <v>3</v>
      </c>
      <c r="E1702" t="s">
        <v>11748</v>
      </c>
      <c r="F1702" s="1">
        <v>45793</v>
      </c>
      <c r="G1702" t="s">
        <v>20055</v>
      </c>
      <c r="H1702">
        <v>3</v>
      </c>
    </row>
    <row r="1703" spans="1:8" x14ac:dyDescent="0.3">
      <c r="A1703">
        <v>1702</v>
      </c>
      <c r="B1703">
        <v>9500</v>
      </c>
      <c r="C1703">
        <v>755778</v>
      </c>
      <c r="D1703">
        <v>2</v>
      </c>
      <c r="E1703" t="s">
        <v>11749</v>
      </c>
      <c r="F1703" s="1">
        <v>44490</v>
      </c>
      <c r="G1703" t="s">
        <v>20056</v>
      </c>
      <c r="H1703">
        <v>2</v>
      </c>
    </row>
    <row r="1704" spans="1:8" x14ac:dyDescent="0.3">
      <c r="A1704">
        <v>1703</v>
      </c>
      <c r="B1704">
        <v>10628</v>
      </c>
      <c r="C1704">
        <v>1030269</v>
      </c>
      <c r="D1704">
        <v>4</v>
      </c>
      <c r="E1704" t="s">
        <v>11750</v>
      </c>
      <c r="F1704" s="1">
        <v>45237</v>
      </c>
      <c r="G1704" t="s">
        <v>20054</v>
      </c>
      <c r="H1704">
        <v>4</v>
      </c>
    </row>
    <row r="1705" spans="1:8" x14ac:dyDescent="0.3">
      <c r="A1705">
        <v>1704</v>
      </c>
      <c r="B1705">
        <v>19033</v>
      </c>
      <c r="C1705">
        <v>287423</v>
      </c>
      <c r="D1705">
        <v>4</v>
      </c>
      <c r="E1705" t="s">
        <v>11751</v>
      </c>
      <c r="F1705" s="1">
        <v>45574</v>
      </c>
      <c r="G1705" t="s">
        <v>20054</v>
      </c>
      <c r="H1705">
        <v>4</v>
      </c>
    </row>
    <row r="1706" spans="1:8" x14ac:dyDescent="0.3">
      <c r="A1706">
        <v>1705</v>
      </c>
      <c r="B1706">
        <v>11378</v>
      </c>
      <c r="C1706">
        <v>363968</v>
      </c>
      <c r="D1706">
        <v>1</v>
      </c>
      <c r="E1706" t="s">
        <v>11752</v>
      </c>
      <c r="F1706" s="1">
        <v>44690</v>
      </c>
      <c r="G1706" t="s">
        <v>20057</v>
      </c>
      <c r="H1706">
        <v>1</v>
      </c>
    </row>
    <row r="1707" spans="1:8" x14ac:dyDescent="0.3">
      <c r="A1707">
        <v>1706</v>
      </c>
      <c r="B1707">
        <v>1343</v>
      </c>
      <c r="C1707">
        <v>1782701</v>
      </c>
      <c r="D1707">
        <v>5</v>
      </c>
      <c r="E1707" t="s">
        <v>11753</v>
      </c>
      <c r="F1707" s="1">
        <v>44495</v>
      </c>
      <c r="G1707" t="s">
        <v>20058</v>
      </c>
      <c r="H1707">
        <v>5</v>
      </c>
    </row>
    <row r="1708" spans="1:8" x14ac:dyDescent="0.3">
      <c r="A1708">
        <v>1707</v>
      </c>
      <c r="B1708">
        <v>1672</v>
      </c>
      <c r="C1708">
        <v>389725</v>
      </c>
      <c r="D1708">
        <v>1</v>
      </c>
      <c r="E1708" t="s">
        <v>11754</v>
      </c>
      <c r="F1708" s="1">
        <v>45844</v>
      </c>
      <c r="G1708" t="s">
        <v>20057</v>
      </c>
      <c r="H1708">
        <v>1</v>
      </c>
    </row>
    <row r="1709" spans="1:8" x14ac:dyDescent="0.3">
      <c r="A1709">
        <v>1708</v>
      </c>
      <c r="B1709">
        <v>7016</v>
      </c>
      <c r="C1709">
        <v>1013458</v>
      </c>
      <c r="D1709">
        <v>2</v>
      </c>
      <c r="E1709" t="s">
        <v>11755</v>
      </c>
      <c r="F1709" s="1">
        <v>44572</v>
      </c>
      <c r="G1709" t="s">
        <v>20056</v>
      </c>
      <c r="H1709">
        <v>2</v>
      </c>
    </row>
    <row r="1710" spans="1:8" x14ac:dyDescent="0.3">
      <c r="A1710">
        <v>1709</v>
      </c>
      <c r="B1710">
        <v>4442</v>
      </c>
      <c r="C1710">
        <v>345633</v>
      </c>
      <c r="D1710">
        <v>3</v>
      </c>
      <c r="E1710" t="s">
        <v>11756</v>
      </c>
      <c r="F1710" s="1">
        <v>45255</v>
      </c>
      <c r="G1710" t="s">
        <v>20055</v>
      </c>
      <c r="H1710">
        <v>3</v>
      </c>
    </row>
    <row r="1711" spans="1:8" x14ac:dyDescent="0.3">
      <c r="A1711">
        <v>1710</v>
      </c>
      <c r="B1711">
        <v>15708</v>
      </c>
      <c r="C1711">
        <v>364301</v>
      </c>
      <c r="D1711">
        <v>5</v>
      </c>
      <c r="E1711" t="s">
        <v>11757</v>
      </c>
      <c r="F1711" s="1">
        <v>45408</v>
      </c>
      <c r="G1711" t="s">
        <v>20058</v>
      </c>
      <c r="H1711">
        <v>5</v>
      </c>
    </row>
    <row r="1712" spans="1:8" x14ac:dyDescent="0.3">
      <c r="A1712">
        <v>1711</v>
      </c>
      <c r="B1712">
        <v>2021</v>
      </c>
      <c r="C1712">
        <v>1244614</v>
      </c>
      <c r="D1712">
        <v>3</v>
      </c>
      <c r="E1712" t="s">
        <v>11758</v>
      </c>
      <c r="F1712" s="1">
        <v>45167</v>
      </c>
      <c r="G1712" t="s">
        <v>20055</v>
      </c>
      <c r="H1712">
        <v>3</v>
      </c>
    </row>
    <row r="1713" spans="1:8" x14ac:dyDescent="0.3">
      <c r="A1713">
        <v>1712</v>
      </c>
      <c r="B1713">
        <v>12815</v>
      </c>
      <c r="C1713">
        <v>1438189</v>
      </c>
      <c r="D1713">
        <v>2</v>
      </c>
      <c r="E1713" t="s">
        <v>11759</v>
      </c>
      <c r="F1713" s="1">
        <v>44767</v>
      </c>
      <c r="G1713" t="s">
        <v>20056</v>
      </c>
      <c r="H1713">
        <v>2</v>
      </c>
    </row>
    <row r="1714" spans="1:8" x14ac:dyDescent="0.3">
      <c r="A1714">
        <v>1713</v>
      </c>
      <c r="B1714">
        <v>2574</v>
      </c>
      <c r="C1714">
        <v>1394431</v>
      </c>
      <c r="D1714">
        <v>2</v>
      </c>
      <c r="E1714" t="s">
        <v>11760</v>
      </c>
      <c r="F1714" s="1">
        <v>44699</v>
      </c>
      <c r="G1714" t="s">
        <v>20056</v>
      </c>
      <c r="H1714">
        <v>2</v>
      </c>
    </row>
    <row r="1715" spans="1:8" x14ac:dyDescent="0.3">
      <c r="A1715">
        <v>1714</v>
      </c>
      <c r="B1715">
        <v>18051</v>
      </c>
      <c r="C1715">
        <v>1356645</v>
      </c>
      <c r="D1715">
        <v>4</v>
      </c>
      <c r="E1715" t="s">
        <v>11761</v>
      </c>
      <c r="F1715" s="1">
        <v>45061</v>
      </c>
      <c r="G1715" t="s">
        <v>20054</v>
      </c>
      <c r="H1715">
        <v>4</v>
      </c>
    </row>
    <row r="1716" spans="1:8" x14ac:dyDescent="0.3">
      <c r="A1716">
        <v>1715</v>
      </c>
      <c r="B1716">
        <v>4258</v>
      </c>
      <c r="C1716">
        <v>538957</v>
      </c>
      <c r="D1716">
        <v>3</v>
      </c>
      <c r="E1716" t="s">
        <v>11762</v>
      </c>
      <c r="F1716" s="1">
        <v>44468</v>
      </c>
      <c r="G1716" t="s">
        <v>20055</v>
      </c>
      <c r="H1716">
        <v>3</v>
      </c>
    </row>
    <row r="1717" spans="1:8" x14ac:dyDescent="0.3">
      <c r="A1717">
        <v>1716</v>
      </c>
      <c r="B1717">
        <v>3892</v>
      </c>
      <c r="C1717">
        <v>1803926</v>
      </c>
      <c r="D1717">
        <v>3</v>
      </c>
      <c r="E1717" t="s">
        <v>11763</v>
      </c>
      <c r="F1717" s="1">
        <v>45419</v>
      </c>
      <c r="G1717" t="s">
        <v>20055</v>
      </c>
      <c r="H1717">
        <v>3</v>
      </c>
    </row>
    <row r="1718" spans="1:8" x14ac:dyDescent="0.3">
      <c r="A1718">
        <v>1717</v>
      </c>
      <c r="B1718">
        <v>10400</v>
      </c>
      <c r="C1718">
        <v>912907</v>
      </c>
      <c r="D1718">
        <v>4</v>
      </c>
      <c r="E1718" t="s">
        <v>11764</v>
      </c>
      <c r="F1718" s="1">
        <v>45585</v>
      </c>
      <c r="G1718" t="s">
        <v>20054</v>
      </c>
      <c r="H1718">
        <v>4</v>
      </c>
    </row>
    <row r="1719" spans="1:8" x14ac:dyDescent="0.3">
      <c r="A1719">
        <v>1718</v>
      </c>
      <c r="B1719">
        <v>16377</v>
      </c>
      <c r="C1719">
        <v>1673840</v>
      </c>
      <c r="D1719">
        <v>2</v>
      </c>
      <c r="E1719" t="s">
        <v>11765</v>
      </c>
      <c r="F1719" s="1">
        <v>44444</v>
      </c>
      <c r="G1719" t="s">
        <v>20056</v>
      </c>
      <c r="H1719">
        <v>2</v>
      </c>
    </row>
    <row r="1720" spans="1:8" x14ac:dyDescent="0.3">
      <c r="A1720">
        <v>1719</v>
      </c>
      <c r="B1720">
        <v>16133</v>
      </c>
      <c r="C1720">
        <v>1184851</v>
      </c>
      <c r="D1720">
        <v>4</v>
      </c>
      <c r="E1720" t="s">
        <v>11766</v>
      </c>
      <c r="F1720" s="1">
        <v>45504</v>
      </c>
      <c r="G1720" t="s">
        <v>20054</v>
      </c>
      <c r="H1720">
        <v>4</v>
      </c>
    </row>
    <row r="1721" spans="1:8" x14ac:dyDescent="0.3">
      <c r="A1721">
        <v>1720</v>
      </c>
      <c r="B1721">
        <v>7059</v>
      </c>
      <c r="C1721">
        <v>488789</v>
      </c>
      <c r="D1721">
        <v>2</v>
      </c>
      <c r="E1721" t="s">
        <v>11767</v>
      </c>
      <c r="F1721" s="1">
        <v>44945</v>
      </c>
      <c r="G1721" t="s">
        <v>20056</v>
      </c>
      <c r="H1721">
        <v>2</v>
      </c>
    </row>
    <row r="1722" spans="1:8" x14ac:dyDescent="0.3">
      <c r="A1722">
        <v>1721</v>
      </c>
      <c r="B1722">
        <v>9017</v>
      </c>
      <c r="C1722">
        <v>1013512</v>
      </c>
      <c r="D1722">
        <v>1</v>
      </c>
      <c r="E1722" t="s">
        <v>11768</v>
      </c>
      <c r="F1722" s="1">
        <v>45742</v>
      </c>
      <c r="G1722" t="s">
        <v>20057</v>
      </c>
      <c r="H1722">
        <v>1</v>
      </c>
    </row>
    <row r="1723" spans="1:8" x14ac:dyDescent="0.3">
      <c r="A1723">
        <v>1722</v>
      </c>
      <c r="B1723">
        <v>2337</v>
      </c>
      <c r="C1723">
        <v>762017</v>
      </c>
      <c r="D1723">
        <v>1</v>
      </c>
      <c r="E1723" t="s">
        <v>11769</v>
      </c>
      <c r="F1723" s="1">
        <v>44638</v>
      </c>
      <c r="G1723" t="s">
        <v>20057</v>
      </c>
      <c r="H1723">
        <v>1</v>
      </c>
    </row>
    <row r="1724" spans="1:8" x14ac:dyDescent="0.3">
      <c r="A1724">
        <v>1723</v>
      </c>
      <c r="B1724">
        <v>17604</v>
      </c>
      <c r="C1724">
        <v>620352</v>
      </c>
      <c r="D1724">
        <v>4</v>
      </c>
      <c r="E1724" t="s">
        <v>11770</v>
      </c>
      <c r="F1724" s="1">
        <v>45311</v>
      </c>
      <c r="G1724" t="s">
        <v>20054</v>
      </c>
      <c r="H1724">
        <v>4</v>
      </c>
    </row>
    <row r="1725" spans="1:8" x14ac:dyDescent="0.3">
      <c r="A1725">
        <v>1724</v>
      </c>
      <c r="B1725">
        <v>19729</v>
      </c>
      <c r="C1725">
        <v>1447670</v>
      </c>
      <c r="D1725">
        <v>1</v>
      </c>
      <c r="E1725" t="s">
        <v>11771</v>
      </c>
      <c r="F1725" s="1">
        <v>44852</v>
      </c>
      <c r="G1725" t="s">
        <v>20057</v>
      </c>
      <c r="H1725">
        <v>1</v>
      </c>
    </row>
    <row r="1726" spans="1:8" x14ac:dyDescent="0.3">
      <c r="A1726">
        <v>1725</v>
      </c>
      <c r="B1726">
        <v>5557</v>
      </c>
      <c r="C1726">
        <v>1443854</v>
      </c>
      <c r="D1726">
        <v>4</v>
      </c>
      <c r="E1726" t="s">
        <v>11772</v>
      </c>
      <c r="F1726" s="1">
        <v>45893</v>
      </c>
      <c r="G1726" t="s">
        <v>20054</v>
      </c>
      <c r="H1726">
        <v>4</v>
      </c>
    </row>
    <row r="1727" spans="1:8" x14ac:dyDescent="0.3">
      <c r="A1727">
        <v>1726</v>
      </c>
      <c r="B1727">
        <v>18609</v>
      </c>
      <c r="C1727">
        <v>1774278</v>
      </c>
      <c r="D1727">
        <v>1</v>
      </c>
      <c r="E1727" t="s">
        <v>11773</v>
      </c>
      <c r="F1727" s="1">
        <v>44570</v>
      </c>
      <c r="G1727" t="s">
        <v>20057</v>
      </c>
      <c r="H1727">
        <v>1</v>
      </c>
    </row>
    <row r="1728" spans="1:8" x14ac:dyDescent="0.3">
      <c r="A1728">
        <v>1727</v>
      </c>
      <c r="B1728">
        <v>663</v>
      </c>
      <c r="C1728">
        <v>1748847</v>
      </c>
      <c r="D1728">
        <v>4</v>
      </c>
      <c r="E1728" t="s">
        <v>11774</v>
      </c>
      <c r="F1728" s="1">
        <v>45506</v>
      </c>
      <c r="G1728" t="s">
        <v>20054</v>
      </c>
      <c r="H1728">
        <v>4</v>
      </c>
    </row>
    <row r="1729" spans="1:8" x14ac:dyDescent="0.3">
      <c r="A1729">
        <v>1728</v>
      </c>
      <c r="B1729">
        <v>13069</v>
      </c>
      <c r="C1729">
        <v>843193</v>
      </c>
      <c r="D1729">
        <v>1</v>
      </c>
      <c r="E1729" t="s">
        <v>11775</v>
      </c>
      <c r="F1729" s="1">
        <v>44859</v>
      </c>
      <c r="G1729" t="s">
        <v>20057</v>
      </c>
      <c r="H1729">
        <v>1</v>
      </c>
    </row>
    <row r="1730" spans="1:8" x14ac:dyDescent="0.3">
      <c r="A1730">
        <v>1729</v>
      </c>
      <c r="B1730">
        <v>2414</v>
      </c>
      <c r="C1730">
        <v>432445</v>
      </c>
      <c r="D1730">
        <v>3</v>
      </c>
      <c r="E1730" t="s">
        <v>11776</v>
      </c>
      <c r="F1730" s="1">
        <v>45870</v>
      </c>
      <c r="G1730" t="s">
        <v>20055</v>
      </c>
      <c r="H1730">
        <v>3</v>
      </c>
    </row>
    <row r="1731" spans="1:8" x14ac:dyDescent="0.3">
      <c r="A1731">
        <v>1730</v>
      </c>
      <c r="B1731">
        <v>14067</v>
      </c>
      <c r="C1731">
        <v>1692698</v>
      </c>
      <c r="D1731">
        <v>4</v>
      </c>
      <c r="E1731" t="s">
        <v>11777</v>
      </c>
      <c r="F1731" s="1">
        <v>44525</v>
      </c>
      <c r="G1731" t="s">
        <v>20054</v>
      </c>
      <c r="H1731">
        <v>4</v>
      </c>
    </row>
    <row r="1732" spans="1:8" x14ac:dyDescent="0.3">
      <c r="A1732">
        <v>1731</v>
      </c>
      <c r="B1732">
        <v>6347</v>
      </c>
      <c r="C1732">
        <v>1163826</v>
      </c>
      <c r="D1732">
        <v>3</v>
      </c>
      <c r="E1732" t="s">
        <v>11778</v>
      </c>
      <c r="F1732" s="1">
        <v>45081</v>
      </c>
      <c r="G1732" t="s">
        <v>20055</v>
      </c>
      <c r="H1732">
        <v>3</v>
      </c>
    </row>
    <row r="1733" spans="1:8" x14ac:dyDescent="0.3">
      <c r="A1733">
        <v>1732</v>
      </c>
      <c r="B1733">
        <v>9876</v>
      </c>
      <c r="C1733">
        <v>421341</v>
      </c>
      <c r="D1733">
        <v>5</v>
      </c>
      <c r="E1733" t="s">
        <v>11779</v>
      </c>
      <c r="F1733" s="1">
        <v>44981</v>
      </c>
      <c r="G1733" t="s">
        <v>20058</v>
      </c>
      <c r="H1733">
        <v>5</v>
      </c>
    </row>
    <row r="1734" spans="1:8" x14ac:dyDescent="0.3">
      <c r="A1734">
        <v>1733</v>
      </c>
      <c r="B1734">
        <v>15813</v>
      </c>
      <c r="C1734">
        <v>1783429</v>
      </c>
      <c r="D1734">
        <v>4</v>
      </c>
      <c r="E1734" t="s">
        <v>11780</v>
      </c>
      <c r="F1734" s="1">
        <v>44984</v>
      </c>
      <c r="G1734" t="s">
        <v>20054</v>
      </c>
      <c r="H1734">
        <v>4</v>
      </c>
    </row>
    <row r="1735" spans="1:8" x14ac:dyDescent="0.3">
      <c r="A1735">
        <v>1734</v>
      </c>
      <c r="B1735">
        <v>197</v>
      </c>
      <c r="C1735">
        <v>1480198</v>
      </c>
      <c r="D1735">
        <v>2</v>
      </c>
      <c r="E1735" t="s">
        <v>11781</v>
      </c>
      <c r="F1735" s="1">
        <v>44456</v>
      </c>
      <c r="G1735" t="s">
        <v>20056</v>
      </c>
      <c r="H1735">
        <v>2</v>
      </c>
    </row>
    <row r="1736" spans="1:8" x14ac:dyDescent="0.3">
      <c r="A1736">
        <v>1735</v>
      </c>
      <c r="B1736">
        <v>4518</v>
      </c>
      <c r="C1736">
        <v>783442</v>
      </c>
      <c r="D1736">
        <v>1</v>
      </c>
      <c r="E1736" t="s">
        <v>11782</v>
      </c>
      <c r="F1736" s="1">
        <v>45094</v>
      </c>
      <c r="G1736" t="s">
        <v>20057</v>
      </c>
      <c r="H1736">
        <v>1</v>
      </c>
    </row>
    <row r="1737" spans="1:8" x14ac:dyDescent="0.3">
      <c r="A1737">
        <v>1736</v>
      </c>
      <c r="B1737">
        <v>9399</v>
      </c>
      <c r="C1737">
        <v>146182</v>
      </c>
      <c r="D1737">
        <v>1</v>
      </c>
      <c r="E1737" t="s">
        <v>11783</v>
      </c>
      <c r="F1737" s="1">
        <v>45887</v>
      </c>
      <c r="G1737" t="s">
        <v>20057</v>
      </c>
      <c r="H1737">
        <v>1</v>
      </c>
    </row>
    <row r="1738" spans="1:8" x14ac:dyDescent="0.3">
      <c r="A1738">
        <v>1737</v>
      </c>
      <c r="B1738">
        <v>6999</v>
      </c>
      <c r="C1738">
        <v>1518166</v>
      </c>
      <c r="D1738">
        <v>4</v>
      </c>
      <c r="E1738" t="s">
        <v>11784</v>
      </c>
      <c r="F1738" s="1">
        <v>44627</v>
      </c>
      <c r="G1738" t="s">
        <v>20054</v>
      </c>
      <c r="H1738">
        <v>4</v>
      </c>
    </row>
    <row r="1739" spans="1:8" x14ac:dyDescent="0.3">
      <c r="A1739">
        <v>1738</v>
      </c>
      <c r="B1739">
        <v>8044</v>
      </c>
      <c r="C1739">
        <v>1066857</v>
      </c>
      <c r="D1739">
        <v>2</v>
      </c>
      <c r="E1739" t="s">
        <v>11785</v>
      </c>
      <c r="F1739" s="1">
        <v>44668</v>
      </c>
      <c r="G1739" t="s">
        <v>20056</v>
      </c>
      <c r="H1739">
        <v>2</v>
      </c>
    </row>
    <row r="1740" spans="1:8" x14ac:dyDescent="0.3">
      <c r="A1740">
        <v>1739</v>
      </c>
      <c r="B1740">
        <v>19580</v>
      </c>
      <c r="C1740">
        <v>761052</v>
      </c>
      <c r="D1740">
        <v>1</v>
      </c>
      <c r="E1740" t="s">
        <v>11786</v>
      </c>
      <c r="F1740" s="1">
        <v>45609</v>
      </c>
      <c r="G1740" t="s">
        <v>20057</v>
      </c>
      <c r="H1740">
        <v>1</v>
      </c>
    </row>
    <row r="1741" spans="1:8" x14ac:dyDescent="0.3">
      <c r="A1741">
        <v>1740</v>
      </c>
      <c r="B1741">
        <v>10053</v>
      </c>
      <c r="C1741">
        <v>1839805</v>
      </c>
      <c r="D1741">
        <v>5</v>
      </c>
      <c r="E1741" t="s">
        <v>11787</v>
      </c>
      <c r="F1741" s="1">
        <v>45809</v>
      </c>
      <c r="G1741" t="s">
        <v>20058</v>
      </c>
      <c r="H1741">
        <v>5</v>
      </c>
    </row>
    <row r="1742" spans="1:8" x14ac:dyDescent="0.3">
      <c r="A1742">
        <v>1741</v>
      </c>
      <c r="B1742">
        <v>4180</v>
      </c>
      <c r="C1742">
        <v>1501197</v>
      </c>
      <c r="D1742">
        <v>5</v>
      </c>
      <c r="E1742" t="s">
        <v>11788</v>
      </c>
      <c r="F1742" s="1">
        <v>44956</v>
      </c>
      <c r="G1742" t="s">
        <v>20058</v>
      </c>
      <c r="H1742">
        <v>5</v>
      </c>
    </row>
    <row r="1743" spans="1:8" x14ac:dyDescent="0.3">
      <c r="A1743">
        <v>1742</v>
      </c>
      <c r="B1743">
        <v>9536</v>
      </c>
      <c r="C1743">
        <v>630119</v>
      </c>
      <c r="D1743">
        <v>2</v>
      </c>
      <c r="E1743" t="s">
        <v>11789</v>
      </c>
      <c r="F1743" s="1">
        <v>44911</v>
      </c>
      <c r="G1743" t="s">
        <v>20056</v>
      </c>
      <c r="H1743">
        <v>2</v>
      </c>
    </row>
    <row r="1744" spans="1:8" x14ac:dyDescent="0.3">
      <c r="A1744">
        <v>1743</v>
      </c>
      <c r="B1744">
        <v>4063</v>
      </c>
      <c r="C1744">
        <v>444141</v>
      </c>
      <c r="D1744">
        <v>4</v>
      </c>
      <c r="E1744" t="s">
        <v>11790</v>
      </c>
      <c r="F1744" s="1">
        <v>45454</v>
      </c>
      <c r="G1744" t="s">
        <v>20054</v>
      </c>
      <c r="H1744">
        <v>4</v>
      </c>
    </row>
    <row r="1745" spans="1:8" x14ac:dyDescent="0.3">
      <c r="A1745">
        <v>1744</v>
      </c>
      <c r="B1745">
        <v>12018</v>
      </c>
      <c r="C1745">
        <v>667295</v>
      </c>
      <c r="D1745">
        <v>2</v>
      </c>
      <c r="E1745" t="s">
        <v>11791</v>
      </c>
      <c r="F1745" s="1">
        <v>44598</v>
      </c>
      <c r="G1745" t="s">
        <v>20056</v>
      </c>
      <c r="H1745">
        <v>2</v>
      </c>
    </row>
    <row r="1746" spans="1:8" x14ac:dyDescent="0.3">
      <c r="A1746">
        <v>1745</v>
      </c>
      <c r="B1746">
        <v>10557</v>
      </c>
      <c r="C1746">
        <v>1156724</v>
      </c>
      <c r="D1746">
        <v>2</v>
      </c>
      <c r="E1746" t="s">
        <v>11792</v>
      </c>
      <c r="F1746" s="1">
        <v>44660</v>
      </c>
      <c r="G1746" t="s">
        <v>20056</v>
      </c>
      <c r="H1746">
        <v>2</v>
      </c>
    </row>
    <row r="1747" spans="1:8" x14ac:dyDescent="0.3">
      <c r="A1747">
        <v>1746</v>
      </c>
      <c r="B1747">
        <v>12519</v>
      </c>
      <c r="C1747">
        <v>1079206</v>
      </c>
      <c r="D1747">
        <v>2</v>
      </c>
      <c r="E1747" t="s">
        <v>11793</v>
      </c>
      <c r="F1747" s="1">
        <v>45209</v>
      </c>
      <c r="G1747" t="s">
        <v>20056</v>
      </c>
      <c r="H1747">
        <v>2</v>
      </c>
    </row>
    <row r="1748" spans="1:8" x14ac:dyDescent="0.3">
      <c r="A1748">
        <v>1747</v>
      </c>
      <c r="B1748">
        <v>14069</v>
      </c>
      <c r="C1748">
        <v>81908</v>
      </c>
      <c r="D1748">
        <v>4</v>
      </c>
      <c r="E1748" t="s">
        <v>11794</v>
      </c>
      <c r="F1748" s="1">
        <v>44977</v>
      </c>
      <c r="G1748" t="s">
        <v>20054</v>
      </c>
      <c r="H1748">
        <v>4</v>
      </c>
    </row>
    <row r="1749" spans="1:8" x14ac:dyDescent="0.3">
      <c r="A1749">
        <v>1748</v>
      </c>
      <c r="B1749">
        <v>7945</v>
      </c>
      <c r="C1749">
        <v>630999</v>
      </c>
      <c r="D1749">
        <v>4</v>
      </c>
      <c r="E1749" t="s">
        <v>11795</v>
      </c>
      <c r="F1749" s="1">
        <v>45615</v>
      </c>
      <c r="G1749" t="s">
        <v>20054</v>
      </c>
      <c r="H1749">
        <v>4</v>
      </c>
    </row>
    <row r="1750" spans="1:8" x14ac:dyDescent="0.3">
      <c r="A1750">
        <v>1749</v>
      </c>
      <c r="B1750">
        <v>18607</v>
      </c>
      <c r="C1750">
        <v>1325271</v>
      </c>
      <c r="D1750">
        <v>4</v>
      </c>
      <c r="E1750" t="s">
        <v>11796</v>
      </c>
      <c r="F1750" s="1">
        <v>45240</v>
      </c>
      <c r="G1750" t="s">
        <v>20054</v>
      </c>
      <c r="H1750">
        <v>4</v>
      </c>
    </row>
    <row r="1751" spans="1:8" x14ac:dyDescent="0.3">
      <c r="A1751">
        <v>1750</v>
      </c>
      <c r="B1751">
        <v>15049</v>
      </c>
      <c r="C1751">
        <v>109250</v>
      </c>
      <c r="D1751">
        <v>2</v>
      </c>
      <c r="E1751" t="s">
        <v>11797</v>
      </c>
      <c r="F1751" s="1">
        <v>45267</v>
      </c>
      <c r="G1751" t="s">
        <v>20056</v>
      </c>
      <c r="H1751">
        <v>2</v>
      </c>
    </row>
    <row r="1752" spans="1:8" x14ac:dyDescent="0.3">
      <c r="A1752">
        <v>1751</v>
      </c>
      <c r="B1752">
        <v>18755</v>
      </c>
      <c r="C1752">
        <v>660671</v>
      </c>
      <c r="D1752">
        <v>5</v>
      </c>
      <c r="E1752" t="s">
        <v>11798</v>
      </c>
      <c r="F1752" s="1">
        <v>45561</v>
      </c>
      <c r="G1752" t="s">
        <v>20058</v>
      </c>
      <c r="H1752">
        <v>5</v>
      </c>
    </row>
    <row r="1753" spans="1:8" x14ac:dyDescent="0.3">
      <c r="A1753">
        <v>1752</v>
      </c>
      <c r="B1753">
        <v>8733</v>
      </c>
      <c r="C1753">
        <v>77883</v>
      </c>
      <c r="D1753">
        <v>3</v>
      </c>
      <c r="E1753" t="s">
        <v>11799</v>
      </c>
      <c r="F1753" s="1">
        <v>44930</v>
      </c>
      <c r="G1753" t="s">
        <v>20055</v>
      </c>
      <c r="H1753">
        <v>3</v>
      </c>
    </row>
    <row r="1754" spans="1:8" x14ac:dyDescent="0.3">
      <c r="A1754">
        <v>1753</v>
      </c>
      <c r="B1754">
        <v>10000</v>
      </c>
      <c r="C1754">
        <v>490075</v>
      </c>
      <c r="D1754">
        <v>1</v>
      </c>
      <c r="E1754" t="s">
        <v>11800</v>
      </c>
      <c r="F1754" s="1">
        <v>45566</v>
      </c>
      <c r="G1754" t="s">
        <v>20057</v>
      </c>
      <c r="H1754">
        <v>1</v>
      </c>
    </row>
    <row r="1755" spans="1:8" x14ac:dyDescent="0.3">
      <c r="A1755">
        <v>1754</v>
      </c>
      <c r="B1755">
        <v>13262</v>
      </c>
      <c r="C1755">
        <v>1618387</v>
      </c>
      <c r="D1755">
        <v>4</v>
      </c>
      <c r="E1755" t="s">
        <v>11801</v>
      </c>
      <c r="F1755" s="1">
        <v>45831</v>
      </c>
      <c r="G1755" t="s">
        <v>20054</v>
      </c>
      <c r="H1755">
        <v>4</v>
      </c>
    </row>
    <row r="1756" spans="1:8" x14ac:dyDescent="0.3">
      <c r="A1756">
        <v>1755</v>
      </c>
      <c r="B1756">
        <v>17212</v>
      </c>
      <c r="C1756">
        <v>1765763</v>
      </c>
      <c r="D1756">
        <v>1</v>
      </c>
      <c r="E1756" t="s">
        <v>11802</v>
      </c>
      <c r="F1756" s="1">
        <v>45603</v>
      </c>
      <c r="G1756" t="s">
        <v>20057</v>
      </c>
      <c r="H1756">
        <v>1</v>
      </c>
    </row>
    <row r="1757" spans="1:8" x14ac:dyDescent="0.3">
      <c r="A1757">
        <v>1756</v>
      </c>
      <c r="B1757">
        <v>601</v>
      </c>
      <c r="C1757">
        <v>1559050</v>
      </c>
      <c r="D1757">
        <v>1</v>
      </c>
      <c r="E1757" t="s">
        <v>11803</v>
      </c>
      <c r="F1757" s="1">
        <v>45418</v>
      </c>
      <c r="G1757" t="s">
        <v>20057</v>
      </c>
      <c r="H1757">
        <v>1</v>
      </c>
    </row>
    <row r="1758" spans="1:8" x14ac:dyDescent="0.3">
      <c r="A1758">
        <v>1757</v>
      </c>
      <c r="B1758">
        <v>11611</v>
      </c>
      <c r="C1758">
        <v>1965026</v>
      </c>
      <c r="D1758">
        <v>2</v>
      </c>
      <c r="E1758" t="s">
        <v>11804</v>
      </c>
      <c r="F1758" s="1">
        <v>45315</v>
      </c>
      <c r="G1758" t="s">
        <v>20056</v>
      </c>
      <c r="H1758">
        <v>2</v>
      </c>
    </row>
    <row r="1759" spans="1:8" x14ac:dyDescent="0.3">
      <c r="A1759">
        <v>1758</v>
      </c>
      <c r="B1759">
        <v>11667</v>
      </c>
      <c r="C1759">
        <v>797763</v>
      </c>
      <c r="D1759">
        <v>1</v>
      </c>
      <c r="E1759" t="s">
        <v>11805</v>
      </c>
      <c r="F1759" s="1">
        <v>45185</v>
      </c>
      <c r="G1759" t="s">
        <v>20057</v>
      </c>
      <c r="H1759">
        <v>1</v>
      </c>
    </row>
    <row r="1760" spans="1:8" x14ac:dyDescent="0.3">
      <c r="A1760">
        <v>1759</v>
      </c>
      <c r="B1760">
        <v>12610</v>
      </c>
      <c r="C1760">
        <v>1882490</v>
      </c>
      <c r="D1760">
        <v>2</v>
      </c>
      <c r="E1760" t="s">
        <v>11806</v>
      </c>
      <c r="F1760" s="1">
        <v>44446</v>
      </c>
      <c r="G1760" t="s">
        <v>20056</v>
      </c>
      <c r="H1760">
        <v>2</v>
      </c>
    </row>
    <row r="1761" spans="1:8" x14ac:dyDescent="0.3">
      <c r="A1761">
        <v>1760</v>
      </c>
      <c r="B1761">
        <v>12493</v>
      </c>
      <c r="C1761">
        <v>1800759</v>
      </c>
      <c r="D1761">
        <v>3</v>
      </c>
      <c r="E1761" t="s">
        <v>11807</v>
      </c>
      <c r="F1761" s="1">
        <v>44705</v>
      </c>
      <c r="G1761" t="s">
        <v>20055</v>
      </c>
      <c r="H1761">
        <v>3</v>
      </c>
    </row>
    <row r="1762" spans="1:8" x14ac:dyDescent="0.3">
      <c r="A1762">
        <v>1761</v>
      </c>
      <c r="B1762">
        <v>12789</v>
      </c>
      <c r="C1762">
        <v>275769</v>
      </c>
      <c r="D1762">
        <v>4</v>
      </c>
      <c r="E1762" t="s">
        <v>11808</v>
      </c>
      <c r="F1762" s="1">
        <v>44496</v>
      </c>
      <c r="G1762" t="s">
        <v>20054</v>
      </c>
      <c r="H1762">
        <v>4</v>
      </c>
    </row>
    <row r="1763" spans="1:8" x14ac:dyDescent="0.3">
      <c r="A1763">
        <v>1762</v>
      </c>
      <c r="B1763">
        <v>14739</v>
      </c>
      <c r="C1763">
        <v>1107955</v>
      </c>
      <c r="D1763">
        <v>3</v>
      </c>
      <c r="E1763" t="s">
        <v>11809</v>
      </c>
      <c r="F1763" s="1">
        <v>45546</v>
      </c>
      <c r="G1763" t="s">
        <v>20055</v>
      </c>
      <c r="H1763">
        <v>3</v>
      </c>
    </row>
    <row r="1764" spans="1:8" x14ac:dyDescent="0.3">
      <c r="A1764">
        <v>1763</v>
      </c>
      <c r="B1764">
        <v>19043</v>
      </c>
      <c r="C1764">
        <v>1187540</v>
      </c>
      <c r="D1764">
        <v>4</v>
      </c>
      <c r="E1764" t="s">
        <v>11810</v>
      </c>
      <c r="F1764" s="1">
        <v>45484</v>
      </c>
      <c r="G1764" t="s">
        <v>20054</v>
      </c>
      <c r="H1764">
        <v>4</v>
      </c>
    </row>
    <row r="1765" spans="1:8" x14ac:dyDescent="0.3">
      <c r="A1765">
        <v>1764</v>
      </c>
      <c r="B1765">
        <v>10813</v>
      </c>
      <c r="C1765">
        <v>402441</v>
      </c>
      <c r="D1765">
        <v>3</v>
      </c>
      <c r="E1765" t="s">
        <v>11811</v>
      </c>
      <c r="F1765" s="1">
        <v>45441</v>
      </c>
      <c r="G1765" t="s">
        <v>20055</v>
      </c>
      <c r="H1765">
        <v>3</v>
      </c>
    </row>
    <row r="1766" spans="1:8" x14ac:dyDescent="0.3">
      <c r="A1766">
        <v>1765</v>
      </c>
      <c r="B1766">
        <v>464</v>
      </c>
      <c r="C1766">
        <v>1201680</v>
      </c>
      <c r="D1766">
        <v>5</v>
      </c>
      <c r="E1766" t="s">
        <v>11812</v>
      </c>
      <c r="F1766" s="1">
        <v>45560</v>
      </c>
      <c r="G1766" t="s">
        <v>20058</v>
      </c>
      <c r="H1766">
        <v>5</v>
      </c>
    </row>
    <row r="1767" spans="1:8" x14ac:dyDescent="0.3">
      <c r="A1767">
        <v>1766</v>
      </c>
      <c r="B1767">
        <v>2879</v>
      </c>
      <c r="C1767">
        <v>1071</v>
      </c>
      <c r="D1767">
        <v>5</v>
      </c>
      <c r="E1767" t="s">
        <v>11813</v>
      </c>
      <c r="F1767" s="1">
        <v>45675</v>
      </c>
      <c r="G1767" t="s">
        <v>20058</v>
      </c>
      <c r="H1767">
        <v>5</v>
      </c>
    </row>
    <row r="1768" spans="1:8" x14ac:dyDescent="0.3">
      <c r="A1768">
        <v>1767</v>
      </c>
      <c r="B1768">
        <v>16378</v>
      </c>
      <c r="C1768">
        <v>1009036</v>
      </c>
      <c r="D1768">
        <v>2</v>
      </c>
      <c r="E1768" t="s">
        <v>11814</v>
      </c>
      <c r="F1768" s="1">
        <v>45539</v>
      </c>
      <c r="G1768" t="s">
        <v>20056</v>
      </c>
      <c r="H1768">
        <v>2</v>
      </c>
    </row>
    <row r="1769" spans="1:8" x14ac:dyDescent="0.3">
      <c r="A1769">
        <v>1768</v>
      </c>
      <c r="B1769">
        <v>18617</v>
      </c>
      <c r="C1769">
        <v>1503537</v>
      </c>
      <c r="D1769">
        <v>3</v>
      </c>
      <c r="E1769" t="s">
        <v>11815</v>
      </c>
      <c r="F1769" s="1">
        <v>45504</v>
      </c>
      <c r="G1769" t="s">
        <v>20055</v>
      </c>
      <c r="H1769">
        <v>3</v>
      </c>
    </row>
    <row r="1770" spans="1:8" x14ac:dyDescent="0.3">
      <c r="A1770">
        <v>1769</v>
      </c>
      <c r="B1770">
        <v>9213</v>
      </c>
      <c r="C1770">
        <v>669584</v>
      </c>
      <c r="D1770">
        <v>1</v>
      </c>
      <c r="E1770" t="s">
        <v>11816</v>
      </c>
      <c r="F1770" s="1">
        <v>45079</v>
      </c>
      <c r="G1770" t="s">
        <v>20057</v>
      </c>
      <c r="H1770">
        <v>1</v>
      </c>
    </row>
    <row r="1771" spans="1:8" x14ac:dyDescent="0.3">
      <c r="A1771">
        <v>1770</v>
      </c>
      <c r="B1771">
        <v>3965</v>
      </c>
      <c r="C1771">
        <v>628568</v>
      </c>
      <c r="D1771">
        <v>2</v>
      </c>
      <c r="E1771" t="s">
        <v>11817</v>
      </c>
      <c r="F1771" s="1">
        <v>45776</v>
      </c>
      <c r="G1771" t="s">
        <v>20056</v>
      </c>
      <c r="H1771">
        <v>2</v>
      </c>
    </row>
    <row r="1772" spans="1:8" x14ac:dyDescent="0.3">
      <c r="A1772">
        <v>1771</v>
      </c>
      <c r="B1772">
        <v>14261</v>
      </c>
      <c r="C1772">
        <v>1095293</v>
      </c>
      <c r="D1772">
        <v>4</v>
      </c>
      <c r="E1772" t="s">
        <v>11818</v>
      </c>
      <c r="F1772" s="1">
        <v>44632</v>
      </c>
      <c r="G1772" t="s">
        <v>20054</v>
      </c>
      <c r="H1772">
        <v>4</v>
      </c>
    </row>
    <row r="1773" spans="1:8" x14ac:dyDescent="0.3">
      <c r="A1773">
        <v>1772</v>
      </c>
      <c r="B1773">
        <v>19999</v>
      </c>
      <c r="C1773">
        <v>1828210</v>
      </c>
      <c r="D1773">
        <v>3</v>
      </c>
      <c r="E1773" t="s">
        <v>11819</v>
      </c>
      <c r="F1773" s="1">
        <v>44737</v>
      </c>
      <c r="G1773" t="s">
        <v>20055</v>
      </c>
      <c r="H1773">
        <v>3</v>
      </c>
    </row>
    <row r="1774" spans="1:8" x14ac:dyDescent="0.3">
      <c r="A1774">
        <v>1773</v>
      </c>
      <c r="B1774">
        <v>14415</v>
      </c>
      <c r="C1774">
        <v>1294697</v>
      </c>
      <c r="D1774">
        <v>5</v>
      </c>
      <c r="E1774" t="s">
        <v>11820</v>
      </c>
      <c r="F1774" s="1">
        <v>45608</v>
      </c>
      <c r="G1774" t="s">
        <v>20058</v>
      </c>
      <c r="H1774">
        <v>5</v>
      </c>
    </row>
    <row r="1775" spans="1:8" x14ac:dyDescent="0.3">
      <c r="A1775">
        <v>1774</v>
      </c>
      <c r="B1775">
        <v>1182</v>
      </c>
      <c r="C1775">
        <v>1192531</v>
      </c>
      <c r="D1775">
        <v>4</v>
      </c>
      <c r="E1775" t="s">
        <v>11821</v>
      </c>
      <c r="F1775" s="1">
        <v>45623</v>
      </c>
      <c r="G1775" t="s">
        <v>20054</v>
      </c>
      <c r="H1775">
        <v>4</v>
      </c>
    </row>
    <row r="1776" spans="1:8" x14ac:dyDescent="0.3">
      <c r="A1776">
        <v>1775</v>
      </c>
      <c r="B1776">
        <v>3191</v>
      </c>
      <c r="C1776">
        <v>895096</v>
      </c>
      <c r="D1776">
        <v>4</v>
      </c>
      <c r="E1776" t="s">
        <v>11822</v>
      </c>
      <c r="F1776" s="1">
        <v>45359</v>
      </c>
      <c r="G1776" t="s">
        <v>20054</v>
      </c>
      <c r="H1776">
        <v>4</v>
      </c>
    </row>
    <row r="1777" spans="1:8" x14ac:dyDescent="0.3">
      <c r="A1777">
        <v>1776</v>
      </c>
      <c r="B1777">
        <v>11934</v>
      </c>
      <c r="C1777">
        <v>450341</v>
      </c>
      <c r="D1777">
        <v>4</v>
      </c>
      <c r="E1777" t="s">
        <v>11823</v>
      </c>
      <c r="F1777" s="1">
        <v>44544</v>
      </c>
      <c r="G1777" t="s">
        <v>20054</v>
      </c>
      <c r="H1777">
        <v>4</v>
      </c>
    </row>
    <row r="1778" spans="1:8" x14ac:dyDescent="0.3">
      <c r="A1778">
        <v>1777</v>
      </c>
      <c r="B1778">
        <v>9106</v>
      </c>
      <c r="C1778">
        <v>724463</v>
      </c>
      <c r="D1778">
        <v>1</v>
      </c>
      <c r="E1778" t="s">
        <v>11824</v>
      </c>
      <c r="F1778" s="1">
        <v>45819</v>
      </c>
      <c r="G1778" t="s">
        <v>20057</v>
      </c>
      <c r="H1778">
        <v>1</v>
      </c>
    </row>
    <row r="1779" spans="1:8" x14ac:dyDescent="0.3">
      <c r="A1779">
        <v>1778</v>
      </c>
      <c r="B1779">
        <v>5766</v>
      </c>
      <c r="C1779">
        <v>1845090</v>
      </c>
      <c r="D1779">
        <v>4</v>
      </c>
      <c r="E1779" t="s">
        <v>11825</v>
      </c>
      <c r="F1779" s="1">
        <v>45579</v>
      </c>
      <c r="G1779" t="s">
        <v>20054</v>
      </c>
      <c r="H1779">
        <v>4</v>
      </c>
    </row>
    <row r="1780" spans="1:8" x14ac:dyDescent="0.3">
      <c r="A1780">
        <v>1779</v>
      </c>
      <c r="B1780">
        <v>15392</v>
      </c>
      <c r="C1780">
        <v>1461718</v>
      </c>
      <c r="D1780">
        <v>2</v>
      </c>
      <c r="E1780" t="s">
        <v>11826</v>
      </c>
      <c r="F1780" s="1">
        <v>44532</v>
      </c>
      <c r="G1780" t="s">
        <v>20056</v>
      </c>
      <c r="H1780">
        <v>2</v>
      </c>
    </row>
    <row r="1781" spans="1:8" x14ac:dyDescent="0.3">
      <c r="A1781">
        <v>1780</v>
      </c>
      <c r="B1781">
        <v>11005</v>
      </c>
      <c r="C1781">
        <v>755482</v>
      </c>
      <c r="D1781">
        <v>3</v>
      </c>
      <c r="E1781" t="s">
        <v>11827</v>
      </c>
      <c r="F1781" s="1">
        <v>45486</v>
      </c>
      <c r="G1781" t="s">
        <v>20055</v>
      </c>
      <c r="H1781">
        <v>3</v>
      </c>
    </row>
    <row r="1782" spans="1:8" x14ac:dyDescent="0.3">
      <c r="A1782">
        <v>1781</v>
      </c>
      <c r="B1782">
        <v>1928</v>
      </c>
      <c r="C1782">
        <v>1338436</v>
      </c>
      <c r="D1782">
        <v>5</v>
      </c>
      <c r="E1782" t="s">
        <v>11828</v>
      </c>
      <c r="F1782" s="1">
        <v>45486</v>
      </c>
      <c r="G1782" t="s">
        <v>20058</v>
      </c>
      <c r="H1782">
        <v>5</v>
      </c>
    </row>
    <row r="1783" spans="1:8" x14ac:dyDescent="0.3">
      <c r="A1783">
        <v>1782</v>
      </c>
      <c r="B1783">
        <v>2881</v>
      </c>
      <c r="C1783">
        <v>1718597</v>
      </c>
      <c r="D1783">
        <v>4</v>
      </c>
      <c r="E1783" t="s">
        <v>11829</v>
      </c>
      <c r="F1783" s="1">
        <v>45604</v>
      </c>
      <c r="G1783" t="s">
        <v>20054</v>
      </c>
      <c r="H1783">
        <v>4</v>
      </c>
    </row>
    <row r="1784" spans="1:8" x14ac:dyDescent="0.3">
      <c r="A1784">
        <v>1783</v>
      </c>
      <c r="B1784">
        <v>4789</v>
      </c>
      <c r="C1784">
        <v>1116686</v>
      </c>
      <c r="D1784">
        <v>2</v>
      </c>
      <c r="E1784" t="s">
        <v>11830</v>
      </c>
      <c r="F1784" s="1">
        <v>45415</v>
      </c>
      <c r="G1784" t="s">
        <v>20056</v>
      </c>
      <c r="H1784">
        <v>2</v>
      </c>
    </row>
    <row r="1785" spans="1:8" x14ac:dyDescent="0.3">
      <c r="A1785">
        <v>1784</v>
      </c>
      <c r="B1785">
        <v>7380</v>
      </c>
      <c r="C1785">
        <v>868746</v>
      </c>
      <c r="D1785">
        <v>3</v>
      </c>
      <c r="E1785" t="s">
        <v>11831</v>
      </c>
      <c r="F1785" s="1">
        <v>45773</v>
      </c>
      <c r="G1785" t="s">
        <v>20055</v>
      </c>
      <c r="H1785">
        <v>3</v>
      </c>
    </row>
    <row r="1786" spans="1:8" x14ac:dyDescent="0.3">
      <c r="A1786">
        <v>1785</v>
      </c>
      <c r="B1786">
        <v>16873</v>
      </c>
      <c r="C1786">
        <v>23594</v>
      </c>
      <c r="D1786">
        <v>4</v>
      </c>
      <c r="E1786" t="s">
        <v>11832</v>
      </c>
      <c r="F1786" s="1">
        <v>45003</v>
      </c>
      <c r="G1786" t="s">
        <v>20054</v>
      </c>
      <c r="H1786">
        <v>4</v>
      </c>
    </row>
    <row r="1787" spans="1:8" x14ac:dyDescent="0.3">
      <c r="A1787">
        <v>1786</v>
      </c>
      <c r="B1787">
        <v>9079</v>
      </c>
      <c r="C1787">
        <v>643948</v>
      </c>
      <c r="D1787">
        <v>2</v>
      </c>
      <c r="E1787" t="s">
        <v>11833</v>
      </c>
      <c r="F1787" s="1">
        <v>44952</v>
      </c>
      <c r="G1787" t="s">
        <v>20056</v>
      </c>
      <c r="H1787">
        <v>2</v>
      </c>
    </row>
    <row r="1788" spans="1:8" x14ac:dyDescent="0.3">
      <c r="A1788">
        <v>1787</v>
      </c>
      <c r="B1788">
        <v>2893</v>
      </c>
      <c r="C1788">
        <v>1348455</v>
      </c>
      <c r="D1788">
        <v>1</v>
      </c>
      <c r="E1788" t="s">
        <v>11834</v>
      </c>
      <c r="F1788" s="1">
        <v>45438</v>
      </c>
      <c r="G1788" t="s">
        <v>20057</v>
      </c>
      <c r="H1788">
        <v>1</v>
      </c>
    </row>
    <row r="1789" spans="1:8" x14ac:dyDescent="0.3">
      <c r="A1789">
        <v>1788</v>
      </c>
      <c r="B1789">
        <v>7166</v>
      </c>
      <c r="C1789">
        <v>1358679</v>
      </c>
      <c r="D1789">
        <v>3</v>
      </c>
      <c r="E1789" t="s">
        <v>11835</v>
      </c>
      <c r="F1789" s="1">
        <v>45270</v>
      </c>
      <c r="G1789" t="s">
        <v>20055</v>
      </c>
      <c r="H1789">
        <v>3</v>
      </c>
    </row>
    <row r="1790" spans="1:8" x14ac:dyDescent="0.3">
      <c r="A1790">
        <v>1789</v>
      </c>
      <c r="B1790">
        <v>2465</v>
      </c>
      <c r="C1790">
        <v>412609</v>
      </c>
      <c r="D1790">
        <v>3</v>
      </c>
      <c r="E1790" t="s">
        <v>11836</v>
      </c>
      <c r="F1790" s="1">
        <v>44613</v>
      </c>
      <c r="G1790" t="s">
        <v>20055</v>
      </c>
      <c r="H1790">
        <v>3</v>
      </c>
    </row>
    <row r="1791" spans="1:8" x14ac:dyDescent="0.3">
      <c r="A1791">
        <v>1790</v>
      </c>
      <c r="B1791">
        <v>603</v>
      </c>
      <c r="C1791">
        <v>635505</v>
      </c>
      <c r="D1791">
        <v>4</v>
      </c>
      <c r="E1791" t="s">
        <v>11837</v>
      </c>
      <c r="F1791" s="1">
        <v>45595</v>
      </c>
      <c r="G1791" t="s">
        <v>20054</v>
      </c>
      <c r="H1791">
        <v>4</v>
      </c>
    </row>
    <row r="1792" spans="1:8" x14ac:dyDescent="0.3">
      <c r="A1792">
        <v>1791</v>
      </c>
      <c r="B1792">
        <v>19258</v>
      </c>
      <c r="C1792">
        <v>1981983</v>
      </c>
      <c r="D1792">
        <v>2</v>
      </c>
      <c r="E1792" t="s">
        <v>11838</v>
      </c>
      <c r="F1792" s="1">
        <v>45633</v>
      </c>
      <c r="G1792" t="s">
        <v>20056</v>
      </c>
      <c r="H1792">
        <v>2</v>
      </c>
    </row>
    <row r="1793" spans="1:8" x14ac:dyDescent="0.3">
      <c r="A1793">
        <v>1792</v>
      </c>
      <c r="B1793">
        <v>7245</v>
      </c>
      <c r="C1793">
        <v>1024982</v>
      </c>
      <c r="D1793">
        <v>4</v>
      </c>
      <c r="E1793" t="s">
        <v>11839</v>
      </c>
      <c r="F1793" s="1">
        <v>44719</v>
      </c>
      <c r="G1793" t="s">
        <v>20054</v>
      </c>
      <c r="H1793">
        <v>4</v>
      </c>
    </row>
    <row r="1794" spans="1:8" x14ac:dyDescent="0.3">
      <c r="A1794">
        <v>1793</v>
      </c>
      <c r="B1794">
        <v>8871</v>
      </c>
      <c r="C1794">
        <v>1205122</v>
      </c>
      <c r="D1794">
        <v>2</v>
      </c>
      <c r="E1794" t="s">
        <v>11840</v>
      </c>
      <c r="F1794" s="1">
        <v>45147</v>
      </c>
      <c r="G1794" t="s">
        <v>20056</v>
      </c>
      <c r="H1794">
        <v>2</v>
      </c>
    </row>
    <row r="1795" spans="1:8" x14ac:dyDescent="0.3">
      <c r="A1795">
        <v>1794</v>
      </c>
      <c r="B1795">
        <v>6263</v>
      </c>
      <c r="C1795">
        <v>1887769</v>
      </c>
      <c r="D1795">
        <v>3</v>
      </c>
      <c r="E1795" t="s">
        <v>11841</v>
      </c>
      <c r="F1795" s="1">
        <v>45654</v>
      </c>
      <c r="G1795" t="s">
        <v>20055</v>
      </c>
      <c r="H1795">
        <v>3</v>
      </c>
    </row>
    <row r="1796" spans="1:8" x14ac:dyDescent="0.3">
      <c r="A1796">
        <v>1795</v>
      </c>
      <c r="B1796">
        <v>290</v>
      </c>
      <c r="C1796">
        <v>1043363</v>
      </c>
      <c r="D1796">
        <v>3</v>
      </c>
      <c r="E1796" t="s">
        <v>11842</v>
      </c>
      <c r="F1796" s="1">
        <v>45117</v>
      </c>
      <c r="G1796" t="s">
        <v>20055</v>
      </c>
      <c r="H1796">
        <v>3</v>
      </c>
    </row>
    <row r="1797" spans="1:8" x14ac:dyDescent="0.3">
      <c r="A1797">
        <v>1796</v>
      </c>
      <c r="B1797">
        <v>18048</v>
      </c>
      <c r="C1797">
        <v>1123727</v>
      </c>
      <c r="D1797">
        <v>1</v>
      </c>
      <c r="E1797" t="s">
        <v>11843</v>
      </c>
      <c r="F1797" s="1">
        <v>45225</v>
      </c>
      <c r="G1797" t="s">
        <v>20057</v>
      </c>
      <c r="H1797">
        <v>1</v>
      </c>
    </row>
    <row r="1798" spans="1:8" x14ac:dyDescent="0.3">
      <c r="A1798">
        <v>1797</v>
      </c>
      <c r="B1798">
        <v>12958</v>
      </c>
      <c r="C1798">
        <v>1929336</v>
      </c>
      <c r="D1798">
        <v>2</v>
      </c>
      <c r="E1798" t="s">
        <v>11844</v>
      </c>
      <c r="F1798" s="1">
        <v>45474</v>
      </c>
      <c r="G1798" t="s">
        <v>20056</v>
      </c>
      <c r="H1798">
        <v>2</v>
      </c>
    </row>
    <row r="1799" spans="1:8" x14ac:dyDescent="0.3">
      <c r="A1799">
        <v>1798</v>
      </c>
      <c r="B1799">
        <v>19366</v>
      </c>
      <c r="C1799">
        <v>1365812</v>
      </c>
      <c r="D1799">
        <v>5</v>
      </c>
      <c r="E1799" t="s">
        <v>11845</v>
      </c>
      <c r="F1799" s="1">
        <v>44955</v>
      </c>
      <c r="G1799" t="s">
        <v>20058</v>
      </c>
      <c r="H1799">
        <v>5</v>
      </c>
    </row>
    <row r="1800" spans="1:8" x14ac:dyDescent="0.3">
      <c r="A1800">
        <v>1799</v>
      </c>
      <c r="B1800">
        <v>13520</v>
      </c>
      <c r="C1800">
        <v>1451420</v>
      </c>
      <c r="D1800">
        <v>4</v>
      </c>
      <c r="E1800" t="s">
        <v>11846</v>
      </c>
      <c r="F1800" s="1">
        <v>45657</v>
      </c>
      <c r="G1800" t="s">
        <v>20054</v>
      </c>
      <c r="H1800">
        <v>4</v>
      </c>
    </row>
    <row r="1801" spans="1:8" x14ac:dyDescent="0.3">
      <c r="A1801">
        <v>1800</v>
      </c>
      <c r="B1801">
        <v>12094</v>
      </c>
      <c r="C1801">
        <v>296017</v>
      </c>
      <c r="D1801">
        <v>2</v>
      </c>
      <c r="E1801" t="s">
        <v>11847</v>
      </c>
      <c r="F1801" s="1">
        <v>45336</v>
      </c>
      <c r="G1801" t="s">
        <v>20056</v>
      </c>
      <c r="H1801">
        <v>2</v>
      </c>
    </row>
    <row r="1802" spans="1:8" x14ac:dyDescent="0.3">
      <c r="A1802">
        <v>1801</v>
      </c>
      <c r="B1802">
        <v>4717</v>
      </c>
      <c r="C1802">
        <v>1130221</v>
      </c>
      <c r="D1802">
        <v>3</v>
      </c>
      <c r="E1802" t="s">
        <v>11848</v>
      </c>
      <c r="F1802" s="1">
        <v>44526</v>
      </c>
      <c r="G1802" t="s">
        <v>20055</v>
      </c>
      <c r="H1802">
        <v>3</v>
      </c>
    </row>
    <row r="1803" spans="1:8" x14ac:dyDescent="0.3">
      <c r="A1803">
        <v>1802</v>
      </c>
      <c r="B1803">
        <v>18113</v>
      </c>
      <c r="C1803">
        <v>930552</v>
      </c>
      <c r="D1803">
        <v>2</v>
      </c>
      <c r="E1803" t="s">
        <v>11849</v>
      </c>
      <c r="F1803" s="1">
        <v>45591</v>
      </c>
      <c r="G1803" t="s">
        <v>20056</v>
      </c>
      <c r="H1803">
        <v>2</v>
      </c>
    </row>
    <row r="1804" spans="1:8" x14ac:dyDescent="0.3">
      <c r="A1804">
        <v>1803</v>
      </c>
      <c r="B1804">
        <v>16077</v>
      </c>
      <c r="C1804">
        <v>51147</v>
      </c>
      <c r="D1804">
        <v>5</v>
      </c>
      <c r="E1804" t="s">
        <v>11850</v>
      </c>
      <c r="F1804" s="1">
        <v>44531</v>
      </c>
      <c r="G1804" t="s">
        <v>20058</v>
      </c>
      <c r="H1804">
        <v>5</v>
      </c>
    </row>
    <row r="1805" spans="1:8" x14ac:dyDescent="0.3">
      <c r="A1805">
        <v>1804</v>
      </c>
      <c r="B1805">
        <v>2170</v>
      </c>
      <c r="C1805">
        <v>1601476</v>
      </c>
      <c r="D1805">
        <v>4</v>
      </c>
      <c r="E1805" t="s">
        <v>11851</v>
      </c>
      <c r="F1805" s="1">
        <v>44537</v>
      </c>
      <c r="G1805" t="s">
        <v>20054</v>
      </c>
      <c r="H1805">
        <v>4</v>
      </c>
    </row>
    <row r="1806" spans="1:8" x14ac:dyDescent="0.3">
      <c r="A1806">
        <v>1805</v>
      </c>
      <c r="B1806">
        <v>4176</v>
      </c>
      <c r="C1806">
        <v>801364</v>
      </c>
      <c r="D1806">
        <v>1</v>
      </c>
      <c r="E1806" t="s">
        <v>11852</v>
      </c>
      <c r="F1806" s="1">
        <v>44926</v>
      </c>
      <c r="G1806" t="s">
        <v>20057</v>
      </c>
      <c r="H1806">
        <v>1</v>
      </c>
    </row>
    <row r="1807" spans="1:8" x14ac:dyDescent="0.3">
      <c r="A1807">
        <v>1806</v>
      </c>
      <c r="B1807">
        <v>12357</v>
      </c>
      <c r="C1807">
        <v>118300</v>
      </c>
      <c r="D1807">
        <v>4</v>
      </c>
      <c r="E1807" t="s">
        <v>11853</v>
      </c>
      <c r="F1807" s="1">
        <v>45580</v>
      </c>
      <c r="G1807" t="s">
        <v>20054</v>
      </c>
      <c r="H1807">
        <v>4</v>
      </c>
    </row>
    <row r="1808" spans="1:8" x14ac:dyDescent="0.3">
      <c r="A1808">
        <v>1807</v>
      </c>
      <c r="B1808">
        <v>14925</v>
      </c>
      <c r="C1808">
        <v>1206484</v>
      </c>
      <c r="D1808">
        <v>2</v>
      </c>
      <c r="E1808" t="s">
        <v>11854</v>
      </c>
      <c r="F1808" s="1">
        <v>45435</v>
      </c>
      <c r="G1808" t="s">
        <v>20056</v>
      </c>
      <c r="H1808">
        <v>2</v>
      </c>
    </row>
    <row r="1809" spans="1:8" x14ac:dyDescent="0.3">
      <c r="A1809">
        <v>1808</v>
      </c>
      <c r="B1809">
        <v>618</v>
      </c>
      <c r="C1809">
        <v>218239</v>
      </c>
      <c r="D1809">
        <v>5</v>
      </c>
      <c r="E1809" t="s">
        <v>11855</v>
      </c>
      <c r="F1809" s="1">
        <v>44713</v>
      </c>
      <c r="G1809" t="s">
        <v>20058</v>
      </c>
      <c r="H1809">
        <v>5</v>
      </c>
    </row>
    <row r="1810" spans="1:8" x14ac:dyDescent="0.3">
      <c r="A1810">
        <v>1809</v>
      </c>
      <c r="B1810">
        <v>4452</v>
      </c>
      <c r="C1810">
        <v>690621</v>
      </c>
      <c r="D1810">
        <v>4</v>
      </c>
      <c r="E1810" t="s">
        <v>11856</v>
      </c>
      <c r="F1810" s="1">
        <v>45893</v>
      </c>
      <c r="G1810" t="s">
        <v>20054</v>
      </c>
      <c r="H1810">
        <v>4</v>
      </c>
    </row>
    <row r="1811" spans="1:8" x14ac:dyDescent="0.3">
      <c r="A1811">
        <v>1810</v>
      </c>
      <c r="B1811">
        <v>4821</v>
      </c>
      <c r="C1811">
        <v>1570586</v>
      </c>
      <c r="D1811">
        <v>3</v>
      </c>
      <c r="E1811" t="s">
        <v>11857</v>
      </c>
      <c r="F1811" s="1">
        <v>44485</v>
      </c>
      <c r="G1811" t="s">
        <v>20055</v>
      </c>
      <c r="H1811">
        <v>3</v>
      </c>
    </row>
    <row r="1812" spans="1:8" x14ac:dyDescent="0.3">
      <c r="A1812">
        <v>1811</v>
      </c>
      <c r="B1812">
        <v>5601</v>
      </c>
      <c r="C1812">
        <v>1923707</v>
      </c>
      <c r="D1812">
        <v>3</v>
      </c>
      <c r="E1812" t="s">
        <v>11858</v>
      </c>
      <c r="F1812" s="1">
        <v>44566</v>
      </c>
      <c r="G1812" t="s">
        <v>20055</v>
      </c>
      <c r="H1812">
        <v>3</v>
      </c>
    </row>
    <row r="1813" spans="1:8" x14ac:dyDescent="0.3">
      <c r="A1813">
        <v>1812</v>
      </c>
      <c r="B1813">
        <v>2556</v>
      </c>
      <c r="C1813">
        <v>1126377</v>
      </c>
      <c r="D1813">
        <v>5</v>
      </c>
      <c r="E1813" t="s">
        <v>11859</v>
      </c>
      <c r="F1813" s="1">
        <v>44664</v>
      </c>
      <c r="G1813" t="s">
        <v>20058</v>
      </c>
      <c r="H1813">
        <v>5</v>
      </c>
    </row>
    <row r="1814" spans="1:8" x14ac:dyDescent="0.3">
      <c r="A1814">
        <v>1813</v>
      </c>
      <c r="B1814">
        <v>16279</v>
      </c>
      <c r="C1814">
        <v>829427</v>
      </c>
      <c r="D1814">
        <v>1</v>
      </c>
      <c r="E1814" t="s">
        <v>11860</v>
      </c>
      <c r="F1814" s="1">
        <v>45395</v>
      </c>
      <c r="G1814" t="s">
        <v>20057</v>
      </c>
      <c r="H1814">
        <v>1</v>
      </c>
    </row>
    <row r="1815" spans="1:8" x14ac:dyDescent="0.3">
      <c r="A1815">
        <v>1814</v>
      </c>
      <c r="B1815">
        <v>4756</v>
      </c>
      <c r="C1815">
        <v>772704</v>
      </c>
      <c r="D1815">
        <v>3</v>
      </c>
      <c r="E1815" t="s">
        <v>11861</v>
      </c>
      <c r="F1815" s="1">
        <v>45627</v>
      </c>
      <c r="G1815" t="s">
        <v>20055</v>
      </c>
      <c r="H1815">
        <v>3</v>
      </c>
    </row>
    <row r="1816" spans="1:8" x14ac:dyDescent="0.3">
      <c r="A1816">
        <v>1815</v>
      </c>
      <c r="B1816">
        <v>17139</v>
      </c>
      <c r="C1816">
        <v>1418134</v>
      </c>
      <c r="D1816">
        <v>2</v>
      </c>
      <c r="E1816" t="s">
        <v>11862</v>
      </c>
      <c r="F1816" s="1">
        <v>44911</v>
      </c>
      <c r="G1816" t="s">
        <v>20056</v>
      </c>
      <c r="H1816">
        <v>2</v>
      </c>
    </row>
    <row r="1817" spans="1:8" x14ac:dyDescent="0.3">
      <c r="A1817">
        <v>1816</v>
      </c>
      <c r="B1817">
        <v>2190</v>
      </c>
      <c r="C1817">
        <v>1363079</v>
      </c>
      <c r="D1817">
        <v>5</v>
      </c>
      <c r="E1817" t="s">
        <v>11863</v>
      </c>
      <c r="F1817" s="1">
        <v>45696</v>
      </c>
      <c r="G1817" t="s">
        <v>20058</v>
      </c>
      <c r="H1817">
        <v>5</v>
      </c>
    </row>
    <row r="1818" spans="1:8" x14ac:dyDescent="0.3">
      <c r="A1818">
        <v>1817</v>
      </c>
      <c r="B1818">
        <v>14006</v>
      </c>
      <c r="C1818">
        <v>1353023</v>
      </c>
      <c r="D1818">
        <v>2</v>
      </c>
      <c r="E1818" t="s">
        <v>11864</v>
      </c>
      <c r="F1818" s="1">
        <v>45140</v>
      </c>
      <c r="G1818" t="s">
        <v>20056</v>
      </c>
      <c r="H1818">
        <v>2</v>
      </c>
    </row>
    <row r="1819" spans="1:8" x14ac:dyDescent="0.3">
      <c r="A1819">
        <v>1818</v>
      </c>
      <c r="B1819">
        <v>9920</v>
      </c>
      <c r="C1819">
        <v>1969100</v>
      </c>
      <c r="D1819">
        <v>3</v>
      </c>
      <c r="E1819" t="s">
        <v>11865</v>
      </c>
      <c r="F1819" s="1">
        <v>45773</v>
      </c>
      <c r="G1819" t="s">
        <v>20055</v>
      </c>
      <c r="H1819">
        <v>3</v>
      </c>
    </row>
    <row r="1820" spans="1:8" x14ac:dyDescent="0.3">
      <c r="A1820">
        <v>1819</v>
      </c>
      <c r="B1820">
        <v>2695</v>
      </c>
      <c r="C1820">
        <v>777328</v>
      </c>
      <c r="D1820">
        <v>4</v>
      </c>
      <c r="E1820" t="s">
        <v>11866</v>
      </c>
      <c r="F1820" s="1">
        <v>45834</v>
      </c>
      <c r="G1820" t="s">
        <v>20054</v>
      </c>
      <c r="H1820">
        <v>4</v>
      </c>
    </row>
    <row r="1821" spans="1:8" x14ac:dyDescent="0.3">
      <c r="A1821">
        <v>1820</v>
      </c>
      <c r="B1821">
        <v>3631</v>
      </c>
      <c r="C1821">
        <v>136665</v>
      </c>
      <c r="D1821">
        <v>4</v>
      </c>
      <c r="E1821" t="s">
        <v>11867</v>
      </c>
      <c r="F1821" s="1">
        <v>44761</v>
      </c>
      <c r="G1821" t="s">
        <v>20054</v>
      </c>
      <c r="H1821">
        <v>4</v>
      </c>
    </row>
    <row r="1822" spans="1:8" x14ac:dyDescent="0.3">
      <c r="A1822">
        <v>1821</v>
      </c>
      <c r="B1822">
        <v>17916</v>
      </c>
      <c r="C1822">
        <v>1240358</v>
      </c>
      <c r="D1822">
        <v>5</v>
      </c>
      <c r="E1822" t="s">
        <v>11868</v>
      </c>
      <c r="F1822" s="1">
        <v>45041</v>
      </c>
      <c r="G1822" t="s">
        <v>20058</v>
      </c>
      <c r="H1822">
        <v>5</v>
      </c>
    </row>
    <row r="1823" spans="1:8" x14ac:dyDescent="0.3">
      <c r="A1823">
        <v>1822</v>
      </c>
      <c r="B1823">
        <v>15507</v>
      </c>
      <c r="C1823">
        <v>271765</v>
      </c>
      <c r="D1823">
        <v>4</v>
      </c>
      <c r="E1823" t="s">
        <v>11869</v>
      </c>
      <c r="F1823" s="1">
        <v>44813</v>
      </c>
      <c r="G1823" t="s">
        <v>20054</v>
      </c>
      <c r="H1823">
        <v>4</v>
      </c>
    </row>
    <row r="1824" spans="1:8" x14ac:dyDescent="0.3">
      <c r="A1824">
        <v>1823</v>
      </c>
      <c r="B1824">
        <v>12737</v>
      </c>
      <c r="C1824">
        <v>1106814</v>
      </c>
      <c r="D1824">
        <v>2</v>
      </c>
      <c r="E1824" t="s">
        <v>11870</v>
      </c>
      <c r="F1824" s="1">
        <v>44487</v>
      </c>
      <c r="G1824" t="s">
        <v>20056</v>
      </c>
      <c r="H1824">
        <v>2</v>
      </c>
    </row>
    <row r="1825" spans="1:8" x14ac:dyDescent="0.3">
      <c r="A1825">
        <v>1824</v>
      </c>
      <c r="B1825">
        <v>8868</v>
      </c>
      <c r="C1825">
        <v>1528082</v>
      </c>
      <c r="D1825">
        <v>2</v>
      </c>
      <c r="E1825" t="s">
        <v>11871</v>
      </c>
      <c r="F1825" s="1">
        <v>45774</v>
      </c>
      <c r="G1825" t="s">
        <v>20056</v>
      </c>
      <c r="H1825">
        <v>2</v>
      </c>
    </row>
    <row r="1826" spans="1:8" x14ac:dyDescent="0.3">
      <c r="A1826">
        <v>1825</v>
      </c>
      <c r="B1826">
        <v>12610</v>
      </c>
      <c r="C1826">
        <v>1299016</v>
      </c>
      <c r="D1826">
        <v>1</v>
      </c>
      <c r="E1826" t="s">
        <v>11872</v>
      </c>
      <c r="F1826" s="1">
        <v>45406</v>
      </c>
      <c r="G1826" t="s">
        <v>20057</v>
      </c>
      <c r="H1826">
        <v>1</v>
      </c>
    </row>
    <row r="1827" spans="1:8" x14ac:dyDescent="0.3">
      <c r="A1827">
        <v>1826</v>
      </c>
      <c r="B1827">
        <v>12313</v>
      </c>
      <c r="C1827">
        <v>1233877</v>
      </c>
      <c r="D1827">
        <v>3</v>
      </c>
      <c r="E1827" t="s">
        <v>11873</v>
      </c>
      <c r="F1827" s="1">
        <v>44965</v>
      </c>
      <c r="G1827" t="s">
        <v>20055</v>
      </c>
      <c r="H1827">
        <v>3</v>
      </c>
    </row>
    <row r="1828" spans="1:8" x14ac:dyDescent="0.3">
      <c r="A1828">
        <v>1827</v>
      </c>
      <c r="B1828">
        <v>679</v>
      </c>
      <c r="C1828">
        <v>1140743</v>
      </c>
      <c r="D1828">
        <v>5</v>
      </c>
      <c r="E1828" t="s">
        <v>11874</v>
      </c>
      <c r="F1828" s="1">
        <v>44941</v>
      </c>
      <c r="G1828" t="s">
        <v>20058</v>
      </c>
      <c r="H1828">
        <v>5</v>
      </c>
    </row>
    <row r="1829" spans="1:8" x14ac:dyDescent="0.3">
      <c r="A1829">
        <v>1828</v>
      </c>
      <c r="B1829">
        <v>18191</v>
      </c>
      <c r="C1829">
        <v>367383</v>
      </c>
      <c r="D1829">
        <v>5</v>
      </c>
      <c r="E1829" t="s">
        <v>11875</v>
      </c>
      <c r="F1829" s="1">
        <v>44546</v>
      </c>
      <c r="G1829" t="s">
        <v>20058</v>
      </c>
      <c r="H1829">
        <v>5</v>
      </c>
    </row>
    <row r="1830" spans="1:8" x14ac:dyDescent="0.3">
      <c r="A1830">
        <v>1829</v>
      </c>
      <c r="B1830">
        <v>15489</v>
      </c>
      <c r="C1830">
        <v>1846601</v>
      </c>
      <c r="D1830">
        <v>5</v>
      </c>
      <c r="E1830" t="s">
        <v>11876</v>
      </c>
      <c r="F1830" s="1">
        <v>44643</v>
      </c>
      <c r="G1830" t="s">
        <v>20058</v>
      </c>
      <c r="H1830">
        <v>5</v>
      </c>
    </row>
    <row r="1831" spans="1:8" x14ac:dyDescent="0.3">
      <c r="A1831">
        <v>1830</v>
      </c>
      <c r="B1831">
        <v>10954</v>
      </c>
      <c r="C1831">
        <v>1697659</v>
      </c>
      <c r="D1831">
        <v>5</v>
      </c>
      <c r="E1831" t="s">
        <v>11877</v>
      </c>
      <c r="F1831" s="1">
        <v>45673</v>
      </c>
      <c r="G1831" t="s">
        <v>20058</v>
      </c>
      <c r="H1831">
        <v>5</v>
      </c>
    </row>
    <row r="1832" spans="1:8" x14ac:dyDescent="0.3">
      <c r="A1832">
        <v>1831</v>
      </c>
      <c r="B1832">
        <v>7028</v>
      </c>
      <c r="C1832">
        <v>721956</v>
      </c>
      <c r="D1832">
        <v>3</v>
      </c>
      <c r="E1832" t="s">
        <v>11878</v>
      </c>
      <c r="F1832" s="1">
        <v>45312</v>
      </c>
      <c r="G1832" t="s">
        <v>20055</v>
      </c>
      <c r="H1832">
        <v>3</v>
      </c>
    </row>
    <row r="1833" spans="1:8" x14ac:dyDescent="0.3">
      <c r="A1833">
        <v>1832</v>
      </c>
      <c r="B1833">
        <v>9757</v>
      </c>
      <c r="C1833">
        <v>1850202</v>
      </c>
      <c r="D1833">
        <v>4</v>
      </c>
      <c r="E1833" t="s">
        <v>11879</v>
      </c>
      <c r="F1833" s="1">
        <v>45760</v>
      </c>
      <c r="G1833" t="s">
        <v>20054</v>
      </c>
      <c r="H1833">
        <v>4</v>
      </c>
    </row>
    <row r="1834" spans="1:8" x14ac:dyDescent="0.3">
      <c r="A1834">
        <v>1833</v>
      </c>
      <c r="B1834">
        <v>7874</v>
      </c>
      <c r="C1834">
        <v>1013583</v>
      </c>
      <c r="D1834">
        <v>3</v>
      </c>
      <c r="E1834" t="s">
        <v>11880</v>
      </c>
      <c r="F1834" s="1">
        <v>45621</v>
      </c>
      <c r="G1834" t="s">
        <v>20055</v>
      </c>
      <c r="H1834">
        <v>3</v>
      </c>
    </row>
    <row r="1835" spans="1:8" x14ac:dyDescent="0.3">
      <c r="A1835">
        <v>1834</v>
      </c>
      <c r="B1835">
        <v>5415</v>
      </c>
      <c r="C1835">
        <v>961848</v>
      </c>
      <c r="D1835">
        <v>3</v>
      </c>
      <c r="E1835" t="s">
        <v>11881</v>
      </c>
      <c r="F1835" s="1">
        <v>44668</v>
      </c>
      <c r="G1835" t="s">
        <v>20055</v>
      </c>
      <c r="H1835">
        <v>3</v>
      </c>
    </row>
    <row r="1836" spans="1:8" x14ac:dyDescent="0.3">
      <c r="A1836">
        <v>1835</v>
      </c>
      <c r="B1836">
        <v>10935</v>
      </c>
      <c r="C1836">
        <v>808036</v>
      </c>
      <c r="D1836">
        <v>4</v>
      </c>
      <c r="E1836" t="s">
        <v>11882</v>
      </c>
      <c r="F1836" s="1">
        <v>45366</v>
      </c>
      <c r="G1836" t="s">
        <v>20054</v>
      </c>
      <c r="H1836">
        <v>4</v>
      </c>
    </row>
    <row r="1837" spans="1:8" x14ac:dyDescent="0.3">
      <c r="A1837">
        <v>1836</v>
      </c>
      <c r="B1837">
        <v>15031</v>
      </c>
      <c r="C1837">
        <v>393725</v>
      </c>
      <c r="D1837">
        <v>5</v>
      </c>
      <c r="E1837" t="s">
        <v>11883</v>
      </c>
      <c r="F1837" s="1">
        <v>44647</v>
      </c>
      <c r="G1837" t="s">
        <v>20058</v>
      </c>
      <c r="H1837">
        <v>5</v>
      </c>
    </row>
    <row r="1838" spans="1:8" x14ac:dyDescent="0.3">
      <c r="A1838">
        <v>1837</v>
      </c>
      <c r="B1838">
        <v>16508</v>
      </c>
      <c r="C1838">
        <v>41371</v>
      </c>
      <c r="D1838">
        <v>1</v>
      </c>
      <c r="E1838" t="s">
        <v>11884</v>
      </c>
      <c r="F1838" s="1">
        <v>44521</v>
      </c>
      <c r="G1838" t="s">
        <v>20057</v>
      </c>
      <c r="H1838">
        <v>1</v>
      </c>
    </row>
    <row r="1839" spans="1:8" x14ac:dyDescent="0.3">
      <c r="A1839">
        <v>1838</v>
      </c>
      <c r="B1839">
        <v>9762</v>
      </c>
      <c r="C1839">
        <v>441573</v>
      </c>
      <c r="D1839">
        <v>5</v>
      </c>
      <c r="E1839" t="s">
        <v>11885</v>
      </c>
      <c r="F1839" s="1">
        <v>45682</v>
      </c>
      <c r="G1839" t="s">
        <v>20058</v>
      </c>
      <c r="H1839">
        <v>5</v>
      </c>
    </row>
    <row r="1840" spans="1:8" x14ac:dyDescent="0.3">
      <c r="A1840">
        <v>1839</v>
      </c>
      <c r="B1840">
        <v>7461</v>
      </c>
      <c r="C1840">
        <v>1351198</v>
      </c>
      <c r="D1840">
        <v>4</v>
      </c>
      <c r="E1840" t="s">
        <v>11886</v>
      </c>
      <c r="F1840" s="1">
        <v>45010</v>
      </c>
      <c r="G1840" t="s">
        <v>20054</v>
      </c>
      <c r="H1840">
        <v>4</v>
      </c>
    </row>
    <row r="1841" spans="1:8" x14ac:dyDescent="0.3">
      <c r="A1841">
        <v>1840</v>
      </c>
      <c r="B1841">
        <v>15011</v>
      </c>
      <c r="C1841">
        <v>49653</v>
      </c>
      <c r="D1841">
        <v>3</v>
      </c>
      <c r="E1841" t="s">
        <v>11887</v>
      </c>
      <c r="F1841" s="1">
        <v>45377</v>
      </c>
      <c r="G1841" t="s">
        <v>20055</v>
      </c>
      <c r="H1841">
        <v>3</v>
      </c>
    </row>
    <row r="1842" spans="1:8" x14ac:dyDescent="0.3">
      <c r="A1842">
        <v>1841</v>
      </c>
      <c r="B1842">
        <v>19128</v>
      </c>
      <c r="C1842">
        <v>1989807</v>
      </c>
      <c r="D1842">
        <v>3</v>
      </c>
      <c r="E1842" t="s">
        <v>11888</v>
      </c>
      <c r="F1842" s="1">
        <v>45680</v>
      </c>
      <c r="G1842" t="s">
        <v>20055</v>
      </c>
      <c r="H1842">
        <v>3</v>
      </c>
    </row>
    <row r="1843" spans="1:8" x14ac:dyDescent="0.3">
      <c r="A1843">
        <v>1842</v>
      </c>
      <c r="B1843">
        <v>4925</v>
      </c>
      <c r="C1843">
        <v>1891266</v>
      </c>
      <c r="D1843">
        <v>3</v>
      </c>
      <c r="E1843" t="s">
        <v>11889</v>
      </c>
      <c r="F1843" s="1">
        <v>45198</v>
      </c>
      <c r="G1843" t="s">
        <v>20055</v>
      </c>
      <c r="H1843">
        <v>3</v>
      </c>
    </row>
    <row r="1844" spans="1:8" x14ac:dyDescent="0.3">
      <c r="A1844">
        <v>1843</v>
      </c>
      <c r="B1844">
        <v>9334</v>
      </c>
      <c r="C1844">
        <v>722773</v>
      </c>
      <c r="D1844">
        <v>5</v>
      </c>
      <c r="E1844" t="s">
        <v>11890</v>
      </c>
      <c r="F1844" s="1">
        <v>44666</v>
      </c>
      <c r="G1844" t="s">
        <v>20058</v>
      </c>
      <c r="H1844">
        <v>5</v>
      </c>
    </row>
    <row r="1845" spans="1:8" x14ac:dyDescent="0.3">
      <c r="A1845">
        <v>1844</v>
      </c>
      <c r="B1845">
        <v>19560</v>
      </c>
      <c r="C1845">
        <v>260034</v>
      </c>
      <c r="D1845">
        <v>4</v>
      </c>
      <c r="E1845" t="s">
        <v>11891</v>
      </c>
      <c r="F1845" s="1">
        <v>45653</v>
      </c>
      <c r="G1845" t="s">
        <v>20054</v>
      </c>
      <c r="H1845">
        <v>4</v>
      </c>
    </row>
    <row r="1846" spans="1:8" x14ac:dyDescent="0.3">
      <c r="A1846">
        <v>1845</v>
      </c>
      <c r="B1846">
        <v>6086</v>
      </c>
      <c r="C1846">
        <v>1237665</v>
      </c>
      <c r="D1846">
        <v>4</v>
      </c>
      <c r="E1846" t="s">
        <v>11892</v>
      </c>
      <c r="F1846" s="1">
        <v>44633</v>
      </c>
      <c r="G1846" t="s">
        <v>20054</v>
      </c>
      <c r="H1846">
        <v>4</v>
      </c>
    </row>
    <row r="1847" spans="1:8" x14ac:dyDescent="0.3">
      <c r="A1847">
        <v>1846</v>
      </c>
      <c r="B1847">
        <v>6502</v>
      </c>
      <c r="C1847">
        <v>466032</v>
      </c>
      <c r="D1847">
        <v>2</v>
      </c>
      <c r="E1847" t="s">
        <v>11893</v>
      </c>
      <c r="F1847" s="1">
        <v>45107</v>
      </c>
      <c r="G1847" t="s">
        <v>20056</v>
      </c>
      <c r="H1847">
        <v>2</v>
      </c>
    </row>
    <row r="1848" spans="1:8" x14ac:dyDescent="0.3">
      <c r="A1848">
        <v>1847</v>
      </c>
      <c r="B1848">
        <v>11048</v>
      </c>
      <c r="C1848">
        <v>627551</v>
      </c>
      <c r="D1848">
        <v>1</v>
      </c>
      <c r="E1848" t="s">
        <v>11894</v>
      </c>
      <c r="F1848" s="1">
        <v>44481</v>
      </c>
      <c r="G1848" t="s">
        <v>20057</v>
      </c>
      <c r="H1848">
        <v>1</v>
      </c>
    </row>
    <row r="1849" spans="1:8" x14ac:dyDescent="0.3">
      <c r="A1849">
        <v>1848</v>
      </c>
      <c r="B1849">
        <v>16203</v>
      </c>
      <c r="C1849">
        <v>245614</v>
      </c>
      <c r="D1849">
        <v>3</v>
      </c>
      <c r="E1849" t="s">
        <v>11895</v>
      </c>
      <c r="F1849" s="1">
        <v>45809</v>
      </c>
      <c r="G1849" t="s">
        <v>20055</v>
      </c>
      <c r="H1849">
        <v>3</v>
      </c>
    </row>
    <row r="1850" spans="1:8" x14ac:dyDescent="0.3">
      <c r="A1850">
        <v>1849</v>
      </c>
      <c r="B1850">
        <v>1135</v>
      </c>
      <c r="C1850">
        <v>916922</v>
      </c>
      <c r="D1850">
        <v>4</v>
      </c>
      <c r="E1850" t="s">
        <v>11896</v>
      </c>
      <c r="F1850" s="1">
        <v>45504</v>
      </c>
      <c r="G1850" t="s">
        <v>20054</v>
      </c>
      <c r="H1850">
        <v>4</v>
      </c>
    </row>
    <row r="1851" spans="1:8" x14ac:dyDescent="0.3">
      <c r="A1851">
        <v>1850</v>
      </c>
      <c r="B1851">
        <v>11841</v>
      </c>
      <c r="C1851">
        <v>1810329</v>
      </c>
      <c r="D1851">
        <v>2</v>
      </c>
      <c r="E1851" t="s">
        <v>11897</v>
      </c>
      <c r="F1851" s="1">
        <v>45310</v>
      </c>
      <c r="G1851" t="s">
        <v>20056</v>
      </c>
      <c r="H1851">
        <v>2</v>
      </c>
    </row>
    <row r="1852" spans="1:8" x14ac:dyDescent="0.3">
      <c r="A1852">
        <v>1851</v>
      </c>
      <c r="B1852">
        <v>13545</v>
      </c>
      <c r="C1852">
        <v>117934</v>
      </c>
      <c r="D1852">
        <v>4</v>
      </c>
      <c r="E1852" t="s">
        <v>11898</v>
      </c>
      <c r="F1852" s="1">
        <v>45278</v>
      </c>
      <c r="G1852" t="s">
        <v>20054</v>
      </c>
      <c r="H1852">
        <v>4</v>
      </c>
    </row>
    <row r="1853" spans="1:8" x14ac:dyDescent="0.3">
      <c r="A1853">
        <v>1852</v>
      </c>
      <c r="B1853">
        <v>15037</v>
      </c>
      <c r="C1853">
        <v>1019176</v>
      </c>
      <c r="D1853">
        <v>5</v>
      </c>
      <c r="E1853" t="s">
        <v>11899</v>
      </c>
      <c r="F1853" s="1">
        <v>45220</v>
      </c>
      <c r="G1853" t="s">
        <v>20058</v>
      </c>
      <c r="H1853">
        <v>5</v>
      </c>
    </row>
    <row r="1854" spans="1:8" x14ac:dyDescent="0.3">
      <c r="A1854">
        <v>1853</v>
      </c>
      <c r="B1854">
        <v>892</v>
      </c>
      <c r="C1854">
        <v>1531887</v>
      </c>
      <c r="D1854">
        <v>3</v>
      </c>
      <c r="E1854" t="s">
        <v>11900</v>
      </c>
      <c r="F1854" s="1">
        <v>45388</v>
      </c>
      <c r="G1854" t="s">
        <v>20055</v>
      </c>
      <c r="H1854">
        <v>3</v>
      </c>
    </row>
    <row r="1855" spans="1:8" x14ac:dyDescent="0.3">
      <c r="A1855">
        <v>1854</v>
      </c>
      <c r="B1855">
        <v>18711</v>
      </c>
      <c r="C1855">
        <v>593611</v>
      </c>
      <c r="D1855">
        <v>5</v>
      </c>
      <c r="E1855" t="s">
        <v>11901</v>
      </c>
      <c r="F1855" s="1">
        <v>44922</v>
      </c>
      <c r="G1855" t="s">
        <v>20058</v>
      </c>
      <c r="H1855">
        <v>5</v>
      </c>
    </row>
    <row r="1856" spans="1:8" x14ac:dyDescent="0.3">
      <c r="A1856">
        <v>1855</v>
      </c>
      <c r="B1856">
        <v>13821</v>
      </c>
      <c r="C1856">
        <v>176302</v>
      </c>
      <c r="D1856">
        <v>4</v>
      </c>
      <c r="E1856" t="s">
        <v>11902</v>
      </c>
      <c r="F1856" s="1">
        <v>45161</v>
      </c>
      <c r="G1856" t="s">
        <v>20054</v>
      </c>
      <c r="H1856">
        <v>4</v>
      </c>
    </row>
    <row r="1857" spans="1:8" x14ac:dyDescent="0.3">
      <c r="A1857">
        <v>1856</v>
      </c>
      <c r="B1857">
        <v>3585</v>
      </c>
      <c r="C1857">
        <v>1470353</v>
      </c>
      <c r="D1857">
        <v>1</v>
      </c>
      <c r="E1857" t="s">
        <v>11903</v>
      </c>
      <c r="F1857" s="1">
        <v>45717</v>
      </c>
      <c r="G1857" t="s">
        <v>20057</v>
      </c>
      <c r="H1857">
        <v>1</v>
      </c>
    </row>
    <row r="1858" spans="1:8" x14ac:dyDescent="0.3">
      <c r="A1858">
        <v>1857</v>
      </c>
      <c r="B1858">
        <v>14581</v>
      </c>
      <c r="C1858">
        <v>888028</v>
      </c>
      <c r="D1858">
        <v>4</v>
      </c>
      <c r="E1858" t="s">
        <v>11904</v>
      </c>
      <c r="F1858" s="1">
        <v>45688</v>
      </c>
      <c r="G1858" t="s">
        <v>20054</v>
      </c>
      <c r="H1858">
        <v>4</v>
      </c>
    </row>
    <row r="1859" spans="1:8" x14ac:dyDescent="0.3">
      <c r="A1859">
        <v>1858</v>
      </c>
      <c r="B1859">
        <v>3753</v>
      </c>
      <c r="C1859">
        <v>1446882</v>
      </c>
      <c r="D1859">
        <v>3</v>
      </c>
      <c r="E1859" t="s">
        <v>11905</v>
      </c>
      <c r="F1859" s="1">
        <v>45143</v>
      </c>
      <c r="G1859" t="s">
        <v>20055</v>
      </c>
      <c r="H1859">
        <v>3</v>
      </c>
    </row>
    <row r="1860" spans="1:8" x14ac:dyDescent="0.3">
      <c r="A1860">
        <v>1859</v>
      </c>
      <c r="B1860">
        <v>10819</v>
      </c>
      <c r="C1860">
        <v>1447183</v>
      </c>
      <c r="D1860">
        <v>2</v>
      </c>
      <c r="E1860" t="s">
        <v>11906</v>
      </c>
      <c r="F1860" s="1">
        <v>45421</v>
      </c>
      <c r="G1860" t="s">
        <v>20056</v>
      </c>
      <c r="H1860">
        <v>2</v>
      </c>
    </row>
    <row r="1861" spans="1:8" x14ac:dyDescent="0.3">
      <c r="A1861">
        <v>1860</v>
      </c>
      <c r="B1861">
        <v>10273</v>
      </c>
      <c r="C1861">
        <v>373487</v>
      </c>
      <c r="D1861">
        <v>1</v>
      </c>
      <c r="E1861" t="s">
        <v>11907</v>
      </c>
      <c r="F1861" s="1">
        <v>44854</v>
      </c>
      <c r="G1861" t="s">
        <v>20057</v>
      </c>
      <c r="H1861">
        <v>1</v>
      </c>
    </row>
    <row r="1862" spans="1:8" x14ac:dyDescent="0.3">
      <c r="A1862">
        <v>1861</v>
      </c>
      <c r="B1862">
        <v>16910</v>
      </c>
      <c r="C1862">
        <v>1899515</v>
      </c>
      <c r="D1862">
        <v>5</v>
      </c>
      <c r="E1862" t="s">
        <v>11908</v>
      </c>
      <c r="F1862" s="1">
        <v>44474</v>
      </c>
      <c r="G1862" t="s">
        <v>20058</v>
      </c>
      <c r="H1862">
        <v>5</v>
      </c>
    </row>
    <row r="1863" spans="1:8" x14ac:dyDescent="0.3">
      <c r="A1863">
        <v>1862</v>
      </c>
      <c r="B1863">
        <v>2599</v>
      </c>
      <c r="C1863">
        <v>144282</v>
      </c>
      <c r="D1863">
        <v>5</v>
      </c>
      <c r="E1863" t="s">
        <v>11909</v>
      </c>
      <c r="F1863" s="1">
        <v>45314</v>
      </c>
      <c r="G1863" t="s">
        <v>20058</v>
      </c>
      <c r="H1863">
        <v>5</v>
      </c>
    </row>
    <row r="1864" spans="1:8" x14ac:dyDescent="0.3">
      <c r="A1864">
        <v>1863</v>
      </c>
      <c r="B1864">
        <v>17389</v>
      </c>
      <c r="C1864">
        <v>1944271</v>
      </c>
      <c r="D1864">
        <v>4</v>
      </c>
      <c r="E1864" t="s">
        <v>11910</v>
      </c>
      <c r="F1864" s="1">
        <v>45187</v>
      </c>
      <c r="G1864" t="s">
        <v>20054</v>
      </c>
      <c r="H1864">
        <v>4</v>
      </c>
    </row>
    <row r="1865" spans="1:8" x14ac:dyDescent="0.3">
      <c r="A1865">
        <v>1864</v>
      </c>
      <c r="B1865">
        <v>14021</v>
      </c>
      <c r="C1865">
        <v>1828690</v>
      </c>
      <c r="D1865">
        <v>1</v>
      </c>
      <c r="E1865" t="s">
        <v>11911</v>
      </c>
      <c r="F1865" s="1">
        <v>44498</v>
      </c>
      <c r="G1865" t="s">
        <v>20057</v>
      </c>
      <c r="H1865">
        <v>1</v>
      </c>
    </row>
    <row r="1866" spans="1:8" x14ac:dyDescent="0.3">
      <c r="A1866">
        <v>1865</v>
      </c>
      <c r="B1866">
        <v>6515</v>
      </c>
      <c r="C1866">
        <v>1288592</v>
      </c>
      <c r="D1866">
        <v>4</v>
      </c>
      <c r="E1866" t="s">
        <v>11912</v>
      </c>
      <c r="F1866" s="1">
        <v>45696</v>
      </c>
      <c r="G1866" t="s">
        <v>20054</v>
      </c>
      <c r="H1866">
        <v>4</v>
      </c>
    </row>
    <row r="1867" spans="1:8" x14ac:dyDescent="0.3">
      <c r="A1867">
        <v>1866</v>
      </c>
      <c r="B1867">
        <v>12248</v>
      </c>
      <c r="C1867">
        <v>1967024</v>
      </c>
      <c r="D1867">
        <v>2</v>
      </c>
      <c r="E1867" t="s">
        <v>11913</v>
      </c>
      <c r="F1867" s="1">
        <v>45222</v>
      </c>
      <c r="G1867" t="s">
        <v>20056</v>
      </c>
      <c r="H1867">
        <v>2</v>
      </c>
    </row>
    <row r="1868" spans="1:8" x14ac:dyDescent="0.3">
      <c r="A1868">
        <v>1867</v>
      </c>
      <c r="B1868">
        <v>1824</v>
      </c>
      <c r="C1868">
        <v>436735</v>
      </c>
      <c r="D1868">
        <v>2</v>
      </c>
      <c r="E1868" t="s">
        <v>11914</v>
      </c>
      <c r="F1868" s="1">
        <v>44763</v>
      </c>
      <c r="G1868" t="s">
        <v>20056</v>
      </c>
      <c r="H1868">
        <v>2</v>
      </c>
    </row>
    <row r="1869" spans="1:8" x14ac:dyDescent="0.3">
      <c r="A1869">
        <v>1868</v>
      </c>
      <c r="B1869">
        <v>10056</v>
      </c>
      <c r="C1869">
        <v>900980</v>
      </c>
      <c r="D1869">
        <v>3</v>
      </c>
      <c r="E1869" t="s">
        <v>11915</v>
      </c>
      <c r="F1869" s="1">
        <v>45503</v>
      </c>
      <c r="G1869" t="s">
        <v>20055</v>
      </c>
      <c r="H1869">
        <v>3</v>
      </c>
    </row>
    <row r="1870" spans="1:8" x14ac:dyDescent="0.3">
      <c r="A1870">
        <v>1869</v>
      </c>
      <c r="B1870">
        <v>11949</v>
      </c>
      <c r="C1870">
        <v>1514284</v>
      </c>
      <c r="D1870">
        <v>5</v>
      </c>
      <c r="E1870" t="s">
        <v>11916</v>
      </c>
      <c r="F1870" s="1">
        <v>45137</v>
      </c>
      <c r="G1870" t="s">
        <v>20058</v>
      </c>
      <c r="H1870">
        <v>5</v>
      </c>
    </row>
    <row r="1871" spans="1:8" x14ac:dyDescent="0.3">
      <c r="A1871">
        <v>1870</v>
      </c>
      <c r="B1871">
        <v>9614</v>
      </c>
      <c r="C1871">
        <v>307755</v>
      </c>
      <c r="D1871">
        <v>1</v>
      </c>
      <c r="E1871" t="s">
        <v>11917</v>
      </c>
      <c r="F1871" s="1">
        <v>44602</v>
      </c>
      <c r="G1871" t="s">
        <v>20057</v>
      </c>
      <c r="H1871">
        <v>1</v>
      </c>
    </row>
    <row r="1872" spans="1:8" x14ac:dyDescent="0.3">
      <c r="A1872">
        <v>1871</v>
      </c>
      <c r="B1872">
        <v>10941</v>
      </c>
      <c r="C1872">
        <v>211177</v>
      </c>
      <c r="D1872">
        <v>3</v>
      </c>
      <c r="E1872" t="s">
        <v>11918</v>
      </c>
      <c r="F1872" s="1">
        <v>45223</v>
      </c>
      <c r="G1872" t="s">
        <v>20055</v>
      </c>
      <c r="H1872">
        <v>3</v>
      </c>
    </row>
    <row r="1873" spans="1:8" x14ac:dyDescent="0.3">
      <c r="A1873">
        <v>1872</v>
      </c>
      <c r="B1873">
        <v>5679</v>
      </c>
      <c r="C1873">
        <v>587151</v>
      </c>
      <c r="D1873">
        <v>1</v>
      </c>
      <c r="E1873" t="s">
        <v>11919</v>
      </c>
      <c r="F1873" s="1">
        <v>44618</v>
      </c>
      <c r="G1873" t="s">
        <v>20057</v>
      </c>
      <c r="H1873">
        <v>1</v>
      </c>
    </row>
    <row r="1874" spans="1:8" x14ac:dyDescent="0.3">
      <c r="A1874">
        <v>1873</v>
      </c>
      <c r="B1874">
        <v>11964</v>
      </c>
      <c r="C1874">
        <v>1267868</v>
      </c>
      <c r="D1874">
        <v>3</v>
      </c>
      <c r="E1874" t="s">
        <v>11920</v>
      </c>
      <c r="F1874" s="1">
        <v>44845</v>
      </c>
      <c r="G1874" t="s">
        <v>20055</v>
      </c>
      <c r="H1874">
        <v>3</v>
      </c>
    </row>
    <row r="1875" spans="1:8" x14ac:dyDescent="0.3">
      <c r="A1875">
        <v>1874</v>
      </c>
      <c r="B1875">
        <v>15361</v>
      </c>
      <c r="C1875">
        <v>293092</v>
      </c>
      <c r="D1875">
        <v>4</v>
      </c>
      <c r="E1875" t="s">
        <v>11921</v>
      </c>
      <c r="F1875" s="1">
        <v>45494</v>
      </c>
      <c r="G1875" t="s">
        <v>20054</v>
      </c>
      <c r="H1875">
        <v>4</v>
      </c>
    </row>
    <row r="1876" spans="1:8" x14ac:dyDescent="0.3">
      <c r="A1876">
        <v>1875</v>
      </c>
      <c r="B1876">
        <v>973</v>
      </c>
      <c r="C1876">
        <v>1676299</v>
      </c>
      <c r="D1876">
        <v>5</v>
      </c>
      <c r="E1876" t="s">
        <v>11922</v>
      </c>
      <c r="F1876" s="1">
        <v>45466</v>
      </c>
      <c r="G1876" t="s">
        <v>20058</v>
      </c>
      <c r="H1876">
        <v>5</v>
      </c>
    </row>
    <row r="1877" spans="1:8" x14ac:dyDescent="0.3">
      <c r="A1877">
        <v>1876</v>
      </c>
      <c r="B1877">
        <v>1274</v>
      </c>
      <c r="C1877">
        <v>1417532</v>
      </c>
      <c r="D1877">
        <v>1</v>
      </c>
      <c r="E1877" t="s">
        <v>11923</v>
      </c>
      <c r="F1877" s="1">
        <v>45682</v>
      </c>
      <c r="G1877" t="s">
        <v>20057</v>
      </c>
      <c r="H1877">
        <v>1</v>
      </c>
    </row>
    <row r="1878" spans="1:8" x14ac:dyDescent="0.3">
      <c r="A1878">
        <v>1877</v>
      </c>
      <c r="B1878">
        <v>16566</v>
      </c>
      <c r="C1878">
        <v>1457750</v>
      </c>
      <c r="D1878">
        <v>1</v>
      </c>
      <c r="E1878" t="s">
        <v>11924</v>
      </c>
      <c r="F1878" s="1">
        <v>45829</v>
      </c>
      <c r="G1878" t="s">
        <v>20057</v>
      </c>
      <c r="H1878">
        <v>1</v>
      </c>
    </row>
    <row r="1879" spans="1:8" x14ac:dyDescent="0.3">
      <c r="A1879">
        <v>1878</v>
      </c>
      <c r="B1879">
        <v>12671</v>
      </c>
      <c r="C1879">
        <v>662018</v>
      </c>
      <c r="D1879">
        <v>2</v>
      </c>
      <c r="E1879" t="s">
        <v>11925</v>
      </c>
      <c r="F1879" s="1">
        <v>45779</v>
      </c>
      <c r="G1879" t="s">
        <v>20056</v>
      </c>
      <c r="H1879">
        <v>2</v>
      </c>
    </row>
    <row r="1880" spans="1:8" x14ac:dyDescent="0.3">
      <c r="A1880">
        <v>1879</v>
      </c>
      <c r="B1880">
        <v>5751</v>
      </c>
      <c r="C1880">
        <v>601349</v>
      </c>
      <c r="D1880">
        <v>3</v>
      </c>
      <c r="E1880" t="s">
        <v>11926</v>
      </c>
      <c r="F1880" s="1">
        <v>44933</v>
      </c>
      <c r="G1880" t="s">
        <v>20055</v>
      </c>
      <c r="H1880">
        <v>3</v>
      </c>
    </row>
    <row r="1881" spans="1:8" x14ac:dyDescent="0.3">
      <c r="A1881">
        <v>1880</v>
      </c>
      <c r="B1881">
        <v>7596</v>
      </c>
      <c r="C1881">
        <v>1413459</v>
      </c>
      <c r="D1881">
        <v>4</v>
      </c>
      <c r="E1881" t="s">
        <v>11927</v>
      </c>
      <c r="F1881" s="1">
        <v>44606</v>
      </c>
      <c r="G1881" t="s">
        <v>20054</v>
      </c>
      <c r="H1881">
        <v>4</v>
      </c>
    </row>
    <row r="1882" spans="1:8" x14ac:dyDescent="0.3">
      <c r="A1882">
        <v>1881</v>
      </c>
      <c r="B1882">
        <v>4112</v>
      </c>
      <c r="C1882">
        <v>1274351</v>
      </c>
      <c r="D1882">
        <v>3</v>
      </c>
      <c r="E1882" t="s">
        <v>11928</v>
      </c>
      <c r="F1882" s="1">
        <v>44905</v>
      </c>
      <c r="G1882" t="s">
        <v>20055</v>
      </c>
      <c r="H1882">
        <v>3</v>
      </c>
    </row>
    <row r="1883" spans="1:8" x14ac:dyDescent="0.3">
      <c r="A1883">
        <v>1882</v>
      </c>
      <c r="B1883">
        <v>18866</v>
      </c>
      <c r="C1883">
        <v>1405401</v>
      </c>
      <c r="D1883">
        <v>2</v>
      </c>
      <c r="E1883" t="s">
        <v>11929</v>
      </c>
      <c r="F1883" s="1">
        <v>45536</v>
      </c>
      <c r="G1883" t="s">
        <v>20056</v>
      </c>
      <c r="H1883">
        <v>2</v>
      </c>
    </row>
    <row r="1884" spans="1:8" x14ac:dyDescent="0.3">
      <c r="A1884">
        <v>1883</v>
      </c>
      <c r="B1884">
        <v>8089</v>
      </c>
      <c r="C1884">
        <v>1782</v>
      </c>
      <c r="D1884">
        <v>4</v>
      </c>
      <c r="E1884" t="s">
        <v>11930</v>
      </c>
      <c r="F1884" s="1">
        <v>44745</v>
      </c>
      <c r="G1884" t="s">
        <v>20054</v>
      </c>
      <c r="H1884">
        <v>4</v>
      </c>
    </row>
    <row r="1885" spans="1:8" x14ac:dyDescent="0.3">
      <c r="A1885">
        <v>1884</v>
      </c>
      <c r="B1885">
        <v>9953</v>
      </c>
      <c r="C1885">
        <v>259969</v>
      </c>
      <c r="D1885">
        <v>2</v>
      </c>
      <c r="E1885" t="s">
        <v>11931</v>
      </c>
      <c r="F1885" s="1">
        <v>44552</v>
      </c>
      <c r="G1885" t="s">
        <v>20056</v>
      </c>
      <c r="H1885">
        <v>2</v>
      </c>
    </row>
    <row r="1886" spans="1:8" x14ac:dyDescent="0.3">
      <c r="A1886">
        <v>1885</v>
      </c>
      <c r="B1886">
        <v>16396</v>
      </c>
      <c r="C1886">
        <v>815633</v>
      </c>
      <c r="D1886">
        <v>5</v>
      </c>
      <c r="E1886" t="s">
        <v>11932</v>
      </c>
      <c r="F1886" s="1">
        <v>45125</v>
      </c>
      <c r="G1886" t="s">
        <v>20058</v>
      </c>
      <c r="H1886">
        <v>5</v>
      </c>
    </row>
    <row r="1887" spans="1:8" x14ac:dyDescent="0.3">
      <c r="A1887">
        <v>1886</v>
      </c>
      <c r="B1887">
        <v>12633</v>
      </c>
      <c r="C1887">
        <v>1061080</v>
      </c>
      <c r="D1887">
        <v>3</v>
      </c>
      <c r="E1887" t="s">
        <v>11933</v>
      </c>
      <c r="F1887" s="1">
        <v>44666</v>
      </c>
      <c r="G1887" t="s">
        <v>20055</v>
      </c>
      <c r="H1887">
        <v>3</v>
      </c>
    </row>
    <row r="1888" spans="1:8" x14ac:dyDescent="0.3">
      <c r="A1888">
        <v>1887</v>
      </c>
      <c r="B1888">
        <v>490</v>
      </c>
      <c r="C1888">
        <v>708844</v>
      </c>
      <c r="D1888">
        <v>5</v>
      </c>
      <c r="E1888" t="s">
        <v>11934</v>
      </c>
      <c r="F1888" s="1">
        <v>45278</v>
      </c>
      <c r="G1888" t="s">
        <v>20058</v>
      </c>
      <c r="H1888">
        <v>5</v>
      </c>
    </row>
    <row r="1889" spans="1:8" x14ac:dyDescent="0.3">
      <c r="A1889">
        <v>1888</v>
      </c>
      <c r="B1889">
        <v>589</v>
      </c>
      <c r="C1889">
        <v>568069</v>
      </c>
      <c r="D1889">
        <v>3</v>
      </c>
      <c r="E1889" t="s">
        <v>11935</v>
      </c>
      <c r="F1889" s="1">
        <v>45858</v>
      </c>
      <c r="G1889" t="s">
        <v>20055</v>
      </c>
      <c r="H1889">
        <v>3</v>
      </c>
    </row>
    <row r="1890" spans="1:8" x14ac:dyDescent="0.3">
      <c r="A1890">
        <v>1889</v>
      </c>
      <c r="B1890">
        <v>2607</v>
      </c>
      <c r="C1890">
        <v>1241174</v>
      </c>
      <c r="D1890">
        <v>5</v>
      </c>
      <c r="E1890" t="s">
        <v>11936</v>
      </c>
      <c r="F1890" s="1">
        <v>45173</v>
      </c>
      <c r="G1890" t="s">
        <v>20058</v>
      </c>
      <c r="H1890">
        <v>5</v>
      </c>
    </row>
    <row r="1891" spans="1:8" x14ac:dyDescent="0.3">
      <c r="A1891">
        <v>1890</v>
      </c>
      <c r="B1891">
        <v>2542</v>
      </c>
      <c r="C1891">
        <v>212494</v>
      </c>
      <c r="D1891">
        <v>4</v>
      </c>
      <c r="E1891" t="s">
        <v>11937</v>
      </c>
      <c r="F1891" s="1">
        <v>45257</v>
      </c>
      <c r="G1891" t="s">
        <v>20054</v>
      </c>
      <c r="H1891">
        <v>4</v>
      </c>
    </row>
    <row r="1892" spans="1:8" x14ac:dyDescent="0.3">
      <c r="A1892">
        <v>1891</v>
      </c>
      <c r="B1892">
        <v>15863</v>
      </c>
      <c r="C1892">
        <v>244315</v>
      </c>
      <c r="D1892">
        <v>1</v>
      </c>
      <c r="E1892" t="s">
        <v>11938</v>
      </c>
      <c r="F1892" s="1">
        <v>45603</v>
      </c>
      <c r="G1892" t="s">
        <v>20057</v>
      </c>
      <c r="H1892">
        <v>1</v>
      </c>
    </row>
    <row r="1893" spans="1:8" x14ac:dyDescent="0.3">
      <c r="A1893">
        <v>1892</v>
      </c>
      <c r="B1893">
        <v>13042</v>
      </c>
      <c r="C1893">
        <v>1887864</v>
      </c>
      <c r="D1893">
        <v>5</v>
      </c>
      <c r="E1893" t="s">
        <v>11939</v>
      </c>
      <c r="F1893" s="1">
        <v>45550</v>
      </c>
      <c r="G1893" t="s">
        <v>20058</v>
      </c>
      <c r="H1893">
        <v>5</v>
      </c>
    </row>
    <row r="1894" spans="1:8" x14ac:dyDescent="0.3">
      <c r="A1894">
        <v>1893</v>
      </c>
      <c r="B1894">
        <v>11635</v>
      </c>
      <c r="C1894">
        <v>1626916</v>
      </c>
      <c r="D1894">
        <v>2</v>
      </c>
      <c r="E1894" t="s">
        <v>11940</v>
      </c>
      <c r="F1894" s="1">
        <v>45091</v>
      </c>
      <c r="G1894" t="s">
        <v>20056</v>
      </c>
      <c r="H1894">
        <v>2</v>
      </c>
    </row>
    <row r="1895" spans="1:8" x14ac:dyDescent="0.3">
      <c r="A1895">
        <v>1894</v>
      </c>
      <c r="B1895">
        <v>10933</v>
      </c>
      <c r="C1895">
        <v>223120</v>
      </c>
      <c r="D1895">
        <v>1</v>
      </c>
      <c r="E1895" t="s">
        <v>11941</v>
      </c>
      <c r="F1895" s="1">
        <v>45828</v>
      </c>
      <c r="G1895" t="s">
        <v>20057</v>
      </c>
      <c r="H1895">
        <v>1</v>
      </c>
    </row>
    <row r="1896" spans="1:8" x14ac:dyDescent="0.3">
      <c r="A1896">
        <v>1895</v>
      </c>
      <c r="B1896">
        <v>14301</v>
      </c>
      <c r="C1896">
        <v>1134390</v>
      </c>
      <c r="D1896">
        <v>4</v>
      </c>
      <c r="E1896" t="s">
        <v>11942</v>
      </c>
      <c r="F1896" s="1">
        <v>45324</v>
      </c>
      <c r="G1896" t="s">
        <v>20054</v>
      </c>
      <c r="H1896">
        <v>4</v>
      </c>
    </row>
    <row r="1897" spans="1:8" x14ac:dyDescent="0.3">
      <c r="A1897">
        <v>1896</v>
      </c>
      <c r="B1897">
        <v>7278</v>
      </c>
      <c r="C1897">
        <v>1839071</v>
      </c>
      <c r="D1897">
        <v>5</v>
      </c>
      <c r="E1897" t="s">
        <v>11943</v>
      </c>
      <c r="F1897" s="1">
        <v>44995</v>
      </c>
      <c r="G1897" t="s">
        <v>20058</v>
      </c>
      <c r="H1897">
        <v>5</v>
      </c>
    </row>
    <row r="1898" spans="1:8" x14ac:dyDescent="0.3">
      <c r="A1898">
        <v>1897</v>
      </c>
      <c r="B1898">
        <v>15630</v>
      </c>
      <c r="C1898">
        <v>1389577</v>
      </c>
      <c r="D1898">
        <v>2</v>
      </c>
      <c r="E1898" t="s">
        <v>11944</v>
      </c>
      <c r="F1898" s="1">
        <v>44682</v>
      </c>
      <c r="G1898" t="s">
        <v>20056</v>
      </c>
      <c r="H1898">
        <v>2</v>
      </c>
    </row>
    <row r="1899" spans="1:8" x14ac:dyDescent="0.3">
      <c r="A1899">
        <v>1898</v>
      </c>
      <c r="B1899">
        <v>8027</v>
      </c>
      <c r="C1899">
        <v>638595</v>
      </c>
      <c r="D1899">
        <v>2</v>
      </c>
      <c r="E1899" t="s">
        <v>11945</v>
      </c>
      <c r="F1899" s="1">
        <v>45753</v>
      </c>
      <c r="G1899" t="s">
        <v>20056</v>
      </c>
      <c r="H1899">
        <v>2</v>
      </c>
    </row>
    <row r="1900" spans="1:8" x14ac:dyDescent="0.3">
      <c r="A1900">
        <v>1899</v>
      </c>
      <c r="B1900">
        <v>6916</v>
      </c>
      <c r="C1900">
        <v>259406</v>
      </c>
      <c r="D1900">
        <v>5</v>
      </c>
      <c r="E1900" t="s">
        <v>11946</v>
      </c>
      <c r="F1900" s="1">
        <v>44571</v>
      </c>
      <c r="G1900" t="s">
        <v>20058</v>
      </c>
      <c r="H1900">
        <v>5</v>
      </c>
    </row>
    <row r="1901" spans="1:8" x14ac:dyDescent="0.3">
      <c r="A1901">
        <v>1900</v>
      </c>
      <c r="B1901">
        <v>5095</v>
      </c>
      <c r="C1901">
        <v>1809072</v>
      </c>
      <c r="D1901">
        <v>1</v>
      </c>
      <c r="E1901" t="s">
        <v>11947</v>
      </c>
      <c r="F1901" s="1">
        <v>45654</v>
      </c>
      <c r="G1901" t="s">
        <v>20057</v>
      </c>
      <c r="H1901">
        <v>1</v>
      </c>
    </row>
    <row r="1902" spans="1:8" x14ac:dyDescent="0.3">
      <c r="A1902">
        <v>1901</v>
      </c>
      <c r="B1902">
        <v>7310</v>
      </c>
      <c r="C1902">
        <v>1354676</v>
      </c>
      <c r="D1902">
        <v>3</v>
      </c>
      <c r="E1902" t="s">
        <v>11948</v>
      </c>
      <c r="F1902" s="1">
        <v>45451</v>
      </c>
      <c r="G1902" t="s">
        <v>20055</v>
      </c>
      <c r="H1902">
        <v>3</v>
      </c>
    </row>
    <row r="1903" spans="1:8" x14ac:dyDescent="0.3">
      <c r="A1903">
        <v>1902</v>
      </c>
      <c r="B1903">
        <v>13057</v>
      </c>
      <c r="C1903">
        <v>823400</v>
      </c>
      <c r="D1903">
        <v>3</v>
      </c>
      <c r="E1903" t="s">
        <v>11949</v>
      </c>
      <c r="F1903" s="1">
        <v>45681</v>
      </c>
      <c r="G1903" t="s">
        <v>20055</v>
      </c>
      <c r="H1903">
        <v>3</v>
      </c>
    </row>
    <row r="1904" spans="1:8" x14ac:dyDescent="0.3">
      <c r="A1904">
        <v>1903</v>
      </c>
      <c r="B1904">
        <v>5643</v>
      </c>
      <c r="C1904">
        <v>1947973</v>
      </c>
      <c r="D1904">
        <v>1</v>
      </c>
      <c r="E1904" t="s">
        <v>11950</v>
      </c>
      <c r="F1904" s="1">
        <v>45135</v>
      </c>
      <c r="G1904" t="s">
        <v>20057</v>
      </c>
      <c r="H1904">
        <v>1</v>
      </c>
    </row>
    <row r="1905" spans="1:8" x14ac:dyDescent="0.3">
      <c r="A1905">
        <v>1904</v>
      </c>
      <c r="B1905">
        <v>9377</v>
      </c>
      <c r="C1905">
        <v>1368097</v>
      </c>
      <c r="D1905">
        <v>5</v>
      </c>
      <c r="E1905" t="s">
        <v>11951</v>
      </c>
      <c r="F1905" s="1">
        <v>44642</v>
      </c>
      <c r="G1905" t="s">
        <v>20058</v>
      </c>
      <c r="H1905">
        <v>5</v>
      </c>
    </row>
    <row r="1906" spans="1:8" x14ac:dyDescent="0.3">
      <c r="A1906">
        <v>1905</v>
      </c>
      <c r="B1906">
        <v>12058</v>
      </c>
      <c r="C1906">
        <v>496737</v>
      </c>
      <c r="D1906">
        <v>5</v>
      </c>
      <c r="E1906" t="s">
        <v>11952</v>
      </c>
      <c r="F1906" s="1">
        <v>45278</v>
      </c>
      <c r="G1906" t="s">
        <v>20058</v>
      </c>
      <c r="H1906">
        <v>5</v>
      </c>
    </row>
    <row r="1907" spans="1:8" x14ac:dyDescent="0.3">
      <c r="A1907">
        <v>1906</v>
      </c>
      <c r="B1907">
        <v>11368</v>
      </c>
      <c r="C1907">
        <v>606105</v>
      </c>
      <c r="D1907">
        <v>5</v>
      </c>
      <c r="E1907" t="s">
        <v>11953</v>
      </c>
      <c r="F1907" s="1">
        <v>44616</v>
      </c>
      <c r="G1907" t="s">
        <v>20058</v>
      </c>
      <c r="H1907">
        <v>5</v>
      </c>
    </row>
    <row r="1908" spans="1:8" x14ac:dyDescent="0.3">
      <c r="A1908">
        <v>1907</v>
      </c>
      <c r="B1908">
        <v>17453</v>
      </c>
      <c r="C1908">
        <v>813269</v>
      </c>
      <c r="D1908">
        <v>4</v>
      </c>
      <c r="E1908" t="s">
        <v>11954</v>
      </c>
      <c r="F1908" s="1">
        <v>45571</v>
      </c>
      <c r="G1908" t="s">
        <v>20054</v>
      </c>
      <c r="H1908">
        <v>4</v>
      </c>
    </row>
    <row r="1909" spans="1:8" x14ac:dyDescent="0.3">
      <c r="A1909">
        <v>1908</v>
      </c>
      <c r="B1909">
        <v>13190</v>
      </c>
      <c r="C1909">
        <v>405434</v>
      </c>
      <c r="D1909">
        <v>1</v>
      </c>
      <c r="E1909" t="s">
        <v>11955</v>
      </c>
      <c r="F1909" s="1">
        <v>45109</v>
      </c>
      <c r="G1909" t="s">
        <v>20057</v>
      </c>
      <c r="H1909">
        <v>1</v>
      </c>
    </row>
    <row r="1910" spans="1:8" x14ac:dyDescent="0.3">
      <c r="A1910">
        <v>1909</v>
      </c>
      <c r="B1910">
        <v>13819</v>
      </c>
      <c r="C1910">
        <v>362810</v>
      </c>
      <c r="D1910">
        <v>2</v>
      </c>
      <c r="E1910" t="s">
        <v>11956</v>
      </c>
      <c r="F1910" s="1">
        <v>45683</v>
      </c>
      <c r="G1910" t="s">
        <v>20056</v>
      </c>
      <c r="H1910">
        <v>2</v>
      </c>
    </row>
    <row r="1911" spans="1:8" x14ac:dyDescent="0.3">
      <c r="A1911">
        <v>1910</v>
      </c>
      <c r="B1911">
        <v>19675</v>
      </c>
      <c r="C1911">
        <v>1271540</v>
      </c>
      <c r="D1911">
        <v>4</v>
      </c>
      <c r="E1911" t="s">
        <v>11957</v>
      </c>
      <c r="F1911" s="1">
        <v>45663</v>
      </c>
      <c r="G1911" t="s">
        <v>20054</v>
      </c>
      <c r="H1911">
        <v>4</v>
      </c>
    </row>
    <row r="1912" spans="1:8" x14ac:dyDescent="0.3">
      <c r="A1912">
        <v>1911</v>
      </c>
      <c r="B1912">
        <v>3344</v>
      </c>
      <c r="C1912">
        <v>37946</v>
      </c>
      <c r="D1912">
        <v>2</v>
      </c>
      <c r="E1912" t="s">
        <v>11958</v>
      </c>
      <c r="F1912" s="1">
        <v>45173</v>
      </c>
      <c r="G1912" t="s">
        <v>20056</v>
      </c>
      <c r="H1912">
        <v>2</v>
      </c>
    </row>
    <row r="1913" spans="1:8" x14ac:dyDescent="0.3">
      <c r="A1913">
        <v>1912</v>
      </c>
      <c r="B1913">
        <v>17432</v>
      </c>
      <c r="C1913">
        <v>870750</v>
      </c>
      <c r="D1913">
        <v>2</v>
      </c>
      <c r="E1913" t="s">
        <v>11959</v>
      </c>
      <c r="F1913" s="1">
        <v>44560</v>
      </c>
      <c r="G1913" t="s">
        <v>20056</v>
      </c>
      <c r="H1913">
        <v>2</v>
      </c>
    </row>
    <row r="1914" spans="1:8" x14ac:dyDescent="0.3">
      <c r="A1914">
        <v>1913</v>
      </c>
      <c r="B1914">
        <v>27</v>
      </c>
      <c r="C1914">
        <v>1837010</v>
      </c>
      <c r="D1914">
        <v>2</v>
      </c>
      <c r="E1914" t="s">
        <v>11960</v>
      </c>
      <c r="F1914" s="1">
        <v>44813</v>
      </c>
      <c r="G1914" t="s">
        <v>20056</v>
      </c>
      <c r="H1914">
        <v>2</v>
      </c>
    </row>
    <row r="1915" spans="1:8" x14ac:dyDescent="0.3">
      <c r="A1915">
        <v>1914</v>
      </c>
      <c r="B1915">
        <v>1708</v>
      </c>
      <c r="C1915">
        <v>1966367</v>
      </c>
      <c r="D1915">
        <v>4</v>
      </c>
      <c r="E1915" t="s">
        <v>11961</v>
      </c>
      <c r="F1915" s="1">
        <v>45140</v>
      </c>
      <c r="G1915" t="s">
        <v>20054</v>
      </c>
      <c r="H1915">
        <v>4</v>
      </c>
    </row>
    <row r="1916" spans="1:8" x14ac:dyDescent="0.3">
      <c r="A1916">
        <v>1915</v>
      </c>
      <c r="B1916">
        <v>7086</v>
      </c>
      <c r="C1916">
        <v>1509401</v>
      </c>
      <c r="D1916">
        <v>2</v>
      </c>
      <c r="E1916" t="s">
        <v>11962</v>
      </c>
      <c r="F1916" s="1">
        <v>45286</v>
      </c>
      <c r="G1916" t="s">
        <v>20056</v>
      </c>
      <c r="H1916">
        <v>2</v>
      </c>
    </row>
    <row r="1917" spans="1:8" x14ac:dyDescent="0.3">
      <c r="A1917">
        <v>1916</v>
      </c>
      <c r="B1917">
        <v>17051</v>
      </c>
      <c r="C1917">
        <v>513061</v>
      </c>
      <c r="D1917">
        <v>1</v>
      </c>
      <c r="E1917" t="s">
        <v>11963</v>
      </c>
      <c r="F1917" s="1">
        <v>45665</v>
      </c>
      <c r="G1917" t="s">
        <v>20057</v>
      </c>
      <c r="H1917">
        <v>1</v>
      </c>
    </row>
    <row r="1918" spans="1:8" x14ac:dyDescent="0.3">
      <c r="A1918">
        <v>1917</v>
      </c>
      <c r="B1918">
        <v>15450</v>
      </c>
      <c r="C1918">
        <v>219076</v>
      </c>
      <c r="D1918">
        <v>2</v>
      </c>
      <c r="E1918" t="s">
        <v>11964</v>
      </c>
      <c r="F1918" s="1">
        <v>44689</v>
      </c>
      <c r="G1918" t="s">
        <v>20056</v>
      </c>
      <c r="H1918">
        <v>2</v>
      </c>
    </row>
    <row r="1919" spans="1:8" x14ac:dyDescent="0.3">
      <c r="A1919">
        <v>1918</v>
      </c>
      <c r="B1919">
        <v>7574</v>
      </c>
      <c r="C1919">
        <v>614833</v>
      </c>
      <c r="D1919">
        <v>2</v>
      </c>
      <c r="E1919" t="s">
        <v>11965</v>
      </c>
      <c r="F1919" s="1">
        <v>45067</v>
      </c>
      <c r="G1919" t="s">
        <v>20056</v>
      </c>
      <c r="H1919">
        <v>2</v>
      </c>
    </row>
    <row r="1920" spans="1:8" x14ac:dyDescent="0.3">
      <c r="A1920">
        <v>1919</v>
      </c>
      <c r="B1920">
        <v>6642</v>
      </c>
      <c r="C1920">
        <v>304492</v>
      </c>
      <c r="D1920">
        <v>3</v>
      </c>
      <c r="E1920" t="s">
        <v>11966</v>
      </c>
      <c r="F1920" s="1">
        <v>45605</v>
      </c>
      <c r="G1920" t="s">
        <v>20055</v>
      </c>
      <c r="H1920">
        <v>3</v>
      </c>
    </row>
    <row r="1921" spans="1:8" x14ac:dyDescent="0.3">
      <c r="A1921">
        <v>1920</v>
      </c>
      <c r="B1921">
        <v>3316</v>
      </c>
      <c r="C1921">
        <v>777405</v>
      </c>
      <c r="D1921">
        <v>3</v>
      </c>
      <c r="E1921" t="s">
        <v>11967</v>
      </c>
      <c r="F1921" s="1">
        <v>45101</v>
      </c>
      <c r="G1921" t="s">
        <v>20055</v>
      </c>
      <c r="H1921">
        <v>3</v>
      </c>
    </row>
    <row r="1922" spans="1:8" x14ac:dyDescent="0.3">
      <c r="A1922">
        <v>1921</v>
      </c>
      <c r="B1922">
        <v>2393</v>
      </c>
      <c r="C1922">
        <v>1430728</v>
      </c>
      <c r="D1922">
        <v>3</v>
      </c>
      <c r="E1922" t="s">
        <v>11968</v>
      </c>
      <c r="F1922" s="1">
        <v>45203</v>
      </c>
      <c r="G1922" t="s">
        <v>20055</v>
      </c>
      <c r="H1922">
        <v>3</v>
      </c>
    </row>
    <row r="1923" spans="1:8" x14ac:dyDescent="0.3">
      <c r="A1923">
        <v>1922</v>
      </c>
      <c r="B1923">
        <v>80</v>
      </c>
      <c r="C1923">
        <v>778674</v>
      </c>
      <c r="D1923">
        <v>5</v>
      </c>
      <c r="E1923" t="s">
        <v>11969</v>
      </c>
      <c r="F1923" s="1">
        <v>45176</v>
      </c>
      <c r="G1923" t="s">
        <v>20058</v>
      </c>
      <c r="H1923">
        <v>5</v>
      </c>
    </row>
    <row r="1924" spans="1:8" x14ac:dyDescent="0.3">
      <c r="A1924">
        <v>1923</v>
      </c>
      <c r="B1924">
        <v>12236</v>
      </c>
      <c r="C1924">
        <v>645657</v>
      </c>
      <c r="D1924">
        <v>3</v>
      </c>
      <c r="E1924" t="s">
        <v>11970</v>
      </c>
      <c r="F1924" s="1">
        <v>45670</v>
      </c>
      <c r="G1924" t="s">
        <v>20055</v>
      </c>
      <c r="H1924">
        <v>3</v>
      </c>
    </row>
    <row r="1925" spans="1:8" x14ac:dyDescent="0.3">
      <c r="A1925">
        <v>1924</v>
      </c>
      <c r="B1925">
        <v>10162</v>
      </c>
      <c r="C1925">
        <v>932776</v>
      </c>
      <c r="D1925">
        <v>2</v>
      </c>
      <c r="E1925" t="s">
        <v>11971</v>
      </c>
      <c r="F1925" s="1">
        <v>45831</v>
      </c>
      <c r="G1925" t="s">
        <v>20056</v>
      </c>
      <c r="H1925">
        <v>2</v>
      </c>
    </row>
    <row r="1926" spans="1:8" x14ac:dyDescent="0.3">
      <c r="A1926">
        <v>1925</v>
      </c>
      <c r="B1926">
        <v>9980</v>
      </c>
      <c r="C1926">
        <v>344917</v>
      </c>
      <c r="D1926">
        <v>5</v>
      </c>
      <c r="E1926" t="s">
        <v>11972</v>
      </c>
      <c r="F1926" s="1">
        <v>45350</v>
      </c>
      <c r="G1926" t="s">
        <v>20058</v>
      </c>
      <c r="H1926">
        <v>5</v>
      </c>
    </row>
    <row r="1927" spans="1:8" x14ac:dyDescent="0.3">
      <c r="A1927">
        <v>1926</v>
      </c>
      <c r="B1927">
        <v>19262</v>
      </c>
      <c r="C1927">
        <v>872654</v>
      </c>
      <c r="D1927">
        <v>3</v>
      </c>
      <c r="E1927" t="s">
        <v>11973</v>
      </c>
      <c r="F1927" s="1">
        <v>45088</v>
      </c>
      <c r="G1927" t="s">
        <v>20055</v>
      </c>
      <c r="H1927">
        <v>3</v>
      </c>
    </row>
    <row r="1928" spans="1:8" x14ac:dyDescent="0.3">
      <c r="A1928">
        <v>1927</v>
      </c>
      <c r="B1928">
        <v>5000</v>
      </c>
      <c r="C1928">
        <v>1676402</v>
      </c>
      <c r="D1928">
        <v>3</v>
      </c>
      <c r="E1928" t="s">
        <v>11974</v>
      </c>
      <c r="F1928" s="1">
        <v>44690</v>
      </c>
      <c r="G1928" t="s">
        <v>20055</v>
      </c>
      <c r="H1928">
        <v>3</v>
      </c>
    </row>
    <row r="1929" spans="1:8" x14ac:dyDescent="0.3">
      <c r="A1929">
        <v>1928</v>
      </c>
      <c r="B1929">
        <v>14638</v>
      </c>
      <c r="C1929">
        <v>649220</v>
      </c>
      <c r="D1929">
        <v>2</v>
      </c>
      <c r="E1929" t="s">
        <v>11975</v>
      </c>
      <c r="F1929" s="1">
        <v>44814</v>
      </c>
      <c r="G1929" t="s">
        <v>20056</v>
      </c>
      <c r="H1929">
        <v>2</v>
      </c>
    </row>
    <row r="1930" spans="1:8" x14ac:dyDescent="0.3">
      <c r="A1930">
        <v>1929</v>
      </c>
      <c r="B1930">
        <v>18368</v>
      </c>
      <c r="C1930">
        <v>1121757</v>
      </c>
      <c r="D1930">
        <v>1</v>
      </c>
      <c r="E1930" t="s">
        <v>11976</v>
      </c>
      <c r="F1930" s="1">
        <v>45175</v>
      </c>
      <c r="G1930" t="s">
        <v>20057</v>
      </c>
      <c r="H1930">
        <v>1</v>
      </c>
    </row>
    <row r="1931" spans="1:8" x14ac:dyDescent="0.3">
      <c r="A1931">
        <v>1930</v>
      </c>
      <c r="B1931">
        <v>3438</v>
      </c>
      <c r="C1931">
        <v>660830</v>
      </c>
      <c r="D1931">
        <v>5</v>
      </c>
      <c r="E1931" t="s">
        <v>11977</v>
      </c>
      <c r="F1931" s="1">
        <v>45142</v>
      </c>
      <c r="G1931" t="s">
        <v>20058</v>
      </c>
      <c r="H1931">
        <v>5</v>
      </c>
    </row>
    <row r="1932" spans="1:8" x14ac:dyDescent="0.3">
      <c r="A1932">
        <v>1931</v>
      </c>
      <c r="B1932">
        <v>18421</v>
      </c>
      <c r="C1932">
        <v>1839720</v>
      </c>
      <c r="D1932">
        <v>3</v>
      </c>
      <c r="E1932" t="s">
        <v>11978</v>
      </c>
      <c r="F1932" s="1">
        <v>44999</v>
      </c>
      <c r="G1932" t="s">
        <v>20055</v>
      </c>
      <c r="H1932">
        <v>3</v>
      </c>
    </row>
    <row r="1933" spans="1:8" x14ac:dyDescent="0.3">
      <c r="A1933">
        <v>1932</v>
      </c>
      <c r="B1933">
        <v>11130</v>
      </c>
      <c r="C1933">
        <v>946739</v>
      </c>
      <c r="D1933">
        <v>4</v>
      </c>
      <c r="E1933" t="s">
        <v>11979</v>
      </c>
      <c r="F1933" s="1">
        <v>44956</v>
      </c>
      <c r="G1933" t="s">
        <v>20054</v>
      </c>
      <c r="H1933">
        <v>4</v>
      </c>
    </row>
    <row r="1934" spans="1:8" x14ac:dyDescent="0.3">
      <c r="A1934">
        <v>1933</v>
      </c>
      <c r="B1934">
        <v>18112</v>
      </c>
      <c r="C1934">
        <v>1657601</v>
      </c>
      <c r="D1934">
        <v>2</v>
      </c>
      <c r="E1934" t="s">
        <v>11980</v>
      </c>
      <c r="F1934" s="1">
        <v>45871</v>
      </c>
      <c r="G1934" t="s">
        <v>20056</v>
      </c>
      <c r="H1934">
        <v>2</v>
      </c>
    </row>
    <row r="1935" spans="1:8" x14ac:dyDescent="0.3">
      <c r="A1935">
        <v>1934</v>
      </c>
      <c r="B1935">
        <v>6584</v>
      </c>
      <c r="C1935">
        <v>624843</v>
      </c>
      <c r="D1935">
        <v>2</v>
      </c>
      <c r="E1935" t="s">
        <v>11981</v>
      </c>
      <c r="F1935" s="1">
        <v>44990</v>
      </c>
      <c r="G1935" t="s">
        <v>20056</v>
      </c>
      <c r="H1935">
        <v>2</v>
      </c>
    </row>
    <row r="1936" spans="1:8" x14ac:dyDescent="0.3">
      <c r="A1936">
        <v>1935</v>
      </c>
      <c r="B1936">
        <v>12784</v>
      </c>
      <c r="C1936">
        <v>1778879</v>
      </c>
      <c r="D1936">
        <v>3</v>
      </c>
      <c r="E1936" t="s">
        <v>11982</v>
      </c>
      <c r="F1936" s="1">
        <v>45787</v>
      </c>
      <c r="G1936" t="s">
        <v>20055</v>
      </c>
      <c r="H1936">
        <v>3</v>
      </c>
    </row>
    <row r="1937" spans="1:8" x14ac:dyDescent="0.3">
      <c r="A1937">
        <v>1936</v>
      </c>
      <c r="B1937">
        <v>16048</v>
      </c>
      <c r="C1937">
        <v>1827979</v>
      </c>
      <c r="D1937">
        <v>5</v>
      </c>
      <c r="E1937" t="s">
        <v>11983</v>
      </c>
      <c r="F1937" s="1">
        <v>44762</v>
      </c>
      <c r="G1937" t="s">
        <v>20058</v>
      </c>
      <c r="H1937">
        <v>5</v>
      </c>
    </row>
    <row r="1938" spans="1:8" x14ac:dyDescent="0.3">
      <c r="A1938">
        <v>1937</v>
      </c>
      <c r="B1938">
        <v>5619</v>
      </c>
      <c r="C1938">
        <v>910568</v>
      </c>
      <c r="D1938">
        <v>4</v>
      </c>
      <c r="E1938" t="s">
        <v>11984</v>
      </c>
      <c r="F1938" s="1">
        <v>45873</v>
      </c>
      <c r="G1938" t="s">
        <v>20054</v>
      </c>
      <c r="H1938">
        <v>4</v>
      </c>
    </row>
    <row r="1939" spans="1:8" x14ac:dyDescent="0.3">
      <c r="A1939">
        <v>1938</v>
      </c>
      <c r="B1939">
        <v>9978</v>
      </c>
      <c r="C1939">
        <v>431522</v>
      </c>
      <c r="D1939">
        <v>2</v>
      </c>
      <c r="E1939" t="s">
        <v>11985</v>
      </c>
      <c r="F1939" s="1">
        <v>45525</v>
      </c>
      <c r="G1939" t="s">
        <v>20056</v>
      </c>
      <c r="H1939">
        <v>2</v>
      </c>
    </row>
    <row r="1940" spans="1:8" x14ac:dyDescent="0.3">
      <c r="A1940">
        <v>1939</v>
      </c>
      <c r="B1940">
        <v>13160</v>
      </c>
      <c r="C1940">
        <v>501351</v>
      </c>
      <c r="D1940">
        <v>1</v>
      </c>
      <c r="E1940" t="s">
        <v>11986</v>
      </c>
      <c r="F1940" s="1">
        <v>44512</v>
      </c>
      <c r="G1940" t="s">
        <v>20057</v>
      </c>
      <c r="H1940">
        <v>1</v>
      </c>
    </row>
    <row r="1941" spans="1:8" x14ac:dyDescent="0.3">
      <c r="A1941">
        <v>1940</v>
      </c>
      <c r="B1941">
        <v>8997</v>
      </c>
      <c r="C1941">
        <v>146921</v>
      </c>
      <c r="D1941">
        <v>1</v>
      </c>
      <c r="E1941" t="s">
        <v>11987</v>
      </c>
      <c r="F1941" s="1">
        <v>45100</v>
      </c>
      <c r="G1941" t="s">
        <v>20057</v>
      </c>
      <c r="H1941">
        <v>1</v>
      </c>
    </row>
    <row r="1942" spans="1:8" x14ac:dyDescent="0.3">
      <c r="A1942">
        <v>1941</v>
      </c>
      <c r="B1942">
        <v>16161</v>
      </c>
      <c r="C1942">
        <v>612504</v>
      </c>
      <c r="D1942">
        <v>2</v>
      </c>
      <c r="E1942" t="s">
        <v>11988</v>
      </c>
      <c r="F1942" s="1">
        <v>45861</v>
      </c>
      <c r="G1942" t="s">
        <v>20056</v>
      </c>
      <c r="H1942">
        <v>2</v>
      </c>
    </row>
    <row r="1943" spans="1:8" x14ac:dyDescent="0.3">
      <c r="A1943">
        <v>1942</v>
      </c>
      <c r="B1943">
        <v>6724</v>
      </c>
      <c r="C1943">
        <v>664705</v>
      </c>
      <c r="D1943">
        <v>4</v>
      </c>
      <c r="E1943" t="s">
        <v>11989</v>
      </c>
      <c r="F1943" s="1">
        <v>45337</v>
      </c>
      <c r="G1943" t="s">
        <v>20054</v>
      </c>
      <c r="H1943">
        <v>4</v>
      </c>
    </row>
    <row r="1944" spans="1:8" x14ac:dyDescent="0.3">
      <c r="A1944">
        <v>1943</v>
      </c>
      <c r="B1944">
        <v>8084</v>
      </c>
      <c r="C1944">
        <v>1071689</v>
      </c>
      <c r="D1944">
        <v>1</v>
      </c>
      <c r="E1944" t="s">
        <v>11990</v>
      </c>
      <c r="F1944" s="1">
        <v>44722</v>
      </c>
      <c r="G1944" t="s">
        <v>20057</v>
      </c>
      <c r="H1944">
        <v>1</v>
      </c>
    </row>
    <row r="1945" spans="1:8" x14ac:dyDescent="0.3">
      <c r="A1945">
        <v>1944</v>
      </c>
      <c r="B1945">
        <v>2998</v>
      </c>
      <c r="C1945">
        <v>469526</v>
      </c>
      <c r="D1945">
        <v>1</v>
      </c>
      <c r="E1945" t="s">
        <v>11991</v>
      </c>
      <c r="F1945" s="1">
        <v>45324</v>
      </c>
      <c r="G1945" t="s">
        <v>20057</v>
      </c>
      <c r="H1945">
        <v>1</v>
      </c>
    </row>
    <row r="1946" spans="1:8" x14ac:dyDescent="0.3">
      <c r="A1946">
        <v>1945</v>
      </c>
      <c r="B1946">
        <v>12106</v>
      </c>
      <c r="C1946">
        <v>1238254</v>
      </c>
      <c r="D1946">
        <v>5</v>
      </c>
      <c r="E1946" t="s">
        <v>11992</v>
      </c>
      <c r="F1946" s="1">
        <v>45489</v>
      </c>
      <c r="G1946" t="s">
        <v>20058</v>
      </c>
      <c r="H1946">
        <v>5</v>
      </c>
    </row>
    <row r="1947" spans="1:8" x14ac:dyDescent="0.3">
      <c r="A1947">
        <v>1946</v>
      </c>
      <c r="B1947">
        <v>7027</v>
      </c>
      <c r="C1947">
        <v>1343174</v>
      </c>
      <c r="D1947">
        <v>3</v>
      </c>
      <c r="E1947" t="s">
        <v>11993</v>
      </c>
      <c r="F1947" s="1">
        <v>45102</v>
      </c>
      <c r="G1947" t="s">
        <v>20055</v>
      </c>
      <c r="H1947">
        <v>3</v>
      </c>
    </row>
    <row r="1948" spans="1:8" x14ac:dyDescent="0.3">
      <c r="A1948">
        <v>1947</v>
      </c>
      <c r="B1948">
        <v>9600</v>
      </c>
      <c r="C1948">
        <v>1534950</v>
      </c>
      <c r="D1948">
        <v>5</v>
      </c>
      <c r="E1948" t="s">
        <v>11994</v>
      </c>
      <c r="F1948" s="1">
        <v>44775</v>
      </c>
      <c r="G1948" t="s">
        <v>20058</v>
      </c>
      <c r="H1948">
        <v>5</v>
      </c>
    </row>
    <row r="1949" spans="1:8" x14ac:dyDescent="0.3">
      <c r="A1949">
        <v>1948</v>
      </c>
      <c r="B1949">
        <v>3842</v>
      </c>
      <c r="C1949">
        <v>387002</v>
      </c>
      <c r="D1949">
        <v>3</v>
      </c>
      <c r="E1949" t="s">
        <v>11995</v>
      </c>
      <c r="F1949" s="1">
        <v>44933</v>
      </c>
      <c r="G1949" t="s">
        <v>20055</v>
      </c>
      <c r="H1949">
        <v>3</v>
      </c>
    </row>
    <row r="1950" spans="1:8" x14ac:dyDescent="0.3">
      <c r="A1950">
        <v>1949</v>
      </c>
      <c r="B1950">
        <v>7374</v>
      </c>
      <c r="C1950">
        <v>1062403</v>
      </c>
      <c r="D1950">
        <v>5</v>
      </c>
      <c r="E1950" t="s">
        <v>11996</v>
      </c>
      <c r="F1950" s="1">
        <v>45594</v>
      </c>
      <c r="G1950" t="s">
        <v>20058</v>
      </c>
      <c r="H1950">
        <v>5</v>
      </c>
    </row>
    <row r="1951" spans="1:8" x14ac:dyDescent="0.3">
      <c r="A1951">
        <v>1950</v>
      </c>
      <c r="B1951">
        <v>3750</v>
      </c>
      <c r="C1951">
        <v>330201</v>
      </c>
      <c r="D1951">
        <v>5</v>
      </c>
      <c r="E1951" t="s">
        <v>11997</v>
      </c>
      <c r="F1951" s="1">
        <v>44962</v>
      </c>
      <c r="G1951" t="s">
        <v>20058</v>
      </c>
      <c r="H1951">
        <v>5</v>
      </c>
    </row>
    <row r="1952" spans="1:8" x14ac:dyDescent="0.3">
      <c r="A1952">
        <v>1951</v>
      </c>
      <c r="B1952">
        <v>9881</v>
      </c>
      <c r="C1952">
        <v>1474128</v>
      </c>
      <c r="D1952">
        <v>2</v>
      </c>
      <c r="E1952" t="s">
        <v>11998</v>
      </c>
      <c r="F1952" s="1">
        <v>45627</v>
      </c>
      <c r="G1952" t="s">
        <v>20056</v>
      </c>
      <c r="H1952">
        <v>2</v>
      </c>
    </row>
    <row r="1953" spans="1:8" x14ac:dyDescent="0.3">
      <c r="A1953">
        <v>1952</v>
      </c>
      <c r="B1953">
        <v>6610</v>
      </c>
      <c r="C1953">
        <v>461467</v>
      </c>
      <c r="D1953">
        <v>1</v>
      </c>
      <c r="E1953" t="s">
        <v>11999</v>
      </c>
      <c r="F1953" s="1">
        <v>45510</v>
      </c>
      <c r="G1953" t="s">
        <v>20057</v>
      </c>
      <c r="H1953">
        <v>1</v>
      </c>
    </row>
    <row r="1954" spans="1:8" x14ac:dyDescent="0.3">
      <c r="A1954">
        <v>1953</v>
      </c>
      <c r="B1954">
        <v>18813</v>
      </c>
      <c r="C1954">
        <v>443556</v>
      </c>
      <c r="D1954">
        <v>5</v>
      </c>
      <c r="E1954" t="s">
        <v>12000</v>
      </c>
      <c r="F1954" s="1">
        <v>44579</v>
      </c>
      <c r="G1954" t="s">
        <v>20058</v>
      </c>
      <c r="H1954">
        <v>5</v>
      </c>
    </row>
    <row r="1955" spans="1:8" x14ac:dyDescent="0.3">
      <c r="A1955">
        <v>1954</v>
      </c>
      <c r="B1955">
        <v>17780</v>
      </c>
      <c r="C1955">
        <v>1255840</v>
      </c>
      <c r="D1955">
        <v>4</v>
      </c>
      <c r="E1955" t="s">
        <v>12001</v>
      </c>
      <c r="F1955" s="1">
        <v>45188</v>
      </c>
      <c r="G1955" t="s">
        <v>20054</v>
      </c>
      <c r="H1955">
        <v>4</v>
      </c>
    </row>
    <row r="1956" spans="1:8" x14ac:dyDescent="0.3">
      <c r="A1956">
        <v>1955</v>
      </c>
      <c r="B1956">
        <v>3178</v>
      </c>
      <c r="C1956">
        <v>431143</v>
      </c>
      <c r="D1956">
        <v>1</v>
      </c>
      <c r="E1956" t="s">
        <v>12002</v>
      </c>
      <c r="F1956" s="1">
        <v>45036</v>
      </c>
      <c r="G1956" t="s">
        <v>20057</v>
      </c>
      <c r="H1956">
        <v>1</v>
      </c>
    </row>
    <row r="1957" spans="1:8" x14ac:dyDescent="0.3">
      <c r="A1957">
        <v>1956</v>
      </c>
      <c r="B1957">
        <v>4244</v>
      </c>
      <c r="C1957">
        <v>560858</v>
      </c>
      <c r="D1957">
        <v>3</v>
      </c>
      <c r="E1957" t="s">
        <v>12003</v>
      </c>
      <c r="F1957" s="1">
        <v>45643</v>
      </c>
      <c r="G1957" t="s">
        <v>20055</v>
      </c>
      <c r="H1957">
        <v>3</v>
      </c>
    </row>
    <row r="1958" spans="1:8" x14ac:dyDescent="0.3">
      <c r="A1958">
        <v>1957</v>
      </c>
      <c r="B1958">
        <v>7448</v>
      </c>
      <c r="C1958">
        <v>420957</v>
      </c>
      <c r="D1958">
        <v>5</v>
      </c>
      <c r="E1958" t="s">
        <v>12004</v>
      </c>
      <c r="F1958" s="1">
        <v>44757</v>
      </c>
      <c r="G1958" t="s">
        <v>20058</v>
      </c>
      <c r="H1958">
        <v>5</v>
      </c>
    </row>
    <row r="1959" spans="1:8" x14ac:dyDescent="0.3">
      <c r="A1959">
        <v>1958</v>
      </c>
      <c r="B1959">
        <v>12296</v>
      </c>
      <c r="C1959">
        <v>1256573</v>
      </c>
      <c r="D1959">
        <v>1</v>
      </c>
      <c r="E1959" t="s">
        <v>12005</v>
      </c>
      <c r="F1959" s="1">
        <v>45632</v>
      </c>
      <c r="G1959" t="s">
        <v>20057</v>
      </c>
      <c r="H1959">
        <v>1</v>
      </c>
    </row>
    <row r="1960" spans="1:8" x14ac:dyDescent="0.3">
      <c r="A1960">
        <v>1959</v>
      </c>
      <c r="B1960">
        <v>11726</v>
      </c>
      <c r="C1960">
        <v>301635</v>
      </c>
      <c r="D1960">
        <v>1</v>
      </c>
      <c r="E1960" t="s">
        <v>12006</v>
      </c>
      <c r="F1960" s="1">
        <v>44576</v>
      </c>
      <c r="G1960" t="s">
        <v>20057</v>
      </c>
      <c r="H1960">
        <v>1</v>
      </c>
    </row>
    <row r="1961" spans="1:8" x14ac:dyDescent="0.3">
      <c r="A1961">
        <v>1960</v>
      </c>
      <c r="B1961">
        <v>13590</v>
      </c>
      <c r="C1961">
        <v>38149</v>
      </c>
      <c r="D1961">
        <v>2</v>
      </c>
      <c r="E1961" t="s">
        <v>12007</v>
      </c>
      <c r="F1961" s="1">
        <v>44471</v>
      </c>
      <c r="G1961" t="s">
        <v>20056</v>
      </c>
      <c r="H1961">
        <v>2</v>
      </c>
    </row>
    <row r="1962" spans="1:8" x14ac:dyDescent="0.3">
      <c r="A1962">
        <v>1961</v>
      </c>
      <c r="B1962">
        <v>17745</v>
      </c>
      <c r="C1962">
        <v>13463</v>
      </c>
      <c r="D1962">
        <v>4</v>
      </c>
      <c r="E1962" t="s">
        <v>12008</v>
      </c>
      <c r="F1962" s="1">
        <v>45032</v>
      </c>
      <c r="G1962" t="s">
        <v>20054</v>
      </c>
      <c r="H1962">
        <v>4</v>
      </c>
    </row>
    <row r="1963" spans="1:8" x14ac:dyDescent="0.3">
      <c r="A1963">
        <v>1962</v>
      </c>
      <c r="B1963">
        <v>7762</v>
      </c>
      <c r="C1963">
        <v>1345193</v>
      </c>
      <c r="D1963">
        <v>3</v>
      </c>
      <c r="E1963" t="s">
        <v>12009</v>
      </c>
      <c r="F1963" s="1">
        <v>44578</v>
      </c>
      <c r="G1963" t="s">
        <v>20055</v>
      </c>
      <c r="H1963">
        <v>3</v>
      </c>
    </row>
    <row r="1964" spans="1:8" x14ac:dyDescent="0.3">
      <c r="A1964">
        <v>1963</v>
      </c>
      <c r="B1964">
        <v>981</v>
      </c>
      <c r="C1964">
        <v>1152516</v>
      </c>
      <c r="D1964">
        <v>4</v>
      </c>
      <c r="E1964" t="s">
        <v>12010</v>
      </c>
      <c r="F1964" s="1">
        <v>44912</v>
      </c>
      <c r="G1964" t="s">
        <v>20054</v>
      </c>
      <c r="H1964">
        <v>4</v>
      </c>
    </row>
    <row r="1965" spans="1:8" x14ac:dyDescent="0.3">
      <c r="A1965">
        <v>1964</v>
      </c>
      <c r="B1965">
        <v>11867</v>
      </c>
      <c r="C1965">
        <v>827244</v>
      </c>
      <c r="D1965">
        <v>5</v>
      </c>
      <c r="E1965" t="s">
        <v>12011</v>
      </c>
      <c r="F1965" s="1">
        <v>44745</v>
      </c>
      <c r="G1965" t="s">
        <v>20058</v>
      </c>
      <c r="H1965">
        <v>5</v>
      </c>
    </row>
    <row r="1966" spans="1:8" x14ac:dyDescent="0.3">
      <c r="A1966">
        <v>1965</v>
      </c>
      <c r="B1966">
        <v>9849</v>
      </c>
      <c r="C1966">
        <v>1478580</v>
      </c>
      <c r="D1966">
        <v>2</v>
      </c>
      <c r="E1966" t="s">
        <v>12012</v>
      </c>
      <c r="F1966" s="1">
        <v>44747</v>
      </c>
      <c r="G1966" t="s">
        <v>20056</v>
      </c>
      <c r="H1966">
        <v>2</v>
      </c>
    </row>
    <row r="1967" spans="1:8" x14ac:dyDescent="0.3">
      <c r="A1967">
        <v>1966</v>
      </c>
      <c r="B1967">
        <v>5251</v>
      </c>
      <c r="C1967">
        <v>596070</v>
      </c>
      <c r="D1967">
        <v>3</v>
      </c>
      <c r="E1967" t="s">
        <v>12013</v>
      </c>
      <c r="F1967" s="1">
        <v>44490</v>
      </c>
      <c r="G1967" t="s">
        <v>20055</v>
      </c>
      <c r="H1967">
        <v>3</v>
      </c>
    </row>
    <row r="1968" spans="1:8" x14ac:dyDescent="0.3">
      <c r="A1968">
        <v>1967</v>
      </c>
      <c r="B1968">
        <v>9522</v>
      </c>
      <c r="C1968">
        <v>1202120</v>
      </c>
      <c r="D1968">
        <v>3</v>
      </c>
      <c r="E1968" t="s">
        <v>12014</v>
      </c>
      <c r="F1968" s="1">
        <v>44443</v>
      </c>
      <c r="G1968" t="s">
        <v>20055</v>
      </c>
      <c r="H1968">
        <v>3</v>
      </c>
    </row>
    <row r="1969" spans="1:8" x14ac:dyDescent="0.3">
      <c r="A1969">
        <v>1968</v>
      </c>
      <c r="B1969">
        <v>8630</v>
      </c>
      <c r="C1969">
        <v>128513</v>
      </c>
      <c r="D1969">
        <v>5</v>
      </c>
      <c r="E1969" t="s">
        <v>12015</v>
      </c>
      <c r="F1969" s="1">
        <v>45779</v>
      </c>
      <c r="G1969" t="s">
        <v>20058</v>
      </c>
      <c r="H1969">
        <v>5</v>
      </c>
    </row>
    <row r="1970" spans="1:8" x14ac:dyDescent="0.3">
      <c r="A1970">
        <v>1969</v>
      </c>
      <c r="B1970">
        <v>6637</v>
      </c>
      <c r="C1970">
        <v>888849</v>
      </c>
      <c r="D1970">
        <v>3</v>
      </c>
      <c r="E1970" t="s">
        <v>12016</v>
      </c>
      <c r="F1970" s="1">
        <v>45491</v>
      </c>
      <c r="G1970" t="s">
        <v>20055</v>
      </c>
      <c r="H1970">
        <v>3</v>
      </c>
    </row>
    <row r="1971" spans="1:8" x14ac:dyDescent="0.3">
      <c r="A1971">
        <v>1970</v>
      </c>
      <c r="B1971">
        <v>16110</v>
      </c>
      <c r="C1971">
        <v>724023</v>
      </c>
      <c r="D1971">
        <v>5</v>
      </c>
      <c r="E1971" t="s">
        <v>12017</v>
      </c>
      <c r="F1971" s="1">
        <v>45272</v>
      </c>
      <c r="G1971" t="s">
        <v>20058</v>
      </c>
      <c r="H1971">
        <v>5</v>
      </c>
    </row>
    <row r="1972" spans="1:8" x14ac:dyDescent="0.3">
      <c r="A1972">
        <v>1971</v>
      </c>
      <c r="B1972">
        <v>19221</v>
      </c>
      <c r="C1972">
        <v>1532294</v>
      </c>
      <c r="D1972">
        <v>4</v>
      </c>
      <c r="E1972" t="s">
        <v>12018</v>
      </c>
      <c r="F1972" s="1">
        <v>45460</v>
      </c>
      <c r="G1972" t="s">
        <v>20054</v>
      </c>
      <c r="H1972">
        <v>4</v>
      </c>
    </row>
    <row r="1973" spans="1:8" x14ac:dyDescent="0.3">
      <c r="A1973">
        <v>1972</v>
      </c>
      <c r="B1973">
        <v>1280</v>
      </c>
      <c r="C1973">
        <v>1742075</v>
      </c>
      <c r="D1973">
        <v>5</v>
      </c>
      <c r="E1973" t="s">
        <v>12019</v>
      </c>
      <c r="F1973" s="1">
        <v>44448</v>
      </c>
      <c r="G1973" t="s">
        <v>20058</v>
      </c>
      <c r="H1973">
        <v>5</v>
      </c>
    </row>
    <row r="1974" spans="1:8" x14ac:dyDescent="0.3">
      <c r="A1974">
        <v>1973</v>
      </c>
      <c r="B1974">
        <v>9329</v>
      </c>
      <c r="C1974">
        <v>983393</v>
      </c>
      <c r="D1974">
        <v>4</v>
      </c>
      <c r="E1974" t="s">
        <v>12020</v>
      </c>
      <c r="F1974" s="1">
        <v>44693</v>
      </c>
      <c r="G1974" t="s">
        <v>20054</v>
      </c>
      <c r="H1974">
        <v>4</v>
      </c>
    </row>
    <row r="1975" spans="1:8" x14ac:dyDescent="0.3">
      <c r="A1975">
        <v>1974</v>
      </c>
      <c r="B1975">
        <v>12656</v>
      </c>
      <c r="C1975">
        <v>1822583</v>
      </c>
      <c r="D1975">
        <v>5</v>
      </c>
      <c r="E1975" t="s">
        <v>12021</v>
      </c>
      <c r="F1975" s="1">
        <v>45664</v>
      </c>
      <c r="G1975" t="s">
        <v>20058</v>
      </c>
      <c r="H1975">
        <v>5</v>
      </c>
    </row>
    <row r="1976" spans="1:8" x14ac:dyDescent="0.3">
      <c r="A1976">
        <v>1975</v>
      </c>
      <c r="B1976">
        <v>7542</v>
      </c>
      <c r="C1976">
        <v>876965</v>
      </c>
      <c r="D1976">
        <v>5</v>
      </c>
      <c r="E1976" t="s">
        <v>12022</v>
      </c>
      <c r="F1976" s="1">
        <v>44774</v>
      </c>
      <c r="G1976" t="s">
        <v>20058</v>
      </c>
      <c r="H1976">
        <v>5</v>
      </c>
    </row>
    <row r="1977" spans="1:8" x14ac:dyDescent="0.3">
      <c r="A1977">
        <v>1976</v>
      </c>
      <c r="B1977">
        <v>7380</v>
      </c>
      <c r="C1977">
        <v>1387540</v>
      </c>
      <c r="D1977">
        <v>5</v>
      </c>
      <c r="E1977" t="s">
        <v>12023</v>
      </c>
      <c r="F1977" s="1">
        <v>44858</v>
      </c>
      <c r="G1977" t="s">
        <v>20058</v>
      </c>
      <c r="H1977">
        <v>5</v>
      </c>
    </row>
    <row r="1978" spans="1:8" x14ac:dyDescent="0.3">
      <c r="A1978">
        <v>1977</v>
      </c>
      <c r="B1978">
        <v>7308</v>
      </c>
      <c r="C1978">
        <v>1806694</v>
      </c>
      <c r="D1978">
        <v>2</v>
      </c>
      <c r="E1978" t="s">
        <v>12024</v>
      </c>
      <c r="F1978" s="1">
        <v>45328</v>
      </c>
      <c r="G1978" t="s">
        <v>20056</v>
      </c>
      <c r="H1978">
        <v>2</v>
      </c>
    </row>
    <row r="1979" spans="1:8" x14ac:dyDescent="0.3">
      <c r="A1979">
        <v>1978</v>
      </c>
      <c r="B1979">
        <v>9609</v>
      </c>
      <c r="C1979">
        <v>214726</v>
      </c>
      <c r="D1979">
        <v>3</v>
      </c>
      <c r="E1979" t="s">
        <v>12025</v>
      </c>
      <c r="F1979" s="1">
        <v>45222</v>
      </c>
      <c r="G1979" t="s">
        <v>20055</v>
      </c>
      <c r="H1979">
        <v>3</v>
      </c>
    </row>
    <row r="1980" spans="1:8" x14ac:dyDescent="0.3">
      <c r="A1980">
        <v>1979</v>
      </c>
      <c r="B1980">
        <v>8430</v>
      </c>
      <c r="C1980">
        <v>1975126</v>
      </c>
      <c r="D1980">
        <v>5</v>
      </c>
      <c r="E1980" t="s">
        <v>12026</v>
      </c>
      <c r="F1980" s="1">
        <v>44745</v>
      </c>
      <c r="G1980" t="s">
        <v>20058</v>
      </c>
      <c r="H1980">
        <v>5</v>
      </c>
    </row>
    <row r="1981" spans="1:8" x14ac:dyDescent="0.3">
      <c r="A1981">
        <v>1980</v>
      </c>
      <c r="B1981">
        <v>7712</v>
      </c>
      <c r="C1981">
        <v>755937</v>
      </c>
      <c r="D1981">
        <v>5</v>
      </c>
      <c r="E1981" t="s">
        <v>12027</v>
      </c>
      <c r="F1981" s="1">
        <v>45570</v>
      </c>
      <c r="G1981" t="s">
        <v>20058</v>
      </c>
      <c r="H1981">
        <v>5</v>
      </c>
    </row>
    <row r="1982" spans="1:8" x14ac:dyDescent="0.3">
      <c r="A1982">
        <v>1981</v>
      </c>
      <c r="B1982">
        <v>10916</v>
      </c>
      <c r="C1982">
        <v>1359294</v>
      </c>
      <c r="D1982">
        <v>2</v>
      </c>
      <c r="E1982" t="s">
        <v>12028</v>
      </c>
      <c r="F1982" s="1">
        <v>44647</v>
      </c>
      <c r="G1982" t="s">
        <v>20056</v>
      </c>
      <c r="H1982">
        <v>2</v>
      </c>
    </row>
    <row r="1983" spans="1:8" x14ac:dyDescent="0.3">
      <c r="A1983">
        <v>1982</v>
      </c>
      <c r="B1983">
        <v>9246</v>
      </c>
      <c r="C1983">
        <v>1010275</v>
      </c>
      <c r="D1983">
        <v>2</v>
      </c>
      <c r="E1983" t="s">
        <v>12029</v>
      </c>
      <c r="F1983" s="1">
        <v>45284</v>
      </c>
      <c r="G1983" t="s">
        <v>20056</v>
      </c>
      <c r="H1983">
        <v>2</v>
      </c>
    </row>
    <row r="1984" spans="1:8" x14ac:dyDescent="0.3">
      <c r="A1984">
        <v>1983</v>
      </c>
      <c r="B1984">
        <v>15480</v>
      </c>
      <c r="C1984">
        <v>1177049</v>
      </c>
      <c r="D1984">
        <v>5</v>
      </c>
      <c r="E1984" t="s">
        <v>12030</v>
      </c>
      <c r="F1984" s="1">
        <v>45060</v>
      </c>
      <c r="G1984" t="s">
        <v>20058</v>
      </c>
      <c r="H1984">
        <v>5</v>
      </c>
    </row>
    <row r="1985" spans="1:8" x14ac:dyDescent="0.3">
      <c r="A1985">
        <v>1984</v>
      </c>
      <c r="B1985">
        <v>3421</v>
      </c>
      <c r="C1985">
        <v>1404426</v>
      </c>
      <c r="D1985">
        <v>4</v>
      </c>
      <c r="E1985" t="s">
        <v>12031</v>
      </c>
      <c r="F1985" s="1">
        <v>45438</v>
      </c>
      <c r="G1985" t="s">
        <v>20054</v>
      </c>
      <c r="H1985">
        <v>4</v>
      </c>
    </row>
    <row r="1986" spans="1:8" x14ac:dyDescent="0.3">
      <c r="A1986">
        <v>1985</v>
      </c>
      <c r="B1986">
        <v>11313</v>
      </c>
      <c r="C1986">
        <v>1135614</v>
      </c>
      <c r="D1986">
        <v>4</v>
      </c>
      <c r="E1986" t="s">
        <v>12032</v>
      </c>
      <c r="F1986" s="1">
        <v>45741</v>
      </c>
      <c r="G1986" t="s">
        <v>20054</v>
      </c>
      <c r="H1986">
        <v>4</v>
      </c>
    </row>
    <row r="1987" spans="1:8" x14ac:dyDescent="0.3">
      <c r="A1987">
        <v>1986</v>
      </c>
      <c r="B1987">
        <v>19862</v>
      </c>
      <c r="C1987">
        <v>380398</v>
      </c>
      <c r="D1987">
        <v>2</v>
      </c>
      <c r="E1987" t="s">
        <v>12033</v>
      </c>
      <c r="F1987" s="1">
        <v>44997</v>
      </c>
      <c r="G1987" t="s">
        <v>20056</v>
      </c>
      <c r="H1987">
        <v>2</v>
      </c>
    </row>
    <row r="1988" spans="1:8" x14ac:dyDescent="0.3">
      <c r="A1988">
        <v>1987</v>
      </c>
      <c r="B1988">
        <v>6044</v>
      </c>
      <c r="C1988">
        <v>703082</v>
      </c>
      <c r="D1988">
        <v>2</v>
      </c>
      <c r="E1988" t="s">
        <v>12034</v>
      </c>
      <c r="F1988" s="1">
        <v>44659</v>
      </c>
      <c r="G1988" t="s">
        <v>20056</v>
      </c>
      <c r="H1988">
        <v>2</v>
      </c>
    </row>
    <row r="1989" spans="1:8" x14ac:dyDescent="0.3">
      <c r="A1989">
        <v>1988</v>
      </c>
      <c r="B1989">
        <v>7131</v>
      </c>
      <c r="C1989">
        <v>1827755</v>
      </c>
      <c r="D1989">
        <v>4</v>
      </c>
      <c r="E1989" t="s">
        <v>12035</v>
      </c>
      <c r="F1989" s="1">
        <v>44581</v>
      </c>
      <c r="G1989" t="s">
        <v>20054</v>
      </c>
      <c r="H1989">
        <v>4</v>
      </c>
    </row>
    <row r="1990" spans="1:8" x14ac:dyDescent="0.3">
      <c r="A1990">
        <v>1989</v>
      </c>
      <c r="B1990">
        <v>14767</v>
      </c>
      <c r="C1990">
        <v>1375088</v>
      </c>
      <c r="D1990">
        <v>3</v>
      </c>
      <c r="E1990" t="s">
        <v>12036</v>
      </c>
      <c r="F1990" s="1">
        <v>44524</v>
      </c>
      <c r="G1990" t="s">
        <v>20055</v>
      </c>
      <c r="H1990">
        <v>3</v>
      </c>
    </row>
    <row r="1991" spans="1:8" x14ac:dyDescent="0.3">
      <c r="A1991">
        <v>1990</v>
      </c>
      <c r="B1991">
        <v>10873</v>
      </c>
      <c r="C1991">
        <v>151725</v>
      </c>
      <c r="D1991">
        <v>5</v>
      </c>
      <c r="E1991" t="s">
        <v>12037</v>
      </c>
      <c r="F1991" s="1">
        <v>44879</v>
      </c>
      <c r="G1991" t="s">
        <v>20058</v>
      </c>
      <c r="H1991">
        <v>5</v>
      </c>
    </row>
    <row r="1992" spans="1:8" x14ac:dyDescent="0.3">
      <c r="A1992">
        <v>1991</v>
      </c>
      <c r="B1992">
        <v>13828</v>
      </c>
      <c r="C1992">
        <v>938906</v>
      </c>
      <c r="D1992">
        <v>5</v>
      </c>
      <c r="E1992" t="s">
        <v>12038</v>
      </c>
      <c r="F1992" s="1">
        <v>45076</v>
      </c>
      <c r="G1992" t="s">
        <v>20058</v>
      </c>
      <c r="H1992">
        <v>5</v>
      </c>
    </row>
    <row r="1993" spans="1:8" x14ac:dyDescent="0.3">
      <c r="A1993">
        <v>1992</v>
      </c>
      <c r="B1993">
        <v>7690</v>
      </c>
      <c r="C1993">
        <v>1758665</v>
      </c>
      <c r="D1993">
        <v>5</v>
      </c>
      <c r="E1993" t="s">
        <v>12039</v>
      </c>
      <c r="F1993" s="1">
        <v>45141</v>
      </c>
      <c r="G1993" t="s">
        <v>20058</v>
      </c>
      <c r="H1993">
        <v>5</v>
      </c>
    </row>
    <row r="1994" spans="1:8" x14ac:dyDescent="0.3">
      <c r="A1994">
        <v>1993</v>
      </c>
      <c r="B1994">
        <v>6897</v>
      </c>
      <c r="C1994">
        <v>1688969</v>
      </c>
      <c r="D1994">
        <v>3</v>
      </c>
      <c r="E1994" t="s">
        <v>12040</v>
      </c>
      <c r="F1994" s="1">
        <v>45029</v>
      </c>
      <c r="G1994" t="s">
        <v>20055</v>
      </c>
      <c r="H1994">
        <v>3</v>
      </c>
    </row>
    <row r="1995" spans="1:8" x14ac:dyDescent="0.3">
      <c r="A1995">
        <v>1994</v>
      </c>
      <c r="B1995">
        <v>17156</v>
      </c>
      <c r="C1995">
        <v>1633223</v>
      </c>
      <c r="D1995">
        <v>3</v>
      </c>
      <c r="E1995" t="s">
        <v>12041</v>
      </c>
      <c r="F1995" s="1">
        <v>45065</v>
      </c>
      <c r="G1995" t="s">
        <v>20055</v>
      </c>
      <c r="H1995">
        <v>3</v>
      </c>
    </row>
    <row r="1996" spans="1:8" x14ac:dyDescent="0.3">
      <c r="A1996">
        <v>1995</v>
      </c>
      <c r="B1996">
        <v>5238</v>
      </c>
      <c r="C1996">
        <v>46364</v>
      </c>
      <c r="D1996">
        <v>1</v>
      </c>
      <c r="E1996" t="s">
        <v>12042</v>
      </c>
      <c r="F1996" s="1">
        <v>44872</v>
      </c>
      <c r="G1996" t="s">
        <v>20057</v>
      </c>
      <c r="H1996">
        <v>1</v>
      </c>
    </row>
    <row r="1997" spans="1:8" x14ac:dyDescent="0.3">
      <c r="A1997">
        <v>1996</v>
      </c>
      <c r="B1997">
        <v>5229</v>
      </c>
      <c r="C1997">
        <v>615137</v>
      </c>
      <c r="D1997">
        <v>4</v>
      </c>
      <c r="E1997" t="s">
        <v>12043</v>
      </c>
      <c r="F1997" s="1">
        <v>44977</v>
      </c>
      <c r="G1997" t="s">
        <v>20054</v>
      </c>
      <c r="H1997">
        <v>4</v>
      </c>
    </row>
    <row r="1998" spans="1:8" x14ac:dyDescent="0.3">
      <c r="A1998">
        <v>1997</v>
      </c>
      <c r="B1998">
        <v>9032</v>
      </c>
      <c r="C1998">
        <v>1845365</v>
      </c>
      <c r="D1998">
        <v>3</v>
      </c>
      <c r="E1998" t="s">
        <v>12044</v>
      </c>
      <c r="F1998" s="1">
        <v>44769</v>
      </c>
      <c r="G1998" t="s">
        <v>20055</v>
      </c>
      <c r="H1998">
        <v>3</v>
      </c>
    </row>
    <row r="1999" spans="1:8" x14ac:dyDescent="0.3">
      <c r="A1999">
        <v>1998</v>
      </c>
      <c r="B1999">
        <v>14366</v>
      </c>
      <c r="C1999">
        <v>252343</v>
      </c>
      <c r="D1999">
        <v>1</v>
      </c>
      <c r="E1999" t="s">
        <v>12045</v>
      </c>
      <c r="F1999" s="1">
        <v>44618</v>
      </c>
      <c r="G1999" t="s">
        <v>20057</v>
      </c>
      <c r="H1999">
        <v>1</v>
      </c>
    </row>
    <row r="2000" spans="1:8" x14ac:dyDescent="0.3">
      <c r="A2000">
        <v>1999</v>
      </c>
      <c r="B2000">
        <v>5554</v>
      </c>
      <c r="C2000">
        <v>24309</v>
      </c>
      <c r="D2000">
        <v>4</v>
      </c>
      <c r="E2000" t="s">
        <v>12046</v>
      </c>
      <c r="F2000" s="1">
        <v>45739</v>
      </c>
      <c r="G2000" t="s">
        <v>20054</v>
      </c>
      <c r="H2000">
        <v>4</v>
      </c>
    </row>
    <row r="2001" spans="1:8" x14ac:dyDescent="0.3">
      <c r="A2001">
        <v>2000</v>
      </c>
      <c r="B2001">
        <v>16974</v>
      </c>
      <c r="C2001">
        <v>1968908</v>
      </c>
      <c r="D2001">
        <v>5</v>
      </c>
      <c r="E2001" t="s">
        <v>12047</v>
      </c>
      <c r="F2001" s="1">
        <v>44732</v>
      </c>
      <c r="G2001" t="s">
        <v>20058</v>
      </c>
      <c r="H2001">
        <v>5</v>
      </c>
    </row>
    <row r="2002" spans="1:8" x14ac:dyDescent="0.3">
      <c r="A2002">
        <v>2001</v>
      </c>
      <c r="B2002">
        <v>1264</v>
      </c>
      <c r="C2002">
        <v>1680970</v>
      </c>
      <c r="D2002">
        <v>3</v>
      </c>
      <c r="E2002" t="s">
        <v>12048</v>
      </c>
      <c r="F2002" s="1">
        <v>45008</v>
      </c>
      <c r="G2002" t="s">
        <v>20055</v>
      </c>
      <c r="H2002">
        <v>3</v>
      </c>
    </row>
    <row r="2003" spans="1:8" x14ac:dyDescent="0.3">
      <c r="A2003">
        <v>2002</v>
      </c>
      <c r="B2003">
        <v>16417</v>
      </c>
      <c r="C2003">
        <v>549316</v>
      </c>
      <c r="D2003">
        <v>1</v>
      </c>
      <c r="E2003" t="s">
        <v>12049</v>
      </c>
      <c r="F2003" s="1">
        <v>45152</v>
      </c>
      <c r="G2003" t="s">
        <v>20057</v>
      </c>
      <c r="H2003">
        <v>1</v>
      </c>
    </row>
    <row r="2004" spans="1:8" x14ac:dyDescent="0.3">
      <c r="A2004">
        <v>2003</v>
      </c>
      <c r="B2004">
        <v>13374</v>
      </c>
      <c r="C2004">
        <v>1445163</v>
      </c>
      <c r="D2004">
        <v>2</v>
      </c>
      <c r="E2004" t="s">
        <v>12050</v>
      </c>
      <c r="F2004" s="1">
        <v>45638</v>
      </c>
      <c r="G2004" t="s">
        <v>20056</v>
      </c>
      <c r="H2004">
        <v>2</v>
      </c>
    </row>
    <row r="2005" spans="1:8" x14ac:dyDescent="0.3">
      <c r="A2005">
        <v>2004</v>
      </c>
      <c r="B2005">
        <v>5884</v>
      </c>
      <c r="C2005">
        <v>1630601</v>
      </c>
      <c r="D2005">
        <v>4</v>
      </c>
      <c r="E2005" t="s">
        <v>12051</v>
      </c>
      <c r="F2005" s="1">
        <v>45110</v>
      </c>
      <c r="G2005" t="s">
        <v>20054</v>
      </c>
      <c r="H2005">
        <v>4</v>
      </c>
    </row>
    <row r="2006" spans="1:8" x14ac:dyDescent="0.3">
      <c r="A2006">
        <v>2005</v>
      </c>
      <c r="B2006">
        <v>17570</v>
      </c>
      <c r="C2006">
        <v>1376947</v>
      </c>
      <c r="D2006">
        <v>5</v>
      </c>
      <c r="E2006" t="s">
        <v>12052</v>
      </c>
      <c r="F2006" s="1">
        <v>44641</v>
      </c>
      <c r="G2006" t="s">
        <v>20058</v>
      </c>
      <c r="H2006">
        <v>5</v>
      </c>
    </row>
    <row r="2007" spans="1:8" x14ac:dyDescent="0.3">
      <c r="A2007">
        <v>2006</v>
      </c>
      <c r="B2007">
        <v>16940</v>
      </c>
      <c r="C2007">
        <v>171514</v>
      </c>
      <c r="D2007">
        <v>1</v>
      </c>
      <c r="E2007" t="s">
        <v>12053</v>
      </c>
      <c r="F2007" s="1">
        <v>45532</v>
      </c>
      <c r="G2007" t="s">
        <v>20057</v>
      </c>
      <c r="H2007">
        <v>1</v>
      </c>
    </row>
    <row r="2008" spans="1:8" x14ac:dyDescent="0.3">
      <c r="A2008">
        <v>2007</v>
      </c>
      <c r="B2008">
        <v>6668</v>
      </c>
      <c r="C2008">
        <v>987516</v>
      </c>
      <c r="D2008">
        <v>4</v>
      </c>
      <c r="E2008" t="s">
        <v>12054</v>
      </c>
      <c r="F2008" s="1">
        <v>44524</v>
      </c>
      <c r="G2008" t="s">
        <v>20054</v>
      </c>
      <c r="H2008">
        <v>4</v>
      </c>
    </row>
    <row r="2009" spans="1:8" x14ac:dyDescent="0.3">
      <c r="A2009">
        <v>2008</v>
      </c>
      <c r="B2009">
        <v>6385</v>
      </c>
      <c r="C2009">
        <v>1646717</v>
      </c>
      <c r="D2009">
        <v>2</v>
      </c>
      <c r="E2009" t="s">
        <v>12055</v>
      </c>
      <c r="F2009" s="1">
        <v>44861</v>
      </c>
      <c r="G2009" t="s">
        <v>20056</v>
      </c>
      <c r="H2009">
        <v>2</v>
      </c>
    </row>
    <row r="2010" spans="1:8" x14ac:dyDescent="0.3">
      <c r="A2010">
        <v>2009</v>
      </c>
      <c r="B2010">
        <v>6199</v>
      </c>
      <c r="C2010">
        <v>920593</v>
      </c>
      <c r="D2010">
        <v>3</v>
      </c>
      <c r="E2010" t="s">
        <v>12056</v>
      </c>
      <c r="F2010" s="1">
        <v>44659</v>
      </c>
      <c r="G2010" t="s">
        <v>20055</v>
      </c>
      <c r="H2010">
        <v>3</v>
      </c>
    </row>
    <row r="2011" spans="1:8" x14ac:dyDescent="0.3">
      <c r="A2011">
        <v>2010</v>
      </c>
      <c r="B2011">
        <v>9721</v>
      </c>
      <c r="C2011">
        <v>1951937</v>
      </c>
      <c r="D2011">
        <v>3</v>
      </c>
      <c r="E2011" t="s">
        <v>12057</v>
      </c>
      <c r="F2011" s="1">
        <v>45706</v>
      </c>
      <c r="G2011" t="s">
        <v>20055</v>
      </c>
      <c r="H2011">
        <v>3</v>
      </c>
    </row>
    <row r="2012" spans="1:8" x14ac:dyDescent="0.3">
      <c r="A2012">
        <v>2011</v>
      </c>
      <c r="B2012">
        <v>5050</v>
      </c>
      <c r="C2012">
        <v>666902</v>
      </c>
      <c r="D2012">
        <v>1</v>
      </c>
      <c r="E2012" t="s">
        <v>12058</v>
      </c>
      <c r="F2012" s="1">
        <v>45110</v>
      </c>
      <c r="G2012" t="s">
        <v>20057</v>
      </c>
      <c r="H2012">
        <v>1</v>
      </c>
    </row>
    <row r="2013" spans="1:8" x14ac:dyDescent="0.3">
      <c r="A2013">
        <v>2012</v>
      </c>
      <c r="B2013">
        <v>4025</v>
      </c>
      <c r="C2013">
        <v>1852630</v>
      </c>
      <c r="D2013">
        <v>4</v>
      </c>
      <c r="E2013" t="s">
        <v>12059</v>
      </c>
      <c r="F2013" s="1">
        <v>44455</v>
      </c>
      <c r="G2013" t="s">
        <v>20054</v>
      </c>
      <c r="H2013">
        <v>4</v>
      </c>
    </row>
    <row r="2014" spans="1:8" x14ac:dyDescent="0.3">
      <c r="A2014">
        <v>2013</v>
      </c>
      <c r="B2014">
        <v>3046</v>
      </c>
      <c r="C2014">
        <v>1583477</v>
      </c>
      <c r="D2014">
        <v>5</v>
      </c>
      <c r="E2014" t="s">
        <v>12060</v>
      </c>
      <c r="F2014" s="1">
        <v>45868</v>
      </c>
      <c r="G2014" t="s">
        <v>20058</v>
      </c>
      <c r="H2014">
        <v>5</v>
      </c>
    </row>
    <row r="2015" spans="1:8" x14ac:dyDescent="0.3">
      <c r="A2015">
        <v>2014</v>
      </c>
      <c r="B2015">
        <v>16912</v>
      </c>
      <c r="C2015">
        <v>1677441</v>
      </c>
      <c r="D2015">
        <v>3</v>
      </c>
      <c r="E2015" t="s">
        <v>12061</v>
      </c>
      <c r="F2015" s="1">
        <v>45869</v>
      </c>
      <c r="G2015" t="s">
        <v>20055</v>
      </c>
      <c r="H2015">
        <v>3</v>
      </c>
    </row>
    <row r="2016" spans="1:8" x14ac:dyDescent="0.3">
      <c r="A2016">
        <v>2015</v>
      </c>
      <c r="B2016">
        <v>5945</v>
      </c>
      <c r="C2016">
        <v>1642640</v>
      </c>
      <c r="D2016">
        <v>4</v>
      </c>
      <c r="E2016" t="s">
        <v>12062</v>
      </c>
      <c r="F2016" s="1">
        <v>45390</v>
      </c>
      <c r="G2016" t="s">
        <v>20054</v>
      </c>
      <c r="H2016">
        <v>4</v>
      </c>
    </row>
    <row r="2017" spans="1:8" x14ac:dyDescent="0.3">
      <c r="A2017">
        <v>2016</v>
      </c>
      <c r="B2017">
        <v>18374</v>
      </c>
      <c r="C2017">
        <v>308531</v>
      </c>
      <c r="D2017">
        <v>2</v>
      </c>
      <c r="E2017" t="s">
        <v>12063</v>
      </c>
      <c r="F2017" s="1">
        <v>45090</v>
      </c>
      <c r="G2017" t="s">
        <v>20056</v>
      </c>
      <c r="H2017">
        <v>2</v>
      </c>
    </row>
    <row r="2018" spans="1:8" x14ac:dyDescent="0.3">
      <c r="A2018">
        <v>2017</v>
      </c>
      <c r="B2018">
        <v>747</v>
      </c>
      <c r="C2018">
        <v>1923201</v>
      </c>
      <c r="D2018">
        <v>4</v>
      </c>
      <c r="E2018" t="s">
        <v>12064</v>
      </c>
      <c r="F2018" s="1">
        <v>44896</v>
      </c>
      <c r="G2018" t="s">
        <v>20054</v>
      </c>
      <c r="H2018">
        <v>4</v>
      </c>
    </row>
    <row r="2019" spans="1:8" x14ac:dyDescent="0.3">
      <c r="A2019">
        <v>2018</v>
      </c>
      <c r="B2019">
        <v>14822</v>
      </c>
      <c r="C2019">
        <v>1951649</v>
      </c>
      <c r="D2019">
        <v>2</v>
      </c>
      <c r="E2019" t="s">
        <v>12065</v>
      </c>
      <c r="F2019" s="1">
        <v>45523</v>
      </c>
      <c r="G2019" t="s">
        <v>20056</v>
      </c>
      <c r="H2019">
        <v>2</v>
      </c>
    </row>
    <row r="2020" spans="1:8" x14ac:dyDescent="0.3">
      <c r="A2020">
        <v>2019</v>
      </c>
      <c r="B2020">
        <v>18385</v>
      </c>
      <c r="C2020">
        <v>128348</v>
      </c>
      <c r="D2020">
        <v>1</v>
      </c>
      <c r="E2020" t="s">
        <v>12066</v>
      </c>
      <c r="F2020" s="1">
        <v>45584</v>
      </c>
      <c r="G2020" t="s">
        <v>20057</v>
      </c>
      <c r="H2020">
        <v>1</v>
      </c>
    </row>
    <row r="2021" spans="1:8" x14ac:dyDescent="0.3">
      <c r="A2021">
        <v>2020</v>
      </c>
      <c r="B2021">
        <v>18624</v>
      </c>
      <c r="C2021">
        <v>1064577</v>
      </c>
      <c r="D2021">
        <v>3</v>
      </c>
      <c r="E2021" t="s">
        <v>12067</v>
      </c>
      <c r="F2021" s="1">
        <v>45814</v>
      </c>
      <c r="G2021" t="s">
        <v>20055</v>
      </c>
      <c r="H2021">
        <v>3</v>
      </c>
    </row>
    <row r="2022" spans="1:8" x14ac:dyDescent="0.3">
      <c r="A2022">
        <v>2021</v>
      </c>
      <c r="B2022">
        <v>13328</v>
      </c>
      <c r="C2022">
        <v>142144</v>
      </c>
      <c r="D2022">
        <v>3</v>
      </c>
      <c r="E2022" t="s">
        <v>12068</v>
      </c>
      <c r="F2022" s="1">
        <v>45176</v>
      </c>
      <c r="G2022" t="s">
        <v>20055</v>
      </c>
      <c r="H2022">
        <v>3</v>
      </c>
    </row>
    <row r="2023" spans="1:8" x14ac:dyDescent="0.3">
      <c r="A2023">
        <v>2022</v>
      </c>
      <c r="B2023">
        <v>549</v>
      </c>
      <c r="C2023">
        <v>689002</v>
      </c>
      <c r="D2023">
        <v>4</v>
      </c>
      <c r="E2023" t="s">
        <v>12069</v>
      </c>
      <c r="F2023" s="1">
        <v>44645</v>
      </c>
      <c r="G2023" t="s">
        <v>20054</v>
      </c>
      <c r="H2023">
        <v>4</v>
      </c>
    </row>
    <row r="2024" spans="1:8" x14ac:dyDescent="0.3">
      <c r="A2024">
        <v>2023</v>
      </c>
      <c r="B2024">
        <v>967</v>
      </c>
      <c r="C2024">
        <v>838612</v>
      </c>
      <c r="D2024">
        <v>1</v>
      </c>
      <c r="E2024" t="s">
        <v>12070</v>
      </c>
      <c r="F2024" s="1">
        <v>45235</v>
      </c>
      <c r="G2024" t="s">
        <v>20057</v>
      </c>
      <c r="H2024">
        <v>1</v>
      </c>
    </row>
    <row r="2025" spans="1:8" x14ac:dyDescent="0.3">
      <c r="A2025">
        <v>2024</v>
      </c>
      <c r="B2025">
        <v>6808</v>
      </c>
      <c r="C2025">
        <v>1794660</v>
      </c>
      <c r="D2025">
        <v>5</v>
      </c>
      <c r="E2025" t="s">
        <v>12071</v>
      </c>
      <c r="F2025" s="1">
        <v>45185</v>
      </c>
      <c r="G2025" t="s">
        <v>20058</v>
      </c>
      <c r="H2025">
        <v>5</v>
      </c>
    </row>
    <row r="2026" spans="1:8" x14ac:dyDescent="0.3">
      <c r="A2026">
        <v>2025</v>
      </c>
      <c r="B2026">
        <v>1394</v>
      </c>
      <c r="C2026">
        <v>1593639</v>
      </c>
      <c r="D2026">
        <v>1</v>
      </c>
      <c r="E2026" t="s">
        <v>12072</v>
      </c>
      <c r="F2026" s="1">
        <v>45549</v>
      </c>
      <c r="G2026" t="s">
        <v>20057</v>
      </c>
      <c r="H2026">
        <v>1</v>
      </c>
    </row>
    <row r="2027" spans="1:8" x14ac:dyDescent="0.3">
      <c r="A2027">
        <v>2026</v>
      </c>
      <c r="B2027">
        <v>15111</v>
      </c>
      <c r="C2027">
        <v>880127</v>
      </c>
      <c r="D2027">
        <v>4</v>
      </c>
      <c r="E2027" t="s">
        <v>12073</v>
      </c>
      <c r="F2027" s="1">
        <v>45187</v>
      </c>
      <c r="G2027" t="s">
        <v>20054</v>
      </c>
      <c r="H2027">
        <v>4</v>
      </c>
    </row>
    <row r="2028" spans="1:8" x14ac:dyDescent="0.3">
      <c r="A2028">
        <v>2027</v>
      </c>
      <c r="B2028">
        <v>2912</v>
      </c>
      <c r="C2028">
        <v>1931380</v>
      </c>
      <c r="D2028">
        <v>1</v>
      </c>
      <c r="E2028" t="s">
        <v>12074</v>
      </c>
      <c r="F2028" s="1">
        <v>45242</v>
      </c>
      <c r="G2028" t="s">
        <v>20057</v>
      </c>
      <c r="H2028">
        <v>1</v>
      </c>
    </row>
    <row r="2029" spans="1:8" x14ac:dyDescent="0.3">
      <c r="A2029">
        <v>2028</v>
      </c>
      <c r="B2029">
        <v>1606</v>
      </c>
      <c r="C2029">
        <v>297241</v>
      </c>
      <c r="D2029">
        <v>2</v>
      </c>
      <c r="E2029" t="s">
        <v>12075</v>
      </c>
      <c r="F2029" s="1">
        <v>44945</v>
      </c>
      <c r="G2029" t="s">
        <v>20056</v>
      </c>
      <c r="H2029">
        <v>2</v>
      </c>
    </row>
    <row r="2030" spans="1:8" x14ac:dyDescent="0.3">
      <c r="A2030">
        <v>2029</v>
      </c>
      <c r="B2030">
        <v>5982</v>
      </c>
      <c r="C2030">
        <v>1801740</v>
      </c>
      <c r="D2030">
        <v>5</v>
      </c>
      <c r="E2030" t="s">
        <v>12076</v>
      </c>
      <c r="F2030" s="1">
        <v>44759</v>
      </c>
      <c r="G2030" t="s">
        <v>20058</v>
      </c>
      <c r="H2030">
        <v>5</v>
      </c>
    </row>
    <row r="2031" spans="1:8" x14ac:dyDescent="0.3">
      <c r="A2031">
        <v>2030</v>
      </c>
      <c r="B2031">
        <v>990</v>
      </c>
      <c r="C2031">
        <v>765236</v>
      </c>
      <c r="D2031">
        <v>4</v>
      </c>
      <c r="E2031" t="s">
        <v>12077</v>
      </c>
      <c r="F2031" s="1">
        <v>45082</v>
      </c>
      <c r="G2031" t="s">
        <v>20054</v>
      </c>
      <c r="H2031">
        <v>4</v>
      </c>
    </row>
    <row r="2032" spans="1:8" x14ac:dyDescent="0.3">
      <c r="A2032">
        <v>2031</v>
      </c>
      <c r="B2032">
        <v>8440</v>
      </c>
      <c r="C2032">
        <v>1031244</v>
      </c>
      <c r="D2032">
        <v>4</v>
      </c>
      <c r="E2032" t="s">
        <v>12078</v>
      </c>
      <c r="F2032" s="1">
        <v>44914</v>
      </c>
      <c r="G2032" t="s">
        <v>20054</v>
      </c>
      <c r="H2032">
        <v>4</v>
      </c>
    </row>
    <row r="2033" spans="1:8" x14ac:dyDescent="0.3">
      <c r="A2033">
        <v>2032</v>
      </c>
      <c r="B2033">
        <v>16392</v>
      </c>
      <c r="C2033">
        <v>1036415</v>
      </c>
      <c r="D2033">
        <v>3</v>
      </c>
      <c r="E2033" t="s">
        <v>12079</v>
      </c>
      <c r="F2033" s="1">
        <v>44459</v>
      </c>
      <c r="G2033" t="s">
        <v>20055</v>
      </c>
      <c r="H2033">
        <v>3</v>
      </c>
    </row>
    <row r="2034" spans="1:8" x14ac:dyDescent="0.3">
      <c r="A2034">
        <v>2033</v>
      </c>
      <c r="B2034">
        <v>10765</v>
      </c>
      <c r="C2034">
        <v>742530</v>
      </c>
      <c r="D2034">
        <v>4</v>
      </c>
      <c r="E2034" t="s">
        <v>12080</v>
      </c>
      <c r="F2034" s="1">
        <v>44908</v>
      </c>
      <c r="G2034" t="s">
        <v>20054</v>
      </c>
      <c r="H2034">
        <v>4</v>
      </c>
    </row>
    <row r="2035" spans="1:8" x14ac:dyDescent="0.3">
      <c r="A2035">
        <v>2034</v>
      </c>
      <c r="B2035">
        <v>15810</v>
      </c>
      <c r="C2035">
        <v>1462147</v>
      </c>
      <c r="D2035">
        <v>1</v>
      </c>
      <c r="E2035" t="s">
        <v>12081</v>
      </c>
      <c r="F2035" s="1">
        <v>45097</v>
      </c>
      <c r="G2035" t="s">
        <v>20057</v>
      </c>
      <c r="H2035">
        <v>1</v>
      </c>
    </row>
    <row r="2036" spans="1:8" x14ac:dyDescent="0.3">
      <c r="A2036">
        <v>2035</v>
      </c>
      <c r="B2036">
        <v>173</v>
      </c>
      <c r="C2036">
        <v>1238377</v>
      </c>
      <c r="D2036">
        <v>3</v>
      </c>
      <c r="E2036" t="s">
        <v>12082</v>
      </c>
      <c r="F2036" s="1">
        <v>45721</v>
      </c>
      <c r="G2036" t="s">
        <v>20055</v>
      </c>
      <c r="H2036">
        <v>3</v>
      </c>
    </row>
    <row r="2037" spans="1:8" x14ac:dyDescent="0.3">
      <c r="A2037">
        <v>2036</v>
      </c>
      <c r="B2037">
        <v>7157</v>
      </c>
      <c r="C2037">
        <v>512239</v>
      </c>
      <c r="D2037">
        <v>4</v>
      </c>
      <c r="E2037" t="s">
        <v>12083</v>
      </c>
      <c r="F2037" s="1">
        <v>45053</v>
      </c>
      <c r="G2037" t="s">
        <v>20054</v>
      </c>
      <c r="H2037">
        <v>4</v>
      </c>
    </row>
    <row r="2038" spans="1:8" x14ac:dyDescent="0.3">
      <c r="A2038">
        <v>2037</v>
      </c>
      <c r="B2038">
        <v>7961</v>
      </c>
      <c r="C2038">
        <v>1066665</v>
      </c>
      <c r="D2038">
        <v>4</v>
      </c>
      <c r="E2038" t="s">
        <v>12084</v>
      </c>
      <c r="F2038" s="1">
        <v>44489</v>
      </c>
      <c r="G2038" t="s">
        <v>20054</v>
      </c>
      <c r="H2038">
        <v>4</v>
      </c>
    </row>
    <row r="2039" spans="1:8" x14ac:dyDescent="0.3">
      <c r="A2039">
        <v>2038</v>
      </c>
      <c r="B2039">
        <v>7750</v>
      </c>
      <c r="C2039">
        <v>1748881</v>
      </c>
      <c r="D2039">
        <v>4</v>
      </c>
      <c r="E2039" t="s">
        <v>12085</v>
      </c>
      <c r="F2039" s="1">
        <v>44901</v>
      </c>
      <c r="G2039" t="s">
        <v>20054</v>
      </c>
      <c r="H2039">
        <v>4</v>
      </c>
    </row>
    <row r="2040" spans="1:8" x14ac:dyDescent="0.3">
      <c r="A2040">
        <v>2039</v>
      </c>
      <c r="B2040">
        <v>6902</v>
      </c>
      <c r="C2040">
        <v>497462</v>
      </c>
      <c r="D2040">
        <v>4</v>
      </c>
      <c r="E2040" t="s">
        <v>12086</v>
      </c>
      <c r="F2040" s="1">
        <v>45846</v>
      </c>
      <c r="G2040" t="s">
        <v>20054</v>
      </c>
      <c r="H2040">
        <v>4</v>
      </c>
    </row>
    <row r="2041" spans="1:8" x14ac:dyDescent="0.3">
      <c r="A2041">
        <v>2040</v>
      </c>
      <c r="B2041">
        <v>18715</v>
      </c>
      <c r="C2041">
        <v>1318604</v>
      </c>
      <c r="D2041">
        <v>2</v>
      </c>
      <c r="E2041" t="s">
        <v>12087</v>
      </c>
      <c r="F2041" s="1">
        <v>44772</v>
      </c>
      <c r="G2041" t="s">
        <v>20056</v>
      </c>
      <c r="H2041">
        <v>2</v>
      </c>
    </row>
    <row r="2042" spans="1:8" x14ac:dyDescent="0.3">
      <c r="A2042">
        <v>2041</v>
      </c>
      <c r="B2042">
        <v>3566</v>
      </c>
      <c r="C2042">
        <v>1287124</v>
      </c>
      <c r="D2042">
        <v>1</v>
      </c>
      <c r="E2042" t="s">
        <v>12088</v>
      </c>
      <c r="F2042" s="1">
        <v>44647</v>
      </c>
      <c r="G2042" t="s">
        <v>20057</v>
      </c>
      <c r="H2042">
        <v>1</v>
      </c>
    </row>
    <row r="2043" spans="1:8" x14ac:dyDescent="0.3">
      <c r="A2043">
        <v>2042</v>
      </c>
      <c r="B2043">
        <v>12090</v>
      </c>
      <c r="C2043">
        <v>1179789</v>
      </c>
      <c r="D2043">
        <v>4</v>
      </c>
      <c r="E2043" t="s">
        <v>12089</v>
      </c>
      <c r="F2043" s="1">
        <v>44520</v>
      </c>
      <c r="G2043" t="s">
        <v>20054</v>
      </c>
      <c r="H2043">
        <v>4</v>
      </c>
    </row>
    <row r="2044" spans="1:8" x14ac:dyDescent="0.3">
      <c r="A2044">
        <v>2043</v>
      </c>
      <c r="B2044">
        <v>7760</v>
      </c>
      <c r="C2044">
        <v>1377439</v>
      </c>
      <c r="D2044">
        <v>3</v>
      </c>
      <c r="E2044" t="s">
        <v>12090</v>
      </c>
      <c r="F2044" s="1">
        <v>45516</v>
      </c>
      <c r="G2044" t="s">
        <v>20055</v>
      </c>
      <c r="H2044">
        <v>3</v>
      </c>
    </row>
    <row r="2045" spans="1:8" x14ac:dyDescent="0.3">
      <c r="A2045">
        <v>2044</v>
      </c>
      <c r="B2045">
        <v>10845</v>
      </c>
      <c r="C2045">
        <v>147563</v>
      </c>
      <c r="D2045">
        <v>4</v>
      </c>
      <c r="E2045" t="s">
        <v>12091</v>
      </c>
      <c r="F2045" s="1">
        <v>45184</v>
      </c>
      <c r="G2045" t="s">
        <v>20054</v>
      </c>
      <c r="H2045">
        <v>4</v>
      </c>
    </row>
    <row r="2046" spans="1:8" x14ac:dyDescent="0.3">
      <c r="A2046">
        <v>2045</v>
      </c>
      <c r="B2046">
        <v>10912</v>
      </c>
      <c r="C2046">
        <v>859710</v>
      </c>
      <c r="D2046">
        <v>2</v>
      </c>
      <c r="E2046" t="s">
        <v>12092</v>
      </c>
      <c r="F2046" s="1">
        <v>45206</v>
      </c>
      <c r="G2046" t="s">
        <v>20056</v>
      </c>
      <c r="H2046">
        <v>2</v>
      </c>
    </row>
    <row r="2047" spans="1:8" x14ac:dyDescent="0.3">
      <c r="A2047">
        <v>2046</v>
      </c>
      <c r="B2047">
        <v>15708</v>
      </c>
      <c r="C2047">
        <v>463902</v>
      </c>
      <c r="D2047">
        <v>5</v>
      </c>
      <c r="E2047" t="s">
        <v>12093</v>
      </c>
      <c r="F2047" s="1">
        <v>45777</v>
      </c>
      <c r="G2047" t="s">
        <v>20058</v>
      </c>
      <c r="H2047">
        <v>5</v>
      </c>
    </row>
    <row r="2048" spans="1:8" x14ac:dyDescent="0.3">
      <c r="A2048">
        <v>2047</v>
      </c>
      <c r="B2048">
        <v>10580</v>
      </c>
      <c r="C2048">
        <v>1926162</v>
      </c>
      <c r="D2048">
        <v>2</v>
      </c>
      <c r="E2048" t="s">
        <v>12094</v>
      </c>
      <c r="F2048" s="1">
        <v>45078</v>
      </c>
      <c r="G2048" t="s">
        <v>20056</v>
      </c>
      <c r="H2048">
        <v>2</v>
      </c>
    </row>
    <row r="2049" spans="1:8" x14ac:dyDescent="0.3">
      <c r="A2049">
        <v>2048</v>
      </c>
      <c r="B2049">
        <v>6603</v>
      </c>
      <c r="C2049">
        <v>603564</v>
      </c>
      <c r="D2049">
        <v>4</v>
      </c>
      <c r="E2049" t="s">
        <v>12095</v>
      </c>
      <c r="F2049" s="1">
        <v>44913</v>
      </c>
      <c r="G2049" t="s">
        <v>20054</v>
      </c>
      <c r="H2049">
        <v>4</v>
      </c>
    </row>
    <row r="2050" spans="1:8" x14ac:dyDescent="0.3">
      <c r="A2050">
        <v>2049</v>
      </c>
      <c r="B2050">
        <v>4065</v>
      </c>
      <c r="C2050">
        <v>1951021</v>
      </c>
      <c r="D2050">
        <v>1</v>
      </c>
      <c r="E2050" t="s">
        <v>12096</v>
      </c>
      <c r="F2050" s="1">
        <v>45216</v>
      </c>
      <c r="G2050" t="s">
        <v>20057</v>
      </c>
      <c r="H2050">
        <v>1</v>
      </c>
    </row>
    <row r="2051" spans="1:8" x14ac:dyDescent="0.3">
      <c r="A2051">
        <v>2050</v>
      </c>
      <c r="B2051">
        <v>9123</v>
      </c>
      <c r="C2051">
        <v>8667</v>
      </c>
      <c r="D2051">
        <v>2</v>
      </c>
      <c r="E2051" t="s">
        <v>12097</v>
      </c>
      <c r="F2051" s="1">
        <v>44790</v>
      </c>
      <c r="G2051" t="s">
        <v>20056</v>
      </c>
      <c r="H2051">
        <v>2</v>
      </c>
    </row>
    <row r="2052" spans="1:8" x14ac:dyDescent="0.3">
      <c r="A2052">
        <v>2051</v>
      </c>
      <c r="B2052">
        <v>4406</v>
      </c>
      <c r="C2052">
        <v>762685</v>
      </c>
      <c r="D2052">
        <v>4</v>
      </c>
      <c r="E2052" t="s">
        <v>12098</v>
      </c>
      <c r="F2052" s="1">
        <v>45636</v>
      </c>
      <c r="G2052" t="s">
        <v>20054</v>
      </c>
      <c r="H2052">
        <v>4</v>
      </c>
    </row>
    <row r="2053" spans="1:8" x14ac:dyDescent="0.3">
      <c r="A2053">
        <v>2052</v>
      </c>
      <c r="B2053">
        <v>17857</v>
      </c>
      <c r="C2053">
        <v>978949</v>
      </c>
      <c r="D2053">
        <v>4</v>
      </c>
      <c r="E2053" t="s">
        <v>12099</v>
      </c>
      <c r="F2053" s="1">
        <v>45275</v>
      </c>
      <c r="G2053" t="s">
        <v>20054</v>
      </c>
      <c r="H2053">
        <v>4</v>
      </c>
    </row>
    <row r="2054" spans="1:8" x14ac:dyDescent="0.3">
      <c r="A2054">
        <v>2053</v>
      </c>
      <c r="B2054">
        <v>6083</v>
      </c>
      <c r="C2054">
        <v>1521435</v>
      </c>
      <c r="D2054">
        <v>3</v>
      </c>
      <c r="E2054" t="s">
        <v>12100</v>
      </c>
      <c r="F2054" s="1">
        <v>44782</v>
      </c>
      <c r="G2054" t="s">
        <v>20055</v>
      </c>
      <c r="H2054">
        <v>3</v>
      </c>
    </row>
    <row r="2055" spans="1:8" x14ac:dyDescent="0.3">
      <c r="A2055">
        <v>2054</v>
      </c>
      <c r="B2055">
        <v>6292</v>
      </c>
      <c r="C2055">
        <v>1731176</v>
      </c>
      <c r="D2055">
        <v>4</v>
      </c>
      <c r="E2055" t="s">
        <v>12101</v>
      </c>
      <c r="F2055" s="1">
        <v>45181</v>
      </c>
      <c r="G2055" t="s">
        <v>20054</v>
      </c>
      <c r="H2055">
        <v>4</v>
      </c>
    </row>
    <row r="2056" spans="1:8" x14ac:dyDescent="0.3">
      <c r="A2056">
        <v>2055</v>
      </c>
      <c r="B2056">
        <v>10456</v>
      </c>
      <c r="C2056">
        <v>1003177</v>
      </c>
      <c r="D2056">
        <v>2</v>
      </c>
      <c r="E2056" t="s">
        <v>12102</v>
      </c>
      <c r="F2056" s="1">
        <v>44673</v>
      </c>
      <c r="G2056" t="s">
        <v>20056</v>
      </c>
      <c r="H2056">
        <v>2</v>
      </c>
    </row>
    <row r="2057" spans="1:8" x14ac:dyDescent="0.3">
      <c r="A2057">
        <v>2056</v>
      </c>
      <c r="B2057">
        <v>8605</v>
      </c>
      <c r="C2057">
        <v>1524376</v>
      </c>
      <c r="D2057">
        <v>2</v>
      </c>
      <c r="E2057" t="s">
        <v>12103</v>
      </c>
      <c r="F2057" s="1">
        <v>44540</v>
      </c>
      <c r="G2057" t="s">
        <v>20056</v>
      </c>
      <c r="H2057">
        <v>2</v>
      </c>
    </row>
    <row r="2058" spans="1:8" x14ac:dyDescent="0.3">
      <c r="A2058">
        <v>2057</v>
      </c>
      <c r="B2058">
        <v>13101</v>
      </c>
      <c r="C2058">
        <v>129353</v>
      </c>
      <c r="D2058">
        <v>3</v>
      </c>
      <c r="E2058" t="s">
        <v>12104</v>
      </c>
      <c r="F2058" s="1">
        <v>45640</v>
      </c>
      <c r="G2058" t="s">
        <v>20055</v>
      </c>
      <c r="H2058">
        <v>3</v>
      </c>
    </row>
    <row r="2059" spans="1:8" x14ac:dyDescent="0.3">
      <c r="A2059">
        <v>2058</v>
      </c>
      <c r="B2059">
        <v>9248</v>
      </c>
      <c r="C2059">
        <v>1831037</v>
      </c>
      <c r="D2059">
        <v>1</v>
      </c>
      <c r="E2059" t="s">
        <v>12105</v>
      </c>
      <c r="F2059" s="1">
        <v>45711</v>
      </c>
      <c r="G2059" t="s">
        <v>20057</v>
      </c>
      <c r="H2059">
        <v>1</v>
      </c>
    </row>
    <row r="2060" spans="1:8" x14ac:dyDescent="0.3">
      <c r="A2060">
        <v>2059</v>
      </c>
      <c r="B2060">
        <v>8587</v>
      </c>
      <c r="C2060">
        <v>1439866</v>
      </c>
      <c r="D2060">
        <v>2</v>
      </c>
      <c r="E2060" t="s">
        <v>12106</v>
      </c>
      <c r="F2060" s="1">
        <v>45094</v>
      </c>
      <c r="G2060" t="s">
        <v>20056</v>
      </c>
      <c r="H2060">
        <v>2</v>
      </c>
    </row>
    <row r="2061" spans="1:8" x14ac:dyDescent="0.3">
      <c r="A2061">
        <v>2060</v>
      </c>
      <c r="B2061">
        <v>19198</v>
      </c>
      <c r="C2061">
        <v>364552</v>
      </c>
      <c r="D2061">
        <v>5</v>
      </c>
      <c r="E2061" t="s">
        <v>12107</v>
      </c>
      <c r="F2061" s="1">
        <v>45707</v>
      </c>
      <c r="G2061" t="s">
        <v>20058</v>
      </c>
      <c r="H2061">
        <v>5</v>
      </c>
    </row>
    <row r="2062" spans="1:8" x14ac:dyDescent="0.3">
      <c r="A2062">
        <v>2061</v>
      </c>
      <c r="B2062">
        <v>12725</v>
      </c>
      <c r="C2062">
        <v>1456619</v>
      </c>
      <c r="D2062">
        <v>4</v>
      </c>
      <c r="E2062" t="s">
        <v>12108</v>
      </c>
      <c r="F2062" s="1">
        <v>44725</v>
      </c>
      <c r="G2062" t="s">
        <v>20054</v>
      </c>
      <c r="H2062">
        <v>4</v>
      </c>
    </row>
    <row r="2063" spans="1:8" x14ac:dyDescent="0.3">
      <c r="A2063">
        <v>2062</v>
      </c>
      <c r="B2063">
        <v>9031</v>
      </c>
      <c r="C2063">
        <v>1254748</v>
      </c>
      <c r="D2063">
        <v>2</v>
      </c>
      <c r="E2063" t="s">
        <v>12109</v>
      </c>
      <c r="F2063" s="1">
        <v>44481</v>
      </c>
      <c r="G2063" t="s">
        <v>20056</v>
      </c>
      <c r="H2063">
        <v>2</v>
      </c>
    </row>
    <row r="2064" spans="1:8" x14ac:dyDescent="0.3">
      <c r="A2064">
        <v>2063</v>
      </c>
      <c r="B2064">
        <v>519</v>
      </c>
      <c r="C2064">
        <v>1853052</v>
      </c>
      <c r="D2064">
        <v>2</v>
      </c>
      <c r="E2064" t="s">
        <v>12110</v>
      </c>
      <c r="F2064" s="1">
        <v>44651</v>
      </c>
      <c r="G2064" t="s">
        <v>20056</v>
      </c>
      <c r="H2064">
        <v>2</v>
      </c>
    </row>
    <row r="2065" spans="1:8" x14ac:dyDescent="0.3">
      <c r="A2065">
        <v>2064</v>
      </c>
      <c r="B2065">
        <v>13454</v>
      </c>
      <c r="C2065">
        <v>1946167</v>
      </c>
      <c r="D2065">
        <v>1</v>
      </c>
      <c r="E2065" t="s">
        <v>12111</v>
      </c>
      <c r="F2065" s="1">
        <v>44578</v>
      </c>
      <c r="G2065" t="s">
        <v>20057</v>
      </c>
      <c r="H2065">
        <v>1</v>
      </c>
    </row>
    <row r="2066" spans="1:8" x14ac:dyDescent="0.3">
      <c r="A2066">
        <v>2065</v>
      </c>
      <c r="B2066">
        <v>6278</v>
      </c>
      <c r="C2066">
        <v>1642165</v>
      </c>
      <c r="D2066">
        <v>5</v>
      </c>
      <c r="E2066" t="s">
        <v>12112</v>
      </c>
      <c r="F2066" s="1">
        <v>45061</v>
      </c>
      <c r="G2066" t="s">
        <v>20058</v>
      </c>
      <c r="H2066">
        <v>5</v>
      </c>
    </row>
    <row r="2067" spans="1:8" x14ac:dyDescent="0.3">
      <c r="A2067">
        <v>2066</v>
      </c>
      <c r="B2067">
        <v>10579</v>
      </c>
      <c r="C2067">
        <v>1838814</v>
      </c>
      <c r="D2067">
        <v>5</v>
      </c>
      <c r="E2067" t="s">
        <v>12113</v>
      </c>
      <c r="F2067" s="1">
        <v>44916</v>
      </c>
      <c r="G2067" t="s">
        <v>20058</v>
      </c>
      <c r="H2067">
        <v>5</v>
      </c>
    </row>
    <row r="2068" spans="1:8" x14ac:dyDescent="0.3">
      <c r="A2068">
        <v>2067</v>
      </c>
      <c r="B2068">
        <v>14169</v>
      </c>
      <c r="C2068">
        <v>1116375</v>
      </c>
      <c r="D2068">
        <v>4</v>
      </c>
      <c r="E2068" t="s">
        <v>12114</v>
      </c>
      <c r="F2068" s="1">
        <v>44460</v>
      </c>
      <c r="G2068" t="s">
        <v>20054</v>
      </c>
      <c r="H2068">
        <v>4</v>
      </c>
    </row>
    <row r="2069" spans="1:8" x14ac:dyDescent="0.3">
      <c r="A2069">
        <v>2068</v>
      </c>
      <c r="B2069">
        <v>4634</v>
      </c>
      <c r="C2069">
        <v>653503</v>
      </c>
      <c r="D2069">
        <v>3</v>
      </c>
      <c r="E2069" t="s">
        <v>12115</v>
      </c>
      <c r="F2069" s="1">
        <v>45708</v>
      </c>
      <c r="G2069" t="s">
        <v>20055</v>
      </c>
      <c r="H2069">
        <v>3</v>
      </c>
    </row>
    <row r="2070" spans="1:8" x14ac:dyDescent="0.3">
      <c r="A2070">
        <v>2069</v>
      </c>
      <c r="B2070">
        <v>14622</v>
      </c>
      <c r="C2070">
        <v>1273356</v>
      </c>
      <c r="D2070">
        <v>3</v>
      </c>
      <c r="E2070" t="s">
        <v>12116</v>
      </c>
      <c r="F2070" s="1">
        <v>45249</v>
      </c>
      <c r="G2070" t="s">
        <v>20055</v>
      </c>
      <c r="H2070">
        <v>3</v>
      </c>
    </row>
    <row r="2071" spans="1:8" x14ac:dyDescent="0.3">
      <c r="A2071">
        <v>2070</v>
      </c>
      <c r="B2071">
        <v>17151</v>
      </c>
      <c r="C2071">
        <v>998029</v>
      </c>
      <c r="D2071">
        <v>3</v>
      </c>
      <c r="E2071" t="s">
        <v>12117</v>
      </c>
      <c r="F2071" s="1">
        <v>45394</v>
      </c>
      <c r="G2071" t="s">
        <v>20055</v>
      </c>
      <c r="H2071">
        <v>3</v>
      </c>
    </row>
    <row r="2072" spans="1:8" x14ac:dyDescent="0.3">
      <c r="A2072">
        <v>2071</v>
      </c>
      <c r="B2072">
        <v>9849</v>
      </c>
      <c r="C2072">
        <v>308348</v>
      </c>
      <c r="D2072">
        <v>4</v>
      </c>
      <c r="E2072" t="s">
        <v>12118</v>
      </c>
      <c r="F2072" s="1">
        <v>44880</v>
      </c>
      <c r="G2072" t="s">
        <v>20054</v>
      </c>
      <c r="H2072">
        <v>4</v>
      </c>
    </row>
    <row r="2073" spans="1:8" x14ac:dyDescent="0.3">
      <c r="A2073">
        <v>2072</v>
      </c>
      <c r="B2073">
        <v>12112</v>
      </c>
      <c r="C2073">
        <v>197302</v>
      </c>
      <c r="D2073">
        <v>1</v>
      </c>
      <c r="E2073" t="s">
        <v>12119</v>
      </c>
      <c r="F2073" s="1">
        <v>44667</v>
      </c>
      <c r="G2073" t="s">
        <v>20057</v>
      </c>
      <c r="H2073">
        <v>1</v>
      </c>
    </row>
    <row r="2074" spans="1:8" x14ac:dyDescent="0.3">
      <c r="A2074">
        <v>2073</v>
      </c>
      <c r="B2074">
        <v>18594</v>
      </c>
      <c r="C2074">
        <v>268608</v>
      </c>
      <c r="D2074">
        <v>5</v>
      </c>
      <c r="E2074" t="s">
        <v>12120</v>
      </c>
      <c r="F2074" s="1">
        <v>45728</v>
      </c>
      <c r="G2074" t="s">
        <v>20058</v>
      </c>
      <c r="H2074">
        <v>5</v>
      </c>
    </row>
    <row r="2075" spans="1:8" x14ac:dyDescent="0.3">
      <c r="A2075">
        <v>2074</v>
      </c>
      <c r="B2075">
        <v>7082</v>
      </c>
      <c r="C2075">
        <v>1001005</v>
      </c>
      <c r="D2075">
        <v>4</v>
      </c>
      <c r="E2075" t="s">
        <v>12121</v>
      </c>
      <c r="F2075" s="1">
        <v>45148</v>
      </c>
      <c r="G2075" t="s">
        <v>20054</v>
      </c>
      <c r="H2075">
        <v>4</v>
      </c>
    </row>
    <row r="2076" spans="1:8" x14ac:dyDescent="0.3">
      <c r="A2076">
        <v>2075</v>
      </c>
      <c r="B2076">
        <v>16656</v>
      </c>
      <c r="C2076">
        <v>1555446</v>
      </c>
      <c r="D2076">
        <v>1</v>
      </c>
      <c r="E2076" t="s">
        <v>12122</v>
      </c>
      <c r="F2076" s="1">
        <v>44981</v>
      </c>
      <c r="G2076" t="s">
        <v>20057</v>
      </c>
      <c r="H2076">
        <v>1</v>
      </c>
    </row>
    <row r="2077" spans="1:8" x14ac:dyDescent="0.3">
      <c r="A2077">
        <v>2076</v>
      </c>
      <c r="B2077">
        <v>19685</v>
      </c>
      <c r="C2077">
        <v>744321</v>
      </c>
      <c r="D2077">
        <v>1</v>
      </c>
      <c r="E2077" t="s">
        <v>12123</v>
      </c>
      <c r="F2077" s="1">
        <v>45390</v>
      </c>
      <c r="G2077" t="s">
        <v>20057</v>
      </c>
      <c r="H2077">
        <v>1</v>
      </c>
    </row>
    <row r="2078" spans="1:8" x14ac:dyDescent="0.3">
      <c r="A2078">
        <v>2077</v>
      </c>
      <c r="B2078">
        <v>19483</v>
      </c>
      <c r="C2078">
        <v>1683197</v>
      </c>
      <c r="D2078">
        <v>1</v>
      </c>
      <c r="E2078" t="s">
        <v>12124</v>
      </c>
      <c r="F2078" s="1">
        <v>45104</v>
      </c>
      <c r="G2078" t="s">
        <v>20057</v>
      </c>
      <c r="H2078">
        <v>1</v>
      </c>
    </row>
    <row r="2079" spans="1:8" x14ac:dyDescent="0.3">
      <c r="A2079">
        <v>2078</v>
      </c>
      <c r="B2079">
        <v>12859</v>
      </c>
      <c r="C2079">
        <v>1792662</v>
      </c>
      <c r="D2079">
        <v>5</v>
      </c>
      <c r="E2079" t="s">
        <v>12125</v>
      </c>
      <c r="F2079" s="1">
        <v>44797</v>
      </c>
      <c r="G2079" t="s">
        <v>20058</v>
      </c>
      <c r="H2079">
        <v>5</v>
      </c>
    </row>
    <row r="2080" spans="1:8" x14ac:dyDescent="0.3">
      <c r="A2080">
        <v>2079</v>
      </c>
      <c r="B2080">
        <v>1355</v>
      </c>
      <c r="C2080">
        <v>372427</v>
      </c>
      <c r="D2080">
        <v>5</v>
      </c>
      <c r="E2080" t="s">
        <v>12126</v>
      </c>
      <c r="F2080" s="1">
        <v>45296</v>
      </c>
      <c r="G2080" t="s">
        <v>20058</v>
      </c>
      <c r="H2080">
        <v>5</v>
      </c>
    </row>
    <row r="2081" spans="1:8" x14ac:dyDescent="0.3">
      <c r="A2081">
        <v>2080</v>
      </c>
      <c r="B2081">
        <v>6424</v>
      </c>
      <c r="C2081">
        <v>740799</v>
      </c>
      <c r="D2081">
        <v>2</v>
      </c>
      <c r="E2081" t="s">
        <v>12127</v>
      </c>
      <c r="F2081" s="1">
        <v>44986</v>
      </c>
      <c r="G2081" t="s">
        <v>20056</v>
      </c>
      <c r="H2081">
        <v>2</v>
      </c>
    </row>
    <row r="2082" spans="1:8" x14ac:dyDescent="0.3">
      <c r="A2082">
        <v>2081</v>
      </c>
      <c r="B2082">
        <v>2949</v>
      </c>
      <c r="C2082">
        <v>101382</v>
      </c>
      <c r="D2082">
        <v>1</v>
      </c>
      <c r="E2082" t="s">
        <v>12128</v>
      </c>
      <c r="F2082" s="1">
        <v>45083</v>
      </c>
      <c r="G2082" t="s">
        <v>20057</v>
      </c>
      <c r="H2082">
        <v>1</v>
      </c>
    </row>
    <row r="2083" spans="1:8" x14ac:dyDescent="0.3">
      <c r="A2083">
        <v>2082</v>
      </c>
      <c r="B2083">
        <v>17899</v>
      </c>
      <c r="C2083">
        <v>657275</v>
      </c>
      <c r="D2083">
        <v>2</v>
      </c>
      <c r="E2083" t="s">
        <v>12129</v>
      </c>
      <c r="F2083" s="1">
        <v>44998</v>
      </c>
      <c r="G2083" t="s">
        <v>20056</v>
      </c>
      <c r="H2083">
        <v>2</v>
      </c>
    </row>
    <row r="2084" spans="1:8" x14ac:dyDescent="0.3">
      <c r="A2084">
        <v>2083</v>
      </c>
      <c r="B2084">
        <v>15519</v>
      </c>
      <c r="C2084">
        <v>1004550</v>
      </c>
      <c r="D2084">
        <v>3</v>
      </c>
      <c r="E2084" t="s">
        <v>12130</v>
      </c>
      <c r="F2084" s="1">
        <v>44650</v>
      </c>
      <c r="G2084" t="s">
        <v>20055</v>
      </c>
      <c r="H2084">
        <v>3</v>
      </c>
    </row>
    <row r="2085" spans="1:8" x14ac:dyDescent="0.3">
      <c r="A2085">
        <v>2084</v>
      </c>
      <c r="B2085">
        <v>6308</v>
      </c>
      <c r="C2085">
        <v>302054</v>
      </c>
      <c r="D2085">
        <v>2</v>
      </c>
      <c r="E2085" t="s">
        <v>12131</v>
      </c>
      <c r="F2085" s="1">
        <v>45166</v>
      </c>
      <c r="G2085" t="s">
        <v>20056</v>
      </c>
      <c r="H2085">
        <v>2</v>
      </c>
    </row>
    <row r="2086" spans="1:8" x14ac:dyDescent="0.3">
      <c r="A2086">
        <v>2085</v>
      </c>
      <c r="B2086">
        <v>2692</v>
      </c>
      <c r="C2086">
        <v>629558</v>
      </c>
      <c r="D2086">
        <v>4</v>
      </c>
      <c r="E2086" t="s">
        <v>12132</v>
      </c>
      <c r="F2086" s="1">
        <v>44913</v>
      </c>
      <c r="G2086" t="s">
        <v>20054</v>
      </c>
      <c r="H2086">
        <v>4</v>
      </c>
    </row>
    <row r="2087" spans="1:8" x14ac:dyDescent="0.3">
      <c r="A2087">
        <v>2086</v>
      </c>
      <c r="B2087">
        <v>7020</v>
      </c>
      <c r="C2087">
        <v>612179</v>
      </c>
      <c r="D2087">
        <v>2</v>
      </c>
      <c r="E2087" t="s">
        <v>12133</v>
      </c>
      <c r="F2087" s="1">
        <v>45178</v>
      </c>
      <c r="G2087" t="s">
        <v>20056</v>
      </c>
      <c r="H2087">
        <v>2</v>
      </c>
    </row>
    <row r="2088" spans="1:8" x14ac:dyDescent="0.3">
      <c r="A2088">
        <v>2087</v>
      </c>
      <c r="B2088">
        <v>1299</v>
      </c>
      <c r="C2088">
        <v>1354458</v>
      </c>
      <c r="D2088">
        <v>4</v>
      </c>
      <c r="E2088" t="s">
        <v>12134</v>
      </c>
      <c r="F2088" s="1">
        <v>44785</v>
      </c>
      <c r="G2088" t="s">
        <v>20054</v>
      </c>
      <c r="H2088">
        <v>4</v>
      </c>
    </row>
    <row r="2089" spans="1:8" x14ac:dyDescent="0.3">
      <c r="A2089">
        <v>2088</v>
      </c>
      <c r="B2089">
        <v>12357</v>
      </c>
      <c r="C2089">
        <v>1417386</v>
      </c>
      <c r="D2089">
        <v>1</v>
      </c>
      <c r="E2089" t="s">
        <v>12135</v>
      </c>
      <c r="F2089" s="1">
        <v>44486</v>
      </c>
      <c r="G2089" t="s">
        <v>20057</v>
      </c>
      <c r="H2089">
        <v>1</v>
      </c>
    </row>
    <row r="2090" spans="1:8" x14ac:dyDescent="0.3">
      <c r="A2090">
        <v>2089</v>
      </c>
      <c r="B2090">
        <v>8187</v>
      </c>
      <c r="C2090">
        <v>1696296</v>
      </c>
      <c r="D2090">
        <v>1</v>
      </c>
      <c r="E2090" t="s">
        <v>12136</v>
      </c>
      <c r="F2090" s="1">
        <v>44500</v>
      </c>
      <c r="G2090" t="s">
        <v>20057</v>
      </c>
      <c r="H2090">
        <v>1</v>
      </c>
    </row>
    <row r="2091" spans="1:8" x14ac:dyDescent="0.3">
      <c r="A2091">
        <v>2090</v>
      </c>
      <c r="B2091">
        <v>5826</v>
      </c>
      <c r="C2091">
        <v>1440020</v>
      </c>
      <c r="D2091">
        <v>5</v>
      </c>
      <c r="E2091" t="s">
        <v>12137</v>
      </c>
      <c r="F2091" s="1">
        <v>45749</v>
      </c>
      <c r="G2091" t="s">
        <v>20058</v>
      </c>
      <c r="H2091">
        <v>5</v>
      </c>
    </row>
    <row r="2092" spans="1:8" x14ac:dyDescent="0.3">
      <c r="A2092">
        <v>2091</v>
      </c>
      <c r="B2092">
        <v>15212</v>
      </c>
      <c r="C2092">
        <v>1954360</v>
      </c>
      <c r="D2092">
        <v>5</v>
      </c>
      <c r="E2092" t="s">
        <v>12138</v>
      </c>
      <c r="F2092" s="1">
        <v>44895</v>
      </c>
      <c r="G2092" t="s">
        <v>20058</v>
      </c>
      <c r="H2092">
        <v>5</v>
      </c>
    </row>
    <row r="2093" spans="1:8" x14ac:dyDescent="0.3">
      <c r="A2093">
        <v>2092</v>
      </c>
      <c r="B2093">
        <v>17891</v>
      </c>
      <c r="C2093">
        <v>162218</v>
      </c>
      <c r="D2093">
        <v>2</v>
      </c>
      <c r="E2093" t="s">
        <v>12139</v>
      </c>
      <c r="F2093" s="1">
        <v>45785</v>
      </c>
      <c r="G2093" t="s">
        <v>20056</v>
      </c>
      <c r="H2093">
        <v>2</v>
      </c>
    </row>
    <row r="2094" spans="1:8" x14ac:dyDescent="0.3">
      <c r="A2094">
        <v>2093</v>
      </c>
      <c r="B2094">
        <v>12257</v>
      </c>
      <c r="C2094">
        <v>1782356</v>
      </c>
      <c r="D2094">
        <v>1</v>
      </c>
      <c r="E2094" t="s">
        <v>12140</v>
      </c>
      <c r="F2094" s="1">
        <v>45682</v>
      </c>
      <c r="G2094" t="s">
        <v>20057</v>
      </c>
      <c r="H2094">
        <v>1</v>
      </c>
    </row>
    <row r="2095" spans="1:8" x14ac:dyDescent="0.3">
      <c r="A2095">
        <v>2094</v>
      </c>
      <c r="B2095">
        <v>6758</v>
      </c>
      <c r="C2095">
        <v>1117066</v>
      </c>
      <c r="D2095">
        <v>5</v>
      </c>
      <c r="E2095" t="s">
        <v>12141</v>
      </c>
      <c r="F2095" s="1">
        <v>45091</v>
      </c>
      <c r="G2095" t="s">
        <v>20058</v>
      </c>
      <c r="H2095">
        <v>5</v>
      </c>
    </row>
    <row r="2096" spans="1:8" x14ac:dyDescent="0.3">
      <c r="A2096">
        <v>2095</v>
      </c>
      <c r="B2096">
        <v>17934</v>
      </c>
      <c r="C2096">
        <v>513163</v>
      </c>
      <c r="D2096">
        <v>4</v>
      </c>
      <c r="E2096" t="s">
        <v>12142</v>
      </c>
      <c r="F2096" s="1">
        <v>44814</v>
      </c>
      <c r="G2096" t="s">
        <v>20054</v>
      </c>
      <c r="H2096">
        <v>4</v>
      </c>
    </row>
    <row r="2097" spans="1:8" x14ac:dyDescent="0.3">
      <c r="A2097">
        <v>2096</v>
      </c>
      <c r="B2097">
        <v>5632</v>
      </c>
      <c r="C2097">
        <v>1996477</v>
      </c>
      <c r="D2097">
        <v>5</v>
      </c>
      <c r="E2097" t="s">
        <v>12143</v>
      </c>
      <c r="F2097" s="1">
        <v>44819</v>
      </c>
      <c r="G2097" t="s">
        <v>20058</v>
      </c>
      <c r="H2097">
        <v>5</v>
      </c>
    </row>
    <row r="2098" spans="1:8" x14ac:dyDescent="0.3">
      <c r="A2098">
        <v>2097</v>
      </c>
      <c r="B2098">
        <v>4756</v>
      </c>
      <c r="C2098">
        <v>1069467</v>
      </c>
      <c r="D2098">
        <v>5</v>
      </c>
      <c r="E2098" t="s">
        <v>12144</v>
      </c>
      <c r="F2098" s="1">
        <v>44730</v>
      </c>
      <c r="G2098" t="s">
        <v>20058</v>
      </c>
      <c r="H2098">
        <v>5</v>
      </c>
    </row>
    <row r="2099" spans="1:8" x14ac:dyDescent="0.3">
      <c r="A2099">
        <v>2098</v>
      </c>
      <c r="B2099">
        <v>13778</v>
      </c>
      <c r="C2099">
        <v>1582565</v>
      </c>
      <c r="D2099">
        <v>1</v>
      </c>
      <c r="E2099" t="s">
        <v>12145</v>
      </c>
      <c r="F2099" s="1">
        <v>44737</v>
      </c>
      <c r="G2099" t="s">
        <v>20057</v>
      </c>
      <c r="H2099">
        <v>1</v>
      </c>
    </row>
    <row r="2100" spans="1:8" x14ac:dyDescent="0.3">
      <c r="A2100">
        <v>2099</v>
      </c>
      <c r="B2100">
        <v>18514</v>
      </c>
      <c r="C2100">
        <v>69286</v>
      </c>
      <c r="D2100">
        <v>1</v>
      </c>
      <c r="E2100" t="s">
        <v>12146</v>
      </c>
      <c r="F2100" s="1">
        <v>45116</v>
      </c>
      <c r="G2100" t="s">
        <v>20057</v>
      </c>
      <c r="H2100">
        <v>1</v>
      </c>
    </row>
    <row r="2101" spans="1:8" x14ac:dyDescent="0.3">
      <c r="A2101">
        <v>2100</v>
      </c>
      <c r="B2101">
        <v>16302</v>
      </c>
      <c r="C2101">
        <v>899099</v>
      </c>
      <c r="D2101">
        <v>5</v>
      </c>
      <c r="E2101" t="s">
        <v>12147</v>
      </c>
      <c r="F2101" s="1">
        <v>45689</v>
      </c>
      <c r="G2101" t="s">
        <v>20058</v>
      </c>
      <c r="H2101">
        <v>5</v>
      </c>
    </row>
    <row r="2102" spans="1:8" x14ac:dyDescent="0.3">
      <c r="A2102">
        <v>2101</v>
      </c>
      <c r="B2102">
        <v>7613</v>
      </c>
      <c r="C2102">
        <v>1602955</v>
      </c>
      <c r="D2102">
        <v>2</v>
      </c>
      <c r="E2102" t="s">
        <v>12148</v>
      </c>
      <c r="F2102" s="1">
        <v>45600</v>
      </c>
      <c r="G2102" t="s">
        <v>20056</v>
      </c>
      <c r="H2102">
        <v>2</v>
      </c>
    </row>
    <row r="2103" spans="1:8" x14ac:dyDescent="0.3">
      <c r="A2103">
        <v>2102</v>
      </c>
      <c r="B2103">
        <v>3263</v>
      </c>
      <c r="C2103">
        <v>838521</v>
      </c>
      <c r="D2103">
        <v>2</v>
      </c>
      <c r="E2103" t="s">
        <v>12149</v>
      </c>
      <c r="F2103" s="1">
        <v>45179</v>
      </c>
      <c r="G2103" t="s">
        <v>20056</v>
      </c>
      <c r="H2103">
        <v>2</v>
      </c>
    </row>
    <row r="2104" spans="1:8" x14ac:dyDescent="0.3">
      <c r="A2104">
        <v>2103</v>
      </c>
      <c r="B2104">
        <v>17759</v>
      </c>
      <c r="C2104">
        <v>1128984</v>
      </c>
      <c r="D2104">
        <v>3</v>
      </c>
      <c r="E2104" t="s">
        <v>12150</v>
      </c>
      <c r="F2104" s="1">
        <v>44467</v>
      </c>
      <c r="G2104" t="s">
        <v>20055</v>
      </c>
      <c r="H2104">
        <v>3</v>
      </c>
    </row>
    <row r="2105" spans="1:8" x14ac:dyDescent="0.3">
      <c r="A2105">
        <v>2104</v>
      </c>
      <c r="B2105">
        <v>19342</v>
      </c>
      <c r="C2105">
        <v>1048854</v>
      </c>
      <c r="D2105">
        <v>2</v>
      </c>
      <c r="E2105" t="s">
        <v>12151</v>
      </c>
      <c r="F2105" s="1">
        <v>44535</v>
      </c>
      <c r="G2105" t="s">
        <v>20056</v>
      </c>
      <c r="H2105">
        <v>2</v>
      </c>
    </row>
    <row r="2106" spans="1:8" x14ac:dyDescent="0.3">
      <c r="A2106">
        <v>2105</v>
      </c>
      <c r="B2106">
        <v>6652</v>
      </c>
      <c r="C2106">
        <v>150435</v>
      </c>
      <c r="D2106">
        <v>1</v>
      </c>
      <c r="E2106" t="s">
        <v>12152</v>
      </c>
      <c r="F2106" s="1">
        <v>45606</v>
      </c>
      <c r="G2106" t="s">
        <v>20057</v>
      </c>
      <c r="H2106">
        <v>1</v>
      </c>
    </row>
    <row r="2107" spans="1:8" x14ac:dyDescent="0.3">
      <c r="A2107">
        <v>2106</v>
      </c>
      <c r="B2107">
        <v>4526</v>
      </c>
      <c r="C2107">
        <v>722672</v>
      </c>
      <c r="D2107">
        <v>1</v>
      </c>
      <c r="E2107" t="s">
        <v>12153</v>
      </c>
      <c r="F2107" s="1">
        <v>45205</v>
      </c>
      <c r="G2107" t="s">
        <v>20057</v>
      </c>
      <c r="H2107">
        <v>1</v>
      </c>
    </row>
    <row r="2108" spans="1:8" x14ac:dyDescent="0.3">
      <c r="A2108">
        <v>2107</v>
      </c>
      <c r="B2108">
        <v>15720</v>
      </c>
      <c r="C2108">
        <v>1519468</v>
      </c>
      <c r="D2108">
        <v>1</v>
      </c>
      <c r="E2108" t="s">
        <v>12154</v>
      </c>
      <c r="F2108" s="1">
        <v>45283</v>
      </c>
      <c r="G2108" t="s">
        <v>20057</v>
      </c>
      <c r="H2108">
        <v>1</v>
      </c>
    </row>
    <row r="2109" spans="1:8" x14ac:dyDescent="0.3">
      <c r="A2109">
        <v>2108</v>
      </c>
      <c r="B2109">
        <v>3100</v>
      </c>
      <c r="C2109">
        <v>1883425</v>
      </c>
      <c r="D2109">
        <v>2</v>
      </c>
      <c r="E2109" t="s">
        <v>12155</v>
      </c>
      <c r="F2109" s="1">
        <v>45545</v>
      </c>
      <c r="G2109" t="s">
        <v>20056</v>
      </c>
      <c r="H2109">
        <v>2</v>
      </c>
    </row>
    <row r="2110" spans="1:8" x14ac:dyDescent="0.3">
      <c r="A2110">
        <v>2109</v>
      </c>
      <c r="B2110">
        <v>402</v>
      </c>
      <c r="C2110">
        <v>1134995</v>
      </c>
      <c r="D2110">
        <v>5</v>
      </c>
      <c r="E2110" t="s">
        <v>12156</v>
      </c>
      <c r="F2110" s="1">
        <v>44783</v>
      </c>
      <c r="G2110" t="s">
        <v>20058</v>
      </c>
      <c r="H2110">
        <v>5</v>
      </c>
    </row>
    <row r="2111" spans="1:8" x14ac:dyDescent="0.3">
      <c r="A2111">
        <v>2110</v>
      </c>
      <c r="B2111">
        <v>10488</v>
      </c>
      <c r="C2111">
        <v>1641032</v>
      </c>
      <c r="D2111">
        <v>5</v>
      </c>
      <c r="E2111" t="s">
        <v>12157</v>
      </c>
      <c r="F2111" s="1">
        <v>44592</v>
      </c>
      <c r="G2111" t="s">
        <v>20058</v>
      </c>
      <c r="H2111">
        <v>5</v>
      </c>
    </row>
    <row r="2112" spans="1:8" x14ac:dyDescent="0.3">
      <c r="A2112">
        <v>2111</v>
      </c>
      <c r="B2112">
        <v>5299</v>
      </c>
      <c r="C2112">
        <v>1380047</v>
      </c>
      <c r="D2112">
        <v>2</v>
      </c>
      <c r="E2112" t="s">
        <v>12158</v>
      </c>
      <c r="F2112" s="1">
        <v>45732</v>
      </c>
      <c r="G2112" t="s">
        <v>20056</v>
      </c>
      <c r="H2112">
        <v>2</v>
      </c>
    </row>
    <row r="2113" spans="1:8" x14ac:dyDescent="0.3">
      <c r="A2113">
        <v>2112</v>
      </c>
      <c r="B2113">
        <v>443</v>
      </c>
      <c r="C2113">
        <v>1291146</v>
      </c>
      <c r="D2113">
        <v>2</v>
      </c>
      <c r="E2113" t="s">
        <v>12159</v>
      </c>
      <c r="F2113" s="1">
        <v>45565</v>
      </c>
      <c r="G2113" t="s">
        <v>20056</v>
      </c>
      <c r="H2113">
        <v>2</v>
      </c>
    </row>
    <row r="2114" spans="1:8" x14ac:dyDescent="0.3">
      <c r="A2114">
        <v>2113</v>
      </c>
      <c r="B2114">
        <v>14639</v>
      </c>
      <c r="C2114">
        <v>1688754</v>
      </c>
      <c r="D2114">
        <v>4</v>
      </c>
      <c r="E2114" t="s">
        <v>12160</v>
      </c>
      <c r="F2114" s="1">
        <v>45196</v>
      </c>
      <c r="G2114" t="s">
        <v>20054</v>
      </c>
      <c r="H2114">
        <v>4</v>
      </c>
    </row>
    <row r="2115" spans="1:8" x14ac:dyDescent="0.3">
      <c r="A2115">
        <v>2114</v>
      </c>
      <c r="B2115">
        <v>12446</v>
      </c>
      <c r="C2115">
        <v>769550</v>
      </c>
      <c r="D2115">
        <v>3</v>
      </c>
      <c r="E2115" t="s">
        <v>12161</v>
      </c>
      <c r="F2115" s="1">
        <v>45141</v>
      </c>
      <c r="G2115" t="s">
        <v>20055</v>
      </c>
      <c r="H2115">
        <v>3</v>
      </c>
    </row>
    <row r="2116" spans="1:8" x14ac:dyDescent="0.3">
      <c r="A2116">
        <v>2115</v>
      </c>
      <c r="B2116">
        <v>15244</v>
      </c>
      <c r="C2116">
        <v>451637</v>
      </c>
      <c r="D2116">
        <v>5</v>
      </c>
      <c r="E2116" t="s">
        <v>12162</v>
      </c>
      <c r="F2116" s="1">
        <v>45570</v>
      </c>
      <c r="G2116" t="s">
        <v>20058</v>
      </c>
      <c r="H2116">
        <v>5</v>
      </c>
    </row>
    <row r="2117" spans="1:8" x14ac:dyDescent="0.3">
      <c r="A2117">
        <v>2116</v>
      </c>
      <c r="B2117">
        <v>8667</v>
      </c>
      <c r="C2117">
        <v>622701</v>
      </c>
      <c r="D2117">
        <v>3</v>
      </c>
      <c r="E2117" t="s">
        <v>12163</v>
      </c>
      <c r="F2117" s="1">
        <v>44864</v>
      </c>
      <c r="G2117" t="s">
        <v>20055</v>
      </c>
      <c r="H2117">
        <v>3</v>
      </c>
    </row>
    <row r="2118" spans="1:8" x14ac:dyDescent="0.3">
      <c r="A2118">
        <v>2117</v>
      </c>
      <c r="B2118">
        <v>86</v>
      </c>
      <c r="C2118">
        <v>1940086</v>
      </c>
      <c r="D2118">
        <v>1</v>
      </c>
      <c r="E2118" t="s">
        <v>12164</v>
      </c>
      <c r="F2118" s="1">
        <v>44790</v>
      </c>
      <c r="G2118" t="s">
        <v>20057</v>
      </c>
      <c r="H2118">
        <v>1</v>
      </c>
    </row>
    <row r="2119" spans="1:8" x14ac:dyDescent="0.3">
      <c r="A2119">
        <v>2118</v>
      </c>
      <c r="B2119">
        <v>17713</v>
      </c>
      <c r="C2119">
        <v>1527334</v>
      </c>
      <c r="D2119">
        <v>2</v>
      </c>
      <c r="E2119" t="s">
        <v>12165</v>
      </c>
      <c r="F2119" s="1">
        <v>45699</v>
      </c>
      <c r="G2119" t="s">
        <v>20056</v>
      </c>
      <c r="H2119">
        <v>2</v>
      </c>
    </row>
    <row r="2120" spans="1:8" x14ac:dyDescent="0.3">
      <c r="A2120">
        <v>2119</v>
      </c>
      <c r="B2120">
        <v>5875</v>
      </c>
      <c r="C2120">
        <v>1067244</v>
      </c>
      <c r="D2120">
        <v>5</v>
      </c>
      <c r="E2120" t="s">
        <v>12166</v>
      </c>
      <c r="F2120" s="1">
        <v>45734</v>
      </c>
      <c r="G2120" t="s">
        <v>20058</v>
      </c>
      <c r="H2120">
        <v>5</v>
      </c>
    </row>
    <row r="2121" spans="1:8" x14ac:dyDescent="0.3">
      <c r="A2121">
        <v>2120</v>
      </c>
      <c r="B2121">
        <v>7951</v>
      </c>
      <c r="C2121">
        <v>537392</v>
      </c>
      <c r="D2121">
        <v>5</v>
      </c>
      <c r="E2121" t="s">
        <v>12167</v>
      </c>
      <c r="F2121" s="1">
        <v>45395</v>
      </c>
      <c r="G2121" t="s">
        <v>20058</v>
      </c>
      <c r="H2121">
        <v>5</v>
      </c>
    </row>
    <row r="2122" spans="1:8" x14ac:dyDescent="0.3">
      <c r="A2122">
        <v>2121</v>
      </c>
      <c r="B2122">
        <v>12213</v>
      </c>
      <c r="C2122">
        <v>494912</v>
      </c>
      <c r="D2122">
        <v>1</v>
      </c>
      <c r="E2122" t="s">
        <v>12168</v>
      </c>
      <c r="F2122" s="1">
        <v>44700</v>
      </c>
      <c r="G2122" t="s">
        <v>20057</v>
      </c>
      <c r="H2122">
        <v>1</v>
      </c>
    </row>
    <row r="2123" spans="1:8" x14ac:dyDescent="0.3">
      <c r="A2123">
        <v>2122</v>
      </c>
      <c r="B2123">
        <v>19091</v>
      </c>
      <c r="C2123">
        <v>1226750</v>
      </c>
      <c r="D2123">
        <v>1</v>
      </c>
      <c r="E2123" t="s">
        <v>12169</v>
      </c>
      <c r="F2123" s="1">
        <v>44448</v>
      </c>
      <c r="G2123" t="s">
        <v>20057</v>
      </c>
      <c r="H2123">
        <v>1</v>
      </c>
    </row>
    <row r="2124" spans="1:8" x14ac:dyDescent="0.3">
      <c r="A2124">
        <v>2123</v>
      </c>
      <c r="B2124">
        <v>987</v>
      </c>
      <c r="C2124">
        <v>47143</v>
      </c>
      <c r="D2124">
        <v>4</v>
      </c>
      <c r="E2124" t="s">
        <v>12170</v>
      </c>
      <c r="F2124" s="1">
        <v>45688</v>
      </c>
      <c r="G2124" t="s">
        <v>20054</v>
      </c>
      <c r="H2124">
        <v>4</v>
      </c>
    </row>
    <row r="2125" spans="1:8" x14ac:dyDescent="0.3">
      <c r="A2125">
        <v>2124</v>
      </c>
      <c r="B2125">
        <v>15963</v>
      </c>
      <c r="C2125">
        <v>1510358</v>
      </c>
      <c r="D2125">
        <v>2</v>
      </c>
      <c r="E2125" t="s">
        <v>12171</v>
      </c>
      <c r="F2125" s="1">
        <v>44879</v>
      </c>
      <c r="G2125" t="s">
        <v>20056</v>
      </c>
      <c r="H2125">
        <v>2</v>
      </c>
    </row>
    <row r="2126" spans="1:8" x14ac:dyDescent="0.3">
      <c r="A2126">
        <v>2125</v>
      </c>
      <c r="B2126">
        <v>1036</v>
      </c>
      <c r="C2126">
        <v>402607</v>
      </c>
      <c r="D2126">
        <v>5</v>
      </c>
      <c r="E2126" t="s">
        <v>12172</v>
      </c>
      <c r="F2126" s="1">
        <v>45808</v>
      </c>
      <c r="G2126" t="s">
        <v>20058</v>
      </c>
      <c r="H2126">
        <v>5</v>
      </c>
    </row>
    <row r="2127" spans="1:8" x14ac:dyDescent="0.3">
      <c r="A2127">
        <v>2126</v>
      </c>
      <c r="B2127">
        <v>6909</v>
      </c>
      <c r="C2127">
        <v>1449782</v>
      </c>
      <c r="D2127">
        <v>4</v>
      </c>
      <c r="E2127" t="s">
        <v>12173</v>
      </c>
      <c r="F2127" s="1">
        <v>45762</v>
      </c>
      <c r="G2127" t="s">
        <v>20054</v>
      </c>
      <c r="H2127">
        <v>4</v>
      </c>
    </row>
    <row r="2128" spans="1:8" x14ac:dyDescent="0.3">
      <c r="A2128">
        <v>2127</v>
      </c>
      <c r="B2128">
        <v>16406</v>
      </c>
      <c r="C2128">
        <v>1205189</v>
      </c>
      <c r="D2128">
        <v>2</v>
      </c>
      <c r="E2128" t="s">
        <v>12174</v>
      </c>
      <c r="F2128" s="1">
        <v>44557</v>
      </c>
      <c r="G2128" t="s">
        <v>20056</v>
      </c>
      <c r="H2128">
        <v>2</v>
      </c>
    </row>
    <row r="2129" spans="1:8" x14ac:dyDescent="0.3">
      <c r="A2129">
        <v>2128</v>
      </c>
      <c r="B2129">
        <v>7672</v>
      </c>
      <c r="C2129">
        <v>1441632</v>
      </c>
      <c r="D2129">
        <v>4</v>
      </c>
      <c r="E2129" t="s">
        <v>12175</v>
      </c>
      <c r="F2129" s="1">
        <v>45610</v>
      </c>
      <c r="G2129" t="s">
        <v>20054</v>
      </c>
      <c r="H2129">
        <v>4</v>
      </c>
    </row>
    <row r="2130" spans="1:8" x14ac:dyDescent="0.3">
      <c r="A2130">
        <v>2129</v>
      </c>
      <c r="B2130">
        <v>2851</v>
      </c>
      <c r="C2130">
        <v>1321765</v>
      </c>
      <c r="D2130">
        <v>2</v>
      </c>
      <c r="E2130" t="s">
        <v>12176</v>
      </c>
      <c r="F2130" s="1">
        <v>44805</v>
      </c>
      <c r="G2130" t="s">
        <v>20056</v>
      </c>
      <c r="H2130">
        <v>2</v>
      </c>
    </row>
    <row r="2131" spans="1:8" x14ac:dyDescent="0.3">
      <c r="A2131">
        <v>2130</v>
      </c>
      <c r="B2131">
        <v>1709</v>
      </c>
      <c r="C2131">
        <v>1250531</v>
      </c>
      <c r="D2131">
        <v>4</v>
      </c>
      <c r="E2131" t="s">
        <v>12177</v>
      </c>
      <c r="F2131" s="1">
        <v>44464</v>
      </c>
      <c r="G2131" t="s">
        <v>20054</v>
      </c>
      <c r="H2131">
        <v>4</v>
      </c>
    </row>
    <row r="2132" spans="1:8" x14ac:dyDescent="0.3">
      <c r="A2132">
        <v>2131</v>
      </c>
      <c r="B2132">
        <v>9426</v>
      </c>
      <c r="C2132">
        <v>465502</v>
      </c>
      <c r="D2132">
        <v>5</v>
      </c>
      <c r="E2132" t="s">
        <v>12178</v>
      </c>
      <c r="F2132" s="1">
        <v>45224</v>
      </c>
      <c r="G2132" t="s">
        <v>20058</v>
      </c>
      <c r="H2132">
        <v>5</v>
      </c>
    </row>
    <row r="2133" spans="1:8" x14ac:dyDescent="0.3">
      <c r="A2133">
        <v>2132</v>
      </c>
      <c r="B2133">
        <v>7613</v>
      </c>
      <c r="C2133">
        <v>1504337</v>
      </c>
      <c r="D2133">
        <v>4</v>
      </c>
      <c r="E2133" t="s">
        <v>12179</v>
      </c>
      <c r="F2133" s="1">
        <v>45086</v>
      </c>
      <c r="G2133" t="s">
        <v>20054</v>
      </c>
      <c r="H2133">
        <v>4</v>
      </c>
    </row>
    <row r="2134" spans="1:8" x14ac:dyDescent="0.3">
      <c r="A2134">
        <v>2133</v>
      </c>
      <c r="B2134">
        <v>14031</v>
      </c>
      <c r="C2134">
        <v>538153</v>
      </c>
      <c r="D2134">
        <v>2</v>
      </c>
      <c r="E2134" t="s">
        <v>12180</v>
      </c>
      <c r="F2134" s="1">
        <v>45267</v>
      </c>
      <c r="G2134" t="s">
        <v>20056</v>
      </c>
      <c r="H2134">
        <v>2</v>
      </c>
    </row>
    <row r="2135" spans="1:8" x14ac:dyDescent="0.3">
      <c r="A2135">
        <v>2134</v>
      </c>
      <c r="B2135">
        <v>13477</v>
      </c>
      <c r="C2135">
        <v>697941</v>
      </c>
      <c r="D2135">
        <v>2</v>
      </c>
      <c r="E2135" t="s">
        <v>12181</v>
      </c>
      <c r="F2135" s="1">
        <v>45849</v>
      </c>
      <c r="G2135" t="s">
        <v>20056</v>
      </c>
      <c r="H2135">
        <v>2</v>
      </c>
    </row>
    <row r="2136" spans="1:8" x14ac:dyDescent="0.3">
      <c r="A2136">
        <v>2135</v>
      </c>
      <c r="B2136">
        <v>5361</v>
      </c>
      <c r="C2136">
        <v>1586297</v>
      </c>
      <c r="D2136">
        <v>3</v>
      </c>
      <c r="E2136" t="s">
        <v>12182</v>
      </c>
      <c r="F2136" s="1">
        <v>45565</v>
      </c>
      <c r="G2136" t="s">
        <v>20055</v>
      </c>
      <c r="H2136">
        <v>3</v>
      </c>
    </row>
    <row r="2137" spans="1:8" x14ac:dyDescent="0.3">
      <c r="A2137">
        <v>2136</v>
      </c>
      <c r="B2137">
        <v>18984</v>
      </c>
      <c r="C2137">
        <v>673394</v>
      </c>
      <c r="D2137">
        <v>1</v>
      </c>
      <c r="E2137" t="s">
        <v>12183</v>
      </c>
      <c r="F2137" s="1">
        <v>44883</v>
      </c>
      <c r="G2137" t="s">
        <v>20057</v>
      </c>
      <c r="H2137">
        <v>1</v>
      </c>
    </row>
    <row r="2138" spans="1:8" x14ac:dyDescent="0.3">
      <c r="A2138">
        <v>2137</v>
      </c>
      <c r="B2138">
        <v>6909</v>
      </c>
      <c r="C2138">
        <v>1842879</v>
      </c>
      <c r="D2138">
        <v>4</v>
      </c>
      <c r="E2138" t="s">
        <v>12184</v>
      </c>
      <c r="F2138" s="1">
        <v>45021</v>
      </c>
      <c r="G2138" t="s">
        <v>20054</v>
      </c>
      <c r="H2138">
        <v>4</v>
      </c>
    </row>
    <row r="2139" spans="1:8" x14ac:dyDescent="0.3">
      <c r="A2139">
        <v>2138</v>
      </c>
      <c r="B2139">
        <v>10304</v>
      </c>
      <c r="C2139">
        <v>1842159</v>
      </c>
      <c r="D2139">
        <v>5</v>
      </c>
      <c r="E2139" t="s">
        <v>12185</v>
      </c>
      <c r="F2139" s="1">
        <v>45133</v>
      </c>
      <c r="G2139" t="s">
        <v>20058</v>
      </c>
      <c r="H2139">
        <v>5</v>
      </c>
    </row>
    <row r="2140" spans="1:8" x14ac:dyDescent="0.3">
      <c r="A2140">
        <v>2139</v>
      </c>
      <c r="B2140">
        <v>8526</v>
      </c>
      <c r="C2140">
        <v>68269</v>
      </c>
      <c r="D2140">
        <v>2</v>
      </c>
      <c r="E2140" t="s">
        <v>12186</v>
      </c>
      <c r="F2140" s="1">
        <v>45745</v>
      </c>
      <c r="G2140" t="s">
        <v>20056</v>
      </c>
      <c r="H2140">
        <v>2</v>
      </c>
    </row>
    <row r="2141" spans="1:8" x14ac:dyDescent="0.3">
      <c r="A2141">
        <v>2140</v>
      </c>
      <c r="B2141">
        <v>13143</v>
      </c>
      <c r="C2141">
        <v>1105953</v>
      </c>
      <c r="D2141">
        <v>3</v>
      </c>
      <c r="E2141" t="s">
        <v>12187</v>
      </c>
      <c r="F2141" s="1">
        <v>44838</v>
      </c>
      <c r="G2141" t="s">
        <v>20055</v>
      </c>
      <c r="H2141">
        <v>3</v>
      </c>
    </row>
    <row r="2142" spans="1:8" x14ac:dyDescent="0.3">
      <c r="A2142">
        <v>2141</v>
      </c>
      <c r="B2142">
        <v>8205</v>
      </c>
      <c r="C2142">
        <v>1501569</v>
      </c>
      <c r="D2142">
        <v>1</v>
      </c>
      <c r="E2142" t="s">
        <v>12188</v>
      </c>
      <c r="F2142" s="1">
        <v>45345</v>
      </c>
      <c r="G2142" t="s">
        <v>20057</v>
      </c>
      <c r="H2142">
        <v>1</v>
      </c>
    </row>
    <row r="2143" spans="1:8" x14ac:dyDescent="0.3">
      <c r="A2143">
        <v>2142</v>
      </c>
      <c r="B2143">
        <v>15218</v>
      </c>
      <c r="C2143">
        <v>1951850</v>
      </c>
      <c r="D2143">
        <v>4</v>
      </c>
      <c r="E2143" t="s">
        <v>12189</v>
      </c>
      <c r="F2143" s="1">
        <v>44596</v>
      </c>
      <c r="G2143" t="s">
        <v>20054</v>
      </c>
      <c r="H2143">
        <v>4</v>
      </c>
    </row>
    <row r="2144" spans="1:8" x14ac:dyDescent="0.3">
      <c r="A2144">
        <v>2143</v>
      </c>
      <c r="B2144">
        <v>10441</v>
      </c>
      <c r="C2144">
        <v>100379</v>
      </c>
      <c r="D2144">
        <v>2</v>
      </c>
      <c r="E2144" t="s">
        <v>12190</v>
      </c>
      <c r="F2144" s="1">
        <v>45813</v>
      </c>
      <c r="G2144" t="s">
        <v>20056</v>
      </c>
      <c r="H2144">
        <v>2</v>
      </c>
    </row>
    <row r="2145" spans="1:8" x14ac:dyDescent="0.3">
      <c r="A2145">
        <v>2144</v>
      </c>
      <c r="B2145">
        <v>3685</v>
      </c>
      <c r="C2145">
        <v>157699</v>
      </c>
      <c r="D2145">
        <v>2</v>
      </c>
      <c r="E2145" t="s">
        <v>12191</v>
      </c>
      <c r="F2145" s="1">
        <v>44599</v>
      </c>
      <c r="G2145" t="s">
        <v>20056</v>
      </c>
      <c r="H2145">
        <v>2</v>
      </c>
    </row>
    <row r="2146" spans="1:8" x14ac:dyDescent="0.3">
      <c r="A2146">
        <v>2145</v>
      </c>
      <c r="B2146">
        <v>14037</v>
      </c>
      <c r="C2146">
        <v>1493214</v>
      </c>
      <c r="D2146">
        <v>2</v>
      </c>
      <c r="E2146" t="s">
        <v>12192</v>
      </c>
      <c r="F2146" s="1">
        <v>44452</v>
      </c>
      <c r="G2146" t="s">
        <v>20056</v>
      </c>
      <c r="H2146">
        <v>2</v>
      </c>
    </row>
    <row r="2147" spans="1:8" x14ac:dyDescent="0.3">
      <c r="A2147">
        <v>2146</v>
      </c>
      <c r="B2147">
        <v>2317</v>
      </c>
      <c r="C2147">
        <v>639058</v>
      </c>
      <c r="D2147">
        <v>3</v>
      </c>
      <c r="E2147" t="s">
        <v>12193</v>
      </c>
      <c r="F2147" s="1">
        <v>45823</v>
      </c>
      <c r="G2147" t="s">
        <v>20055</v>
      </c>
      <c r="H2147">
        <v>3</v>
      </c>
    </row>
    <row r="2148" spans="1:8" x14ac:dyDescent="0.3">
      <c r="A2148">
        <v>2147</v>
      </c>
      <c r="B2148">
        <v>15117</v>
      </c>
      <c r="C2148">
        <v>100465</v>
      </c>
      <c r="D2148">
        <v>5</v>
      </c>
      <c r="E2148" t="s">
        <v>12194</v>
      </c>
      <c r="F2148" s="1">
        <v>44452</v>
      </c>
      <c r="G2148" t="s">
        <v>20058</v>
      </c>
      <c r="H2148">
        <v>5</v>
      </c>
    </row>
    <row r="2149" spans="1:8" x14ac:dyDescent="0.3">
      <c r="A2149">
        <v>2148</v>
      </c>
      <c r="B2149">
        <v>797</v>
      </c>
      <c r="C2149">
        <v>582209</v>
      </c>
      <c r="D2149">
        <v>4</v>
      </c>
      <c r="E2149" t="s">
        <v>12195</v>
      </c>
      <c r="F2149" s="1">
        <v>45611</v>
      </c>
      <c r="G2149" t="s">
        <v>20054</v>
      </c>
      <c r="H2149">
        <v>4</v>
      </c>
    </row>
    <row r="2150" spans="1:8" x14ac:dyDescent="0.3">
      <c r="A2150">
        <v>2149</v>
      </c>
      <c r="B2150">
        <v>1513</v>
      </c>
      <c r="C2150">
        <v>31946</v>
      </c>
      <c r="D2150">
        <v>5</v>
      </c>
      <c r="E2150" t="s">
        <v>12196</v>
      </c>
      <c r="F2150" s="1">
        <v>44859</v>
      </c>
      <c r="G2150" t="s">
        <v>20058</v>
      </c>
      <c r="H2150">
        <v>5</v>
      </c>
    </row>
    <row r="2151" spans="1:8" x14ac:dyDescent="0.3">
      <c r="A2151">
        <v>2150</v>
      </c>
      <c r="B2151">
        <v>4061</v>
      </c>
      <c r="C2151">
        <v>195720</v>
      </c>
      <c r="D2151">
        <v>4</v>
      </c>
      <c r="E2151" t="s">
        <v>12197</v>
      </c>
      <c r="F2151" s="1">
        <v>44671</v>
      </c>
      <c r="G2151" t="s">
        <v>20054</v>
      </c>
      <c r="H2151">
        <v>4</v>
      </c>
    </row>
    <row r="2152" spans="1:8" x14ac:dyDescent="0.3">
      <c r="A2152">
        <v>2151</v>
      </c>
      <c r="B2152">
        <v>12015</v>
      </c>
      <c r="C2152">
        <v>510161</v>
      </c>
      <c r="D2152">
        <v>1</v>
      </c>
      <c r="E2152" t="s">
        <v>12198</v>
      </c>
      <c r="F2152" s="1">
        <v>44801</v>
      </c>
      <c r="G2152" t="s">
        <v>20057</v>
      </c>
      <c r="H2152">
        <v>1</v>
      </c>
    </row>
    <row r="2153" spans="1:8" x14ac:dyDescent="0.3">
      <c r="A2153">
        <v>2152</v>
      </c>
      <c r="B2153">
        <v>2059</v>
      </c>
      <c r="C2153">
        <v>1721816</v>
      </c>
      <c r="D2153">
        <v>2</v>
      </c>
      <c r="E2153" t="s">
        <v>12199</v>
      </c>
      <c r="F2153" s="1">
        <v>44943</v>
      </c>
      <c r="G2153" t="s">
        <v>20056</v>
      </c>
      <c r="H2153">
        <v>2</v>
      </c>
    </row>
    <row r="2154" spans="1:8" x14ac:dyDescent="0.3">
      <c r="A2154">
        <v>2153</v>
      </c>
      <c r="B2154">
        <v>8601</v>
      </c>
      <c r="C2154">
        <v>1232783</v>
      </c>
      <c r="D2154">
        <v>5</v>
      </c>
      <c r="E2154" t="s">
        <v>12200</v>
      </c>
      <c r="F2154" s="1">
        <v>45113</v>
      </c>
      <c r="G2154" t="s">
        <v>20058</v>
      </c>
      <c r="H2154">
        <v>5</v>
      </c>
    </row>
    <row r="2155" spans="1:8" x14ac:dyDescent="0.3">
      <c r="A2155">
        <v>2154</v>
      </c>
      <c r="B2155">
        <v>19089</v>
      </c>
      <c r="C2155">
        <v>1379661</v>
      </c>
      <c r="D2155">
        <v>1</v>
      </c>
      <c r="E2155" t="s">
        <v>12201</v>
      </c>
      <c r="F2155" s="1">
        <v>44573</v>
      </c>
      <c r="G2155" t="s">
        <v>20057</v>
      </c>
      <c r="H2155">
        <v>1</v>
      </c>
    </row>
    <row r="2156" spans="1:8" x14ac:dyDescent="0.3">
      <c r="A2156">
        <v>2155</v>
      </c>
      <c r="B2156">
        <v>10948</v>
      </c>
      <c r="C2156">
        <v>1879338</v>
      </c>
      <c r="D2156">
        <v>1</v>
      </c>
      <c r="E2156" t="s">
        <v>12202</v>
      </c>
      <c r="F2156" s="1">
        <v>44724</v>
      </c>
      <c r="G2156" t="s">
        <v>20057</v>
      </c>
      <c r="H2156">
        <v>1</v>
      </c>
    </row>
    <row r="2157" spans="1:8" x14ac:dyDescent="0.3">
      <c r="A2157">
        <v>2156</v>
      </c>
      <c r="B2157">
        <v>11960</v>
      </c>
      <c r="C2157">
        <v>851685</v>
      </c>
      <c r="D2157">
        <v>5</v>
      </c>
      <c r="E2157" t="s">
        <v>12203</v>
      </c>
      <c r="F2157" s="1">
        <v>44693</v>
      </c>
      <c r="G2157" t="s">
        <v>20058</v>
      </c>
      <c r="H2157">
        <v>5</v>
      </c>
    </row>
    <row r="2158" spans="1:8" x14ac:dyDescent="0.3">
      <c r="A2158">
        <v>2157</v>
      </c>
      <c r="B2158">
        <v>9428</v>
      </c>
      <c r="C2158">
        <v>864408</v>
      </c>
      <c r="D2158">
        <v>2</v>
      </c>
      <c r="E2158" t="s">
        <v>12204</v>
      </c>
      <c r="F2158" s="1">
        <v>45512</v>
      </c>
      <c r="G2158" t="s">
        <v>20056</v>
      </c>
      <c r="H2158">
        <v>2</v>
      </c>
    </row>
    <row r="2159" spans="1:8" x14ac:dyDescent="0.3">
      <c r="A2159">
        <v>2158</v>
      </c>
      <c r="B2159">
        <v>7604</v>
      </c>
      <c r="C2159">
        <v>860484</v>
      </c>
      <c r="D2159">
        <v>3</v>
      </c>
      <c r="E2159" t="s">
        <v>12205</v>
      </c>
      <c r="F2159" s="1">
        <v>44628</v>
      </c>
      <c r="G2159" t="s">
        <v>20055</v>
      </c>
      <c r="H2159">
        <v>3</v>
      </c>
    </row>
    <row r="2160" spans="1:8" x14ac:dyDescent="0.3">
      <c r="A2160">
        <v>2159</v>
      </c>
      <c r="B2160">
        <v>622</v>
      </c>
      <c r="C2160">
        <v>156699</v>
      </c>
      <c r="D2160">
        <v>5</v>
      </c>
      <c r="E2160" t="s">
        <v>12206</v>
      </c>
      <c r="F2160" s="1">
        <v>45600</v>
      </c>
      <c r="G2160" t="s">
        <v>20058</v>
      </c>
      <c r="H2160">
        <v>5</v>
      </c>
    </row>
    <row r="2161" spans="1:8" x14ac:dyDescent="0.3">
      <c r="A2161">
        <v>2160</v>
      </c>
      <c r="B2161">
        <v>194</v>
      </c>
      <c r="C2161">
        <v>444935</v>
      </c>
      <c r="D2161">
        <v>5</v>
      </c>
      <c r="E2161" t="s">
        <v>12207</v>
      </c>
      <c r="F2161" s="1">
        <v>44993</v>
      </c>
      <c r="G2161" t="s">
        <v>20058</v>
      </c>
      <c r="H2161">
        <v>5</v>
      </c>
    </row>
    <row r="2162" spans="1:8" x14ac:dyDescent="0.3">
      <c r="A2162">
        <v>2161</v>
      </c>
      <c r="B2162">
        <v>13557</v>
      </c>
      <c r="C2162">
        <v>1941479</v>
      </c>
      <c r="D2162">
        <v>3</v>
      </c>
      <c r="E2162" t="s">
        <v>12208</v>
      </c>
      <c r="F2162" s="1">
        <v>45428</v>
      </c>
      <c r="G2162" t="s">
        <v>20055</v>
      </c>
      <c r="H2162">
        <v>3</v>
      </c>
    </row>
    <row r="2163" spans="1:8" x14ac:dyDescent="0.3">
      <c r="A2163">
        <v>2162</v>
      </c>
      <c r="B2163">
        <v>9706</v>
      </c>
      <c r="C2163">
        <v>1643677</v>
      </c>
      <c r="D2163">
        <v>1</v>
      </c>
      <c r="E2163" t="s">
        <v>12209</v>
      </c>
      <c r="F2163" s="1">
        <v>45294</v>
      </c>
      <c r="G2163" t="s">
        <v>20057</v>
      </c>
      <c r="H2163">
        <v>1</v>
      </c>
    </row>
    <row r="2164" spans="1:8" x14ac:dyDescent="0.3">
      <c r="A2164">
        <v>2163</v>
      </c>
      <c r="B2164">
        <v>16464</v>
      </c>
      <c r="C2164">
        <v>388827</v>
      </c>
      <c r="D2164">
        <v>2</v>
      </c>
      <c r="E2164" t="s">
        <v>12210</v>
      </c>
      <c r="F2164" s="1">
        <v>45547</v>
      </c>
      <c r="G2164" t="s">
        <v>20056</v>
      </c>
      <c r="H2164">
        <v>2</v>
      </c>
    </row>
    <row r="2165" spans="1:8" x14ac:dyDescent="0.3">
      <c r="A2165">
        <v>2164</v>
      </c>
      <c r="B2165">
        <v>19120</v>
      </c>
      <c r="C2165">
        <v>1216409</v>
      </c>
      <c r="D2165">
        <v>4</v>
      </c>
      <c r="E2165" t="s">
        <v>12211</v>
      </c>
      <c r="F2165" s="1">
        <v>44606</v>
      </c>
      <c r="G2165" t="s">
        <v>20054</v>
      </c>
      <c r="H2165">
        <v>4</v>
      </c>
    </row>
    <row r="2166" spans="1:8" x14ac:dyDescent="0.3">
      <c r="A2166">
        <v>2165</v>
      </c>
      <c r="B2166">
        <v>13927</v>
      </c>
      <c r="C2166">
        <v>292964</v>
      </c>
      <c r="D2166">
        <v>4</v>
      </c>
      <c r="E2166" t="s">
        <v>12212</v>
      </c>
      <c r="F2166" s="1">
        <v>45372</v>
      </c>
      <c r="G2166" t="s">
        <v>20054</v>
      </c>
      <c r="H2166">
        <v>4</v>
      </c>
    </row>
    <row r="2167" spans="1:8" x14ac:dyDescent="0.3">
      <c r="A2167">
        <v>2166</v>
      </c>
      <c r="B2167">
        <v>17037</v>
      </c>
      <c r="C2167">
        <v>8149</v>
      </c>
      <c r="D2167">
        <v>2</v>
      </c>
      <c r="E2167" t="s">
        <v>12213</v>
      </c>
      <c r="F2167" s="1">
        <v>45824</v>
      </c>
      <c r="G2167" t="s">
        <v>20056</v>
      </c>
      <c r="H2167">
        <v>2</v>
      </c>
    </row>
    <row r="2168" spans="1:8" x14ac:dyDescent="0.3">
      <c r="A2168">
        <v>2167</v>
      </c>
      <c r="B2168">
        <v>11264</v>
      </c>
      <c r="C2168">
        <v>1158706</v>
      </c>
      <c r="D2168">
        <v>3</v>
      </c>
      <c r="E2168" t="s">
        <v>12214</v>
      </c>
      <c r="F2168" s="1">
        <v>45200</v>
      </c>
      <c r="G2168" t="s">
        <v>20055</v>
      </c>
      <c r="H2168">
        <v>3</v>
      </c>
    </row>
    <row r="2169" spans="1:8" x14ac:dyDescent="0.3">
      <c r="A2169">
        <v>2168</v>
      </c>
      <c r="B2169">
        <v>5188</v>
      </c>
      <c r="C2169">
        <v>1483348</v>
      </c>
      <c r="D2169">
        <v>5</v>
      </c>
      <c r="E2169" t="s">
        <v>12215</v>
      </c>
      <c r="F2169" s="1">
        <v>45570</v>
      </c>
      <c r="G2169" t="s">
        <v>20058</v>
      </c>
      <c r="H2169">
        <v>5</v>
      </c>
    </row>
    <row r="2170" spans="1:8" x14ac:dyDescent="0.3">
      <c r="A2170">
        <v>2169</v>
      </c>
      <c r="B2170">
        <v>4473</v>
      </c>
      <c r="C2170">
        <v>101660</v>
      </c>
      <c r="D2170">
        <v>5</v>
      </c>
      <c r="E2170" t="s">
        <v>12216</v>
      </c>
      <c r="F2170" s="1">
        <v>45052</v>
      </c>
      <c r="G2170" t="s">
        <v>20058</v>
      </c>
      <c r="H2170">
        <v>5</v>
      </c>
    </row>
    <row r="2171" spans="1:8" x14ac:dyDescent="0.3">
      <c r="A2171">
        <v>2170</v>
      </c>
      <c r="B2171">
        <v>6235</v>
      </c>
      <c r="C2171">
        <v>136563</v>
      </c>
      <c r="D2171">
        <v>5</v>
      </c>
      <c r="E2171" t="s">
        <v>12217</v>
      </c>
      <c r="F2171" s="1">
        <v>45477</v>
      </c>
      <c r="G2171" t="s">
        <v>20058</v>
      </c>
      <c r="H2171">
        <v>5</v>
      </c>
    </row>
    <row r="2172" spans="1:8" x14ac:dyDescent="0.3">
      <c r="A2172">
        <v>2171</v>
      </c>
      <c r="B2172">
        <v>4948</v>
      </c>
      <c r="C2172">
        <v>1331939</v>
      </c>
      <c r="D2172">
        <v>4</v>
      </c>
      <c r="E2172" t="s">
        <v>12218</v>
      </c>
      <c r="F2172" s="1">
        <v>45434</v>
      </c>
      <c r="G2172" t="s">
        <v>20054</v>
      </c>
      <c r="H2172">
        <v>4</v>
      </c>
    </row>
    <row r="2173" spans="1:8" x14ac:dyDescent="0.3">
      <c r="A2173">
        <v>2172</v>
      </c>
      <c r="B2173">
        <v>570</v>
      </c>
      <c r="C2173">
        <v>1092615</v>
      </c>
      <c r="D2173">
        <v>1</v>
      </c>
      <c r="E2173" t="s">
        <v>12219</v>
      </c>
      <c r="F2173" s="1">
        <v>45561</v>
      </c>
      <c r="G2173" t="s">
        <v>20057</v>
      </c>
      <c r="H2173">
        <v>1</v>
      </c>
    </row>
    <row r="2174" spans="1:8" x14ac:dyDescent="0.3">
      <c r="A2174">
        <v>2173</v>
      </c>
      <c r="B2174">
        <v>9821</v>
      </c>
      <c r="C2174">
        <v>1258507</v>
      </c>
      <c r="D2174">
        <v>4</v>
      </c>
      <c r="E2174" t="s">
        <v>12220</v>
      </c>
      <c r="F2174" s="1">
        <v>44445</v>
      </c>
      <c r="G2174" t="s">
        <v>20054</v>
      </c>
      <c r="H2174">
        <v>4</v>
      </c>
    </row>
    <row r="2175" spans="1:8" x14ac:dyDescent="0.3">
      <c r="A2175">
        <v>2174</v>
      </c>
      <c r="B2175">
        <v>13636</v>
      </c>
      <c r="C2175">
        <v>521629</v>
      </c>
      <c r="D2175">
        <v>2</v>
      </c>
      <c r="E2175" t="s">
        <v>12221</v>
      </c>
      <c r="F2175" s="1">
        <v>45187</v>
      </c>
      <c r="G2175" t="s">
        <v>20056</v>
      </c>
      <c r="H2175">
        <v>2</v>
      </c>
    </row>
    <row r="2176" spans="1:8" x14ac:dyDescent="0.3">
      <c r="A2176">
        <v>2175</v>
      </c>
      <c r="B2176">
        <v>19737</v>
      </c>
      <c r="C2176">
        <v>1404717</v>
      </c>
      <c r="D2176">
        <v>2</v>
      </c>
      <c r="E2176" t="s">
        <v>12222</v>
      </c>
      <c r="F2176" s="1">
        <v>45013</v>
      </c>
      <c r="G2176" t="s">
        <v>20056</v>
      </c>
      <c r="H2176">
        <v>2</v>
      </c>
    </row>
    <row r="2177" spans="1:8" x14ac:dyDescent="0.3">
      <c r="A2177">
        <v>2176</v>
      </c>
      <c r="B2177">
        <v>3723</v>
      </c>
      <c r="C2177">
        <v>441573</v>
      </c>
      <c r="D2177">
        <v>4</v>
      </c>
      <c r="E2177" t="s">
        <v>12223</v>
      </c>
      <c r="F2177" s="1">
        <v>45608</v>
      </c>
      <c r="G2177" t="s">
        <v>20054</v>
      </c>
      <c r="H2177">
        <v>4</v>
      </c>
    </row>
    <row r="2178" spans="1:8" x14ac:dyDescent="0.3">
      <c r="A2178">
        <v>2177</v>
      </c>
      <c r="B2178">
        <v>11557</v>
      </c>
      <c r="C2178">
        <v>499163</v>
      </c>
      <c r="D2178">
        <v>1</v>
      </c>
      <c r="E2178" t="s">
        <v>12224</v>
      </c>
      <c r="F2178" s="1">
        <v>45420</v>
      </c>
      <c r="G2178" t="s">
        <v>20057</v>
      </c>
      <c r="H2178">
        <v>1</v>
      </c>
    </row>
    <row r="2179" spans="1:8" x14ac:dyDescent="0.3">
      <c r="A2179">
        <v>2178</v>
      </c>
      <c r="B2179">
        <v>15857</v>
      </c>
      <c r="C2179">
        <v>796773</v>
      </c>
      <c r="D2179">
        <v>2</v>
      </c>
      <c r="E2179" t="s">
        <v>12225</v>
      </c>
      <c r="F2179" s="1">
        <v>45082</v>
      </c>
      <c r="G2179" t="s">
        <v>20056</v>
      </c>
      <c r="H2179">
        <v>2</v>
      </c>
    </row>
    <row r="2180" spans="1:8" x14ac:dyDescent="0.3">
      <c r="A2180">
        <v>2179</v>
      </c>
      <c r="B2180">
        <v>7432</v>
      </c>
      <c r="C2180">
        <v>1434310</v>
      </c>
      <c r="D2180">
        <v>1</v>
      </c>
      <c r="E2180" t="s">
        <v>12226</v>
      </c>
      <c r="F2180" s="1">
        <v>45188</v>
      </c>
      <c r="G2180" t="s">
        <v>20057</v>
      </c>
      <c r="H2180">
        <v>1</v>
      </c>
    </row>
    <row r="2181" spans="1:8" x14ac:dyDescent="0.3">
      <c r="A2181">
        <v>2180</v>
      </c>
      <c r="B2181">
        <v>6624</v>
      </c>
      <c r="C2181">
        <v>1219076</v>
      </c>
      <c r="D2181">
        <v>5</v>
      </c>
      <c r="E2181" t="s">
        <v>12227</v>
      </c>
      <c r="F2181" s="1">
        <v>45463</v>
      </c>
      <c r="G2181" t="s">
        <v>20058</v>
      </c>
      <c r="H2181">
        <v>5</v>
      </c>
    </row>
    <row r="2182" spans="1:8" x14ac:dyDescent="0.3">
      <c r="A2182">
        <v>2181</v>
      </c>
      <c r="B2182">
        <v>18302</v>
      </c>
      <c r="C2182">
        <v>368381</v>
      </c>
      <c r="D2182">
        <v>3</v>
      </c>
      <c r="E2182" t="s">
        <v>12228</v>
      </c>
      <c r="F2182" s="1">
        <v>45063</v>
      </c>
      <c r="G2182" t="s">
        <v>20055</v>
      </c>
      <c r="H2182">
        <v>3</v>
      </c>
    </row>
    <row r="2183" spans="1:8" x14ac:dyDescent="0.3">
      <c r="A2183">
        <v>2182</v>
      </c>
      <c r="B2183">
        <v>8734</v>
      </c>
      <c r="C2183">
        <v>1978502</v>
      </c>
      <c r="D2183">
        <v>2</v>
      </c>
      <c r="E2183" t="s">
        <v>12229</v>
      </c>
      <c r="F2183" s="1">
        <v>45411</v>
      </c>
      <c r="G2183" t="s">
        <v>20056</v>
      </c>
      <c r="H2183">
        <v>2</v>
      </c>
    </row>
    <row r="2184" spans="1:8" x14ac:dyDescent="0.3">
      <c r="A2184">
        <v>2183</v>
      </c>
      <c r="B2184">
        <v>7905</v>
      </c>
      <c r="C2184">
        <v>1843446</v>
      </c>
      <c r="D2184">
        <v>4</v>
      </c>
      <c r="E2184" t="s">
        <v>12230</v>
      </c>
      <c r="F2184" s="1">
        <v>44978</v>
      </c>
      <c r="G2184" t="s">
        <v>20054</v>
      </c>
      <c r="H2184">
        <v>4</v>
      </c>
    </row>
    <row r="2185" spans="1:8" x14ac:dyDescent="0.3">
      <c r="A2185">
        <v>2184</v>
      </c>
      <c r="B2185">
        <v>2534</v>
      </c>
      <c r="C2185">
        <v>1366768</v>
      </c>
      <c r="D2185">
        <v>3</v>
      </c>
      <c r="E2185" t="s">
        <v>12231</v>
      </c>
      <c r="F2185" s="1">
        <v>45722</v>
      </c>
      <c r="G2185" t="s">
        <v>20055</v>
      </c>
      <c r="H2185">
        <v>3</v>
      </c>
    </row>
    <row r="2186" spans="1:8" x14ac:dyDescent="0.3">
      <c r="A2186">
        <v>2185</v>
      </c>
      <c r="B2186">
        <v>10765</v>
      </c>
      <c r="C2186">
        <v>1313075</v>
      </c>
      <c r="D2186">
        <v>1</v>
      </c>
      <c r="E2186" t="s">
        <v>12232</v>
      </c>
      <c r="F2186" s="1">
        <v>45087</v>
      </c>
      <c r="G2186" t="s">
        <v>20057</v>
      </c>
      <c r="H2186">
        <v>1</v>
      </c>
    </row>
    <row r="2187" spans="1:8" x14ac:dyDescent="0.3">
      <c r="A2187">
        <v>2186</v>
      </c>
      <c r="B2187">
        <v>16361</v>
      </c>
      <c r="C2187">
        <v>369823</v>
      </c>
      <c r="D2187">
        <v>1</v>
      </c>
      <c r="E2187" t="s">
        <v>12233</v>
      </c>
      <c r="F2187" s="1">
        <v>45452</v>
      </c>
      <c r="G2187" t="s">
        <v>20057</v>
      </c>
      <c r="H2187">
        <v>1</v>
      </c>
    </row>
    <row r="2188" spans="1:8" x14ac:dyDescent="0.3">
      <c r="A2188">
        <v>2187</v>
      </c>
      <c r="B2188">
        <v>13416</v>
      </c>
      <c r="C2188">
        <v>777739</v>
      </c>
      <c r="D2188">
        <v>3</v>
      </c>
      <c r="E2188" t="s">
        <v>12234</v>
      </c>
      <c r="F2188" s="1">
        <v>44861</v>
      </c>
      <c r="G2188" t="s">
        <v>20055</v>
      </c>
      <c r="H2188">
        <v>3</v>
      </c>
    </row>
    <row r="2189" spans="1:8" x14ac:dyDescent="0.3">
      <c r="A2189">
        <v>2188</v>
      </c>
      <c r="B2189">
        <v>7916</v>
      </c>
      <c r="C2189">
        <v>1042943</v>
      </c>
      <c r="D2189">
        <v>5</v>
      </c>
      <c r="E2189" t="s">
        <v>12235</v>
      </c>
      <c r="F2189" s="1">
        <v>44458</v>
      </c>
      <c r="G2189" t="s">
        <v>20058</v>
      </c>
      <c r="H2189">
        <v>5</v>
      </c>
    </row>
    <row r="2190" spans="1:8" x14ac:dyDescent="0.3">
      <c r="A2190">
        <v>2189</v>
      </c>
      <c r="B2190">
        <v>14958</v>
      </c>
      <c r="C2190">
        <v>1010641</v>
      </c>
      <c r="D2190">
        <v>4</v>
      </c>
      <c r="E2190" t="s">
        <v>12236</v>
      </c>
      <c r="F2190" s="1">
        <v>44840</v>
      </c>
      <c r="G2190" t="s">
        <v>20054</v>
      </c>
      <c r="H2190">
        <v>4</v>
      </c>
    </row>
    <row r="2191" spans="1:8" x14ac:dyDescent="0.3">
      <c r="A2191">
        <v>2190</v>
      </c>
      <c r="B2191">
        <v>14813</v>
      </c>
      <c r="C2191">
        <v>245273</v>
      </c>
      <c r="D2191">
        <v>2</v>
      </c>
      <c r="E2191" t="s">
        <v>12237</v>
      </c>
      <c r="F2191" s="1">
        <v>45271</v>
      </c>
      <c r="G2191" t="s">
        <v>20056</v>
      </c>
      <c r="H2191">
        <v>2</v>
      </c>
    </row>
    <row r="2192" spans="1:8" x14ac:dyDescent="0.3">
      <c r="A2192">
        <v>2191</v>
      </c>
      <c r="B2192">
        <v>14443</v>
      </c>
      <c r="C2192">
        <v>1628532</v>
      </c>
      <c r="D2192">
        <v>1</v>
      </c>
      <c r="E2192" t="s">
        <v>12238</v>
      </c>
      <c r="F2192" s="1">
        <v>44758</v>
      </c>
      <c r="G2192" t="s">
        <v>20057</v>
      </c>
      <c r="H2192">
        <v>1</v>
      </c>
    </row>
    <row r="2193" spans="1:8" x14ac:dyDescent="0.3">
      <c r="A2193">
        <v>2192</v>
      </c>
      <c r="B2193">
        <v>1335</v>
      </c>
      <c r="C2193">
        <v>1785715</v>
      </c>
      <c r="D2193">
        <v>3</v>
      </c>
      <c r="E2193" t="s">
        <v>12239</v>
      </c>
      <c r="F2193" s="1">
        <v>45138</v>
      </c>
      <c r="G2193" t="s">
        <v>20055</v>
      </c>
      <c r="H2193">
        <v>3</v>
      </c>
    </row>
    <row r="2194" spans="1:8" x14ac:dyDescent="0.3">
      <c r="A2194">
        <v>2193</v>
      </c>
      <c r="B2194">
        <v>1735</v>
      </c>
      <c r="C2194">
        <v>1068880</v>
      </c>
      <c r="D2194">
        <v>2</v>
      </c>
      <c r="E2194" t="s">
        <v>12240</v>
      </c>
      <c r="F2194" s="1">
        <v>44705</v>
      </c>
      <c r="G2194" t="s">
        <v>20056</v>
      </c>
      <c r="H2194">
        <v>2</v>
      </c>
    </row>
    <row r="2195" spans="1:8" x14ac:dyDescent="0.3">
      <c r="A2195">
        <v>2194</v>
      </c>
      <c r="B2195">
        <v>340</v>
      </c>
      <c r="C2195">
        <v>1721742</v>
      </c>
      <c r="D2195">
        <v>1</v>
      </c>
      <c r="E2195" t="s">
        <v>12241</v>
      </c>
      <c r="F2195" s="1">
        <v>44625</v>
      </c>
      <c r="G2195" t="s">
        <v>20057</v>
      </c>
      <c r="H2195">
        <v>1</v>
      </c>
    </row>
    <row r="2196" spans="1:8" x14ac:dyDescent="0.3">
      <c r="A2196">
        <v>2195</v>
      </c>
      <c r="B2196">
        <v>3624</v>
      </c>
      <c r="C2196">
        <v>570618</v>
      </c>
      <c r="D2196">
        <v>2</v>
      </c>
      <c r="E2196" t="s">
        <v>12242</v>
      </c>
      <c r="F2196" s="1">
        <v>44459</v>
      </c>
      <c r="G2196" t="s">
        <v>20056</v>
      </c>
      <c r="H2196">
        <v>2</v>
      </c>
    </row>
    <row r="2197" spans="1:8" x14ac:dyDescent="0.3">
      <c r="A2197">
        <v>2196</v>
      </c>
      <c r="B2197">
        <v>19581</v>
      </c>
      <c r="C2197">
        <v>1225188</v>
      </c>
      <c r="D2197">
        <v>1</v>
      </c>
      <c r="E2197" t="s">
        <v>12243</v>
      </c>
      <c r="F2197" s="1">
        <v>45578</v>
      </c>
      <c r="G2197" t="s">
        <v>20057</v>
      </c>
      <c r="H2197">
        <v>1</v>
      </c>
    </row>
    <row r="2198" spans="1:8" x14ac:dyDescent="0.3">
      <c r="A2198">
        <v>2197</v>
      </c>
      <c r="B2198">
        <v>321</v>
      </c>
      <c r="C2198">
        <v>87655</v>
      </c>
      <c r="D2198">
        <v>4</v>
      </c>
      <c r="E2198" t="s">
        <v>12244</v>
      </c>
      <c r="F2198" s="1">
        <v>45092</v>
      </c>
      <c r="G2198" t="s">
        <v>20054</v>
      </c>
      <c r="H2198">
        <v>4</v>
      </c>
    </row>
    <row r="2199" spans="1:8" x14ac:dyDescent="0.3">
      <c r="A2199">
        <v>2198</v>
      </c>
      <c r="B2199">
        <v>403</v>
      </c>
      <c r="C2199">
        <v>763385</v>
      </c>
      <c r="D2199">
        <v>1</v>
      </c>
      <c r="E2199" t="s">
        <v>12245</v>
      </c>
      <c r="F2199" s="1">
        <v>44606</v>
      </c>
      <c r="G2199" t="s">
        <v>20057</v>
      </c>
      <c r="H2199">
        <v>1</v>
      </c>
    </row>
    <row r="2200" spans="1:8" x14ac:dyDescent="0.3">
      <c r="A2200">
        <v>2199</v>
      </c>
      <c r="B2200">
        <v>7908</v>
      </c>
      <c r="C2200">
        <v>942527</v>
      </c>
      <c r="D2200">
        <v>2</v>
      </c>
      <c r="E2200" t="s">
        <v>12246</v>
      </c>
      <c r="F2200" s="1">
        <v>45168</v>
      </c>
      <c r="G2200" t="s">
        <v>20056</v>
      </c>
      <c r="H2200">
        <v>2</v>
      </c>
    </row>
    <row r="2201" spans="1:8" x14ac:dyDescent="0.3">
      <c r="A2201">
        <v>2200</v>
      </c>
      <c r="B2201">
        <v>17489</v>
      </c>
      <c r="C2201">
        <v>1267228</v>
      </c>
      <c r="D2201">
        <v>2</v>
      </c>
      <c r="E2201" t="s">
        <v>12247</v>
      </c>
      <c r="F2201" s="1">
        <v>45710</v>
      </c>
      <c r="G2201" t="s">
        <v>20056</v>
      </c>
      <c r="H2201">
        <v>2</v>
      </c>
    </row>
    <row r="2202" spans="1:8" x14ac:dyDescent="0.3">
      <c r="A2202">
        <v>2201</v>
      </c>
      <c r="B2202">
        <v>4745</v>
      </c>
      <c r="C2202">
        <v>230949</v>
      </c>
      <c r="D2202">
        <v>4</v>
      </c>
      <c r="E2202" t="s">
        <v>12248</v>
      </c>
      <c r="F2202" s="1">
        <v>45799</v>
      </c>
      <c r="G2202" t="s">
        <v>20054</v>
      </c>
      <c r="H2202">
        <v>4</v>
      </c>
    </row>
    <row r="2203" spans="1:8" x14ac:dyDescent="0.3">
      <c r="A2203">
        <v>2202</v>
      </c>
      <c r="B2203">
        <v>19309</v>
      </c>
      <c r="C2203">
        <v>421619</v>
      </c>
      <c r="D2203">
        <v>1</v>
      </c>
      <c r="E2203" t="s">
        <v>12249</v>
      </c>
      <c r="F2203" s="1">
        <v>44649</v>
      </c>
      <c r="G2203" t="s">
        <v>20057</v>
      </c>
      <c r="H2203">
        <v>1</v>
      </c>
    </row>
    <row r="2204" spans="1:8" x14ac:dyDescent="0.3">
      <c r="A2204">
        <v>2203</v>
      </c>
      <c r="B2204">
        <v>4496</v>
      </c>
      <c r="C2204">
        <v>1612415</v>
      </c>
      <c r="D2204">
        <v>4</v>
      </c>
      <c r="E2204" t="s">
        <v>12250</v>
      </c>
      <c r="F2204" s="1">
        <v>44661</v>
      </c>
      <c r="G2204" t="s">
        <v>20054</v>
      </c>
      <c r="H2204">
        <v>4</v>
      </c>
    </row>
    <row r="2205" spans="1:8" x14ac:dyDescent="0.3">
      <c r="A2205">
        <v>2204</v>
      </c>
      <c r="B2205">
        <v>11665</v>
      </c>
      <c r="C2205">
        <v>280505</v>
      </c>
      <c r="D2205">
        <v>4</v>
      </c>
      <c r="E2205" t="s">
        <v>12251</v>
      </c>
      <c r="F2205" s="1">
        <v>45862</v>
      </c>
      <c r="G2205" t="s">
        <v>20054</v>
      </c>
      <c r="H2205">
        <v>4</v>
      </c>
    </row>
    <row r="2206" spans="1:8" x14ac:dyDescent="0.3">
      <c r="A2206">
        <v>2205</v>
      </c>
      <c r="B2206">
        <v>17080</v>
      </c>
      <c r="C2206">
        <v>283476</v>
      </c>
      <c r="D2206">
        <v>2</v>
      </c>
      <c r="E2206" t="s">
        <v>12252</v>
      </c>
      <c r="F2206" s="1">
        <v>45868</v>
      </c>
      <c r="G2206" t="s">
        <v>20056</v>
      </c>
      <c r="H2206">
        <v>2</v>
      </c>
    </row>
    <row r="2207" spans="1:8" x14ac:dyDescent="0.3">
      <c r="A2207">
        <v>2206</v>
      </c>
      <c r="B2207">
        <v>3310</v>
      </c>
      <c r="C2207">
        <v>479819</v>
      </c>
      <c r="D2207">
        <v>4</v>
      </c>
      <c r="E2207" t="s">
        <v>12253</v>
      </c>
      <c r="F2207" s="1">
        <v>45052</v>
      </c>
      <c r="G2207" t="s">
        <v>20054</v>
      </c>
      <c r="H2207">
        <v>4</v>
      </c>
    </row>
    <row r="2208" spans="1:8" x14ac:dyDescent="0.3">
      <c r="A2208">
        <v>2207</v>
      </c>
      <c r="B2208">
        <v>3926</v>
      </c>
      <c r="C2208">
        <v>972184</v>
      </c>
      <c r="D2208">
        <v>2</v>
      </c>
      <c r="E2208" t="s">
        <v>12254</v>
      </c>
      <c r="F2208" s="1">
        <v>45330</v>
      </c>
      <c r="G2208" t="s">
        <v>20056</v>
      </c>
      <c r="H2208">
        <v>2</v>
      </c>
    </row>
    <row r="2209" spans="1:8" x14ac:dyDescent="0.3">
      <c r="A2209">
        <v>2208</v>
      </c>
      <c r="B2209">
        <v>16722</v>
      </c>
      <c r="C2209">
        <v>392445</v>
      </c>
      <c r="D2209">
        <v>5</v>
      </c>
      <c r="E2209" t="s">
        <v>12255</v>
      </c>
      <c r="F2209" s="1">
        <v>44664</v>
      </c>
      <c r="G2209" t="s">
        <v>20058</v>
      </c>
      <c r="H2209">
        <v>5</v>
      </c>
    </row>
    <row r="2210" spans="1:8" x14ac:dyDescent="0.3">
      <c r="A2210">
        <v>2209</v>
      </c>
      <c r="B2210">
        <v>13280</v>
      </c>
      <c r="C2210">
        <v>293999</v>
      </c>
      <c r="D2210">
        <v>2</v>
      </c>
      <c r="E2210" t="s">
        <v>12256</v>
      </c>
      <c r="F2210" s="1">
        <v>45114</v>
      </c>
      <c r="G2210" t="s">
        <v>20056</v>
      </c>
      <c r="H2210">
        <v>2</v>
      </c>
    </row>
    <row r="2211" spans="1:8" x14ac:dyDescent="0.3">
      <c r="A2211">
        <v>2210</v>
      </c>
      <c r="B2211">
        <v>7458</v>
      </c>
      <c r="C2211">
        <v>1621250</v>
      </c>
      <c r="D2211">
        <v>2</v>
      </c>
      <c r="E2211" t="s">
        <v>12257</v>
      </c>
      <c r="F2211" s="1">
        <v>45725</v>
      </c>
      <c r="G2211" t="s">
        <v>20056</v>
      </c>
      <c r="H2211">
        <v>2</v>
      </c>
    </row>
    <row r="2212" spans="1:8" x14ac:dyDescent="0.3">
      <c r="A2212">
        <v>2211</v>
      </c>
      <c r="B2212">
        <v>13249</v>
      </c>
      <c r="C2212">
        <v>1485200</v>
      </c>
      <c r="D2212">
        <v>4</v>
      </c>
      <c r="E2212" t="s">
        <v>12258</v>
      </c>
      <c r="F2212" s="1">
        <v>45150</v>
      </c>
      <c r="G2212" t="s">
        <v>20054</v>
      </c>
      <c r="H2212">
        <v>4</v>
      </c>
    </row>
    <row r="2213" spans="1:8" x14ac:dyDescent="0.3">
      <c r="A2213">
        <v>2212</v>
      </c>
      <c r="B2213">
        <v>11472</v>
      </c>
      <c r="C2213">
        <v>230839</v>
      </c>
      <c r="D2213">
        <v>3</v>
      </c>
      <c r="E2213" t="s">
        <v>12259</v>
      </c>
      <c r="F2213" s="1">
        <v>44908</v>
      </c>
      <c r="G2213" t="s">
        <v>20055</v>
      </c>
      <c r="H2213">
        <v>3</v>
      </c>
    </row>
    <row r="2214" spans="1:8" x14ac:dyDescent="0.3">
      <c r="A2214">
        <v>2213</v>
      </c>
      <c r="B2214">
        <v>2904</v>
      </c>
      <c r="C2214">
        <v>1112250</v>
      </c>
      <c r="D2214">
        <v>1</v>
      </c>
      <c r="E2214" t="s">
        <v>12260</v>
      </c>
      <c r="F2214" s="1">
        <v>44588</v>
      </c>
      <c r="G2214" t="s">
        <v>20057</v>
      </c>
      <c r="H2214">
        <v>1</v>
      </c>
    </row>
    <row r="2215" spans="1:8" x14ac:dyDescent="0.3">
      <c r="A2215">
        <v>2214</v>
      </c>
      <c r="B2215">
        <v>16459</v>
      </c>
      <c r="C2215">
        <v>164104</v>
      </c>
      <c r="D2215">
        <v>3</v>
      </c>
      <c r="E2215" t="s">
        <v>12261</v>
      </c>
      <c r="F2215" s="1">
        <v>44945</v>
      </c>
      <c r="G2215" t="s">
        <v>20055</v>
      </c>
      <c r="H2215">
        <v>3</v>
      </c>
    </row>
    <row r="2216" spans="1:8" x14ac:dyDescent="0.3">
      <c r="A2216">
        <v>2215</v>
      </c>
      <c r="B2216">
        <v>10676</v>
      </c>
      <c r="C2216">
        <v>254077</v>
      </c>
      <c r="D2216">
        <v>1</v>
      </c>
      <c r="E2216" t="s">
        <v>12262</v>
      </c>
      <c r="F2216" s="1">
        <v>44892</v>
      </c>
      <c r="G2216" t="s">
        <v>20057</v>
      </c>
      <c r="H2216">
        <v>1</v>
      </c>
    </row>
    <row r="2217" spans="1:8" x14ac:dyDescent="0.3">
      <c r="A2217">
        <v>2216</v>
      </c>
      <c r="B2217">
        <v>5872</v>
      </c>
      <c r="C2217">
        <v>1579058</v>
      </c>
      <c r="D2217">
        <v>3</v>
      </c>
      <c r="E2217" t="s">
        <v>12263</v>
      </c>
      <c r="F2217" s="1">
        <v>45655</v>
      </c>
      <c r="G2217" t="s">
        <v>20055</v>
      </c>
      <c r="H2217">
        <v>3</v>
      </c>
    </row>
    <row r="2218" spans="1:8" x14ac:dyDescent="0.3">
      <c r="A2218">
        <v>2217</v>
      </c>
      <c r="B2218">
        <v>16884</v>
      </c>
      <c r="C2218">
        <v>1383980</v>
      </c>
      <c r="D2218">
        <v>4</v>
      </c>
      <c r="E2218" t="s">
        <v>12264</v>
      </c>
      <c r="F2218" s="1">
        <v>45223</v>
      </c>
      <c r="G2218" t="s">
        <v>20054</v>
      </c>
      <c r="H2218">
        <v>4</v>
      </c>
    </row>
    <row r="2219" spans="1:8" x14ac:dyDescent="0.3">
      <c r="A2219">
        <v>2218</v>
      </c>
      <c r="B2219">
        <v>4303</v>
      </c>
      <c r="C2219">
        <v>318298</v>
      </c>
      <c r="D2219">
        <v>4</v>
      </c>
      <c r="E2219" t="s">
        <v>12265</v>
      </c>
      <c r="F2219" s="1">
        <v>44628</v>
      </c>
      <c r="G2219" t="s">
        <v>20054</v>
      </c>
      <c r="H2219">
        <v>4</v>
      </c>
    </row>
    <row r="2220" spans="1:8" x14ac:dyDescent="0.3">
      <c r="A2220">
        <v>2219</v>
      </c>
      <c r="B2220">
        <v>17159</v>
      </c>
      <c r="C2220">
        <v>1063025</v>
      </c>
      <c r="D2220">
        <v>5</v>
      </c>
      <c r="E2220" t="s">
        <v>12266</v>
      </c>
      <c r="F2220" s="1">
        <v>45048</v>
      </c>
      <c r="G2220" t="s">
        <v>20058</v>
      </c>
      <c r="H2220">
        <v>5</v>
      </c>
    </row>
    <row r="2221" spans="1:8" x14ac:dyDescent="0.3">
      <c r="A2221">
        <v>2220</v>
      </c>
      <c r="B2221">
        <v>9276</v>
      </c>
      <c r="C2221">
        <v>1776874</v>
      </c>
      <c r="D2221">
        <v>1</v>
      </c>
      <c r="E2221" t="s">
        <v>12267</v>
      </c>
      <c r="F2221" s="1">
        <v>44445</v>
      </c>
      <c r="G2221" t="s">
        <v>20057</v>
      </c>
      <c r="H2221">
        <v>1</v>
      </c>
    </row>
    <row r="2222" spans="1:8" x14ac:dyDescent="0.3">
      <c r="A2222">
        <v>2221</v>
      </c>
      <c r="B2222">
        <v>5141</v>
      </c>
      <c r="C2222">
        <v>601665</v>
      </c>
      <c r="D2222">
        <v>4</v>
      </c>
      <c r="E2222" t="s">
        <v>12268</v>
      </c>
      <c r="F2222" s="1">
        <v>45074</v>
      </c>
      <c r="G2222" t="s">
        <v>20054</v>
      </c>
      <c r="H2222">
        <v>4</v>
      </c>
    </row>
    <row r="2223" spans="1:8" x14ac:dyDescent="0.3">
      <c r="A2223">
        <v>2222</v>
      </c>
      <c r="B2223">
        <v>6563</v>
      </c>
      <c r="C2223">
        <v>802115</v>
      </c>
      <c r="D2223">
        <v>4</v>
      </c>
      <c r="E2223" t="s">
        <v>12269</v>
      </c>
      <c r="F2223" s="1">
        <v>45085</v>
      </c>
      <c r="G2223" t="s">
        <v>20054</v>
      </c>
      <c r="H2223">
        <v>4</v>
      </c>
    </row>
    <row r="2224" spans="1:8" x14ac:dyDescent="0.3">
      <c r="A2224">
        <v>2223</v>
      </c>
      <c r="B2224">
        <v>8732</v>
      </c>
      <c r="C2224">
        <v>1149020</v>
      </c>
      <c r="D2224">
        <v>4</v>
      </c>
      <c r="E2224" t="s">
        <v>12270</v>
      </c>
      <c r="F2224" s="1">
        <v>45117</v>
      </c>
      <c r="G2224" t="s">
        <v>20054</v>
      </c>
      <c r="H2224">
        <v>4</v>
      </c>
    </row>
    <row r="2225" spans="1:8" x14ac:dyDescent="0.3">
      <c r="A2225">
        <v>2224</v>
      </c>
      <c r="B2225">
        <v>18187</v>
      </c>
      <c r="C2225">
        <v>1738334</v>
      </c>
      <c r="D2225">
        <v>1</v>
      </c>
      <c r="E2225" t="s">
        <v>12271</v>
      </c>
      <c r="F2225" s="1">
        <v>44533</v>
      </c>
      <c r="G2225" t="s">
        <v>20057</v>
      </c>
      <c r="H2225">
        <v>1</v>
      </c>
    </row>
    <row r="2226" spans="1:8" x14ac:dyDescent="0.3">
      <c r="A2226">
        <v>2225</v>
      </c>
      <c r="B2226">
        <v>5388</v>
      </c>
      <c r="C2226">
        <v>1035839</v>
      </c>
      <c r="D2226">
        <v>1</v>
      </c>
      <c r="E2226" t="s">
        <v>12272</v>
      </c>
      <c r="F2226" s="1">
        <v>44941</v>
      </c>
      <c r="G2226" t="s">
        <v>20057</v>
      </c>
      <c r="H2226">
        <v>1</v>
      </c>
    </row>
    <row r="2227" spans="1:8" x14ac:dyDescent="0.3">
      <c r="A2227">
        <v>2226</v>
      </c>
      <c r="B2227">
        <v>2402</v>
      </c>
      <c r="C2227">
        <v>1693610</v>
      </c>
      <c r="D2227">
        <v>3</v>
      </c>
      <c r="E2227" t="s">
        <v>12273</v>
      </c>
      <c r="F2227" s="1">
        <v>44845</v>
      </c>
      <c r="G2227" t="s">
        <v>20055</v>
      </c>
      <c r="H2227">
        <v>3</v>
      </c>
    </row>
    <row r="2228" spans="1:8" x14ac:dyDescent="0.3">
      <c r="A2228">
        <v>2227</v>
      </c>
      <c r="B2228">
        <v>2703</v>
      </c>
      <c r="C2228">
        <v>1455853</v>
      </c>
      <c r="D2228">
        <v>5</v>
      </c>
      <c r="E2228" t="s">
        <v>12274</v>
      </c>
      <c r="F2228" s="1">
        <v>45574</v>
      </c>
      <c r="G2228" t="s">
        <v>20058</v>
      </c>
      <c r="H2228">
        <v>5</v>
      </c>
    </row>
    <row r="2229" spans="1:8" x14ac:dyDescent="0.3">
      <c r="A2229">
        <v>2228</v>
      </c>
      <c r="B2229">
        <v>14840</v>
      </c>
      <c r="C2229">
        <v>929914</v>
      </c>
      <c r="D2229">
        <v>3</v>
      </c>
      <c r="E2229" t="s">
        <v>12275</v>
      </c>
      <c r="F2229" s="1">
        <v>45185</v>
      </c>
      <c r="G2229" t="s">
        <v>20055</v>
      </c>
      <c r="H2229">
        <v>3</v>
      </c>
    </row>
    <row r="2230" spans="1:8" x14ac:dyDescent="0.3">
      <c r="A2230">
        <v>2229</v>
      </c>
      <c r="B2230">
        <v>6354</v>
      </c>
      <c r="C2230">
        <v>807938</v>
      </c>
      <c r="D2230">
        <v>5</v>
      </c>
      <c r="E2230" t="s">
        <v>12276</v>
      </c>
      <c r="F2230" s="1">
        <v>45853</v>
      </c>
      <c r="G2230" t="s">
        <v>20058</v>
      </c>
      <c r="H2230">
        <v>5</v>
      </c>
    </row>
    <row r="2231" spans="1:8" x14ac:dyDescent="0.3">
      <c r="A2231">
        <v>2230</v>
      </c>
      <c r="B2231">
        <v>10258</v>
      </c>
      <c r="C2231">
        <v>1947316</v>
      </c>
      <c r="D2231">
        <v>3</v>
      </c>
      <c r="E2231" t="s">
        <v>12277</v>
      </c>
      <c r="F2231" s="1">
        <v>45812</v>
      </c>
      <c r="G2231" t="s">
        <v>20055</v>
      </c>
      <c r="H2231">
        <v>3</v>
      </c>
    </row>
    <row r="2232" spans="1:8" x14ac:dyDescent="0.3">
      <c r="A2232">
        <v>2231</v>
      </c>
      <c r="B2232">
        <v>15837</v>
      </c>
      <c r="C2232">
        <v>1093117</v>
      </c>
      <c r="D2232">
        <v>1</v>
      </c>
      <c r="E2232" t="s">
        <v>12278</v>
      </c>
      <c r="F2232" s="1">
        <v>45427</v>
      </c>
      <c r="G2232" t="s">
        <v>20057</v>
      </c>
      <c r="H2232">
        <v>1</v>
      </c>
    </row>
    <row r="2233" spans="1:8" x14ac:dyDescent="0.3">
      <c r="A2233">
        <v>2232</v>
      </c>
      <c r="B2233">
        <v>19171</v>
      </c>
      <c r="C2233">
        <v>1966042</v>
      </c>
      <c r="D2233">
        <v>4</v>
      </c>
      <c r="E2233" t="s">
        <v>12279</v>
      </c>
      <c r="F2233" s="1">
        <v>44742</v>
      </c>
      <c r="G2233" t="s">
        <v>20054</v>
      </c>
      <c r="H2233">
        <v>4</v>
      </c>
    </row>
    <row r="2234" spans="1:8" x14ac:dyDescent="0.3">
      <c r="A2234">
        <v>2233</v>
      </c>
      <c r="B2234">
        <v>19290</v>
      </c>
      <c r="C2234">
        <v>367761</v>
      </c>
      <c r="D2234">
        <v>3</v>
      </c>
      <c r="E2234" t="s">
        <v>12280</v>
      </c>
      <c r="F2234" s="1">
        <v>45123</v>
      </c>
      <c r="G2234" t="s">
        <v>20055</v>
      </c>
      <c r="H2234">
        <v>3</v>
      </c>
    </row>
    <row r="2235" spans="1:8" x14ac:dyDescent="0.3">
      <c r="A2235">
        <v>2234</v>
      </c>
      <c r="B2235">
        <v>16169</v>
      </c>
      <c r="C2235">
        <v>403481</v>
      </c>
      <c r="D2235">
        <v>3</v>
      </c>
      <c r="E2235" t="s">
        <v>12281</v>
      </c>
      <c r="F2235" s="1">
        <v>45421</v>
      </c>
      <c r="G2235" t="s">
        <v>20055</v>
      </c>
      <c r="H2235">
        <v>3</v>
      </c>
    </row>
    <row r="2236" spans="1:8" x14ac:dyDescent="0.3">
      <c r="A2236">
        <v>2235</v>
      </c>
      <c r="B2236">
        <v>5993</v>
      </c>
      <c r="C2236">
        <v>1690248</v>
      </c>
      <c r="D2236">
        <v>2</v>
      </c>
      <c r="E2236" t="s">
        <v>12282</v>
      </c>
      <c r="F2236" s="1">
        <v>44677</v>
      </c>
      <c r="G2236" t="s">
        <v>20056</v>
      </c>
      <c r="H2236">
        <v>2</v>
      </c>
    </row>
    <row r="2237" spans="1:8" x14ac:dyDescent="0.3">
      <c r="A2237">
        <v>2236</v>
      </c>
      <c r="B2237">
        <v>470</v>
      </c>
      <c r="C2237">
        <v>1593566</v>
      </c>
      <c r="D2237">
        <v>1</v>
      </c>
      <c r="E2237" t="s">
        <v>12283</v>
      </c>
      <c r="F2237" s="1">
        <v>45335</v>
      </c>
      <c r="G2237" t="s">
        <v>20057</v>
      </c>
      <c r="H2237">
        <v>1</v>
      </c>
    </row>
    <row r="2238" spans="1:8" x14ac:dyDescent="0.3">
      <c r="A2238">
        <v>2237</v>
      </c>
      <c r="B2238">
        <v>735</v>
      </c>
      <c r="C2238">
        <v>1915341</v>
      </c>
      <c r="D2238">
        <v>4</v>
      </c>
      <c r="E2238" t="s">
        <v>12284</v>
      </c>
      <c r="F2238" s="1">
        <v>45326</v>
      </c>
      <c r="G2238" t="s">
        <v>20054</v>
      </c>
      <c r="H2238">
        <v>4</v>
      </c>
    </row>
    <row r="2239" spans="1:8" x14ac:dyDescent="0.3">
      <c r="A2239">
        <v>2238</v>
      </c>
      <c r="B2239">
        <v>6004</v>
      </c>
      <c r="C2239">
        <v>800150</v>
      </c>
      <c r="D2239">
        <v>5</v>
      </c>
      <c r="E2239" t="s">
        <v>12285</v>
      </c>
      <c r="F2239" s="1">
        <v>45125</v>
      </c>
      <c r="G2239" t="s">
        <v>20058</v>
      </c>
      <c r="H2239">
        <v>5</v>
      </c>
    </row>
    <row r="2240" spans="1:8" x14ac:dyDescent="0.3">
      <c r="A2240">
        <v>2239</v>
      </c>
      <c r="B2240">
        <v>16277</v>
      </c>
      <c r="C2240">
        <v>538197</v>
      </c>
      <c r="D2240">
        <v>2</v>
      </c>
      <c r="E2240" t="s">
        <v>12286</v>
      </c>
      <c r="F2240" s="1">
        <v>45147</v>
      </c>
      <c r="G2240" t="s">
        <v>20056</v>
      </c>
      <c r="H2240">
        <v>2</v>
      </c>
    </row>
    <row r="2241" spans="1:8" x14ac:dyDescent="0.3">
      <c r="A2241">
        <v>2240</v>
      </c>
      <c r="B2241">
        <v>1877</v>
      </c>
      <c r="C2241">
        <v>1481039</v>
      </c>
      <c r="D2241">
        <v>1</v>
      </c>
      <c r="E2241" t="s">
        <v>12287</v>
      </c>
      <c r="F2241" s="1">
        <v>45866</v>
      </c>
      <c r="G2241" t="s">
        <v>20057</v>
      </c>
      <c r="H2241">
        <v>1</v>
      </c>
    </row>
    <row r="2242" spans="1:8" x14ac:dyDescent="0.3">
      <c r="A2242">
        <v>2241</v>
      </c>
      <c r="B2242">
        <v>11886</v>
      </c>
      <c r="C2242">
        <v>1647674</v>
      </c>
      <c r="D2242">
        <v>5</v>
      </c>
      <c r="E2242" t="s">
        <v>12288</v>
      </c>
      <c r="F2242" s="1">
        <v>44783</v>
      </c>
      <c r="G2242" t="s">
        <v>20058</v>
      </c>
      <c r="H2242">
        <v>5</v>
      </c>
    </row>
    <row r="2243" spans="1:8" x14ac:dyDescent="0.3">
      <c r="A2243">
        <v>2242</v>
      </c>
      <c r="B2243">
        <v>989</v>
      </c>
      <c r="C2243">
        <v>202503</v>
      </c>
      <c r="D2243">
        <v>2</v>
      </c>
      <c r="E2243" t="s">
        <v>12289</v>
      </c>
      <c r="F2243" s="1">
        <v>45702</v>
      </c>
      <c r="G2243" t="s">
        <v>20056</v>
      </c>
      <c r="H2243">
        <v>2</v>
      </c>
    </row>
    <row r="2244" spans="1:8" x14ac:dyDescent="0.3">
      <c r="A2244">
        <v>2243</v>
      </c>
      <c r="B2244">
        <v>11290</v>
      </c>
      <c r="C2244">
        <v>451098</v>
      </c>
      <c r="D2244">
        <v>1</v>
      </c>
      <c r="E2244" t="s">
        <v>12290</v>
      </c>
      <c r="F2244" s="1">
        <v>44663</v>
      </c>
      <c r="G2244" t="s">
        <v>20057</v>
      </c>
      <c r="H2244">
        <v>1</v>
      </c>
    </row>
    <row r="2245" spans="1:8" x14ac:dyDescent="0.3">
      <c r="A2245">
        <v>2244</v>
      </c>
      <c r="B2245">
        <v>7706</v>
      </c>
      <c r="C2245">
        <v>1139735</v>
      </c>
      <c r="D2245">
        <v>2</v>
      </c>
      <c r="E2245" t="s">
        <v>12291</v>
      </c>
      <c r="F2245" s="1">
        <v>45886</v>
      </c>
      <c r="G2245" t="s">
        <v>20056</v>
      </c>
      <c r="H2245">
        <v>2</v>
      </c>
    </row>
    <row r="2246" spans="1:8" x14ac:dyDescent="0.3">
      <c r="A2246">
        <v>2245</v>
      </c>
      <c r="B2246">
        <v>10787</v>
      </c>
      <c r="C2246">
        <v>900791</v>
      </c>
      <c r="D2246">
        <v>4</v>
      </c>
      <c r="E2246" t="s">
        <v>12292</v>
      </c>
      <c r="F2246" s="1">
        <v>45139</v>
      </c>
      <c r="G2246" t="s">
        <v>20054</v>
      </c>
      <c r="H2246">
        <v>4</v>
      </c>
    </row>
    <row r="2247" spans="1:8" x14ac:dyDescent="0.3">
      <c r="A2247">
        <v>2246</v>
      </c>
      <c r="B2247">
        <v>4778</v>
      </c>
      <c r="C2247">
        <v>832191</v>
      </c>
      <c r="D2247">
        <v>3</v>
      </c>
      <c r="E2247" t="s">
        <v>12293</v>
      </c>
      <c r="F2247" s="1">
        <v>45469</v>
      </c>
      <c r="G2247" t="s">
        <v>20055</v>
      </c>
      <c r="H2247">
        <v>3</v>
      </c>
    </row>
    <row r="2248" spans="1:8" x14ac:dyDescent="0.3">
      <c r="A2248">
        <v>2247</v>
      </c>
      <c r="B2248">
        <v>3279</v>
      </c>
      <c r="C2248">
        <v>1502172</v>
      </c>
      <c r="D2248">
        <v>3</v>
      </c>
      <c r="E2248" t="s">
        <v>12294</v>
      </c>
      <c r="F2248" s="1">
        <v>45266</v>
      </c>
      <c r="G2248" t="s">
        <v>20055</v>
      </c>
      <c r="H2248">
        <v>3</v>
      </c>
    </row>
    <row r="2249" spans="1:8" x14ac:dyDescent="0.3">
      <c r="A2249">
        <v>2248</v>
      </c>
      <c r="B2249">
        <v>12303</v>
      </c>
      <c r="C2249">
        <v>1556053</v>
      </c>
      <c r="D2249">
        <v>1</v>
      </c>
      <c r="E2249" t="s">
        <v>12295</v>
      </c>
      <c r="F2249" s="1">
        <v>45345</v>
      </c>
      <c r="G2249" t="s">
        <v>20057</v>
      </c>
      <c r="H2249">
        <v>1</v>
      </c>
    </row>
    <row r="2250" spans="1:8" x14ac:dyDescent="0.3">
      <c r="A2250">
        <v>2249</v>
      </c>
      <c r="B2250">
        <v>9335</v>
      </c>
      <c r="C2250">
        <v>1807286</v>
      </c>
      <c r="D2250">
        <v>2</v>
      </c>
      <c r="E2250" t="s">
        <v>12296</v>
      </c>
      <c r="F2250" s="1">
        <v>44645</v>
      </c>
      <c r="G2250" t="s">
        <v>20056</v>
      </c>
      <c r="H2250">
        <v>2</v>
      </c>
    </row>
    <row r="2251" spans="1:8" x14ac:dyDescent="0.3">
      <c r="A2251">
        <v>2250</v>
      </c>
      <c r="B2251">
        <v>1638</v>
      </c>
      <c r="C2251">
        <v>608437</v>
      </c>
      <c r="D2251">
        <v>1</v>
      </c>
      <c r="E2251" t="s">
        <v>12297</v>
      </c>
      <c r="F2251" s="1">
        <v>45799</v>
      </c>
      <c r="G2251" t="s">
        <v>20057</v>
      </c>
      <c r="H2251">
        <v>1</v>
      </c>
    </row>
    <row r="2252" spans="1:8" x14ac:dyDescent="0.3">
      <c r="A2252">
        <v>2251</v>
      </c>
      <c r="B2252">
        <v>5159</v>
      </c>
      <c r="C2252">
        <v>362434</v>
      </c>
      <c r="D2252">
        <v>4</v>
      </c>
      <c r="E2252" t="s">
        <v>12298</v>
      </c>
      <c r="F2252" s="1">
        <v>45387</v>
      </c>
      <c r="G2252" t="s">
        <v>20054</v>
      </c>
      <c r="H2252">
        <v>4</v>
      </c>
    </row>
    <row r="2253" spans="1:8" x14ac:dyDescent="0.3">
      <c r="A2253">
        <v>2252</v>
      </c>
      <c r="B2253">
        <v>19706</v>
      </c>
      <c r="C2253">
        <v>1796869</v>
      </c>
      <c r="D2253">
        <v>3</v>
      </c>
      <c r="E2253" t="s">
        <v>12299</v>
      </c>
      <c r="F2253" s="1">
        <v>44538</v>
      </c>
      <c r="G2253" t="s">
        <v>20055</v>
      </c>
      <c r="H2253">
        <v>3</v>
      </c>
    </row>
    <row r="2254" spans="1:8" x14ac:dyDescent="0.3">
      <c r="A2254">
        <v>2253</v>
      </c>
      <c r="B2254">
        <v>7043</v>
      </c>
      <c r="C2254">
        <v>257237</v>
      </c>
      <c r="D2254">
        <v>1</v>
      </c>
      <c r="E2254" t="s">
        <v>12300</v>
      </c>
      <c r="F2254" s="1">
        <v>44962</v>
      </c>
      <c r="G2254" t="s">
        <v>20057</v>
      </c>
      <c r="H2254">
        <v>1</v>
      </c>
    </row>
    <row r="2255" spans="1:8" x14ac:dyDescent="0.3">
      <c r="A2255">
        <v>2254</v>
      </c>
      <c r="B2255">
        <v>17558</v>
      </c>
      <c r="C2255">
        <v>72546</v>
      </c>
      <c r="D2255">
        <v>1</v>
      </c>
      <c r="E2255" t="s">
        <v>12301</v>
      </c>
      <c r="F2255" s="1">
        <v>44756</v>
      </c>
      <c r="G2255" t="s">
        <v>20057</v>
      </c>
      <c r="H2255">
        <v>1</v>
      </c>
    </row>
    <row r="2256" spans="1:8" x14ac:dyDescent="0.3">
      <c r="A2256">
        <v>2255</v>
      </c>
      <c r="B2256">
        <v>27</v>
      </c>
      <c r="C2256">
        <v>1532571</v>
      </c>
      <c r="D2256">
        <v>3</v>
      </c>
      <c r="E2256" t="s">
        <v>12302</v>
      </c>
      <c r="F2256" s="1">
        <v>44489</v>
      </c>
      <c r="G2256" t="s">
        <v>20055</v>
      </c>
      <c r="H2256">
        <v>3</v>
      </c>
    </row>
    <row r="2257" spans="1:8" x14ac:dyDescent="0.3">
      <c r="A2257">
        <v>2256</v>
      </c>
      <c r="B2257">
        <v>13027</v>
      </c>
      <c r="C2257">
        <v>156795</v>
      </c>
      <c r="D2257">
        <v>2</v>
      </c>
      <c r="E2257" t="s">
        <v>12303</v>
      </c>
      <c r="F2257" s="1">
        <v>45013</v>
      </c>
      <c r="G2257" t="s">
        <v>20056</v>
      </c>
      <c r="H2257">
        <v>2</v>
      </c>
    </row>
    <row r="2258" spans="1:8" x14ac:dyDescent="0.3">
      <c r="A2258">
        <v>2257</v>
      </c>
      <c r="B2258">
        <v>13712</v>
      </c>
      <c r="C2258">
        <v>1004388</v>
      </c>
      <c r="D2258">
        <v>5</v>
      </c>
      <c r="E2258" t="s">
        <v>12304</v>
      </c>
      <c r="F2258" s="1">
        <v>45447</v>
      </c>
      <c r="G2258" t="s">
        <v>20058</v>
      </c>
      <c r="H2258">
        <v>5</v>
      </c>
    </row>
    <row r="2259" spans="1:8" x14ac:dyDescent="0.3">
      <c r="A2259">
        <v>2258</v>
      </c>
      <c r="B2259">
        <v>8258</v>
      </c>
      <c r="C2259">
        <v>1355528</v>
      </c>
      <c r="D2259">
        <v>2</v>
      </c>
      <c r="E2259" t="s">
        <v>12305</v>
      </c>
      <c r="F2259" s="1">
        <v>44621</v>
      </c>
      <c r="G2259" t="s">
        <v>20056</v>
      </c>
      <c r="H2259">
        <v>2</v>
      </c>
    </row>
    <row r="2260" spans="1:8" x14ac:dyDescent="0.3">
      <c r="A2260">
        <v>2259</v>
      </c>
      <c r="B2260">
        <v>7133</v>
      </c>
      <c r="C2260">
        <v>1676294</v>
      </c>
      <c r="D2260">
        <v>4</v>
      </c>
      <c r="E2260" t="s">
        <v>12306</v>
      </c>
      <c r="F2260" s="1">
        <v>44972</v>
      </c>
      <c r="G2260" t="s">
        <v>20054</v>
      </c>
      <c r="H2260">
        <v>4</v>
      </c>
    </row>
    <row r="2261" spans="1:8" x14ac:dyDescent="0.3">
      <c r="A2261">
        <v>2260</v>
      </c>
      <c r="B2261">
        <v>10557</v>
      </c>
      <c r="C2261">
        <v>1881008</v>
      </c>
      <c r="D2261">
        <v>1</v>
      </c>
      <c r="E2261" t="s">
        <v>12307</v>
      </c>
      <c r="F2261" s="1">
        <v>44593</v>
      </c>
      <c r="G2261" t="s">
        <v>20057</v>
      </c>
      <c r="H2261">
        <v>1</v>
      </c>
    </row>
    <row r="2262" spans="1:8" x14ac:dyDescent="0.3">
      <c r="A2262">
        <v>2261</v>
      </c>
      <c r="B2262">
        <v>3724</v>
      </c>
      <c r="C2262">
        <v>1459733</v>
      </c>
      <c r="D2262">
        <v>1</v>
      </c>
      <c r="E2262" t="s">
        <v>12308</v>
      </c>
      <c r="F2262" s="1">
        <v>45325</v>
      </c>
      <c r="G2262" t="s">
        <v>20057</v>
      </c>
      <c r="H2262">
        <v>1</v>
      </c>
    </row>
    <row r="2263" spans="1:8" x14ac:dyDescent="0.3">
      <c r="A2263">
        <v>2262</v>
      </c>
      <c r="B2263">
        <v>12295</v>
      </c>
      <c r="C2263">
        <v>966916</v>
      </c>
      <c r="D2263">
        <v>2</v>
      </c>
      <c r="E2263" t="s">
        <v>12309</v>
      </c>
      <c r="F2263" s="1">
        <v>45816</v>
      </c>
      <c r="G2263" t="s">
        <v>20056</v>
      </c>
      <c r="H2263">
        <v>2</v>
      </c>
    </row>
    <row r="2264" spans="1:8" x14ac:dyDescent="0.3">
      <c r="A2264">
        <v>2263</v>
      </c>
      <c r="B2264">
        <v>17310</v>
      </c>
      <c r="C2264">
        <v>1245960</v>
      </c>
      <c r="D2264">
        <v>2</v>
      </c>
      <c r="E2264" t="s">
        <v>12310</v>
      </c>
      <c r="F2264" s="1">
        <v>45242</v>
      </c>
      <c r="G2264" t="s">
        <v>20056</v>
      </c>
      <c r="H2264">
        <v>2</v>
      </c>
    </row>
    <row r="2265" spans="1:8" x14ac:dyDescent="0.3">
      <c r="A2265">
        <v>2264</v>
      </c>
      <c r="B2265">
        <v>18183</v>
      </c>
      <c r="C2265">
        <v>201405</v>
      </c>
      <c r="D2265">
        <v>4</v>
      </c>
      <c r="E2265" t="s">
        <v>12311</v>
      </c>
      <c r="F2265" s="1">
        <v>45156</v>
      </c>
      <c r="G2265" t="s">
        <v>20054</v>
      </c>
      <c r="H2265">
        <v>4</v>
      </c>
    </row>
    <row r="2266" spans="1:8" x14ac:dyDescent="0.3">
      <c r="A2266">
        <v>2265</v>
      </c>
      <c r="B2266">
        <v>5492</v>
      </c>
      <c r="C2266">
        <v>1112626</v>
      </c>
      <c r="D2266">
        <v>5</v>
      </c>
      <c r="E2266" t="s">
        <v>12312</v>
      </c>
      <c r="F2266" s="1">
        <v>45253</v>
      </c>
      <c r="G2266" t="s">
        <v>20058</v>
      </c>
      <c r="H2266">
        <v>5</v>
      </c>
    </row>
    <row r="2267" spans="1:8" x14ac:dyDescent="0.3">
      <c r="A2267">
        <v>2266</v>
      </c>
      <c r="B2267">
        <v>4577</v>
      </c>
      <c r="C2267">
        <v>255188</v>
      </c>
      <c r="D2267">
        <v>5</v>
      </c>
      <c r="E2267" t="s">
        <v>12313</v>
      </c>
      <c r="F2267" s="1">
        <v>44910</v>
      </c>
      <c r="G2267" t="s">
        <v>20058</v>
      </c>
      <c r="H2267">
        <v>5</v>
      </c>
    </row>
    <row r="2268" spans="1:8" x14ac:dyDescent="0.3">
      <c r="A2268">
        <v>2267</v>
      </c>
      <c r="B2268">
        <v>10816</v>
      </c>
      <c r="C2268">
        <v>1709364</v>
      </c>
      <c r="D2268">
        <v>2</v>
      </c>
      <c r="E2268" t="s">
        <v>12314</v>
      </c>
      <c r="F2268" s="1">
        <v>45752</v>
      </c>
      <c r="G2268" t="s">
        <v>20056</v>
      </c>
      <c r="H2268">
        <v>2</v>
      </c>
    </row>
    <row r="2269" spans="1:8" x14ac:dyDescent="0.3">
      <c r="A2269">
        <v>2268</v>
      </c>
      <c r="B2269">
        <v>8998</v>
      </c>
      <c r="C2269">
        <v>1742042</v>
      </c>
      <c r="D2269">
        <v>4</v>
      </c>
      <c r="E2269" t="s">
        <v>12315</v>
      </c>
      <c r="F2269" s="1">
        <v>45113</v>
      </c>
      <c r="G2269" t="s">
        <v>20054</v>
      </c>
      <c r="H2269">
        <v>4</v>
      </c>
    </row>
    <row r="2270" spans="1:8" x14ac:dyDescent="0.3">
      <c r="A2270">
        <v>2269</v>
      </c>
      <c r="B2270">
        <v>14785</v>
      </c>
      <c r="C2270">
        <v>1244560</v>
      </c>
      <c r="D2270">
        <v>1</v>
      </c>
      <c r="E2270" t="s">
        <v>12316</v>
      </c>
      <c r="F2270" s="1">
        <v>45179</v>
      </c>
      <c r="G2270" t="s">
        <v>20057</v>
      </c>
      <c r="H2270">
        <v>1</v>
      </c>
    </row>
    <row r="2271" spans="1:8" x14ac:dyDescent="0.3">
      <c r="A2271">
        <v>2270</v>
      </c>
      <c r="B2271">
        <v>7657</v>
      </c>
      <c r="C2271">
        <v>1781996</v>
      </c>
      <c r="D2271">
        <v>1</v>
      </c>
      <c r="E2271" t="s">
        <v>12317</v>
      </c>
      <c r="F2271" s="1">
        <v>44800</v>
      </c>
      <c r="G2271" t="s">
        <v>20057</v>
      </c>
      <c r="H2271">
        <v>1</v>
      </c>
    </row>
    <row r="2272" spans="1:8" x14ac:dyDescent="0.3">
      <c r="A2272">
        <v>2271</v>
      </c>
      <c r="B2272">
        <v>13661</v>
      </c>
      <c r="C2272">
        <v>201831</v>
      </c>
      <c r="D2272">
        <v>2</v>
      </c>
      <c r="E2272" t="s">
        <v>12318</v>
      </c>
      <c r="F2272" s="1">
        <v>44451</v>
      </c>
      <c r="G2272" t="s">
        <v>20056</v>
      </c>
      <c r="H2272">
        <v>2</v>
      </c>
    </row>
    <row r="2273" spans="1:8" x14ac:dyDescent="0.3">
      <c r="A2273">
        <v>2272</v>
      </c>
      <c r="B2273">
        <v>712</v>
      </c>
      <c r="C2273">
        <v>1605203</v>
      </c>
      <c r="D2273">
        <v>1</v>
      </c>
      <c r="E2273" t="s">
        <v>12319</v>
      </c>
      <c r="F2273" s="1">
        <v>45005</v>
      </c>
      <c r="G2273" t="s">
        <v>20057</v>
      </c>
      <c r="H2273">
        <v>1</v>
      </c>
    </row>
    <row r="2274" spans="1:8" x14ac:dyDescent="0.3">
      <c r="A2274">
        <v>2273</v>
      </c>
      <c r="B2274">
        <v>3903</v>
      </c>
      <c r="C2274">
        <v>1364206</v>
      </c>
      <c r="D2274">
        <v>1</v>
      </c>
      <c r="E2274" t="s">
        <v>12320</v>
      </c>
      <c r="F2274" s="1">
        <v>44504</v>
      </c>
      <c r="G2274" t="s">
        <v>20057</v>
      </c>
      <c r="H2274">
        <v>1</v>
      </c>
    </row>
    <row r="2275" spans="1:8" x14ac:dyDescent="0.3">
      <c r="A2275">
        <v>2274</v>
      </c>
      <c r="B2275">
        <v>1514</v>
      </c>
      <c r="C2275">
        <v>998309</v>
      </c>
      <c r="D2275">
        <v>5</v>
      </c>
      <c r="E2275" t="s">
        <v>12321</v>
      </c>
      <c r="F2275" s="1">
        <v>45270</v>
      </c>
      <c r="G2275" t="s">
        <v>20058</v>
      </c>
      <c r="H2275">
        <v>5</v>
      </c>
    </row>
    <row r="2276" spans="1:8" x14ac:dyDescent="0.3">
      <c r="A2276">
        <v>2275</v>
      </c>
      <c r="B2276">
        <v>13719</v>
      </c>
      <c r="C2276">
        <v>936609</v>
      </c>
      <c r="D2276">
        <v>5</v>
      </c>
      <c r="E2276" t="s">
        <v>12322</v>
      </c>
      <c r="F2276" s="1">
        <v>45786</v>
      </c>
      <c r="G2276" t="s">
        <v>20058</v>
      </c>
      <c r="H2276">
        <v>5</v>
      </c>
    </row>
    <row r="2277" spans="1:8" x14ac:dyDescent="0.3">
      <c r="A2277">
        <v>2276</v>
      </c>
      <c r="B2277">
        <v>11460</v>
      </c>
      <c r="C2277">
        <v>1172441</v>
      </c>
      <c r="D2277">
        <v>3</v>
      </c>
      <c r="E2277" t="s">
        <v>12323</v>
      </c>
      <c r="F2277" s="1">
        <v>45445</v>
      </c>
      <c r="G2277" t="s">
        <v>20055</v>
      </c>
      <c r="H2277">
        <v>3</v>
      </c>
    </row>
    <row r="2278" spans="1:8" x14ac:dyDescent="0.3">
      <c r="A2278">
        <v>2277</v>
      </c>
      <c r="B2278">
        <v>4110</v>
      </c>
      <c r="C2278">
        <v>839256</v>
      </c>
      <c r="D2278">
        <v>1</v>
      </c>
      <c r="E2278" t="s">
        <v>12324</v>
      </c>
      <c r="F2278" s="1">
        <v>45898</v>
      </c>
      <c r="G2278" t="s">
        <v>20057</v>
      </c>
      <c r="H2278">
        <v>1</v>
      </c>
    </row>
    <row r="2279" spans="1:8" x14ac:dyDescent="0.3">
      <c r="A2279">
        <v>2278</v>
      </c>
      <c r="B2279">
        <v>17011</v>
      </c>
      <c r="C2279">
        <v>946845</v>
      </c>
      <c r="D2279">
        <v>1</v>
      </c>
      <c r="E2279" t="s">
        <v>12325</v>
      </c>
      <c r="F2279" s="1">
        <v>45408</v>
      </c>
      <c r="G2279" t="s">
        <v>20057</v>
      </c>
      <c r="H2279">
        <v>1</v>
      </c>
    </row>
    <row r="2280" spans="1:8" x14ac:dyDescent="0.3">
      <c r="A2280">
        <v>2279</v>
      </c>
      <c r="B2280">
        <v>14881</v>
      </c>
      <c r="C2280">
        <v>1167509</v>
      </c>
      <c r="D2280">
        <v>1</v>
      </c>
      <c r="E2280" t="s">
        <v>12326</v>
      </c>
      <c r="F2280" s="1">
        <v>44687</v>
      </c>
      <c r="G2280" t="s">
        <v>20057</v>
      </c>
      <c r="H2280">
        <v>1</v>
      </c>
    </row>
    <row r="2281" spans="1:8" x14ac:dyDescent="0.3">
      <c r="A2281">
        <v>2280</v>
      </c>
      <c r="B2281">
        <v>9805</v>
      </c>
      <c r="C2281">
        <v>925194</v>
      </c>
      <c r="D2281">
        <v>3</v>
      </c>
      <c r="E2281" t="s">
        <v>12327</v>
      </c>
      <c r="F2281" s="1">
        <v>44868</v>
      </c>
      <c r="G2281" t="s">
        <v>20055</v>
      </c>
      <c r="H2281">
        <v>3</v>
      </c>
    </row>
    <row r="2282" spans="1:8" x14ac:dyDescent="0.3">
      <c r="A2282">
        <v>2281</v>
      </c>
      <c r="B2282">
        <v>4784</v>
      </c>
      <c r="C2282">
        <v>1193930</v>
      </c>
      <c r="D2282">
        <v>4</v>
      </c>
      <c r="E2282" t="s">
        <v>12328</v>
      </c>
      <c r="F2282" s="1">
        <v>45800</v>
      </c>
      <c r="G2282" t="s">
        <v>20054</v>
      </c>
      <c r="H2282">
        <v>4</v>
      </c>
    </row>
    <row r="2283" spans="1:8" x14ac:dyDescent="0.3">
      <c r="A2283">
        <v>2282</v>
      </c>
      <c r="B2283">
        <v>5235</v>
      </c>
      <c r="C2283">
        <v>1130617</v>
      </c>
      <c r="D2283">
        <v>2</v>
      </c>
      <c r="E2283" t="s">
        <v>12329</v>
      </c>
      <c r="F2283" s="1">
        <v>44922</v>
      </c>
      <c r="G2283" t="s">
        <v>20056</v>
      </c>
      <c r="H2283">
        <v>2</v>
      </c>
    </row>
    <row r="2284" spans="1:8" x14ac:dyDescent="0.3">
      <c r="A2284">
        <v>2283</v>
      </c>
      <c r="B2284">
        <v>68</v>
      </c>
      <c r="C2284">
        <v>1560638</v>
      </c>
      <c r="D2284">
        <v>3</v>
      </c>
      <c r="E2284" t="s">
        <v>12330</v>
      </c>
      <c r="F2284" s="1">
        <v>45865</v>
      </c>
      <c r="G2284" t="s">
        <v>20055</v>
      </c>
      <c r="H2284">
        <v>3</v>
      </c>
    </row>
    <row r="2285" spans="1:8" x14ac:dyDescent="0.3">
      <c r="A2285">
        <v>2284</v>
      </c>
      <c r="B2285">
        <v>7546</v>
      </c>
      <c r="C2285">
        <v>650828</v>
      </c>
      <c r="D2285">
        <v>5</v>
      </c>
      <c r="E2285" t="s">
        <v>12331</v>
      </c>
      <c r="F2285" s="1">
        <v>44754</v>
      </c>
      <c r="G2285" t="s">
        <v>20058</v>
      </c>
      <c r="H2285">
        <v>5</v>
      </c>
    </row>
    <row r="2286" spans="1:8" x14ac:dyDescent="0.3">
      <c r="A2286">
        <v>2285</v>
      </c>
      <c r="B2286">
        <v>19815</v>
      </c>
      <c r="C2286">
        <v>1952771</v>
      </c>
      <c r="D2286">
        <v>5</v>
      </c>
      <c r="E2286" t="s">
        <v>12332</v>
      </c>
      <c r="F2286" s="1">
        <v>44756</v>
      </c>
      <c r="G2286" t="s">
        <v>20058</v>
      </c>
      <c r="H2286">
        <v>5</v>
      </c>
    </row>
    <row r="2287" spans="1:8" x14ac:dyDescent="0.3">
      <c r="A2287">
        <v>2286</v>
      </c>
      <c r="B2287">
        <v>7148</v>
      </c>
      <c r="C2287">
        <v>1778629</v>
      </c>
      <c r="D2287">
        <v>2</v>
      </c>
      <c r="E2287" t="s">
        <v>12333</v>
      </c>
      <c r="F2287" s="1">
        <v>44650</v>
      </c>
      <c r="G2287" t="s">
        <v>20056</v>
      </c>
      <c r="H2287">
        <v>2</v>
      </c>
    </row>
    <row r="2288" spans="1:8" x14ac:dyDescent="0.3">
      <c r="A2288">
        <v>2287</v>
      </c>
      <c r="B2288">
        <v>8065</v>
      </c>
      <c r="C2288">
        <v>256574</v>
      </c>
      <c r="D2288">
        <v>5</v>
      </c>
      <c r="E2288" t="s">
        <v>12334</v>
      </c>
      <c r="F2288" s="1">
        <v>45254</v>
      </c>
      <c r="G2288" t="s">
        <v>20058</v>
      </c>
      <c r="H2288">
        <v>5</v>
      </c>
    </row>
    <row r="2289" spans="1:8" x14ac:dyDescent="0.3">
      <c r="A2289">
        <v>2288</v>
      </c>
      <c r="B2289">
        <v>16587</v>
      </c>
      <c r="C2289">
        <v>1528039</v>
      </c>
      <c r="D2289">
        <v>1</v>
      </c>
      <c r="E2289" t="s">
        <v>12335</v>
      </c>
      <c r="F2289" s="1">
        <v>45487</v>
      </c>
      <c r="G2289" t="s">
        <v>20057</v>
      </c>
      <c r="H2289">
        <v>1</v>
      </c>
    </row>
    <row r="2290" spans="1:8" x14ac:dyDescent="0.3">
      <c r="A2290">
        <v>2289</v>
      </c>
      <c r="B2290">
        <v>18488</v>
      </c>
      <c r="C2290">
        <v>483167</v>
      </c>
      <c r="D2290">
        <v>1</v>
      </c>
      <c r="E2290" t="s">
        <v>12336</v>
      </c>
      <c r="F2290" s="1">
        <v>45168</v>
      </c>
      <c r="G2290" t="s">
        <v>20057</v>
      </c>
      <c r="H2290">
        <v>1</v>
      </c>
    </row>
    <row r="2291" spans="1:8" x14ac:dyDescent="0.3">
      <c r="A2291">
        <v>2290</v>
      </c>
      <c r="B2291">
        <v>18217</v>
      </c>
      <c r="C2291">
        <v>213788</v>
      </c>
      <c r="D2291">
        <v>5</v>
      </c>
      <c r="E2291" t="s">
        <v>12337</v>
      </c>
      <c r="F2291" s="1">
        <v>44688</v>
      </c>
      <c r="G2291" t="s">
        <v>20058</v>
      </c>
      <c r="H2291">
        <v>5</v>
      </c>
    </row>
    <row r="2292" spans="1:8" x14ac:dyDescent="0.3">
      <c r="A2292">
        <v>2291</v>
      </c>
      <c r="B2292">
        <v>10984</v>
      </c>
      <c r="C2292">
        <v>1395797</v>
      </c>
      <c r="D2292">
        <v>1</v>
      </c>
      <c r="E2292" t="s">
        <v>12338</v>
      </c>
      <c r="F2292" s="1">
        <v>45677</v>
      </c>
      <c r="G2292" t="s">
        <v>20057</v>
      </c>
      <c r="H2292">
        <v>1</v>
      </c>
    </row>
    <row r="2293" spans="1:8" x14ac:dyDescent="0.3">
      <c r="A2293">
        <v>2292</v>
      </c>
      <c r="B2293">
        <v>1304</v>
      </c>
      <c r="C2293">
        <v>864348</v>
      </c>
      <c r="D2293">
        <v>5</v>
      </c>
      <c r="E2293" t="s">
        <v>12339</v>
      </c>
      <c r="F2293" s="1">
        <v>45784</v>
      </c>
      <c r="G2293" t="s">
        <v>20058</v>
      </c>
      <c r="H2293">
        <v>5</v>
      </c>
    </row>
    <row r="2294" spans="1:8" x14ac:dyDescent="0.3">
      <c r="A2294">
        <v>2293</v>
      </c>
      <c r="B2294">
        <v>5022</v>
      </c>
      <c r="C2294">
        <v>454765</v>
      </c>
      <c r="D2294">
        <v>1</v>
      </c>
      <c r="E2294" t="s">
        <v>12340</v>
      </c>
      <c r="F2294" s="1">
        <v>45283</v>
      </c>
      <c r="G2294" t="s">
        <v>20057</v>
      </c>
      <c r="H2294">
        <v>1</v>
      </c>
    </row>
    <row r="2295" spans="1:8" x14ac:dyDescent="0.3">
      <c r="A2295">
        <v>2294</v>
      </c>
      <c r="B2295">
        <v>16165</v>
      </c>
      <c r="C2295">
        <v>851942</v>
      </c>
      <c r="D2295">
        <v>4</v>
      </c>
      <c r="E2295" t="s">
        <v>12341</v>
      </c>
      <c r="F2295" s="1">
        <v>45408</v>
      </c>
      <c r="G2295" t="s">
        <v>20054</v>
      </c>
      <c r="H2295">
        <v>4</v>
      </c>
    </row>
    <row r="2296" spans="1:8" x14ac:dyDescent="0.3">
      <c r="A2296">
        <v>2295</v>
      </c>
      <c r="B2296">
        <v>15922</v>
      </c>
      <c r="C2296">
        <v>754644</v>
      </c>
      <c r="D2296">
        <v>2</v>
      </c>
      <c r="E2296" t="s">
        <v>12342</v>
      </c>
      <c r="F2296" s="1">
        <v>45569</v>
      </c>
      <c r="G2296" t="s">
        <v>20056</v>
      </c>
      <c r="H2296">
        <v>2</v>
      </c>
    </row>
    <row r="2297" spans="1:8" x14ac:dyDescent="0.3">
      <c r="A2297">
        <v>2296</v>
      </c>
      <c r="B2297">
        <v>4113</v>
      </c>
      <c r="C2297">
        <v>951102</v>
      </c>
      <c r="D2297">
        <v>3</v>
      </c>
      <c r="E2297" t="s">
        <v>12343</v>
      </c>
      <c r="F2297" s="1">
        <v>44727</v>
      </c>
      <c r="G2297" t="s">
        <v>20055</v>
      </c>
      <c r="H2297">
        <v>3</v>
      </c>
    </row>
    <row r="2298" spans="1:8" x14ac:dyDescent="0.3">
      <c r="A2298">
        <v>2297</v>
      </c>
      <c r="B2298">
        <v>4369</v>
      </c>
      <c r="C2298">
        <v>1068121</v>
      </c>
      <c r="D2298">
        <v>2</v>
      </c>
      <c r="E2298" t="s">
        <v>12344</v>
      </c>
      <c r="F2298" s="1">
        <v>45495</v>
      </c>
      <c r="G2298" t="s">
        <v>20056</v>
      </c>
      <c r="H2298">
        <v>2</v>
      </c>
    </row>
    <row r="2299" spans="1:8" x14ac:dyDescent="0.3">
      <c r="A2299">
        <v>2298</v>
      </c>
      <c r="B2299">
        <v>1721</v>
      </c>
      <c r="C2299">
        <v>1408076</v>
      </c>
      <c r="D2299">
        <v>5</v>
      </c>
      <c r="E2299" t="s">
        <v>12345</v>
      </c>
      <c r="F2299" s="1">
        <v>45506</v>
      </c>
      <c r="G2299" t="s">
        <v>20058</v>
      </c>
      <c r="H2299">
        <v>5</v>
      </c>
    </row>
    <row r="2300" spans="1:8" x14ac:dyDescent="0.3">
      <c r="A2300">
        <v>2299</v>
      </c>
      <c r="B2300">
        <v>19127</v>
      </c>
      <c r="C2300">
        <v>1340864</v>
      </c>
      <c r="D2300">
        <v>1</v>
      </c>
      <c r="E2300" t="s">
        <v>12346</v>
      </c>
      <c r="F2300" s="1">
        <v>45808</v>
      </c>
      <c r="G2300" t="s">
        <v>20057</v>
      </c>
      <c r="H2300">
        <v>1</v>
      </c>
    </row>
    <row r="2301" spans="1:8" x14ac:dyDescent="0.3">
      <c r="A2301">
        <v>2300</v>
      </c>
      <c r="B2301">
        <v>15757</v>
      </c>
      <c r="C2301">
        <v>1910384</v>
      </c>
      <c r="D2301">
        <v>3</v>
      </c>
      <c r="E2301" t="s">
        <v>12347</v>
      </c>
      <c r="F2301" s="1">
        <v>45377</v>
      </c>
      <c r="G2301" t="s">
        <v>20055</v>
      </c>
      <c r="H2301">
        <v>3</v>
      </c>
    </row>
    <row r="2302" spans="1:8" x14ac:dyDescent="0.3">
      <c r="A2302">
        <v>2301</v>
      </c>
      <c r="B2302">
        <v>5467</v>
      </c>
      <c r="C2302">
        <v>1344261</v>
      </c>
      <c r="D2302">
        <v>2</v>
      </c>
      <c r="E2302" t="s">
        <v>12348</v>
      </c>
      <c r="F2302" s="1">
        <v>44523</v>
      </c>
      <c r="G2302" t="s">
        <v>20056</v>
      </c>
      <c r="H2302">
        <v>2</v>
      </c>
    </row>
    <row r="2303" spans="1:8" x14ac:dyDescent="0.3">
      <c r="A2303">
        <v>2302</v>
      </c>
      <c r="B2303">
        <v>6566</v>
      </c>
      <c r="C2303">
        <v>1172292</v>
      </c>
      <c r="D2303">
        <v>1</v>
      </c>
      <c r="E2303" t="s">
        <v>12349</v>
      </c>
      <c r="F2303" s="1">
        <v>44832</v>
      </c>
      <c r="G2303" t="s">
        <v>20057</v>
      </c>
      <c r="H2303">
        <v>1</v>
      </c>
    </row>
    <row r="2304" spans="1:8" x14ac:dyDescent="0.3">
      <c r="A2304">
        <v>2303</v>
      </c>
      <c r="B2304">
        <v>1107</v>
      </c>
      <c r="C2304">
        <v>294006</v>
      </c>
      <c r="D2304">
        <v>1</v>
      </c>
      <c r="E2304" t="s">
        <v>12350</v>
      </c>
      <c r="F2304" s="1">
        <v>45636</v>
      </c>
      <c r="G2304" t="s">
        <v>20057</v>
      </c>
      <c r="H2304">
        <v>1</v>
      </c>
    </row>
    <row r="2305" spans="1:8" x14ac:dyDescent="0.3">
      <c r="A2305">
        <v>2304</v>
      </c>
      <c r="B2305">
        <v>1812</v>
      </c>
      <c r="C2305">
        <v>910913</v>
      </c>
      <c r="D2305">
        <v>4</v>
      </c>
      <c r="E2305" t="s">
        <v>12351</v>
      </c>
      <c r="F2305" s="1">
        <v>45038</v>
      </c>
      <c r="G2305" t="s">
        <v>20054</v>
      </c>
      <c r="H2305">
        <v>4</v>
      </c>
    </row>
    <row r="2306" spans="1:8" x14ac:dyDescent="0.3">
      <c r="A2306">
        <v>2305</v>
      </c>
      <c r="B2306">
        <v>8580</v>
      </c>
      <c r="C2306">
        <v>934992</v>
      </c>
      <c r="D2306">
        <v>2</v>
      </c>
      <c r="E2306" t="s">
        <v>12352</v>
      </c>
      <c r="F2306" s="1">
        <v>45401</v>
      </c>
      <c r="G2306" t="s">
        <v>20056</v>
      </c>
      <c r="H2306">
        <v>2</v>
      </c>
    </row>
    <row r="2307" spans="1:8" x14ac:dyDescent="0.3">
      <c r="A2307">
        <v>2306</v>
      </c>
      <c r="B2307">
        <v>16262</v>
      </c>
      <c r="C2307">
        <v>560033</v>
      </c>
      <c r="D2307">
        <v>5</v>
      </c>
      <c r="E2307" t="s">
        <v>12353</v>
      </c>
      <c r="F2307" s="1">
        <v>45640</v>
      </c>
      <c r="G2307" t="s">
        <v>20058</v>
      </c>
      <c r="H2307">
        <v>5</v>
      </c>
    </row>
    <row r="2308" spans="1:8" x14ac:dyDescent="0.3">
      <c r="A2308">
        <v>2307</v>
      </c>
      <c r="B2308">
        <v>267</v>
      </c>
      <c r="C2308">
        <v>768291</v>
      </c>
      <c r="D2308">
        <v>1</v>
      </c>
      <c r="E2308" t="s">
        <v>12354</v>
      </c>
      <c r="F2308" s="1">
        <v>44583</v>
      </c>
      <c r="G2308" t="s">
        <v>20057</v>
      </c>
      <c r="H2308">
        <v>1</v>
      </c>
    </row>
    <row r="2309" spans="1:8" x14ac:dyDescent="0.3">
      <c r="A2309">
        <v>2308</v>
      </c>
      <c r="B2309">
        <v>8953</v>
      </c>
      <c r="C2309">
        <v>812943</v>
      </c>
      <c r="D2309">
        <v>3</v>
      </c>
      <c r="E2309" t="s">
        <v>12355</v>
      </c>
      <c r="F2309" s="1">
        <v>45285</v>
      </c>
      <c r="G2309" t="s">
        <v>20055</v>
      </c>
      <c r="H2309">
        <v>3</v>
      </c>
    </row>
    <row r="2310" spans="1:8" x14ac:dyDescent="0.3">
      <c r="A2310">
        <v>2309</v>
      </c>
      <c r="B2310">
        <v>9608</v>
      </c>
      <c r="C2310">
        <v>616569</v>
      </c>
      <c r="D2310">
        <v>5</v>
      </c>
      <c r="E2310" t="s">
        <v>12356</v>
      </c>
      <c r="F2310" s="1">
        <v>45861</v>
      </c>
      <c r="G2310" t="s">
        <v>20058</v>
      </c>
      <c r="H2310">
        <v>5</v>
      </c>
    </row>
    <row r="2311" spans="1:8" x14ac:dyDescent="0.3">
      <c r="A2311">
        <v>2310</v>
      </c>
      <c r="B2311">
        <v>7069</v>
      </c>
      <c r="C2311">
        <v>630166</v>
      </c>
      <c r="D2311">
        <v>3</v>
      </c>
      <c r="E2311" t="s">
        <v>12357</v>
      </c>
      <c r="F2311" s="1">
        <v>44788</v>
      </c>
      <c r="G2311" t="s">
        <v>20055</v>
      </c>
      <c r="H2311">
        <v>3</v>
      </c>
    </row>
    <row r="2312" spans="1:8" x14ac:dyDescent="0.3">
      <c r="A2312">
        <v>2311</v>
      </c>
      <c r="B2312">
        <v>16204</v>
      </c>
      <c r="C2312">
        <v>1405820</v>
      </c>
      <c r="D2312">
        <v>5</v>
      </c>
      <c r="E2312" t="s">
        <v>12358</v>
      </c>
      <c r="F2312" s="1">
        <v>45023</v>
      </c>
      <c r="G2312" t="s">
        <v>20058</v>
      </c>
      <c r="H2312">
        <v>5</v>
      </c>
    </row>
    <row r="2313" spans="1:8" x14ac:dyDescent="0.3">
      <c r="A2313">
        <v>2312</v>
      </c>
      <c r="B2313">
        <v>19918</v>
      </c>
      <c r="C2313">
        <v>1192182</v>
      </c>
      <c r="D2313">
        <v>5</v>
      </c>
      <c r="E2313" t="s">
        <v>12359</v>
      </c>
      <c r="F2313" s="1">
        <v>44846</v>
      </c>
      <c r="G2313" t="s">
        <v>20058</v>
      </c>
      <c r="H2313">
        <v>5</v>
      </c>
    </row>
    <row r="2314" spans="1:8" x14ac:dyDescent="0.3">
      <c r="A2314">
        <v>2313</v>
      </c>
      <c r="B2314">
        <v>929</v>
      </c>
      <c r="C2314">
        <v>1772756</v>
      </c>
      <c r="D2314">
        <v>4</v>
      </c>
      <c r="E2314" t="s">
        <v>12360</v>
      </c>
      <c r="F2314" s="1">
        <v>44997</v>
      </c>
      <c r="G2314" t="s">
        <v>20054</v>
      </c>
      <c r="H2314">
        <v>4</v>
      </c>
    </row>
    <row r="2315" spans="1:8" x14ac:dyDescent="0.3">
      <c r="A2315">
        <v>2314</v>
      </c>
      <c r="B2315">
        <v>10811</v>
      </c>
      <c r="C2315">
        <v>1700776</v>
      </c>
      <c r="D2315">
        <v>4</v>
      </c>
      <c r="E2315" t="s">
        <v>12361</v>
      </c>
      <c r="F2315" s="1">
        <v>45459</v>
      </c>
      <c r="G2315" t="s">
        <v>20054</v>
      </c>
      <c r="H2315">
        <v>4</v>
      </c>
    </row>
    <row r="2316" spans="1:8" x14ac:dyDescent="0.3">
      <c r="A2316">
        <v>2315</v>
      </c>
      <c r="B2316">
        <v>5245</v>
      </c>
      <c r="C2316">
        <v>25551</v>
      </c>
      <c r="D2316">
        <v>5</v>
      </c>
      <c r="E2316" t="s">
        <v>12362</v>
      </c>
      <c r="F2316" s="1">
        <v>45295</v>
      </c>
      <c r="G2316" t="s">
        <v>20058</v>
      </c>
      <c r="H2316">
        <v>5</v>
      </c>
    </row>
    <row r="2317" spans="1:8" x14ac:dyDescent="0.3">
      <c r="A2317">
        <v>2316</v>
      </c>
      <c r="B2317">
        <v>9023</v>
      </c>
      <c r="C2317">
        <v>1381631</v>
      </c>
      <c r="D2317">
        <v>2</v>
      </c>
      <c r="E2317" t="s">
        <v>12363</v>
      </c>
      <c r="F2317" s="1">
        <v>45322</v>
      </c>
      <c r="G2317" t="s">
        <v>20056</v>
      </c>
      <c r="H2317">
        <v>2</v>
      </c>
    </row>
    <row r="2318" spans="1:8" x14ac:dyDescent="0.3">
      <c r="A2318">
        <v>2317</v>
      </c>
      <c r="B2318">
        <v>8593</v>
      </c>
      <c r="C2318">
        <v>379185</v>
      </c>
      <c r="D2318">
        <v>2</v>
      </c>
      <c r="E2318" t="s">
        <v>12364</v>
      </c>
      <c r="F2318" s="1">
        <v>44994</v>
      </c>
      <c r="G2318" t="s">
        <v>20056</v>
      </c>
      <c r="H2318">
        <v>2</v>
      </c>
    </row>
    <row r="2319" spans="1:8" x14ac:dyDescent="0.3">
      <c r="A2319">
        <v>2318</v>
      </c>
      <c r="B2319">
        <v>13957</v>
      </c>
      <c r="C2319">
        <v>687200</v>
      </c>
      <c r="D2319">
        <v>3</v>
      </c>
      <c r="E2319" t="s">
        <v>12365</v>
      </c>
      <c r="F2319" s="1">
        <v>45328</v>
      </c>
      <c r="G2319" t="s">
        <v>20055</v>
      </c>
      <c r="H2319">
        <v>3</v>
      </c>
    </row>
    <row r="2320" spans="1:8" x14ac:dyDescent="0.3">
      <c r="A2320">
        <v>2319</v>
      </c>
      <c r="B2320">
        <v>15235</v>
      </c>
      <c r="C2320">
        <v>1218560</v>
      </c>
      <c r="D2320">
        <v>3</v>
      </c>
      <c r="E2320" t="s">
        <v>12366</v>
      </c>
      <c r="F2320" s="1">
        <v>44558</v>
      </c>
      <c r="G2320" t="s">
        <v>20055</v>
      </c>
      <c r="H2320">
        <v>3</v>
      </c>
    </row>
    <row r="2321" spans="1:8" x14ac:dyDescent="0.3">
      <c r="A2321">
        <v>2320</v>
      </c>
      <c r="B2321">
        <v>15587</v>
      </c>
      <c r="C2321">
        <v>66240</v>
      </c>
      <c r="D2321">
        <v>4</v>
      </c>
      <c r="E2321" t="s">
        <v>12367</v>
      </c>
      <c r="F2321" s="1">
        <v>44535</v>
      </c>
      <c r="G2321" t="s">
        <v>20054</v>
      </c>
      <c r="H2321">
        <v>4</v>
      </c>
    </row>
    <row r="2322" spans="1:8" x14ac:dyDescent="0.3">
      <c r="A2322">
        <v>2321</v>
      </c>
      <c r="B2322">
        <v>4737</v>
      </c>
      <c r="C2322">
        <v>835912</v>
      </c>
      <c r="D2322">
        <v>3</v>
      </c>
      <c r="E2322" t="s">
        <v>12368</v>
      </c>
      <c r="F2322" s="1">
        <v>45763</v>
      </c>
      <c r="G2322" t="s">
        <v>20055</v>
      </c>
      <c r="H2322">
        <v>3</v>
      </c>
    </row>
    <row r="2323" spans="1:8" x14ac:dyDescent="0.3">
      <c r="A2323">
        <v>2322</v>
      </c>
      <c r="B2323">
        <v>4035</v>
      </c>
      <c r="C2323">
        <v>548556</v>
      </c>
      <c r="D2323">
        <v>2</v>
      </c>
      <c r="E2323" t="s">
        <v>12369</v>
      </c>
      <c r="F2323" s="1">
        <v>45566</v>
      </c>
      <c r="G2323" t="s">
        <v>20056</v>
      </c>
      <c r="H2323">
        <v>2</v>
      </c>
    </row>
    <row r="2324" spans="1:8" x14ac:dyDescent="0.3">
      <c r="A2324">
        <v>2323</v>
      </c>
      <c r="B2324">
        <v>7941</v>
      </c>
      <c r="C2324">
        <v>893728</v>
      </c>
      <c r="D2324">
        <v>4</v>
      </c>
      <c r="E2324" t="s">
        <v>12370</v>
      </c>
      <c r="F2324" s="1">
        <v>44891</v>
      </c>
      <c r="G2324" t="s">
        <v>20054</v>
      </c>
      <c r="H2324">
        <v>4</v>
      </c>
    </row>
    <row r="2325" spans="1:8" x14ac:dyDescent="0.3">
      <c r="A2325">
        <v>2324</v>
      </c>
      <c r="B2325">
        <v>19780</v>
      </c>
      <c r="C2325">
        <v>1156655</v>
      </c>
      <c r="D2325">
        <v>5</v>
      </c>
      <c r="E2325" t="s">
        <v>12371</v>
      </c>
      <c r="F2325" s="1">
        <v>44877</v>
      </c>
      <c r="G2325" t="s">
        <v>20058</v>
      </c>
      <c r="H2325">
        <v>5</v>
      </c>
    </row>
    <row r="2326" spans="1:8" x14ac:dyDescent="0.3">
      <c r="A2326">
        <v>2325</v>
      </c>
      <c r="B2326">
        <v>9839</v>
      </c>
      <c r="C2326">
        <v>33263</v>
      </c>
      <c r="D2326">
        <v>2</v>
      </c>
      <c r="E2326" t="s">
        <v>12372</v>
      </c>
      <c r="F2326" s="1">
        <v>44531</v>
      </c>
      <c r="G2326" t="s">
        <v>20056</v>
      </c>
      <c r="H2326">
        <v>2</v>
      </c>
    </row>
    <row r="2327" spans="1:8" x14ac:dyDescent="0.3">
      <c r="A2327">
        <v>2326</v>
      </c>
      <c r="B2327">
        <v>6231</v>
      </c>
      <c r="C2327">
        <v>1848081</v>
      </c>
      <c r="D2327">
        <v>2</v>
      </c>
      <c r="E2327" t="s">
        <v>12373</v>
      </c>
      <c r="F2327" s="1">
        <v>45028</v>
      </c>
      <c r="G2327" t="s">
        <v>20056</v>
      </c>
      <c r="H2327">
        <v>2</v>
      </c>
    </row>
    <row r="2328" spans="1:8" x14ac:dyDescent="0.3">
      <c r="A2328">
        <v>2327</v>
      </c>
      <c r="B2328">
        <v>6552</v>
      </c>
      <c r="C2328">
        <v>1132262</v>
      </c>
      <c r="D2328">
        <v>3</v>
      </c>
      <c r="E2328" t="s">
        <v>12374</v>
      </c>
      <c r="F2328" s="1">
        <v>44785</v>
      </c>
      <c r="G2328" t="s">
        <v>20055</v>
      </c>
      <c r="H2328">
        <v>3</v>
      </c>
    </row>
    <row r="2329" spans="1:8" x14ac:dyDescent="0.3">
      <c r="A2329">
        <v>2328</v>
      </c>
      <c r="B2329">
        <v>6887</v>
      </c>
      <c r="C2329">
        <v>535190</v>
      </c>
      <c r="D2329">
        <v>5</v>
      </c>
      <c r="E2329" t="s">
        <v>12375</v>
      </c>
      <c r="F2329" s="1">
        <v>45213</v>
      </c>
      <c r="G2329" t="s">
        <v>20058</v>
      </c>
      <c r="H2329">
        <v>5</v>
      </c>
    </row>
    <row r="2330" spans="1:8" x14ac:dyDescent="0.3">
      <c r="A2330">
        <v>2329</v>
      </c>
      <c r="B2330">
        <v>7648</v>
      </c>
      <c r="C2330">
        <v>1181246</v>
      </c>
      <c r="D2330">
        <v>1</v>
      </c>
      <c r="E2330" t="s">
        <v>12376</v>
      </c>
      <c r="F2330" s="1">
        <v>44635</v>
      </c>
      <c r="G2330" t="s">
        <v>20057</v>
      </c>
      <c r="H2330">
        <v>1</v>
      </c>
    </row>
    <row r="2331" spans="1:8" x14ac:dyDescent="0.3">
      <c r="A2331">
        <v>2330</v>
      </c>
      <c r="B2331">
        <v>12788</v>
      </c>
      <c r="C2331">
        <v>1893201</v>
      </c>
      <c r="D2331">
        <v>5</v>
      </c>
      <c r="E2331" t="s">
        <v>12377</v>
      </c>
      <c r="F2331" s="1">
        <v>44986</v>
      </c>
      <c r="G2331" t="s">
        <v>20058</v>
      </c>
      <c r="H2331">
        <v>5</v>
      </c>
    </row>
    <row r="2332" spans="1:8" x14ac:dyDescent="0.3">
      <c r="A2332">
        <v>2331</v>
      </c>
      <c r="B2332">
        <v>1540</v>
      </c>
      <c r="C2332">
        <v>1611709</v>
      </c>
      <c r="D2332">
        <v>2</v>
      </c>
      <c r="E2332" t="s">
        <v>12378</v>
      </c>
      <c r="F2332" s="1">
        <v>44705</v>
      </c>
      <c r="G2332" t="s">
        <v>20056</v>
      </c>
      <c r="H2332">
        <v>2</v>
      </c>
    </row>
    <row r="2333" spans="1:8" x14ac:dyDescent="0.3">
      <c r="A2333">
        <v>2332</v>
      </c>
      <c r="B2333">
        <v>15838</v>
      </c>
      <c r="C2333">
        <v>1209175</v>
      </c>
      <c r="D2333">
        <v>4</v>
      </c>
      <c r="E2333" t="s">
        <v>12379</v>
      </c>
      <c r="F2333" s="1">
        <v>44766</v>
      </c>
      <c r="G2333" t="s">
        <v>20054</v>
      </c>
      <c r="H2333">
        <v>4</v>
      </c>
    </row>
    <row r="2334" spans="1:8" x14ac:dyDescent="0.3">
      <c r="A2334">
        <v>2333</v>
      </c>
      <c r="B2334">
        <v>9288</v>
      </c>
      <c r="C2334">
        <v>929210</v>
      </c>
      <c r="D2334">
        <v>4</v>
      </c>
      <c r="E2334" t="s">
        <v>12380</v>
      </c>
      <c r="F2334" s="1">
        <v>45558</v>
      </c>
      <c r="G2334" t="s">
        <v>20054</v>
      </c>
      <c r="H2334">
        <v>4</v>
      </c>
    </row>
    <row r="2335" spans="1:8" x14ac:dyDescent="0.3">
      <c r="A2335">
        <v>2334</v>
      </c>
      <c r="B2335">
        <v>17429</v>
      </c>
      <c r="C2335">
        <v>1607626</v>
      </c>
      <c r="D2335">
        <v>5</v>
      </c>
      <c r="E2335" t="s">
        <v>12381</v>
      </c>
      <c r="F2335" s="1">
        <v>45701</v>
      </c>
      <c r="G2335" t="s">
        <v>20058</v>
      </c>
      <c r="H2335">
        <v>5</v>
      </c>
    </row>
    <row r="2336" spans="1:8" x14ac:dyDescent="0.3">
      <c r="A2336">
        <v>2335</v>
      </c>
      <c r="B2336">
        <v>11109</v>
      </c>
      <c r="C2336">
        <v>1362750</v>
      </c>
      <c r="D2336">
        <v>2</v>
      </c>
      <c r="E2336" t="s">
        <v>12382</v>
      </c>
      <c r="F2336" s="1">
        <v>45238</v>
      </c>
      <c r="G2336" t="s">
        <v>20056</v>
      </c>
      <c r="H2336">
        <v>2</v>
      </c>
    </row>
    <row r="2337" spans="1:8" x14ac:dyDescent="0.3">
      <c r="A2337">
        <v>2336</v>
      </c>
      <c r="B2337">
        <v>16362</v>
      </c>
      <c r="C2337">
        <v>24904</v>
      </c>
      <c r="D2337">
        <v>3</v>
      </c>
      <c r="E2337" t="s">
        <v>12383</v>
      </c>
      <c r="F2337" s="1">
        <v>44653</v>
      </c>
      <c r="G2337" t="s">
        <v>20055</v>
      </c>
      <c r="H2337">
        <v>3</v>
      </c>
    </row>
    <row r="2338" spans="1:8" x14ac:dyDescent="0.3">
      <c r="A2338">
        <v>2337</v>
      </c>
      <c r="B2338">
        <v>16878</v>
      </c>
      <c r="C2338">
        <v>314856</v>
      </c>
      <c r="D2338">
        <v>3</v>
      </c>
      <c r="E2338" t="s">
        <v>12384</v>
      </c>
      <c r="F2338" s="1">
        <v>45405</v>
      </c>
      <c r="G2338" t="s">
        <v>20055</v>
      </c>
      <c r="H2338">
        <v>3</v>
      </c>
    </row>
    <row r="2339" spans="1:8" x14ac:dyDescent="0.3">
      <c r="A2339">
        <v>2338</v>
      </c>
      <c r="B2339">
        <v>12264</v>
      </c>
      <c r="C2339">
        <v>1696010</v>
      </c>
      <c r="D2339">
        <v>5</v>
      </c>
      <c r="E2339" t="s">
        <v>12385</v>
      </c>
      <c r="F2339" s="1">
        <v>45119</v>
      </c>
      <c r="G2339" t="s">
        <v>20058</v>
      </c>
      <c r="H2339">
        <v>5</v>
      </c>
    </row>
    <row r="2340" spans="1:8" x14ac:dyDescent="0.3">
      <c r="A2340">
        <v>2339</v>
      </c>
      <c r="B2340">
        <v>5065</v>
      </c>
      <c r="C2340">
        <v>1773308</v>
      </c>
      <c r="D2340">
        <v>2</v>
      </c>
      <c r="E2340" t="s">
        <v>12386</v>
      </c>
      <c r="F2340" s="1">
        <v>45548</v>
      </c>
      <c r="G2340" t="s">
        <v>20056</v>
      </c>
      <c r="H2340">
        <v>2</v>
      </c>
    </row>
    <row r="2341" spans="1:8" x14ac:dyDescent="0.3">
      <c r="A2341">
        <v>2340</v>
      </c>
      <c r="B2341">
        <v>9315</v>
      </c>
      <c r="C2341">
        <v>1009823</v>
      </c>
      <c r="D2341">
        <v>2</v>
      </c>
      <c r="E2341" t="s">
        <v>12387</v>
      </c>
      <c r="F2341" s="1">
        <v>45895</v>
      </c>
      <c r="G2341" t="s">
        <v>20056</v>
      </c>
      <c r="H2341">
        <v>2</v>
      </c>
    </row>
    <row r="2342" spans="1:8" x14ac:dyDescent="0.3">
      <c r="A2342">
        <v>2341</v>
      </c>
      <c r="B2342">
        <v>19594</v>
      </c>
      <c r="C2342">
        <v>1460878</v>
      </c>
      <c r="D2342">
        <v>1</v>
      </c>
      <c r="E2342" t="s">
        <v>12388</v>
      </c>
      <c r="F2342" s="1">
        <v>45479</v>
      </c>
      <c r="G2342" t="s">
        <v>20057</v>
      </c>
      <c r="H2342">
        <v>1</v>
      </c>
    </row>
    <row r="2343" spans="1:8" x14ac:dyDescent="0.3">
      <c r="A2343">
        <v>2342</v>
      </c>
      <c r="B2343">
        <v>15222</v>
      </c>
      <c r="C2343">
        <v>1438580</v>
      </c>
      <c r="D2343">
        <v>5</v>
      </c>
      <c r="E2343" t="s">
        <v>12389</v>
      </c>
      <c r="F2343" s="1">
        <v>45840</v>
      </c>
      <c r="G2343" t="s">
        <v>20058</v>
      </c>
      <c r="H2343">
        <v>5</v>
      </c>
    </row>
    <row r="2344" spans="1:8" x14ac:dyDescent="0.3">
      <c r="A2344">
        <v>2343</v>
      </c>
      <c r="B2344">
        <v>3098</v>
      </c>
      <c r="C2344">
        <v>450409</v>
      </c>
      <c r="D2344">
        <v>3</v>
      </c>
      <c r="E2344" t="s">
        <v>12390</v>
      </c>
      <c r="F2344" s="1">
        <v>45050</v>
      </c>
      <c r="G2344" t="s">
        <v>20055</v>
      </c>
      <c r="H2344">
        <v>3</v>
      </c>
    </row>
    <row r="2345" spans="1:8" x14ac:dyDescent="0.3">
      <c r="A2345">
        <v>2344</v>
      </c>
      <c r="B2345">
        <v>14019</v>
      </c>
      <c r="C2345">
        <v>817913</v>
      </c>
      <c r="D2345">
        <v>3</v>
      </c>
      <c r="E2345" t="s">
        <v>12391</v>
      </c>
      <c r="F2345" s="1">
        <v>45572</v>
      </c>
      <c r="G2345" t="s">
        <v>20055</v>
      </c>
      <c r="H2345">
        <v>3</v>
      </c>
    </row>
    <row r="2346" spans="1:8" x14ac:dyDescent="0.3">
      <c r="A2346">
        <v>2345</v>
      </c>
      <c r="B2346">
        <v>1394</v>
      </c>
      <c r="C2346">
        <v>804758</v>
      </c>
      <c r="D2346">
        <v>3</v>
      </c>
      <c r="E2346" t="s">
        <v>12392</v>
      </c>
      <c r="F2346" s="1">
        <v>45405</v>
      </c>
      <c r="G2346" t="s">
        <v>20055</v>
      </c>
      <c r="H2346">
        <v>3</v>
      </c>
    </row>
    <row r="2347" spans="1:8" x14ac:dyDescent="0.3">
      <c r="A2347">
        <v>2346</v>
      </c>
      <c r="B2347">
        <v>3930</v>
      </c>
      <c r="C2347">
        <v>1973303</v>
      </c>
      <c r="D2347">
        <v>3</v>
      </c>
      <c r="E2347" t="s">
        <v>12393</v>
      </c>
      <c r="F2347" s="1">
        <v>44553</v>
      </c>
      <c r="G2347" t="s">
        <v>20055</v>
      </c>
      <c r="H2347">
        <v>3</v>
      </c>
    </row>
    <row r="2348" spans="1:8" x14ac:dyDescent="0.3">
      <c r="A2348">
        <v>2347</v>
      </c>
      <c r="B2348">
        <v>10721</v>
      </c>
      <c r="C2348">
        <v>151582</v>
      </c>
      <c r="D2348">
        <v>5</v>
      </c>
      <c r="E2348" t="s">
        <v>12394</v>
      </c>
      <c r="F2348" s="1">
        <v>44500</v>
      </c>
      <c r="G2348" t="s">
        <v>20058</v>
      </c>
      <c r="H2348">
        <v>5</v>
      </c>
    </row>
    <row r="2349" spans="1:8" x14ac:dyDescent="0.3">
      <c r="A2349">
        <v>2348</v>
      </c>
      <c r="B2349">
        <v>16374</v>
      </c>
      <c r="C2349">
        <v>1908794</v>
      </c>
      <c r="D2349">
        <v>3</v>
      </c>
      <c r="E2349" t="s">
        <v>12395</v>
      </c>
      <c r="F2349" s="1">
        <v>45061</v>
      </c>
      <c r="G2349" t="s">
        <v>20055</v>
      </c>
      <c r="H2349">
        <v>3</v>
      </c>
    </row>
    <row r="2350" spans="1:8" x14ac:dyDescent="0.3">
      <c r="A2350">
        <v>2349</v>
      </c>
      <c r="B2350">
        <v>8719</v>
      </c>
      <c r="C2350">
        <v>1905912</v>
      </c>
      <c r="D2350">
        <v>1</v>
      </c>
      <c r="E2350" t="s">
        <v>12396</v>
      </c>
      <c r="F2350" s="1">
        <v>44829</v>
      </c>
      <c r="G2350" t="s">
        <v>20057</v>
      </c>
      <c r="H2350">
        <v>1</v>
      </c>
    </row>
    <row r="2351" spans="1:8" x14ac:dyDescent="0.3">
      <c r="A2351">
        <v>2350</v>
      </c>
      <c r="B2351">
        <v>17024</v>
      </c>
      <c r="C2351">
        <v>1769192</v>
      </c>
      <c r="D2351">
        <v>3</v>
      </c>
      <c r="E2351" t="s">
        <v>12397</v>
      </c>
      <c r="F2351" s="1">
        <v>44612</v>
      </c>
      <c r="G2351" t="s">
        <v>20055</v>
      </c>
      <c r="H2351">
        <v>3</v>
      </c>
    </row>
    <row r="2352" spans="1:8" x14ac:dyDescent="0.3">
      <c r="A2352">
        <v>2351</v>
      </c>
      <c r="B2352">
        <v>3253</v>
      </c>
      <c r="C2352">
        <v>1921702</v>
      </c>
      <c r="D2352">
        <v>1</v>
      </c>
      <c r="E2352" t="s">
        <v>12398</v>
      </c>
      <c r="F2352" s="1">
        <v>44489</v>
      </c>
      <c r="G2352" t="s">
        <v>20057</v>
      </c>
      <c r="H2352">
        <v>1</v>
      </c>
    </row>
    <row r="2353" spans="1:8" x14ac:dyDescent="0.3">
      <c r="A2353">
        <v>2352</v>
      </c>
      <c r="B2353">
        <v>2228</v>
      </c>
      <c r="C2353">
        <v>1853371</v>
      </c>
      <c r="D2353">
        <v>2</v>
      </c>
      <c r="E2353" t="s">
        <v>12399</v>
      </c>
      <c r="F2353" s="1">
        <v>44558</v>
      </c>
      <c r="G2353" t="s">
        <v>20056</v>
      </c>
      <c r="H2353">
        <v>2</v>
      </c>
    </row>
    <row r="2354" spans="1:8" x14ac:dyDescent="0.3">
      <c r="A2354">
        <v>2353</v>
      </c>
      <c r="B2354">
        <v>17412</v>
      </c>
      <c r="C2354">
        <v>1969093</v>
      </c>
      <c r="D2354">
        <v>3</v>
      </c>
      <c r="E2354" t="s">
        <v>12400</v>
      </c>
      <c r="F2354" s="1">
        <v>45358</v>
      </c>
      <c r="G2354" t="s">
        <v>20055</v>
      </c>
      <c r="H2354">
        <v>3</v>
      </c>
    </row>
    <row r="2355" spans="1:8" x14ac:dyDescent="0.3">
      <c r="A2355">
        <v>2354</v>
      </c>
      <c r="B2355">
        <v>15992</v>
      </c>
      <c r="C2355">
        <v>299130</v>
      </c>
      <c r="D2355">
        <v>1</v>
      </c>
      <c r="E2355" t="s">
        <v>12401</v>
      </c>
      <c r="F2355" s="1">
        <v>44642</v>
      </c>
      <c r="G2355" t="s">
        <v>20057</v>
      </c>
      <c r="H2355">
        <v>1</v>
      </c>
    </row>
    <row r="2356" spans="1:8" x14ac:dyDescent="0.3">
      <c r="A2356">
        <v>2355</v>
      </c>
      <c r="B2356">
        <v>380</v>
      </c>
      <c r="C2356">
        <v>524251</v>
      </c>
      <c r="D2356">
        <v>2</v>
      </c>
      <c r="E2356" t="s">
        <v>12402</v>
      </c>
      <c r="F2356" s="1">
        <v>45373</v>
      </c>
      <c r="G2356" t="s">
        <v>20056</v>
      </c>
      <c r="H2356">
        <v>2</v>
      </c>
    </row>
    <row r="2357" spans="1:8" x14ac:dyDescent="0.3">
      <c r="A2357">
        <v>2356</v>
      </c>
      <c r="B2357">
        <v>6722</v>
      </c>
      <c r="C2357">
        <v>1684437</v>
      </c>
      <c r="D2357">
        <v>1</v>
      </c>
      <c r="E2357" t="s">
        <v>12403</v>
      </c>
      <c r="F2357" s="1">
        <v>45670</v>
      </c>
      <c r="G2357" t="s">
        <v>20057</v>
      </c>
      <c r="H2357">
        <v>1</v>
      </c>
    </row>
    <row r="2358" spans="1:8" x14ac:dyDescent="0.3">
      <c r="A2358">
        <v>2357</v>
      </c>
      <c r="B2358">
        <v>17409</v>
      </c>
      <c r="C2358">
        <v>1639480</v>
      </c>
      <c r="D2358">
        <v>3</v>
      </c>
      <c r="E2358" t="s">
        <v>12404</v>
      </c>
      <c r="F2358" s="1">
        <v>45463</v>
      </c>
      <c r="G2358" t="s">
        <v>20055</v>
      </c>
      <c r="H2358">
        <v>3</v>
      </c>
    </row>
    <row r="2359" spans="1:8" x14ac:dyDescent="0.3">
      <c r="A2359">
        <v>2358</v>
      </c>
      <c r="B2359">
        <v>2855</v>
      </c>
      <c r="C2359">
        <v>71391</v>
      </c>
      <c r="D2359">
        <v>4</v>
      </c>
      <c r="E2359" t="s">
        <v>12405</v>
      </c>
      <c r="F2359" s="1">
        <v>44947</v>
      </c>
      <c r="G2359" t="s">
        <v>20054</v>
      </c>
      <c r="H2359">
        <v>4</v>
      </c>
    </row>
    <row r="2360" spans="1:8" x14ac:dyDescent="0.3">
      <c r="A2360">
        <v>2359</v>
      </c>
      <c r="B2360">
        <v>13103</v>
      </c>
      <c r="C2360">
        <v>1363199</v>
      </c>
      <c r="D2360">
        <v>4</v>
      </c>
      <c r="E2360" t="s">
        <v>12406</v>
      </c>
      <c r="F2360" s="1">
        <v>45745</v>
      </c>
      <c r="G2360" t="s">
        <v>20054</v>
      </c>
      <c r="H2360">
        <v>4</v>
      </c>
    </row>
    <row r="2361" spans="1:8" x14ac:dyDescent="0.3">
      <c r="A2361">
        <v>2360</v>
      </c>
      <c r="B2361">
        <v>590</v>
      </c>
      <c r="C2361">
        <v>1630010</v>
      </c>
      <c r="D2361">
        <v>4</v>
      </c>
      <c r="E2361" t="s">
        <v>12407</v>
      </c>
      <c r="F2361" s="1">
        <v>45460</v>
      </c>
      <c r="G2361" t="s">
        <v>20054</v>
      </c>
      <c r="H2361">
        <v>4</v>
      </c>
    </row>
    <row r="2362" spans="1:8" x14ac:dyDescent="0.3">
      <c r="A2362">
        <v>2361</v>
      </c>
      <c r="B2362">
        <v>781</v>
      </c>
      <c r="C2362">
        <v>1768499</v>
      </c>
      <c r="D2362">
        <v>3</v>
      </c>
      <c r="E2362" t="s">
        <v>12408</v>
      </c>
      <c r="F2362" s="1">
        <v>45829</v>
      </c>
      <c r="G2362" t="s">
        <v>20055</v>
      </c>
      <c r="H2362">
        <v>3</v>
      </c>
    </row>
    <row r="2363" spans="1:8" x14ac:dyDescent="0.3">
      <c r="A2363">
        <v>2362</v>
      </c>
      <c r="B2363">
        <v>19609</v>
      </c>
      <c r="C2363">
        <v>906709</v>
      </c>
      <c r="D2363">
        <v>3</v>
      </c>
      <c r="E2363" t="s">
        <v>12409</v>
      </c>
      <c r="F2363" s="1">
        <v>45738</v>
      </c>
      <c r="G2363" t="s">
        <v>20055</v>
      </c>
      <c r="H2363">
        <v>3</v>
      </c>
    </row>
    <row r="2364" spans="1:8" x14ac:dyDescent="0.3">
      <c r="A2364">
        <v>2363</v>
      </c>
      <c r="B2364">
        <v>11478</v>
      </c>
      <c r="C2364">
        <v>1401388</v>
      </c>
      <c r="D2364">
        <v>2</v>
      </c>
      <c r="E2364" t="s">
        <v>12410</v>
      </c>
      <c r="F2364" s="1">
        <v>44770</v>
      </c>
      <c r="G2364" t="s">
        <v>20056</v>
      </c>
      <c r="H2364">
        <v>2</v>
      </c>
    </row>
    <row r="2365" spans="1:8" x14ac:dyDescent="0.3">
      <c r="A2365">
        <v>2364</v>
      </c>
      <c r="B2365">
        <v>12823</v>
      </c>
      <c r="C2365">
        <v>57546</v>
      </c>
      <c r="D2365">
        <v>5</v>
      </c>
      <c r="E2365" t="s">
        <v>12411</v>
      </c>
      <c r="F2365" s="1">
        <v>45686</v>
      </c>
      <c r="G2365" t="s">
        <v>20058</v>
      </c>
      <c r="H2365">
        <v>5</v>
      </c>
    </row>
    <row r="2366" spans="1:8" x14ac:dyDescent="0.3">
      <c r="A2366">
        <v>2365</v>
      </c>
      <c r="B2366">
        <v>12062</v>
      </c>
      <c r="C2366">
        <v>1730365</v>
      </c>
      <c r="D2366">
        <v>2</v>
      </c>
      <c r="E2366" t="s">
        <v>12412</v>
      </c>
      <c r="F2366" s="1">
        <v>45673</v>
      </c>
      <c r="G2366" t="s">
        <v>20056</v>
      </c>
      <c r="H2366">
        <v>2</v>
      </c>
    </row>
    <row r="2367" spans="1:8" x14ac:dyDescent="0.3">
      <c r="A2367">
        <v>2366</v>
      </c>
      <c r="B2367">
        <v>16776</v>
      </c>
      <c r="C2367">
        <v>212719</v>
      </c>
      <c r="D2367">
        <v>4</v>
      </c>
      <c r="E2367" t="s">
        <v>12413</v>
      </c>
      <c r="F2367" s="1">
        <v>44756</v>
      </c>
      <c r="G2367" t="s">
        <v>20054</v>
      </c>
      <c r="H2367">
        <v>4</v>
      </c>
    </row>
    <row r="2368" spans="1:8" x14ac:dyDescent="0.3">
      <c r="A2368">
        <v>2367</v>
      </c>
      <c r="B2368">
        <v>13580</v>
      </c>
      <c r="C2368">
        <v>26893</v>
      </c>
      <c r="D2368">
        <v>5</v>
      </c>
      <c r="E2368" t="s">
        <v>12414</v>
      </c>
      <c r="F2368" s="1">
        <v>45413</v>
      </c>
      <c r="G2368" t="s">
        <v>20058</v>
      </c>
      <c r="H2368">
        <v>5</v>
      </c>
    </row>
    <row r="2369" spans="1:8" x14ac:dyDescent="0.3">
      <c r="A2369">
        <v>2368</v>
      </c>
      <c r="B2369">
        <v>2677</v>
      </c>
      <c r="C2369">
        <v>156600</v>
      </c>
      <c r="D2369">
        <v>2</v>
      </c>
      <c r="E2369" t="s">
        <v>12415</v>
      </c>
      <c r="F2369" s="1">
        <v>45539</v>
      </c>
      <c r="G2369" t="s">
        <v>20056</v>
      </c>
      <c r="H2369">
        <v>2</v>
      </c>
    </row>
    <row r="2370" spans="1:8" x14ac:dyDescent="0.3">
      <c r="A2370">
        <v>2369</v>
      </c>
      <c r="B2370">
        <v>4724</v>
      </c>
      <c r="C2370">
        <v>722615</v>
      </c>
      <c r="D2370">
        <v>5</v>
      </c>
      <c r="E2370" t="s">
        <v>12416</v>
      </c>
      <c r="F2370" s="1">
        <v>44861</v>
      </c>
      <c r="G2370" t="s">
        <v>20058</v>
      </c>
      <c r="H2370">
        <v>5</v>
      </c>
    </row>
    <row r="2371" spans="1:8" x14ac:dyDescent="0.3">
      <c r="A2371">
        <v>2370</v>
      </c>
      <c r="B2371">
        <v>11283</v>
      </c>
      <c r="C2371">
        <v>254114</v>
      </c>
      <c r="D2371">
        <v>3</v>
      </c>
      <c r="E2371" t="s">
        <v>12417</v>
      </c>
      <c r="F2371" s="1">
        <v>45078</v>
      </c>
      <c r="G2371" t="s">
        <v>20055</v>
      </c>
      <c r="H2371">
        <v>3</v>
      </c>
    </row>
    <row r="2372" spans="1:8" x14ac:dyDescent="0.3">
      <c r="A2372">
        <v>2371</v>
      </c>
      <c r="B2372">
        <v>2286</v>
      </c>
      <c r="C2372">
        <v>8721</v>
      </c>
      <c r="D2372">
        <v>3</v>
      </c>
      <c r="E2372" t="s">
        <v>12418</v>
      </c>
      <c r="F2372" s="1">
        <v>45023</v>
      </c>
      <c r="G2372" t="s">
        <v>20055</v>
      </c>
      <c r="H2372">
        <v>3</v>
      </c>
    </row>
    <row r="2373" spans="1:8" x14ac:dyDescent="0.3">
      <c r="A2373">
        <v>2372</v>
      </c>
      <c r="B2373">
        <v>4478</v>
      </c>
      <c r="C2373">
        <v>1162075</v>
      </c>
      <c r="D2373">
        <v>4</v>
      </c>
      <c r="E2373" t="s">
        <v>12419</v>
      </c>
      <c r="F2373" s="1">
        <v>44897</v>
      </c>
      <c r="G2373" t="s">
        <v>20054</v>
      </c>
      <c r="H2373">
        <v>4</v>
      </c>
    </row>
    <row r="2374" spans="1:8" x14ac:dyDescent="0.3">
      <c r="A2374">
        <v>2373</v>
      </c>
      <c r="B2374">
        <v>12942</v>
      </c>
      <c r="C2374">
        <v>28658</v>
      </c>
      <c r="D2374">
        <v>2</v>
      </c>
      <c r="E2374" t="s">
        <v>12420</v>
      </c>
      <c r="F2374" s="1">
        <v>45725</v>
      </c>
      <c r="G2374" t="s">
        <v>20056</v>
      </c>
      <c r="H2374">
        <v>2</v>
      </c>
    </row>
    <row r="2375" spans="1:8" x14ac:dyDescent="0.3">
      <c r="A2375">
        <v>2374</v>
      </c>
      <c r="B2375">
        <v>2757</v>
      </c>
      <c r="C2375">
        <v>1740068</v>
      </c>
      <c r="D2375">
        <v>5</v>
      </c>
      <c r="E2375" t="s">
        <v>12421</v>
      </c>
      <c r="F2375" s="1">
        <v>44784</v>
      </c>
      <c r="G2375" t="s">
        <v>20058</v>
      </c>
      <c r="H2375">
        <v>5</v>
      </c>
    </row>
    <row r="2376" spans="1:8" x14ac:dyDescent="0.3">
      <c r="A2376">
        <v>2375</v>
      </c>
      <c r="B2376">
        <v>15213</v>
      </c>
      <c r="C2376">
        <v>205485</v>
      </c>
      <c r="D2376">
        <v>1</v>
      </c>
      <c r="E2376" t="s">
        <v>12422</v>
      </c>
      <c r="F2376" s="1">
        <v>45428</v>
      </c>
      <c r="G2376" t="s">
        <v>20057</v>
      </c>
      <c r="H2376">
        <v>1</v>
      </c>
    </row>
    <row r="2377" spans="1:8" x14ac:dyDescent="0.3">
      <c r="A2377">
        <v>2376</v>
      </c>
      <c r="B2377">
        <v>6491</v>
      </c>
      <c r="C2377">
        <v>1602781</v>
      </c>
      <c r="D2377">
        <v>3</v>
      </c>
      <c r="E2377" t="s">
        <v>12423</v>
      </c>
      <c r="F2377" s="1">
        <v>44575</v>
      </c>
      <c r="G2377" t="s">
        <v>20055</v>
      </c>
      <c r="H2377">
        <v>3</v>
      </c>
    </row>
    <row r="2378" spans="1:8" x14ac:dyDescent="0.3">
      <c r="A2378">
        <v>2377</v>
      </c>
      <c r="B2378">
        <v>2686</v>
      </c>
      <c r="C2378">
        <v>235563</v>
      </c>
      <c r="D2378">
        <v>5</v>
      </c>
      <c r="E2378" t="s">
        <v>12424</v>
      </c>
      <c r="F2378" s="1">
        <v>45630</v>
      </c>
      <c r="G2378" t="s">
        <v>20058</v>
      </c>
      <c r="H2378">
        <v>5</v>
      </c>
    </row>
    <row r="2379" spans="1:8" x14ac:dyDescent="0.3">
      <c r="A2379">
        <v>2378</v>
      </c>
      <c r="B2379">
        <v>15915</v>
      </c>
      <c r="C2379">
        <v>1808539</v>
      </c>
      <c r="D2379">
        <v>1</v>
      </c>
      <c r="E2379" t="s">
        <v>12425</v>
      </c>
      <c r="F2379" s="1">
        <v>45648</v>
      </c>
      <c r="G2379" t="s">
        <v>20057</v>
      </c>
      <c r="H2379">
        <v>1</v>
      </c>
    </row>
    <row r="2380" spans="1:8" x14ac:dyDescent="0.3">
      <c r="A2380">
        <v>2379</v>
      </c>
      <c r="B2380">
        <v>12950</v>
      </c>
      <c r="C2380">
        <v>321713</v>
      </c>
      <c r="D2380">
        <v>2</v>
      </c>
      <c r="E2380" t="s">
        <v>12426</v>
      </c>
      <c r="F2380" s="1">
        <v>45635</v>
      </c>
      <c r="G2380" t="s">
        <v>20056</v>
      </c>
      <c r="H2380">
        <v>2</v>
      </c>
    </row>
    <row r="2381" spans="1:8" x14ac:dyDescent="0.3">
      <c r="A2381">
        <v>2380</v>
      </c>
      <c r="B2381">
        <v>2431</v>
      </c>
      <c r="C2381">
        <v>638067</v>
      </c>
      <c r="D2381">
        <v>2</v>
      </c>
      <c r="E2381" t="s">
        <v>12427</v>
      </c>
      <c r="F2381" s="1">
        <v>45045</v>
      </c>
      <c r="G2381" t="s">
        <v>20056</v>
      </c>
      <c r="H2381">
        <v>2</v>
      </c>
    </row>
    <row r="2382" spans="1:8" x14ac:dyDescent="0.3">
      <c r="A2382">
        <v>2381</v>
      </c>
      <c r="B2382">
        <v>16715</v>
      </c>
      <c r="C2382">
        <v>231323</v>
      </c>
      <c r="D2382">
        <v>4</v>
      </c>
      <c r="E2382" t="s">
        <v>12428</v>
      </c>
      <c r="F2382" s="1">
        <v>44549</v>
      </c>
      <c r="G2382" t="s">
        <v>20054</v>
      </c>
      <c r="H2382">
        <v>4</v>
      </c>
    </row>
    <row r="2383" spans="1:8" x14ac:dyDescent="0.3">
      <c r="A2383">
        <v>2382</v>
      </c>
      <c r="B2383">
        <v>10122</v>
      </c>
      <c r="C2383">
        <v>295324</v>
      </c>
      <c r="D2383">
        <v>3</v>
      </c>
      <c r="E2383" t="s">
        <v>12429</v>
      </c>
      <c r="F2383" s="1">
        <v>44943</v>
      </c>
      <c r="G2383" t="s">
        <v>20055</v>
      </c>
      <c r="H2383">
        <v>3</v>
      </c>
    </row>
    <row r="2384" spans="1:8" x14ac:dyDescent="0.3">
      <c r="A2384">
        <v>2383</v>
      </c>
      <c r="B2384">
        <v>3087</v>
      </c>
      <c r="C2384">
        <v>1434205</v>
      </c>
      <c r="D2384">
        <v>3</v>
      </c>
      <c r="E2384" t="s">
        <v>12430</v>
      </c>
      <c r="F2384" s="1">
        <v>44631</v>
      </c>
      <c r="G2384" t="s">
        <v>20055</v>
      </c>
      <c r="H2384">
        <v>3</v>
      </c>
    </row>
    <row r="2385" spans="1:8" x14ac:dyDescent="0.3">
      <c r="A2385">
        <v>2384</v>
      </c>
      <c r="B2385">
        <v>15370</v>
      </c>
      <c r="C2385">
        <v>241547</v>
      </c>
      <c r="D2385">
        <v>3</v>
      </c>
      <c r="E2385" t="s">
        <v>12431</v>
      </c>
      <c r="F2385" s="1">
        <v>45153</v>
      </c>
      <c r="G2385" t="s">
        <v>20055</v>
      </c>
      <c r="H2385">
        <v>3</v>
      </c>
    </row>
    <row r="2386" spans="1:8" x14ac:dyDescent="0.3">
      <c r="A2386">
        <v>2385</v>
      </c>
      <c r="B2386">
        <v>8782</v>
      </c>
      <c r="C2386">
        <v>1611013</v>
      </c>
      <c r="D2386">
        <v>4</v>
      </c>
      <c r="E2386" t="s">
        <v>12432</v>
      </c>
      <c r="F2386" s="1">
        <v>45718</v>
      </c>
      <c r="G2386" t="s">
        <v>20054</v>
      </c>
      <c r="H2386">
        <v>4</v>
      </c>
    </row>
    <row r="2387" spans="1:8" x14ac:dyDescent="0.3">
      <c r="A2387">
        <v>2386</v>
      </c>
      <c r="B2387">
        <v>12071</v>
      </c>
      <c r="C2387">
        <v>346153</v>
      </c>
      <c r="D2387">
        <v>2</v>
      </c>
      <c r="E2387" t="s">
        <v>12433</v>
      </c>
      <c r="F2387" s="1">
        <v>45141</v>
      </c>
      <c r="G2387" t="s">
        <v>20056</v>
      </c>
      <c r="H2387">
        <v>2</v>
      </c>
    </row>
    <row r="2388" spans="1:8" x14ac:dyDescent="0.3">
      <c r="A2388">
        <v>2387</v>
      </c>
      <c r="B2388">
        <v>5548</v>
      </c>
      <c r="C2388">
        <v>62367</v>
      </c>
      <c r="D2388">
        <v>1</v>
      </c>
      <c r="E2388" t="s">
        <v>12434</v>
      </c>
      <c r="F2388" s="1">
        <v>45378</v>
      </c>
      <c r="G2388" t="s">
        <v>20057</v>
      </c>
      <c r="H2388">
        <v>1</v>
      </c>
    </row>
    <row r="2389" spans="1:8" x14ac:dyDescent="0.3">
      <c r="A2389">
        <v>2388</v>
      </c>
      <c r="B2389">
        <v>4103</v>
      </c>
      <c r="C2389">
        <v>138914</v>
      </c>
      <c r="D2389">
        <v>3</v>
      </c>
      <c r="E2389" t="s">
        <v>12435</v>
      </c>
      <c r="F2389" s="1">
        <v>45752</v>
      </c>
      <c r="G2389" t="s">
        <v>20055</v>
      </c>
      <c r="H2389">
        <v>3</v>
      </c>
    </row>
    <row r="2390" spans="1:8" x14ac:dyDescent="0.3">
      <c r="A2390">
        <v>2389</v>
      </c>
      <c r="B2390">
        <v>219</v>
      </c>
      <c r="C2390">
        <v>1229971</v>
      </c>
      <c r="D2390">
        <v>5</v>
      </c>
      <c r="E2390" t="s">
        <v>12436</v>
      </c>
      <c r="F2390" s="1">
        <v>45004</v>
      </c>
      <c r="G2390" t="s">
        <v>20058</v>
      </c>
      <c r="H2390">
        <v>5</v>
      </c>
    </row>
    <row r="2391" spans="1:8" x14ac:dyDescent="0.3">
      <c r="A2391">
        <v>2390</v>
      </c>
      <c r="B2391">
        <v>8909</v>
      </c>
      <c r="C2391">
        <v>241200</v>
      </c>
      <c r="D2391">
        <v>4</v>
      </c>
      <c r="E2391" t="s">
        <v>12437</v>
      </c>
      <c r="F2391" s="1">
        <v>45747</v>
      </c>
      <c r="G2391" t="s">
        <v>20054</v>
      </c>
      <c r="H2391">
        <v>4</v>
      </c>
    </row>
    <row r="2392" spans="1:8" x14ac:dyDescent="0.3">
      <c r="A2392">
        <v>2391</v>
      </c>
      <c r="B2392">
        <v>5374</v>
      </c>
      <c r="C2392">
        <v>918884</v>
      </c>
      <c r="D2392">
        <v>1</v>
      </c>
      <c r="E2392" t="s">
        <v>12438</v>
      </c>
      <c r="F2392" s="1">
        <v>45230</v>
      </c>
      <c r="G2392" t="s">
        <v>20057</v>
      </c>
      <c r="H2392">
        <v>1</v>
      </c>
    </row>
    <row r="2393" spans="1:8" x14ac:dyDescent="0.3">
      <c r="A2393">
        <v>2392</v>
      </c>
      <c r="B2393">
        <v>17366</v>
      </c>
      <c r="C2393">
        <v>672224</v>
      </c>
      <c r="D2393">
        <v>4</v>
      </c>
      <c r="E2393" t="s">
        <v>12439</v>
      </c>
      <c r="F2393" s="1">
        <v>44991</v>
      </c>
      <c r="G2393" t="s">
        <v>20054</v>
      </c>
      <c r="H2393">
        <v>4</v>
      </c>
    </row>
    <row r="2394" spans="1:8" x14ac:dyDescent="0.3">
      <c r="A2394">
        <v>2393</v>
      </c>
      <c r="B2394">
        <v>12436</v>
      </c>
      <c r="C2394">
        <v>1845201</v>
      </c>
      <c r="D2394">
        <v>4</v>
      </c>
      <c r="E2394" t="s">
        <v>12440</v>
      </c>
      <c r="F2394" s="1">
        <v>44755</v>
      </c>
      <c r="G2394" t="s">
        <v>20054</v>
      </c>
      <c r="H2394">
        <v>4</v>
      </c>
    </row>
    <row r="2395" spans="1:8" x14ac:dyDescent="0.3">
      <c r="A2395">
        <v>2394</v>
      </c>
      <c r="B2395">
        <v>8306</v>
      </c>
      <c r="C2395">
        <v>903551</v>
      </c>
      <c r="D2395">
        <v>2</v>
      </c>
      <c r="E2395" t="s">
        <v>12441</v>
      </c>
      <c r="F2395" s="1">
        <v>45338</v>
      </c>
      <c r="G2395" t="s">
        <v>20056</v>
      </c>
      <c r="H2395">
        <v>2</v>
      </c>
    </row>
    <row r="2396" spans="1:8" x14ac:dyDescent="0.3">
      <c r="A2396">
        <v>2395</v>
      </c>
      <c r="B2396">
        <v>1631</v>
      </c>
      <c r="C2396">
        <v>1518221</v>
      </c>
      <c r="D2396">
        <v>3</v>
      </c>
      <c r="E2396" t="s">
        <v>12442</v>
      </c>
      <c r="F2396" s="1">
        <v>45241</v>
      </c>
      <c r="G2396" t="s">
        <v>20055</v>
      </c>
      <c r="H2396">
        <v>3</v>
      </c>
    </row>
    <row r="2397" spans="1:8" x14ac:dyDescent="0.3">
      <c r="A2397">
        <v>2396</v>
      </c>
      <c r="B2397">
        <v>1963</v>
      </c>
      <c r="C2397">
        <v>1430464</v>
      </c>
      <c r="D2397">
        <v>2</v>
      </c>
      <c r="E2397" t="s">
        <v>12443</v>
      </c>
      <c r="F2397" s="1">
        <v>45122</v>
      </c>
      <c r="G2397" t="s">
        <v>20056</v>
      </c>
      <c r="H2397">
        <v>2</v>
      </c>
    </row>
    <row r="2398" spans="1:8" x14ac:dyDescent="0.3">
      <c r="A2398">
        <v>2397</v>
      </c>
      <c r="B2398">
        <v>7212</v>
      </c>
      <c r="C2398">
        <v>1125102</v>
      </c>
      <c r="D2398">
        <v>3</v>
      </c>
      <c r="E2398" t="s">
        <v>12444</v>
      </c>
      <c r="F2398" s="1">
        <v>44982</v>
      </c>
      <c r="G2398" t="s">
        <v>20055</v>
      </c>
      <c r="H2398">
        <v>3</v>
      </c>
    </row>
    <row r="2399" spans="1:8" x14ac:dyDescent="0.3">
      <c r="A2399">
        <v>2398</v>
      </c>
      <c r="B2399">
        <v>3517</v>
      </c>
      <c r="C2399">
        <v>1927336</v>
      </c>
      <c r="D2399">
        <v>3</v>
      </c>
      <c r="E2399" t="s">
        <v>12445</v>
      </c>
      <c r="F2399" s="1">
        <v>45490</v>
      </c>
      <c r="G2399" t="s">
        <v>20055</v>
      </c>
      <c r="H2399">
        <v>3</v>
      </c>
    </row>
    <row r="2400" spans="1:8" x14ac:dyDescent="0.3">
      <c r="A2400">
        <v>2399</v>
      </c>
      <c r="B2400">
        <v>8330</v>
      </c>
      <c r="C2400">
        <v>1318861</v>
      </c>
      <c r="D2400">
        <v>4</v>
      </c>
      <c r="E2400" t="s">
        <v>12446</v>
      </c>
      <c r="F2400" s="1">
        <v>44533</v>
      </c>
      <c r="G2400" t="s">
        <v>20054</v>
      </c>
      <c r="H2400">
        <v>4</v>
      </c>
    </row>
    <row r="2401" spans="1:8" x14ac:dyDescent="0.3">
      <c r="A2401">
        <v>2400</v>
      </c>
      <c r="B2401">
        <v>1618</v>
      </c>
      <c r="C2401">
        <v>225428</v>
      </c>
      <c r="D2401">
        <v>3</v>
      </c>
      <c r="E2401" t="s">
        <v>12447</v>
      </c>
      <c r="F2401" s="1">
        <v>44519</v>
      </c>
      <c r="G2401" t="s">
        <v>20055</v>
      </c>
      <c r="H2401">
        <v>3</v>
      </c>
    </row>
    <row r="2402" spans="1:8" x14ac:dyDescent="0.3">
      <c r="A2402">
        <v>2401</v>
      </c>
      <c r="B2402">
        <v>14234</v>
      </c>
      <c r="C2402">
        <v>1044966</v>
      </c>
      <c r="D2402">
        <v>3</v>
      </c>
      <c r="E2402" t="s">
        <v>12448</v>
      </c>
      <c r="F2402" s="1">
        <v>45081</v>
      </c>
      <c r="G2402" t="s">
        <v>20055</v>
      </c>
      <c r="H2402">
        <v>3</v>
      </c>
    </row>
    <row r="2403" spans="1:8" x14ac:dyDescent="0.3">
      <c r="A2403">
        <v>2402</v>
      </c>
      <c r="B2403">
        <v>19480</v>
      </c>
      <c r="C2403">
        <v>1411333</v>
      </c>
      <c r="D2403">
        <v>4</v>
      </c>
      <c r="E2403" t="s">
        <v>12449</v>
      </c>
      <c r="F2403" s="1">
        <v>45423</v>
      </c>
      <c r="G2403" t="s">
        <v>20054</v>
      </c>
      <c r="H2403">
        <v>4</v>
      </c>
    </row>
    <row r="2404" spans="1:8" x14ac:dyDescent="0.3">
      <c r="A2404">
        <v>2403</v>
      </c>
      <c r="B2404">
        <v>12210</v>
      </c>
      <c r="C2404">
        <v>1423533</v>
      </c>
      <c r="D2404">
        <v>2</v>
      </c>
      <c r="E2404" t="s">
        <v>12450</v>
      </c>
      <c r="F2404" s="1">
        <v>44866</v>
      </c>
      <c r="G2404" t="s">
        <v>20056</v>
      </c>
      <c r="H2404">
        <v>2</v>
      </c>
    </row>
    <row r="2405" spans="1:8" x14ac:dyDescent="0.3">
      <c r="A2405">
        <v>2404</v>
      </c>
      <c r="B2405">
        <v>16325</v>
      </c>
      <c r="C2405">
        <v>1568157</v>
      </c>
      <c r="D2405">
        <v>5</v>
      </c>
      <c r="E2405" t="s">
        <v>12451</v>
      </c>
      <c r="F2405" s="1">
        <v>44887</v>
      </c>
      <c r="G2405" t="s">
        <v>20058</v>
      </c>
      <c r="H2405">
        <v>5</v>
      </c>
    </row>
    <row r="2406" spans="1:8" x14ac:dyDescent="0.3">
      <c r="A2406">
        <v>2405</v>
      </c>
      <c r="B2406">
        <v>946</v>
      </c>
      <c r="C2406">
        <v>1268635</v>
      </c>
      <c r="D2406">
        <v>2</v>
      </c>
      <c r="E2406" t="s">
        <v>12452</v>
      </c>
      <c r="F2406" s="1">
        <v>45669</v>
      </c>
      <c r="G2406" t="s">
        <v>20056</v>
      </c>
      <c r="H2406">
        <v>2</v>
      </c>
    </row>
    <row r="2407" spans="1:8" x14ac:dyDescent="0.3">
      <c r="A2407">
        <v>2406</v>
      </c>
      <c r="B2407">
        <v>12379</v>
      </c>
      <c r="C2407">
        <v>1859745</v>
      </c>
      <c r="D2407">
        <v>5</v>
      </c>
      <c r="E2407" t="s">
        <v>12453</v>
      </c>
      <c r="F2407" s="1">
        <v>45310</v>
      </c>
      <c r="G2407" t="s">
        <v>20058</v>
      </c>
      <c r="H2407">
        <v>5</v>
      </c>
    </row>
    <row r="2408" spans="1:8" x14ac:dyDescent="0.3">
      <c r="A2408">
        <v>2407</v>
      </c>
      <c r="B2408">
        <v>6251</v>
      </c>
      <c r="C2408">
        <v>859229</v>
      </c>
      <c r="D2408">
        <v>3</v>
      </c>
      <c r="E2408" t="s">
        <v>12454</v>
      </c>
      <c r="F2408" s="1">
        <v>44936</v>
      </c>
      <c r="G2408" t="s">
        <v>20055</v>
      </c>
      <c r="H2408">
        <v>3</v>
      </c>
    </row>
    <row r="2409" spans="1:8" x14ac:dyDescent="0.3">
      <c r="A2409">
        <v>2408</v>
      </c>
      <c r="B2409">
        <v>13828</v>
      </c>
      <c r="C2409">
        <v>1549642</v>
      </c>
      <c r="D2409">
        <v>4</v>
      </c>
      <c r="E2409" t="s">
        <v>12455</v>
      </c>
      <c r="F2409" s="1">
        <v>45682</v>
      </c>
      <c r="G2409" t="s">
        <v>20054</v>
      </c>
      <c r="H2409">
        <v>4</v>
      </c>
    </row>
    <row r="2410" spans="1:8" x14ac:dyDescent="0.3">
      <c r="A2410">
        <v>2409</v>
      </c>
      <c r="B2410">
        <v>13803</v>
      </c>
      <c r="C2410">
        <v>1463639</v>
      </c>
      <c r="D2410">
        <v>4</v>
      </c>
      <c r="E2410" t="s">
        <v>12456</v>
      </c>
      <c r="F2410" s="1">
        <v>45394</v>
      </c>
      <c r="G2410" t="s">
        <v>20054</v>
      </c>
      <c r="H2410">
        <v>4</v>
      </c>
    </row>
    <row r="2411" spans="1:8" x14ac:dyDescent="0.3">
      <c r="A2411">
        <v>2410</v>
      </c>
      <c r="B2411">
        <v>2090</v>
      </c>
      <c r="C2411">
        <v>1304304</v>
      </c>
      <c r="D2411">
        <v>2</v>
      </c>
      <c r="E2411" t="s">
        <v>12457</v>
      </c>
      <c r="F2411" s="1">
        <v>44737</v>
      </c>
      <c r="G2411" t="s">
        <v>20056</v>
      </c>
      <c r="H2411">
        <v>2</v>
      </c>
    </row>
    <row r="2412" spans="1:8" x14ac:dyDescent="0.3">
      <c r="A2412">
        <v>2411</v>
      </c>
      <c r="B2412">
        <v>19305</v>
      </c>
      <c r="C2412">
        <v>447774</v>
      </c>
      <c r="D2412">
        <v>3</v>
      </c>
      <c r="E2412" t="s">
        <v>12458</v>
      </c>
      <c r="F2412" s="1">
        <v>44853</v>
      </c>
      <c r="G2412" t="s">
        <v>20055</v>
      </c>
      <c r="H2412">
        <v>3</v>
      </c>
    </row>
    <row r="2413" spans="1:8" x14ac:dyDescent="0.3">
      <c r="A2413">
        <v>2412</v>
      </c>
      <c r="B2413">
        <v>13760</v>
      </c>
      <c r="C2413">
        <v>1004521</v>
      </c>
      <c r="D2413">
        <v>1</v>
      </c>
      <c r="E2413" t="s">
        <v>12459</v>
      </c>
      <c r="F2413" s="1">
        <v>44736</v>
      </c>
      <c r="G2413" t="s">
        <v>20057</v>
      </c>
      <c r="H2413">
        <v>1</v>
      </c>
    </row>
    <row r="2414" spans="1:8" x14ac:dyDescent="0.3">
      <c r="A2414">
        <v>2413</v>
      </c>
      <c r="B2414">
        <v>13917</v>
      </c>
      <c r="C2414">
        <v>696482</v>
      </c>
      <c r="D2414">
        <v>4</v>
      </c>
      <c r="E2414" t="s">
        <v>12460</v>
      </c>
      <c r="F2414" s="1">
        <v>45097</v>
      </c>
      <c r="G2414" t="s">
        <v>20054</v>
      </c>
      <c r="H2414">
        <v>4</v>
      </c>
    </row>
    <row r="2415" spans="1:8" x14ac:dyDescent="0.3">
      <c r="A2415">
        <v>2414</v>
      </c>
      <c r="B2415">
        <v>18255</v>
      </c>
      <c r="C2415">
        <v>708447</v>
      </c>
      <c r="D2415">
        <v>2</v>
      </c>
      <c r="E2415" t="s">
        <v>12461</v>
      </c>
      <c r="F2415" s="1">
        <v>44586</v>
      </c>
      <c r="G2415" t="s">
        <v>20056</v>
      </c>
      <c r="H2415">
        <v>2</v>
      </c>
    </row>
    <row r="2416" spans="1:8" x14ac:dyDescent="0.3">
      <c r="A2416">
        <v>2415</v>
      </c>
      <c r="B2416">
        <v>13419</v>
      </c>
      <c r="C2416">
        <v>1731053</v>
      </c>
      <c r="D2416">
        <v>1</v>
      </c>
      <c r="E2416" t="s">
        <v>12462</v>
      </c>
      <c r="F2416" s="1">
        <v>45438</v>
      </c>
      <c r="G2416" t="s">
        <v>20057</v>
      </c>
      <c r="H2416">
        <v>1</v>
      </c>
    </row>
    <row r="2417" spans="1:8" x14ac:dyDescent="0.3">
      <c r="A2417">
        <v>2416</v>
      </c>
      <c r="B2417">
        <v>18400</v>
      </c>
      <c r="C2417">
        <v>403168</v>
      </c>
      <c r="D2417">
        <v>4</v>
      </c>
      <c r="E2417" t="s">
        <v>12463</v>
      </c>
      <c r="F2417" s="1">
        <v>45346</v>
      </c>
      <c r="G2417" t="s">
        <v>20054</v>
      </c>
      <c r="H2417">
        <v>4</v>
      </c>
    </row>
    <row r="2418" spans="1:8" x14ac:dyDescent="0.3">
      <c r="A2418">
        <v>2417</v>
      </c>
      <c r="B2418">
        <v>14776</v>
      </c>
      <c r="C2418">
        <v>1140886</v>
      </c>
      <c r="D2418">
        <v>4</v>
      </c>
      <c r="E2418" t="s">
        <v>12464</v>
      </c>
      <c r="F2418" s="1">
        <v>45111</v>
      </c>
      <c r="G2418" t="s">
        <v>20054</v>
      </c>
      <c r="H2418">
        <v>4</v>
      </c>
    </row>
    <row r="2419" spans="1:8" x14ac:dyDescent="0.3">
      <c r="A2419">
        <v>2418</v>
      </c>
      <c r="B2419">
        <v>12955</v>
      </c>
      <c r="C2419">
        <v>284947</v>
      </c>
      <c r="D2419">
        <v>3</v>
      </c>
      <c r="E2419" t="s">
        <v>12465</v>
      </c>
      <c r="F2419" s="1">
        <v>45258</v>
      </c>
      <c r="G2419" t="s">
        <v>20055</v>
      </c>
      <c r="H2419">
        <v>3</v>
      </c>
    </row>
    <row r="2420" spans="1:8" x14ac:dyDescent="0.3">
      <c r="A2420">
        <v>2419</v>
      </c>
      <c r="B2420">
        <v>15466</v>
      </c>
      <c r="C2420">
        <v>1939679</v>
      </c>
      <c r="D2420">
        <v>2</v>
      </c>
      <c r="E2420" t="s">
        <v>12466</v>
      </c>
      <c r="F2420" s="1">
        <v>45750</v>
      </c>
      <c r="G2420" t="s">
        <v>20056</v>
      </c>
      <c r="H2420">
        <v>2</v>
      </c>
    </row>
    <row r="2421" spans="1:8" x14ac:dyDescent="0.3">
      <c r="A2421">
        <v>2420</v>
      </c>
      <c r="B2421">
        <v>18867</v>
      </c>
      <c r="C2421">
        <v>1781479</v>
      </c>
      <c r="D2421">
        <v>3</v>
      </c>
      <c r="E2421" t="s">
        <v>12467</v>
      </c>
      <c r="F2421" s="1">
        <v>45182</v>
      </c>
      <c r="G2421" t="s">
        <v>20055</v>
      </c>
      <c r="H2421">
        <v>3</v>
      </c>
    </row>
    <row r="2422" spans="1:8" x14ac:dyDescent="0.3">
      <c r="A2422">
        <v>2421</v>
      </c>
      <c r="B2422">
        <v>17544</v>
      </c>
      <c r="C2422">
        <v>60819</v>
      </c>
      <c r="D2422">
        <v>4</v>
      </c>
      <c r="E2422" t="s">
        <v>12468</v>
      </c>
      <c r="F2422" s="1">
        <v>45028</v>
      </c>
      <c r="G2422" t="s">
        <v>20054</v>
      </c>
      <c r="H2422">
        <v>4</v>
      </c>
    </row>
    <row r="2423" spans="1:8" x14ac:dyDescent="0.3">
      <c r="A2423">
        <v>2422</v>
      </c>
      <c r="B2423">
        <v>14335</v>
      </c>
      <c r="C2423">
        <v>1753905</v>
      </c>
      <c r="D2423">
        <v>3</v>
      </c>
      <c r="E2423" t="s">
        <v>12469</v>
      </c>
      <c r="F2423" s="1">
        <v>45835</v>
      </c>
      <c r="G2423" t="s">
        <v>20055</v>
      </c>
      <c r="H2423">
        <v>3</v>
      </c>
    </row>
    <row r="2424" spans="1:8" x14ac:dyDescent="0.3">
      <c r="A2424">
        <v>2423</v>
      </c>
      <c r="B2424">
        <v>14663</v>
      </c>
      <c r="C2424">
        <v>439862</v>
      </c>
      <c r="D2424">
        <v>3</v>
      </c>
      <c r="E2424" t="s">
        <v>12470</v>
      </c>
      <c r="F2424" s="1">
        <v>45512</v>
      </c>
      <c r="G2424" t="s">
        <v>20055</v>
      </c>
      <c r="H2424">
        <v>3</v>
      </c>
    </row>
    <row r="2425" spans="1:8" x14ac:dyDescent="0.3">
      <c r="A2425">
        <v>2424</v>
      </c>
      <c r="B2425">
        <v>5797</v>
      </c>
      <c r="C2425">
        <v>208948</v>
      </c>
      <c r="D2425">
        <v>2</v>
      </c>
      <c r="E2425" t="s">
        <v>12471</v>
      </c>
      <c r="F2425" s="1">
        <v>45500</v>
      </c>
      <c r="G2425" t="s">
        <v>20056</v>
      </c>
      <c r="H2425">
        <v>2</v>
      </c>
    </row>
    <row r="2426" spans="1:8" x14ac:dyDescent="0.3">
      <c r="A2426">
        <v>2425</v>
      </c>
      <c r="B2426">
        <v>16246</v>
      </c>
      <c r="C2426">
        <v>34313</v>
      </c>
      <c r="D2426">
        <v>1</v>
      </c>
      <c r="E2426" t="s">
        <v>12472</v>
      </c>
      <c r="F2426" s="1">
        <v>45289</v>
      </c>
      <c r="G2426" t="s">
        <v>20057</v>
      </c>
      <c r="H2426">
        <v>1</v>
      </c>
    </row>
    <row r="2427" spans="1:8" x14ac:dyDescent="0.3">
      <c r="A2427">
        <v>2426</v>
      </c>
      <c r="B2427">
        <v>5458</v>
      </c>
      <c r="C2427">
        <v>176318</v>
      </c>
      <c r="D2427">
        <v>1</v>
      </c>
      <c r="E2427" t="s">
        <v>12473</v>
      </c>
      <c r="F2427" s="1">
        <v>44785</v>
      </c>
      <c r="G2427" t="s">
        <v>20057</v>
      </c>
      <c r="H2427">
        <v>1</v>
      </c>
    </row>
    <row r="2428" spans="1:8" x14ac:dyDescent="0.3">
      <c r="A2428">
        <v>2427</v>
      </c>
      <c r="B2428">
        <v>3220</v>
      </c>
      <c r="C2428">
        <v>1858444</v>
      </c>
      <c r="D2428">
        <v>3</v>
      </c>
      <c r="E2428" t="s">
        <v>12474</v>
      </c>
      <c r="F2428" s="1">
        <v>45019</v>
      </c>
      <c r="G2428" t="s">
        <v>20055</v>
      </c>
      <c r="H2428">
        <v>3</v>
      </c>
    </row>
    <row r="2429" spans="1:8" x14ac:dyDescent="0.3">
      <c r="A2429">
        <v>2428</v>
      </c>
      <c r="B2429">
        <v>10646</v>
      </c>
      <c r="C2429">
        <v>1417209</v>
      </c>
      <c r="D2429">
        <v>2</v>
      </c>
      <c r="E2429" t="s">
        <v>12475</v>
      </c>
      <c r="F2429" s="1">
        <v>45567</v>
      </c>
      <c r="G2429" t="s">
        <v>20056</v>
      </c>
      <c r="H2429">
        <v>2</v>
      </c>
    </row>
    <row r="2430" spans="1:8" x14ac:dyDescent="0.3">
      <c r="A2430">
        <v>2429</v>
      </c>
      <c r="B2430">
        <v>13297</v>
      </c>
      <c r="C2430">
        <v>1555357</v>
      </c>
      <c r="D2430">
        <v>5</v>
      </c>
      <c r="E2430" t="s">
        <v>12476</v>
      </c>
      <c r="F2430" s="1">
        <v>45521</v>
      </c>
      <c r="G2430" t="s">
        <v>20058</v>
      </c>
      <c r="H2430">
        <v>5</v>
      </c>
    </row>
    <row r="2431" spans="1:8" x14ac:dyDescent="0.3">
      <c r="A2431">
        <v>2430</v>
      </c>
      <c r="B2431">
        <v>6806</v>
      </c>
      <c r="C2431">
        <v>1273074</v>
      </c>
      <c r="D2431">
        <v>3</v>
      </c>
      <c r="E2431" t="s">
        <v>12477</v>
      </c>
      <c r="F2431" s="1">
        <v>45511</v>
      </c>
      <c r="G2431" t="s">
        <v>20055</v>
      </c>
      <c r="H2431">
        <v>3</v>
      </c>
    </row>
    <row r="2432" spans="1:8" x14ac:dyDescent="0.3">
      <c r="A2432">
        <v>2431</v>
      </c>
      <c r="B2432">
        <v>5645</v>
      </c>
      <c r="C2432">
        <v>1699951</v>
      </c>
      <c r="D2432">
        <v>1</v>
      </c>
      <c r="E2432" t="s">
        <v>12478</v>
      </c>
      <c r="F2432" s="1">
        <v>45463</v>
      </c>
      <c r="G2432" t="s">
        <v>20057</v>
      </c>
      <c r="H2432">
        <v>1</v>
      </c>
    </row>
    <row r="2433" spans="1:8" x14ac:dyDescent="0.3">
      <c r="A2433">
        <v>2432</v>
      </c>
      <c r="B2433">
        <v>18217</v>
      </c>
      <c r="C2433">
        <v>627649</v>
      </c>
      <c r="D2433">
        <v>4</v>
      </c>
      <c r="E2433" t="s">
        <v>12479</v>
      </c>
      <c r="F2433" s="1">
        <v>45660</v>
      </c>
      <c r="G2433" t="s">
        <v>20054</v>
      </c>
      <c r="H2433">
        <v>4</v>
      </c>
    </row>
    <row r="2434" spans="1:8" x14ac:dyDescent="0.3">
      <c r="A2434">
        <v>2433</v>
      </c>
      <c r="B2434">
        <v>3763</v>
      </c>
      <c r="C2434">
        <v>1286598</v>
      </c>
      <c r="D2434">
        <v>1</v>
      </c>
      <c r="E2434" t="s">
        <v>12480</v>
      </c>
      <c r="F2434" s="1">
        <v>44439</v>
      </c>
      <c r="G2434" t="s">
        <v>20057</v>
      </c>
      <c r="H2434">
        <v>1</v>
      </c>
    </row>
    <row r="2435" spans="1:8" x14ac:dyDescent="0.3">
      <c r="A2435">
        <v>2434</v>
      </c>
      <c r="B2435">
        <v>9504</v>
      </c>
      <c r="C2435">
        <v>940258</v>
      </c>
      <c r="D2435">
        <v>2</v>
      </c>
      <c r="E2435" t="s">
        <v>12481</v>
      </c>
      <c r="F2435" s="1">
        <v>44615</v>
      </c>
      <c r="G2435" t="s">
        <v>20056</v>
      </c>
      <c r="H2435">
        <v>2</v>
      </c>
    </row>
    <row r="2436" spans="1:8" x14ac:dyDescent="0.3">
      <c r="A2436">
        <v>2435</v>
      </c>
      <c r="B2436">
        <v>17388</v>
      </c>
      <c r="C2436">
        <v>861049</v>
      </c>
      <c r="D2436">
        <v>1</v>
      </c>
      <c r="E2436" t="s">
        <v>12482</v>
      </c>
      <c r="F2436" s="1">
        <v>44778</v>
      </c>
      <c r="G2436" t="s">
        <v>20057</v>
      </c>
      <c r="H2436">
        <v>1</v>
      </c>
    </row>
    <row r="2437" spans="1:8" x14ac:dyDescent="0.3">
      <c r="A2437">
        <v>2436</v>
      </c>
      <c r="B2437">
        <v>16621</v>
      </c>
      <c r="C2437">
        <v>1117220</v>
      </c>
      <c r="D2437">
        <v>4</v>
      </c>
      <c r="E2437" t="s">
        <v>12483</v>
      </c>
      <c r="F2437" s="1">
        <v>44466</v>
      </c>
      <c r="G2437" t="s">
        <v>20054</v>
      </c>
      <c r="H2437">
        <v>4</v>
      </c>
    </row>
    <row r="2438" spans="1:8" x14ac:dyDescent="0.3">
      <c r="A2438">
        <v>2437</v>
      </c>
      <c r="B2438">
        <v>16544</v>
      </c>
      <c r="C2438">
        <v>1433198</v>
      </c>
      <c r="D2438">
        <v>1</v>
      </c>
      <c r="E2438" t="s">
        <v>12484</v>
      </c>
      <c r="F2438" s="1">
        <v>45382</v>
      </c>
      <c r="G2438" t="s">
        <v>20057</v>
      </c>
      <c r="H2438">
        <v>1</v>
      </c>
    </row>
    <row r="2439" spans="1:8" x14ac:dyDescent="0.3">
      <c r="A2439">
        <v>2438</v>
      </c>
      <c r="B2439">
        <v>18609</v>
      </c>
      <c r="C2439">
        <v>239608</v>
      </c>
      <c r="D2439">
        <v>5</v>
      </c>
      <c r="E2439" t="s">
        <v>12485</v>
      </c>
      <c r="F2439" s="1">
        <v>45828</v>
      </c>
      <c r="G2439" t="s">
        <v>20058</v>
      </c>
      <c r="H2439">
        <v>5</v>
      </c>
    </row>
    <row r="2440" spans="1:8" x14ac:dyDescent="0.3">
      <c r="A2440">
        <v>2439</v>
      </c>
      <c r="B2440">
        <v>5514</v>
      </c>
      <c r="C2440">
        <v>817268</v>
      </c>
      <c r="D2440">
        <v>2</v>
      </c>
      <c r="E2440" t="s">
        <v>12486</v>
      </c>
      <c r="F2440" s="1">
        <v>44579</v>
      </c>
      <c r="G2440" t="s">
        <v>20056</v>
      </c>
      <c r="H2440">
        <v>2</v>
      </c>
    </row>
    <row r="2441" spans="1:8" x14ac:dyDescent="0.3">
      <c r="A2441">
        <v>2440</v>
      </c>
      <c r="B2441">
        <v>1132</v>
      </c>
      <c r="C2441">
        <v>1631067</v>
      </c>
      <c r="D2441">
        <v>2</v>
      </c>
      <c r="E2441" t="s">
        <v>12487</v>
      </c>
      <c r="F2441" s="1">
        <v>44848</v>
      </c>
      <c r="G2441" t="s">
        <v>20056</v>
      </c>
      <c r="H2441">
        <v>2</v>
      </c>
    </row>
    <row r="2442" spans="1:8" x14ac:dyDescent="0.3">
      <c r="A2442">
        <v>2441</v>
      </c>
      <c r="B2442">
        <v>18566</v>
      </c>
      <c r="C2442">
        <v>1752163</v>
      </c>
      <c r="D2442">
        <v>3</v>
      </c>
      <c r="E2442" t="s">
        <v>12488</v>
      </c>
      <c r="F2442" s="1">
        <v>44970</v>
      </c>
      <c r="G2442" t="s">
        <v>20055</v>
      </c>
      <c r="H2442">
        <v>3</v>
      </c>
    </row>
    <row r="2443" spans="1:8" x14ac:dyDescent="0.3">
      <c r="A2443">
        <v>2442</v>
      </c>
      <c r="B2443">
        <v>3194</v>
      </c>
      <c r="C2443">
        <v>662813</v>
      </c>
      <c r="D2443">
        <v>3</v>
      </c>
      <c r="E2443" t="s">
        <v>12489</v>
      </c>
      <c r="F2443" s="1">
        <v>45863</v>
      </c>
      <c r="G2443" t="s">
        <v>20055</v>
      </c>
      <c r="H2443">
        <v>3</v>
      </c>
    </row>
    <row r="2444" spans="1:8" x14ac:dyDescent="0.3">
      <c r="A2444">
        <v>2443</v>
      </c>
      <c r="B2444">
        <v>9519</v>
      </c>
      <c r="C2444">
        <v>1038376</v>
      </c>
      <c r="D2444">
        <v>4</v>
      </c>
      <c r="E2444" t="s">
        <v>12490</v>
      </c>
      <c r="F2444" s="1">
        <v>45526</v>
      </c>
      <c r="G2444" t="s">
        <v>20054</v>
      </c>
      <c r="H2444">
        <v>4</v>
      </c>
    </row>
    <row r="2445" spans="1:8" x14ac:dyDescent="0.3">
      <c r="A2445">
        <v>2444</v>
      </c>
      <c r="B2445">
        <v>325</v>
      </c>
      <c r="C2445">
        <v>1034543</v>
      </c>
      <c r="D2445">
        <v>3</v>
      </c>
      <c r="E2445" t="s">
        <v>12491</v>
      </c>
      <c r="F2445" s="1">
        <v>44441</v>
      </c>
      <c r="G2445" t="s">
        <v>20055</v>
      </c>
      <c r="H2445">
        <v>3</v>
      </c>
    </row>
    <row r="2446" spans="1:8" x14ac:dyDescent="0.3">
      <c r="A2446">
        <v>2445</v>
      </c>
      <c r="B2446">
        <v>12961</v>
      </c>
      <c r="C2446">
        <v>495339</v>
      </c>
      <c r="D2446">
        <v>4</v>
      </c>
      <c r="E2446" t="s">
        <v>12492</v>
      </c>
      <c r="F2446" s="1">
        <v>45126</v>
      </c>
      <c r="G2446" t="s">
        <v>20054</v>
      </c>
      <c r="H2446">
        <v>4</v>
      </c>
    </row>
    <row r="2447" spans="1:8" x14ac:dyDescent="0.3">
      <c r="A2447">
        <v>2446</v>
      </c>
      <c r="B2447">
        <v>5804</v>
      </c>
      <c r="C2447">
        <v>1417188</v>
      </c>
      <c r="D2447">
        <v>2</v>
      </c>
      <c r="E2447" t="s">
        <v>12493</v>
      </c>
      <c r="F2447" s="1">
        <v>45367</v>
      </c>
      <c r="G2447" t="s">
        <v>20056</v>
      </c>
      <c r="H2447">
        <v>2</v>
      </c>
    </row>
    <row r="2448" spans="1:8" x14ac:dyDescent="0.3">
      <c r="A2448">
        <v>2447</v>
      </c>
      <c r="B2448">
        <v>5453</v>
      </c>
      <c r="C2448">
        <v>615680</v>
      </c>
      <c r="D2448">
        <v>5</v>
      </c>
      <c r="E2448" t="s">
        <v>12494</v>
      </c>
      <c r="F2448" s="1">
        <v>45144</v>
      </c>
      <c r="G2448" t="s">
        <v>20058</v>
      </c>
      <c r="H2448">
        <v>5</v>
      </c>
    </row>
    <row r="2449" spans="1:8" x14ac:dyDescent="0.3">
      <c r="A2449">
        <v>2448</v>
      </c>
      <c r="B2449">
        <v>10560</v>
      </c>
      <c r="C2449">
        <v>754899</v>
      </c>
      <c r="D2449">
        <v>1</v>
      </c>
      <c r="E2449" t="s">
        <v>12495</v>
      </c>
      <c r="F2449" s="1">
        <v>44715</v>
      </c>
      <c r="G2449" t="s">
        <v>20057</v>
      </c>
      <c r="H2449">
        <v>1</v>
      </c>
    </row>
    <row r="2450" spans="1:8" x14ac:dyDescent="0.3">
      <c r="A2450">
        <v>2449</v>
      </c>
      <c r="B2450">
        <v>15375</v>
      </c>
      <c r="C2450">
        <v>114652</v>
      </c>
      <c r="D2450">
        <v>3</v>
      </c>
      <c r="E2450" t="s">
        <v>12496</v>
      </c>
      <c r="F2450" s="1">
        <v>45576</v>
      </c>
      <c r="G2450" t="s">
        <v>20055</v>
      </c>
      <c r="H2450">
        <v>3</v>
      </c>
    </row>
    <row r="2451" spans="1:8" x14ac:dyDescent="0.3">
      <c r="A2451">
        <v>2450</v>
      </c>
      <c r="B2451">
        <v>3783</v>
      </c>
      <c r="C2451">
        <v>553853</v>
      </c>
      <c r="D2451">
        <v>3</v>
      </c>
      <c r="E2451" t="s">
        <v>12497</v>
      </c>
      <c r="F2451" s="1">
        <v>45787</v>
      </c>
      <c r="G2451" t="s">
        <v>20055</v>
      </c>
      <c r="H2451">
        <v>3</v>
      </c>
    </row>
    <row r="2452" spans="1:8" x14ac:dyDescent="0.3">
      <c r="A2452">
        <v>2451</v>
      </c>
      <c r="B2452">
        <v>11575</v>
      </c>
      <c r="C2452">
        <v>1211682</v>
      </c>
      <c r="D2452">
        <v>2</v>
      </c>
      <c r="E2452" t="s">
        <v>12498</v>
      </c>
      <c r="F2452" s="1">
        <v>45357</v>
      </c>
      <c r="G2452" t="s">
        <v>20056</v>
      </c>
      <c r="H2452">
        <v>2</v>
      </c>
    </row>
    <row r="2453" spans="1:8" x14ac:dyDescent="0.3">
      <c r="A2453">
        <v>2452</v>
      </c>
      <c r="B2453">
        <v>18556</v>
      </c>
      <c r="C2453">
        <v>829578</v>
      </c>
      <c r="D2453">
        <v>2</v>
      </c>
      <c r="E2453" t="s">
        <v>12499</v>
      </c>
      <c r="F2453" s="1">
        <v>45065</v>
      </c>
      <c r="G2453" t="s">
        <v>20056</v>
      </c>
      <c r="H2453">
        <v>2</v>
      </c>
    </row>
    <row r="2454" spans="1:8" x14ac:dyDescent="0.3">
      <c r="A2454">
        <v>2453</v>
      </c>
      <c r="B2454">
        <v>577</v>
      </c>
      <c r="C2454">
        <v>1776929</v>
      </c>
      <c r="D2454">
        <v>5</v>
      </c>
      <c r="E2454" t="s">
        <v>12500</v>
      </c>
      <c r="F2454" s="1">
        <v>45182</v>
      </c>
      <c r="G2454" t="s">
        <v>20058</v>
      </c>
      <c r="H2454">
        <v>5</v>
      </c>
    </row>
    <row r="2455" spans="1:8" x14ac:dyDescent="0.3">
      <c r="A2455">
        <v>2454</v>
      </c>
      <c r="B2455">
        <v>17672</v>
      </c>
      <c r="C2455">
        <v>1645194</v>
      </c>
      <c r="D2455">
        <v>3</v>
      </c>
      <c r="E2455" t="s">
        <v>12501</v>
      </c>
      <c r="F2455" s="1">
        <v>44484</v>
      </c>
      <c r="G2455" t="s">
        <v>20055</v>
      </c>
      <c r="H2455">
        <v>3</v>
      </c>
    </row>
    <row r="2456" spans="1:8" x14ac:dyDescent="0.3">
      <c r="A2456">
        <v>2455</v>
      </c>
      <c r="B2456">
        <v>10115</v>
      </c>
      <c r="C2456">
        <v>1030009</v>
      </c>
      <c r="D2456">
        <v>2</v>
      </c>
      <c r="E2456" t="s">
        <v>12502</v>
      </c>
      <c r="F2456" s="1">
        <v>45077</v>
      </c>
      <c r="G2456" t="s">
        <v>20056</v>
      </c>
      <c r="H2456">
        <v>2</v>
      </c>
    </row>
    <row r="2457" spans="1:8" x14ac:dyDescent="0.3">
      <c r="A2457">
        <v>2456</v>
      </c>
      <c r="B2457">
        <v>1068</v>
      </c>
      <c r="C2457">
        <v>525713</v>
      </c>
      <c r="D2457">
        <v>2</v>
      </c>
      <c r="E2457" t="s">
        <v>12503</v>
      </c>
      <c r="F2457" s="1">
        <v>44763</v>
      </c>
      <c r="G2457" t="s">
        <v>20056</v>
      </c>
      <c r="H2457">
        <v>2</v>
      </c>
    </row>
    <row r="2458" spans="1:8" x14ac:dyDescent="0.3">
      <c r="A2458">
        <v>2457</v>
      </c>
      <c r="B2458">
        <v>2297</v>
      </c>
      <c r="C2458">
        <v>363905</v>
      </c>
      <c r="D2458">
        <v>2</v>
      </c>
      <c r="E2458" t="s">
        <v>12504</v>
      </c>
      <c r="F2458" s="1">
        <v>44565</v>
      </c>
      <c r="G2458" t="s">
        <v>20056</v>
      </c>
      <c r="H2458">
        <v>2</v>
      </c>
    </row>
    <row r="2459" spans="1:8" x14ac:dyDescent="0.3">
      <c r="A2459">
        <v>2458</v>
      </c>
      <c r="B2459">
        <v>14678</v>
      </c>
      <c r="C2459">
        <v>684173</v>
      </c>
      <c r="D2459">
        <v>3</v>
      </c>
      <c r="E2459" t="s">
        <v>12505</v>
      </c>
      <c r="F2459" s="1">
        <v>44520</v>
      </c>
      <c r="G2459" t="s">
        <v>20055</v>
      </c>
      <c r="H2459">
        <v>3</v>
      </c>
    </row>
    <row r="2460" spans="1:8" x14ac:dyDescent="0.3">
      <c r="A2460">
        <v>2459</v>
      </c>
      <c r="B2460">
        <v>14328</v>
      </c>
      <c r="C2460">
        <v>1196759</v>
      </c>
      <c r="D2460">
        <v>1</v>
      </c>
      <c r="E2460" t="s">
        <v>12506</v>
      </c>
      <c r="F2460" s="1">
        <v>45361</v>
      </c>
      <c r="G2460" t="s">
        <v>20057</v>
      </c>
      <c r="H2460">
        <v>1</v>
      </c>
    </row>
    <row r="2461" spans="1:8" x14ac:dyDescent="0.3">
      <c r="A2461">
        <v>2460</v>
      </c>
      <c r="B2461">
        <v>13769</v>
      </c>
      <c r="C2461">
        <v>276895</v>
      </c>
      <c r="D2461">
        <v>3</v>
      </c>
      <c r="E2461" t="s">
        <v>12507</v>
      </c>
      <c r="F2461" s="1">
        <v>45600</v>
      </c>
      <c r="G2461" t="s">
        <v>20055</v>
      </c>
      <c r="H2461">
        <v>3</v>
      </c>
    </row>
    <row r="2462" spans="1:8" x14ac:dyDescent="0.3">
      <c r="A2462">
        <v>2461</v>
      </c>
      <c r="B2462">
        <v>15411</v>
      </c>
      <c r="C2462">
        <v>770168</v>
      </c>
      <c r="D2462">
        <v>1</v>
      </c>
      <c r="E2462" t="s">
        <v>12508</v>
      </c>
      <c r="F2462" s="1">
        <v>45867</v>
      </c>
      <c r="G2462" t="s">
        <v>20057</v>
      </c>
      <c r="H2462">
        <v>1</v>
      </c>
    </row>
    <row r="2463" spans="1:8" x14ac:dyDescent="0.3">
      <c r="A2463">
        <v>2462</v>
      </c>
      <c r="B2463">
        <v>9137</v>
      </c>
      <c r="C2463">
        <v>158723</v>
      </c>
      <c r="D2463">
        <v>3</v>
      </c>
      <c r="E2463" t="s">
        <v>12509</v>
      </c>
      <c r="F2463" s="1">
        <v>44659</v>
      </c>
      <c r="G2463" t="s">
        <v>20055</v>
      </c>
      <c r="H2463">
        <v>3</v>
      </c>
    </row>
    <row r="2464" spans="1:8" x14ac:dyDescent="0.3">
      <c r="A2464">
        <v>2463</v>
      </c>
      <c r="B2464">
        <v>19520</v>
      </c>
      <c r="C2464">
        <v>298103</v>
      </c>
      <c r="D2464">
        <v>3</v>
      </c>
      <c r="E2464" t="s">
        <v>12510</v>
      </c>
      <c r="F2464" s="1">
        <v>45581</v>
      </c>
      <c r="G2464" t="s">
        <v>20055</v>
      </c>
      <c r="H2464">
        <v>3</v>
      </c>
    </row>
    <row r="2465" spans="1:8" x14ac:dyDescent="0.3">
      <c r="A2465">
        <v>2464</v>
      </c>
      <c r="B2465">
        <v>3283</v>
      </c>
      <c r="C2465">
        <v>457623</v>
      </c>
      <c r="D2465">
        <v>5</v>
      </c>
      <c r="E2465" t="s">
        <v>12511</v>
      </c>
      <c r="F2465" s="1">
        <v>44995</v>
      </c>
      <c r="G2465" t="s">
        <v>20058</v>
      </c>
      <c r="H2465">
        <v>5</v>
      </c>
    </row>
    <row r="2466" spans="1:8" x14ac:dyDescent="0.3">
      <c r="A2466">
        <v>2465</v>
      </c>
      <c r="B2466">
        <v>4819</v>
      </c>
      <c r="C2466">
        <v>10999</v>
      </c>
      <c r="D2466">
        <v>1</v>
      </c>
      <c r="E2466" t="s">
        <v>12512</v>
      </c>
      <c r="F2466" s="1">
        <v>45544</v>
      </c>
      <c r="G2466" t="s">
        <v>20057</v>
      </c>
      <c r="H2466">
        <v>1</v>
      </c>
    </row>
    <row r="2467" spans="1:8" x14ac:dyDescent="0.3">
      <c r="A2467">
        <v>2466</v>
      </c>
      <c r="B2467">
        <v>13169</v>
      </c>
      <c r="C2467">
        <v>1893147</v>
      </c>
      <c r="D2467">
        <v>4</v>
      </c>
      <c r="E2467" t="s">
        <v>12513</v>
      </c>
      <c r="F2467" s="1">
        <v>44566</v>
      </c>
      <c r="G2467" t="s">
        <v>20054</v>
      </c>
      <c r="H2467">
        <v>4</v>
      </c>
    </row>
    <row r="2468" spans="1:8" x14ac:dyDescent="0.3">
      <c r="A2468">
        <v>2467</v>
      </c>
      <c r="B2468">
        <v>9001</v>
      </c>
      <c r="C2468">
        <v>468585</v>
      </c>
      <c r="D2468">
        <v>3</v>
      </c>
      <c r="E2468" t="s">
        <v>12514</v>
      </c>
      <c r="F2468" s="1">
        <v>44999</v>
      </c>
      <c r="G2468" t="s">
        <v>20055</v>
      </c>
      <c r="H2468">
        <v>3</v>
      </c>
    </row>
    <row r="2469" spans="1:8" x14ac:dyDescent="0.3">
      <c r="A2469">
        <v>2468</v>
      </c>
      <c r="B2469">
        <v>10136</v>
      </c>
      <c r="C2469">
        <v>143269</v>
      </c>
      <c r="D2469">
        <v>2</v>
      </c>
      <c r="E2469" t="s">
        <v>12515</v>
      </c>
      <c r="F2469" s="1">
        <v>44951</v>
      </c>
      <c r="G2469" t="s">
        <v>20056</v>
      </c>
      <c r="H2469">
        <v>2</v>
      </c>
    </row>
    <row r="2470" spans="1:8" x14ac:dyDescent="0.3">
      <c r="A2470">
        <v>2469</v>
      </c>
      <c r="B2470">
        <v>9046</v>
      </c>
      <c r="C2470">
        <v>1400833</v>
      </c>
      <c r="D2470">
        <v>4</v>
      </c>
      <c r="E2470" t="s">
        <v>12516</v>
      </c>
      <c r="F2470" s="1">
        <v>44814</v>
      </c>
      <c r="G2470" t="s">
        <v>20054</v>
      </c>
      <c r="H2470">
        <v>4</v>
      </c>
    </row>
    <row r="2471" spans="1:8" x14ac:dyDescent="0.3">
      <c r="A2471">
        <v>2470</v>
      </c>
      <c r="B2471">
        <v>11423</v>
      </c>
      <c r="C2471">
        <v>1861272</v>
      </c>
      <c r="D2471">
        <v>4</v>
      </c>
      <c r="E2471" t="s">
        <v>12517</v>
      </c>
      <c r="F2471" s="1">
        <v>44726</v>
      </c>
      <c r="G2471" t="s">
        <v>20054</v>
      </c>
      <c r="H2471">
        <v>4</v>
      </c>
    </row>
    <row r="2472" spans="1:8" x14ac:dyDescent="0.3">
      <c r="A2472">
        <v>2471</v>
      </c>
      <c r="B2472">
        <v>10940</v>
      </c>
      <c r="C2472">
        <v>1657315</v>
      </c>
      <c r="D2472">
        <v>2</v>
      </c>
      <c r="E2472" t="s">
        <v>12518</v>
      </c>
      <c r="F2472" s="1">
        <v>44673</v>
      </c>
      <c r="G2472" t="s">
        <v>20056</v>
      </c>
      <c r="H2472">
        <v>2</v>
      </c>
    </row>
    <row r="2473" spans="1:8" x14ac:dyDescent="0.3">
      <c r="A2473">
        <v>2472</v>
      </c>
      <c r="B2473">
        <v>6928</v>
      </c>
      <c r="C2473">
        <v>731222</v>
      </c>
      <c r="D2473">
        <v>1</v>
      </c>
      <c r="E2473" t="s">
        <v>12519</v>
      </c>
      <c r="F2473" s="1">
        <v>45265</v>
      </c>
      <c r="G2473" t="s">
        <v>20057</v>
      </c>
      <c r="H2473">
        <v>1</v>
      </c>
    </row>
    <row r="2474" spans="1:8" x14ac:dyDescent="0.3">
      <c r="A2474">
        <v>2473</v>
      </c>
      <c r="B2474">
        <v>8731</v>
      </c>
      <c r="C2474">
        <v>1840182</v>
      </c>
      <c r="D2474">
        <v>1</v>
      </c>
      <c r="E2474" t="s">
        <v>12520</v>
      </c>
      <c r="F2474" s="1">
        <v>44993</v>
      </c>
      <c r="G2474" t="s">
        <v>20057</v>
      </c>
      <c r="H2474">
        <v>1</v>
      </c>
    </row>
    <row r="2475" spans="1:8" x14ac:dyDescent="0.3">
      <c r="A2475">
        <v>2474</v>
      </c>
      <c r="B2475">
        <v>10328</v>
      </c>
      <c r="C2475">
        <v>120040</v>
      </c>
      <c r="D2475">
        <v>2</v>
      </c>
      <c r="E2475" t="s">
        <v>12521</v>
      </c>
      <c r="F2475" s="1">
        <v>44621</v>
      </c>
      <c r="G2475" t="s">
        <v>20056</v>
      </c>
      <c r="H2475">
        <v>2</v>
      </c>
    </row>
    <row r="2476" spans="1:8" x14ac:dyDescent="0.3">
      <c r="A2476">
        <v>2475</v>
      </c>
      <c r="B2476">
        <v>1196</v>
      </c>
      <c r="C2476">
        <v>626645</v>
      </c>
      <c r="D2476">
        <v>4</v>
      </c>
      <c r="E2476" t="s">
        <v>12522</v>
      </c>
      <c r="F2476" s="1">
        <v>45204</v>
      </c>
      <c r="G2476" t="s">
        <v>20054</v>
      </c>
      <c r="H2476">
        <v>4</v>
      </c>
    </row>
    <row r="2477" spans="1:8" x14ac:dyDescent="0.3">
      <c r="A2477">
        <v>2476</v>
      </c>
      <c r="B2477">
        <v>7185</v>
      </c>
      <c r="C2477">
        <v>1488505</v>
      </c>
      <c r="D2477">
        <v>3</v>
      </c>
      <c r="E2477" t="s">
        <v>12523</v>
      </c>
      <c r="F2477" s="1">
        <v>45735</v>
      </c>
      <c r="G2477" t="s">
        <v>20055</v>
      </c>
      <c r="H2477">
        <v>3</v>
      </c>
    </row>
    <row r="2478" spans="1:8" x14ac:dyDescent="0.3">
      <c r="A2478">
        <v>2477</v>
      </c>
      <c r="B2478">
        <v>3541</v>
      </c>
      <c r="C2478">
        <v>1972526</v>
      </c>
      <c r="D2478">
        <v>1</v>
      </c>
      <c r="E2478" t="s">
        <v>12524</v>
      </c>
      <c r="F2478" s="1">
        <v>44635</v>
      </c>
      <c r="G2478" t="s">
        <v>20057</v>
      </c>
      <c r="H2478">
        <v>1</v>
      </c>
    </row>
    <row r="2479" spans="1:8" x14ac:dyDescent="0.3">
      <c r="A2479">
        <v>2478</v>
      </c>
      <c r="B2479">
        <v>4184</v>
      </c>
      <c r="C2479">
        <v>663887</v>
      </c>
      <c r="D2479">
        <v>2</v>
      </c>
      <c r="E2479" t="s">
        <v>12525</v>
      </c>
      <c r="F2479" s="1">
        <v>45410</v>
      </c>
      <c r="G2479" t="s">
        <v>20056</v>
      </c>
      <c r="H2479">
        <v>2</v>
      </c>
    </row>
    <row r="2480" spans="1:8" x14ac:dyDescent="0.3">
      <c r="A2480">
        <v>2479</v>
      </c>
      <c r="B2480">
        <v>10386</v>
      </c>
      <c r="C2480">
        <v>515027</v>
      </c>
      <c r="D2480">
        <v>3</v>
      </c>
      <c r="E2480" t="s">
        <v>12526</v>
      </c>
      <c r="F2480" s="1">
        <v>45159</v>
      </c>
      <c r="G2480" t="s">
        <v>20055</v>
      </c>
      <c r="H2480">
        <v>3</v>
      </c>
    </row>
    <row r="2481" spans="1:8" x14ac:dyDescent="0.3">
      <c r="A2481">
        <v>2480</v>
      </c>
      <c r="B2481">
        <v>19269</v>
      </c>
      <c r="C2481">
        <v>1208431</v>
      </c>
      <c r="D2481">
        <v>5</v>
      </c>
      <c r="E2481" t="s">
        <v>12527</v>
      </c>
      <c r="F2481" s="1">
        <v>45070</v>
      </c>
      <c r="G2481" t="s">
        <v>20058</v>
      </c>
      <c r="H2481">
        <v>5</v>
      </c>
    </row>
    <row r="2482" spans="1:8" x14ac:dyDescent="0.3">
      <c r="A2482">
        <v>2481</v>
      </c>
      <c r="B2482">
        <v>10689</v>
      </c>
      <c r="C2482">
        <v>554772</v>
      </c>
      <c r="D2482">
        <v>2</v>
      </c>
      <c r="E2482" t="s">
        <v>12528</v>
      </c>
      <c r="F2482" s="1">
        <v>45462</v>
      </c>
      <c r="G2482" t="s">
        <v>20056</v>
      </c>
      <c r="H2482">
        <v>2</v>
      </c>
    </row>
    <row r="2483" spans="1:8" x14ac:dyDescent="0.3">
      <c r="A2483">
        <v>2482</v>
      </c>
      <c r="B2483">
        <v>2943</v>
      </c>
      <c r="C2483">
        <v>1128411</v>
      </c>
      <c r="D2483">
        <v>5</v>
      </c>
      <c r="E2483" t="s">
        <v>12529</v>
      </c>
      <c r="F2483" s="1">
        <v>45127</v>
      </c>
      <c r="G2483" t="s">
        <v>20058</v>
      </c>
      <c r="H2483">
        <v>5</v>
      </c>
    </row>
    <row r="2484" spans="1:8" x14ac:dyDescent="0.3">
      <c r="A2484">
        <v>2483</v>
      </c>
      <c r="B2484">
        <v>14909</v>
      </c>
      <c r="C2484">
        <v>345861</v>
      </c>
      <c r="D2484">
        <v>4</v>
      </c>
      <c r="E2484" t="s">
        <v>12530</v>
      </c>
      <c r="F2484" s="1">
        <v>45146</v>
      </c>
      <c r="G2484" t="s">
        <v>20054</v>
      </c>
      <c r="H2484">
        <v>4</v>
      </c>
    </row>
    <row r="2485" spans="1:8" x14ac:dyDescent="0.3">
      <c r="A2485">
        <v>2484</v>
      </c>
      <c r="B2485">
        <v>19159</v>
      </c>
      <c r="C2485">
        <v>229291</v>
      </c>
      <c r="D2485">
        <v>1</v>
      </c>
      <c r="E2485" t="s">
        <v>12531</v>
      </c>
      <c r="F2485" s="1">
        <v>44479</v>
      </c>
      <c r="G2485" t="s">
        <v>20057</v>
      </c>
      <c r="H2485">
        <v>1</v>
      </c>
    </row>
    <row r="2486" spans="1:8" x14ac:dyDescent="0.3">
      <c r="A2486">
        <v>2485</v>
      </c>
      <c r="B2486">
        <v>7969</v>
      </c>
      <c r="C2486">
        <v>1617841</v>
      </c>
      <c r="D2486">
        <v>2</v>
      </c>
      <c r="E2486" t="s">
        <v>12532</v>
      </c>
      <c r="F2486" s="1">
        <v>44857</v>
      </c>
      <c r="G2486" t="s">
        <v>20056</v>
      </c>
      <c r="H2486">
        <v>2</v>
      </c>
    </row>
    <row r="2487" spans="1:8" x14ac:dyDescent="0.3">
      <c r="A2487">
        <v>2486</v>
      </c>
      <c r="B2487">
        <v>15448</v>
      </c>
      <c r="C2487">
        <v>1644687</v>
      </c>
      <c r="D2487">
        <v>1</v>
      </c>
      <c r="E2487" t="s">
        <v>12533</v>
      </c>
      <c r="F2487" s="1">
        <v>44628</v>
      </c>
      <c r="G2487" t="s">
        <v>20057</v>
      </c>
      <c r="H2487">
        <v>1</v>
      </c>
    </row>
    <row r="2488" spans="1:8" x14ac:dyDescent="0.3">
      <c r="A2488">
        <v>2487</v>
      </c>
      <c r="B2488">
        <v>6478</v>
      </c>
      <c r="C2488">
        <v>1451637</v>
      </c>
      <c r="D2488">
        <v>5</v>
      </c>
      <c r="E2488" t="s">
        <v>12534</v>
      </c>
      <c r="F2488" s="1">
        <v>45001</v>
      </c>
      <c r="G2488" t="s">
        <v>20058</v>
      </c>
      <c r="H2488">
        <v>5</v>
      </c>
    </row>
    <row r="2489" spans="1:8" x14ac:dyDescent="0.3">
      <c r="A2489">
        <v>2488</v>
      </c>
      <c r="B2489">
        <v>8504</v>
      </c>
      <c r="C2489">
        <v>1306578</v>
      </c>
      <c r="D2489">
        <v>1</v>
      </c>
      <c r="E2489" t="s">
        <v>12535</v>
      </c>
      <c r="F2489" s="1">
        <v>45202</v>
      </c>
      <c r="G2489" t="s">
        <v>20057</v>
      </c>
      <c r="H2489">
        <v>1</v>
      </c>
    </row>
    <row r="2490" spans="1:8" x14ac:dyDescent="0.3">
      <c r="A2490">
        <v>2489</v>
      </c>
      <c r="B2490">
        <v>3183</v>
      </c>
      <c r="C2490">
        <v>231909</v>
      </c>
      <c r="D2490">
        <v>3</v>
      </c>
      <c r="E2490" t="s">
        <v>12536</v>
      </c>
      <c r="F2490" s="1">
        <v>45061</v>
      </c>
      <c r="G2490" t="s">
        <v>20055</v>
      </c>
      <c r="H2490">
        <v>3</v>
      </c>
    </row>
    <row r="2491" spans="1:8" x14ac:dyDescent="0.3">
      <c r="A2491">
        <v>2490</v>
      </c>
      <c r="B2491">
        <v>6991</v>
      </c>
      <c r="C2491">
        <v>506374</v>
      </c>
      <c r="D2491">
        <v>5</v>
      </c>
      <c r="E2491" t="s">
        <v>12537</v>
      </c>
      <c r="F2491" s="1">
        <v>45651</v>
      </c>
      <c r="G2491" t="s">
        <v>20058</v>
      </c>
      <c r="H2491">
        <v>5</v>
      </c>
    </row>
    <row r="2492" spans="1:8" x14ac:dyDescent="0.3">
      <c r="A2492">
        <v>2491</v>
      </c>
      <c r="B2492">
        <v>2742</v>
      </c>
      <c r="C2492">
        <v>733313</v>
      </c>
      <c r="D2492">
        <v>5</v>
      </c>
      <c r="E2492" t="s">
        <v>12538</v>
      </c>
      <c r="F2492" s="1">
        <v>45178</v>
      </c>
      <c r="G2492" t="s">
        <v>20058</v>
      </c>
      <c r="H2492">
        <v>5</v>
      </c>
    </row>
    <row r="2493" spans="1:8" x14ac:dyDescent="0.3">
      <c r="A2493">
        <v>2492</v>
      </c>
      <c r="B2493">
        <v>16548</v>
      </c>
      <c r="C2493">
        <v>1365436</v>
      </c>
      <c r="D2493">
        <v>5</v>
      </c>
      <c r="E2493" t="s">
        <v>12539</v>
      </c>
      <c r="F2493" s="1">
        <v>44600</v>
      </c>
      <c r="G2493" t="s">
        <v>20058</v>
      </c>
      <c r="H2493">
        <v>5</v>
      </c>
    </row>
    <row r="2494" spans="1:8" x14ac:dyDescent="0.3">
      <c r="A2494">
        <v>2493</v>
      </c>
      <c r="B2494">
        <v>19271</v>
      </c>
      <c r="C2494">
        <v>1824138</v>
      </c>
      <c r="D2494">
        <v>3</v>
      </c>
      <c r="E2494" t="s">
        <v>12540</v>
      </c>
      <c r="F2494" s="1">
        <v>45132</v>
      </c>
      <c r="G2494" t="s">
        <v>20055</v>
      </c>
      <c r="H2494">
        <v>3</v>
      </c>
    </row>
    <row r="2495" spans="1:8" x14ac:dyDescent="0.3">
      <c r="A2495">
        <v>2494</v>
      </c>
      <c r="B2495">
        <v>6234</v>
      </c>
      <c r="C2495">
        <v>514311</v>
      </c>
      <c r="D2495">
        <v>3</v>
      </c>
      <c r="E2495" t="s">
        <v>12541</v>
      </c>
      <c r="F2495" s="1">
        <v>45543</v>
      </c>
      <c r="G2495" t="s">
        <v>20055</v>
      </c>
      <c r="H2495">
        <v>3</v>
      </c>
    </row>
    <row r="2496" spans="1:8" x14ac:dyDescent="0.3">
      <c r="A2496">
        <v>2495</v>
      </c>
      <c r="B2496">
        <v>7447</v>
      </c>
      <c r="C2496">
        <v>1714700</v>
      </c>
      <c r="D2496">
        <v>5</v>
      </c>
      <c r="E2496" t="s">
        <v>12542</v>
      </c>
      <c r="F2496" s="1">
        <v>45322</v>
      </c>
      <c r="G2496" t="s">
        <v>20058</v>
      </c>
      <c r="H2496">
        <v>5</v>
      </c>
    </row>
    <row r="2497" spans="1:8" x14ac:dyDescent="0.3">
      <c r="A2497">
        <v>2496</v>
      </c>
      <c r="B2497">
        <v>13194</v>
      </c>
      <c r="C2497">
        <v>1598488</v>
      </c>
      <c r="D2497">
        <v>3</v>
      </c>
      <c r="E2497" t="s">
        <v>12543</v>
      </c>
      <c r="F2497" s="1">
        <v>45845</v>
      </c>
      <c r="G2497" t="s">
        <v>20055</v>
      </c>
      <c r="H2497">
        <v>3</v>
      </c>
    </row>
    <row r="2498" spans="1:8" x14ac:dyDescent="0.3">
      <c r="A2498">
        <v>2497</v>
      </c>
      <c r="B2498">
        <v>10436</v>
      </c>
      <c r="C2498">
        <v>260029</v>
      </c>
      <c r="D2498">
        <v>3</v>
      </c>
      <c r="E2498" t="s">
        <v>12544</v>
      </c>
      <c r="F2498" s="1">
        <v>44960</v>
      </c>
      <c r="G2498" t="s">
        <v>20055</v>
      </c>
      <c r="H2498">
        <v>3</v>
      </c>
    </row>
    <row r="2499" spans="1:8" x14ac:dyDescent="0.3">
      <c r="A2499">
        <v>2498</v>
      </c>
      <c r="B2499">
        <v>19730</v>
      </c>
      <c r="C2499">
        <v>1237528</v>
      </c>
      <c r="D2499">
        <v>4</v>
      </c>
      <c r="E2499" t="s">
        <v>12545</v>
      </c>
      <c r="F2499" s="1">
        <v>44696</v>
      </c>
      <c r="G2499" t="s">
        <v>20054</v>
      </c>
      <c r="H2499">
        <v>4</v>
      </c>
    </row>
    <row r="2500" spans="1:8" x14ac:dyDescent="0.3">
      <c r="A2500">
        <v>2499</v>
      </c>
      <c r="B2500">
        <v>3111</v>
      </c>
      <c r="C2500">
        <v>1940755</v>
      </c>
      <c r="D2500">
        <v>2</v>
      </c>
      <c r="E2500" t="s">
        <v>12546</v>
      </c>
      <c r="F2500" s="1">
        <v>44511</v>
      </c>
      <c r="G2500" t="s">
        <v>20056</v>
      </c>
      <c r="H2500">
        <v>2</v>
      </c>
    </row>
    <row r="2501" spans="1:8" x14ac:dyDescent="0.3">
      <c r="A2501">
        <v>2500</v>
      </c>
      <c r="B2501">
        <v>8004</v>
      </c>
      <c r="C2501">
        <v>734197</v>
      </c>
      <c r="D2501">
        <v>2</v>
      </c>
      <c r="E2501" t="s">
        <v>12547</v>
      </c>
      <c r="F2501" s="1">
        <v>44942</v>
      </c>
      <c r="G2501" t="s">
        <v>20056</v>
      </c>
      <c r="H2501">
        <v>2</v>
      </c>
    </row>
    <row r="2502" spans="1:8" x14ac:dyDescent="0.3">
      <c r="A2502">
        <v>2501</v>
      </c>
      <c r="B2502">
        <v>16358</v>
      </c>
      <c r="C2502">
        <v>1497912</v>
      </c>
      <c r="D2502">
        <v>1</v>
      </c>
      <c r="E2502" t="s">
        <v>12548</v>
      </c>
      <c r="F2502" s="1">
        <v>44682</v>
      </c>
      <c r="G2502" t="s">
        <v>20057</v>
      </c>
      <c r="H2502">
        <v>1</v>
      </c>
    </row>
    <row r="2503" spans="1:8" x14ac:dyDescent="0.3">
      <c r="A2503">
        <v>2502</v>
      </c>
      <c r="B2503">
        <v>13564</v>
      </c>
      <c r="C2503">
        <v>722865</v>
      </c>
      <c r="D2503">
        <v>3</v>
      </c>
      <c r="E2503" t="s">
        <v>12549</v>
      </c>
      <c r="F2503" s="1">
        <v>44774</v>
      </c>
      <c r="G2503" t="s">
        <v>20055</v>
      </c>
      <c r="H2503">
        <v>3</v>
      </c>
    </row>
    <row r="2504" spans="1:8" x14ac:dyDescent="0.3">
      <c r="A2504">
        <v>2503</v>
      </c>
      <c r="B2504">
        <v>12865</v>
      </c>
      <c r="C2504">
        <v>730403</v>
      </c>
      <c r="D2504">
        <v>4</v>
      </c>
      <c r="E2504" t="s">
        <v>12550</v>
      </c>
      <c r="F2504" s="1">
        <v>45215</v>
      </c>
      <c r="G2504" t="s">
        <v>20054</v>
      </c>
      <c r="H2504">
        <v>4</v>
      </c>
    </row>
    <row r="2505" spans="1:8" x14ac:dyDescent="0.3">
      <c r="A2505">
        <v>2504</v>
      </c>
      <c r="B2505">
        <v>11308</v>
      </c>
      <c r="C2505">
        <v>1161924</v>
      </c>
      <c r="D2505">
        <v>2</v>
      </c>
      <c r="E2505" t="s">
        <v>12551</v>
      </c>
      <c r="F2505" s="1">
        <v>44925</v>
      </c>
      <c r="G2505" t="s">
        <v>20056</v>
      </c>
      <c r="H2505">
        <v>2</v>
      </c>
    </row>
    <row r="2506" spans="1:8" x14ac:dyDescent="0.3">
      <c r="A2506">
        <v>2505</v>
      </c>
      <c r="B2506">
        <v>12231</v>
      </c>
      <c r="C2506">
        <v>839321</v>
      </c>
      <c r="D2506">
        <v>2</v>
      </c>
      <c r="E2506" t="s">
        <v>12552</v>
      </c>
      <c r="F2506" s="1">
        <v>45779</v>
      </c>
      <c r="G2506" t="s">
        <v>20056</v>
      </c>
      <c r="H2506">
        <v>2</v>
      </c>
    </row>
    <row r="2507" spans="1:8" x14ac:dyDescent="0.3">
      <c r="A2507">
        <v>2506</v>
      </c>
      <c r="B2507">
        <v>2247</v>
      </c>
      <c r="C2507">
        <v>1583657</v>
      </c>
      <c r="D2507">
        <v>1</v>
      </c>
      <c r="E2507" t="s">
        <v>12553</v>
      </c>
      <c r="F2507" s="1">
        <v>45408</v>
      </c>
      <c r="G2507" t="s">
        <v>20057</v>
      </c>
      <c r="H2507">
        <v>1</v>
      </c>
    </row>
    <row r="2508" spans="1:8" x14ac:dyDescent="0.3">
      <c r="A2508">
        <v>2507</v>
      </c>
      <c r="B2508">
        <v>14491</v>
      </c>
      <c r="C2508">
        <v>1471923</v>
      </c>
      <c r="D2508">
        <v>5</v>
      </c>
      <c r="E2508" t="s">
        <v>12554</v>
      </c>
      <c r="F2508" s="1">
        <v>44814</v>
      </c>
      <c r="G2508" t="s">
        <v>20058</v>
      </c>
      <c r="H2508">
        <v>5</v>
      </c>
    </row>
    <row r="2509" spans="1:8" x14ac:dyDescent="0.3">
      <c r="A2509">
        <v>2508</v>
      </c>
      <c r="B2509">
        <v>6899</v>
      </c>
      <c r="C2509">
        <v>594073</v>
      </c>
      <c r="D2509">
        <v>4</v>
      </c>
      <c r="E2509" t="s">
        <v>12555</v>
      </c>
      <c r="F2509" s="1">
        <v>44497</v>
      </c>
      <c r="G2509" t="s">
        <v>20054</v>
      </c>
      <c r="H2509">
        <v>4</v>
      </c>
    </row>
    <row r="2510" spans="1:8" x14ac:dyDescent="0.3">
      <c r="A2510">
        <v>2509</v>
      </c>
      <c r="B2510">
        <v>14578</v>
      </c>
      <c r="C2510">
        <v>1181962</v>
      </c>
      <c r="D2510">
        <v>3</v>
      </c>
      <c r="E2510" t="s">
        <v>12556</v>
      </c>
      <c r="F2510" s="1">
        <v>44871</v>
      </c>
      <c r="G2510" t="s">
        <v>20055</v>
      </c>
      <c r="H2510">
        <v>3</v>
      </c>
    </row>
    <row r="2511" spans="1:8" x14ac:dyDescent="0.3">
      <c r="A2511">
        <v>2510</v>
      </c>
      <c r="B2511">
        <v>12439</v>
      </c>
      <c r="C2511">
        <v>832175</v>
      </c>
      <c r="D2511">
        <v>1</v>
      </c>
      <c r="E2511" t="s">
        <v>12557</v>
      </c>
      <c r="F2511" s="1">
        <v>44820</v>
      </c>
      <c r="G2511" t="s">
        <v>20057</v>
      </c>
      <c r="H2511">
        <v>1</v>
      </c>
    </row>
    <row r="2512" spans="1:8" x14ac:dyDescent="0.3">
      <c r="A2512">
        <v>2511</v>
      </c>
      <c r="B2512">
        <v>14330</v>
      </c>
      <c r="C2512">
        <v>1160054</v>
      </c>
      <c r="D2512">
        <v>3</v>
      </c>
      <c r="E2512" t="s">
        <v>12558</v>
      </c>
      <c r="F2512" s="1">
        <v>44486</v>
      </c>
      <c r="G2512" t="s">
        <v>20055</v>
      </c>
      <c r="H2512">
        <v>3</v>
      </c>
    </row>
    <row r="2513" spans="1:8" x14ac:dyDescent="0.3">
      <c r="A2513">
        <v>2512</v>
      </c>
      <c r="B2513">
        <v>13199</v>
      </c>
      <c r="C2513">
        <v>627218</v>
      </c>
      <c r="D2513">
        <v>4</v>
      </c>
      <c r="E2513" t="s">
        <v>12559</v>
      </c>
      <c r="F2513" s="1">
        <v>45722</v>
      </c>
      <c r="G2513" t="s">
        <v>20054</v>
      </c>
      <c r="H2513">
        <v>4</v>
      </c>
    </row>
    <row r="2514" spans="1:8" x14ac:dyDescent="0.3">
      <c r="A2514">
        <v>2513</v>
      </c>
      <c r="B2514">
        <v>16116</v>
      </c>
      <c r="C2514">
        <v>1029395</v>
      </c>
      <c r="D2514">
        <v>5</v>
      </c>
      <c r="E2514" t="s">
        <v>12560</v>
      </c>
      <c r="F2514" s="1">
        <v>45753</v>
      </c>
      <c r="G2514" t="s">
        <v>20058</v>
      </c>
      <c r="H2514">
        <v>5</v>
      </c>
    </row>
    <row r="2515" spans="1:8" x14ac:dyDescent="0.3">
      <c r="A2515">
        <v>2514</v>
      </c>
      <c r="B2515">
        <v>13486</v>
      </c>
      <c r="C2515">
        <v>1312328</v>
      </c>
      <c r="D2515">
        <v>1</v>
      </c>
      <c r="E2515" t="s">
        <v>12561</v>
      </c>
      <c r="F2515" s="1">
        <v>45574</v>
      </c>
      <c r="G2515" t="s">
        <v>20057</v>
      </c>
      <c r="H2515">
        <v>1</v>
      </c>
    </row>
    <row r="2516" spans="1:8" x14ac:dyDescent="0.3">
      <c r="A2516">
        <v>2515</v>
      </c>
      <c r="B2516">
        <v>16223</v>
      </c>
      <c r="C2516">
        <v>1358301</v>
      </c>
      <c r="D2516">
        <v>4</v>
      </c>
      <c r="E2516" t="s">
        <v>12562</v>
      </c>
      <c r="F2516" s="1">
        <v>44635</v>
      </c>
      <c r="G2516" t="s">
        <v>20054</v>
      </c>
      <c r="H2516">
        <v>4</v>
      </c>
    </row>
    <row r="2517" spans="1:8" x14ac:dyDescent="0.3">
      <c r="A2517">
        <v>2516</v>
      </c>
      <c r="B2517">
        <v>19686</v>
      </c>
      <c r="C2517">
        <v>788517</v>
      </c>
      <c r="D2517">
        <v>5</v>
      </c>
      <c r="E2517" t="s">
        <v>12563</v>
      </c>
      <c r="F2517" s="1">
        <v>45549</v>
      </c>
      <c r="G2517" t="s">
        <v>20058</v>
      </c>
      <c r="H2517">
        <v>5</v>
      </c>
    </row>
    <row r="2518" spans="1:8" x14ac:dyDescent="0.3">
      <c r="A2518">
        <v>2517</v>
      </c>
      <c r="B2518">
        <v>13828</v>
      </c>
      <c r="C2518">
        <v>446873</v>
      </c>
      <c r="D2518">
        <v>2</v>
      </c>
      <c r="E2518" t="s">
        <v>12564</v>
      </c>
      <c r="F2518" s="1">
        <v>45709</v>
      </c>
      <c r="G2518" t="s">
        <v>20056</v>
      </c>
      <c r="H2518">
        <v>2</v>
      </c>
    </row>
    <row r="2519" spans="1:8" x14ac:dyDescent="0.3">
      <c r="A2519">
        <v>2518</v>
      </c>
      <c r="B2519">
        <v>10399</v>
      </c>
      <c r="C2519">
        <v>846379</v>
      </c>
      <c r="D2519">
        <v>5</v>
      </c>
      <c r="E2519" t="s">
        <v>12565</v>
      </c>
      <c r="F2519" s="1">
        <v>44691</v>
      </c>
      <c r="G2519" t="s">
        <v>20058</v>
      </c>
      <c r="H2519">
        <v>5</v>
      </c>
    </row>
    <row r="2520" spans="1:8" x14ac:dyDescent="0.3">
      <c r="A2520">
        <v>2519</v>
      </c>
      <c r="B2520">
        <v>10217</v>
      </c>
      <c r="C2520">
        <v>587731</v>
      </c>
      <c r="D2520">
        <v>4</v>
      </c>
      <c r="E2520" t="s">
        <v>12566</v>
      </c>
      <c r="F2520" s="1">
        <v>45715</v>
      </c>
      <c r="G2520" t="s">
        <v>20054</v>
      </c>
      <c r="H2520">
        <v>4</v>
      </c>
    </row>
    <row r="2521" spans="1:8" x14ac:dyDescent="0.3">
      <c r="A2521">
        <v>2520</v>
      </c>
      <c r="B2521">
        <v>19362</v>
      </c>
      <c r="C2521">
        <v>1740050</v>
      </c>
      <c r="D2521">
        <v>2</v>
      </c>
      <c r="E2521" t="s">
        <v>12567</v>
      </c>
      <c r="F2521" s="1">
        <v>45845</v>
      </c>
      <c r="G2521" t="s">
        <v>20056</v>
      </c>
      <c r="H2521">
        <v>2</v>
      </c>
    </row>
    <row r="2522" spans="1:8" x14ac:dyDescent="0.3">
      <c r="A2522">
        <v>2521</v>
      </c>
      <c r="B2522">
        <v>3160</v>
      </c>
      <c r="C2522">
        <v>500122</v>
      </c>
      <c r="D2522">
        <v>5</v>
      </c>
      <c r="E2522" t="s">
        <v>12568</v>
      </c>
      <c r="F2522" s="1">
        <v>45699</v>
      </c>
      <c r="G2522" t="s">
        <v>20058</v>
      </c>
      <c r="H2522">
        <v>5</v>
      </c>
    </row>
    <row r="2523" spans="1:8" x14ac:dyDescent="0.3">
      <c r="A2523">
        <v>2522</v>
      </c>
      <c r="B2523">
        <v>16980</v>
      </c>
      <c r="C2523">
        <v>320887</v>
      </c>
      <c r="D2523">
        <v>3</v>
      </c>
      <c r="E2523" t="s">
        <v>12569</v>
      </c>
      <c r="F2523" s="1">
        <v>45808</v>
      </c>
      <c r="G2523" t="s">
        <v>20055</v>
      </c>
      <c r="H2523">
        <v>3</v>
      </c>
    </row>
    <row r="2524" spans="1:8" x14ac:dyDescent="0.3">
      <c r="A2524">
        <v>2523</v>
      </c>
      <c r="B2524">
        <v>923</v>
      </c>
      <c r="C2524">
        <v>1511610</v>
      </c>
      <c r="D2524">
        <v>4</v>
      </c>
      <c r="E2524" t="s">
        <v>12570</v>
      </c>
      <c r="F2524" s="1">
        <v>45487</v>
      </c>
      <c r="G2524" t="s">
        <v>20054</v>
      </c>
      <c r="H2524">
        <v>4</v>
      </c>
    </row>
    <row r="2525" spans="1:8" x14ac:dyDescent="0.3">
      <c r="A2525">
        <v>2524</v>
      </c>
      <c r="B2525">
        <v>11399</v>
      </c>
      <c r="C2525">
        <v>1482660</v>
      </c>
      <c r="D2525">
        <v>1</v>
      </c>
      <c r="E2525" t="s">
        <v>12571</v>
      </c>
      <c r="F2525" s="1">
        <v>45876</v>
      </c>
      <c r="G2525" t="s">
        <v>20057</v>
      </c>
      <c r="H2525">
        <v>1</v>
      </c>
    </row>
    <row r="2526" spans="1:8" x14ac:dyDescent="0.3">
      <c r="A2526">
        <v>2525</v>
      </c>
      <c r="B2526">
        <v>2914</v>
      </c>
      <c r="C2526">
        <v>126013</v>
      </c>
      <c r="D2526">
        <v>5</v>
      </c>
      <c r="E2526" t="s">
        <v>12572</v>
      </c>
      <c r="F2526" s="1">
        <v>45355</v>
      </c>
      <c r="G2526" t="s">
        <v>20058</v>
      </c>
      <c r="H2526">
        <v>5</v>
      </c>
    </row>
    <row r="2527" spans="1:8" x14ac:dyDescent="0.3">
      <c r="A2527">
        <v>2526</v>
      </c>
      <c r="B2527">
        <v>4411</v>
      </c>
      <c r="C2527">
        <v>439147</v>
      </c>
      <c r="D2527">
        <v>3</v>
      </c>
      <c r="E2527" t="s">
        <v>12573</v>
      </c>
      <c r="F2527" s="1">
        <v>44849</v>
      </c>
      <c r="G2527" t="s">
        <v>20055</v>
      </c>
      <c r="H2527">
        <v>3</v>
      </c>
    </row>
    <row r="2528" spans="1:8" x14ac:dyDescent="0.3">
      <c r="A2528">
        <v>2527</v>
      </c>
      <c r="B2528">
        <v>506</v>
      </c>
      <c r="C2528">
        <v>1345364</v>
      </c>
      <c r="D2528">
        <v>3</v>
      </c>
      <c r="E2528" t="s">
        <v>12574</v>
      </c>
      <c r="F2528" s="1">
        <v>44772</v>
      </c>
      <c r="G2528" t="s">
        <v>20055</v>
      </c>
      <c r="H2528">
        <v>3</v>
      </c>
    </row>
    <row r="2529" spans="1:8" x14ac:dyDescent="0.3">
      <c r="A2529">
        <v>2528</v>
      </c>
      <c r="B2529">
        <v>14651</v>
      </c>
      <c r="C2529">
        <v>1860976</v>
      </c>
      <c r="D2529">
        <v>3</v>
      </c>
      <c r="E2529" t="s">
        <v>12575</v>
      </c>
      <c r="F2529" s="1">
        <v>45470</v>
      </c>
      <c r="G2529" t="s">
        <v>20055</v>
      </c>
      <c r="H2529">
        <v>3</v>
      </c>
    </row>
    <row r="2530" spans="1:8" x14ac:dyDescent="0.3">
      <c r="A2530">
        <v>2529</v>
      </c>
      <c r="B2530">
        <v>6322</v>
      </c>
      <c r="C2530">
        <v>686361</v>
      </c>
      <c r="D2530">
        <v>5</v>
      </c>
      <c r="E2530" t="s">
        <v>12576</v>
      </c>
      <c r="F2530" s="1">
        <v>45065</v>
      </c>
      <c r="G2530" t="s">
        <v>20058</v>
      </c>
      <c r="H2530">
        <v>5</v>
      </c>
    </row>
    <row r="2531" spans="1:8" x14ac:dyDescent="0.3">
      <c r="A2531">
        <v>2530</v>
      </c>
      <c r="B2531">
        <v>18541</v>
      </c>
      <c r="C2531">
        <v>1371069</v>
      </c>
      <c r="D2531">
        <v>3</v>
      </c>
      <c r="E2531" t="s">
        <v>12577</v>
      </c>
      <c r="F2531" s="1">
        <v>45662</v>
      </c>
      <c r="G2531" t="s">
        <v>20055</v>
      </c>
      <c r="H2531">
        <v>3</v>
      </c>
    </row>
    <row r="2532" spans="1:8" x14ac:dyDescent="0.3">
      <c r="A2532">
        <v>2531</v>
      </c>
      <c r="B2532">
        <v>14906</v>
      </c>
      <c r="C2532">
        <v>1035038</v>
      </c>
      <c r="D2532">
        <v>3</v>
      </c>
      <c r="E2532" t="s">
        <v>12578</v>
      </c>
      <c r="F2532" s="1">
        <v>45734</v>
      </c>
      <c r="G2532" t="s">
        <v>20055</v>
      </c>
      <c r="H2532">
        <v>3</v>
      </c>
    </row>
    <row r="2533" spans="1:8" x14ac:dyDescent="0.3">
      <c r="A2533">
        <v>2532</v>
      </c>
      <c r="B2533">
        <v>14978</v>
      </c>
      <c r="C2533">
        <v>1481476</v>
      </c>
      <c r="D2533">
        <v>3</v>
      </c>
      <c r="E2533" t="s">
        <v>12579</v>
      </c>
      <c r="F2533" s="1">
        <v>44575</v>
      </c>
      <c r="G2533" t="s">
        <v>20055</v>
      </c>
      <c r="H2533">
        <v>3</v>
      </c>
    </row>
    <row r="2534" spans="1:8" x14ac:dyDescent="0.3">
      <c r="A2534">
        <v>2533</v>
      </c>
      <c r="B2534">
        <v>12587</v>
      </c>
      <c r="C2534">
        <v>1454968</v>
      </c>
      <c r="D2534">
        <v>2</v>
      </c>
      <c r="E2534" t="s">
        <v>12580</v>
      </c>
      <c r="F2534" s="1">
        <v>44764</v>
      </c>
      <c r="G2534" t="s">
        <v>20056</v>
      </c>
      <c r="H2534">
        <v>2</v>
      </c>
    </row>
    <row r="2535" spans="1:8" x14ac:dyDescent="0.3">
      <c r="A2535">
        <v>2534</v>
      </c>
      <c r="B2535">
        <v>872</v>
      </c>
      <c r="C2535">
        <v>1998338</v>
      </c>
      <c r="D2535">
        <v>4</v>
      </c>
      <c r="E2535" t="s">
        <v>12581</v>
      </c>
      <c r="F2535" s="1">
        <v>44793</v>
      </c>
      <c r="G2535" t="s">
        <v>20054</v>
      </c>
      <c r="H2535">
        <v>4</v>
      </c>
    </row>
    <row r="2536" spans="1:8" x14ac:dyDescent="0.3">
      <c r="A2536">
        <v>2535</v>
      </c>
      <c r="B2536">
        <v>2480</v>
      </c>
      <c r="C2536">
        <v>1687422</v>
      </c>
      <c r="D2536">
        <v>2</v>
      </c>
      <c r="E2536" t="s">
        <v>12582</v>
      </c>
      <c r="F2536" s="1">
        <v>44690</v>
      </c>
      <c r="G2536" t="s">
        <v>20056</v>
      </c>
      <c r="H2536">
        <v>2</v>
      </c>
    </row>
    <row r="2537" spans="1:8" x14ac:dyDescent="0.3">
      <c r="A2537">
        <v>2536</v>
      </c>
      <c r="B2537">
        <v>1153</v>
      </c>
      <c r="C2537">
        <v>761599</v>
      </c>
      <c r="D2537">
        <v>3</v>
      </c>
      <c r="E2537" t="s">
        <v>12583</v>
      </c>
      <c r="F2537" s="1">
        <v>45460</v>
      </c>
      <c r="G2537" t="s">
        <v>20055</v>
      </c>
      <c r="H2537">
        <v>3</v>
      </c>
    </row>
    <row r="2538" spans="1:8" x14ac:dyDescent="0.3">
      <c r="A2538">
        <v>2537</v>
      </c>
      <c r="B2538">
        <v>16290</v>
      </c>
      <c r="C2538">
        <v>1140183</v>
      </c>
      <c r="D2538">
        <v>4</v>
      </c>
      <c r="E2538" t="s">
        <v>12584</v>
      </c>
      <c r="F2538" s="1">
        <v>44967</v>
      </c>
      <c r="G2538" t="s">
        <v>20054</v>
      </c>
      <c r="H2538">
        <v>4</v>
      </c>
    </row>
    <row r="2539" spans="1:8" x14ac:dyDescent="0.3">
      <c r="A2539">
        <v>2538</v>
      </c>
      <c r="B2539">
        <v>18149</v>
      </c>
      <c r="C2539">
        <v>1772807</v>
      </c>
      <c r="D2539">
        <v>3</v>
      </c>
      <c r="E2539" t="s">
        <v>12585</v>
      </c>
      <c r="F2539" s="1">
        <v>44830</v>
      </c>
      <c r="G2539" t="s">
        <v>20055</v>
      </c>
      <c r="H2539">
        <v>3</v>
      </c>
    </row>
    <row r="2540" spans="1:8" x14ac:dyDescent="0.3">
      <c r="A2540">
        <v>2539</v>
      </c>
      <c r="B2540">
        <v>2843</v>
      </c>
      <c r="C2540">
        <v>988963</v>
      </c>
      <c r="D2540">
        <v>2</v>
      </c>
      <c r="E2540" t="s">
        <v>12586</v>
      </c>
      <c r="F2540" s="1">
        <v>44501</v>
      </c>
      <c r="G2540" t="s">
        <v>20056</v>
      </c>
      <c r="H2540">
        <v>2</v>
      </c>
    </row>
    <row r="2541" spans="1:8" x14ac:dyDescent="0.3">
      <c r="A2541">
        <v>2540</v>
      </c>
      <c r="B2541">
        <v>3757</v>
      </c>
      <c r="C2541">
        <v>1609567</v>
      </c>
      <c r="D2541">
        <v>4</v>
      </c>
      <c r="E2541" t="s">
        <v>12587</v>
      </c>
      <c r="F2541" s="1">
        <v>44464</v>
      </c>
      <c r="G2541" t="s">
        <v>20054</v>
      </c>
      <c r="H2541">
        <v>4</v>
      </c>
    </row>
    <row r="2542" spans="1:8" x14ac:dyDescent="0.3">
      <c r="A2542">
        <v>2541</v>
      </c>
      <c r="B2542">
        <v>17891</v>
      </c>
      <c r="C2542">
        <v>1130101</v>
      </c>
      <c r="D2542">
        <v>2</v>
      </c>
      <c r="E2542" t="s">
        <v>12588</v>
      </c>
      <c r="F2542" s="1">
        <v>45415</v>
      </c>
      <c r="G2542" t="s">
        <v>20056</v>
      </c>
      <c r="H2542">
        <v>2</v>
      </c>
    </row>
    <row r="2543" spans="1:8" x14ac:dyDescent="0.3">
      <c r="A2543">
        <v>2542</v>
      </c>
      <c r="B2543">
        <v>878</v>
      </c>
      <c r="C2543">
        <v>6429</v>
      </c>
      <c r="D2543">
        <v>4</v>
      </c>
      <c r="E2543" t="s">
        <v>12589</v>
      </c>
      <c r="F2543" s="1">
        <v>45000</v>
      </c>
      <c r="G2543" t="s">
        <v>20054</v>
      </c>
      <c r="H2543">
        <v>4</v>
      </c>
    </row>
    <row r="2544" spans="1:8" x14ac:dyDescent="0.3">
      <c r="A2544">
        <v>2543</v>
      </c>
      <c r="B2544">
        <v>3981</v>
      </c>
      <c r="C2544">
        <v>1837922</v>
      </c>
      <c r="D2544">
        <v>2</v>
      </c>
      <c r="E2544" t="s">
        <v>12590</v>
      </c>
      <c r="F2544" s="1">
        <v>45807</v>
      </c>
      <c r="G2544" t="s">
        <v>20056</v>
      </c>
      <c r="H2544">
        <v>2</v>
      </c>
    </row>
    <row r="2545" spans="1:8" x14ac:dyDescent="0.3">
      <c r="A2545">
        <v>2544</v>
      </c>
      <c r="B2545">
        <v>4734</v>
      </c>
      <c r="C2545">
        <v>1292156</v>
      </c>
      <c r="D2545">
        <v>3</v>
      </c>
      <c r="E2545" t="s">
        <v>12591</v>
      </c>
      <c r="F2545" s="1">
        <v>44855</v>
      </c>
      <c r="G2545" t="s">
        <v>20055</v>
      </c>
      <c r="H2545">
        <v>3</v>
      </c>
    </row>
    <row r="2546" spans="1:8" x14ac:dyDescent="0.3">
      <c r="A2546">
        <v>2545</v>
      </c>
      <c r="B2546">
        <v>16188</v>
      </c>
      <c r="C2546">
        <v>15552</v>
      </c>
      <c r="D2546">
        <v>1</v>
      </c>
      <c r="E2546" t="s">
        <v>12592</v>
      </c>
      <c r="F2546" s="1">
        <v>45373</v>
      </c>
      <c r="G2546" t="s">
        <v>20057</v>
      </c>
      <c r="H2546">
        <v>1</v>
      </c>
    </row>
    <row r="2547" spans="1:8" x14ac:dyDescent="0.3">
      <c r="A2547">
        <v>2546</v>
      </c>
      <c r="B2547">
        <v>13398</v>
      </c>
      <c r="C2547">
        <v>1466265</v>
      </c>
      <c r="D2547">
        <v>4</v>
      </c>
      <c r="E2547" t="s">
        <v>12593</v>
      </c>
      <c r="F2547" s="1">
        <v>45428</v>
      </c>
      <c r="G2547" t="s">
        <v>20054</v>
      </c>
      <c r="H2547">
        <v>4</v>
      </c>
    </row>
    <row r="2548" spans="1:8" x14ac:dyDescent="0.3">
      <c r="A2548">
        <v>2547</v>
      </c>
      <c r="B2548">
        <v>17755</v>
      </c>
      <c r="C2548">
        <v>1077060</v>
      </c>
      <c r="D2548">
        <v>2</v>
      </c>
      <c r="E2548" t="s">
        <v>12594</v>
      </c>
      <c r="F2548" s="1">
        <v>45800</v>
      </c>
      <c r="G2548" t="s">
        <v>20056</v>
      </c>
      <c r="H2548">
        <v>2</v>
      </c>
    </row>
    <row r="2549" spans="1:8" x14ac:dyDescent="0.3">
      <c r="A2549">
        <v>2548</v>
      </c>
      <c r="B2549">
        <v>12691</v>
      </c>
      <c r="C2549">
        <v>1412751</v>
      </c>
      <c r="D2549">
        <v>2</v>
      </c>
      <c r="E2549" t="s">
        <v>12595</v>
      </c>
      <c r="F2549" s="1">
        <v>44837</v>
      </c>
      <c r="G2549" t="s">
        <v>20056</v>
      </c>
      <c r="H2549">
        <v>2</v>
      </c>
    </row>
    <row r="2550" spans="1:8" x14ac:dyDescent="0.3">
      <c r="A2550">
        <v>2549</v>
      </c>
      <c r="B2550">
        <v>2344</v>
      </c>
      <c r="C2550">
        <v>484421</v>
      </c>
      <c r="D2550">
        <v>2</v>
      </c>
      <c r="E2550" t="s">
        <v>12596</v>
      </c>
      <c r="F2550" s="1">
        <v>45521</v>
      </c>
      <c r="G2550" t="s">
        <v>20056</v>
      </c>
      <c r="H2550">
        <v>2</v>
      </c>
    </row>
    <row r="2551" spans="1:8" x14ac:dyDescent="0.3">
      <c r="A2551">
        <v>2550</v>
      </c>
      <c r="B2551">
        <v>14184</v>
      </c>
      <c r="C2551">
        <v>1277421</v>
      </c>
      <c r="D2551">
        <v>2</v>
      </c>
      <c r="E2551" t="s">
        <v>12597</v>
      </c>
      <c r="F2551" s="1">
        <v>45001</v>
      </c>
      <c r="G2551" t="s">
        <v>20056</v>
      </c>
      <c r="H2551">
        <v>2</v>
      </c>
    </row>
    <row r="2552" spans="1:8" x14ac:dyDescent="0.3">
      <c r="A2552">
        <v>2551</v>
      </c>
      <c r="B2552">
        <v>6321</v>
      </c>
      <c r="C2552">
        <v>1798924</v>
      </c>
      <c r="D2552">
        <v>5</v>
      </c>
      <c r="E2552" t="s">
        <v>12598</v>
      </c>
      <c r="F2552" s="1">
        <v>44792</v>
      </c>
      <c r="G2552" t="s">
        <v>20058</v>
      </c>
      <c r="H2552">
        <v>5</v>
      </c>
    </row>
    <row r="2553" spans="1:8" x14ac:dyDescent="0.3">
      <c r="A2553">
        <v>2552</v>
      </c>
      <c r="B2553">
        <v>16882</v>
      </c>
      <c r="C2553">
        <v>272294</v>
      </c>
      <c r="D2553">
        <v>3</v>
      </c>
      <c r="E2553" t="s">
        <v>12599</v>
      </c>
      <c r="F2553" s="1">
        <v>44807</v>
      </c>
      <c r="G2553" t="s">
        <v>20055</v>
      </c>
      <c r="H2553">
        <v>3</v>
      </c>
    </row>
    <row r="2554" spans="1:8" x14ac:dyDescent="0.3">
      <c r="A2554">
        <v>2553</v>
      </c>
      <c r="B2554">
        <v>15119</v>
      </c>
      <c r="C2554">
        <v>1186807</v>
      </c>
      <c r="D2554">
        <v>3</v>
      </c>
      <c r="E2554" t="s">
        <v>12600</v>
      </c>
      <c r="F2554" s="1">
        <v>45344</v>
      </c>
      <c r="G2554" t="s">
        <v>20055</v>
      </c>
      <c r="H2554">
        <v>3</v>
      </c>
    </row>
    <row r="2555" spans="1:8" x14ac:dyDescent="0.3">
      <c r="A2555">
        <v>2554</v>
      </c>
      <c r="B2555">
        <v>15422</v>
      </c>
      <c r="C2555">
        <v>743100</v>
      </c>
      <c r="D2555">
        <v>4</v>
      </c>
      <c r="E2555" t="s">
        <v>12601</v>
      </c>
      <c r="F2555" s="1">
        <v>45229</v>
      </c>
      <c r="G2555" t="s">
        <v>20054</v>
      </c>
      <c r="H2555">
        <v>4</v>
      </c>
    </row>
    <row r="2556" spans="1:8" x14ac:dyDescent="0.3">
      <c r="A2556">
        <v>2555</v>
      </c>
      <c r="B2556">
        <v>11558</v>
      </c>
      <c r="C2556">
        <v>1729628</v>
      </c>
      <c r="D2556">
        <v>5</v>
      </c>
      <c r="E2556" t="s">
        <v>12602</v>
      </c>
      <c r="F2556" s="1">
        <v>44566</v>
      </c>
      <c r="G2556" t="s">
        <v>20058</v>
      </c>
      <c r="H2556">
        <v>5</v>
      </c>
    </row>
    <row r="2557" spans="1:8" x14ac:dyDescent="0.3">
      <c r="A2557">
        <v>2556</v>
      </c>
      <c r="B2557">
        <v>18779</v>
      </c>
      <c r="C2557">
        <v>119879</v>
      </c>
      <c r="D2557">
        <v>4</v>
      </c>
      <c r="E2557" t="s">
        <v>12603</v>
      </c>
      <c r="F2557" s="1">
        <v>44660</v>
      </c>
      <c r="G2557" t="s">
        <v>20054</v>
      </c>
      <c r="H2557">
        <v>4</v>
      </c>
    </row>
    <row r="2558" spans="1:8" x14ac:dyDescent="0.3">
      <c r="A2558">
        <v>2557</v>
      </c>
      <c r="B2558">
        <v>1509</v>
      </c>
      <c r="C2558">
        <v>1852948</v>
      </c>
      <c r="D2558">
        <v>5</v>
      </c>
      <c r="E2558" t="s">
        <v>12604</v>
      </c>
      <c r="F2558" s="1">
        <v>45230</v>
      </c>
      <c r="G2558" t="s">
        <v>20058</v>
      </c>
      <c r="H2558">
        <v>5</v>
      </c>
    </row>
    <row r="2559" spans="1:8" x14ac:dyDescent="0.3">
      <c r="A2559">
        <v>2558</v>
      </c>
      <c r="B2559">
        <v>11655</v>
      </c>
      <c r="C2559">
        <v>11832</v>
      </c>
      <c r="D2559">
        <v>2</v>
      </c>
      <c r="E2559" t="s">
        <v>12605</v>
      </c>
      <c r="F2559" s="1">
        <v>45767</v>
      </c>
      <c r="G2559" t="s">
        <v>20056</v>
      </c>
      <c r="H2559">
        <v>2</v>
      </c>
    </row>
    <row r="2560" spans="1:8" x14ac:dyDescent="0.3">
      <c r="A2560">
        <v>2559</v>
      </c>
      <c r="B2560">
        <v>4884</v>
      </c>
      <c r="C2560">
        <v>797404</v>
      </c>
      <c r="D2560">
        <v>1</v>
      </c>
      <c r="E2560" t="s">
        <v>12606</v>
      </c>
      <c r="F2560" s="1">
        <v>45490</v>
      </c>
      <c r="G2560" t="s">
        <v>20057</v>
      </c>
      <c r="H2560">
        <v>1</v>
      </c>
    </row>
    <row r="2561" spans="1:8" x14ac:dyDescent="0.3">
      <c r="A2561">
        <v>2560</v>
      </c>
      <c r="B2561">
        <v>14899</v>
      </c>
      <c r="C2561">
        <v>1890535</v>
      </c>
      <c r="D2561">
        <v>2</v>
      </c>
      <c r="E2561" t="s">
        <v>12607</v>
      </c>
      <c r="F2561" s="1">
        <v>45346</v>
      </c>
      <c r="G2561" t="s">
        <v>20056</v>
      </c>
      <c r="H2561">
        <v>2</v>
      </c>
    </row>
    <row r="2562" spans="1:8" x14ac:dyDescent="0.3">
      <c r="A2562">
        <v>2561</v>
      </c>
      <c r="B2562">
        <v>2839</v>
      </c>
      <c r="C2562">
        <v>161802</v>
      </c>
      <c r="D2562">
        <v>4</v>
      </c>
      <c r="E2562" t="s">
        <v>12608</v>
      </c>
      <c r="F2562" s="1">
        <v>45514</v>
      </c>
      <c r="G2562" t="s">
        <v>20054</v>
      </c>
      <c r="H2562">
        <v>4</v>
      </c>
    </row>
    <row r="2563" spans="1:8" x14ac:dyDescent="0.3">
      <c r="A2563">
        <v>2562</v>
      </c>
      <c r="B2563">
        <v>3131</v>
      </c>
      <c r="C2563">
        <v>1607658</v>
      </c>
      <c r="D2563">
        <v>2</v>
      </c>
      <c r="E2563" t="s">
        <v>12609</v>
      </c>
      <c r="F2563" s="1">
        <v>45017</v>
      </c>
      <c r="G2563" t="s">
        <v>20056</v>
      </c>
      <c r="H2563">
        <v>2</v>
      </c>
    </row>
    <row r="2564" spans="1:8" x14ac:dyDescent="0.3">
      <c r="A2564">
        <v>2563</v>
      </c>
      <c r="B2564">
        <v>4555</v>
      </c>
      <c r="C2564">
        <v>1011904</v>
      </c>
      <c r="D2564">
        <v>3</v>
      </c>
      <c r="E2564" t="s">
        <v>12610</v>
      </c>
      <c r="F2564" s="1">
        <v>45262</v>
      </c>
      <c r="G2564" t="s">
        <v>20055</v>
      </c>
      <c r="H2564">
        <v>3</v>
      </c>
    </row>
    <row r="2565" spans="1:8" x14ac:dyDescent="0.3">
      <c r="A2565">
        <v>2564</v>
      </c>
      <c r="B2565">
        <v>3760</v>
      </c>
      <c r="C2565">
        <v>955168</v>
      </c>
      <c r="D2565">
        <v>1</v>
      </c>
      <c r="E2565" t="s">
        <v>12611</v>
      </c>
      <c r="F2565" s="1">
        <v>45124</v>
      </c>
      <c r="G2565" t="s">
        <v>20057</v>
      </c>
      <c r="H2565">
        <v>1</v>
      </c>
    </row>
    <row r="2566" spans="1:8" x14ac:dyDescent="0.3">
      <c r="A2566">
        <v>2565</v>
      </c>
      <c r="B2566">
        <v>10997</v>
      </c>
      <c r="C2566">
        <v>10265</v>
      </c>
      <c r="D2566">
        <v>4</v>
      </c>
      <c r="E2566" t="s">
        <v>12612</v>
      </c>
      <c r="F2566" s="1">
        <v>45300</v>
      </c>
      <c r="G2566" t="s">
        <v>20054</v>
      </c>
      <c r="H2566">
        <v>4</v>
      </c>
    </row>
    <row r="2567" spans="1:8" x14ac:dyDescent="0.3">
      <c r="A2567">
        <v>2566</v>
      </c>
      <c r="B2567">
        <v>6697</v>
      </c>
      <c r="C2567">
        <v>1401078</v>
      </c>
      <c r="D2567">
        <v>1</v>
      </c>
      <c r="E2567" t="s">
        <v>12613</v>
      </c>
      <c r="F2567" s="1">
        <v>44817</v>
      </c>
      <c r="G2567" t="s">
        <v>20057</v>
      </c>
      <c r="H2567">
        <v>1</v>
      </c>
    </row>
    <row r="2568" spans="1:8" x14ac:dyDescent="0.3">
      <c r="A2568">
        <v>2567</v>
      </c>
      <c r="B2568">
        <v>6028</v>
      </c>
      <c r="C2568">
        <v>1030478</v>
      </c>
      <c r="D2568">
        <v>4</v>
      </c>
      <c r="E2568" t="s">
        <v>12614</v>
      </c>
      <c r="F2568" s="1">
        <v>45313</v>
      </c>
      <c r="G2568" t="s">
        <v>20054</v>
      </c>
      <c r="H2568">
        <v>4</v>
      </c>
    </row>
    <row r="2569" spans="1:8" x14ac:dyDescent="0.3">
      <c r="A2569">
        <v>2568</v>
      </c>
      <c r="B2569">
        <v>70</v>
      </c>
      <c r="C2569">
        <v>435955</v>
      </c>
      <c r="D2569">
        <v>3</v>
      </c>
      <c r="E2569" t="s">
        <v>12615</v>
      </c>
      <c r="F2569" s="1">
        <v>45753</v>
      </c>
      <c r="G2569" t="s">
        <v>20055</v>
      </c>
      <c r="H2569">
        <v>3</v>
      </c>
    </row>
    <row r="2570" spans="1:8" x14ac:dyDescent="0.3">
      <c r="A2570">
        <v>2569</v>
      </c>
      <c r="B2570">
        <v>1372</v>
      </c>
      <c r="C2570">
        <v>1318594</v>
      </c>
      <c r="D2570">
        <v>1</v>
      </c>
      <c r="E2570" t="s">
        <v>12616</v>
      </c>
      <c r="F2570" s="1">
        <v>45528</v>
      </c>
      <c r="G2570" t="s">
        <v>20057</v>
      </c>
      <c r="H2570">
        <v>1</v>
      </c>
    </row>
    <row r="2571" spans="1:8" x14ac:dyDescent="0.3">
      <c r="A2571">
        <v>2570</v>
      </c>
      <c r="B2571">
        <v>6461</v>
      </c>
      <c r="C2571">
        <v>1440087</v>
      </c>
      <c r="D2571">
        <v>5</v>
      </c>
      <c r="E2571" t="s">
        <v>12617</v>
      </c>
      <c r="F2571" s="1">
        <v>45819</v>
      </c>
      <c r="G2571" t="s">
        <v>20058</v>
      </c>
      <c r="H2571">
        <v>5</v>
      </c>
    </row>
    <row r="2572" spans="1:8" x14ac:dyDescent="0.3">
      <c r="A2572">
        <v>2571</v>
      </c>
      <c r="B2572">
        <v>16303</v>
      </c>
      <c r="C2572">
        <v>666868</v>
      </c>
      <c r="D2572">
        <v>3</v>
      </c>
      <c r="E2572" t="s">
        <v>12618</v>
      </c>
      <c r="F2572" s="1">
        <v>45601</v>
      </c>
      <c r="G2572" t="s">
        <v>20055</v>
      </c>
      <c r="H2572">
        <v>3</v>
      </c>
    </row>
    <row r="2573" spans="1:8" x14ac:dyDescent="0.3">
      <c r="A2573">
        <v>2572</v>
      </c>
      <c r="B2573">
        <v>1121</v>
      </c>
      <c r="C2573">
        <v>1263769</v>
      </c>
      <c r="D2573">
        <v>4</v>
      </c>
      <c r="E2573" t="s">
        <v>12619</v>
      </c>
      <c r="F2573" s="1">
        <v>45742</v>
      </c>
      <c r="G2573" t="s">
        <v>20054</v>
      </c>
      <c r="H2573">
        <v>4</v>
      </c>
    </row>
    <row r="2574" spans="1:8" x14ac:dyDescent="0.3">
      <c r="A2574">
        <v>2573</v>
      </c>
      <c r="B2574">
        <v>1678</v>
      </c>
      <c r="C2574">
        <v>485287</v>
      </c>
      <c r="D2574">
        <v>4</v>
      </c>
      <c r="E2574" t="s">
        <v>12620</v>
      </c>
      <c r="F2574" s="1">
        <v>45847</v>
      </c>
      <c r="G2574" t="s">
        <v>20054</v>
      </c>
      <c r="H2574">
        <v>4</v>
      </c>
    </row>
    <row r="2575" spans="1:8" x14ac:dyDescent="0.3">
      <c r="A2575">
        <v>2574</v>
      </c>
      <c r="B2575">
        <v>3432</v>
      </c>
      <c r="C2575">
        <v>1186945</v>
      </c>
      <c r="D2575">
        <v>1</v>
      </c>
      <c r="E2575" t="s">
        <v>12621</v>
      </c>
      <c r="F2575" s="1">
        <v>45490</v>
      </c>
      <c r="G2575" t="s">
        <v>20057</v>
      </c>
      <c r="H2575">
        <v>1</v>
      </c>
    </row>
    <row r="2576" spans="1:8" x14ac:dyDescent="0.3">
      <c r="A2576">
        <v>2575</v>
      </c>
      <c r="B2576">
        <v>1504</v>
      </c>
      <c r="C2576">
        <v>166668</v>
      </c>
      <c r="D2576">
        <v>2</v>
      </c>
      <c r="E2576" t="s">
        <v>12622</v>
      </c>
      <c r="F2576" s="1">
        <v>45277</v>
      </c>
      <c r="G2576" t="s">
        <v>20056</v>
      </c>
      <c r="H2576">
        <v>2</v>
      </c>
    </row>
    <row r="2577" spans="1:8" x14ac:dyDescent="0.3">
      <c r="A2577">
        <v>2576</v>
      </c>
      <c r="B2577">
        <v>10705</v>
      </c>
      <c r="C2577">
        <v>1654996</v>
      </c>
      <c r="D2577">
        <v>2</v>
      </c>
      <c r="E2577" t="s">
        <v>12623</v>
      </c>
      <c r="F2577" s="1">
        <v>45269</v>
      </c>
      <c r="G2577" t="s">
        <v>20056</v>
      </c>
      <c r="H2577">
        <v>2</v>
      </c>
    </row>
    <row r="2578" spans="1:8" x14ac:dyDescent="0.3">
      <c r="A2578">
        <v>2577</v>
      </c>
      <c r="B2578">
        <v>6992</v>
      </c>
      <c r="C2578">
        <v>605874</v>
      </c>
      <c r="D2578">
        <v>2</v>
      </c>
      <c r="E2578" t="s">
        <v>12624</v>
      </c>
      <c r="F2578" s="1">
        <v>45800</v>
      </c>
      <c r="G2578" t="s">
        <v>20056</v>
      </c>
      <c r="H2578">
        <v>2</v>
      </c>
    </row>
    <row r="2579" spans="1:8" x14ac:dyDescent="0.3">
      <c r="A2579">
        <v>2578</v>
      </c>
      <c r="B2579">
        <v>5459</v>
      </c>
      <c r="C2579">
        <v>1138606</v>
      </c>
      <c r="D2579">
        <v>3</v>
      </c>
      <c r="E2579" t="s">
        <v>12625</v>
      </c>
      <c r="F2579" s="1">
        <v>45344</v>
      </c>
      <c r="G2579" t="s">
        <v>20055</v>
      </c>
      <c r="H2579">
        <v>3</v>
      </c>
    </row>
    <row r="2580" spans="1:8" x14ac:dyDescent="0.3">
      <c r="A2580">
        <v>2579</v>
      </c>
      <c r="B2580">
        <v>14598</v>
      </c>
      <c r="C2580">
        <v>1519438</v>
      </c>
      <c r="D2580">
        <v>3</v>
      </c>
      <c r="E2580" t="s">
        <v>12626</v>
      </c>
      <c r="F2580" s="1">
        <v>45532</v>
      </c>
      <c r="G2580" t="s">
        <v>20055</v>
      </c>
      <c r="H2580">
        <v>3</v>
      </c>
    </row>
    <row r="2581" spans="1:8" x14ac:dyDescent="0.3">
      <c r="A2581">
        <v>2580</v>
      </c>
      <c r="B2581">
        <v>6695</v>
      </c>
      <c r="C2581">
        <v>913030</v>
      </c>
      <c r="D2581">
        <v>4</v>
      </c>
      <c r="E2581" t="s">
        <v>12627</v>
      </c>
      <c r="F2581" s="1">
        <v>45534</v>
      </c>
      <c r="G2581" t="s">
        <v>20054</v>
      </c>
      <c r="H2581">
        <v>4</v>
      </c>
    </row>
    <row r="2582" spans="1:8" x14ac:dyDescent="0.3">
      <c r="A2582">
        <v>2581</v>
      </c>
      <c r="B2582">
        <v>11624</v>
      </c>
      <c r="C2582">
        <v>737364</v>
      </c>
      <c r="D2582">
        <v>5</v>
      </c>
      <c r="E2582" t="s">
        <v>12628</v>
      </c>
      <c r="F2582" s="1">
        <v>44555</v>
      </c>
      <c r="G2582" t="s">
        <v>20058</v>
      </c>
      <c r="H2582">
        <v>5</v>
      </c>
    </row>
    <row r="2583" spans="1:8" x14ac:dyDescent="0.3">
      <c r="A2583">
        <v>2582</v>
      </c>
      <c r="B2583">
        <v>19697</v>
      </c>
      <c r="C2583">
        <v>323642</v>
      </c>
      <c r="D2583">
        <v>3</v>
      </c>
      <c r="E2583" t="s">
        <v>12629</v>
      </c>
      <c r="F2583" s="1">
        <v>45069</v>
      </c>
      <c r="G2583" t="s">
        <v>20055</v>
      </c>
      <c r="H2583">
        <v>3</v>
      </c>
    </row>
    <row r="2584" spans="1:8" x14ac:dyDescent="0.3">
      <c r="A2584">
        <v>2583</v>
      </c>
      <c r="B2584">
        <v>4864</v>
      </c>
      <c r="C2584">
        <v>895388</v>
      </c>
      <c r="D2584">
        <v>4</v>
      </c>
      <c r="E2584" t="s">
        <v>12630</v>
      </c>
      <c r="F2584" s="1">
        <v>44899</v>
      </c>
      <c r="G2584" t="s">
        <v>20054</v>
      </c>
      <c r="H2584">
        <v>4</v>
      </c>
    </row>
    <row r="2585" spans="1:8" x14ac:dyDescent="0.3">
      <c r="A2585">
        <v>2584</v>
      </c>
      <c r="B2585">
        <v>12960</v>
      </c>
      <c r="C2585">
        <v>1236476</v>
      </c>
      <c r="D2585">
        <v>1</v>
      </c>
      <c r="E2585" t="s">
        <v>12631</v>
      </c>
      <c r="F2585" s="1">
        <v>44975</v>
      </c>
      <c r="G2585" t="s">
        <v>20057</v>
      </c>
      <c r="H2585">
        <v>1</v>
      </c>
    </row>
    <row r="2586" spans="1:8" x14ac:dyDescent="0.3">
      <c r="A2586">
        <v>2585</v>
      </c>
      <c r="B2586">
        <v>6518</v>
      </c>
      <c r="C2586">
        <v>1482903</v>
      </c>
      <c r="D2586">
        <v>3</v>
      </c>
      <c r="E2586" t="s">
        <v>12632</v>
      </c>
      <c r="F2586" s="1">
        <v>44482</v>
      </c>
      <c r="G2586" t="s">
        <v>20055</v>
      </c>
      <c r="H2586">
        <v>3</v>
      </c>
    </row>
    <row r="2587" spans="1:8" x14ac:dyDescent="0.3">
      <c r="A2587">
        <v>2586</v>
      </c>
      <c r="B2587">
        <v>3312</v>
      </c>
      <c r="C2587">
        <v>1206053</v>
      </c>
      <c r="D2587">
        <v>2</v>
      </c>
      <c r="E2587" t="s">
        <v>12633</v>
      </c>
      <c r="F2587" s="1">
        <v>44546</v>
      </c>
      <c r="G2587" t="s">
        <v>20056</v>
      </c>
      <c r="H2587">
        <v>2</v>
      </c>
    </row>
    <row r="2588" spans="1:8" x14ac:dyDescent="0.3">
      <c r="A2588">
        <v>2587</v>
      </c>
      <c r="B2588">
        <v>10016</v>
      </c>
      <c r="C2588">
        <v>1551274</v>
      </c>
      <c r="D2588">
        <v>5</v>
      </c>
      <c r="E2588" t="s">
        <v>12634</v>
      </c>
      <c r="F2588" s="1">
        <v>45453</v>
      </c>
      <c r="G2588" t="s">
        <v>20058</v>
      </c>
      <c r="H2588">
        <v>5</v>
      </c>
    </row>
    <row r="2589" spans="1:8" x14ac:dyDescent="0.3">
      <c r="A2589">
        <v>2588</v>
      </c>
      <c r="B2589">
        <v>2760</v>
      </c>
      <c r="C2589">
        <v>726063</v>
      </c>
      <c r="D2589">
        <v>1</v>
      </c>
      <c r="E2589" t="s">
        <v>12635</v>
      </c>
      <c r="F2589" s="1">
        <v>44833</v>
      </c>
      <c r="G2589" t="s">
        <v>20057</v>
      </c>
      <c r="H2589">
        <v>1</v>
      </c>
    </row>
    <row r="2590" spans="1:8" x14ac:dyDescent="0.3">
      <c r="A2590">
        <v>2589</v>
      </c>
      <c r="B2590">
        <v>15259</v>
      </c>
      <c r="C2590">
        <v>1476948</v>
      </c>
      <c r="D2590">
        <v>3</v>
      </c>
      <c r="E2590" t="s">
        <v>12636</v>
      </c>
      <c r="F2590" s="1">
        <v>45222</v>
      </c>
      <c r="G2590" t="s">
        <v>20055</v>
      </c>
      <c r="H2590">
        <v>3</v>
      </c>
    </row>
    <row r="2591" spans="1:8" x14ac:dyDescent="0.3">
      <c r="A2591">
        <v>2590</v>
      </c>
      <c r="B2591">
        <v>4732</v>
      </c>
      <c r="C2591">
        <v>843795</v>
      </c>
      <c r="D2591">
        <v>3</v>
      </c>
      <c r="E2591" t="s">
        <v>12637</v>
      </c>
      <c r="F2591" s="1">
        <v>44906</v>
      </c>
      <c r="G2591" t="s">
        <v>20055</v>
      </c>
      <c r="H2591">
        <v>3</v>
      </c>
    </row>
    <row r="2592" spans="1:8" x14ac:dyDescent="0.3">
      <c r="A2592">
        <v>2591</v>
      </c>
      <c r="B2592">
        <v>6276</v>
      </c>
      <c r="C2592">
        <v>368278</v>
      </c>
      <c r="D2592">
        <v>2</v>
      </c>
      <c r="E2592" t="s">
        <v>12638</v>
      </c>
      <c r="F2592" s="1">
        <v>44979</v>
      </c>
      <c r="G2592" t="s">
        <v>20056</v>
      </c>
      <c r="H2592">
        <v>2</v>
      </c>
    </row>
    <row r="2593" spans="1:8" x14ac:dyDescent="0.3">
      <c r="A2593">
        <v>2592</v>
      </c>
      <c r="B2593">
        <v>14088</v>
      </c>
      <c r="C2593">
        <v>417580</v>
      </c>
      <c r="D2593">
        <v>3</v>
      </c>
      <c r="E2593" t="s">
        <v>12639</v>
      </c>
      <c r="F2593" s="1">
        <v>45431</v>
      </c>
      <c r="G2593" t="s">
        <v>20055</v>
      </c>
      <c r="H2593">
        <v>3</v>
      </c>
    </row>
    <row r="2594" spans="1:8" x14ac:dyDescent="0.3">
      <c r="A2594">
        <v>2593</v>
      </c>
      <c r="B2594">
        <v>13870</v>
      </c>
      <c r="C2594">
        <v>1442839</v>
      </c>
      <c r="D2594">
        <v>1</v>
      </c>
      <c r="E2594" t="s">
        <v>12640</v>
      </c>
      <c r="F2594" s="1">
        <v>44671</v>
      </c>
      <c r="G2594" t="s">
        <v>20057</v>
      </c>
      <c r="H2594">
        <v>1</v>
      </c>
    </row>
    <row r="2595" spans="1:8" x14ac:dyDescent="0.3">
      <c r="A2595">
        <v>2594</v>
      </c>
      <c r="B2595">
        <v>6497</v>
      </c>
      <c r="C2595">
        <v>586584</v>
      </c>
      <c r="D2595">
        <v>4</v>
      </c>
      <c r="E2595" t="s">
        <v>12641</v>
      </c>
      <c r="F2595" s="1">
        <v>45420</v>
      </c>
      <c r="G2595" t="s">
        <v>20054</v>
      </c>
      <c r="H2595">
        <v>4</v>
      </c>
    </row>
    <row r="2596" spans="1:8" x14ac:dyDescent="0.3">
      <c r="A2596">
        <v>2595</v>
      </c>
      <c r="B2596">
        <v>4748</v>
      </c>
      <c r="C2596">
        <v>1407057</v>
      </c>
      <c r="D2596">
        <v>1</v>
      </c>
      <c r="E2596" t="s">
        <v>12642</v>
      </c>
      <c r="F2596" s="1">
        <v>44805</v>
      </c>
      <c r="G2596" t="s">
        <v>20057</v>
      </c>
      <c r="H2596">
        <v>1</v>
      </c>
    </row>
    <row r="2597" spans="1:8" x14ac:dyDescent="0.3">
      <c r="A2597">
        <v>2596</v>
      </c>
      <c r="B2597">
        <v>7719</v>
      </c>
      <c r="C2597">
        <v>708300</v>
      </c>
      <c r="D2597">
        <v>5</v>
      </c>
      <c r="E2597" t="s">
        <v>12643</v>
      </c>
      <c r="F2597" s="1">
        <v>45835</v>
      </c>
      <c r="G2597" t="s">
        <v>20058</v>
      </c>
      <c r="H2597">
        <v>5</v>
      </c>
    </row>
    <row r="2598" spans="1:8" x14ac:dyDescent="0.3">
      <c r="A2598">
        <v>2597</v>
      </c>
      <c r="B2598">
        <v>5211</v>
      </c>
      <c r="C2598">
        <v>1775233</v>
      </c>
      <c r="D2598">
        <v>5</v>
      </c>
      <c r="E2598" t="s">
        <v>12644</v>
      </c>
      <c r="F2598" s="1">
        <v>44904</v>
      </c>
      <c r="G2598" t="s">
        <v>20058</v>
      </c>
      <c r="H2598">
        <v>5</v>
      </c>
    </row>
    <row r="2599" spans="1:8" x14ac:dyDescent="0.3">
      <c r="A2599">
        <v>2598</v>
      </c>
      <c r="B2599">
        <v>5489</v>
      </c>
      <c r="C2599">
        <v>1951372</v>
      </c>
      <c r="D2599">
        <v>1</v>
      </c>
      <c r="E2599" t="s">
        <v>12645</v>
      </c>
      <c r="F2599" s="1">
        <v>44892</v>
      </c>
      <c r="G2599" t="s">
        <v>20057</v>
      </c>
      <c r="H2599">
        <v>1</v>
      </c>
    </row>
    <row r="2600" spans="1:8" x14ac:dyDescent="0.3">
      <c r="A2600">
        <v>2599</v>
      </c>
      <c r="B2600">
        <v>13970</v>
      </c>
      <c r="C2600">
        <v>264420</v>
      </c>
      <c r="D2600">
        <v>5</v>
      </c>
      <c r="E2600" t="s">
        <v>12646</v>
      </c>
      <c r="F2600" s="1">
        <v>44828</v>
      </c>
      <c r="G2600" t="s">
        <v>20058</v>
      </c>
      <c r="H2600">
        <v>5</v>
      </c>
    </row>
    <row r="2601" spans="1:8" x14ac:dyDescent="0.3">
      <c r="A2601">
        <v>2600</v>
      </c>
      <c r="B2601">
        <v>12676</v>
      </c>
      <c r="C2601">
        <v>1730420</v>
      </c>
      <c r="D2601">
        <v>1</v>
      </c>
      <c r="E2601" t="s">
        <v>12647</v>
      </c>
      <c r="F2601" s="1">
        <v>45010</v>
      </c>
      <c r="G2601" t="s">
        <v>20057</v>
      </c>
      <c r="H2601">
        <v>1</v>
      </c>
    </row>
    <row r="2602" spans="1:8" x14ac:dyDescent="0.3">
      <c r="A2602">
        <v>2601</v>
      </c>
      <c r="B2602">
        <v>14568</v>
      </c>
      <c r="C2602">
        <v>1787878</v>
      </c>
      <c r="D2602">
        <v>4</v>
      </c>
      <c r="E2602" t="s">
        <v>12648</v>
      </c>
      <c r="F2602" s="1">
        <v>44863</v>
      </c>
      <c r="G2602" t="s">
        <v>20054</v>
      </c>
      <c r="H2602">
        <v>4</v>
      </c>
    </row>
    <row r="2603" spans="1:8" x14ac:dyDescent="0.3">
      <c r="A2603">
        <v>2602</v>
      </c>
      <c r="B2603">
        <v>2159</v>
      </c>
      <c r="C2603">
        <v>1305276</v>
      </c>
      <c r="D2603">
        <v>5</v>
      </c>
      <c r="E2603" t="s">
        <v>12649</v>
      </c>
      <c r="F2603" s="1">
        <v>45663</v>
      </c>
      <c r="G2603" t="s">
        <v>20058</v>
      </c>
      <c r="H2603">
        <v>5</v>
      </c>
    </row>
    <row r="2604" spans="1:8" x14ac:dyDescent="0.3">
      <c r="A2604">
        <v>2603</v>
      </c>
      <c r="B2604">
        <v>7798</v>
      </c>
      <c r="C2604">
        <v>142047</v>
      </c>
      <c r="D2604">
        <v>5</v>
      </c>
      <c r="E2604" t="s">
        <v>12650</v>
      </c>
      <c r="F2604" s="1">
        <v>45427</v>
      </c>
      <c r="G2604" t="s">
        <v>20058</v>
      </c>
      <c r="H2604">
        <v>5</v>
      </c>
    </row>
    <row r="2605" spans="1:8" x14ac:dyDescent="0.3">
      <c r="A2605">
        <v>2604</v>
      </c>
      <c r="B2605">
        <v>19823</v>
      </c>
      <c r="C2605">
        <v>893169</v>
      </c>
      <c r="D2605">
        <v>1</v>
      </c>
      <c r="E2605" t="s">
        <v>12651</v>
      </c>
      <c r="F2605" s="1">
        <v>44559</v>
      </c>
      <c r="G2605" t="s">
        <v>20057</v>
      </c>
      <c r="H2605">
        <v>1</v>
      </c>
    </row>
    <row r="2606" spans="1:8" x14ac:dyDescent="0.3">
      <c r="A2606">
        <v>2605</v>
      </c>
      <c r="B2606">
        <v>8351</v>
      </c>
      <c r="C2606">
        <v>1983361</v>
      </c>
      <c r="D2606">
        <v>2</v>
      </c>
      <c r="E2606" t="s">
        <v>12652</v>
      </c>
      <c r="F2606" s="1">
        <v>44765</v>
      </c>
      <c r="G2606" t="s">
        <v>20056</v>
      </c>
      <c r="H2606">
        <v>2</v>
      </c>
    </row>
    <row r="2607" spans="1:8" x14ac:dyDescent="0.3">
      <c r="A2607">
        <v>2606</v>
      </c>
      <c r="B2607">
        <v>15732</v>
      </c>
      <c r="C2607">
        <v>1807962</v>
      </c>
      <c r="D2607">
        <v>4</v>
      </c>
      <c r="E2607" t="s">
        <v>12653</v>
      </c>
      <c r="F2607" s="1">
        <v>44566</v>
      </c>
      <c r="G2607" t="s">
        <v>20054</v>
      </c>
      <c r="H2607">
        <v>4</v>
      </c>
    </row>
    <row r="2608" spans="1:8" x14ac:dyDescent="0.3">
      <c r="A2608">
        <v>2607</v>
      </c>
      <c r="B2608">
        <v>16160</v>
      </c>
      <c r="C2608">
        <v>1278814</v>
      </c>
      <c r="D2608">
        <v>1</v>
      </c>
      <c r="E2608" t="s">
        <v>12654</v>
      </c>
      <c r="F2608" s="1">
        <v>44684</v>
      </c>
      <c r="G2608" t="s">
        <v>20057</v>
      </c>
      <c r="H2608">
        <v>1</v>
      </c>
    </row>
    <row r="2609" spans="1:8" x14ac:dyDescent="0.3">
      <c r="A2609">
        <v>2608</v>
      </c>
      <c r="B2609">
        <v>9784</v>
      </c>
      <c r="C2609">
        <v>1772554</v>
      </c>
      <c r="D2609">
        <v>3</v>
      </c>
      <c r="E2609" t="s">
        <v>12655</v>
      </c>
      <c r="F2609" s="1">
        <v>45373</v>
      </c>
      <c r="G2609" t="s">
        <v>20055</v>
      </c>
      <c r="H2609">
        <v>3</v>
      </c>
    </row>
    <row r="2610" spans="1:8" x14ac:dyDescent="0.3">
      <c r="A2610">
        <v>2609</v>
      </c>
      <c r="B2610">
        <v>18986</v>
      </c>
      <c r="C2610">
        <v>346233</v>
      </c>
      <c r="D2610">
        <v>3</v>
      </c>
      <c r="E2610" t="s">
        <v>12656</v>
      </c>
      <c r="F2610" s="1">
        <v>45298</v>
      </c>
      <c r="G2610" t="s">
        <v>20055</v>
      </c>
      <c r="H2610">
        <v>3</v>
      </c>
    </row>
    <row r="2611" spans="1:8" x14ac:dyDescent="0.3">
      <c r="A2611">
        <v>2610</v>
      </c>
      <c r="B2611">
        <v>658</v>
      </c>
      <c r="C2611">
        <v>1726046</v>
      </c>
      <c r="D2611">
        <v>1</v>
      </c>
      <c r="E2611" t="s">
        <v>12657</v>
      </c>
      <c r="F2611" s="1">
        <v>44495</v>
      </c>
      <c r="G2611" t="s">
        <v>20057</v>
      </c>
      <c r="H2611">
        <v>1</v>
      </c>
    </row>
    <row r="2612" spans="1:8" x14ac:dyDescent="0.3">
      <c r="A2612">
        <v>2611</v>
      </c>
      <c r="B2612">
        <v>4322</v>
      </c>
      <c r="C2612">
        <v>429369</v>
      </c>
      <c r="D2612">
        <v>3</v>
      </c>
      <c r="E2612" t="s">
        <v>12658</v>
      </c>
      <c r="F2612" s="1">
        <v>44713</v>
      </c>
      <c r="G2612" t="s">
        <v>20055</v>
      </c>
      <c r="H2612">
        <v>3</v>
      </c>
    </row>
    <row r="2613" spans="1:8" x14ac:dyDescent="0.3">
      <c r="A2613">
        <v>2612</v>
      </c>
      <c r="B2613">
        <v>4508</v>
      </c>
      <c r="C2613">
        <v>796428</v>
      </c>
      <c r="D2613">
        <v>1</v>
      </c>
      <c r="E2613" t="s">
        <v>12659</v>
      </c>
      <c r="F2613" s="1">
        <v>44776</v>
      </c>
      <c r="G2613" t="s">
        <v>20057</v>
      </c>
      <c r="H2613">
        <v>1</v>
      </c>
    </row>
    <row r="2614" spans="1:8" x14ac:dyDescent="0.3">
      <c r="A2614">
        <v>2613</v>
      </c>
      <c r="B2614">
        <v>8894</v>
      </c>
      <c r="C2614">
        <v>1648480</v>
      </c>
      <c r="D2614">
        <v>5</v>
      </c>
      <c r="E2614" t="s">
        <v>12660</v>
      </c>
      <c r="F2614" s="1">
        <v>45333</v>
      </c>
      <c r="G2614" t="s">
        <v>20058</v>
      </c>
      <c r="H2614">
        <v>5</v>
      </c>
    </row>
    <row r="2615" spans="1:8" x14ac:dyDescent="0.3">
      <c r="A2615">
        <v>2614</v>
      </c>
      <c r="B2615">
        <v>13752</v>
      </c>
      <c r="C2615">
        <v>1026048</v>
      </c>
      <c r="D2615">
        <v>3</v>
      </c>
      <c r="E2615" t="s">
        <v>12661</v>
      </c>
      <c r="F2615" s="1">
        <v>44733</v>
      </c>
      <c r="G2615" t="s">
        <v>20055</v>
      </c>
      <c r="H2615">
        <v>3</v>
      </c>
    </row>
    <row r="2616" spans="1:8" x14ac:dyDescent="0.3">
      <c r="A2616">
        <v>2615</v>
      </c>
      <c r="B2616">
        <v>8285</v>
      </c>
      <c r="C2616">
        <v>43043</v>
      </c>
      <c r="D2616">
        <v>2</v>
      </c>
      <c r="E2616" t="s">
        <v>12662</v>
      </c>
      <c r="F2616" s="1">
        <v>45208</v>
      </c>
      <c r="G2616" t="s">
        <v>20056</v>
      </c>
      <c r="H2616">
        <v>2</v>
      </c>
    </row>
    <row r="2617" spans="1:8" x14ac:dyDescent="0.3">
      <c r="A2617">
        <v>2616</v>
      </c>
      <c r="B2617">
        <v>14618</v>
      </c>
      <c r="C2617">
        <v>348884</v>
      </c>
      <c r="D2617">
        <v>4</v>
      </c>
      <c r="E2617" t="s">
        <v>12663</v>
      </c>
      <c r="F2617" s="1">
        <v>45021</v>
      </c>
      <c r="G2617" t="s">
        <v>20054</v>
      </c>
      <c r="H2617">
        <v>4</v>
      </c>
    </row>
    <row r="2618" spans="1:8" x14ac:dyDescent="0.3">
      <c r="A2618">
        <v>2617</v>
      </c>
      <c r="B2618">
        <v>3340</v>
      </c>
      <c r="C2618">
        <v>1185924</v>
      </c>
      <c r="D2618">
        <v>5</v>
      </c>
      <c r="E2618" t="s">
        <v>12664</v>
      </c>
      <c r="F2618" s="1">
        <v>45060</v>
      </c>
      <c r="G2618" t="s">
        <v>20058</v>
      </c>
      <c r="H2618">
        <v>5</v>
      </c>
    </row>
    <row r="2619" spans="1:8" x14ac:dyDescent="0.3">
      <c r="A2619">
        <v>2618</v>
      </c>
      <c r="B2619">
        <v>4801</v>
      </c>
      <c r="C2619">
        <v>755713</v>
      </c>
      <c r="D2619">
        <v>4</v>
      </c>
      <c r="E2619" t="s">
        <v>12665</v>
      </c>
      <c r="F2619" s="1">
        <v>45357</v>
      </c>
      <c r="G2619" t="s">
        <v>20054</v>
      </c>
      <c r="H2619">
        <v>4</v>
      </c>
    </row>
    <row r="2620" spans="1:8" x14ac:dyDescent="0.3">
      <c r="A2620">
        <v>2619</v>
      </c>
      <c r="B2620">
        <v>9649</v>
      </c>
      <c r="C2620">
        <v>937715</v>
      </c>
      <c r="D2620">
        <v>1</v>
      </c>
      <c r="E2620" t="s">
        <v>12666</v>
      </c>
      <c r="F2620" s="1">
        <v>45445</v>
      </c>
      <c r="G2620" t="s">
        <v>20057</v>
      </c>
      <c r="H2620">
        <v>1</v>
      </c>
    </row>
    <row r="2621" spans="1:8" x14ac:dyDescent="0.3">
      <c r="A2621">
        <v>2620</v>
      </c>
      <c r="B2621">
        <v>4020</v>
      </c>
      <c r="C2621">
        <v>1460203</v>
      </c>
      <c r="D2621">
        <v>3</v>
      </c>
      <c r="E2621" t="s">
        <v>12667</v>
      </c>
      <c r="F2621" s="1">
        <v>44630</v>
      </c>
      <c r="G2621" t="s">
        <v>20055</v>
      </c>
      <c r="H2621">
        <v>3</v>
      </c>
    </row>
    <row r="2622" spans="1:8" x14ac:dyDescent="0.3">
      <c r="A2622">
        <v>2621</v>
      </c>
      <c r="B2622">
        <v>2779</v>
      </c>
      <c r="C2622">
        <v>295994</v>
      </c>
      <c r="D2622">
        <v>3</v>
      </c>
      <c r="E2622" t="s">
        <v>12668</v>
      </c>
      <c r="F2622" s="1">
        <v>45477</v>
      </c>
      <c r="G2622" t="s">
        <v>20055</v>
      </c>
      <c r="H2622">
        <v>3</v>
      </c>
    </row>
    <row r="2623" spans="1:8" x14ac:dyDescent="0.3">
      <c r="A2623">
        <v>2622</v>
      </c>
      <c r="B2623">
        <v>988</v>
      </c>
      <c r="C2623">
        <v>1121742</v>
      </c>
      <c r="D2623">
        <v>3</v>
      </c>
      <c r="E2623" t="s">
        <v>12669</v>
      </c>
      <c r="F2623" s="1">
        <v>44957</v>
      </c>
      <c r="G2623" t="s">
        <v>20055</v>
      </c>
      <c r="H2623">
        <v>3</v>
      </c>
    </row>
    <row r="2624" spans="1:8" x14ac:dyDescent="0.3">
      <c r="A2624">
        <v>2623</v>
      </c>
      <c r="B2624">
        <v>17393</v>
      </c>
      <c r="C2624">
        <v>1589144</v>
      </c>
      <c r="D2624">
        <v>3</v>
      </c>
      <c r="E2624" t="s">
        <v>12670</v>
      </c>
      <c r="F2624" s="1">
        <v>45705</v>
      </c>
      <c r="G2624" t="s">
        <v>20055</v>
      </c>
      <c r="H2624">
        <v>3</v>
      </c>
    </row>
    <row r="2625" spans="1:8" x14ac:dyDescent="0.3">
      <c r="A2625">
        <v>2624</v>
      </c>
      <c r="B2625">
        <v>15358</v>
      </c>
      <c r="C2625">
        <v>1706479</v>
      </c>
      <c r="D2625">
        <v>1</v>
      </c>
      <c r="E2625" t="s">
        <v>12671</v>
      </c>
      <c r="F2625" s="1">
        <v>45806</v>
      </c>
      <c r="G2625" t="s">
        <v>20057</v>
      </c>
      <c r="H2625">
        <v>1</v>
      </c>
    </row>
    <row r="2626" spans="1:8" x14ac:dyDescent="0.3">
      <c r="A2626">
        <v>2625</v>
      </c>
      <c r="B2626">
        <v>16744</v>
      </c>
      <c r="C2626">
        <v>356699</v>
      </c>
      <c r="D2626">
        <v>1</v>
      </c>
      <c r="E2626" t="s">
        <v>12672</v>
      </c>
      <c r="F2626" s="1">
        <v>45033</v>
      </c>
      <c r="G2626" t="s">
        <v>20057</v>
      </c>
      <c r="H2626">
        <v>1</v>
      </c>
    </row>
    <row r="2627" spans="1:8" x14ac:dyDescent="0.3">
      <c r="A2627">
        <v>2626</v>
      </c>
      <c r="B2627">
        <v>19694</v>
      </c>
      <c r="C2627">
        <v>700215</v>
      </c>
      <c r="D2627">
        <v>1</v>
      </c>
      <c r="E2627" t="s">
        <v>12673</v>
      </c>
      <c r="F2627" s="1">
        <v>45352</v>
      </c>
      <c r="G2627" t="s">
        <v>20057</v>
      </c>
      <c r="H2627">
        <v>1</v>
      </c>
    </row>
    <row r="2628" spans="1:8" x14ac:dyDescent="0.3">
      <c r="A2628">
        <v>2627</v>
      </c>
      <c r="B2628">
        <v>11524</v>
      </c>
      <c r="C2628">
        <v>1054222</v>
      </c>
      <c r="D2628">
        <v>5</v>
      </c>
      <c r="E2628" t="s">
        <v>12674</v>
      </c>
      <c r="F2628" s="1">
        <v>44747</v>
      </c>
      <c r="G2628" t="s">
        <v>20058</v>
      </c>
      <c r="H2628">
        <v>5</v>
      </c>
    </row>
    <row r="2629" spans="1:8" x14ac:dyDescent="0.3">
      <c r="A2629">
        <v>2628</v>
      </c>
      <c r="B2629">
        <v>2259</v>
      </c>
      <c r="C2629">
        <v>806150</v>
      </c>
      <c r="D2629">
        <v>3</v>
      </c>
      <c r="E2629" t="s">
        <v>12675</v>
      </c>
      <c r="F2629" s="1">
        <v>45694</v>
      </c>
      <c r="G2629" t="s">
        <v>20055</v>
      </c>
      <c r="H2629">
        <v>3</v>
      </c>
    </row>
    <row r="2630" spans="1:8" x14ac:dyDescent="0.3">
      <c r="A2630">
        <v>2629</v>
      </c>
      <c r="B2630">
        <v>7995</v>
      </c>
      <c r="C2630">
        <v>205706</v>
      </c>
      <c r="D2630">
        <v>4</v>
      </c>
      <c r="E2630" t="s">
        <v>12676</v>
      </c>
      <c r="F2630" s="1">
        <v>45185</v>
      </c>
      <c r="G2630" t="s">
        <v>20054</v>
      </c>
      <c r="H2630">
        <v>4</v>
      </c>
    </row>
    <row r="2631" spans="1:8" x14ac:dyDescent="0.3">
      <c r="A2631">
        <v>2630</v>
      </c>
      <c r="B2631">
        <v>19882</v>
      </c>
      <c r="C2631">
        <v>215289</v>
      </c>
      <c r="D2631">
        <v>2</v>
      </c>
      <c r="E2631" t="s">
        <v>12677</v>
      </c>
      <c r="F2631" s="1">
        <v>45086</v>
      </c>
      <c r="G2631" t="s">
        <v>20056</v>
      </c>
      <c r="H2631">
        <v>2</v>
      </c>
    </row>
    <row r="2632" spans="1:8" x14ac:dyDescent="0.3">
      <c r="A2632">
        <v>2631</v>
      </c>
      <c r="B2632">
        <v>8687</v>
      </c>
      <c r="C2632">
        <v>1673206</v>
      </c>
      <c r="D2632">
        <v>5</v>
      </c>
      <c r="E2632" t="s">
        <v>12678</v>
      </c>
      <c r="F2632" s="1">
        <v>44485</v>
      </c>
      <c r="G2632" t="s">
        <v>20058</v>
      </c>
      <c r="H2632">
        <v>5</v>
      </c>
    </row>
    <row r="2633" spans="1:8" x14ac:dyDescent="0.3">
      <c r="A2633">
        <v>2632</v>
      </c>
      <c r="B2633">
        <v>2016</v>
      </c>
      <c r="C2633">
        <v>93277</v>
      </c>
      <c r="D2633">
        <v>4</v>
      </c>
      <c r="E2633" t="s">
        <v>12679</v>
      </c>
      <c r="F2633" s="1">
        <v>44716</v>
      </c>
      <c r="G2633" t="s">
        <v>20054</v>
      </c>
      <c r="H2633">
        <v>4</v>
      </c>
    </row>
    <row r="2634" spans="1:8" x14ac:dyDescent="0.3">
      <c r="A2634">
        <v>2633</v>
      </c>
      <c r="B2634">
        <v>18972</v>
      </c>
      <c r="C2634">
        <v>1186469</v>
      </c>
      <c r="D2634">
        <v>1</v>
      </c>
      <c r="E2634" t="s">
        <v>12680</v>
      </c>
      <c r="F2634" s="1">
        <v>45477</v>
      </c>
      <c r="G2634" t="s">
        <v>20057</v>
      </c>
      <c r="H2634">
        <v>1</v>
      </c>
    </row>
    <row r="2635" spans="1:8" x14ac:dyDescent="0.3">
      <c r="A2635">
        <v>2634</v>
      </c>
      <c r="B2635">
        <v>14765</v>
      </c>
      <c r="C2635">
        <v>1386481</v>
      </c>
      <c r="D2635">
        <v>3</v>
      </c>
      <c r="E2635" t="s">
        <v>12681</v>
      </c>
      <c r="F2635" s="1">
        <v>44941</v>
      </c>
      <c r="G2635" t="s">
        <v>20055</v>
      </c>
      <c r="H2635">
        <v>3</v>
      </c>
    </row>
    <row r="2636" spans="1:8" x14ac:dyDescent="0.3">
      <c r="A2636">
        <v>2635</v>
      </c>
      <c r="B2636">
        <v>17309</v>
      </c>
      <c r="C2636">
        <v>916461</v>
      </c>
      <c r="D2636">
        <v>3</v>
      </c>
      <c r="E2636" t="s">
        <v>12682</v>
      </c>
      <c r="F2636" s="1">
        <v>45456</v>
      </c>
      <c r="G2636" t="s">
        <v>20055</v>
      </c>
      <c r="H2636">
        <v>3</v>
      </c>
    </row>
    <row r="2637" spans="1:8" x14ac:dyDescent="0.3">
      <c r="A2637">
        <v>2636</v>
      </c>
      <c r="B2637">
        <v>17834</v>
      </c>
      <c r="C2637">
        <v>1989689</v>
      </c>
      <c r="D2637">
        <v>1</v>
      </c>
      <c r="E2637" t="s">
        <v>12683</v>
      </c>
      <c r="F2637" s="1">
        <v>45217</v>
      </c>
      <c r="G2637" t="s">
        <v>20057</v>
      </c>
      <c r="H2637">
        <v>1</v>
      </c>
    </row>
    <row r="2638" spans="1:8" x14ac:dyDescent="0.3">
      <c r="A2638">
        <v>2637</v>
      </c>
      <c r="B2638">
        <v>14244</v>
      </c>
      <c r="C2638">
        <v>605158</v>
      </c>
      <c r="D2638">
        <v>1</v>
      </c>
      <c r="E2638" t="s">
        <v>12684</v>
      </c>
      <c r="F2638" s="1">
        <v>44587</v>
      </c>
      <c r="G2638" t="s">
        <v>20057</v>
      </c>
      <c r="H2638">
        <v>1</v>
      </c>
    </row>
    <row r="2639" spans="1:8" x14ac:dyDescent="0.3">
      <c r="A2639">
        <v>2638</v>
      </c>
      <c r="B2639">
        <v>7226</v>
      </c>
      <c r="C2639">
        <v>585423</v>
      </c>
      <c r="D2639">
        <v>1</v>
      </c>
      <c r="E2639" t="s">
        <v>12685</v>
      </c>
      <c r="F2639" s="1">
        <v>45840</v>
      </c>
      <c r="G2639" t="s">
        <v>20057</v>
      </c>
      <c r="H2639">
        <v>1</v>
      </c>
    </row>
    <row r="2640" spans="1:8" x14ac:dyDescent="0.3">
      <c r="A2640">
        <v>2639</v>
      </c>
      <c r="B2640">
        <v>8072</v>
      </c>
      <c r="C2640">
        <v>545290</v>
      </c>
      <c r="D2640">
        <v>4</v>
      </c>
      <c r="E2640" t="s">
        <v>12686</v>
      </c>
      <c r="F2640" s="1">
        <v>45348</v>
      </c>
      <c r="G2640" t="s">
        <v>20054</v>
      </c>
      <c r="H2640">
        <v>4</v>
      </c>
    </row>
    <row r="2641" spans="1:8" x14ac:dyDescent="0.3">
      <c r="A2641">
        <v>2640</v>
      </c>
      <c r="B2641">
        <v>96</v>
      </c>
      <c r="C2641">
        <v>1999465</v>
      </c>
      <c r="D2641">
        <v>4</v>
      </c>
      <c r="E2641" t="s">
        <v>12687</v>
      </c>
      <c r="F2641" s="1">
        <v>44642</v>
      </c>
      <c r="G2641" t="s">
        <v>20054</v>
      </c>
      <c r="H2641">
        <v>4</v>
      </c>
    </row>
    <row r="2642" spans="1:8" x14ac:dyDescent="0.3">
      <c r="A2642">
        <v>2641</v>
      </c>
      <c r="B2642">
        <v>14080</v>
      </c>
      <c r="C2642">
        <v>46423</v>
      </c>
      <c r="D2642">
        <v>4</v>
      </c>
      <c r="E2642" t="s">
        <v>12688</v>
      </c>
      <c r="F2642" s="1">
        <v>45441</v>
      </c>
      <c r="G2642" t="s">
        <v>20054</v>
      </c>
      <c r="H2642">
        <v>4</v>
      </c>
    </row>
    <row r="2643" spans="1:8" x14ac:dyDescent="0.3">
      <c r="A2643">
        <v>2642</v>
      </c>
      <c r="B2643">
        <v>4402</v>
      </c>
      <c r="C2643">
        <v>170690</v>
      </c>
      <c r="D2643">
        <v>5</v>
      </c>
      <c r="E2643" t="s">
        <v>12689</v>
      </c>
      <c r="F2643" s="1">
        <v>44716</v>
      </c>
      <c r="G2643" t="s">
        <v>20058</v>
      </c>
      <c r="H2643">
        <v>5</v>
      </c>
    </row>
    <row r="2644" spans="1:8" x14ac:dyDescent="0.3">
      <c r="A2644">
        <v>2643</v>
      </c>
      <c r="B2644">
        <v>434</v>
      </c>
      <c r="C2644">
        <v>1645917</v>
      </c>
      <c r="D2644">
        <v>1</v>
      </c>
      <c r="E2644" t="s">
        <v>12690</v>
      </c>
      <c r="F2644" s="1">
        <v>45540</v>
      </c>
      <c r="G2644" t="s">
        <v>20057</v>
      </c>
      <c r="H2644">
        <v>1</v>
      </c>
    </row>
    <row r="2645" spans="1:8" x14ac:dyDescent="0.3">
      <c r="A2645">
        <v>2644</v>
      </c>
      <c r="B2645">
        <v>11956</v>
      </c>
      <c r="C2645">
        <v>510012</v>
      </c>
      <c r="D2645">
        <v>3</v>
      </c>
      <c r="E2645" t="s">
        <v>12691</v>
      </c>
      <c r="F2645" s="1">
        <v>45754</v>
      </c>
      <c r="G2645" t="s">
        <v>20055</v>
      </c>
      <c r="H2645">
        <v>3</v>
      </c>
    </row>
    <row r="2646" spans="1:8" x14ac:dyDescent="0.3">
      <c r="A2646">
        <v>2645</v>
      </c>
      <c r="B2646">
        <v>7509</v>
      </c>
      <c r="C2646">
        <v>1258477</v>
      </c>
      <c r="D2646">
        <v>2</v>
      </c>
      <c r="E2646" t="s">
        <v>12692</v>
      </c>
      <c r="F2646" s="1">
        <v>44462</v>
      </c>
      <c r="G2646" t="s">
        <v>20056</v>
      </c>
      <c r="H2646">
        <v>2</v>
      </c>
    </row>
    <row r="2647" spans="1:8" x14ac:dyDescent="0.3">
      <c r="A2647">
        <v>2646</v>
      </c>
      <c r="B2647">
        <v>5139</v>
      </c>
      <c r="C2647">
        <v>1881085</v>
      </c>
      <c r="D2647">
        <v>1</v>
      </c>
      <c r="E2647" t="s">
        <v>12693</v>
      </c>
      <c r="F2647" s="1">
        <v>45489</v>
      </c>
      <c r="G2647" t="s">
        <v>20057</v>
      </c>
      <c r="H2647">
        <v>1</v>
      </c>
    </row>
    <row r="2648" spans="1:8" x14ac:dyDescent="0.3">
      <c r="A2648">
        <v>2647</v>
      </c>
      <c r="B2648">
        <v>13183</v>
      </c>
      <c r="C2648">
        <v>1776736</v>
      </c>
      <c r="D2648">
        <v>4</v>
      </c>
      <c r="E2648" t="s">
        <v>12694</v>
      </c>
      <c r="F2648" s="1">
        <v>45211</v>
      </c>
      <c r="G2648" t="s">
        <v>20054</v>
      </c>
      <c r="H2648">
        <v>4</v>
      </c>
    </row>
    <row r="2649" spans="1:8" x14ac:dyDescent="0.3">
      <c r="A2649">
        <v>2648</v>
      </c>
      <c r="B2649">
        <v>4038</v>
      </c>
      <c r="C2649">
        <v>821643</v>
      </c>
      <c r="D2649">
        <v>5</v>
      </c>
      <c r="E2649" t="s">
        <v>12695</v>
      </c>
      <c r="F2649" s="1">
        <v>45244</v>
      </c>
      <c r="G2649" t="s">
        <v>20058</v>
      </c>
      <c r="H2649">
        <v>5</v>
      </c>
    </row>
    <row r="2650" spans="1:8" x14ac:dyDescent="0.3">
      <c r="A2650">
        <v>2649</v>
      </c>
      <c r="B2650">
        <v>11805</v>
      </c>
      <c r="C2650">
        <v>246813</v>
      </c>
      <c r="D2650">
        <v>5</v>
      </c>
      <c r="E2650" t="s">
        <v>12696</v>
      </c>
      <c r="F2650" s="1">
        <v>44740</v>
      </c>
      <c r="G2650" t="s">
        <v>20058</v>
      </c>
      <c r="H2650">
        <v>5</v>
      </c>
    </row>
    <row r="2651" spans="1:8" x14ac:dyDescent="0.3">
      <c r="A2651">
        <v>2650</v>
      </c>
      <c r="B2651">
        <v>6158</v>
      </c>
      <c r="C2651">
        <v>1539232</v>
      </c>
      <c r="D2651">
        <v>2</v>
      </c>
      <c r="E2651" t="s">
        <v>12697</v>
      </c>
      <c r="F2651" s="1">
        <v>44968</v>
      </c>
      <c r="G2651" t="s">
        <v>20056</v>
      </c>
      <c r="H2651">
        <v>2</v>
      </c>
    </row>
    <row r="2652" spans="1:8" x14ac:dyDescent="0.3">
      <c r="A2652">
        <v>2651</v>
      </c>
      <c r="B2652">
        <v>402</v>
      </c>
      <c r="C2652">
        <v>714774</v>
      </c>
      <c r="D2652">
        <v>3</v>
      </c>
      <c r="E2652" t="s">
        <v>12698</v>
      </c>
      <c r="F2652" s="1">
        <v>45134</v>
      </c>
      <c r="G2652" t="s">
        <v>20055</v>
      </c>
      <c r="H2652">
        <v>3</v>
      </c>
    </row>
    <row r="2653" spans="1:8" x14ac:dyDescent="0.3">
      <c r="A2653">
        <v>2652</v>
      </c>
      <c r="B2653">
        <v>14602</v>
      </c>
      <c r="C2653">
        <v>297130</v>
      </c>
      <c r="D2653">
        <v>5</v>
      </c>
      <c r="E2653" t="s">
        <v>12699</v>
      </c>
      <c r="F2653" s="1">
        <v>45612</v>
      </c>
      <c r="G2653" t="s">
        <v>20058</v>
      </c>
      <c r="H2653">
        <v>5</v>
      </c>
    </row>
    <row r="2654" spans="1:8" x14ac:dyDescent="0.3">
      <c r="A2654">
        <v>2653</v>
      </c>
      <c r="B2654">
        <v>929</v>
      </c>
      <c r="C2654">
        <v>538528</v>
      </c>
      <c r="D2654">
        <v>4</v>
      </c>
      <c r="E2654" t="s">
        <v>12700</v>
      </c>
      <c r="F2654" s="1">
        <v>45770</v>
      </c>
      <c r="G2654" t="s">
        <v>20054</v>
      </c>
      <c r="H2654">
        <v>4</v>
      </c>
    </row>
    <row r="2655" spans="1:8" x14ac:dyDescent="0.3">
      <c r="A2655">
        <v>2654</v>
      </c>
      <c r="B2655">
        <v>15186</v>
      </c>
      <c r="C2655">
        <v>1678668</v>
      </c>
      <c r="D2655">
        <v>3</v>
      </c>
      <c r="E2655" t="s">
        <v>12701</v>
      </c>
      <c r="F2655" s="1">
        <v>44658</v>
      </c>
      <c r="G2655" t="s">
        <v>20055</v>
      </c>
      <c r="H2655">
        <v>3</v>
      </c>
    </row>
    <row r="2656" spans="1:8" x14ac:dyDescent="0.3">
      <c r="A2656">
        <v>2655</v>
      </c>
      <c r="B2656">
        <v>4624</v>
      </c>
      <c r="C2656">
        <v>774283</v>
      </c>
      <c r="D2656">
        <v>5</v>
      </c>
      <c r="E2656" t="s">
        <v>12702</v>
      </c>
      <c r="F2656" s="1">
        <v>44624</v>
      </c>
      <c r="G2656" t="s">
        <v>20058</v>
      </c>
      <c r="H2656">
        <v>5</v>
      </c>
    </row>
    <row r="2657" spans="1:8" x14ac:dyDescent="0.3">
      <c r="A2657">
        <v>2656</v>
      </c>
      <c r="B2657">
        <v>4088</v>
      </c>
      <c r="C2657">
        <v>1376539</v>
      </c>
      <c r="D2657">
        <v>3</v>
      </c>
      <c r="E2657" t="s">
        <v>12703</v>
      </c>
      <c r="F2657" s="1">
        <v>45110</v>
      </c>
      <c r="G2657" t="s">
        <v>20055</v>
      </c>
      <c r="H2657">
        <v>3</v>
      </c>
    </row>
    <row r="2658" spans="1:8" x14ac:dyDescent="0.3">
      <c r="A2658">
        <v>2657</v>
      </c>
      <c r="B2658">
        <v>16762</v>
      </c>
      <c r="C2658">
        <v>1900304</v>
      </c>
      <c r="D2658">
        <v>4</v>
      </c>
      <c r="E2658" t="s">
        <v>12704</v>
      </c>
      <c r="F2658" s="1">
        <v>45127</v>
      </c>
      <c r="G2658" t="s">
        <v>20054</v>
      </c>
      <c r="H2658">
        <v>4</v>
      </c>
    </row>
    <row r="2659" spans="1:8" x14ac:dyDescent="0.3">
      <c r="A2659">
        <v>2658</v>
      </c>
      <c r="B2659">
        <v>8787</v>
      </c>
      <c r="C2659">
        <v>1098453</v>
      </c>
      <c r="D2659">
        <v>2</v>
      </c>
      <c r="E2659" t="s">
        <v>12705</v>
      </c>
      <c r="F2659" s="1">
        <v>45114</v>
      </c>
      <c r="G2659" t="s">
        <v>20056</v>
      </c>
      <c r="H2659">
        <v>2</v>
      </c>
    </row>
    <row r="2660" spans="1:8" x14ac:dyDescent="0.3">
      <c r="A2660">
        <v>2659</v>
      </c>
      <c r="B2660">
        <v>6199</v>
      </c>
      <c r="C2660">
        <v>274907</v>
      </c>
      <c r="D2660">
        <v>5</v>
      </c>
      <c r="E2660" t="s">
        <v>12706</v>
      </c>
      <c r="F2660" s="1">
        <v>45176</v>
      </c>
      <c r="G2660" t="s">
        <v>20058</v>
      </c>
      <c r="H2660">
        <v>5</v>
      </c>
    </row>
    <row r="2661" spans="1:8" x14ac:dyDescent="0.3">
      <c r="A2661">
        <v>2660</v>
      </c>
      <c r="B2661">
        <v>14109</v>
      </c>
      <c r="C2661">
        <v>584030</v>
      </c>
      <c r="D2661">
        <v>4</v>
      </c>
      <c r="E2661" t="s">
        <v>12707</v>
      </c>
      <c r="F2661" s="1">
        <v>44846</v>
      </c>
      <c r="G2661" t="s">
        <v>20054</v>
      </c>
      <c r="H2661">
        <v>4</v>
      </c>
    </row>
    <row r="2662" spans="1:8" x14ac:dyDescent="0.3">
      <c r="A2662">
        <v>2661</v>
      </c>
      <c r="B2662">
        <v>13799</v>
      </c>
      <c r="C2662">
        <v>1406861</v>
      </c>
      <c r="D2662">
        <v>5</v>
      </c>
      <c r="E2662" t="s">
        <v>12708</v>
      </c>
      <c r="F2662" s="1">
        <v>44671</v>
      </c>
      <c r="G2662" t="s">
        <v>20058</v>
      </c>
      <c r="H2662">
        <v>5</v>
      </c>
    </row>
    <row r="2663" spans="1:8" x14ac:dyDescent="0.3">
      <c r="A2663">
        <v>2662</v>
      </c>
      <c r="B2663">
        <v>4098</v>
      </c>
      <c r="C2663">
        <v>983721</v>
      </c>
      <c r="D2663">
        <v>5</v>
      </c>
      <c r="E2663" t="s">
        <v>12709</v>
      </c>
      <c r="F2663" s="1">
        <v>45121</v>
      </c>
      <c r="G2663" t="s">
        <v>20058</v>
      </c>
      <c r="H2663">
        <v>5</v>
      </c>
    </row>
    <row r="2664" spans="1:8" x14ac:dyDescent="0.3">
      <c r="A2664">
        <v>2663</v>
      </c>
      <c r="B2664">
        <v>4536</v>
      </c>
      <c r="C2664">
        <v>1117442</v>
      </c>
      <c r="D2664">
        <v>1</v>
      </c>
      <c r="E2664" t="s">
        <v>12710</v>
      </c>
      <c r="F2664" s="1">
        <v>45623</v>
      </c>
      <c r="G2664" t="s">
        <v>20057</v>
      </c>
      <c r="H2664">
        <v>1</v>
      </c>
    </row>
    <row r="2665" spans="1:8" x14ac:dyDescent="0.3">
      <c r="A2665">
        <v>2664</v>
      </c>
      <c r="B2665">
        <v>838</v>
      </c>
      <c r="C2665">
        <v>1518531</v>
      </c>
      <c r="D2665">
        <v>4</v>
      </c>
      <c r="E2665" t="s">
        <v>12711</v>
      </c>
      <c r="F2665" s="1">
        <v>45831</v>
      </c>
      <c r="G2665" t="s">
        <v>20054</v>
      </c>
      <c r="H2665">
        <v>4</v>
      </c>
    </row>
    <row r="2666" spans="1:8" x14ac:dyDescent="0.3">
      <c r="A2666">
        <v>2665</v>
      </c>
      <c r="B2666">
        <v>10864</v>
      </c>
      <c r="C2666">
        <v>738497</v>
      </c>
      <c r="D2666">
        <v>5</v>
      </c>
      <c r="E2666" t="s">
        <v>12712</v>
      </c>
      <c r="F2666" s="1">
        <v>45072</v>
      </c>
      <c r="G2666" t="s">
        <v>20058</v>
      </c>
      <c r="H2666">
        <v>5</v>
      </c>
    </row>
    <row r="2667" spans="1:8" x14ac:dyDescent="0.3">
      <c r="A2667">
        <v>2666</v>
      </c>
      <c r="B2667">
        <v>18192</v>
      </c>
      <c r="C2667">
        <v>1625138</v>
      </c>
      <c r="D2667">
        <v>5</v>
      </c>
      <c r="E2667" t="s">
        <v>12713</v>
      </c>
      <c r="F2667" s="1">
        <v>44912</v>
      </c>
      <c r="G2667" t="s">
        <v>20058</v>
      </c>
      <c r="H2667">
        <v>5</v>
      </c>
    </row>
    <row r="2668" spans="1:8" x14ac:dyDescent="0.3">
      <c r="A2668">
        <v>2667</v>
      </c>
      <c r="B2668">
        <v>10155</v>
      </c>
      <c r="C2668">
        <v>1753333</v>
      </c>
      <c r="D2668">
        <v>5</v>
      </c>
      <c r="E2668" t="s">
        <v>12714</v>
      </c>
      <c r="F2668" s="1">
        <v>45116</v>
      </c>
      <c r="G2668" t="s">
        <v>20058</v>
      </c>
      <c r="H2668">
        <v>5</v>
      </c>
    </row>
    <row r="2669" spans="1:8" x14ac:dyDescent="0.3">
      <c r="A2669">
        <v>2668</v>
      </c>
      <c r="B2669">
        <v>14539</v>
      </c>
      <c r="C2669">
        <v>1603835</v>
      </c>
      <c r="D2669">
        <v>4</v>
      </c>
      <c r="E2669" t="s">
        <v>12715</v>
      </c>
      <c r="F2669" s="1">
        <v>45232</v>
      </c>
      <c r="G2669" t="s">
        <v>20054</v>
      </c>
      <c r="H2669">
        <v>4</v>
      </c>
    </row>
    <row r="2670" spans="1:8" x14ac:dyDescent="0.3">
      <c r="A2670">
        <v>2669</v>
      </c>
      <c r="B2670">
        <v>13624</v>
      </c>
      <c r="C2670">
        <v>345472</v>
      </c>
      <c r="D2670">
        <v>4</v>
      </c>
      <c r="E2670" t="s">
        <v>12716</v>
      </c>
      <c r="F2670" s="1">
        <v>45781</v>
      </c>
      <c r="G2670" t="s">
        <v>20054</v>
      </c>
      <c r="H2670">
        <v>4</v>
      </c>
    </row>
    <row r="2671" spans="1:8" x14ac:dyDescent="0.3">
      <c r="A2671">
        <v>2670</v>
      </c>
      <c r="B2671">
        <v>13352</v>
      </c>
      <c r="C2671">
        <v>1672010</v>
      </c>
      <c r="D2671">
        <v>5</v>
      </c>
      <c r="E2671" t="s">
        <v>12717</v>
      </c>
      <c r="F2671" s="1">
        <v>45510</v>
      </c>
      <c r="G2671" t="s">
        <v>20058</v>
      </c>
      <c r="H2671">
        <v>5</v>
      </c>
    </row>
    <row r="2672" spans="1:8" x14ac:dyDescent="0.3">
      <c r="A2672">
        <v>2671</v>
      </c>
      <c r="B2672">
        <v>17597</v>
      </c>
      <c r="C2672">
        <v>793344</v>
      </c>
      <c r="D2672">
        <v>4</v>
      </c>
      <c r="E2672" t="s">
        <v>12718</v>
      </c>
      <c r="F2672" s="1">
        <v>44474</v>
      </c>
      <c r="G2672" t="s">
        <v>20054</v>
      </c>
      <c r="H2672">
        <v>4</v>
      </c>
    </row>
    <row r="2673" spans="1:8" x14ac:dyDescent="0.3">
      <c r="A2673">
        <v>2672</v>
      </c>
      <c r="B2673">
        <v>9607</v>
      </c>
      <c r="C2673">
        <v>856058</v>
      </c>
      <c r="D2673">
        <v>3</v>
      </c>
      <c r="E2673" t="s">
        <v>12719</v>
      </c>
      <c r="F2673" s="1">
        <v>44958</v>
      </c>
      <c r="G2673" t="s">
        <v>20055</v>
      </c>
      <c r="H2673">
        <v>3</v>
      </c>
    </row>
    <row r="2674" spans="1:8" x14ac:dyDescent="0.3">
      <c r="A2674">
        <v>2673</v>
      </c>
      <c r="B2674">
        <v>13288</v>
      </c>
      <c r="C2674">
        <v>485907</v>
      </c>
      <c r="D2674">
        <v>5</v>
      </c>
      <c r="E2674" t="s">
        <v>12720</v>
      </c>
      <c r="F2674" s="1">
        <v>45547</v>
      </c>
      <c r="G2674" t="s">
        <v>20058</v>
      </c>
      <c r="H2674">
        <v>5</v>
      </c>
    </row>
    <row r="2675" spans="1:8" x14ac:dyDescent="0.3">
      <c r="A2675">
        <v>2674</v>
      </c>
      <c r="B2675">
        <v>9575</v>
      </c>
      <c r="C2675">
        <v>65181</v>
      </c>
      <c r="D2675">
        <v>1</v>
      </c>
      <c r="E2675" t="s">
        <v>12721</v>
      </c>
      <c r="F2675" s="1">
        <v>44826</v>
      </c>
      <c r="G2675" t="s">
        <v>20057</v>
      </c>
      <c r="H2675">
        <v>1</v>
      </c>
    </row>
    <row r="2676" spans="1:8" x14ac:dyDescent="0.3">
      <c r="A2676">
        <v>2675</v>
      </c>
      <c r="B2676">
        <v>2313</v>
      </c>
      <c r="C2676">
        <v>504539</v>
      </c>
      <c r="D2676">
        <v>2</v>
      </c>
      <c r="E2676" t="s">
        <v>12722</v>
      </c>
      <c r="F2676" s="1">
        <v>44805</v>
      </c>
      <c r="G2676" t="s">
        <v>20056</v>
      </c>
      <c r="H2676">
        <v>2</v>
      </c>
    </row>
    <row r="2677" spans="1:8" x14ac:dyDescent="0.3">
      <c r="A2677">
        <v>2676</v>
      </c>
      <c r="B2677">
        <v>6776</v>
      </c>
      <c r="C2677">
        <v>1930973</v>
      </c>
      <c r="D2677">
        <v>2</v>
      </c>
      <c r="E2677" t="s">
        <v>12723</v>
      </c>
      <c r="F2677" s="1">
        <v>45038</v>
      </c>
      <c r="G2677" t="s">
        <v>20056</v>
      </c>
      <c r="H2677">
        <v>2</v>
      </c>
    </row>
    <row r="2678" spans="1:8" x14ac:dyDescent="0.3">
      <c r="A2678">
        <v>2677</v>
      </c>
      <c r="B2678">
        <v>8811</v>
      </c>
      <c r="C2678">
        <v>323493</v>
      </c>
      <c r="D2678">
        <v>3</v>
      </c>
      <c r="E2678" t="s">
        <v>12724</v>
      </c>
      <c r="F2678" s="1">
        <v>45448</v>
      </c>
      <c r="G2678" t="s">
        <v>20055</v>
      </c>
      <c r="H2678">
        <v>3</v>
      </c>
    </row>
    <row r="2679" spans="1:8" x14ac:dyDescent="0.3">
      <c r="A2679">
        <v>2678</v>
      </c>
      <c r="B2679">
        <v>2356</v>
      </c>
      <c r="C2679">
        <v>1610774</v>
      </c>
      <c r="D2679">
        <v>2</v>
      </c>
      <c r="E2679" t="s">
        <v>12725</v>
      </c>
      <c r="F2679" s="1">
        <v>45079</v>
      </c>
      <c r="G2679" t="s">
        <v>20056</v>
      </c>
      <c r="H2679">
        <v>2</v>
      </c>
    </row>
    <row r="2680" spans="1:8" x14ac:dyDescent="0.3">
      <c r="A2680">
        <v>2679</v>
      </c>
      <c r="B2680">
        <v>5204</v>
      </c>
      <c r="C2680">
        <v>1763531</v>
      </c>
      <c r="D2680">
        <v>3</v>
      </c>
      <c r="E2680" t="s">
        <v>12726</v>
      </c>
      <c r="F2680" s="1">
        <v>44792</v>
      </c>
      <c r="G2680" t="s">
        <v>20055</v>
      </c>
      <c r="H2680">
        <v>3</v>
      </c>
    </row>
    <row r="2681" spans="1:8" x14ac:dyDescent="0.3">
      <c r="A2681">
        <v>2680</v>
      </c>
      <c r="B2681">
        <v>16110</v>
      </c>
      <c r="C2681">
        <v>162004</v>
      </c>
      <c r="D2681">
        <v>1</v>
      </c>
      <c r="E2681" t="s">
        <v>12727</v>
      </c>
      <c r="F2681" s="1">
        <v>44911</v>
      </c>
      <c r="G2681" t="s">
        <v>20057</v>
      </c>
      <c r="H2681">
        <v>1</v>
      </c>
    </row>
    <row r="2682" spans="1:8" x14ac:dyDescent="0.3">
      <c r="A2682">
        <v>2681</v>
      </c>
      <c r="B2682">
        <v>5238</v>
      </c>
      <c r="C2682">
        <v>1603150</v>
      </c>
      <c r="D2682">
        <v>5</v>
      </c>
      <c r="E2682" t="s">
        <v>12728</v>
      </c>
      <c r="F2682" s="1">
        <v>45276</v>
      </c>
      <c r="G2682" t="s">
        <v>20058</v>
      </c>
      <c r="H2682">
        <v>5</v>
      </c>
    </row>
    <row r="2683" spans="1:8" x14ac:dyDescent="0.3">
      <c r="A2683">
        <v>2682</v>
      </c>
      <c r="B2683">
        <v>10148</v>
      </c>
      <c r="C2683">
        <v>466583</v>
      </c>
      <c r="D2683">
        <v>4</v>
      </c>
      <c r="E2683" t="s">
        <v>12729</v>
      </c>
      <c r="F2683" s="1">
        <v>45879</v>
      </c>
      <c r="G2683" t="s">
        <v>20054</v>
      </c>
      <c r="H2683">
        <v>4</v>
      </c>
    </row>
    <row r="2684" spans="1:8" x14ac:dyDescent="0.3">
      <c r="A2684">
        <v>2683</v>
      </c>
      <c r="B2684">
        <v>4344</v>
      </c>
      <c r="C2684">
        <v>203799</v>
      </c>
      <c r="D2684">
        <v>3</v>
      </c>
      <c r="E2684" t="s">
        <v>12730</v>
      </c>
      <c r="F2684" s="1">
        <v>45190</v>
      </c>
      <c r="G2684" t="s">
        <v>20055</v>
      </c>
      <c r="H2684">
        <v>3</v>
      </c>
    </row>
    <row r="2685" spans="1:8" x14ac:dyDescent="0.3">
      <c r="A2685">
        <v>2684</v>
      </c>
      <c r="B2685">
        <v>4338</v>
      </c>
      <c r="C2685">
        <v>1975790</v>
      </c>
      <c r="D2685">
        <v>2</v>
      </c>
      <c r="E2685" t="s">
        <v>12731</v>
      </c>
      <c r="F2685" s="1">
        <v>45331</v>
      </c>
      <c r="G2685" t="s">
        <v>20056</v>
      </c>
      <c r="H2685">
        <v>2</v>
      </c>
    </row>
    <row r="2686" spans="1:8" x14ac:dyDescent="0.3">
      <c r="A2686">
        <v>2685</v>
      </c>
      <c r="B2686">
        <v>11769</v>
      </c>
      <c r="C2686">
        <v>945107</v>
      </c>
      <c r="D2686">
        <v>2</v>
      </c>
      <c r="E2686" t="s">
        <v>12732</v>
      </c>
      <c r="F2686" s="1">
        <v>44840</v>
      </c>
      <c r="G2686" t="s">
        <v>20056</v>
      </c>
      <c r="H2686">
        <v>2</v>
      </c>
    </row>
    <row r="2687" spans="1:8" x14ac:dyDescent="0.3">
      <c r="A2687">
        <v>2686</v>
      </c>
      <c r="B2687">
        <v>12625</v>
      </c>
      <c r="C2687">
        <v>237411</v>
      </c>
      <c r="D2687">
        <v>5</v>
      </c>
      <c r="E2687" t="s">
        <v>12733</v>
      </c>
      <c r="F2687" s="1">
        <v>44786</v>
      </c>
      <c r="G2687" t="s">
        <v>20058</v>
      </c>
      <c r="H2687">
        <v>5</v>
      </c>
    </row>
    <row r="2688" spans="1:8" x14ac:dyDescent="0.3">
      <c r="A2688">
        <v>2687</v>
      </c>
      <c r="B2688">
        <v>3984</v>
      </c>
      <c r="C2688">
        <v>1761093</v>
      </c>
      <c r="D2688">
        <v>2</v>
      </c>
      <c r="E2688" t="s">
        <v>12734</v>
      </c>
      <c r="F2688" s="1">
        <v>44873</v>
      </c>
      <c r="G2688" t="s">
        <v>20056</v>
      </c>
      <c r="H2688">
        <v>2</v>
      </c>
    </row>
    <row r="2689" spans="1:8" x14ac:dyDescent="0.3">
      <c r="A2689">
        <v>2688</v>
      </c>
      <c r="B2689">
        <v>2756</v>
      </c>
      <c r="C2689">
        <v>660320</v>
      </c>
      <c r="D2689">
        <v>4</v>
      </c>
      <c r="E2689" t="s">
        <v>12735</v>
      </c>
      <c r="F2689" s="1">
        <v>45794</v>
      </c>
      <c r="G2689" t="s">
        <v>20054</v>
      </c>
      <c r="H2689">
        <v>4</v>
      </c>
    </row>
    <row r="2690" spans="1:8" x14ac:dyDescent="0.3">
      <c r="A2690">
        <v>2689</v>
      </c>
      <c r="B2690">
        <v>15878</v>
      </c>
      <c r="C2690">
        <v>732739</v>
      </c>
      <c r="D2690">
        <v>1</v>
      </c>
      <c r="E2690" t="s">
        <v>12736</v>
      </c>
      <c r="F2690" s="1">
        <v>45086</v>
      </c>
      <c r="G2690" t="s">
        <v>20057</v>
      </c>
      <c r="H2690">
        <v>1</v>
      </c>
    </row>
    <row r="2691" spans="1:8" x14ac:dyDescent="0.3">
      <c r="A2691">
        <v>2690</v>
      </c>
      <c r="B2691">
        <v>11066</v>
      </c>
      <c r="C2691">
        <v>143280</v>
      </c>
      <c r="D2691">
        <v>3</v>
      </c>
      <c r="E2691" t="s">
        <v>12737</v>
      </c>
      <c r="F2691" s="1">
        <v>45057</v>
      </c>
      <c r="G2691" t="s">
        <v>20055</v>
      </c>
      <c r="H2691">
        <v>3</v>
      </c>
    </row>
    <row r="2692" spans="1:8" x14ac:dyDescent="0.3">
      <c r="A2692">
        <v>2691</v>
      </c>
      <c r="B2692">
        <v>19550</v>
      </c>
      <c r="C2692">
        <v>550668</v>
      </c>
      <c r="D2692">
        <v>5</v>
      </c>
      <c r="E2692" t="s">
        <v>12738</v>
      </c>
      <c r="F2692" s="1">
        <v>45487</v>
      </c>
      <c r="G2692" t="s">
        <v>20058</v>
      </c>
      <c r="H2692">
        <v>5</v>
      </c>
    </row>
    <row r="2693" spans="1:8" x14ac:dyDescent="0.3">
      <c r="A2693">
        <v>2692</v>
      </c>
      <c r="B2693">
        <v>502</v>
      </c>
      <c r="C2693">
        <v>57160</v>
      </c>
      <c r="D2693">
        <v>3</v>
      </c>
      <c r="E2693" t="s">
        <v>12739</v>
      </c>
      <c r="F2693" s="1">
        <v>45152</v>
      </c>
      <c r="G2693" t="s">
        <v>20055</v>
      </c>
      <c r="H2693">
        <v>3</v>
      </c>
    </row>
    <row r="2694" spans="1:8" x14ac:dyDescent="0.3">
      <c r="A2694">
        <v>2693</v>
      </c>
      <c r="B2694">
        <v>1225</v>
      </c>
      <c r="C2694">
        <v>637297</v>
      </c>
      <c r="D2694">
        <v>5</v>
      </c>
      <c r="E2694" t="s">
        <v>12740</v>
      </c>
      <c r="F2694" s="1">
        <v>45590</v>
      </c>
      <c r="G2694" t="s">
        <v>20058</v>
      </c>
      <c r="H2694">
        <v>5</v>
      </c>
    </row>
    <row r="2695" spans="1:8" x14ac:dyDescent="0.3">
      <c r="A2695">
        <v>2694</v>
      </c>
      <c r="B2695">
        <v>15200</v>
      </c>
      <c r="C2695">
        <v>714487</v>
      </c>
      <c r="D2695">
        <v>5</v>
      </c>
      <c r="E2695" t="s">
        <v>12741</v>
      </c>
      <c r="F2695" s="1">
        <v>44547</v>
      </c>
      <c r="G2695" t="s">
        <v>20058</v>
      </c>
      <c r="H2695">
        <v>5</v>
      </c>
    </row>
    <row r="2696" spans="1:8" x14ac:dyDescent="0.3">
      <c r="A2696">
        <v>2695</v>
      </c>
      <c r="B2696">
        <v>15858</v>
      </c>
      <c r="C2696">
        <v>1392987</v>
      </c>
      <c r="D2696">
        <v>1</v>
      </c>
      <c r="E2696" t="s">
        <v>12742</v>
      </c>
      <c r="F2696" s="1">
        <v>44495</v>
      </c>
      <c r="G2696" t="s">
        <v>20057</v>
      </c>
      <c r="H2696">
        <v>1</v>
      </c>
    </row>
    <row r="2697" spans="1:8" x14ac:dyDescent="0.3">
      <c r="A2697">
        <v>2696</v>
      </c>
      <c r="B2697">
        <v>10573</v>
      </c>
      <c r="C2697">
        <v>92459</v>
      </c>
      <c r="D2697">
        <v>2</v>
      </c>
      <c r="E2697" t="s">
        <v>12743</v>
      </c>
      <c r="F2697" s="1">
        <v>45708</v>
      </c>
      <c r="G2697" t="s">
        <v>20056</v>
      </c>
      <c r="H2697">
        <v>2</v>
      </c>
    </row>
    <row r="2698" spans="1:8" x14ac:dyDescent="0.3">
      <c r="A2698">
        <v>2697</v>
      </c>
      <c r="B2698">
        <v>1489</v>
      </c>
      <c r="C2698">
        <v>481595</v>
      </c>
      <c r="D2698">
        <v>3</v>
      </c>
      <c r="E2698" t="s">
        <v>12744</v>
      </c>
      <c r="F2698" s="1">
        <v>44780</v>
      </c>
      <c r="G2698" t="s">
        <v>20055</v>
      </c>
      <c r="H2698">
        <v>3</v>
      </c>
    </row>
    <row r="2699" spans="1:8" x14ac:dyDescent="0.3">
      <c r="A2699">
        <v>2698</v>
      </c>
      <c r="B2699">
        <v>19618</v>
      </c>
      <c r="C2699">
        <v>469119</v>
      </c>
      <c r="D2699">
        <v>4</v>
      </c>
      <c r="E2699" t="s">
        <v>12745</v>
      </c>
      <c r="F2699" s="1">
        <v>45845</v>
      </c>
      <c r="G2699" t="s">
        <v>20054</v>
      </c>
      <c r="H2699">
        <v>4</v>
      </c>
    </row>
    <row r="2700" spans="1:8" x14ac:dyDescent="0.3">
      <c r="A2700">
        <v>2699</v>
      </c>
      <c r="B2700">
        <v>917</v>
      </c>
      <c r="C2700">
        <v>477630</v>
      </c>
      <c r="D2700">
        <v>3</v>
      </c>
      <c r="E2700" t="s">
        <v>12746</v>
      </c>
      <c r="F2700" s="1">
        <v>45639</v>
      </c>
      <c r="G2700" t="s">
        <v>20055</v>
      </c>
      <c r="H2700">
        <v>3</v>
      </c>
    </row>
    <row r="2701" spans="1:8" x14ac:dyDescent="0.3">
      <c r="A2701">
        <v>2700</v>
      </c>
      <c r="B2701">
        <v>13976</v>
      </c>
      <c r="C2701">
        <v>1421359</v>
      </c>
      <c r="D2701">
        <v>3</v>
      </c>
      <c r="E2701" t="s">
        <v>12747</v>
      </c>
      <c r="F2701" s="1">
        <v>44651</v>
      </c>
      <c r="G2701" t="s">
        <v>20055</v>
      </c>
      <c r="H2701">
        <v>3</v>
      </c>
    </row>
    <row r="2702" spans="1:8" x14ac:dyDescent="0.3">
      <c r="A2702">
        <v>2701</v>
      </c>
      <c r="B2702">
        <v>6295</v>
      </c>
      <c r="C2702">
        <v>704048</v>
      </c>
      <c r="D2702">
        <v>3</v>
      </c>
      <c r="E2702" t="s">
        <v>12748</v>
      </c>
      <c r="F2702" s="1">
        <v>45331</v>
      </c>
      <c r="G2702" t="s">
        <v>20055</v>
      </c>
      <c r="H2702">
        <v>3</v>
      </c>
    </row>
    <row r="2703" spans="1:8" x14ac:dyDescent="0.3">
      <c r="A2703">
        <v>2702</v>
      </c>
      <c r="B2703">
        <v>15064</v>
      </c>
      <c r="C2703">
        <v>1149006</v>
      </c>
      <c r="D2703">
        <v>5</v>
      </c>
      <c r="E2703" t="s">
        <v>12749</v>
      </c>
      <c r="F2703" s="1">
        <v>45708</v>
      </c>
      <c r="G2703" t="s">
        <v>20058</v>
      </c>
      <c r="H2703">
        <v>5</v>
      </c>
    </row>
    <row r="2704" spans="1:8" x14ac:dyDescent="0.3">
      <c r="A2704">
        <v>2703</v>
      </c>
      <c r="B2704">
        <v>6060</v>
      </c>
      <c r="C2704">
        <v>564001</v>
      </c>
      <c r="D2704">
        <v>2</v>
      </c>
      <c r="E2704" t="s">
        <v>12750</v>
      </c>
      <c r="F2704" s="1">
        <v>45271</v>
      </c>
      <c r="G2704" t="s">
        <v>20056</v>
      </c>
      <c r="H2704">
        <v>2</v>
      </c>
    </row>
    <row r="2705" spans="1:8" x14ac:dyDescent="0.3">
      <c r="A2705">
        <v>2704</v>
      </c>
      <c r="B2705">
        <v>4780</v>
      </c>
      <c r="C2705">
        <v>1622758</v>
      </c>
      <c r="D2705">
        <v>5</v>
      </c>
      <c r="E2705" t="s">
        <v>12751</v>
      </c>
      <c r="F2705" s="1">
        <v>45832</v>
      </c>
      <c r="G2705" t="s">
        <v>20058</v>
      </c>
      <c r="H2705">
        <v>5</v>
      </c>
    </row>
    <row r="2706" spans="1:8" x14ac:dyDescent="0.3">
      <c r="A2706">
        <v>2705</v>
      </c>
      <c r="B2706">
        <v>11470</v>
      </c>
      <c r="C2706">
        <v>145332</v>
      </c>
      <c r="D2706">
        <v>1</v>
      </c>
      <c r="E2706" t="s">
        <v>12752</v>
      </c>
      <c r="F2706" s="1">
        <v>45542</v>
      </c>
      <c r="G2706" t="s">
        <v>20057</v>
      </c>
      <c r="H2706">
        <v>1</v>
      </c>
    </row>
    <row r="2707" spans="1:8" x14ac:dyDescent="0.3">
      <c r="A2707">
        <v>2706</v>
      </c>
      <c r="B2707">
        <v>16658</v>
      </c>
      <c r="C2707">
        <v>55160</v>
      </c>
      <c r="D2707">
        <v>2</v>
      </c>
      <c r="E2707" t="s">
        <v>12753</v>
      </c>
      <c r="F2707" s="1">
        <v>45210</v>
      </c>
      <c r="G2707" t="s">
        <v>20056</v>
      </c>
      <c r="H2707">
        <v>2</v>
      </c>
    </row>
    <row r="2708" spans="1:8" x14ac:dyDescent="0.3">
      <c r="A2708">
        <v>2707</v>
      </c>
      <c r="B2708">
        <v>6641</v>
      </c>
      <c r="C2708">
        <v>856652</v>
      </c>
      <c r="D2708">
        <v>5</v>
      </c>
      <c r="E2708" t="s">
        <v>12754</v>
      </c>
      <c r="F2708" s="1">
        <v>44749</v>
      </c>
      <c r="G2708" t="s">
        <v>20058</v>
      </c>
      <c r="H2708">
        <v>5</v>
      </c>
    </row>
    <row r="2709" spans="1:8" x14ac:dyDescent="0.3">
      <c r="A2709">
        <v>2708</v>
      </c>
      <c r="B2709">
        <v>468</v>
      </c>
      <c r="C2709">
        <v>1086176</v>
      </c>
      <c r="D2709">
        <v>1</v>
      </c>
      <c r="E2709" t="s">
        <v>12755</v>
      </c>
      <c r="F2709" s="1">
        <v>44516</v>
      </c>
      <c r="G2709" t="s">
        <v>20057</v>
      </c>
      <c r="H2709">
        <v>1</v>
      </c>
    </row>
    <row r="2710" spans="1:8" x14ac:dyDescent="0.3">
      <c r="A2710">
        <v>2709</v>
      </c>
      <c r="B2710">
        <v>4906</v>
      </c>
      <c r="C2710">
        <v>1200885</v>
      </c>
      <c r="D2710">
        <v>3</v>
      </c>
      <c r="E2710" t="s">
        <v>12756</v>
      </c>
      <c r="F2710" s="1">
        <v>45523</v>
      </c>
      <c r="G2710" t="s">
        <v>20055</v>
      </c>
      <c r="H2710">
        <v>3</v>
      </c>
    </row>
    <row r="2711" spans="1:8" x14ac:dyDescent="0.3">
      <c r="A2711">
        <v>2710</v>
      </c>
      <c r="B2711">
        <v>16549</v>
      </c>
      <c r="C2711">
        <v>398661</v>
      </c>
      <c r="D2711">
        <v>5</v>
      </c>
      <c r="E2711" t="s">
        <v>12757</v>
      </c>
      <c r="F2711" s="1">
        <v>45033</v>
      </c>
      <c r="G2711" t="s">
        <v>20058</v>
      </c>
      <c r="H2711">
        <v>5</v>
      </c>
    </row>
    <row r="2712" spans="1:8" x14ac:dyDescent="0.3">
      <c r="A2712">
        <v>2711</v>
      </c>
      <c r="B2712">
        <v>367</v>
      </c>
      <c r="C2712">
        <v>1420316</v>
      </c>
      <c r="D2712">
        <v>1</v>
      </c>
      <c r="E2712" t="s">
        <v>12758</v>
      </c>
      <c r="F2712" s="1">
        <v>45412</v>
      </c>
      <c r="G2712" t="s">
        <v>20057</v>
      </c>
      <c r="H2712">
        <v>1</v>
      </c>
    </row>
    <row r="2713" spans="1:8" x14ac:dyDescent="0.3">
      <c r="A2713">
        <v>2712</v>
      </c>
      <c r="B2713">
        <v>14794</v>
      </c>
      <c r="C2713">
        <v>1060609</v>
      </c>
      <c r="D2713">
        <v>1</v>
      </c>
      <c r="E2713" t="s">
        <v>12759</v>
      </c>
      <c r="F2713" s="1">
        <v>45748</v>
      </c>
      <c r="G2713" t="s">
        <v>20057</v>
      </c>
      <c r="H2713">
        <v>1</v>
      </c>
    </row>
    <row r="2714" spans="1:8" x14ac:dyDescent="0.3">
      <c r="A2714">
        <v>2713</v>
      </c>
      <c r="B2714">
        <v>15239</v>
      </c>
      <c r="C2714">
        <v>1412118</v>
      </c>
      <c r="D2714">
        <v>5</v>
      </c>
      <c r="E2714" t="s">
        <v>12760</v>
      </c>
      <c r="F2714" s="1">
        <v>44792</v>
      </c>
      <c r="G2714" t="s">
        <v>20058</v>
      </c>
      <c r="H2714">
        <v>5</v>
      </c>
    </row>
    <row r="2715" spans="1:8" x14ac:dyDescent="0.3">
      <c r="A2715">
        <v>2714</v>
      </c>
      <c r="B2715">
        <v>12953</v>
      </c>
      <c r="C2715">
        <v>1414399</v>
      </c>
      <c r="D2715">
        <v>1</v>
      </c>
      <c r="E2715" t="s">
        <v>12761</v>
      </c>
      <c r="F2715" s="1">
        <v>45835</v>
      </c>
      <c r="G2715" t="s">
        <v>20057</v>
      </c>
      <c r="H2715">
        <v>1</v>
      </c>
    </row>
    <row r="2716" spans="1:8" x14ac:dyDescent="0.3">
      <c r="A2716">
        <v>2715</v>
      </c>
      <c r="B2716">
        <v>8859</v>
      </c>
      <c r="C2716">
        <v>43105</v>
      </c>
      <c r="D2716">
        <v>2</v>
      </c>
      <c r="E2716" t="s">
        <v>12762</v>
      </c>
      <c r="F2716" s="1">
        <v>45714</v>
      </c>
      <c r="G2716" t="s">
        <v>20056</v>
      </c>
      <c r="H2716">
        <v>2</v>
      </c>
    </row>
    <row r="2717" spans="1:8" x14ac:dyDescent="0.3">
      <c r="A2717">
        <v>2716</v>
      </c>
      <c r="B2717">
        <v>13566</v>
      </c>
      <c r="C2717">
        <v>1499978</v>
      </c>
      <c r="D2717">
        <v>1</v>
      </c>
      <c r="E2717" t="s">
        <v>12763</v>
      </c>
      <c r="F2717" s="1">
        <v>45216</v>
      </c>
      <c r="G2717" t="s">
        <v>20057</v>
      </c>
      <c r="H2717">
        <v>1</v>
      </c>
    </row>
    <row r="2718" spans="1:8" x14ac:dyDescent="0.3">
      <c r="A2718">
        <v>2717</v>
      </c>
      <c r="B2718">
        <v>8968</v>
      </c>
      <c r="C2718">
        <v>841939</v>
      </c>
      <c r="D2718">
        <v>4</v>
      </c>
      <c r="E2718" t="s">
        <v>12764</v>
      </c>
      <c r="F2718" s="1">
        <v>45202</v>
      </c>
      <c r="G2718" t="s">
        <v>20054</v>
      </c>
      <c r="H2718">
        <v>4</v>
      </c>
    </row>
    <row r="2719" spans="1:8" x14ac:dyDescent="0.3">
      <c r="A2719">
        <v>2718</v>
      </c>
      <c r="B2719">
        <v>12198</v>
      </c>
      <c r="C2719">
        <v>465223</v>
      </c>
      <c r="D2719">
        <v>1</v>
      </c>
      <c r="E2719" t="s">
        <v>12765</v>
      </c>
      <c r="F2719" s="1">
        <v>45635</v>
      </c>
      <c r="G2719" t="s">
        <v>20057</v>
      </c>
      <c r="H2719">
        <v>1</v>
      </c>
    </row>
    <row r="2720" spans="1:8" x14ac:dyDescent="0.3">
      <c r="A2720">
        <v>2719</v>
      </c>
      <c r="B2720">
        <v>13079</v>
      </c>
      <c r="C2720">
        <v>1987467</v>
      </c>
      <c r="D2720">
        <v>4</v>
      </c>
      <c r="E2720" t="s">
        <v>12766</v>
      </c>
      <c r="F2720" s="1">
        <v>44823</v>
      </c>
      <c r="G2720" t="s">
        <v>20054</v>
      </c>
      <c r="H2720">
        <v>4</v>
      </c>
    </row>
    <row r="2721" spans="1:8" x14ac:dyDescent="0.3">
      <c r="A2721">
        <v>2720</v>
      </c>
      <c r="B2721">
        <v>3474</v>
      </c>
      <c r="C2721">
        <v>1108511</v>
      </c>
      <c r="D2721">
        <v>3</v>
      </c>
      <c r="E2721" t="s">
        <v>12767</v>
      </c>
      <c r="F2721" s="1">
        <v>45797</v>
      </c>
      <c r="G2721" t="s">
        <v>20055</v>
      </c>
      <c r="H2721">
        <v>3</v>
      </c>
    </row>
    <row r="2722" spans="1:8" x14ac:dyDescent="0.3">
      <c r="A2722">
        <v>2721</v>
      </c>
      <c r="B2722">
        <v>12938</v>
      </c>
      <c r="C2722">
        <v>521583</v>
      </c>
      <c r="D2722">
        <v>5</v>
      </c>
      <c r="E2722" t="s">
        <v>12768</v>
      </c>
      <c r="F2722" s="1">
        <v>45342</v>
      </c>
      <c r="G2722" t="s">
        <v>20058</v>
      </c>
      <c r="H2722">
        <v>5</v>
      </c>
    </row>
    <row r="2723" spans="1:8" x14ac:dyDescent="0.3">
      <c r="A2723">
        <v>2722</v>
      </c>
      <c r="B2723">
        <v>7365</v>
      </c>
      <c r="C2723">
        <v>40881</v>
      </c>
      <c r="D2723">
        <v>1</v>
      </c>
      <c r="E2723" t="s">
        <v>12769</v>
      </c>
      <c r="F2723" s="1">
        <v>44508</v>
      </c>
      <c r="G2723" t="s">
        <v>20057</v>
      </c>
      <c r="H2723">
        <v>1</v>
      </c>
    </row>
    <row r="2724" spans="1:8" x14ac:dyDescent="0.3">
      <c r="A2724">
        <v>2723</v>
      </c>
      <c r="B2724">
        <v>13951</v>
      </c>
      <c r="C2724">
        <v>742829</v>
      </c>
      <c r="D2724">
        <v>4</v>
      </c>
      <c r="E2724" t="s">
        <v>12770</v>
      </c>
      <c r="F2724" s="1">
        <v>45897</v>
      </c>
      <c r="G2724" t="s">
        <v>20054</v>
      </c>
      <c r="H2724">
        <v>4</v>
      </c>
    </row>
    <row r="2725" spans="1:8" x14ac:dyDescent="0.3">
      <c r="A2725">
        <v>2724</v>
      </c>
      <c r="B2725">
        <v>9647</v>
      </c>
      <c r="C2725">
        <v>69690</v>
      </c>
      <c r="D2725">
        <v>5</v>
      </c>
      <c r="E2725" t="s">
        <v>12771</v>
      </c>
      <c r="F2725" s="1">
        <v>45121</v>
      </c>
      <c r="G2725" t="s">
        <v>20058</v>
      </c>
      <c r="H2725">
        <v>5</v>
      </c>
    </row>
    <row r="2726" spans="1:8" x14ac:dyDescent="0.3">
      <c r="A2726">
        <v>2725</v>
      </c>
      <c r="B2726">
        <v>17336</v>
      </c>
      <c r="C2726">
        <v>170740</v>
      </c>
      <c r="D2726">
        <v>4</v>
      </c>
      <c r="E2726" t="s">
        <v>12772</v>
      </c>
      <c r="F2726" s="1">
        <v>44849</v>
      </c>
      <c r="G2726" t="s">
        <v>20054</v>
      </c>
      <c r="H2726">
        <v>4</v>
      </c>
    </row>
    <row r="2727" spans="1:8" x14ac:dyDescent="0.3">
      <c r="A2727">
        <v>2726</v>
      </c>
      <c r="B2727">
        <v>3094</v>
      </c>
      <c r="C2727">
        <v>815164</v>
      </c>
      <c r="D2727">
        <v>1</v>
      </c>
      <c r="E2727" t="s">
        <v>12773</v>
      </c>
      <c r="F2727" s="1">
        <v>44479</v>
      </c>
      <c r="G2727" t="s">
        <v>20057</v>
      </c>
      <c r="H2727">
        <v>1</v>
      </c>
    </row>
    <row r="2728" spans="1:8" x14ac:dyDescent="0.3">
      <c r="A2728">
        <v>2727</v>
      </c>
      <c r="B2728">
        <v>9253</v>
      </c>
      <c r="C2728">
        <v>1447030</v>
      </c>
      <c r="D2728">
        <v>2</v>
      </c>
      <c r="E2728" t="s">
        <v>12774</v>
      </c>
      <c r="F2728" s="1">
        <v>45672</v>
      </c>
      <c r="G2728" t="s">
        <v>20056</v>
      </c>
      <c r="H2728">
        <v>2</v>
      </c>
    </row>
    <row r="2729" spans="1:8" x14ac:dyDescent="0.3">
      <c r="A2729">
        <v>2728</v>
      </c>
      <c r="B2729">
        <v>19581</v>
      </c>
      <c r="C2729">
        <v>552887</v>
      </c>
      <c r="D2729">
        <v>2</v>
      </c>
      <c r="E2729" t="s">
        <v>12775</v>
      </c>
      <c r="F2729" s="1">
        <v>45697</v>
      </c>
      <c r="G2729" t="s">
        <v>20056</v>
      </c>
      <c r="H2729">
        <v>2</v>
      </c>
    </row>
    <row r="2730" spans="1:8" x14ac:dyDescent="0.3">
      <c r="A2730">
        <v>2729</v>
      </c>
      <c r="B2730">
        <v>11159</v>
      </c>
      <c r="C2730">
        <v>1338040</v>
      </c>
      <c r="D2730">
        <v>5</v>
      </c>
      <c r="E2730" t="s">
        <v>12776</v>
      </c>
      <c r="F2730" s="1">
        <v>44629</v>
      </c>
      <c r="G2730" t="s">
        <v>20058</v>
      </c>
      <c r="H2730">
        <v>5</v>
      </c>
    </row>
    <row r="2731" spans="1:8" x14ac:dyDescent="0.3">
      <c r="A2731">
        <v>2730</v>
      </c>
      <c r="B2731">
        <v>10010</v>
      </c>
      <c r="C2731">
        <v>324067</v>
      </c>
      <c r="D2731">
        <v>4</v>
      </c>
      <c r="E2731" t="s">
        <v>12777</v>
      </c>
      <c r="F2731" s="1">
        <v>45384</v>
      </c>
      <c r="G2731" t="s">
        <v>20054</v>
      </c>
      <c r="H2731">
        <v>4</v>
      </c>
    </row>
    <row r="2732" spans="1:8" x14ac:dyDescent="0.3">
      <c r="A2732">
        <v>2731</v>
      </c>
      <c r="B2732">
        <v>12542</v>
      </c>
      <c r="C2732">
        <v>494675</v>
      </c>
      <c r="D2732">
        <v>1</v>
      </c>
      <c r="E2732" t="s">
        <v>12778</v>
      </c>
      <c r="F2732" s="1">
        <v>44991</v>
      </c>
      <c r="G2732" t="s">
        <v>20057</v>
      </c>
      <c r="H2732">
        <v>1</v>
      </c>
    </row>
    <row r="2733" spans="1:8" x14ac:dyDescent="0.3">
      <c r="A2733">
        <v>2732</v>
      </c>
      <c r="B2733">
        <v>2967</v>
      </c>
      <c r="C2733">
        <v>1212787</v>
      </c>
      <c r="D2733">
        <v>5</v>
      </c>
      <c r="E2733" t="s">
        <v>12779</v>
      </c>
      <c r="F2733" s="1">
        <v>45460</v>
      </c>
      <c r="G2733" t="s">
        <v>20058</v>
      </c>
      <c r="H2733">
        <v>5</v>
      </c>
    </row>
    <row r="2734" spans="1:8" x14ac:dyDescent="0.3">
      <c r="A2734">
        <v>2733</v>
      </c>
      <c r="B2734">
        <v>1827</v>
      </c>
      <c r="C2734">
        <v>1920722</v>
      </c>
      <c r="D2734">
        <v>3</v>
      </c>
      <c r="E2734" t="s">
        <v>12780</v>
      </c>
      <c r="F2734" s="1">
        <v>44958</v>
      </c>
      <c r="G2734" t="s">
        <v>20055</v>
      </c>
      <c r="H2734">
        <v>3</v>
      </c>
    </row>
    <row r="2735" spans="1:8" x14ac:dyDescent="0.3">
      <c r="A2735">
        <v>2734</v>
      </c>
      <c r="B2735">
        <v>19959</v>
      </c>
      <c r="C2735">
        <v>1414154</v>
      </c>
      <c r="D2735">
        <v>5</v>
      </c>
      <c r="E2735" t="s">
        <v>12781</v>
      </c>
      <c r="F2735" s="1">
        <v>45597</v>
      </c>
      <c r="G2735" t="s">
        <v>20058</v>
      </c>
      <c r="H2735">
        <v>5</v>
      </c>
    </row>
    <row r="2736" spans="1:8" x14ac:dyDescent="0.3">
      <c r="A2736">
        <v>2735</v>
      </c>
      <c r="B2736">
        <v>15609</v>
      </c>
      <c r="C2736">
        <v>233265</v>
      </c>
      <c r="D2736">
        <v>5</v>
      </c>
      <c r="E2736" t="s">
        <v>12782</v>
      </c>
      <c r="F2736" s="1">
        <v>44692</v>
      </c>
      <c r="G2736" t="s">
        <v>20058</v>
      </c>
      <c r="H2736">
        <v>5</v>
      </c>
    </row>
    <row r="2737" spans="1:8" x14ac:dyDescent="0.3">
      <c r="A2737">
        <v>2736</v>
      </c>
      <c r="B2737">
        <v>10882</v>
      </c>
      <c r="C2737">
        <v>1726608</v>
      </c>
      <c r="D2737">
        <v>2</v>
      </c>
      <c r="E2737" t="s">
        <v>12783</v>
      </c>
      <c r="F2737" s="1">
        <v>45361</v>
      </c>
      <c r="G2737" t="s">
        <v>20056</v>
      </c>
      <c r="H2737">
        <v>2</v>
      </c>
    </row>
    <row r="2738" spans="1:8" x14ac:dyDescent="0.3">
      <c r="A2738">
        <v>2737</v>
      </c>
      <c r="B2738">
        <v>13658</v>
      </c>
      <c r="C2738">
        <v>1698157</v>
      </c>
      <c r="D2738">
        <v>1</v>
      </c>
      <c r="E2738" t="s">
        <v>12784</v>
      </c>
      <c r="F2738" s="1">
        <v>45067</v>
      </c>
      <c r="G2738" t="s">
        <v>20057</v>
      </c>
      <c r="H2738">
        <v>1</v>
      </c>
    </row>
    <row r="2739" spans="1:8" x14ac:dyDescent="0.3">
      <c r="A2739">
        <v>2738</v>
      </c>
      <c r="B2739">
        <v>7489</v>
      </c>
      <c r="C2739">
        <v>536658</v>
      </c>
      <c r="D2739">
        <v>2</v>
      </c>
      <c r="E2739" t="s">
        <v>12785</v>
      </c>
      <c r="F2739" s="1">
        <v>45067</v>
      </c>
      <c r="G2739" t="s">
        <v>20056</v>
      </c>
      <c r="H2739">
        <v>2</v>
      </c>
    </row>
    <row r="2740" spans="1:8" x14ac:dyDescent="0.3">
      <c r="A2740">
        <v>2739</v>
      </c>
      <c r="B2740">
        <v>12218</v>
      </c>
      <c r="C2740">
        <v>560372</v>
      </c>
      <c r="D2740">
        <v>4</v>
      </c>
      <c r="E2740" t="s">
        <v>12786</v>
      </c>
      <c r="F2740" s="1">
        <v>45040</v>
      </c>
      <c r="G2740" t="s">
        <v>20054</v>
      </c>
      <c r="H2740">
        <v>4</v>
      </c>
    </row>
    <row r="2741" spans="1:8" x14ac:dyDescent="0.3">
      <c r="A2741">
        <v>2740</v>
      </c>
      <c r="B2741">
        <v>5769</v>
      </c>
      <c r="C2741">
        <v>1968029</v>
      </c>
      <c r="D2741">
        <v>4</v>
      </c>
      <c r="E2741" t="s">
        <v>12787</v>
      </c>
      <c r="F2741" s="1">
        <v>45041</v>
      </c>
      <c r="G2741" t="s">
        <v>20054</v>
      </c>
      <c r="H2741">
        <v>4</v>
      </c>
    </row>
    <row r="2742" spans="1:8" x14ac:dyDescent="0.3">
      <c r="A2742">
        <v>2741</v>
      </c>
      <c r="B2742">
        <v>19664</v>
      </c>
      <c r="C2742">
        <v>455766</v>
      </c>
      <c r="D2742">
        <v>1</v>
      </c>
      <c r="E2742" t="s">
        <v>12788</v>
      </c>
      <c r="F2742" s="1">
        <v>45586</v>
      </c>
      <c r="G2742" t="s">
        <v>20057</v>
      </c>
      <c r="H2742">
        <v>1</v>
      </c>
    </row>
    <row r="2743" spans="1:8" x14ac:dyDescent="0.3">
      <c r="A2743">
        <v>2742</v>
      </c>
      <c r="B2743">
        <v>1594</v>
      </c>
      <c r="C2743">
        <v>448731</v>
      </c>
      <c r="D2743">
        <v>5</v>
      </c>
      <c r="E2743" t="s">
        <v>12789</v>
      </c>
      <c r="F2743" s="1">
        <v>44896</v>
      </c>
      <c r="G2743" t="s">
        <v>20058</v>
      </c>
      <c r="H2743">
        <v>5</v>
      </c>
    </row>
    <row r="2744" spans="1:8" x14ac:dyDescent="0.3">
      <c r="A2744">
        <v>2743</v>
      </c>
      <c r="B2744">
        <v>696</v>
      </c>
      <c r="C2744">
        <v>659338</v>
      </c>
      <c r="D2744">
        <v>2</v>
      </c>
      <c r="E2744" t="s">
        <v>12790</v>
      </c>
      <c r="F2744" s="1">
        <v>44713</v>
      </c>
      <c r="G2744" t="s">
        <v>20056</v>
      </c>
      <c r="H2744">
        <v>2</v>
      </c>
    </row>
    <row r="2745" spans="1:8" x14ac:dyDescent="0.3">
      <c r="A2745">
        <v>2744</v>
      </c>
      <c r="B2745">
        <v>17235</v>
      </c>
      <c r="C2745">
        <v>1294243</v>
      </c>
      <c r="D2745">
        <v>3</v>
      </c>
      <c r="E2745" t="s">
        <v>12791</v>
      </c>
      <c r="F2745" s="1">
        <v>45658</v>
      </c>
      <c r="G2745" t="s">
        <v>20055</v>
      </c>
      <c r="H2745">
        <v>3</v>
      </c>
    </row>
    <row r="2746" spans="1:8" x14ac:dyDescent="0.3">
      <c r="A2746">
        <v>2745</v>
      </c>
      <c r="B2746">
        <v>10712</v>
      </c>
      <c r="C2746">
        <v>455236</v>
      </c>
      <c r="D2746">
        <v>2</v>
      </c>
      <c r="E2746" t="s">
        <v>12792</v>
      </c>
      <c r="F2746" s="1">
        <v>45628</v>
      </c>
      <c r="G2746" t="s">
        <v>20056</v>
      </c>
      <c r="H2746">
        <v>2</v>
      </c>
    </row>
    <row r="2747" spans="1:8" x14ac:dyDescent="0.3">
      <c r="A2747">
        <v>2746</v>
      </c>
      <c r="B2747">
        <v>603</v>
      </c>
      <c r="C2747">
        <v>1311002</v>
      </c>
      <c r="D2747">
        <v>1</v>
      </c>
      <c r="E2747" t="s">
        <v>12793</v>
      </c>
      <c r="F2747" s="1">
        <v>45198</v>
      </c>
      <c r="G2747" t="s">
        <v>20057</v>
      </c>
      <c r="H2747">
        <v>1</v>
      </c>
    </row>
    <row r="2748" spans="1:8" x14ac:dyDescent="0.3">
      <c r="A2748">
        <v>2747</v>
      </c>
      <c r="B2748">
        <v>9764</v>
      </c>
      <c r="C2748">
        <v>205475</v>
      </c>
      <c r="D2748">
        <v>4</v>
      </c>
      <c r="E2748" t="s">
        <v>12794</v>
      </c>
      <c r="F2748" s="1">
        <v>44551</v>
      </c>
      <c r="G2748" t="s">
        <v>20054</v>
      </c>
      <c r="H2748">
        <v>4</v>
      </c>
    </row>
    <row r="2749" spans="1:8" x14ac:dyDescent="0.3">
      <c r="A2749">
        <v>2748</v>
      </c>
      <c r="B2749">
        <v>1094</v>
      </c>
      <c r="C2749">
        <v>225834</v>
      </c>
      <c r="D2749">
        <v>1</v>
      </c>
      <c r="E2749" t="s">
        <v>12795</v>
      </c>
      <c r="F2749" s="1">
        <v>44464</v>
      </c>
      <c r="G2749" t="s">
        <v>20057</v>
      </c>
      <c r="H2749">
        <v>1</v>
      </c>
    </row>
    <row r="2750" spans="1:8" x14ac:dyDescent="0.3">
      <c r="A2750">
        <v>2749</v>
      </c>
      <c r="B2750">
        <v>17618</v>
      </c>
      <c r="C2750">
        <v>1244837</v>
      </c>
      <c r="D2750">
        <v>1</v>
      </c>
      <c r="E2750" t="s">
        <v>12796</v>
      </c>
      <c r="F2750" s="1">
        <v>45664</v>
      </c>
      <c r="G2750" t="s">
        <v>20057</v>
      </c>
      <c r="H2750">
        <v>1</v>
      </c>
    </row>
    <row r="2751" spans="1:8" x14ac:dyDescent="0.3">
      <c r="A2751">
        <v>2750</v>
      </c>
      <c r="B2751">
        <v>12582</v>
      </c>
      <c r="C2751">
        <v>1470736</v>
      </c>
      <c r="D2751">
        <v>3</v>
      </c>
      <c r="E2751" t="s">
        <v>12797</v>
      </c>
      <c r="F2751" s="1">
        <v>45125</v>
      </c>
      <c r="G2751" t="s">
        <v>20055</v>
      </c>
      <c r="H2751">
        <v>3</v>
      </c>
    </row>
    <row r="2752" spans="1:8" x14ac:dyDescent="0.3">
      <c r="A2752">
        <v>2751</v>
      </c>
      <c r="B2752">
        <v>5633</v>
      </c>
      <c r="C2752">
        <v>1754792</v>
      </c>
      <c r="D2752">
        <v>3</v>
      </c>
      <c r="E2752" t="s">
        <v>12798</v>
      </c>
      <c r="F2752" s="1">
        <v>45820</v>
      </c>
      <c r="G2752" t="s">
        <v>20055</v>
      </c>
      <c r="H2752">
        <v>3</v>
      </c>
    </row>
    <row r="2753" spans="1:8" x14ac:dyDescent="0.3">
      <c r="A2753">
        <v>2752</v>
      </c>
      <c r="B2753">
        <v>2531</v>
      </c>
      <c r="C2753">
        <v>413140</v>
      </c>
      <c r="D2753">
        <v>5</v>
      </c>
      <c r="E2753" t="s">
        <v>12799</v>
      </c>
      <c r="F2753" s="1">
        <v>45546</v>
      </c>
      <c r="G2753" t="s">
        <v>20058</v>
      </c>
      <c r="H2753">
        <v>5</v>
      </c>
    </row>
    <row r="2754" spans="1:8" x14ac:dyDescent="0.3">
      <c r="A2754">
        <v>2753</v>
      </c>
      <c r="B2754">
        <v>1402</v>
      </c>
      <c r="C2754">
        <v>1946189</v>
      </c>
      <c r="D2754">
        <v>4</v>
      </c>
      <c r="E2754" t="s">
        <v>12800</v>
      </c>
      <c r="F2754" s="1">
        <v>44878</v>
      </c>
      <c r="G2754" t="s">
        <v>20054</v>
      </c>
      <c r="H2754">
        <v>4</v>
      </c>
    </row>
    <row r="2755" spans="1:8" x14ac:dyDescent="0.3">
      <c r="A2755">
        <v>2754</v>
      </c>
      <c r="B2755">
        <v>2064</v>
      </c>
      <c r="C2755">
        <v>822647</v>
      </c>
      <c r="D2755">
        <v>5</v>
      </c>
      <c r="E2755" t="s">
        <v>12801</v>
      </c>
      <c r="F2755" s="1">
        <v>44927</v>
      </c>
      <c r="G2755" t="s">
        <v>20058</v>
      </c>
      <c r="H2755">
        <v>5</v>
      </c>
    </row>
    <row r="2756" spans="1:8" x14ac:dyDescent="0.3">
      <c r="A2756">
        <v>2755</v>
      </c>
      <c r="B2756">
        <v>18541</v>
      </c>
      <c r="C2756">
        <v>1020976</v>
      </c>
      <c r="D2756">
        <v>3</v>
      </c>
      <c r="E2756" t="s">
        <v>12802</v>
      </c>
      <c r="F2756" s="1">
        <v>45365</v>
      </c>
      <c r="G2756" t="s">
        <v>20055</v>
      </c>
      <c r="H2756">
        <v>3</v>
      </c>
    </row>
    <row r="2757" spans="1:8" x14ac:dyDescent="0.3">
      <c r="A2757">
        <v>2756</v>
      </c>
      <c r="B2757">
        <v>1315</v>
      </c>
      <c r="C2757">
        <v>813318</v>
      </c>
      <c r="D2757">
        <v>5</v>
      </c>
      <c r="E2757" t="s">
        <v>12803</v>
      </c>
      <c r="F2757" s="1">
        <v>45780</v>
      </c>
      <c r="G2757" t="s">
        <v>20058</v>
      </c>
      <c r="H2757">
        <v>5</v>
      </c>
    </row>
    <row r="2758" spans="1:8" x14ac:dyDescent="0.3">
      <c r="A2758">
        <v>2757</v>
      </c>
      <c r="B2758">
        <v>14922</v>
      </c>
      <c r="C2758">
        <v>1322268</v>
      </c>
      <c r="D2758">
        <v>3</v>
      </c>
      <c r="E2758" t="s">
        <v>12804</v>
      </c>
      <c r="F2758" s="1">
        <v>44530</v>
      </c>
      <c r="G2758" t="s">
        <v>20055</v>
      </c>
      <c r="H2758">
        <v>3</v>
      </c>
    </row>
    <row r="2759" spans="1:8" x14ac:dyDescent="0.3">
      <c r="A2759">
        <v>2758</v>
      </c>
      <c r="B2759">
        <v>17271</v>
      </c>
      <c r="C2759">
        <v>1909491</v>
      </c>
      <c r="D2759">
        <v>4</v>
      </c>
      <c r="E2759" t="s">
        <v>12805</v>
      </c>
      <c r="F2759" s="1">
        <v>45363</v>
      </c>
      <c r="G2759" t="s">
        <v>20054</v>
      </c>
      <c r="H2759">
        <v>4</v>
      </c>
    </row>
    <row r="2760" spans="1:8" x14ac:dyDescent="0.3">
      <c r="A2760">
        <v>2759</v>
      </c>
      <c r="B2760">
        <v>11313</v>
      </c>
      <c r="C2760">
        <v>773353</v>
      </c>
      <c r="D2760">
        <v>5</v>
      </c>
      <c r="E2760" t="s">
        <v>12806</v>
      </c>
      <c r="F2760" s="1">
        <v>45606</v>
      </c>
      <c r="G2760" t="s">
        <v>20058</v>
      </c>
      <c r="H2760">
        <v>5</v>
      </c>
    </row>
    <row r="2761" spans="1:8" x14ac:dyDescent="0.3">
      <c r="A2761">
        <v>2760</v>
      </c>
      <c r="B2761">
        <v>10628</v>
      </c>
      <c r="C2761">
        <v>534833</v>
      </c>
      <c r="D2761">
        <v>4</v>
      </c>
      <c r="E2761" t="s">
        <v>12807</v>
      </c>
      <c r="F2761" s="1">
        <v>45509</v>
      </c>
      <c r="G2761" t="s">
        <v>20054</v>
      </c>
      <c r="H2761">
        <v>4</v>
      </c>
    </row>
    <row r="2762" spans="1:8" x14ac:dyDescent="0.3">
      <c r="A2762">
        <v>2761</v>
      </c>
      <c r="B2762">
        <v>6334</v>
      </c>
      <c r="C2762">
        <v>59564</v>
      </c>
      <c r="D2762">
        <v>1</v>
      </c>
      <c r="E2762" t="s">
        <v>12808</v>
      </c>
      <c r="F2762" s="1">
        <v>45448</v>
      </c>
      <c r="G2762" t="s">
        <v>20057</v>
      </c>
      <c r="H2762">
        <v>1</v>
      </c>
    </row>
    <row r="2763" spans="1:8" x14ac:dyDescent="0.3">
      <c r="A2763">
        <v>2762</v>
      </c>
      <c r="B2763">
        <v>4657</v>
      </c>
      <c r="C2763">
        <v>1421482</v>
      </c>
      <c r="D2763">
        <v>5</v>
      </c>
      <c r="E2763" t="s">
        <v>12809</v>
      </c>
      <c r="F2763" s="1">
        <v>45007</v>
      </c>
      <c r="G2763" t="s">
        <v>20058</v>
      </c>
      <c r="H2763">
        <v>5</v>
      </c>
    </row>
    <row r="2764" spans="1:8" x14ac:dyDescent="0.3">
      <c r="A2764">
        <v>2763</v>
      </c>
      <c r="B2764">
        <v>4758</v>
      </c>
      <c r="C2764">
        <v>1602318</v>
      </c>
      <c r="D2764">
        <v>1</v>
      </c>
      <c r="E2764" t="s">
        <v>12810</v>
      </c>
      <c r="F2764" s="1">
        <v>45218</v>
      </c>
      <c r="G2764" t="s">
        <v>20057</v>
      </c>
      <c r="H2764">
        <v>1</v>
      </c>
    </row>
    <row r="2765" spans="1:8" x14ac:dyDescent="0.3">
      <c r="A2765">
        <v>2764</v>
      </c>
      <c r="B2765">
        <v>10558</v>
      </c>
      <c r="C2765">
        <v>1275206</v>
      </c>
      <c r="D2765">
        <v>3</v>
      </c>
      <c r="E2765" t="s">
        <v>12811</v>
      </c>
      <c r="F2765" s="1">
        <v>44973</v>
      </c>
      <c r="G2765" t="s">
        <v>20055</v>
      </c>
      <c r="H2765">
        <v>3</v>
      </c>
    </row>
    <row r="2766" spans="1:8" x14ac:dyDescent="0.3">
      <c r="A2766">
        <v>2765</v>
      </c>
      <c r="B2766">
        <v>3472</v>
      </c>
      <c r="C2766">
        <v>161024</v>
      </c>
      <c r="D2766">
        <v>2</v>
      </c>
      <c r="E2766" t="s">
        <v>12812</v>
      </c>
      <c r="F2766" s="1">
        <v>45184</v>
      </c>
      <c r="G2766" t="s">
        <v>20056</v>
      </c>
      <c r="H2766">
        <v>2</v>
      </c>
    </row>
    <row r="2767" spans="1:8" x14ac:dyDescent="0.3">
      <c r="A2767">
        <v>2766</v>
      </c>
      <c r="B2767">
        <v>2954</v>
      </c>
      <c r="C2767">
        <v>1802774</v>
      </c>
      <c r="D2767">
        <v>1</v>
      </c>
      <c r="E2767" t="s">
        <v>12813</v>
      </c>
      <c r="F2767" s="1">
        <v>45891</v>
      </c>
      <c r="G2767" t="s">
        <v>20057</v>
      </c>
      <c r="H2767">
        <v>1</v>
      </c>
    </row>
    <row r="2768" spans="1:8" x14ac:dyDescent="0.3">
      <c r="A2768">
        <v>2767</v>
      </c>
      <c r="B2768">
        <v>9116</v>
      </c>
      <c r="C2768">
        <v>1726348</v>
      </c>
      <c r="D2768">
        <v>4</v>
      </c>
      <c r="E2768" t="s">
        <v>12814</v>
      </c>
      <c r="F2768" s="1">
        <v>45783</v>
      </c>
      <c r="G2768" t="s">
        <v>20054</v>
      </c>
      <c r="H2768">
        <v>4</v>
      </c>
    </row>
    <row r="2769" spans="1:8" x14ac:dyDescent="0.3">
      <c r="A2769">
        <v>2768</v>
      </c>
      <c r="B2769">
        <v>16097</v>
      </c>
      <c r="C2769">
        <v>640679</v>
      </c>
      <c r="D2769">
        <v>3</v>
      </c>
      <c r="E2769" t="s">
        <v>12815</v>
      </c>
      <c r="F2769" s="1">
        <v>44652</v>
      </c>
      <c r="G2769" t="s">
        <v>20055</v>
      </c>
      <c r="H2769">
        <v>3</v>
      </c>
    </row>
    <row r="2770" spans="1:8" x14ac:dyDescent="0.3">
      <c r="A2770">
        <v>2769</v>
      </c>
      <c r="B2770">
        <v>15296</v>
      </c>
      <c r="C2770">
        <v>1757507</v>
      </c>
      <c r="D2770">
        <v>5</v>
      </c>
      <c r="E2770" t="s">
        <v>12816</v>
      </c>
      <c r="F2770" s="1">
        <v>44482</v>
      </c>
      <c r="G2770" t="s">
        <v>20058</v>
      </c>
      <c r="H2770">
        <v>5</v>
      </c>
    </row>
    <row r="2771" spans="1:8" x14ac:dyDescent="0.3">
      <c r="A2771">
        <v>2770</v>
      </c>
      <c r="B2771">
        <v>8614</v>
      </c>
      <c r="C2771">
        <v>281780</v>
      </c>
      <c r="D2771">
        <v>4</v>
      </c>
      <c r="E2771" t="s">
        <v>12817</v>
      </c>
      <c r="F2771" s="1">
        <v>44834</v>
      </c>
      <c r="G2771" t="s">
        <v>20054</v>
      </c>
      <c r="H2771">
        <v>4</v>
      </c>
    </row>
    <row r="2772" spans="1:8" x14ac:dyDescent="0.3">
      <c r="A2772">
        <v>2771</v>
      </c>
      <c r="B2772">
        <v>4054</v>
      </c>
      <c r="C2772">
        <v>210689</v>
      </c>
      <c r="D2772">
        <v>3</v>
      </c>
      <c r="E2772" t="s">
        <v>12818</v>
      </c>
      <c r="F2772" s="1">
        <v>45388</v>
      </c>
      <c r="G2772" t="s">
        <v>20055</v>
      </c>
      <c r="H2772">
        <v>3</v>
      </c>
    </row>
    <row r="2773" spans="1:8" x14ac:dyDescent="0.3">
      <c r="A2773">
        <v>2772</v>
      </c>
      <c r="B2773">
        <v>14963</v>
      </c>
      <c r="C2773">
        <v>1595573</v>
      </c>
      <c r="D2773">
        <v>1</v>
      </c>
      <c r="E2773" t="s">
        <v>12819</v>
      </c>
      <c r="F2773" s="1">
        <v>45308</v>
      </c>
      <c r="G2773" t="s">
        <v>20057</v>
      </c>
      <c r="H2773">
        <v>1</v>
      </c>
    </row>
    <row r="2774" spans="1:8" x14ac:dyDescent="0.3">
      <c r="A2774">
        <v>2773</v>
      </c>
      <c r="B2774">
        <v>195</v>
      </c>
      <c r="C2774">
        <v>141059</v>
      </c>
      <c r="D2774">
        <v>2</v>
      </c>
      <c r="E2774" t="s">
        <v>12820</v>
      </c>
      <c r="F2774" s="1">
        <v>44951</v>
      </c>
      <c r="G2774" t="s">
        <v>20056</v>
      </c>
      <c r="H2774">
        <v>2</v>
      </c>
    </row>
    <row r="2775" spans="1:8" x14ac:dyDescent="0.3">
      <c r="A2775">
        <v>2774</v>
      </c>
      <c r="B2775">
        <v>6216</v>
      </c>
      <c r="C2775">
        <v>1049787</v>
      </c>
      <c r="D2775">
        <v>2</v>
      </c>
      <c r="E2775" t="s">
        <v>12821</v>
      </c>
      <c r="F2775" s="1">
        <v>44697</v>
      </c>
      <c r="G2775" t="s">
        <v>20056</v>
      </c>
      <c r="H2775">
        <v>2</v>
      </c>
    </row>
    <row r="2776" spans="1:8" x14ac:dyDescent="0.3">
      <c r="A2776">
        <v>2775</v>
      </c>
      <c r="B2776">
        <v>1901</v>
      </c>
      <c r="C2776">
        <v>940221</v>
      </c>
      <c r="D2776">
        <v>2</v>
      </c>
      <c r="E2776" t="s">
        <v>12822</v>
      </c>
      <c r="F2776" s="1">
        <v>44759</v>
      </c>
      <c r="G2776" t="s">
        <v>20056</v>
      </c>
      <c r="H2776">
        <v>2</v>
      </c>
    </row>
    <row r="2777" spans="1:8" x14ac:dyDescent="0.3">
      <c r="A2777">
        <v>2776</v>
      </c>
      <c r="B2777">
        <v>13799</v>
      </c>
      <c r="C2777">
        <v>666307</v>
      </c>
      <c r="D2777">
        <v>5</v>
      </c>
      <c r="E2777" t="s">
        <v>12823</v>
      </c>
      <c r="F2777" s="1">
        <v>45826</v>
      </c>
      <c r="G2777" t="s">
        <v>20058</v>
      </c>
      <c r="H2777">
        <v>5</v>
      </c>
    </row>
    <row r="2778" spans="1:8" x14ac:dyDescent="0.3">
      <c r="A2778">
        <v>2777</v>
      </c>
      <c r="B2778">
        <v>13952</v>
      </c>
      <c r="C2778">
        <v>1258179</v>
      </c>
      <c r="D2778">
        <v>3</v>
      </c>
      <c r="E2778" t="s">
        <v>12824</v>
      </c>
      <c r="F2778" s="1">
        <v>44906</v>
      </c>
      <c r="G2778" t="s">
        <v>20055</v>
      </c>
      <c r="H2778">
        <v>3</v>
      </c>
    </row>
    <row r="2779" spans="1:8" x14ac:dyDescent="0.3">
      <c r="A2779">
        <v>2778</v>
      </c>
      <c r="B2779">
        <v>12760</v>
      </c>
      <c r="C2779">
        <v>1920137</v>
      </c>
      <c r="D2779">
        <v>2</v>
      </c>
      <c r="E2779" t="s">
        <v>12825</v>
      </c>
      <c r="F2779" s="1">
        <v>45803</v>
      </c>
      <c r="G2779" t="s">
        <v>20056</v>
      </c>
      <c r="H2779">
        <v>2</v>
      </c>
    </row>
    <row r="2780" spans="1:8" x14ac:dyDescent="0.3">
      <c r="A2780">
        <v>2779</v>
      </c>
      <c r="B2780">
        <v>13401</v>
      </c>
      <c r="C2780">
        <v>1273188</v>
      </c>
      <c r="D2780">
        <v>2</v>
      </c>
      <c r="E2780" t="s">
        <v>12826</v>
      </c>
      <c r="F2780" s="1">
        <v>45621</v>
      </c>
      <c r="G2780" t="s">
        <v>20056</v>
      </c>
      <c r="H2780">
        <v>2</v>
      </c>
    </row>
    <row r="2781" spans="1:8" x14ac:dyDescent="0.3">
      <c r="A2781">
        <v>2780</v>
      </c>
      <c r="B2781">
        <v>11463</v>
      </c>
      <c r="C2781">
        <v>391871</v>
      </c>
      <c r="D2781">
        <v>5</v>
      </c>
      <c r="E2781" t="s">
        <v>12827</v>
      </c>
      <c r="F2781" s="1">
        <v>44444</v>
      </c>
      <c r="G2781" t="s">
        <v>20058</v>
      </c>
      <c r="H2781">
        <v>5</v>
      </c>
    </row>
    <row r="2782" spans="1:8" x14ac:dyDescent="0.3">
      <c r="A2782">
        <v>2781</v>
      </c>
      <c r="B2782">
        <v>9061</v>
      </c>
      <c r="C2782">
        <v>49037</v>
      </c>
      <c r="D2782">
        <v>2</v>
      </c>
      <c r="E2782" t="s">
        <v>12828</v>
      </c>
      <c r="F2782" s="1">
        <v>45174</v>
      </c>
      <c r="G2782" t="s">
        <v>20056</v>
      </c>
      <c r="H2782">
        <v>2</v>
      </c>
    </row>
    <row r="2783" spans="1:8" x14ac:dyDescent="0.3">
      <c r="A2783">
        <v>2782</v>
      </c>
      <c r="B2783">
        <v>18216</v>
      </c>
      <c r="C2783">
        <v>375264</v>
      </c>
      <c r="D2783">
        <v>5</v>
      </c>
      <c r="E2783" t="s">
        <v>12829</v>
      </c>
      <c r="F2783" s="1">
        <v>45652</v>
      </c>
      <c r="G2783" t="s">
        <v>20058</v>
      </c>
      <c r="H2783">
        <v>5</v>
      </c>
    </row>
    <row r="2784" spans="1:8" x14ac:dyDescent="0.3">
      <c r="A2784">
        <v>2783</v>
      </c>
      <c r="B2784">
        <v>16415</v>
      </c>
      <c r="C2784">
        <v>1091595</v>
      </c>
      <c r="D2784">
        <v>1</v>
      </c>
      <c r="E2784" t="s">
        <v>12830</v>
      </c>
      <c r="F2784" s="1">
        <v>45758</v>
      </c>
      <c r="G2784" t="s">
        <v>20057</v>
      </c>
      <c r="H2784">
        <v>1</v>
      </c>
    </row>
    <row r="2785" spans="1:8" x14ac:dyDescent="0.3">
      <c r="A2785">
        <v>2784</v>
      </c>
      <c r="B2785">
        <v>7504</v>
      </c>
      <c r="C2785">
        <v>1179869</v>
      </c>
      <c r="D2785">
        <v>2</v>
      </c>
      <c r="E2785" t="s">
        <v>12831</v>
      </c>
      <c r="F2785" s="1">
        <v>45701</v>
      </c>
      <c r="G2785" t="s">
        <v>20056</v>
      </c>
      <c r="H2785">
        <v>2</v>
      </c>
    </row>
    <row r="2786" spans="1:8" x14ac:dyDescent="0.3">
      <c r="A2786">
        <v>2785</v>
      </c>
      <c r="B2786">
        <v>19001</v>
      </c>
      <c r="C2786">
        <v>59343</v>
      </c>
      <c r="D2786">
        <v>4</v>
      </c>
      <c r="E2786" t="s">
        <v>12832</v>
      </c>
      <c r="F2786" s="1">
        <v>45261</v>
      </c>
      <c r="G2786" t="s">
        <v>20054</v>
      </c>
      <c r="H2786">
        <v>4</v>
      </c>
    </row>
    <row r="2787" spans="1:8" x14ac:dyDescent="0.3">
      <c r="A2787">
        <v>2786</v>
      </c>
      <c r="B2787">
        <v>10993</v>
      </c>
      <c r="C2787">
        <v>1146179</v>
      </c>
      <c r="D2787">
        <v>4</v>
      </c>
      <c r="E2787" t="s">
        <v>12833</v>
      </c>
      <c r="F2787" s="1">
        <v>44534</v>
      </c>
      <c r="G2787" t="s">
        <v>20054</v>
      </c>
      <c r="H2787">
        <v>4</v>
      </c>
    </row>
    <row r="2788" spans="1:8" x14ac:dyDescent="0.3">
      <c r="A2788">
        <v>2787</v>
      </c>
      <c r="B2788">
        <v>10177</v>
      </c>
      <c r="C2788">
        <v>447583</v>
      </c>
      <c r="D2788">
        <v>5</v>
      </c>
      <c r="E2788" t="s">
        <v>12834</v>
      </c>
      <c r="F2788" s="1">
        <v>44885</v>
      </c>
      <c r="G2788" t="s">
        <v>20058</v>
      </c>
      <c r="H2788">
        <v>5</v>
      </c>
    </row>
    <row r="2789" spans="1:8" x14ac:dyDescent="0.3">
      <c r="A2789">
        <v>2788</v>
      </c>
      <c r="B2789">
        <v>5462</v>
      </c>
      <c r="C2789">
        <v>1658927</v>
      </c>
      <c r="D2789">
        <v>1</v>
      </c>
      <c r="E2789" t="s">
        <v>12835</v>
      </c>
      <c r="F2789" s="1">
        <v>45859</v>
      </c>
      <c r="G2789" t="s">
        <v>20057</v>
      </c>
      <c r="H2789">
        <v>1</v>
      </c>
    </row>
    <row r="2790" spans="1:8" x14ac:dyDescent="0.3">
      <c r="A2790">
        <v>2789</v>
      </c>
      <c r="B2790">
        <v>4916</v>
      </c>
      <c r="C2790">
        <v>1245841</v>
      </c>
      <c r="D2790">
        <v>4</v>
      </c>
      <c r="E2790" t="s">
        <v>12836</v>
      </c>
      <c r="F2790" s="1">
        <v>44862</v>
      </c>
      <c r="G2790" t="s">
        <v>20054</v>
      </c>
      <c r="H2790">
        <v>4</v>
      </c>
    </row>
    <row r="2791" spans="1:8" x14ac:dyDescent="0.3">
      <c r="A2791">
        <v>2790</v>
      </c>
      <c r="B2791">
        <v>13044</v>
      </c>
      <c r="C2791">
        <v>1267211</v>
      </c>
      <c r="D2791">
        <v>2</v>
      </c>
      <c r="E2791" t="s">
        <v>12837</v>
      </c>
      <c r="F2791" s="1">
        <v>45186</v>
      </c>
      <c r="G2791" t="s">
        <v>20056</v>
      </c>
      <c r="H2791">
        <v>2</v>
      </c>
    </row>
    <row r="2792" spans="1:8" x14ac:dyDescent="0.3">
      <c r="A2792">
        <v>2791</v>
      </c>
      <c r="B2792">
        <v>17286</v>
      </c>
      <c r="C2792">
        <v>493150</v>
      </c>
      <c r="D2792">
        <v>2</v>
      </c>
      <c r="E2792" t="s">
        <v>12838</v>
      </c>
      <c r="F2792" s="1">
        <v>45777</v>
      </c>
      <c r="G2792" t="s">
        <v>20056</v>
      </c>
      <c r="H2792">
        <v>2</v>
      </c>
    </row>
    <row r="2793" spans="1:8" x14ac:dyDescent="0.3">
      <c r="A2793">
        <v>2792</v>
      </c>
      <c r="B2793">
        <v>15272</v>
      </c>
      <c r="C2793">
        <v>876784</v>
      </c>
      <c r="D2793">
        <v>2</v>
      </c>
      <c r="E2793" t="s">
        <v>12839</v>
      </c>
      <c r="F2793" s="1">
        <v>45145</v>
      </c>
      <c r="G2793" t="s">
        <v>20056</v>
      </c>
      <c r="H2793">
        <v>2</v>
      </c>
    </row>
    <row r="2794" spans="1:8" x14ac:dyDescent="0.3">
      <c r="A2794">
        <v>2793</v>
      </c>
      <c r="B2794">
        <v>2131</v>
      </c>
      <c r="C2794">
        <v>759082</v>
      </c>
      <c r="D2794">
        <v>4</v>
      </c>
      <c r="E2794" t="s">
        <v>12840</v>
      </c>
      <c r="F2794" s="1">
        <v>45547</v>
      </c>
      <c r="G2794" t="s">
        <v>20054</v>
      </c>
      <c r="H2794">
        <v>4</v>
      </c>
    </row>
    <row r="2795" spans="1:8" x14ac:dyDescent="0.3">
      <c r="A2795">
        <v>2794</v>
      </c>
      <c r="B2795">
        <v>13525</v>
      </c>
      <c r="C2795">
        <v>1280265</v>
      </c>
      <c r="D2795">
        <v>5</v>
      </c>
      <c r="E2795" t="s">
        <v>12841</v>
      </c>
      <c r="F2795" s="1">
        <v>45708</v>
      </c>
      <c r="G2795" t="s">
        <v>20058</v>
      </c>
      <c r="H2795">
        <v>5</v>
      </c>
    </row>
    <row r="2796" spans="1:8" x14ac:dyDescent="0.3">
      <c r="A2796">
        <v>2795</v>
      </c>
      <c r="B2796">
        <v>7012</v>
      </c>
      <c r="C2796">
        <v>1858603</v>
      </c>
      <c r="D2796">
        <v>1</v>
      </c>
      <c r="E2796" t="s">
        <v>12842</v>
      </c>
      <c r="F2796" s="1">
        <v>45669</v>
      </c>
      <c r="G2796" t="s">
        <v>20057</v>
      </c>
      <c r="H2796">
        <v>1</v>
      </c>
    </row>
    <row r="2797" spans="1:8" x14ac:dyDescent="0.3">
      <c r="A2797">
        <v>2796</v>
      </c>
      <c r="B2797">
        <v>4918</v>
      </c>
      <c r="C2797">
        <v>1028323</v>
      </c>
      <c r="D2797">
        <v>1</v>
      </c>
      <c r="E2797" t="s">
        <v>12843</v>
      </c>
      <c r="F2797" s="1">
        <v>44838</v>
      </c>
      <c r="G2797" t="s">
        <v>20057</v>
      </c>
      <c r="H2797">
        <v>1</v>
      </c>
    </row>
    <row r="2798" spans="1:8" x14ac:dyDescent="0.3">
      <c r="A2798">
        <v>2797</v>
      </c>
      <c r="B2798">
        <v>6202</v>
      </c>
      <c r="C2798">
        <v>520490</v>
      </c>
      <c r="D2798">
        <v>1</v>
      </c>
      <c r="E2798" t="s">
        <v>12844</v>
      </c>
      <c r="F2798" s="1">
        <v>45037</v>
      </c>
      <c r="G2798" t="s">
        <v>20057</v>
      </c>
      <c r="H2798">
        <v>1</v>
      </c>
    </row>
    <row r="2799" spans="1:8" x14ac:dyDescent="0.3">
      <c r="A2799">
        <v>2798</v>
      </c>
      <c r="B2799">
        <v>679</v>
      </c>
      <c r="C2799">
        <v>327056</v>
      </c>
      <c r="D2799">
        <v>3</v>
      </c>
      <c r="E2799" t="s">
        <v>12845</v>
      </c>
      <c r="F2799" s="1">
        <v>45306</v>
      </c>
      <c r="G2799" t="s">
        <v>20055</v>
      </c>
      <c r="H2799">
        <v>3</v>
      </c>
    </row>
    <row r="2800" spans="1:8" x14ac:dyDescent="0.3">
      <c r="A2800">
        <v>2799</v>
      </c>
      <c r="B2800">
        <v>10476</v>
      </c>
      <c r="C2800">
        <v>433220</v>
      </c>
      <c r="D2800">
        <v>4</v>
      </c>
      <c r="E2800" t="s">
        <v>12846</v>
      </c>
      <c r="F2800" s="1">
        <v>45558</v>
      </c>
      <c r="G2800" t="s">
        <v>20054</v>
      </c>
      <c r="H2800">
        <v>4</v>
      </c>
    </row>
    <row r="2801" spans="1:8" x14ac:dyDescent="0.3">
      <c r="A2801">
        <v>2800</v>
      </c>
      <c r="B2801">
        <v>3773</v>
      </c>
      <c r="C2801">
        <v>633491</v>
      </c>
      <c r="D2801">
        <v>3</v>
      </c>
      <c r="E2801" t="s">
        <v>12847</v>
      </c>
      <c r="F2801" s="1">
        <v>45733</v>
      </c>
      <c r="G2801" t="s">
        <v>20055</v>
      </c>
      <c r="H2801">
        <v>3</v>
      </c>
    </row>
    <row r="2802" spans="1:8" x14ac:dyDescent="0.3">
      <c r="A2802">
        <v>2801</v>
      </c>
      <c r="B2802">
        <v>1175</v>
      </c>
      <c r="C2802">
        <v>461362</v>
      </c>
      <c r="D2802">
        <v>2</v>
      </c>
      <c r="E2802" t="s">
        <v>12848</v>
      </c>
      <c r="F2802" s="1">
        <v>44784</v>
      </c>
      <c r="G2802" t="s">
        <v>20056</v>
      </c>
      <c r="H2802">
        <v>2</v>
      </c>
    </row>
    <row r="2803" spans="1:8" x14ac:dyDescent="0.3">
      <c r="A2803">
        <v>2802</v>
      </c>
      <c r="B2803">
        <v>15783</v>
      </c>
      <c r="C2803">
        <v>675850</v>
      </c>
      <c r="D2803">
        <v>1</v>
      </c>
      <c r="E2803" t="s">
        <v>12849</v>
      </c>
      <c r="F2803" s="1">
        <v>44625</v>
      </c>
      <c r="G2803" t="s">
        <v>20057</v>
      </c>
      <c r="H2803">
        <v>1</v>
      </c>
    </row>
    <row r="2804" spans="1:8" x14ac:dyDescent="0.3">
      <c r="A2804">
        <v>2803</v>
      </c>
      <c r="B2804">
        <v>5855</v>
      </c>
      <c r="C2804">
        <v>760186</v>
      </c>
      <c r="D2804">
        <v>1</v>
      </c>
      <c r="E2804" t="s">
        <v>12850</v>
      </c>
      <c r="F2804" s="1">
        <v>44581</v>
      </c>
      <c r="G2804" t="s">
        <v>20057</v>
      </c>
      <c r="H2804">
        <v>1</v>
      </c>
    </row>
    <row r="2805" spans="1:8" x14ac:dyDescent="0.3">
      <c r="A2805">
        <v>2804</v>
      </c>
      <c r="B2805">
        <v>9450</v>
      </c>
      <c r="C2805">
        <v>777770</v>
      </c>
      <c r="D2805">
        <v>4</v>
      </c>
      <c r="E2805" t="s">
        <v>12851</v>
      </c>
      <c r="F2805" s="1">
        <v>45576</v>
      </c>
      <c r="G2805" t="s">
        <v>20054</v>
      </c>
      <c r="H2805">
        <v>4</v>
      </c>
    </row>
    <row r="2806" spans="1:8" x14ac:dyDescent="0.3">
      <c r="A2806">
        <v>2805</v>
      </c>
      <c r="B2806">
        <v>6422</v>
      </c>
      <c r="C2806">
        <v>1249919</v>
      </c>
      <c r="D2806">
        <v>2</v>
      </c>
      <c r="E2806" t="s">
        <v>12852</v>
      </c>
      <c r="F2806" s="1">
        <v>44583</v>
      </c>
      <c r="G2806" t="s">
        <v>20056</v>
      </c>
      <c r="H2806">
        <v>2</v>
      </c>
    </row>
    <row r="2807" spans="1:8" x14ac:dyDescent="0.3">
      <c r="A2807">
        <v>2806</v>
      </c>
      <c r="B2807">
        <v>4083</v>
      </c>
      <c r="C2807">
        <v>1787018</v>
      </c>
      <c r="D2807">
        <v>2</v>
      </c>
      <c r="E2807" t="s">
        <v>12853</v>
      </c>
      <c r="F2807" s="1">
        <v>45144</v>
      </c>
      <c r="G2807" t="s">
        <v>20056</v>
      </c>
      <c r="H2807">
        <v>2</v>
      </c>
    </row>
    <row r="2808" spans="1:8" x14ac:dyDescent="0.3">
      <c r="A2808">
        <v>2807</v>
      </c>
      <c r="B2808">
        <v>1677</v>
      </c>
      <c r="C2808">
        <v>991856</v>
      </c>
      <c r="D2808">
        <v>4</v>
      </c>
      <c r="E2808" t="s">
        <v>12854</v>
      </c>
      <c r="F2808" s="1">
        <v>45148</v>
      </c>
      <c r="G2808" t="s">
        <v>20054</v>
      </c>
      <c r="H2808">
        <v>4</v>
      </c>
    </row>
    <row r="2809" spans="1:8" x14ac:dyDescent="0.3">
      <c r="A2809">
        <v>2808</v>
      </c>
      <c r="B2809">
        <v>12752</v>
      </c>
      <c r="C2809">
        <v>1227153</v>
      </c>
      <c r="D2809">
        <v>3</v>
      </c>
      <c r="E2809" t="s">
        <v>12855</v>
      </c>
      <c r="F2809" s="1">
        <v>44652</v>
      </c>
      <c r="G2809" t="s">
        <v>20055</v>
      </c>
      <c r="H2809">
        <v>3</v>
      </c>
    </row>
    <row r="2810" spans="1:8" x14ac:dyDescent="0.3">
      <c r="A2810">
        <v>2809</v>
      </c>
      <c r="B2810">
        <v>13947</v>
      </c>
      <c r="C2810">
        <v>971422</v>
      </c>
      <c r="D2810">
        <v>5</v>
      </c>
      <c r="E2810" t="s">
        <v>12856</v>
      </c>
      <c r="F2810" s="1">
        <v>44456</v>
      </c>
      <c r="G2810" t="s">
        <v>20058</v>
      </c>
      <c r="H2810">
        <v>5</v>
      </c>
    </row>
    <row r="2811" spans="1:8" x14ac:dyDescent="0.3">
      <c r="A2811">
        <v>2810</v>
      </c>
      <c r="B2811">
        <v>11791</v>
      </c>
      <c r="C2811">
        <v>1161872</v>
      </c>
      <c r="D2811">
        <v>1</v>
      </c>
      <c r="E2811" t="s">
        <v>12857</v>
      </c>
      <c r="F2811" s="1">
        <v>44482</v>
      </c>
      <c r="G2811" t="s">
        <v>20057</v>
      </c>
      <c r="H2811">
        <v>1</v>
      </c>
    </row>
    <row r="2812" spans="1:8" x14ac:dyDescent="0.3">
      <c r="A2812">
        <v>2811</v>
      </c>
      <c r="B2812">
        <v>7296</v>
      </c>
      <c r="C2812">
        <v>701091</v>
      </c>
      <c r="D2812">
        <v>3</v>
      </c>
      <c r="E2812" t="s">
        <v>12858</v>
      </c>
      <c r="F2812" s="1">
        <v>44935</v>
      </c>
      <c r="G2812" t="s">
        <v>20055</v>
      </c>
      <c r="H2812">
        <v>3</v>
      </c>
    </row>
    <row r="2813" spans="1:8" x14ac:dyDescent="0.3">
      <c r="A2813">
        <v>2812</v>
      </c>
      <c r="B2813">
        <v>10064</v>
      </c>
      <c r="C2813">
        <v>1400101</v>
      </c>
      <c r="D2813">
        <v>2</v>
      </c>
      <c r="E2813" t="s">
        <v>12859</v>
      </c>
      <c r="F2813" s="1">
        <v>44638</v>
      </c>
      <c r="G2813" t="s">
        <v>20056</v>
      </c>
      <c r="H2813">
        <v>2</v>
      </c>
    </row>
    <row r="2814" spans="1:8" x14ac:dyDescent="0.3">
      <c r="A2814">
        <v>2813</v>
      </c>
      <c r="B2814">
        <v>11015</v>
      </c>
      <c r="C2814">
        <v>1822365</v>
      </c>
      <c r="D2814">
        <v>2</v>
      </c>
      <c r="E2814" t="s">
        <v>12860</v>
      </c>
      <c r="F2814" s="1">
        <v>44953</v>
      </c>
      <c r="G2814" t="s">
        <v>20056</v>
      </c>
      <c r="H2814">
        <v>2</v>
      </c>
    </row>
    <row r="2815" spans="1:8" x14ac:dyDescent="0.3">
      <c r="A2815">
        <v>2814</v>
      </c>
      <c r="B2815">
        <v>5220</v>
      </c>
      <c r="C2815">
        <v>393915</v>
      </c>
      <c r="D2815">
        <v>4</v>
      </c>
      <c r="E2815" t="s">
        <v>12861</v>
      </c>
      <c r="F2815" s="1">
        <v>44461</v>
      </c>
      <c r="G2815" t="s">
        <v>20054</v>
      </c>
      <c r="H2815">
        <v>4</v>
      </c>
    </row>
    <row r="2816" spans="1:8" x14ac:dyDescent="0.3">
      <c r="A2816">
        <v>2815</v>
      </c>
      <c r="B2816">
        <v>15703</v>
      </c>
      <c r="C2816">
        <v>1341537</v>
      </c>
      <c r="D2816">
        <v>5</v>
      </c>
      <c r="E2816" t="s">
        <v>12862</v>
      </c>
      <c r="F2816" s="1">
        <v>45400</v>
      </c>
      <c r="G2816" t="s">
        <v>20058</v>
      </c>
      <c r="H2816">
        <v>5</v>
      </c>
    </row>
    <row r="2817" spans="1:8" x14ac:dyDescent="0.3">
      <c r="A2817">
        <v>2816</v>
      </c>
      <c r="B2817">
        <v>16492</v>
      </c>
      <c r="C2817">
        <v>1186758</v>
      </c>
      <c r="D2817">
        <v>4</v>
      </c>
      <c r="E2817" t="s">
        <v>12863</v>
      </c>
      <c r="F2817" s="1">
        <v>45714</v>
      </c>
      <c r="G2817" t="s">
        <v>20054</v>
      </c>
      <c r="H2817">
        <v>4</v>
      </c>
    </row>
    <row r="2818" spans="1:8" x14ac:dyDescent="0.3">
      <c r="A2818">
        <v>2817</v>
      </c>
      <c r="B2818">
        <v>12433</v>
      </c>
      <c r="C2818">
        <v>938646</v>
      </c>
      <c r="D2818">
        <v>4</v>
      </c>
      <c r="E2818" t="s">
        <v>12864</v>
      </c>
      <c r="F2818" s="1">
        <v>44924</v>
      </c>
      <c r="G2818" t="s">
        <v>20054</v>
      </c>
      <c r="H2818">
        <v>4</v>
      </c>
    </row>
    <row r="2819" spans="1:8" x14ac:dyDescent="0.3">
      <c r="A2819">
        <v>2818</v>
      </c>
      <c r="B2819">
        <v>13565</v>
      </c>
      <c r="C2819">
        <v>1516623</v>
      </c>
      <c r="D2819">
        <v>4</v>
      </c>
      <c r="E2819" t="s">
        <v>12865</v>
      </c>
      <c r="F2819" s="1">
        <v>45053</v>
      </c>
      <c r="G2819" t="s">
        <v>20054</v>
      </c>
      <c r="H2819">
        <v>4</v>
      </c>
    </row>
    <row r="2820" spans="1:8" x14ac:dyDescent="0.3">
      <c r="A2820">
        <v>2819</v>
      </c>
      <c r="B2820">
        <v>7648</v>
      </c>
      <c r="C2820">
        <v>395672</v>
      </c>
      <c r="D2820">
        <v>2</v>
      </c>
      <c r="E2820" t="s">
        <v>12866</v>
      </c>
      <c r="F2820" s="1">
        <v>44523</v>
      </c>
      <c r="G2820" t="s">
        <v>20056</v>
      </c>
      <c r="H2820">
        <v>2</v>
      </c>
    </row>
    <row r="2821" spans="1:8" x14ac:dyDescent="0.3">
      <c r="A2821">
        <v>2820</v>
      </c>
      <c r="B2821">
        <v>2575</v>
      </c>
      <c r="C2821">
        <v>606829</v>
      </c>
      <c r="D2821">
        <v>3</v>
      </c>
      <c r="E2821" t="s">
        <v>12867</v>
      </c>
      <c r="F2821" s="1">
        <v>45803</v>
      </c>
      <c r="G2821" t="s">
        <v>20055</v>
      </c>
      <c r="H2821">
        <v>3</v>
      </c>
    </row>
    <row r="2822" spans="1:8" x14ac:dyDescent="0.3">
      <c r="A2822">
        <v>2821</v>
      </c>
      <c r="B2822">
        <v>6050</v>
      </c>
      <c r="C2822">
        <v>599501</v>
      </c>
      <c r="D2822">
        <v>3</v>
      </c>
      <c r="E2822" t="s">
        <v>12868</v>
      </c>
      <c r="F2822" s="1">
        <v>44933</v>
      </c>
      <c r="G2822" t="s">
        <v>20055</v>
      </c>
      <c r="H2822">
        <v>3</v>
      </c>
    </row>
    <row r="2823" spans="1:8" x14ac:dyDescent="0.3">
      <c r="A2823">
        <v>2822</v>
      </c>
      <c r="B2823">
        <v>12388</v>
      </c>
      <c r="C2823">
        <v>700073</v>
      </c>
      <c r="D2823">
        <v>1</v>
      </c>
      <c r="E2823" t="s">
        <v>12869</v>
      </c>
      <c r="F2823" s="1">
        <v>45286</v>
      </c>
      <c r="G2823" t="s">
        <v>20057</v>
      </c>
      <c r="H2823">
        <v>1</v>
      </c>
    </row>
    <row r="2824" spans="1:8" x14ac:dyDescent="0.3">
      <c r="A2824">
        <v>2823</v>
      </c>
      <c r="B2824">
        <v>3782</v>
      </c>
      <c r="C2824">
        <v>1589695</v>
      </c>
      <c r="D2824">
        <v>3</v>
      </c>
      <c r="E2824" t="s">
        <v>12870</v>
      </c>
      <c r="F2824" s="1">
        <v>45722</v>
      </c>
      <c r="G2824" t="s">
        <v>20055</v>
      </c>
      <c r="H2824">
        <v>3</v>
      </c>
    </row>
    <row r="2825" spans="1:8" x14ac:dyDescent="0.3">
      <c r="A2825">
        <v>2824</v>
      </c>
      <c r="B2825">
        <v>15351</v>
      </c>
      <c r="C2825">
        <v>399705</v>
      </c>
      <c r="D2825">
        <v>1</v>
      </c>
      <c r="E2825" t="s">
        <v>12871</v>
      </c>
      <c r="F2825" s="1">
        <v>44486</v>
      </c>
      <c r="G2825" t="s">
        <v>20057</v>
      </c>
      <c r="H2825">
        <v>1</v>
      </c>
    </row>
    <row r="2826" spans="1:8" x14ac:dyDescent="0.3">
      <c r="A2826">
        <v>2825</v>
      </c>
      <c r="B2826">
        <v>11425</v>
      </c>
      <c r="C2826">
        <v>1074147</v>
      </c>
      <c r="D2826">
        <v>2</v>
      </c>
      <c r="E2826" t="s">
        <v>12872</v>
      </c>
      <c r="F2826" s="1">
        <v>45572</v>
      </c>
      <c r="G2826" t="s">
        <v>20056</v>
      </c>
      <c r="H2826">
        <v>2</v>
      </c>
    </row>
    <row r="2827" spans="1:8" x14ac:dyDescent="0.3">
      <c r="A2827">
        <v>2826</v>
      </c>
      <c r="B2827">
        <v>10108</v>
      </c>
      <c r="C2827">
        <v>874270</v>
      </c>
      <c r="D2827">
        <v>4</v>
      </c>
      <c r="E2827" t="s">
        <v>12873</v>
      </c>
      <c r="F2827" s="1">
        <v>45250</v>
      </c>
      <c r="G2827" t="s">
        <v>20054</v>
      </c>
      <c r="H2827">
        <v>4</v>
      </c>
    </row>
    <row r="2828" spans="1:8" x14ac:dyDescent="0.3">
      <c r="A2828">
        <v>2827</v>
      </c>
      <c r="B2828">
        <v>6408</v>
      </c>
      <c r="C2828">
        <v>1439990</v>
      </c>
      <c r="D2828">
        <v>5</v>
      </c>
      <c r="E2828" t="s">
        <v>12874</v>
      </c>
      <c r="F2828" s="1">
        <v>44622</v>
      </c>
      <c r="G2828" t="s">
        <v>20058</v>
      </c>
      <c r="H2828">
        <v>5</v>
      </c>
    </row>
    <row r="2829" spans="1:8" x14ac:dyDescent="0.3">
      <c r="A2829">
        <v>2828</v>
      </c>
      <c r="B2829">
        <v>1002</v>
      </c>
      <c r="C2829">
        <v>75612</v>
      </c>
      <c r="D2829">
        <v>3</v>
      </c>
      <c r="E2829" t="s">
        <v>12875</v>
      </c>
      <c r="F2829" s="1">
        <v>45422</v>
      </c>
      <c r="G2829" t="s">
        <v>20055</v>
      </c>
      <c r="H2829">
        <v>3</v>
      </c>
    </row>
    <row r="2830" spans="1:8" x14ac:dyDescent="0.3">
      <c r="A2830">
        <v>2829</v>
      </c>
      <c r="B2830">
        <v>19413</v>
      </c>
      <c r="C2830">
        <v>1196410</v>
      </c>
      <c r="D2830">
        <v>1</v>
      </c>
      <c r="E2830" t="s">
        <v>12876</v>
      </c>
      <c r="F2830" s="1">
        <v>44733</v>
      </c>
      <c r="G2830" t="s">
        <v>20057</v>
      </c>
      <c r="H2830">
        <v>1</v>
      </c>
    </row>
    <row r="2831" spans="1:8" x14ac:dyDescent="0.3">
      <c r="A2831">
        <v>2830</v>
      </c>
      <c r="B2831">
        <v>3425</v>
      </c>
      <c r="C2831">
        <v>1841945</v>
      </c>
      <c r="D2831">
        <v>2</v>
      </c>
      <c r="E2831" t="s">
        <v>12877</v>
      </c>
      <c r="F2831" s="1">
        <v>44675</v>
      </c>
      <c r="G2831" t="s">
        <v>20056</v>
      </c>
      <c r="H2831">
        <v>2</v>
      </c>
    </row>
    <row r="2832" spans="1:8" x14ac:dyDescent="0.3">
      <c r="A2832">
        <v>2831</v>
      </c>
      <c r="B2832">
        <v>8948</v>
      </c>
      <c r="C2832">
        <v>1404053</v>
      </c>
      <c r="D2832">
        <v>3</v>
      </c>
      <c r="E2832" t="s">
        <v>12878</v>
      </c>
      <c r="F2832" s="1">
        <v>45152</v>
      </c>
      <c r="G2832" t="s">
        <v>20055</v>
      </c>
      <c r="H2832">
        <v>3</v>
      </c>
    </row>
    <row r="2833" spans="1:8" x14ac:dyDescent="0.3">
      <c r="A2833">
        <v>2832</v>
      </c>
      <c r="B2833">
        <v>14150</v>
      </c>
      <c r="C2833">
        <v>757363</v>
      </c>
      <c r="D2833">
        <v>1</v>
      </c>
      <c r="E2833" t="s">
        <v>12879</v>
      </c>
      <c r="F2833" s="1">
        <v>45449</v>
      </c>
      <c r="G2833" t="s">
        <v>20057</v>
      </c>
      <c r="H2833">
        <v>1</v>
      </c>
    </row>
    <row r="2834" spans="1:8" x14ac:dyDescent="0.3">
      <c r="A2834">
        <v>2833</v>
      </c>
      <c r="B2834">
        <v>11915</v>
      </c>
      <c r="C2834">
        <v>1202052</v>
      </c>
      <c r="D2834">
        <v>5</v>
      </c>
      <c r="E2834" t="s">
        <v>12880</v>
      </c>
      <c r="F2834" s="1">
        <v>45845</v>
      </c>
      <c r="G2834" t="s">
        <v>20058</v>
      </c>
      <c r="H2834">
        <v>5</v>
      </c>
    </row>
    <row r="2835" spans="1:8" x14ac:dyDescent="0.3">
      <c r="A2835">
        <v>2834</v>
      </c>
      <c r="B2835">
        <v>15624</v>
      </c>
      <c r="C2835">
        <v>167438</v>
      </c>
      <c r="D2835">
        <v>2</v>
      </c>
      <c r="E2835" t="s">
        <v>12881</v>
      </c>
      <c r="F2835" s="1">
        <v>44667</v>
      </c>
      <c r="G2835" t="s">
        <v>20056</v>
      </c>
      <c r="H2835">
        <v>2</v>
      </c>
    </row>
    <row r="2836" spans="1:8" x14ac:dyDescent="0.3">
      <c r="A2836">
        <v>2835</v>
      </c>
      <c r="B2836">
        <v>15977</v>
      </c>
      <c r="C2836">
        <v>989515</v>
      </c>
      <c r="D2836">
        <v>2</v>
      </c>
      <c r="E2836" t="s">
        <v>12882</v>
      </c>
      <c r="F2836" s="1">
        <v>45633</v>
      </c>
      <c r="G2836" t="s">
        <v>20056</v>
      </c>
      <c r="H2836">
        <v>2</v>
      </c>
    </row>
    <row r="2837" spans="1:8" x14ac:dyDescent="0.3">
      <c r="A2837">
        <v>2836</v>
      </c>
      <c r="B2837">
        <v>16496</v>
      </c>
      <c r="C2837">
        <v>199827</v>
      </c>
      <c r="D2837">
        <v>3</v>
      </c>
      <c r="E2837" t="s">
        <v>12883</v>
      </c>
      <c r="F2837" s="1">
        <v>45697</v>
      </c>
      <c r="G2837" t="s">
        <v>20055</v>
      </c>
      <c r="H2837">
        <v>3</v>
      </c>
    </row>
    <row r="2838" spans="1:8" x14ac:dyDescent="0.3">
      <c r="A2838">
        <v>2837</v>
      </c>
      <c r="B2838">
        <v>15224</v>
      </c>
      <c r="C2838">
        <v>416289</v>
      </c>
      <c r="D2838">
        <v>3</v>
      </c>
      <c r="E2838" t="s">
        <v>12884</v>
      </c>
      <c r="F2838" s="1">
        <v>45369</v>
      </c>
      <c r="G2838" t="s">
        <v>20055</v>
      </c>
      <c r="H2838">
        <v>3</v>
      </c>
    </row>
    <row r="2839" spans="1:8" x14ac:dyDescent="0.3">
      <c r="A2839">
        <v>2838</v>
      </c>
      <c r="B2839">
        <v>17450</v>
      </c>
      <c r="C2839">
        <v>40294</v>
      </c>
      <c r="D2839">
        <v>2</v>
      </c>
      <c r="E2839" t="s">
        <v>12885</v>
      </c>
      <c r="F2839" s="1">
        <v>45554</v>
      </c>
      <c r="G2839" t="s">
        <v>20056</v>
      </c>
      <c r="H2839">
        <v>2</v>
      </c>
    </row>
    <row r="2840" spans="1:8" x14ac:dyDescent="0.3">
      <c r="A2840">
        <v>2839</v>
      </c>
      <c r="B2840">
        <v>5936</v>
      </c>
      <c r="C2840">
        <v>1007033</v>
      </c>
      <c r="D2840">
        <v>1</v>
      </c>
      <c r="E2840" t="s">
        <v>12886</v>
      </c>
      <c r="F2840" s="1">
        <v>45176</v>
      </c>
      <c r="G2840" t="s">
        <v>20057</v>
      </c>
      <c r="H2840">
        <v>1</v>
      </c>
    </row>
    <row r="2841" spans="1:8" x14ac:dyDescent="0.3">
      <c r="A2841">
        <v>2840</v>
      </c>
      <c r="B2841">
        <v>18391</v>
      </c>
      <c r="C2841">
        <v>42434</v>
      </c>
      <c r="D2841">
        <v>5</v>
      </c>
      <c r="E2841" t="s">
        <v>12887</v>
      </c>
      <c r="F2841" s="1">
        <v>44440</v>
      </c>
      <c r="G2841" t="s">
        <v>20058</v>
      </c>
      <c r="H2841">
        <v>5</v>
      </c>
    </row>
    <row r="2842" spans="1:8" x14ac:dyDescent="0.3">
      <c r="A2842">
        <v>2841</v>
      </c>
      <c r="B2842">
        <v>19934</v>
      </c>
      <c r="C2842">
        <v>1973279</v>
      </c>
      <c r="D2842">
        <v>4</v>
      </c>
      <c r="E2842" t="s">
        <v>12888</v>
      </c>
      <c r="F2842" s="1">
        <v>44846</v>
      </c>
      <c r="G2842" t="s">
        <v>20054</v>
      </c>
      <c r="H2842">
        <v>4</v>
      </c>
    </row>
    <row r="2843" spans="1:8" x14ac:dyDescent="0.3">
      <c r="A2843">
        <v>2842</v>
      </c>
      <c r="B2843">
        <v>13100</v>
      </c>
      <c r="C2843">
        <v>1612400</v>
      </c>
      <c r="D2843">
        <v>2</v>
      </c>
      <c r="E2843" t="s">
        <v>12889</v>
      </c>
      <c r="F2843" s="1">
        <v>45186</v>
      </c>
      <c r="G2843" t="s">
        <v>20056</v>
      </c>
      <c r="H2843">
        <v>2</v>
      </c>
    </row>
    <row r="2844" spans="1:8" x14ac:dyDescent="0.3">
      <c r="A2844">
        <v>2843</v>
      </c>
      <c r="B2844">
        <v>11681</v>
      </c>
      <c r="C2844">
        <v>474831</v>
      </c>
      <c r="D2844">
        <v>4</v>
      </c>
      <c r="E2844" t="s">
        <v>12890</v>
      </c>
      <c r="F2844" s="1">
        <v>44800</v>
      </c>
      <c r="G2844" t="s">
        <v>20054</v>
      </c>
      <c r="H2844">
        <v>4</v>
      </c>
    </row>
    <row r="2845" spans="1:8" x14ac:dyDescent="0.3">
      <c r="A2845">
        <v>2844</v>
      </c>
      <c r="B2845">
        <v>14161</v>
      </c>
      <c r="C2845">
        <v>1467315</v>
      </c>
      <c r="D2845">
        <v>5</v>
      </c>
      <c r="E2845" t="s">
        <v>12891</v>
      </c>
      <c r="F2845" s="1">
        <v>44863</v>
      </c>
      <c r="G2845" t="s">
        <v>20058</v>
      </c>
      <c r="H2845">
        <v>5</v>
      </c>
    </row>
    <row r="2846" spans="1:8" x14ac:dyDescent="0.3">
      <c r="A2846">
        <v>2845</v>
      </c>
      <c r="B2846">
        <v>19052</v>
      </c>
      <c r="C2846">
        <v>532844</v>
      </c>
      <c r="D2846">
        <v>2</v>
      </c>
      <c r="E2846" t="s">
        <v>12892</v>
      </c>
      <c r="F2846" s="1">
        <v>45051</v>
      </c>
      <c r="G2846" t="s">
        <v>20056</v>
      </c>
      <c r="H2846">
        <v>2</v>
      </c>
    </row>
    <row r="2847" spans="1:8" x14ac:dyDescent="0.3">
      <c r="A2847">
        <v>2846</v>
      </c>
      <c r="B2847">
        <v>19213</v>
      </c>
      <c r="C2847">
        <v>1827399</v>
      </c>
      <c r="D2847">
        <v>3</v>
      </c>
      <c r="E2847" t="s">
        <v>12893</v>
      </c>
      <c r="F2847" s="1">
        <v>45404</v>
      </c>
      <c r="G2847" t="s">
        <v>20055</v>
      </c>
      <c r="H2847">
        <v>3</v>
      </c>
    </row>
    <row r="2848" spans="1:8" x14ac:dyDescent="0.3">
      <c r="A2848">
        <v>2847</v>
      </c>
      <c r="B2848">
        <v>3024</v>
      </c>
      <c r="C2848">
        <v>954637</v>
      </c>
      <c r="D2848">
        <v>5</v>
      </c>
      <c r="E2848" t="s">
        <v>12894</v>
      </c>
      <c r="F2848" s="1">
        <v>45108</v>
      </c>
      <c r="G2848" t="s">
        <v>20058</v>
      </c>
      <c r="H2848">
        <v>5</v>
      </c>
    </row>
    <row r="2849" spans="1:8" x14ac:dyDescent="0.3">
      <c r="A2849">
        <v>2848</v>
      </c>
      <c r="B2849">
        <v>5585</v>
      </c>
      <c r="C2849">
        <v>616348</v>
      </c>
      <c r="D2849">
        <v>5</v>
      </c>
      <c r="E2849" t="s">
        <v>12895</v>
      </c>
      <c r="F2849" s="1">
        <v>44589</v>
      </c>
      <c r="G2849" t="s">
        <v>20058</v>
      </c>
      <c r="H2849">
        <v>5</v>
      </c>
    </row>
    <row r="2850" spans="1:8" x14ac:dyDescent="0.3">
      <c r="A2850">
        <v>2849</v>
      </c>
      <c r="B2850">
        <v>15026</v>
      </c>
      <c r="C2850">
        <v>841607</v>
      </c>
      <c r="D2850">
        <v>5</v>
      </c>
      <c r="E2850" t="s">
        <v>12896</v>
      </c>
      <c r="F2850" s="1">
        <v>44509</v>
      </c>
      <c r="G2850" t="s">
        <v>20058</v>
      </c>
      <c r="H2850">
        <v>5</v>
      </c>
    </row>
    <row r="2851" spans="1:8" x14ac:dyDescent="0.3">
      <c r="A2851">
        <v>2850</v>
      </c>
      <c r="B2851">
        <v>9136</v>
      </c>
      <c r="C2851">
        <v>1218148</v>
      </c>
      <c r="D2851">
        <v>5</v>
      </c>
      <c r="E2851" t="s">
        <v>12897</v>
      </c>
      <c r="F2851" s="1">
        <v>45389</v>
      </c>
      <c r="G2851" t="s">
        <v>20058</v>
      </c>
      <c r="H2851">
        <v>5</v>
      </c>
    </row>
    <row r="2852" spans="1:8" x14ac:dyDescent="0.3">
      <c r="A2852">
        <v>2851</v>
      </c>
      <c r="B2852">
        <v>11654</v>
      </c>
      <c r="C2852">
        <v>221912</v>
      </c>
      <c r="D2852">
        <v>3</v>
      </c>
      <c r="E2852" t="s">
        <v>12898</v>
      </c>
      <c r="F2852" s="1">
        <v>45575</v>
      </c>
      <c r="G2852" t="s">
        <v>20055</v>
      </c>
      <c r="H2852">
        <v>3</v>
      </c>
    </row>
    <row r="2853" spans="1:8" x14ac:dyDescent="0.3">
      <c r="A2853">
        <v>2852</v>
      </c>
      <c r="B2853">
        <v>4739</v>
      </c>
      <c r="C2853">
        <v>873152</v>
      </c>
      <c r="D2853">
        <v>4</v>
      </c>
      <c r="E2853" t="s">
        <v>12899</v>
      </c>
      <c r="F2853" s="1">
        <v>45057</v>
      </c>
      <c r="G2853" t="s">
        <v>20054</v>
      </c>
      <c r="H2853">
        <v>4</v>
      </c>
    </row>
    <row r="2854" spans="1:8" x14ac:dyDescent="0.3">
      <c r="A2854">
        <v>2853</v>
      </c>
      <c r="B2854">
        <v>16070</v>
      </c>
      <c r="C2854">
        <v>1289128</v>
      </c>
      <c r="D2854">
        <v>5</v>
      </c>
      <c r="E2854" t="s">
        <v>12900</v>
      </c>
      <c r="F2854" s="1">
        <v>44462</v>
      </c>
      <c r="G2854" t="s">
        <v>20058</v>
      </c>
      <c r="H2854">
        <v>5</v>
      </c>
    </row>
    <row r="2855" spans="1:8" x14ac:dyDescent="0.3">
      <c r="A2855">
        <v>2854</v>
      </c>
      <c r="B2855">
        <v>10207</v>
      </c>
      <c r="C2855">
        <v>1918172</v>
      </c>
      <c r="D2855">
        <v>2</v>
      </c>
      <c r="E2855" t="s">
        <v>12901</v>
      </c>
      <c r="F2855" s="1">
        <v>45093</v>
      </c>
      <c r="G2855" t="s">
        <v>20056</v>
      </c>
      <c r="H2855">
        <v>2</v>
      </c>
    </row>
    <row r="2856" spans="1:8" x14ac:dyDescent="0.3">
      <c r="A2856">
        <v>2855</v>
      </c>
      <c r="B2856">
        <v>2195</v>
      </c>
      <c r="C2856">
        <v>1419617</v>
      </c>
      <c r="D2856">
        <v>4</v>
      </c>
      <c r="E2856" t="s">
        <v>12902</v>
      </c>
      <c r="F2856" s="1">
        <v>45500</v>
      </c>
      <c r="G2856" t="s">
        <v>20054</v>
      </c>
      <c r="H2856">
        <v>4</v>
      </c>
    </row>
    <row r="2857" spans="1:8" x14ac:dyDescent="0.3">
      <c r="A2857">
        <v>2856</v>
      </c>
      <c r="B2857">
        <v>14696</v>
      </c>
      <c r="C2857">
        <v>813276</v>
      </c>
      <c r="D2857">
        <v>1</v>
      </c>
      <c r="E2857" t="s">
        <v>12903</v>
      </c>
      <c r="F2857" s="1">
        <v>45358</v>
      </c>
      <c r="G2857" t="s">
        <v>20057</v>
      </c>
      <c r="H2857">
        <v>1</v>
      </c>
    </row>
    <row r="2858" spans="1:8" x14ac:dyDescent="0.3">
      <c r="A2858">
        <v>2857</v>
      </c>
      <c r="B2858">
        <v>3794</v>
      </c>
      <c r="C2858">
        <v>376981</v>
      </c>
      <c r="D2858">
        <v>4</v>
      </c>
      <c r="E2858" t="s">
        <v>12904</v>
      </c>
      <c r="F2858" s="1">
        <v>45457</v>
      </c>
      <c r="G2858" t="s">
        <v>20054</v>
      </c>
      <c r="H2858">
        <v>4</v>
      </c>
    </row>
    <row r="2859" spans="1:8" x14ac:dyDescent="0.3">
      <c r="A2859">
        <v>2858</v>
      </c>
      <c r="B2859">
        <v>3031</v>
      </c>
      <c r="C2859">
        <v>1374246</v>
      </c>
      <c r="D2859">
        <v>2</v>
      </c>
      <c r="E2859" t="s">
        <v>12905</v>
      </c>
      <c r="F2859" s="1">
        <v>44477</v>
      </c>
      <c r="G2859" t="s">
        <v>20056</v>
      </c>
      <c r="H2859">
        <v>2</v>
      </c>
    </row>
    <row r="2860" spans="1:8" x14ac:dyDescent="0.3">
      <c r="A2860">
        <v>2859</v>
      </c>
      <c r="B2860">
        <v>3442</v>
      </c>
      <c r="C2860">
        <v>1026165</v>
      </c>
      <c r="D2860">
        <v>4</v>
      </c>
      <c r="E2860" t="s">
        <v>12906</v>
      </c>
      <c r="F2860" s="1">
        <v>45396</v>
      </c>
      <c r="G2860" t="s">
        <v>20054</v>
      </c>
      <c r="H2860">
        <v>4</v>
      </c>
    </row>
    <row r="2861" spans="1:8" x14ac:dyDescent="0.3">
      <c r="A2861">
        <v>2860</v>
      </c>
      <c r="B2861">
        <v>16348</v>
      </c>
      <c r="C2861">
        <v>405930</v>
      </c>
      <c r="D2861">
        <v>2</v>
      </c>
      <c r="E2861" t="s">
        <v>12907</v>
      </c>
      <c r="F2861" s="1">
        <v>44968</v>
      </c>
      <c r="G2861" t="s">
        <v>20056</v>
      </c>
      <c r="H2861">
        <v>2</v>
      </c>
    </row>
    <row r="2862" spans="1:8" x14ac:dyDescent="0.3">
      <c r="A2862">
        <v>2861</v>
      </c>
      <c r="B2862">
        <v>9188</v>
      </c>
      <c r="C2862">
        <v>1467687</v>
      </c>
      <c r="D2862">
        <v>5</v>
      </c>
      <c r="E2862" t="s">
        <v>12908</v>
      </c>
      <c r="F2862" s="1">
        <v>45748</v>
      </c>
      <c r="G2862" t="s">
        <v>20058</v>
      </c>
      <c r="H2862">
        <v>5</v>
      </c>
    </row>
    <row r="2863" spans="1:8" x14ac:dyDescent="0.3">
      <c r="A2863">
        <v>2862</v>
      </c>
      <c r="B2863">
        <v>14809</v>
      </c>
      <c r="C2863">
        <v>1480560</v>
      </c>
      <c r="D2863">
        <v>4</v>
      </c>
      <c r="E2863" t="s">
        <v>12909</v>
      </c>
      <c r="F2863" s="1">
        <v>45535</v>
      </c>
      <c r="G2863" t="s">
        <v>20054</v>
      </c>
      <c r="H2863">
        <v>4</v>
      </c>
    </row>
    <row r="2864" spans="1:8" x14ac:dyDescent="0.3">
      <c r="A2864">
        <v>2863</v>
      </c>
      <c r="B2864">
        <v>18963</v>
      </c>
      <c r="C2864">
        <v>587744</v>
      </c>
      <c r="D2864">
        <v>2</v>
      </c>
      <c r="E2864" t="s">
        <v>12910</v>
      </c>
      <c r="F2864" s="1">
        <v>45470</v>
      </c>
      <c r="G2864" t="s">
        <v>20056</v>
      </c>
      <c r="H2864">
        <v>2</v>
      </c>
    </row>
    <row r="2865" spans="1:8" x14ac:dyDescent="0.3">
      <c r="A2865">
        <v>2864</v>
      </c>
      <c r="B2865">
        <v>18812</v>
      </c>
      <c r="C2865">
        <v>783063</v>
      </c>
      <c r="D2865">
        <v>4</v>
      </c>
      <c r="E2865" t="s">
        <v>12911</v>
      </c>
      <c r="F2865" s="1">
        <v>44829</v>
      </c>
      <c r="G2865" t="s">
        <v>20054</v>
      </c>
      <c r="H2865">
        <v>4</v>
      </c>
    </row>
    <row r="2866" spans="1:8" x14ac:dyDescent="0.3">
      <c r="A2866">
        <v>2865</v>
      </c>
      <c r="B2866">
        <v>9346</v>
      </c>
      <c r="C2866">
        <v>786323</v>
      </c>
      <c r="D2866">
        <v>3</v>
      </c>
      <c r="E2866" t="s">
        <v>12912</v>
      </c>
      <c r="F2866" s="1">
        <v>45359</v>
      </c>
      <c r="G2866" t="s">
        <v>20055</v>
      </c>
      <c r="H2866">
        <v>3</v>
      </c>
    </row>
    <row r="2867" spans="1:8" x14ac:dyDescent="0.3">
      <c r="A2867">
        <v>2866</v>
      </c>
      <c r="B2867">
        <v>12538</v>
      </c>
      <c r="C2867">
        <v>1316220</v>
      </c>
      <c r="D2867">
        <v>1</v>
      </c>
      <c r="E2867" t="s">
        <v>12913</v>
      </c>
      <c r="F2867" s="1">
        <v>44894</v>
      </c>
      <c r="G2867" t="s">
        <v>20057</v>
      </c>
      <c r="H2867">
        <v>1</v>
      </c>
    </row>
    <row r="2868" spans="1:8" x14ac:dyDescent="0.3">
      <c r="A2868">
        <v>2867</v>
      </c>
      <c r="B2868">
        <v>1139</v>
      </c>
      <c r="C2868">
        <v>1835811</v>
      </c>
      <c r="D2868">
        <v>3</v>
      </c>
      <c r="E2868" t="s">
        <v>12914</v>
      </c>
      <c r="F2868" s="1">
        <v>45181</v>
      </c>
      <c r="G2868" t="s">
        <v>20055</v>
      </c>
      <c r="H2868">
        <v>3</v>
      </c>
    </row>
    <row r="2869" spans="1:8" x14ac:dyDescent="0.3">
      <c r="A2869">
        <v>2868</v>
      </c>
      <c r="B2869">
        <v>4584</v>
      </c>
      <c r="C2869">
        <v>922924</v>
      </c>
      <c r="D2869">
        <v>5</v>
      </c>
      <c r="E2869" t="s">
        <v>12915</v>
      </c>
      <c r="F2869" s="1">
        <v>45674</v>
      </c>
      <c r="G2869" t="s">
        <v>20058</v>
      </c>
      <c r="H2869">
        <v>5</v>
      </c>
    </row>
    <row r="2870" spans="1:8" x14ac:dyDescent="0.3">
      <c r="A2870">
        <v>2869</v>
      </c>
      <c r="B2870">
        <v>9014</v>
      </c>
      <c r="C2870">
        <v>559312</v>
      </c>
      <c r="D2870">
        <v>1</v>
      </c>
      <c r="E2870" t="s">
        <v>12916</v>
      </c>
      <c r="F2870" s="1">
        <v>45313</v>
      </c>
      <c r="G2870" t="s">
        <v>20057</v>
      </c>
      <c r="H2870">
        <v>1</v>
      </c>
    </row>
    <row r="2871" spans="1:8" x14ac:dyDescent="0.3">
      <c r="A2871">
        <v>2870</v>
      </c>
      <c r="B2871">
        <v>19069</v>
      </c>
      <c r="C2871">
        <v>1925025</v>
      </c>
      <c r="D2871">
        <v>2</v>
      </c>
      <c r="E2871" t="s">
        <v>12917</v>
      </c>
      <c r="F2871" s="1">
        <v>45571</v>
      </c>
      <c r="G2871" t="s">
        <v>20056</v>
      </c>
      <c r="H2871">
        <v>2</v>
      </c>
    </row>
    <row r="2872" spans="1:8" x14ac:dyDescent="0.3">
      <c r="A2872">
        <v>2871</v>
      </c>
      <c r="B2872">
        <v>10895</v>
      </c>
      <c r="C2872">
        <v>1870825</v>
      </c>
      <c r="D2872">
        <v>2</v>
      </c>
      <c r="E2872" t="s">
        <v>12918</v>
      </c>
      <c r="F2872" s="1">
        <v>45418</v>
      </c>
      <c r="G2872" t="s">
        <v>20056</v>
      </c>
      <c r="H2872">
        <v>2</v>
      </c>
    </row>
    <row r="2873" spans="1:8" x14ac:dyDescent="0.3">
      <c r="A2873">
        <v>2872</v>
      </c>
      <c r="B2873">
        <v>4076</v>
      </c>
      <c r="C2873">
        <v>692790</v>
      </c>
      <c r="D2873">
        <v>4</v>
      </c>
      <c r="E2873" t="s">
        <v>12919</v>
      </c>
      <c r="F2873" s="1">
        <v>44712</v>
      </c>
      <c r="G2873" t="s">
        <v>20054</v>
      </c>
      <c r="H2873">
        <v>4</v>
      </c>
    </row>
    <row r="2874" spans="1:8" x14ac:dyDescent="0.3">
      <c r="A2874">
        <v>2873</v>
      </c>
      <c r="B2874">
        <v>8441</v>
      </c>
      <c r="C2874">
        <v>83244</v>
      </c>
      <c r="D2874">
        <v>5</v>
      </c>
      <c r="E2874" t="s">
        <v>12920</v>
      </c>
      <c r="F2874" s="1">
        <v>45041</v>
      </c>
      <c r="G2874" t="s">
        <v>20058</v>
      </c>
      <c r="H2874">
        <v>5</v>
      </c>
    </row>
    <row r="2875" spans="1:8" x14ac:dyDescent="0.3">
      <c r="A2875">
        <v>2874</v>
      </c>
      <c r="B2875">
        <v>16345</v>
      </c>
      <c r="C2875">
        <v>235733</v>
      </c>
      <c r="D2875">
        <v>1</v>
      </c>
      <c r="E2875" t="s">
        <v>12921</v>
      </c>
      <c r="F2875" s="1">
        <v>45654</v>
      </c>
      <c r="G2875" t="s">
        <v>20057</v>
      </c>
      <c r="H2875">
        <v>1</v>
      </c>
    </row>
    <row r="2876" spans="1:8" x14ac:dyDescent="0.3">
      <c r="A2876">
        <v>2875</v>
      </c>
      <c r="B2876">
        <v>14999</v>
      </c>
      <c r="C2876">
        <v>1792356</v>
      </c>
      <c r="D2876">
        <v>1</v>
      </c>
      <c r="E2876" t="s">
        <v>12922</v>
      </c>
      <c r="F2876" s="1">
        <v>45250</v>
      </c>
      <c r="G2876" t="s">
        <v>20057</v>
      </c>
      <c r="H2876">
        <v>1</v>
      </c>
    </row>
    <row r="2877" spans="1:8" x14ac:dyDescent="0.3">
      <c r="A2877">
        <v>2876</v>
      </c>
      <c r="B2877">
        <v>5907</v>
      </c>
      <c r="C2877">
        <v>1075074</v>
      </c>
      <c r="D2877">
        <v>2</v>
      </c>
      <c r="E2877" t="s">
        <v>12923</v>
      </c>
      <c r="F2877" s="1">
        <v>45429</v>
      </c>
      <c r="G2877" t="s">
        <v>20056</v>
      </c>
      <c r="H2877">
        <v>2</v>
      </c>
    </row>
    <row r="2878" spans="1:8" x14ac:dyDescent="0.3">
      <c r="A2878">
        <v>2877</v>
      </c>
      <c r="B2878">
        <v>15381</v>
      </c>
      <c r="C2878">
        <v>1853374</v>
      </c>
      <c r="D2878">
        <v>3</v>
      </c>
      <c r="E2878" t="s">
        <v>12924</v>
      </c>
      <c r="F2878" s="1">
        <v>45515</v>
      </c>
      <c r="G2878" t="s">
        <v>20055</v>
      </c>
      <c r="H2878">
        <v>3</v>
      </c>
    </row>
    <row r="2879" spans="1:8" x14ac:dyDescent="0.3">
      <c r="A2879">
        <v>2878</v>
      </c>
      <c r="B2879">
        <v>18774</v>
      </c>
      <c r="C2879">
        <v>404072</v>
      </c>
      <c r="D2879">
        <v>4</v>
      </c>
      <c r="E2879" t="s">
        <v>12925</v>
      </c>
      <c r="F2879" s="1">
        <v>44825</v>
      </c>
      <c r="G2879" t="s">
        <v>20054</v>
      </c>
      <c r="H2879">
        <v>4</v>
      </c>
    </row>
    <row r="2880" spans="1:8" x14ac:dyDescent="0.3">
      <c r="A2880">
        <v>2879</v>
      </c>
      <c r="B2880">
        <v>6004</v>
      </c>
      <c r="C2880">
        <v>271547</v>
      </c>
      <c r="D2880">
        <v>3</v>
      </c>
      <c r="E2880" t="s">
        <v>12926</v>
      </c>
      <c r="F2880" s="1">
        <v>45673</v>
      </c>
      <c r="G2880" t="s">
        <v>20055</v>
      </c>
      <c r="H2880">
        <v>3</v>
      </c>
    </row>
    <row r="2881" spans="1:8" x14ac:dyDescent="0.3">
      <c r="A2881">
        <v>2880</v>
      </c>
      <c r="B2881">
        <v>1239</v>
      </c>
      <c r="C2881">
        <v>1284169</v>
      </c>
      <c r="D2881">
        <v>1</v>
      </c>
      <c r="E2881" t="s">
        <v>12927</v>
      </c>
      <c r="F2881" s="1">
        <v>45806</v>
      </c>
      <c r="G2881" t="s">
        <v>20057</v>
      </c>
      <c r="H2881">
        <v>1</v>
      </c>
    </row>
    <row r="2882" spans="1:8" x14ac:dyDescent="0.3">
      <c r="A2882">
        <v>2881</v>
      </c>
      <c r="B2882">
        <v>8444</v>
      </c>
      <c r="C2882">
        <v>1739683</v>
      </c>
      <c r="D2882">
        <v>5</v>
      </c>
      <c r="E2882" t="s">
        <v>12928</v>
      </c>
      <c r="F2882" s="1">
        <v>44630</v>
      </c>
      <c r="G2882" t="s">
        <v>20058</v>
      </c>
      <c r="H2882">
        <v>5</v>
      </c>
    </row>
    <row r="2883" spans="1:8" x14ac:dyDescent="0.3">
      <c r="A2883">
        <v>2882</v>
      </c>
      <c r="B2883">
        <v>8894</v>
      </c>
      <c r="C2883">
        <v>14047</v>
      </c>
      <c r="D2883">
        <v>4</v>
      </c>
      <c r="E2883" t="s">
        <v>12929</v>
      </c>
      <c r="F2883" s="1">
        <v>45543</v>
      </c>
      <c r="G2883" t="s">
        <v>20054</v>
      </c>
      <c r="H2883">
        <v>4</v>
      </c>
    </row>
    <row r="2884" spans="1:8" x14ac:dyDescent="0.3">
      <c r="A2884">
        <v>2883</v>
      </c>
      <c r="B2884">
        <v>9987</v>
      </c>
      <c r="C2884">
        <v>695401</v>
      </c>
      <c r="D2884">
        <v>3</v>
      </c>
      <c r="E2884" t="s">
        <v>12930</v>
      </c>
      <c r="F2884" s="1">
        <v>44994</v>
      </c>
      <c r="G2884" t="s">
        <v>20055</v>
      </c>
      <c r="H2884">
        <v>3</v>
      </c>
    </row>
    <row r="2885" spans="1:8" x14ac:dyDescent="0.3">
      <c r="A2885">
        <v>2884</v>
      </c>
      <c r="B2885">
        <v>6687</v>
      </c>
      <c r="C2885">
        <v>1088081</v>
      </c>
      <c r="D2885">
        <v>1</v>
      </c>
      <c r="E2885" t="s">
        <v>12931</v>
      </c>
      <c r="F2885" s="1">
        <v>45169</v>
      </c>
      <c r="G2885" t="s">
        <v>20057</v>
      </c>
      <c r="H2885">
        <v>1</v>
      </c>
    </row>
    <row r="2886" spans="1:8" x14ac:dyDescent="0.3">
      <c r="A2886">
        <v>2885</v>
      </c>
      <c r="B2886">
        <v>14468</v>
      </c>
      <c r="C2886">
        <v>460432</v>
      </c>
      <c r="D2886">
        <v>4</v>
      </c>
      <c r="E2886" t="s">
        <v>12932</v>
      </c>
      <c r="F2886" s="1">
        <v>45743</v>
      </c>
      <c r="G2886" t="s">
        <v>20054</v>
      </c>
      <c r="H2886">
        <v>4</v>
      </c>
    </row>
    <row r="2887" spans="1:8" x14ac:dyDescent="0.3">
      <c r="A2887">
        <v>2886</v>
      </c>
      <c r="B2887">
        <v>9287</v>
      </c>
      <c r="C2887">
        <v>385542</v>
      </c>
      <c r="D2887">
        <v>1</v>
      </c>
      <c r="E2887" t="s">
        <v>12933</v>
      </c>
      <c r="F2887" s="1">
        <v>44451</v>
      </c>
      <c r="G2887" t="s">
        <v>20057</v>
      </c>
      <c r="H2887">
        <v>1</v>
      </c>
    </row>
    <row r="2888" spans="1:8" x14ac:dyDescent="0.3">
      <c r="A2888">
        <v>2887</v>
      </c>
      <c r="B2888">
        <v>10766</v>
      </c>
      <c r="C2888">
        <v>662252</v>
      </c>
      <c r="D2888">
        <v>3</v>
      </c>
      <c r="E2888" t="s">
        <v>12934</v>
      </c>
      <c r="F2888" s="1">
        <v>45815</v>
      </c>
      <c r="G2888" t="s">
        <v>20055</v>
      </c>
      <c r="H2888">
        <v>3</v>
      </c>
    </row>
    <row r="2889" spans="1:8" x14ac:dyDescent="0.3">
      <c r="A2889">
        <v>2888</v>
      </c>
      <c r="B2889">
        <v>785</v>
      </c>
      <c r="C2889">
        <v>952242</v>
      </c>
      <c r="D2889">
        <v>3</v>
      </c>
      <c r="E2889" t="s">
        <v>12935</v>
      </c>
      <c r="F2889" s="1">
        <v>45434</v>
      </c>
      <c r="G2889" t="s">
        <v>20055</v>
      </c>
      <c r="H2889">
        <v>3</v>
      </c>
    </row>
    <row r="2890" spans="1:8" x14ac:dyDescent="0.3">
      <c r="A2890">
        <v>2889</v>
      </c>
      <c r="B2890">
        <v>11225</v>
      </c>
      <c r="C2890">
        <v>1812312</v>
      </c>
      <c r="D2890">
        <v>4</v>
      </c>
      <c r="E2890" t="s">
        <v>12936</v>
      </c>
      <c r="F2890" s="1">
        <v>44694</v>
      </c>
      <c r="G2890" t="s">
        <v>20054</v>
      </c>
      <c r="H2890">
        <v>4</v>
      </c>
    </row>
    <row r="2891" spans="1:8" x14ac:dyDescent="0.3">
      <c r="A2891">
        <v>2890</v>
      </c>
      <c r="B2891">
        <v>11289</v>
      </c>
      <c r="C2891">
        <v>988460</v>
      </c>
      <c r="D2891">
        <v>2</v>
      </c>
      <c r="E2891" t="s">
        <v>12937</v>
      </c>
      <c r="F2891" s="1">
        <v>44930</v>
      </c>
      <c r="G2891" t="s">
        <v>20056</v>
      </c>
      <c r="H2891">
        <v>2</v>
      </c>
    </row>
    <row r="2892" spans="1:8" x14ac:dyDescent="0.3">
      <c r="A2892">
        <v>2891</v>
      </c>
      <c r="B2892">
        <v>15612</v>
      </c>
      <c r="C2892">
        <v>1429784</v>
      </c>
      <c r="D2892">
        <v>4</v>
      </c>
      <c r="E2892" t="s">
        <v>12938</v>
      </c>
      <c r="F2892" s="1">
        <v>45723</v>
      </c>
      <c r="G2892" t="s">
        <v>20054</v>
      </c>
      <c r="H2892">
        <v>4</v>
      </c>
    </row>
    <row r="2893" spans="1:8" x14ac:dyDescent="0.3">
      <c r="A2893">
        <v>2892</v>
      </c>
      <c r="B2893">
        <v>14696</v>
      </c>
      <c r="C2893">
        <v>858485</v>
      </c>
      <c r="D2893">
        <v>3</v>
      </c>
      <c r="E2893" t="s">
        <v>12939</v>
      </c>
      <c r="F2893" s="1">
        <v>45017</v>
      </c>
      <c r="G2893" t="s">
        <v>20055</v>
      </c>
      <c r="H2893">
        <v>3</v>
      </c>
    </row>
    <row r="2894" spans="1:8" x14ac:dyDescent="0.3">
      <c r="A2894">
        <v>2893</v>
      </c>
      <c r="B2894">
        <v>11805</v>
      </c>
      <c r="C2894">
        <v>1702475</v>
      </c>
      <c r="D2894">
        <v>5</v>
      </c>
      <c r="E2894" t="s">
        <v>12940</v>
      </c>
      <c r="F2894" s="1">
        <v>44856</v>
      </c>
      <c r="G2894" t="s">
        <v>20058</v>
      </c>
      <c r="H2894">
        <v>5</v>
      </c>
    </row>
    <row r="2895" spans="1:8" x14ac:dyDescent="0.3">
      <c r="A2895">
        <v>2894</v>
      </c>
      <c r="B2895">
        <v>12318</v>
      </c>
      <c r="C2895">
        <v>648293</v>
      </c>
      <c r="D2895">
        <v>5</v>
      </c>
      <c r="E2895" t="s">
        <v>12941</v>
      </c>
      <c r="F2895" s="1">
        <v>45340</v>
      </c>
      <c r="G2895" t="s">
        <v>20058</v>
      </c>
      <c r="H2895">
        <v>5</v>
      </c>
    </row>
    <row r="2896" spans="1:8" x14ac:dyDescent="0.3">
      <c r="A2896">
        <v>2895</v>
      </c>
      <c r="B2896">
        <v>19513</v>
      </c>
      <c r="C2896">
        <v>1066427</v>
      </c>
      <c r="D2896">
        <v>4</v>
      </c>
      <c r="E2896" t="s">
        <v>12942</v>
      </c>
      <c r="F2896" s="1">
        <v>45216</v>
      </c>
      <c r="G2896" t="s">
        <v>20054</v>
      </c>
      <c r="H2896">
        <v>4</v>
      </c>
    </row>
    <row r="2897" spans="1:8" x14ac:dyDescent="0.3">
      <c r="A2897">
        <v>2896</v>
      </c>
      <c r="B2897">
        <v>11527</v>
      </c>
      <c r="C2897">
        <v>822777</v>
      </c>
      <c r="D2897">
        <v>5</v>
      </c>
      <c r="E2897" t="s">
        <v>12943</v>
      </c>
      <c r="F2897" s="1">
        <v>44652</v>
      </c>
      <c r="G2897" t="s">
        <v>20058</v>
      </c>
      <c r="H2897">
        <v>5</v>
      </c>
    </row>
    <row r="2898" spans="1:8" x14ac:dyDescent="0.3">
      <c r="A2898">
        <v>2897</v>
      </c>
      <c r="B2898">
        <v>6420</v>
      </c>
      <c r="C2898">
        <v>997787</v>
      </c>
      <c r="D2898">
        <v>3</v>
      </c>
      <c r="E2898" t="s">
        <v>12944</v>
      </c>
      <c r="F2898" s="1">
        <v>45665</v>
      </c>
      <c r="G2898" t="s">
        <v>20055</v>
      </c>
      <c r="H2898">
        <v>3</v>
      </c>
    </row>
    <row r="2899" spans="1:8" x14ac:dyDescent="0.3">
      <c r="A2899">
        <v>2898</v>
      </c>
      <c r="B2899">
        <v>14313</v>
      </c>
      <c r="C2899">
        <v>95768</v>
      </c>
      <c r="D2899">
        <v>1</v>
      </c>
      <c r="E2899" t="s">
        <v>12945</v>
      </c>
      <c r="F2899" s="1">
        <v>45328</v>
      </c>
      <c r="G2899" t="s">
        <v>20057</v>
      </c>
      <c r="H2899">
        <v>1</v>
      </c>
    </row>
    <row r="2900" spans="1:8" x14ac:dyDescent="0.3">
      <c r="A2900">
        <v>2899</v>
      </c>
      <c r="B2900">
        <v>7838</v>
      </c>
      <c r="C2900">
        <v>1694781</v>
      </c>
      <c r="D2900">
        <v>2</v>
      </c>
      <c r="E2900" t="s">
        <v>12946</v>
      </c>
      <c r="F2900" s="1">
        <v>44920</v>
      </c>
      <c r="G2900" t="s">
        <v>20056</v>
      </c>
      <c r="H2900">
        <v>2</v>
      </c>
    </row>
    <row r="2901" spans="1:8" x14ac:dyDescent="0.3">
      <c r="A2901">
        <v>2900</v>
      </c>
      <c r="B2901">
        <v>19232</v>
      </c>
      <c r="C2901">
        <v>927438</v>
      </c>
      <c r="D2901">
        <v>1</v>
      </c>
      <c r="E2901" t="s">
        <v>12947</v>
      </c>
      <c r="F2901" s="1">
        <v>45431</v>
      </c>
      <c r="G2901" t="s">
        <v>20057</v>
      </c>
      <c r="H2901">
        <v>1</v>
      </c>
    </row>
    <row r="2902" spans="1:8" x14ac:dyDescent="0.3">
      <c r="A2902">
        <v>2901</v>
      </c>
      <c r="B2902">
        <v>7001</v>
      </c>
      <c r="C2902">
        <v>680053</v>
      </c>
      <c r="D2902">
        <v>2</v>
      </c>
      <c r="E2902" t="s">
        <v>12948</v>
      </c>
      <c r="F2902" s="1">
        <v>44888</v>
      </c>
      <c r="G2902" t="s">
        <v>20056</v>
      </c>
      <c r="H2902">
        <v>2</v>
      </c>
    </row>
    <row r="2903" spans="1:8" x14ac:dyDescent="0.3">
      <c r="A2903">
        <v>2902</v>
      </c>
      <c r="B2903">
        <v>15654</v>
      </c>
      <c r="C2903">
        <v>747958</v>
      </c>
      <c r="D2903">
        <v>2</v>
      </c>
      <c r="E2903" t="s">
        <v>12949</v>
      </c>
      <c r="F2903" s="1">
        <v>44715</v>
      </c>
      <c r="G2903" t="s">
        <v>20056</v>
      </c>
      <c r="H2903">
        <v>2</v>
      </c>
    </row>
    <row r="2904" spans="1:8" x14ac:dyDescent="0.3">
      <c r="A2904">
        <v>2903</v>
      </c>
      <c r="B2904">
        <v>9583</v>
      </c>
      <c r="C2904">
        <v>1079841</v>
      </c>
      <c r="D2904">
        <v>2</v>
      </c>
      <c r="E2904" t="s">
        <v>12950</v>
      </c>
      <c r="F2904" s="1">
        <v>45460</v>
      </c>
      <c r="G2904" t="s">
        <v>20056</v>
      </c>
      <c r="H2904">
        <v>2</v>
      </c>
    </row>
    <row r="2905" spans="1:8" x14ac:dyDescent="0.3">
      <c r="A2905">
        <v>2904</v>
      </c>
      <c r="B2905">
        <v>7734</v>
      </c>
      <c r="C2905">
        <v>394233</v>
      </c>
      <c r="D2905">
        <v>4</v>
      </c>
      <c r="E2905" t="s">
        <v>12951</v>
      </c>
      <c r="F2905" s="1">
        <v>45658</v>
      </c>
      <c r="G2905" t="s">
        <v>20054</v>
      </c>
      <c r="H2905">
        <v>4</v>
      </c>
    </row>
    <row r="2906" spans="1:8" x14ac:dyDescent="0.3">
      <c r="A2906">
        <v>2905</v>
      </c>
      <c r="B2906">
        <v>4527</v>
      </c>
      <c r="C2906">
        <v>96299</v>
      </c>
      <c r="D2906">
        <v>3</v>
      </c>
      <c r="E2906" t="s">
        <v>12952</v>
      </c>
      <c r="F2906" s="1">
        <v>45869</v>
      </c>
      <c r="G2906" t="s">
        <v>20055</v>
      </c>
      <c r="H2906">
        <v>3</v>
      </c>
    </row>
    <row r="2907" spans="1:8" x14ac:dyDescent="0.3">
      <c r="A2907">
        <v>2906</v>
      </c>
      <c r="B2907">
        <v>793</v>
      </c>
      <c r="C2907">
        <v>896080</v>
      </c>
      <c r="D2907">
        <v>2</v>
      </c>
      <c r="E2907" t="s">
        <v>12953</v>
      </c>
      <c r="F2907" s="1">
        <v>44944</v>
      </c>
      <c r="G2907" t="s">
        <v>20056</v>
      </c>
      <c r="H2907">
        <v>2</v>
      </c>
    </row>
    <row r="2908" spans="1:8" x14ac:dyDescent="0.3">
      <c r="A2908">
        <v>2907</v>
      </c>
      <c r="B2908">
        <v>9566</v>
      </c>
      <c r="C2908">
        <v>1208536</v>
      </c>
      <c r="D2908">
        <v>2</v>
      </c>
      <c r="E2908" t="s">
        <v>12954</v>
      </c>
      <c r="F2908" s="1">
        <v>44582</v>
      </c>
      <c r="G2908" t="s">
        <v>20056</v>
      </c>
      <c r="H2908">
        <v>2</v>
      </c>
    </row>
    <row r="2909" spans="1:8" x14ac:dyDescent="0.3">
      <c r="A2909">
        <v>2908</v>
      </c>
      <c r="B2909">
        <v>16375</v>
      </c>
      <c r="C2909">
        <v>993754</v>
      </c>
      <c r="D2909">
        <v>3</v>
      </c>
      <c r="E2909" t="s">
        <v>12955</v>
      </c>
      <c r="F2909" s="1">
        <v>44685</v>
      </c>
      <c r="G2909" t="s">
        <v>20055</v>
      </c>
      <c r="H2909">
        <v>3</v>
      </c>
    </row>
    <row r="2910" spans="1:8" x14ac:dyDescent="0.3">
      <c r="A2910">
        <v>2909</v>
      </c>
      <c r="B2910">
        <v>19917</v>
      </c>
      <c r="C2910">
        <v>1053377</v>
      </c>
      <c r="D2910">
        <v>4</v>
      </c>
      <c r="E2910" t="s">
        <v>12956</v>
      </c>
      <c r="F2910" s="1">
        <v>44505</v>
      </c>
      <c r="G2910" t="s">
        <v>20054</v>
      </c>
      <c r="H2910">
        <v>4</v>
      </c>
    </row>
    <row r="2911" spans="1:8" x14ac:dyDescent="0.3">
      <c r="A2911">
        <v>2910</v>
      </c>
      <c r="B2911">
        <v>2598</v>
      </c>
      <c r="C2911">
        <v>618043</v>
      </c>
      <c r="D2911">
        <v>5</v>
      </c>
      <c r="E2911" t="s">
        <v>12957</v>
      </c>
      <c r="F2911" s="1">
        <v>45429</v>
      </c>
      <c r="G2911" t="s">
        <v>20058</v>
      </c>
      <c r="H2911">
        <v>5</v>
      </c>
    </row>
    <row r="2912" spans="1:8" x14ac:dyDescent="0.3">
      <c r="A2912">
        <v>2911</v>
      </c>
      <c r="B2912">
        <v>17600</v>
      </c>
      <c r="C2912">
        <v>218571</v>
      </c>
      <c r="D2912">
        <v>5</v>
      </c>
      <c r="E2912" t="s">
        <v>12958</v>
      </c>
      <c r="F2912" s="1">
        <v>45130</v>
      </c>
      <c r="G2912" t="s">
        <v>20058</v>
      </c>
      <c r="H2912">
        <v>5</v>
      </c>
    </row>
    <row r="2913" spans="1:8" x14ac:dyDescent="0.3">
      <c r="A2913">
        <v>2912</v>
      </c>
      <c r="B2913">
        <v>19074</v>
      </c>
      <c r="C2913">
        <v>1029782</v>
      </c>
      <c r="D2913">
        <v>1</v>
      </c>
      <c r="E2913" t="s">
        <v>12959</v>
      </c>
      <c r="F2913" s="1">
        <v>44915</v>
      </c>
      <c r="G2913" t="s">
        <v>20057</v>
      </c>
      <c r="H2913">
        <v>1</v>
      </c>
    </row>
    <row r="2914" spans="1:8" x14ac:dyDescent="0.3">
      <c r="A2914">
        <v>2913</v>
      </c>
      <c r="B2914">
        <v>12580</v>
      </c>
      <c r="C2914">
        <v>1685705</v>
      </c>
      <c r="D2914">
        <v>3</v>
      </c>
      <c r="E2914" t="s">
        <v>12960</v>
      </c>
      <c r="F2914" s="1">
        <v>45643</v>
      </c>
      <c r="G2914" t="s">
        <v>20055</v>
      </c>
      <c r="H2914">
        <v>3</v>
      </c>
    </row>
    <row r="2915" spans="1:8" x14ac:dyDescent="0.3">
      <c r="A2915">
        <v>2914</v>
      </c>
      <c r="B2915">
        <v>16521</v>
      </c>
      <c r="C2915">
        <v>616481</v>
      </c>
      <c r="D2915">
        <v>2</v>
      </c>
      <c r="E2915" t="s">
        <v>12961</v>
      </c>
      <c r="F2915" s="1">
        <v>45361</v>
      </c>
      <c r="G2915" t="s">
        <v>20056</v>
      </c>
      <c r="H2915">
        <v>2</v>
      </c>
    </row>
    <row r="2916" spans="1:8" x14ac:dyDescent="0.3">
      <c r="A2916">
        <v>2915</v>
      </c>
      <c r="B2916">
        <v>4144</v>
      </c>
      <c r="C2916">
        <v>1990199</v>
      </c>
      <c r="D2916">
        <v>2</v>
      </c>
      <c r="E2916" t="s">
        <v>12962</v>
      </c>
      <c r="F2916" s="1">
        <v>45230</v>
      </c>
      <c r="G2916" t="s">
        <v>20056</v>
      </c>
      <c r="H2916">
        <v>2</v>
      </c>
    </row>
    <row r="2917" spans="1:8" x14ac:dyDescent="0.3">
      <c r="A2917">
        <v>2916</v>
      </c>
      <c r="B2917">
        <v>4496</v>
      </c>
      <c r="C2917">
        <v>1390355</v>
      </c>
      <c r="D2917">
        <v>4</v>
      </c>
      <c r="E2917" t="s">
        <v>12963</v>
      </c>
      <c r="F2917" s="1">
        <v>44610</v>
      </c>
      <c r="G2917" t="s">
        <v>20054</v>
      </c>
      <c r="H2917">
        <v>4</v>
      </c>
    </row>
    <row r="2918" spans="1:8" x14ac:dyDescent="0.3">
      <c r="A2918">
        <v>2917</v>
      </c>
      <c r="B2918">
        <v>4871</v>
      </c>
      <c r="C2918">
        <v>855904</v>
      </c>
      <c r="D2918">
        <v>1</v>
      </c>
      <c r="E2918" t="s">
        <v>12964</v>
      </c>
      <c r="F2918" s="1">
        <v>45523</v>
      </c>
      <c r="G2918" t="s">
        <v>20057</v>
      </c>
      <c r="H2918">
        <v>1</v>
      </c>
    </row>
    <row r="2919" spans="1:8" x14ac:dyDescent="0.3">
      <c r="A2919">
        <v>2918</v>
      </c>
      <c r="B2919">
        <v>730</v>
      </c>
      <c r="C2919">
        <v>1294626</v>
      </c>
      <c r="D2919">
        <v>2</v>
      </c>
      <c r="E2919" t="s">
        <v>12965</v>
      </c>
      <c r="F2919" s="1">
        <v>45766</v>
      </c>
      <c r="G2919" t="s">
        <v>20056</v>
      </c>
      <c r="H2919">
        <v>2</v>
      </c>
    </row>
    <row r="2920" spans="1:8" x14ac:dyDescent="0.3">
      <c r="A2920">
        <v>2919</v>
      </c>
      <c r="B2920">
        <v>7901</v>
      </c>
      <c r="C2920">
        <v>1188010</v>
      </c>
      <c r="D2920">
        <v>4</v>
      </c>
      <c r="E2920" t="s">
        <v>12966</v>
      </c>
      <c r="F2920" s="1">
        <v>45530</v>
      </c>
      <c r="G2920" t="s">
        <v>20054</v>
      </c>
      <c r="H2920">
        <v>4</v>
      </c>
    </row>
    <row r="2921" spans="1:8" x14ac:dyDescent="0.3">
      <c r="A2921">
        <v>2920</v>
      </c>
      <c r="B2921">
        <v>516</v>
      </c>
      <c r="C2921">
        <v>603312</v>
      </c>
      <c r="D2921">
        <v>2</v>
      </c>
      <c r="E2921" t="s">
        <v>12967</v>
      </c>
      <c r="F2921" s="1">
        <v>44520</v>
      </c>
      <c r="G2921" t="s">
        <v>20056</v>
      </c>
      <c r="H2921">
        <v>2</v>
      </c>
    </row>
    <row r="2922" spans="1:8" x14ac:dyDescent="0.3">
      <c r="A2922">
        <v>2921</v>
      </c>
      <c r="B2922">
        <v>16863</v>
      </c>
      <c r="C2922">
        <v>115023</v>
      </c>
      <c r="D2922">
        <v>4</v>
      </c>
      <c r="E2922" t="s">
        <v>12968</v>
      </c>
      <c r="F2922" s="1">
        <v>45689</v>
      </c>
      <c r="G2922" t="s">
        <v>20054</v>
      </c>
      <c r="H2922">
        <v>4</v>
      </c>
    </row>
    <row r="2923" spans="1:8" x14ac:dyDescent="0.3">
      <c r="A2923">
        <v>2922</v>
      </c>
      <c r="B2923">
        <v>10181</v>
      </c>
      <c r="C2923">
        <v>770686</v>
      </c>
      <c r="D2923">
        <v>2</v>
      </c>
      <c r="E2923" t="s">
        <v>12969</v>
      </c>
      <c r="F2923" s="1">
        <v>45490</v>
      </c>
      <c r="G2923" t="s">
        <v>20056</v>
      </c>
      <c r="H2923">
        <v>2</v>
      </c>
    </row>
    <row r="2924" spans="1:8" x14ac:dyDescent="0.3">
      <c r="A2924">
        <v>2923</v>
      </c>
      <c r="B2924">
        <v>3540</v>
      </c>
      <c r="C2924">
        <v>468647</v>
      </c>
      <c r="D2924">
        <v>3</v>
      </c>
      <c r="E2924" t="s">
        <v>12970</v>
      </c>
      <c r="F2924" s="1">
        <v>45366</v>
      </c>
      <c r="G2924" t="s">
        <v>20055</v>
      </c>
      <c r="H2924">
        <v>3</v>
      </c>
    </row>
    <row r="2925" spans="1:8" x14ac:dyDescent="0.3">
      <c r="A2925">
        <v>2924</v>
      </c>
      <c r="B2925">
        <v>17935</v>
      </c>
      <c r="C2925">
        <v>976802</v>
      </c>
      <c r="D2925">
        <v>4</v>
      </c>
      <c r="E2925" t="s">
        <v>12971</v>
      </c>
      <c r="F2925" s="1">
        <v>45113</v>
      </c>
      <c r="G2925" t="s">
        <v>20054</v>
      </c>
      <c r="H2925">
        <v>4</v>
      </c>
    </row>
    <row r="2926" spans="1:8" x14ac:dyDescent="0.3">
      <c r="A2926">
        <v>2925</v>
      </c>
      <c r="B2926">
        <v>13820</v>
      </c>
      <c r="C2926">
        <v>743454</v>
      </c>
      <c r="D2926">
        <v>1</v>
      </c>
      <c r="E2926" t="s">
        <v>12972</v>
      </c>
      <c r="F2926" s="1">
        <v>45522</v>
      </c>
      <c r="G2926" t="s">
        <v>20057</v>
      </c>
      <c r="H2926">
        <v>1</v>
      </c>
    </row>
    <row r="2927" spans="1:8" x14ac:dyDescent="0.3">
      <c r="A2927">
        <v>2926</v>
      </c>
      <c r="B2927">
        <v>14293</v>
      </c>
      <c r="C2927">
        <v>1680869</v>
      </c>
      <c r="D2927">
        <v>1</v>
      </c>
      <c r="E2927" t="s">
        <v>12973</v>
      </c>
      <c r="F2927" s="1">
        <v>44866</v>
      </c>
      <c r="G2927" t="s">
        <v>20057</v>
      </c>
      <c r="H2927">
        <v>1</v>
      </c>
    </row>
    <row r="2928" spans="1:8" x14ac:dyDescent="0.3">
      <c r="A2928">
        <v>2927</v>
      </c>
      <c r="B2928">
        <v>17696</v>
      </c>
      <c r="C2928">
        <v>1616292</v>
      </c>
      <c r="D2928">
        <v>1</v>
      </c>
      <c r="E2928" t="s">
        <v>12974</v>
      </c>
      <c r="F2928" s="1">
        <v>44743</v>
      </c>
      <c r="G2928" t="s">
        <v>20057</v>
      </c>
      <c r="H2928">
        <v>1</v>
      </c>
    </row>
    <row r="2929" spans="1:8" x14ac:dyDescent="0.3">
      <c r="A2929">
        <v>2928</v>
      </c>
      <c r="B2929">
        <v>15883</v>
      </c>
      <c r="C2929">
        <v>553419</v>
      </c>
      <c r="D2929">
        <v>5</v>
      </c>
      <c r="E2929" t="s">
        <v>12975</v>
      </c>
      <c r="F2929" s="1">
        <v>45021</v>
      </c>
      <c r="G2929" t="s">
        <v>20058</v>
      </c>
      <c r="H2929">
        <v>5</v>
      </c>
    </row>
    <row r="2930" spans="1:8" x14ac:dyDescent="0.3">
      <c r="A2930">
        <v>2929</v>
      </c>
      <c r="B2930">
        <v>17027</v>
      </c>
      <c r="C2930">
        <v>1215939</v>
      </c>
      <c r="D2930">
        <v>1</v>
      </c>
      <c r="E2930" t="s">
        <v>12976</v>
      </c>
      <c r="F2930" s="1">
        <v>44532</v>
      </c>
      <c r="G2930" t="s">
        <v>20057</v>
      </c>
      <c r="H2930">
        <v>1</v>
      </c>
    </row>
    <row r="2931" spans="1:8" x14ac:dyDescent="0.3">
      <c r="A2931">
        <v>2930</v>
      </c>
      <c r="B2931">
        <v>17431</v>
      </c>
      <c r="C2931">
        <v>352928</v>
      </c>
      <c r="D2931">
        <v>2</v>
      </c>
      <c r="E2931" t="s">
        <v>12977</v>
      </c>
      <c r="F2931" s="1">
        <v>45112</v>
      </c>
      <c r="G2931" t="s">
        <v>20056</v>
      </c>
      <c r="H2931">
        <v>2</v>
      </c>
    </row>
    <row r="2932" spans="1:8" x14ac:dyDescent="0.3">
      <c r="A2932">
        <v>2931</v>
      </c>
      <c r="B2932">
        <v>18108</v>
      </c>
      <c r="C2932">
        <v>184627</v>
      </c>
      <c r="D2932">
        <v>2</v>
      </c>
      <c r="E2932" t="s">
        <v>12978</v>
      </c>
      <c r="F2932" s="1">
        <v>45360</v>
      </c>
      <c r="G2932" t="s">
        <v>20056</v>
      </c>
      <c r="H2932">
        <v>2</v>
      </c>
    </row>
    <row r="2933" spans="1:8" x14ac:dyDescent="0.3">
      <c r="A2933">
        <v>2932</v>
      </c>
      <c r="B2933">
        <v>11148</v>
      </c>
      <c r="C2933">
        <v>1851290</v>
      </c>
      <c r="D2933">
        <v>4</v>
      </c>
      <c r="E2933" t="s">
        <v>12979</v>
      </c>
      <c r="F2933" s="1">
        <v>45232</v>
      </c>
      <c r="G2933" t="s">
        <v>20054</v>
      </c>
      <c r="H2933">
        <v>4</v>
      </c>
    </row>
    <row r="2934" spans="1:8" x14ac:dyDescent="0.3">
      <c r="A2934">
        <v>2933</v>
      </c>
      <c r="B2934">
        <v>13596</v>
      </c>
      <c r="C2934">
        <v>354108</v>
      </c>
      <c r="D2934">
        <v>1</v>
      </c>
      <c r="E2934" t="s">
        <v>12980</v>
      </c>
      <c r="F2934" s="1">
        <v>45166</v>
      </c>
      <c r="G2934" t="s">
        <v>20057</v>
      </c>
      <c r="H2934">
        <v>1</v>
      </c>
    </row>
    <row r="2935" spans="1:8" x14ac:dyDescent="0.3">
      <c r="A2935">
        <v>2934</v>
      </c>
      <c r="B2935">
        <v>12606</v>
      </c>
      <c r="C2935">
        <v>1039556</v>
      </c>
      <c r="D2935">
        <v>1</v>
      </c>
      <c r="E2935" t="s">
        <v>12981</v>
      </c>
      <c r="F2935" s="1">
        <v>45441</v>
      </c>
      <c r="G2935" t="s">
        <v>20057</v>
      </c>
      <c r="H2935">
        <v>1</v>
      </c>
    </row>
    <row r="2936" spans="1:8" x14ac:dyDescent="0.3">
      <c r="A2936">
        <v>2935</v>
      </c>
      <c r="B2936">
        <v>580</v>
      </c>
      <c r="C2936">
        <v>1602037</v>
      </c>
      <c r="D2936">
        <v>3</v>
      </c>
      <c r="E2936" t="s">
        <v>12982</v>
      </c>
      <c r="F2936" s="1">
        <v>45403</v>
      </c>
      <c r="G2936" t="s">
        <v>20055</v>
      </c>
      <c r="H2936">
        <v>3</v>
      </c>
    </row>
    <row r="2937" spans="1:8" x14ac:dyDescent="0.3">
      <c r="A2937">
        <v>2936</v>
      </c>
      <c r="B2937">
        <v>17549</v>
      </c>
      <c r="C2937">
        <v>1850002</v>
      </c>
      <c r="D2937">
        <v>2</v>
      </c>
      <c r="E2937" t="s">
        <v>12983</v>
      </c>
      <c r="F2937" s="1">
        <v>45263</v>
      </c>
      <c r="G2937" t="s">
        <v>20056</v>
      </c>
      <c r="H2937">
        <v>2</v>
      </c>
    </row>
    <row r="2938" spans="1:8" x14ac:dyDescent="0.3">
      <c r="A2938">
        <v>2937</v>
      </c>
      <c r="B2938">
        <v>1131</v>
      </c>
      <c r="C2938">
        <v>345729</v>
      </c>
      <c r="D2938">
        <v>5</v>
      </c>
      <c r="E2938" t="s">
        <v>12984</v>
      </c>
      <c r="F2938" s="1">
        <v>44452</v>
      </c>
      <c r="G2938" t="s">
        <v>20058</v>
      </c>
      <c r="H2938">
        <v>5</v>
      </c>
    </row>
    <row r="2939" spans="1:8" x14ac:dyDescent="0.3">
      <c r="A2939">
        <v>2938</v>
      </c>
      <c r="B2939">
        <v>1143</v>
      </c>
      <c r="C2939">
        <v>1989142</v>
      </c>
      <c r="D2939">
        <v>3</v>
      </c>
      <c r="E2939" t="s">
        <v>12985</v>
      </c>
      <c r="F2939" s="1">
        <v>44897</v>
      </c>
      <c r="G2939" t="s">
        <v>20055</v>
      </c>
      <c r="H2939">
        <v>3</v>
      </c>
    </row>
    <row r="2940" spans="1:8" x14ac:dyDescent="0.3">
      <c r="A2940">
        <v>2939</v>
      </c>
      <c r="B2940">
        <v>6901</v>
      </c>
      <c r="C2940">
        <v>875734</v>
      </c>
      <c r="D2940">
        <v>4</v>
      </c>
      <c r="E2940" t="s">
        <v>12986</v>
      </c>
      <c r="F2940" s="1">
        <v>44650</v>
      </c>
      <c r="G2940" t="s">
        <v>20054</v>
      </c>
      <c r="H2940">
        <v>4</v>
      </c>
    </row>
    <row r="2941" spans="1:8" x14ac:dyDescent="0.3">
      <c r="A2941">
        <v>2940</v>
      </c>
      <c r="B2941">
        <v>7372</v>
      </c>
      <c r="C2941">
        <v>462659</v>
      </c>
      <c r="D2941">
        <v>5</v>
      </c>
      <c r="E2941" t="s">
        <v>12987</v>
      </c>
      <c r="F2941" s="1">
        <v>45527</v>
      </c>
      <c r="G2941" t="s">
        <v>20058</v>
      </c>
      <c r="H2941">
        <v>5</v>
      </c>
    </row>
    <row r="2942" spans="1:8" x14ac:dyDescent="0.3">
      <c r="A2942">
        <v>2941</v>
      </c>
      <c r="B2942">
        <v>4799</v>
      </c>
      <c r="C2942">
        <v>25514</v>
      </c>
      <c r="D2942">
        <v>1</v>
      </c>
      <c r="E2942" t="s">
        <v>12988</v>
      </c>
      <c r="F2942" s="1">
        <v>44588</v>
      </c>
      <c r="G2942" t="s">
        <v>20057</v>
      </c>
      <c r="H2942">
        <v>1</v>
      </c>
    </row>
    <row r="2943" spans="1:8" x14ac:dyDescent="0.3">
      <c r="A2943">
        <v>2942</v>
      </c>
      <c r="B2943">
        <v>12405</v>
      </c>
      <c r="C2943">
        <v>526060</v>
      </c>
      <c r="D2943">
        <v>3</v>
      </c>
      <c r="E2943" t="s">
        <v>12989</v>
      </c>
      <c r="F2943" s="1">
        <v>45090</v>
      </c>
      <c r="G2943" t="s">
        <v>20055</v>
      </c>
      <c r="H2943">
        <v>3</v>
      </c>
    </row>
    <row r="2944" spans="1:8" x14ac:dyDescent="0.3">
      <c r="A2944">
        <v>2943</v>
      </c>
      <c r="B2944">
        <v>5505</v>
      </c>
      <c r="C2944">
        <v>1547895</v>
      </c>
      <c r="D2944">
        <v>3</v>
      </c>
      <c r="E2944" t="s">
        <v>12990</v>
      </c>
      <c r="F2944" s="1">
        <v>44928</v>
      </c>
      <c r="G2944" t="s">
        <v>20055</v>
      </c>
      <c r="H2944">
        <v>3</v>
      </c>
    </row>
    <row r="2945" spans="1:8" x14ac:dyDescent="0.3">
      <c r="A2945">
        <v>2944</v>
      </c>
      <c r="B2945">
        <v>13827</v>
      </c>
      <c r="C2945">
        <v>425368</v>
      </c>
      <c r="D2945">
        <v>1</v>
      </c>
      <c r="E2945" t="s">
        <v>12991</v>
      </c>
      <c r="F2945" s="1">
        <v>44492</v>
      </c>
      <c r="G2945" t="s">
        <v>20057</v>
      </c>
      <c r="H2945">
        <v>1</v>
      </c>
    </row>
    <row r="2946" spans="1:8" x14ac:dyDescent="0.3">
      <c r="A2946">
        <v>2945</v>
      </c>
      <c r="B2946">
        <v>13281</v>
      </c>
      <c r="C2946">
        <v>1476710</v>
      </c>
      <c r="D2946">
        <v>3</v>
      </c>
      <c r="E2946" t="s">
        <v>12992</v>
      </c>
      <c r="F2946" s="1">
        <v>44975</v>
      </c>
      <c r="G2946" t="s">
        <v>20055</v>
      </c>
      <c r="H2946">
        <v>3</v>
      </c>
    </row>
    <row r="2947" spans="1:8" x14ac:dyDescent="0.3">
      <c r="A2947">
        <v>2946</v>
      </c>
      <c r="B2947">
        <v>17943</v>
      </c>
      <c r="C2947">
        <v>1948329</v>
      </c>
      <c r="D2947">
        <v>1</v>
      </c>
      <c r="E2947" t="s">
        <v>12993</v>
      </c>
      <c r="F2947" s="1">
        <v>45659</v>
      </c>
      <c r="G2947" t="s">
        <v>20057</v>
      </c>
      <c r="H2947">
        <v>1</v>
      </c>
    </row>
    <row r="2948" spans="1:8" x14ac:dyDescent="0.3">
      <c r="A2948">
        <v>2947</v>
      </c>
      <c r="B2948">
        <v>1652</v>
      </c>
      <c r="C2948">
        <v>329080</v>
      </c>
      <c r="D2948">
        <v>5</v>
      </c>
      <c r="E2948" t="s">
        <v>12994</v>
      </c>
      <c r="F2948" s="1">
        <v>44777</v>
      </c>
      <c r="G2948" t="s">
        <v>20058</v>
      </c>
      <c r="H2948">
        <v>5</v>
      </c>
    </row>
    <row r="2949" spans="1:8" x14ac:dyDescent="0.3">
      <c r="A2949">
        <v>2948</v>
      </c>
      <c r="B2949">
        <v>10352</v>
      </c>
      <c r="C2949">
        <v>1378787</v>
      </c>
      <c r="D2949">
        <v>3</v>
      </c>
      <c r="E2949" t="s">
        <v>12995</v>
      </c>
      <c r="F2949" s="1">
        <v>45855</v>
      </c>
      <c r="G2949" t="s">
        <v>20055</v>
      </c>
      <c r="H2949">
        <v>3</v>
      </c>
    </row>
    <row r="2950" spans="1:8" x14ac:dyDescent="0.3">
      <c r="A2950">
        <v>2949</v>
      </c>
      <c r="B2950">
        <v>19720</v>
      </c>
      <c r="C2950">
        <v>851457</v>
      </c>
      <c r="D2950">
        <v>2</v>
      </c>
      <c r="E2950" t="s">
        <v>12996</v>
      </c>
      <c r="F2950" s="1">
        <v>45020</v>
      </c>
      <c r="G2950" t="s">
        <v>20056</v>
      </c>
      <c r="H2950">
        <v>2</v>
      </c>
    </row>
    <row r="2951" spans="1:8" x14ac:dyDescent="0.3">
      <c r="A2951">
        <v>2950</v>
      </c>
      <c r="B2951">
        <v>12793</v>
      </c>
      <c r="C2951">
        <v>160582</v>
      </c>
      <c r="D2951">
        <v>1</v>
      </c>
      <c r="E2951" t="s">
        <v>12997</v>
      </c>
      <c r="F2951" s="1">
        <v>44868</v>
      </c>
      <c r="G2951" t="s">
        <v>20057</v>
      </c>
      <c r="H2951">
        <v>1</v>
      </c>
    </row>
    <row r="2952" spans="1:8" x14ac:dyDescent="0.3">
      <c r="A2952">
        <v>2951</v>
      </c>
      <c r="B2952">
        <v>2445</v>
      </c>
      <c r="C2952">
        <v>1965424</v>
      </c>
      <c r="D2952">
        <v>3</v>
      </c>
      <c r="E2952" t="s">
        <v>12998</v>
      </c>
      <c r="F2952" s="1">
        <v>44500</v>
      </c>
      <c r="G2952" t="s">
        <v>20055</v>
      </c>
      <c r="H2952">
        <v>3</v>
      </c>
    </row>
    <row r="2953" spans="1:8" x14ac:dyDescent="0.3">
      <c r="A2953">
        <v>2952</v>
      </c>
      <c r="B2953">
        <v>14850</v>
      </c>
      <c r="C2953">
        <v>1077650</v>
      </c>
      <c r="D2953">
        <v>3</v>
      </c>
      <c r="E2953" t="s">
        <v>12999</v>
      </c>
      <c r="F2953" s="1">
        <v>45060</v>
      </c>
      <c r="G2953" t="s">
        <v>20055</v>
      </c>
      <c r="H2953">
        <v>3</v>
      </c>
    </row>
    <row r="2954" spans="1:8" x14ac:dyDescent="0.3">
      <c r="A2954">
        <v>2953</v>
      </c>
      <c r="B2954">
        <v>18911</v>
      </c>
      <c r="C2954">
        <v>582090</v>
      </c>
      <c r="D2954">
        <v>4</v>
      </c>
      <c r="E2954" t="s">
        <v>13000</v>
      </c>
      <c r="F2954" s="1">
        <v>45352</v>
      </c>
      <c r="G2954" t="s">
        <v>20054</v>
      </c>
      <c r="H2954">
        <v>4</v>
      </c>
    </row>
    <row r="2955" spans="1:8" x14ac:dyDescent="0.3">
      <c r="A2955">
        <v>2954</v>
      </c>
      <c r="B2955">
        <v>19905</v>
      </c>
      <c r="C2955">
        <v>831961</v>
      </c>
      <c r="D2955">
        <v>4</v>
      </c>
      <c r="E2955" t="s">
        <v>13001</v>
      </c>
      <c r="F2955" s="1">
        <v>45684</v>
      </c>
      <c r="G2955" t="s">
        <v>20054</v>
      </c>
      <c r="H2955">
        <v>4</v>
      </c>
    </row>
    <row r="2956" spans="1:8" x14ac:dyDescent="0.3">
      <c r="A2956">
        <v>2955</v>
      </c>
      <c r="B2956">
        <v>17825</v>
      </c>
      <c r="C2956">
        <v>1290315</v>
      </c>
      <c r="D2956">
        <v>3</v>
      </c>
      <c r="E2956" t="s">
        <v>13002</v>
      </c>
      <c r="F2956" s="1">
        <v>45426</v>
      </c>
      <c r="G2956" t="s">
        <v>20055</v>
      </c>
      <c r="H2956">
        <v>3</v>
      </c>
    </row>
    <row r="2957" spans="1:8" x14ac:dyDescent="0.3">
      <c r="A2957">
        <v>2956</v>
      </c>
      <c r="B2957">
        <v>13587</v>
      </c>
      <c r="C2957">
        <v>272300</v>
      </c>
      <c r="D2957">
        <v>4</v>
      </c>
      <c r="E2957" t="s">
        <v>13003</v>
      </c>
      <c r="F2957" s="1">
        <v>45332</v>
      </c>
      <c r="G2957" t="s">
        <v>20054</v>
      </c>
      <c r="H2957">
        <v>4</v>
      </c>
    </row>
    <row r="2958" spans="1:8" x14ac:dyDescent="0.3">
      <c r="A2958">
        <v>2957</v>
      </c>
      <c r="B2958">
        <v>8901</v>
      </c>
      <c r="C2958">
        <v>26850</v>
      </c>
      <c r="D2958">
        <v>1</v>
      </c>
      <c r="E2958" t="s">
        <v>13004</v>
      </c>
      <c r="F2958" s="1">
        <v>45625</v>
      </c>
      <c r="G2958" t="s">
        <v>20057</v>
      </c>
      <c r="H2958">
        <v>1</v>
      </c>
    </row>
    <row r="2959" spans="1:8" x14ac:dyDescent="0.3">
      <c r="A2959">
        <v>2958</v>
      </c>
      <c r="B2959">
        <v>15945</v>
      </c>
      <c r="C2959">
        <v>1677411</v>
      </c>
      <c r="D2959">
        <v>3</v>
      </c>
      <c r="E2959" t="s">
        <v>13005</v>
      </c>
      <c r="F2959" s="1">
        <v>44443</v>
      </c>
      <c r="G2959" t="s">
        <v>20055</v>
      </c>
      <c r="H2959">
        <v>3</v>
      </c>
    </row>
    <row r="2960" spans="1:8" x14ac:dyDescent="0.3">
      <c r="A2960">
        <v>2959</v>
      </c>
      <c r="B2960">
        <v>13922</v>
      </c>
      <c r="C2960">
        <v>417166</v>
      </c>
      <c r="D2960">
        <v>2</v>
      </c>
      <c r="E2960" t="s">
        <v>13006</v>
      </c>
      <c r="F2960" s="1">
        <v>45057</v>
      </c>
      <c r="G2960" t="s">
        <v>20056</v>
      </c>
      <c r="H2960">
        <v>2</v>
      </c>
    </row>
    <row r="2961" spans="1:8" x14ac:dyDescent="0.3">
      <c r="A2961">
        <v>2960</v>
      </c>
      <c r="B2961">
        <v>12255</v>
      </c>
      <c r="C2961">
        <v>201373</v>
      </c>
      <c r="D2961">
        <v>5</v>
      </c>
      <c r="E2961" t="s">
        <v>13007</v>
      </c>
      <c r="F2961" s="1">
        <v>45131</v>
      </c>
      <c r="G2961" t="s">
        <v>20058</v>
      </c>
      <c r="H2961">
        <v>5</v>
      </c>
    </row>
    <row r="2962" spans="1:8" x14ac:dyDescent="0.3">
      <c r="A2962">
        <v>2961</v>
      </c>
      <c r="B2962">
        <v>13750</v>
      </c>
      <c r="C2962">
        <v>1027009</v>
      </c>
      <c r="D2962">
        <v>5</v>
      </c>
      <c r="E2962" t="s">
        <v>13008</v>
      </c>
      <c r="F2962" s="1">
        <v>45283</v>
      </c>
      <c r="G2962" t="s">
        <v>20058</v>
      </c>
      <c r="H2962">
        <v>5</v>
      </c>
    </row>
    <row r="2963" spans="1:8" x14ac:dyDescent="0.3">
      <c r="A2963">
        <v>2962</v>
      </c>
      <c r="B2963">
        <v>12553</v>
      </c>
      <c r="C2963">
        <v>136440</v>
      </c>
      <c r="D2963">
        <v>1</v>
      </c>
      <c r="E2963" t="s">
        <v>13009</v>
      </c>
      <c r="F2963" s="1">
        <v>45002</v>
      </c>
      <c r="G2963" t="s">
        <v>20057</v>
      </c>
      <c r="H2963">
        <v>1</v>
      </c>
    </row>
    <row r="2964" spans="1:8" x14ac:dyDescent="0.3">
      <c r="A2964">
        <v>2963</v>
      </c>
      <c r="B2964">
        <v>10939</v>
      </c>
      <c r="C2964">
        <v>1881560</v>
      </c>
      <c r="D2964">
        <v>2</v>
      </c>
      <c r="E2964" t="s">
        <v>13010</v>
      </c>
      <c r="F2964" s="1">
        <v>45049</v>
      </c>
      <c r="G2964" t="s">
        <v>20056</v>
      </c>
      <c r="H2964">
        <v>2</v>
      </c>
    </row>
    <row r="2965" spans="1:8" x14ac:dyDescent="0.3">
      <c r="A2965">
        <v>2964</v>
      </c>
      <c r="B2965">
        <v>19782</v>
      </c>
      <c r="C2965">
        <v>1595769</v>
      </c>
      <c r="D2965">
        <v>1</v>
      </c>
      <c r="E2965" t="s">
        <v>13011</v>
      </c>
      <c r="F2965" s="1">
        <v>44535</v>
      </c>
      <c r="G2965" t="s">
        <v>20057</v>
      </c>
      <c r="H2965">
        <v>1</v>
      </c>
    </row>
    <row r="2966" spans="1:8" x14ac:dyDescent="0.3">
      <c r="A2966">
        <v>2965</v>
      </c>
      <c r="B2966">
        <v>4678</v>
      </c>
      <c r="C2966">
        <v>1583488</v>
      </c>
      <c r="D2966">
        <v>2</v>
      </c>
      <c r="E2966" t="s">
        <v>13012</v>
      </c>
      <c r="F2966" s="1">
        <v>45886</v>
      </c>
      <c r="G2966" t="s">
        <v>20056</v>
      </c>
      <c r="H2966">
        <v>2</v>
      </c>
    </row>
    <row r="2967" spans="1:8" x14ac:dyDescent="0.3">
      <c r="A2967">
        <v>2966</v>
      </c>
      <c r="B2967">
        <v>8209</v>
      </c>
      <c r="C2967">
        <v>844940</v>
      </c>
      <c r="D2967">
        <v>2</v>
      </c>
      <c r="E2967" t="s">
        <v>13013</v>
      </c>
      <c r="F2967" s="1">
        <v>45018</v>
      </c>
      <c r="G2967" t="s">
        <v>20056</v>
      </c>
      <c r="H2967">
        <v>2</v>
      </c>
    </row>
    <row r="2968" spans="1:8" x14ac:dyDescent="0.3">
      <c r="A2968">
        <v>2967</v>
      </c>
      <c r="B2968">
        <v>1956</v>
      </c>
      <c r="C2968">
        <v>1116363</v>
      </c>
      <c r="D2968">
        <v>2</v>
      </c>
      <c r="E2968" t="s">
        <v>13014</v>
      </c>
      <c r="F2968" s="1">
        <v>45196</v>
      </c>
      <c r="G2968" t="s">
        <v>20056</v>
      </c>
      <c r="H2968">
        <v>2</v>
      </c>
    </row>
    <row r="2969" spans="1:8" x14ac:dyDescent="0.3">
      <c r="A2969">
        <v>2968</v>
      </c>
      <c r="B2969">
        <v>13419</v>
      </c>
      <c r="C2969">
        <v>56048</v>
      </c>
      <c r="D2969">
        <v>3</v>
      </c>
      <c r="E2969" t="s">
        <v>13015</v>
      </c>
      <c r="F2969" s="1">
        <v>44869</v>
      </c>
      <c r="G2969" t="s">
        <v>20055</v>
      </c>
      <c r="H2969">
        <v>3</v>
      </c>
    </row>
    <row r="2970" spans="1:8" x14ac:dyDescent="0.3">
      <c r="A2970">
        <v>2969</v>
      </c>
      <c r="B2970">
        <v>15545</v>
      </c>
      <c r="C2970">
        <v>1275251</v>
      </c>
      <c r="D2970">
        <v>4</v>
      </c>
      <c r="E2970" t="s">
        <v>13016</v>
      </c>
      <c r="F2970" s="1">
        <v>44724</v>
      </c>
      <c r="G2970" t="s">
        <v>20054</v>
      </c>
      <c r="H2970">
        <v>4</v>
      </c>
    </row>
    <row r="2971" spans="1:8" x14ac:dyDescent="0.3">
      <c r="A2971">
        <v>2970</v>
      </c>
      <c r="B2971">
        <v>19476</v>
      </c>
      <c r="C2971">
        <v>725507</v>
      </c>
      <c r="D2971">
        <v>2</v>
      </c>
      <c r="E2971" t="s">
        <v>13017</v>
      </c>
      <c r="F2971" s="1">
        <v>44607</v>
      </c>
      <c r="G2971" t="s">
        <v>20056</v>
      </c>
      <c r="H2971">
        <v>2</v>
      </c>
    </row>
    <row r="2972" spans="1:8" x14ac:dyDescent="0.3">
      <c r="A2972">
        <v>2971</v>
      </c>
      <c r="B2972">
        <v>13584</v>
      </c>
      <c r="C2972">
        <v>151617</v>
      </c>
      <c r="D2972">
        <v>1</v>
      </c>
      <c r="E2972" t="s">
        <v>13018</v>
      </c>
      <c r="F2972" s="1">
        <v>45368</v>
      </c>
      <c r="G2972" t="s">
        <v>20057</v>
      </c>
      <c r="H2972">
        <v>1</v>
      </c>
    </row>
    <row r="2973" spans="1:8" x14ac:dyDescent="0.3">
      <c r="A2973">
        <v>2972</v>
      </c>
      <c r="B2973">
        <v>11774</v>
      </c>
      <c r="C2973">
        <v>1455797</v>
      </c>
      <c r="D2973">
        <v>1</v>
      </c>
      <c r="E2973" t="s">
        <v>13019</v>
      </c>
      <c r="F2973" s="1">
        <v>45015</v>
      </c>
      <c r="G2973" t="s">
        <v>20057</v>
      </c>
      <c r="H2973">
        <v>1</v>
      </c>
    </row>
    <row r="2974" spans="1:8" x14ac:dyDescent="0.3">
      <c r="A2974">
        <v>2973</v>
      </c>
      <c r="B2974">
        <v>3059</v>
      </c>
      <c r="C2974">
        <v>606163</v>
      </c>
      <c r="D2974">
        <v>5</v>
      </c>
      <c r="E2974" t="s">
        <v>13020</v>
      </c>
      <c r="F2974" s="1">
        <v>45065</v>
      </c>
      <c r="G2974" t="s">
        <v>20058</v>
      </c>
      <c r="H2974">
        <v>5</v>
      </c>
    </row>
    <row r="2975" spans="1:8" x14ac:dyDescent="0.3">
      <c r="A2975">
        <v>2974</v>
      </c>
      <c r="B2975">
        <v>19426</v>
      </c>
      <c r="C2975">
        <v>1023970</v>
      </c>
      <c r="D2975">
        <v>4</v>
      </c>
      <c r="E2975" t="s">
        <v>13021</v>
      </c>
      <c r="F2975" s="1">
        <v>44774</v>
      </c>
      <c r="G2975" t="s">
        <v>20054</v>
      </c>
      <c r="H2975">
        <v>4</v>
      </c>
    </row>
    <row r="2976" spans="1:8" x14ac:dyDescent="0.3">
      <c r="A2976">
        <v>2975</v>
      </c>
      <c r="B2976">
        <v>6651</v>
      </c>
      <c r="C2976">
        <v>12192</v>
      </c>
      <c r="D2976">
        <v>4</v>
      </c>
      <c r="E2976" t="s">
        <v>13022</v>
      </c>
      <c r="F2976" s="1">
        <v>44450</v>
      </c>
      <c r="G2976" t="s">
        <v>20054</v>
      </c>
      <c r="H2976">
        <v>4</v>
      </c>
    </row>
    <row r="2977" spans="1:8" x14ac:dyDescent="0.3">
      <c r="A2977">
        <v>2976</v>
      </c>
      <c r="B2977">
        <v>17717</v>
      </c>
      <c r="C2977">
        <v>437068</v>
      </c>
      <c r="D2977">
        <v>4</v>
      </c>
      <c r="E2977" t="s">
        <v>13023</v>
      </c>
      <c r="F2977" s="1">
        <v>45528</v>
      </c>
      <c r="G2977" t="s">
        <v>20054</v>
      </c>
      <c r="H2977">
        <v>4</v>
      </c>
    </row>
    <row r="2978" spans="1:8" x14ac:dyDescent="0.3">
      <c r="A2978">
        <v>2977</v>
      </c>
      <c r="B2978">
        <v>19510</v>
      </c>
      <c r="C2978">
        <v>1837455</v>
      </c>
      <c r="D2978">
        <v>3</v>
      </c>
      <c r="E2978" t="s">
        <v>13024</v>
      </c>
      <c r="F2978" s="1">
        <v>45173</v>
      </c>
      <c r="G2978" t="s">
        <v>20055</v>
      </c>
      <c r="H2978">
        <v>3</v>
      </c>
    </row>
    <row r="2979" spans="1:8" x14ac:dyDescent="0.3">
      <c r="A2979">
        <v>2978</v>
      </c>
      <c r="B2979">
        <v>5649</v>
      </c>
      <c r="C2979">
        <v>268389</v>
      </c>
      <c r="D2979">
        <v>3</v>
      </c>
      <c r="E2979" t="s">
        <v>13025</v>
      </c>
      <c r="F2979" s="1">
        <v>44670</v>
      </c>
      <c r="G2979" t="s">
        <v>20055</v>
      </c>
      <c r="H2979">
        <v>3</v>
      </c>
    </row>
    <row r="2980" spans="1:8" x14ac:dyDescent="0.3">
      <c r="A2980">
        <v>2979</v>
      </c>
      <c r="B2980">
        <v>16655</v>
      </c>
      <c r="C2980">
        <v>1326901</v>
      </c>
      <c r="D2980">
        <v>1</v>
      </c>
      <c r="E2980" t="s">
        <v>13026</v>
      </c>
      <c r="F2980" s="1">
        <v>44939</v>
      </c>
      <c r="G2980" t="s">
        <v>20057</v>
      </c>
      <c r="H2980">
        <v>1</v>
      </c>
    </row>
    <row r="2981" spans="1:8" x14ac:dyDescent="0.3">
      <c r="A2981">
        <v>2980</v>
      </c>
      <c r="B2981">
        <v>6811</v>
      </c>
      <c r="C2981">
        <v>479080</v>
      </c>
      <c r="D2981">
        <v>3</v>
      </c>
      <c r="E2981" t="s">
        <v>13027</v>
      </c>
      <c r="F2981" s="1">
        <v>45865</v>
      </c>
      <c r="G2981" t="s">
        <v>20055</v>
      </c>
      <c r="H2981">
        <v>3</v>
      </c>
    </row>
    <row r="2982" spans="1:8" x14ac:dyDescent="0.3">
      <c r="A2982">
        <v>2981</v>
      </c>
      <c r="B2982">
        <v>15858</v>
      </c>
      <c r="C2982">
        <v>70068</v>
      </c>
      <c r="D2982">
        <v>2</v>
      </c>
      <c r="E2982" t="s">
        <v>13028</v>
      </c>
      <c r="F2982" s="1">
        <v>44670</v>
      </c>
      <c r="G2982" t="s">
        <v>20056</v>
      </c>
      <c r="H2982">
        <v>2</v>
      </c>
    </row>
    <row r="2983" spans="1:8" x14ac:dyDescent="0.3">
      <c r="A2983">
        <v>2982</v>
      </c>
      <c r="B2983">
        <v>11675</v>
      </c>
      <c r="C2983">
        <v>1768899</v>
      </c>
      <c r="D2983">
        <v>2</v>
      </c>
      <c r="E2983" t="s">
        <v>13029</v>
      </c>
      <c r="F2983" s="1">
        <v>45102</v>
      </c>
      <c r="G2983" t="s">
        <v>20056</v>
      </c>
      <c r="H2983">
        <v>2</v>
      </c>
    </row>
    <row r="2984" spans="1:8" x14ac:dyDescent="0.3">
      <c r="A2984">
        <v>2983</v>
      </c>
      <c r="B2984">
        <v>1314</v>
      </c>
      <c r="C2984">
        <v>1373640</v>
      </c>
      <c r="D2984">
        <v>2</v>
      </c>
      <c r="E2984" t="s">
        <v>13030</v>
      </c>
      <c r="F2984" s="1">
        <v>45337</v>
      </c>
      <c r="G2984" t="s">
        <v>20056</v>
      </c>
      <c r="H2984">
        <v>2</v>
      </c>
    </row>
    <row r="2985" spans="1:8" x14ac:dyDescent="0.3">
      <c r="A2985">
        <v>2984</v>
      </c>
      <c r="B2985">
        <v>6716</v>
      </c>
      <c r="C2985">
        <v>882322</v>
      </c>
      <c r="D2985">
        <v>5</v>
      </c>
      <c r="E2985" t="s">
        <v>13031</v>
      </c>
      <c r="F2985" s="1">
        <v>45813</v>
      </c>
      <c r="G2985" t="s">
        <v>20058</v>
      </c>
      <c r="H2985">
        <v>5</v>
      </c>
    </row>
    <row r="2986" spans="1:8" x14ac:dyDescent="0.3">
      <c r="A2986">
        <v>2985</v>
      </c>
      <c r="B2986">
        <v>13368</v>
      </c>
      <c r="C2986">
        <v>193549</v>
      </c>
      <c r="D2986">
        <v>3</v>
      </c>
      <c r="E2986" t="s">
        <v>13032</v>
      </c>
      <c r="F2986" s="1">
        <v>45856</v>
      </c>
      <c r="G2986" t="s">
        <v>20055</v>
      </c>
      <c r="H2986">
        <v>3</v>
      </c>
    </row>
    <row r="2987" spans="1:8" x14ac:dyDescent="0.3">
      <c r="A2987">
        <v>2986</v>
      </c>
      <c r="B2987">
        <v>6447</v>
      </c>
      <c r="C2987">
        <v>1051705</v>
      </c>
      <c r="D2987">
        <v>1</v>
      </c>
      <c r="E2987" t="s">
        <v>13033</v>
      </c>
      <c r="F2987" s="1">
        <v>45694</v>
      </c>
      <c r="G2987" t="s">
        <v>20057</v>
      </c>
      <c r="H2987">
        <v>1</v>
      </c>
    </row>
    <row r="2988" spans="1:8" x14ac:dyDescent="0.3">
      <c r="A2988">
        <v>2987</v>
      </c>
      <c r="B2988">
        <v>19608</v>
      </c>
      <c r="C2988">
        <v>427903</v>
      </c>
      <c r="D2988">
        <v>1</v>
      </c>
      <c r="E2988" t="s">
        <v>13034</v>
      </c>
      <c r="F2988" s="1">
        <v>45300</v>
      </c>
      <c r="G2988" t="s">
        <v>20057</v>
      </c>
      <c r="H2988">
        <v>1</v>
      </c>
    </row>
    <row r="2989" spans="1:8" x14ac:dyDescent="0.3">
      <c r="A2989">
        <v>2988</v>
      </c>
      <c r="B2989">
        <v>2565</v>
      </c>
      <c r="C2989">
        <v>436503</v>
      </c>
      <c r="D2989">
        <v>4</v>
      </c>
      <c r="E2989" t="s">
        <v>13035</v>
      </c>
      <c r="F2989" s="1">
        <v>44985</v>
      </c>
      <c r="G2989" t="s">
        <v>20054</v>
      </c>
      <c r="H2989">
        <v>4</v>
      </c>
    </row>
    <row r="2990" spans="1:8" x14ac:dyDescent="0.3">
      <c r="A2990">
        <v>2989</v>
      </c>
      <c r="B2990">
        <v>3486</v>
      </c>
      <c r="C2990">
        <v>736154</v>
      </c>
      <c r="D2990">
        <v>5</v>
      </c>
      <c r="E2990" t="s">
        <v>13036</v>
      </c>
      <c r="F2990" s="1">
        <v>44552</v>
      </c>
      <c r="G2990" t="s">
        <v>20058</v>
      </c>
      <c r="H2990">
        <v>5</v>
      </c>
    </row>
    <row r="2991" spans="1:8" x14ac:dyDescent="0.3">
      <c r="A2991">
        <v>2990</v>
      </c>
      <c r="B2991">
        <v>7104</v>
      </c>
      <c r="C2991">
        <v>16737</v>
      </c>
      <c r="D2991">
        <v>4</v>
      </c>
      <c r="E2991" t="s">
        <v>13037</v>
      </c>
      <c r="F2991" s="1">
        <v>45554</v>
      </c>
      <c r="G2991" t="s">
        <v>20054</v>
      </c>
      <c r="H2991">
        <v>4</v>
      </c>
    </row>
    <row r="2992" spans="1:8" x14ac:dyDescent="0.3">
      <c r="A2992">
        <v>2991</v>
      </c>
      <c r="B2992">
        <v>18488</v>
      </c>
      <c r="C2992">
        <v>1396619</v>
      </c>
      <c r="D2992">
        <v>1</v>
      </c>
      <c r="E2992" t="s">
        <v>13038</v>
      </c>
      <c r="F2992" s="1">
        <v>45294</v>
      </c>
      <c r="G2992" t="s">
        <v>20057</v>
      </c>
      <c r="H2992">
        <v>1</v>
      </c>
    </row>
    <row r="2993" spans="1:8" x14ac:dyDescent="0.3">
      <c r="A2993">
        <v>2992</v>
      </c>
      <c r="B2993">
        <v>7802</v>
      </c>
      <c r="C2993">
        <v>545296</v>
      </c>
      <c r="D2993">
        <v>2</v>
      </c>
      <c r="E2993" t="s">
        <v>13039</v>
      </c>
      <c r="F2993" s="1">
        <v>45679</v>
      </c>
      <c r="G2993" t="s">
        <v>20056</v>
      </c>
      <c r="H2993">
        <v>2</v>
      </c>
    </row>
    <row r="2994" spans="1:8" x14ac:dyDescent="0.3">
      <c r="A2994">
        <v>2993</v>
      </c>
      <c r="B2994">
        <v>11495</v>
      </c>
      <c r="C2994">
        <v>1222949</v>
      </c>
      <c r="D2994">
        <v>1</v>
      </c>
      <c r="E2994" t="s">
        <v>13040</v>
      </c>
      <c r="F2994" s="1">
        <v>45464</v>
      </c>
      <c r="G2994" t="s">
        <v>20057</v>
      </c>
      <c r="H2994">
        <v>1</v>
      </c>
    </row>
    <row r="2995" spans="1:8" x14ac:dyDescent="0.3">
      <c r="A2995">
        <v>2994</v>
      </c>
      <c r="B2995">
        <v>12925</v>
      </c>
      <c r="C2995">
        <v>1327310</v>
      </c>
      <c r="D2995">
        <v>1</v>
      </c>
      <c r="E2995" t="s">
        <v>13041</v>
      </c>
      <c r="F2995" s="1">
        <v>45849</v>
      </c>
      <c r="G2995" t="s">
        <v>20057</v>
      </c>
      <c r="H2995">
        <v>1</v>
      </c>
    </row>
    <row r="2996" spans="1:8" x14ac:dyDescent="0.3">
      <c r="A2996">
        <v>2995</v>
      </c>
      <c r="B2996">
        <v>1857</v>
      </c>
      <c r="C2996">
        <v>168943</v>
      </c>
      <c r="D2996">
        <v>3</v>
      </c>
      <c r="E2996" t="s">
        <v>13042</v>
      </c>
      <c r="F2996" s="1">
        <v>45447</v>
      </c>
      <c r="G2996" t="s">
        <v>20055</v>
      </c>
      <c r="H2996">
        <v>3</v>
      </c>
    </row>
    <row r="2997" spans="1:8" x14ac:dyDescent="0.3">
      <c r="A2997">
        <v>2996</v>
      </c>
      <c r="B2997">
        <v>11341</v>
      </c>
      <c r="C2997">
        <v>1432939</v>
      </c>
      <c r="D2997">
        <v>4</v>
      </c>
      <c r="E2997" t="s">
        <v>13043</v>
      </c>
      <c r="F2997" s="1">
        <v>45751</v>
      </c>
      <c r="G2997" t="s">
        <v>20054</v>
      </c>
      <c r="H2997">
        <v>4</v>
      </c>
    </row>
    <row r="2998" spans="1:8" x14ac:dyDescent="0.3">
      <c r="A2998">
        <v>2997</v>
      </c>
      <c r="B2998">
        <v>10691</v>
      </c>
      <c r="C2998">
        <v>1360818</v>
      </c>
      <c r="D2998">
        <v>4</v>
      </c>
      <c r="E2998" t="s">
        <v>13044</v>
      </c>
      <c r="F2998" s="1">
        <v>45160</v>
      </c>
      <c r="G2998" t="s">
        <v>20054</v>
      </c>
      <c r="H2998">
        <v>4</v>
      </c>
    </row>
    <row r="2999" spans="1:8" x14ac:dyDescent="0.3">
      <c r="A2999">
        <v>2998</v>
      </c>
      <c r="B2999">
        <v>9670</v>
      </c>
      <c r="C2999">
        <v>1142021</v>
      </c>
      <c r="D2999">
        <v>2</v>
      </c>
      <c r="E2999" t="s">
        <v>13045</v>
      </c>
      <c r="F2999" s="1">
        <v>45824</v>
      </c>
      <c r="G2999" t="s">
        <v>20056</v>
      </c>
      <c r="H2999">
        <v>2</v>
      </c>
    </row>
    <row r="3000" spans="1:8" x14ac:dyDescent="0.3">
      <c r="A3000">
        <v>2999</v>
      </c>
      <c r="B3000">
        <v>7905</v>
      </c>
      <c r="C3000">
        <v>1364888</v>
      </c>
      <c r="D3000">
        <v>1</v>
      </c>
      <c r="E3000" t="s">
        <v>13046</v>
      </c>
      <c r="F3000" s="1">
        <v>45612</v>
      </c>
      <c r="G3000" t="s">
        <v>20057</v>
      </c>
      <c r="H3000">
        <v>1</v>
      </c>
    </row>
    <row r="3001" spans="1:8" x14ac:dyDescent="0.3">
      <c r="A3001">
        <v>3000</v>
      </c>
      <c r="B3001">
        <v>1192</v>
      </c>
      <c r="C3001">
        <v>738</v>
      </c>
      <c r="D3001">
        <v>3</v>
      </c>
      <c r="E3001" t="s">
        <v>13047</v>
      </c>
      <c r="F3001" s="1">
        <v>44483</v>
      </c>
      <c r="G3001" t="s">
        <v>20055</v>
      </c>
      <c r="H3001">
        <v>3</v>
      </c>
    </row>
    <row r="3002" spans="1:8" x14ac:dyDescent="0.3">
      <c r="A3002">
        <v>3001</v>
      </c>
      <c r="B3002">
        <v>10508</v>
      </c>
      <c r="C3002">
        <v>1584503</v>
      </c>
      <c r="D3002">
        <v>1</v>
      </c>
      <c r="E3002" t="s">
        <v>13048</v>
      </c>
      <c r="F3002" s="1">
        <v>45407</v>
      </c>
      <c r="G3002" t="s">
        <v>20057</v>
      </c>
      <c r="H3002">
        <v>1</v>
      </c>
    </row>
    <row r="3003" spans="1:8" x14ac:dyDescent="0.3">
      <c r="A3003">
        <v>3002</v>
      </c>
      <c r="B3003">
        <v>7594</v>
      </c>
      <c r="C3003">
        <v>325876</v>
      </c>
      <c r="D3003">
        <v>4</v>
      </c>
      <c r="E3003" t="s">
        <v>13049</v>
      </c>
      <c r="F3003" s="1">
        <v>45864</v>
      </c>
      <c r="G3003" t="s">
        <v>20054</v>
      </c>
      <c r="H3003">
        <v>4</v>
      </c>
    </row>
    <row r="3004" spans="1:8" x14ac:dyDescent="0.3">
      <c r="A3004">
        <v>3003</v>
      </c>
      <c r="B3004">
        <v>17116</v>
      </c>
      <c r="C3004">
        <v>1127499</v>
      </c>
      <c r="D3004">
        <v>1</v>
      </c>
      <c r="E3004" t="s">
        <v>13050</v>
      </c>
      <c r="F3004" s="1">
        <v>45193</v>
      </c>
      <c r="G3004" t="s">
        <v>20057</v>
      </c>
      <c r="H3004">
        <v>1</v>
      </c>
    </row>
    <row r="3005" spans="1:8" x14ac:dyDescent="0.3">
      <c r="A3005">
        <v>3004</v>
      </c>
      <c r="B3005">
        <v>3690</v>
      </c>
      <c r="C3005">
        <v>1484438</v>
      </c>
      <c r="D3005">
        <v>1</v>
      </c>
      <c r="E3005" t="s">
        <v>13051</v>
      </c>
      <c r="F3005" s="1">
        <v>45101</v>
      </c>
      <c r="G3005" t="s">
        <v>20057</v>
      </c>
      <c r="H3005">
        <v>1</v>
      </c>
    </row>
    <row r="3006" spans="1:8" x14ac:dyDescent="0.3">
      <c r="A3006">
        <v>3005</v>
      </c>
      <c r="B3006">
        <v>8404</v>
      </c>
      <c r="C3006">
        <v>771878</v>
      </c>
      <c r="D3006">
        <v>2</v>
      </c>
      <c r="E3006" t="s">
        <v>13052</v>
      </c>
      <c r="F3006" s="1">
        <v>45878</v>
      </c>
      <c r="G3006" t="s">
        <v>20056</v>
      </c>
      <c r="H3006">
        <v>2</v>
      </c>
    </row>
    <row r="3007" spans="1:8" x14ac:dyDescent="0.3">
      <c r="A3007">
        <v>3006</v>
      </c>
      <c r="B3007">
        <v>18107</v>
      </c>
      <c r="C3007">
        <v>1512235</v>
      </c>
      <c r="D3007">
        <v>4</v>
      </c>
      <c r="E3007" t="s">
        <v>13053</v>
      </c>
      <c r="F3007" s="1">
        <v>45238</v>
      </c>
      <c r="G3007" t="s">
        <v>20054</v>
      </c>
      <c r="H3007">
        <v>4</v>
      </c>
    </row>
    <row r="3008" spans="1:8" x14ac:dyDescent="0.3">
      <c r="A3008">
        <v>3007</v>
      </c>
      <c r="B3008">
        <v>11558</v>
      </c>
      <c r="C3008">
        <v>67139</v>
      </c>
      <c r="D3008">
        <v>5</v>
      </c>
      <c r="E3008" t="s">
        <v>13054</v>
      </c>
      <c r="F3008" s="1">
        <v>44558</v>
      </c>
      <c r="G3008" t="s">
        <v>20058</v>
      </c>
      <c r="H3008">
        <v>5</v>
      </c>
    </row>
    <row r="3009" spans="1:8" x14ac:dyDescent="0.3">
      <c r="A3009">
        <v>3008</v>
      </c>
      <c r="B3009">
        <v>15908</v>
      </c>
      <c r="C3009">
        <v>192283</v>
      </c>
      <c r="D3009">
        <v>1</v>
      </c>
      <c r="E3009" t="s">
        <v>13055</v>
      </c>
      <c r="F3009" s="1">
        <v>45265</v>
      </c>
      <c r="G3009" t="s">
        <v>20057</v>
      </c>
      <c r="H3009">
        <v>1</v>
      </c>
    </row>
    <row r="3010" spans="1:8" x14ac:dyDescent="0.3">
      <c r="A3010">
        <v>3009</v>
      </c>
      <c r="B3010">
        <v>4712</v>
      </c>
      <c r="C3010">
        <v>1184474</v>
      </c>
      <c r="D3010">
        <v>5</v>
      </c>
      <c r="E3010" t="s">
        <v>13056</v>
      </c>
      <c r="F3010" s="1">
        <v>45387</v>
      </c>
      <c r="G3010" t="s">
        <v>20058</v>
      </c>
      <c r="H3010">
        <v>5</v>
      </c>
    </row>
    <row r="3011" spans="1:8" x14ac:dyDescent="0.3">
      <c r="A3011">
        <v>3010</v>
      </c>
      <c r="B3011">
        <v>480</v>
      </c>
      <c r="C3011">
        <v>1789874</v>
      </c>
      <c r="D3011">
        <v>4</v>
      </c>
      <c r="E3011" t="s">
        <v>13057</v>
      </c>
      <c r="F3011" s="1">
        <v>44671</v>
      </c>
      <c r="G3011" t="s">
        <v>20054</v>
      </c>
      <c r="H3011">
        <v>4</v>
      </c>
    </row>
    <row r="3012" spans="1:8" x14ac:dyDescent="0.3">
      <c r="A3012">
        <v>3011</v>
      </c>
      <c r="B3012">
        <v>18970</v>
      </c>
      <c r="C3012">
        <v>413691</v>
      </c>
      <c r="D3012">
        <v>1</v>
      </c>
      <c r="E3012" t="s">
        <v>13058</v>
      </c>
      <c r="F3012" s="1">
        <v>45598</v>
      </c>
      <c r="G3012" t="s">
        <v>20057</v>
      </c>
      <c r="H3012">
        <v>1</v>
      </c>
    </row>
    <row r="3013" spans="1:8" x14ac:dyDescent="0.3">
      <c r="A3013">
        <v>3012</v>
      </c>
      <c r="B3013">
        <v>4773</v>
      </c>
      <c r="C3013">
        <v>1716457</v>
      </c>
      <c r="D3013">
        <v>5</v>
      </c>
      <c r="E3013" t="s">
        <v>13059</v>
      </c>
      <c r="F3013" s="1">
        <v>45212</v>
      </c>
      <c r="G3013" t="s">
        <v>20058</v>
      </c>
      <c r="H3013">
        <v>5</v>
      </c>
    </row>
    <row r="3014" spans="1:8" x14ac:dyDescent="0.3">
      <c r="A3014">
        <v>3013</v>
      </c>
      <c r="B3014">
        <v>18222</v>
      </c>
      <c r="C3014">
        <v>406745</v>
      </c>
      <c r="D3014">
        <v>4</v>
      </c>
      <c r="E3014" t="s">
        <v>13060</v>
      </c>
      <c r="F3014" s="1">
        <v>45749</v>
      </c>
      <c r="G3014" t="s">
        <v>20054</v>
      </c>
      <c r="H3014">
        <v>4</v>
      </c>
    </row>
    <row r="3015" spans="1:8" x14ac:dyDescent="0.3">
      <c r="A3015">
        <v>3014</v>
      </c>
      <c r="B3015">
        <v>5559</v>
      </c>
      <c r="C3015">
        <v>595738</v>
      </c>
      <c r="D3015">
        <v>2</v>
      </c>
      <c r="E3015" t="s">
        <v>13061</v>
      </c>
      <c r="F3015" s="1">
        <v>44822</v>
      </c>
      <c r="G3015" t="s">
        <v>20056</v>
      </c>
      <c r="H3015">
        <v>2</v>
      </c>
    </row>
    <row r="3016" spans="1:8" x14ac:dyDescent="0.3">
      <c r="A3016">
        <v>3015</v>
      </c>
      <c r="B3016">
        <v>5439</v>
      </c>
      <c r="C3016">
        <v>297094</v>
      </c>
      <c r="D3016">
        <v>3</v>
      </c>
      <c r="E3016" t="s">
        <v>13062</v>
      </c>
      <c r="F3016" s="1">
        <v>44909</v>
      </c>
      <c r="G3016" t="s">
        <v>20055</v>
      </c>
      <c r="H3016">
        <v>3</v>
      </c>
    </row>
    <row r="3017" spans="1:8" x14ac:dyDescent="0.3">
      <c r="A3017">
        <v>3016</v>
      </c>
      <c r="B3017">
        <v>4886</v>
      </c>
      <c r="C3017">
        <v>989209</v>
      </c>
      <c r="D3017">
        <v>4</v>
      </c>
      <c r="E3017" t="s">
        <v>13063</v>
      </c>
      <c r="F3017" s="1">
        <v>45158</v>
      </c>
      <c r="G3017" t="s">
        <v>20054</v>
      </c>
      <c r="H3017">
        <v>4</v>
      </c>
    </row>
    <row r="3018" spans="1:8" x14ac:dyDescent="0.3">
      <c r="A3018">
        <v>3017</v>
      </c>
      <c r="B3018">
        <v>6887</v>
      </c>
      <c r="C3018">
        <v>1494172</v>
      </c>
      <c r="D3018">
        <v>2</v>
      </c>
      <c r="E3018" t="s">
        <v>13064</v>
      </c>
      <c r="F3018" s="1">
        <v>45462</v>
      </c>
      <c r="G3018" t="s">
        <v>20056</v>
      </c>
      <c r="H3018">
        <v>2</v>
      </c>
    </row>
    <row r="3019" spans="1:8" x14ac:dyDescent="0.3">
      <c r="A3019">
        <v>3018</v>
      </c>
      <c r="B3019">
        <v>17050</v>
      </c>
      <c r="C3019">
        <v>166115</v>
      </c>
      <c r="D3019">
        <v>1</v>
      </c>
      <c r="E3019" t="s">
        <v>13065</v>
      </c>
      <c r="F3019" s="1">
        <v>45216</v>
      </c>
      <c r="G3019" t="s">
        <v>20057</v>
      </c>
      <c r="H3019">
        <v>1</v>
      </c>
    </row>
    <row r="3020" spans="1:8" x14ac:dyDescent="0.3">
      <c r="A3020">
        <v>3019</v>
      </c>
      <c r="B3020">
        <v>8169</v>
      </c>
      <c r="C3020">
        <v>469584</v>
      </c>
      <c r="D3020">
        <v>2</v>
      </c>
      <c r="E3020" t="s">
        <v>13066</v>
      </c>
      <c r="F3020" s="1">
        <v>44909</v>
      </c>
      <c r="G3020" t="s">
        <v>20056</v>
      </c>
      <c r="H3020">
        <v>2</v>
      </c>
    </row>
    <row r="3021" spans="1:8" x14ac:dyDescent="0.3">
      <c r="A3021">
        <v>3020</v>
      </c>
      <c r="B3021">
        <v>15825</v>
      </c>
      <c r="C3021">
        <v>1993814</v>
      </c>
      <c r="D3021">
        <v>5</v>
      </c>
      <c r="E3021" t="s">
        <v>13067</v>
      </c>
      <c r="F3021" s="1">
        <v>44566</v>
      </c>
      <c r="G3021" t="s">
        <v>20058</v>
      </c>
      <c r="H3021">
        <v>5</v>
      </c>
    </row>
    <row r="3022" spans="1:8" x14ac:dyDescent="0.3">
      <c r="A3022">
        <v>3021</v>
      </c>
      <c r="B3022">
        <v>332</v>
      </c>
      <c r="C3022">
        <v>1124107</v>
      </c>
      <c r="D3022">
        <v>1</v>
      </c>
      <c r="E3022" t="s">
        <v>13068</v>
      </c>
      <c r="F3022" s="1">
        <v>44997</v>
      </c>
      <c r="G3022" t="s">
        <v>20057</v>
      </c>
      <c r="H3022">
        <v>1</v>
      </c>
    </row>
    <row r="3023" spans="1:8" x14ac:dyDescent="0.3">
      <c r="A3023">
        <v>3022</v>
      </c>
      <c r="B3023">
        <v>5829</v>
      </c>
      <c r="C3023">
        <v>292086</v>
      </c>
      <c r="D3023">
        <v>3</v>
      </c>
      <c r="E3023" t="s">
        <v>13069</v>
      </c>
      <c r="F3023" s="1">
        <v>45489</v>
      </c>
      <c r="G3023" t="s">
        <v>20055</v>
      </c>
      <c r="H3023">
        <v>3</v>
      </c>
    </row>
    <row r="3024" spans="1:8" x14ac:dyDescent="0.3">
      <c r="A3024">
        <v>3023</v>
      </c>
      <c r="B3024">
        <v>8864</v>
      </c>
      <c r="C3024">
        <v>1062860</v>
      </c>
      <c r="D3024">
        <v>5</v>
      </c>
      <c r="E3024" t="s">
        <v>13070</v>
      </c>
      <c r="F3024" s="1">
        <v>45244</v>
      </c>
      <c r="G3024" t="s">
        <v>20058</v>
      </c>
      <c r="H3024">
        <v>5</v>
      </c>
    </row>
    <row r="3025" spans="1:8" x14ac:dyDescent="0.3">
      <c r="A3025">
        <v>3024</v>
      </c>
      <c r="B3025">
        <v>18491</v>
      </c>
      <c r="C3025">
        <v>1935360</v>
      </c>
      <c r="D3025">
        <v>5</v>
      </c>
      <c r="E3025" t="s">
        <v>13071</v>
      </c>
      <c r="F3025" s="1">
        <v>45531</v>
      </c>
      <c r="G3025" t="s">
        <v>20058</v>
      </c>
      <c r="H3025">
        <v>5</v>
      </c>
    </row>
    <row r="3026" spans="1:8" x14ac:dyDescent="0.3">
      <c r="A3026">
        <v>3025</v>
      </c>
      <c r="B3026">
        <v>3964</v>
      </c>
      <c r="C3026">
        <v>232287</v>
      </c>
      <c r="D3026">
        <v>5</v>
      </c>
      <c r="E3026" t="s">
        <v>13072</v>
      </c>
      <c r="F3026" s="1">
        <v>45188</v>
      </c>
      <c r="G3026" t="s">
        <v>20058</v>
      </c>
      <c r="H3026">
        <v>5</v>
      </c>
    </row>
    <row r="3027" spans="1:8" x14ac:dyDescent="0.3">
      <c r="A3027">
        <v>3026</v>
      </c>
      <c r="B3027">
        <v>10329</v>
      </c>
      <c r="C3027">
        <v>1893878</v>
      </c>
      <c r="D3027">
        <v>3</v>
      </c>
      <c r="E3027" t="s">
        <v>13073</v>
      </c>
      <c r="F3027" s="1">
        <v>45027</v>
      </c>
      <c r="G3027" t="s">
        <v>20055</v>
      </c>
      <c r="H3027">
        <v>3</v>
      </c>
    </row>
    <row r="3028" spans="1:8" x14ac:dyDescent="0.3">
      <c r="A3028">
        <v>3027</v>
      </c>
      <c r="B3028">
        <v>12403</v>
      </c>
      <c r="C3028">
        <v>1965261</v>
      </c>
      <c r="D3028">
        <v>1</v>
      </c>
      <c r="E3028" t="s">
        <v>13074</v>
      </c>
      <c r="F3028" s="1">
        <v>44493</v>
      </c>
      <c r="G3028" t="s">
        <v>20057</v>
      </c>
      <c r="H3028">
        <v>1</v>
      </c>
    </row>
    <row r="3029" spans="1:8" x14ac:dyDescent="0.3">
      <c r="A3029">
        <v>3028</v>
      </c>
      <c r="B3029">
        <v>8114</v>
      </c>
      <c r="C3029">
        <v>549297</v>
      </c>
      <c r="D3029">
        <v>1</v>
      </c>
      <c r="E3029" t="s">
        <v>13075</v>
      </c>
      <c r="F3029" s="1">
        <v>45722</v>
      </c>
      <c r="G3029" t="s">
        <v>20057</v>
      </c>
      <c r="H3029">
        <v>1</v>
      </c>
    </row>
    <row r="3030" spans="1:8" x14ac:dyDescent="0.3">
      <c r="A3030">
        <v>3029</v>
      </c>
      <c r="B3030">
        <v>3034</v>
      </c>
      <c r="C3030">
        <v>491319</v>
      </c>
      <c r="D3030">
        <v>2</v>
      </c>
      <c r="E3030" t="s">
        <v>13076</v>
      </c>
      <c r="F3030" s="1">
        <v>45369</v>
      </c>
      <c r="G3030" t="s">
        <v>20056</v>
      </c>
      <c r="H3030">
        <v>2</v>
      </c>
    </row>
    <row r="3031" spans="1:8" x14ac:dyDescent="0.3">
      <c r="A3031">
        <v>3030</v>
      </c>
      <c r="B3031">
        <v>12101</v>
      </c>
      <c r="C3031">
        <v>301481</v>
      </c>
      <c r="D3031">
        <v>2</v>
      </c>
      <c r="E3031" t="s">
        <v>13077</v>
      </c>
      <c r="F3031" s="1">
        <v>44944</v>
      </c>
      <c r="G3031" t="s">
        <v>20056</v>
      </c>
      <c r="H3031">
        <v>2</v>
      </c>
    </row>
    <row r="3032" spans="1:8" x14ac:dyDescent="0.3">
      <c r="A3032">
        <v>3031</v>
      </c>
      <c r="B3032">
        <v>14504</v>
      </c>
      <c r="C3032">
        <v>183278</v>
      </c>
      <c r="D3032">
        <v>2</v>
      </c>
      <c r="E3032" t="s">
        <v>13078</v>
      </c>
      <c r="F3032" s="1">
        <v>45433</v>
      </c>
      <c r="G3032" t="s">
        <v>20056</v>
      </c>
      <c r="H3032">
        <v>2</v>
      </c>
    </row>
    <row r="3033" spans="1:8" x14ac:dyDescent="0.3">
      <c r="A3033">
        <v>3032</v>
      </c>
      <c r="B3033">
        <v>3321</v>
      </c>
      <c r="C3033">
        <v>1823167</v>
      </c>
      <c r="D3033">
        <v>4</v>
      </c>
      <c r="E3033" t="s">
        <v>13079</v>
      </c>
      <c r="F3033" s="1">
        <v>44876</v>
      </c>
      <c r="G3033" t="s">
        <v>20054</v>
      </c>
      <c r="H3033">
        <v>4</v>
      </c>
    </row>
    <row r="3034" spans="1:8" x14ac:dyDescent="0.3">
      <c r="A3034">
        <v>3033</v>
      </c>
      <c r="B3034">
        <v>13689</v>
      </c>
      <c r="C3034">
        <v>1554567</v>
      </c>
      <c r="D3034">
        <v>3</v>
      </c>
      <c r="E3034" t="s">
        <v>13080</v>
      </c>
      <c r="F3034" s="1">
        <v>45530</v>
      </c>
      <c r="G3034" t="s">
        <v>20055</v>
      </c>
      <c r="H3034">
        <v>3</v>
      </c>
    </row>
    <row r="3035" spans="1:8" x14ac:dyDescent="0.3">
      <c r="A3035">
        <v>3034</v>
      </c>
      <c r="B3035">
        <v>8895</v>
      </c>
      <c r="C3035">
        <v>1274535</v>
      </c>
      <c r="D3035">
        <v>4</v>
      </c>
      <c r="E3035" t="s">
        <v>13081</v>
      </c>
      <c r="F3035" s="1">
        <v>45402</v>
      </c>
      <c r="G3035" t="s">
        <v>20054</v>
      </c>
      <c r="H3035">
        <v>4</v>
      </c>
    </row>
    <row r="3036" spans="1:8" x14ac:dyDescent="0.3">
      <c r="A3036">
        <v>3035</v>
      </c>
      <c r="B3036">
        <v>13683</v>
      </c>
      <c r="C3036">
        <v>1669039</v>
      </c>
      <c r="D3036">
        <v>3</v>
      </c>
      <c r="E3036" t="s">
        <v>13082</v>
      </c>
      <c r="F3036" s="1">
        <v>45293</v>
      </c>
      <c r="G3036" t="s">
        <v>20055</v>
      </c>
      <c r="H3036">
        <v>3</v>
      </c>
    </row>
    <row r="3037" spans="1:8" x14ac:dyDescent="0.3">
      <c r="A3037">
        <v>3036</v>
      </c>
      <c r="B3037">
        <v>18906</v>
      </c>
      <c r="C3037">
        <v>1781819</v>
      </c>
      <c r="D3037">
        <v>4</v>
      </c>
      <c r="E3037" t="s">
        <v>13083</v>
      </c>
      <c r="F3037" s="1">
        <v>45493</v>
      </c>
      <c r="G3037" t="s">
        <v>20054</v>
      </c>
      <c r="H3037">
        <v>4</v>
      </c>
    </row>
    <row r="3038" spans="1:8" x14ac:dyDescent="0.3">
      <c r="A3038">
        <v>3037</v>
      </c>
      <c r="B3038">
        <v>9335</v>
      </c>
      <c r="C3038">
        <v>974722</v>
      </c>
      <c r="D3038">
        <v>3</v>
      </c>
      <c r="E3038" t="s">
        <v>13084</v>
      </c>
      <c r="F3038" s="1">
        <v>45766</v>
      </c>
      <c r="G3038" t="s">
        <v>20055</v>
      </c>
      <c r="H3038">
        <v>3</v>
      </c>
    </row>
    <row r="3039" spans="1:8" x14ac:dyDescent="0.3">
      <c r="A3039">
        <v>3038</v>
      </c>
      <c r="B3039">
        <v>9180</v>
      </c>
      <c r="C3039">
        <v>1489790</v>
      </c>
      <c r="D3039">
        <v>2</v>
      </c>
      <c r="E3039" t="s">
        <v>13085</v>
      </c>
      <c r="F3039" s="1">
        <v>45052</v>
      </c>
      <c r="G3039" t="s">
        <v>20056</v>
      </c>
      <c r="H3039">
        <v>2</v>
      </c>
    </row>
    <row r="3040" spans="1:8" x14ac:dyDescent="0.3">
      <c r="A3040">
        <v>3039</v>
      </c>
      <c r="B3040">
        <v>10556</v>
      </c>
      <c r="C3040">
        <v>612873</v>
      </c>
      <c r="D3040">
        <v>4</v>
      </c>
      <c r="E3040" t="s">
        <v>13086</v>
      </c>
      <c r="F3040" s="1">
        <v>44564</v>
      </c>
      <c r="G3040" t="s">
        <v>20054</v>
      </c>
      <c r="H3040">
        <v>4</v>
      </c>
    </row>
    <row r="3041" spans="1:8" x14ac:dyDescent="0.3">
      <c r="A3041">
        <v>3040</v>
      </c>
      <c r="B3041">
        <v>7443</v>
      </c>
      <c r="C3041">
        <v>1152486</v>
      </c>
      <c r="D3041">
        <v>4</v>
      </c>
      <c r="E3041" t="s">
        <v>13087</v>
      </c>
      <c r="F3041" s="1">
        <v>45853</v>
      </c>
      <c r="G3041" t="s">
        <v>20054</v>
      </c>
      <c r="H3041">
        <v>4</v>
      </c>
    </row>
    <row r="3042" spans="1:8" x14ac:dyDescent="0.3">
      <c r="A3042">
        <v>3041</v>
      </c>
      <c r="B3042">
        <v>13338</v>
      </c>
      <c r="C3042">
        <v>1138912</v>
      </c>
      <c r="D3042">
        <v>4</v>
      </c>
      <c r="E3042" t="s">
        <v>13088</v>
      </c>
      <c r="F3042" s="1">
        <v>45656</v>
      </c>
      <c r="G3042" t="s">
        <v>20054</v>
      </c>
      <c r="H3042">
        <v>4</v>
      </c>
    </row>
    <row r="3043" spans="1:8" x14ac:dyDescent="0.3">
      <c r="A3043">
        <v>3042</v>
      </c>
      <c r="B3043">
        <v>17853</v>
      </c>
      <c r="C3043">
        <v>582527</v>
      </c>
      <c r="D3043">
        <v>4</v>
      </c>
      <c r="E3043" t="s">
        <v>13089</v>
      </c>
      <c r="F3043" s="1">
        <v>44903</v>
      </c>
      <c r="G3043" t="s">
        <v>20054</v>
      </c>
      <c r="H3043">
        <v>4</v>
      </c>
    </row>
    <row r="3044" spans="1:8" x14ac:dyDescent="0.3">
      <c r="A3044">
        <v>3043</v>
      </c>
      <c r="B3044">
        <v>7161</v>
      </c>
      <c r="C3044">
        <v>383361</v>
      </c>
      <c r="D3044">
        <v>1</v>
      </c>
      <c r="E3044" t="s">
        <v>13090</v>
      </c>
      <c r="F3044" s="1">
        <v>45191</v>
      </c>
      <c r="G3044" t="s">
        <v>20057</v>
      </c>
      <c r="H3044">
        <v>1</v>
      </c>
    </row>
    <row r="3045" spans="1:8" x14ac:dyDescent="0.3">
      <c r="A3045">
        <v>3044</v>
      </c>
      <c r="B3045">
        <v>16707</v>
      </c>
      <c r="C3045">
        <v>130216</v>
      </c>
      <c r="D3045">
        <v>3</v>
      </c>
      <c r="E3045" t="s">
        <v>13091</v>
      </c>
      <c r="F3045" s="1">
        <v>45868</v>
      </c>
      <c r="G3045" t="s">
        <v>20055</v>
      </c>
      <c r="H3045">
        <v>3</v>
      </c>
    </row>
    <row r="3046" spans="1:8" x14ac:dyDescent="0.3">
      <c r="A3046">
        <v>3045</v>
      </c>
      <c r="B3046">
        <v>10060</v>
      </c>
      <c r="C3046">
        <v>1859410</v>
      </c>
      <c r="D3046">
        <v>2</v>
      </c>
      <c r="E3046" t="s">
        <v>13092</v>
      </c>
      <c r="F3046" s="1">
        <v>45718</v>
      </c>
      <c r="G3046" t="s">
        <v>20056</v>
      </c>
      <c r="H3046">
        <v>2</v>
      </c>
    </row>
    <row r="3047" spans="1:8" x14ac:dyDescent="0.3">
      <c r="A3047">
        <v>3046</v>
      </c>
      <c r="B3047">
        <v>18309</v>
      </c>
      <c r="C3047">
        <v>158776</v>
      </c>
      <c r="D3047">
        <v>4</v>
      </c>
      <c r="E3047" t="s">
        <v>13093</v>
      </c>
      <c r="F3047" s="1">
        <v>44705</v>
      </c>
      <c r="G3047" t="s">
        <v>20054</v>
      </c>
      <c r="H3047">
        <v>4</v>
      </c>
    </row>
    <row r="3048" spans="1:8" x14ac:dyDescent="0.3">
      <c r="A3048">
        <v>3047</v>
      </c>
      <c r="B3048">
        <v>16087</v>
      </c>
      <c r="C3048">
        <v>794351</v>
      </c>
      <c r="D3048">
        <v>5</v>
      </c>
      <c r="E3048" t="s">
        <v>13094</v>
      </c>
      <c r="F3048" s="1">
        <v>45363</v>
      </c>
      <c r="G3048" t="s">
        <v>20058</v>
      </c>
      <c r="H3048">
        <v>5</v>
      </c>
    </row>
    <row r="3049" spans="1:8" x14ac:dyDescent="0.3">
      <c r="A3049">
        <v>3048</v>
      </c>
      <c r="B3049">
        <v>6240</v>
      </c>
      <c r="C3049">
        <v>380759</v>
      </c>
      <c r="D3049">
        <v>3</v>
      </c>
      <c r="E3049" t="s">
        <v>13095</v>
      </c>
      <c r="F3049" s="1">
        <v>45338</v>
      </c>
      <c r="G3049" t="s">
        <v>20055</v>
      </c>
      <c r="H3049">
        <v>3</v>
      </c>
    </row>
    <row r="3050" spans="1:8" x14ac:dyDescent="0.3">
      <c r="A3050">
        <v>3049</v>
      </c>
      <c r="B3050">
        <v>3367</v>
      </c>
      <c r="C3050">
        <v>905950</v>
      </c>
      <c r="D3050">
        <v>5</v>
      </c>
      <c r="E3050" t="s">
        <v>13096</v>
      </c>
      <c r="F3050" s="1">
        <v>44890</v>
      </c>
      <c r="G3050" t="s">
        <v>20058</v>
      </c>
      <c r="H3050">
        <v>5</v>
      </c>
    </row>
    <row r="3051" spans="1:8" x14ac:dyDescent="0.3">
      <c r="A3051">
        <v>3050</v>
      </c>
      <c r="B3051">
        <v>19601</v>
      </c>
      <c r="C3051">
        <v>1020648</v>
      </c>
      <c r="D3051">
        <v>1</v>
      </c>
      <c r="E3051" t="s">
        <v>13097</v>
      </c>
      <c r="F3051" s="1">
        <v>45301</v>
      </c>
      <c r="G3051" t="s">
        <v>20057</v>
      </c>
      <c r="H3051">
        <v>1</v>
      </c>
    </row>
    <row r="3052" spans="1:8" x14ac:dyDescent="0.3">
      <c r="A3052">
        <v>3051</v>
      </c>
      <c r="B3052">
        <v>4669</v>
      </c>
      <c r="C3052">
        <v>788515</v>
      </c>
      <c r="D3052">
        <v>2</v>
      </c>
      <c r="E3052" t="s">
        <v>13098</v>
      </c>
      <c r="F3052" s="1">
        <v>44849</v>
      </c>
      <c r="G3052" t="s">
        <v>20056</v>
      </c>
      <c r="H3052">
        <v>2</v>
      </c>
    </row>
    <row r="3053" spans="1:8" x14ac:dyDescent="0.3">
      <c r="A3053">
        <v>3052</v>
      </c>
      <c r="B3053">
        <v>19229</v>
      </c>
      <c r="C3053">
        <v>173695</v>
      </c>
      <c r="D3053">
        <v>4</v>
      </c>
      <c r="E3053" t="s">
        <v>13099</v>
      </c>
      <c r="F3053" s="1">
        <v>45094</v>
      </c>
      <c r="G3053" t="s">
        <v>20054</v>
      </c>
      <c r="H3053">
        <v>4</v>
      </c>
    </row>
    <row r="3054" spans="1:8" x14ac:dyDescent="0.3">
      <c r="A3054">
        <v>3053</v>
      </c>
      <c r="B3054">
        <v>17419</v>
      </c>
      <c r="C3054">
        <v>1666260</v>
      </c>
      <c r="D3054">
        <v>4</v>
      </c>
      <c r="E3054" t="s">
        <v>13100</v>
      </c>
      <c r="F3054" s="1">
        <v>45226</v>
      </c>
      <c r="G3054" t="s">
        <v>20054</v>
      </c>
      <c r="H3054">
        <v>4</v>
      </c>
    </row>
    <row r="3055" spans="1:8" x14ac:dyDescent="0.3">
      <c r="A3055">
        <v>3054</v>
      </c>
      <c r="B3055">
        <v>11042</v>
      </c>
      <c r="C3055">
        <v>639899</v>
      </c>
      <c r="D3055">
        <v>3</v>
      </c>
      <c r="E3055" t="s">
        <v>13101</v>
      </c>
      <c r="F3055" s="1">
        <v>45084</v>
      </c>
      <c r="G3055" t="s">
        <v>20055</v>
      </c>
      <c r="H3055">
        <v>3</v>
      </c>
    </row>
    <row r="3056" spans="1:8" x14ac:dyDescent="0.3">
      <c r="A3056">
        <v>3055</v>
      </c>
      <c r="B3056">
        <v>2995</v>
      </c>
      <c r="C3056">
        <v>1668738</v>
      </c>
      <c r="D3056">
        <v>4</v>
      </c>
      <c r="E3056" t="s">
        <v>13102</v>
      </c>
      <c r="F3056" s="1">
        <v>45624</v>
      </c>
      <c r="G3056" t="s">
        <v>20054</v>
      </c>
      <c r="H3056">
        <v>4</v>
      </c>
    </row>
    <row r="3057" spans="1:8" x14ac:dyDescent="0.3">
      <c r="A3057">
        <v>3056</v>
      </c>
      <c r="B3057">
        <v>11070</v>
      </c>
      <c r="C3057">
        <v>230302</v>
      </c>
      <c r="D3057">
        <v>1</v>
      </c>
      <c r="E3057" t="s">
        <v>13103</v>
      </c>
      <c r="F3057" s="1">
        <v>45719</v>
      </c>
      <c r="G3057" t="s">
        <v>20057</v>
      </c>
      <c r="H3057">
        <v>1</v>
      </c>
    </row>
    <row r="3058" spans="1:8" x14ac:dyDescent="0.3">
      <c r="A3058">
        <v>3057</v>
      </c>
      <c r="B3058">
        <v>12686</v>
      </c>
      <c r="C3058">
        <v>852599</v>
      </c>
      <c r="D3058">
        <v>3</v>
      </c>
      <c r="E3058" t="s">
        <v>13104</v>
      </c>
      <c r="F3058" s="1">
        <v>45220</v>
      </c>
      <c r="G3058" t="s">
        <v>20055</v>
      </c>
      <c r="H3058">
        <v>3</v>
      </c>
    </row>
    <row r="3059" spans="1:8" x14ac:dyDescent="0.3">
      <c r="A3059">
        <v>3058</v>
      </c>
      <c r="B3059">
        <v>8765</v>
      </c>
      <c r="C3059">
        <v>1858322</v>
      </c>
      <c r="D3059">
        <v>3</v>
      </c>
      <c r="E3059" t="s">
        <v>13105</v>
      </c>
      <c r="F3059" s="1">
        <v>44934</v>
      </c>
      <c r="G3059" t="s">
        <v>20055</v>
      </c>
      <c r="H3059">
        <v>3</v>
      </c>
    </row>
    <row r="3060" spans="1:8" x14ac:dyDescent="0.3">
      <c r="A3060">
        <v>3059</v>
      </c>
      <c r="B3060">
        <v>12129</v>
      </c>
      <c r="C3060">
        <v>945041</v>
      </c>
      <c r="D3060">
        <v>2</v>
      </c>
      <c r="E3060" t="s">
        <v>13106</v>
      </c>
      <c r="F3060" s="1">
        <v>44991</v>
      </c>
      <c r="G3060" t="s">
        <v>20056</v>
      </c>
      <c r="H3060">
        <v>2</v>
      </c>
    </row>
    <row r="3061" spans="1:8" x14ac:dyDescent="0.3">
      <c r="A3061">
        <v>3060</v>
      </c>
      <c r="B3061">
        <v>7619</v>
      </c>
      <c r="C3061">
        <v>685107</v>
      </c>
      <c r="D3061">
        <v>4</v>
      </c>
      <c r="E3061" t="s">
        <v>13107</v>
      </c>
      <c r="F3061" s="1">
        <v>45720</v>
      </c>
      <c r="G3061" t="s">
        <v>20054</v>
      </c>
      <c r="H3061">
        <v>4</v>
      </c>
    </row>
    <row r="3062" spans="1:8" x14ac:dyDescent="0.3">
      <c r="A3062">
        <v>3061</v>
      </c>
      <c r="B3062">
        <v>19191</v>
      </c>
      <c r="C3062">
        <v>8232</v>
      </c>
      <c r="D3062">
        <v>4</v>
      </c>
      <c r="E3062" t="s">
        <v>13108</v>
      </c>
      <c r="F3062" s="1">
        <v>44474</v>
      </c>
      <c r="G3062" t="s">
        <v>20054</v>
      </c>
      <c r="H3062">
        <v>4</v>
      </c>
    </row>
    <row r="3063" spans="1:8" x14ac:dyDescent="0.3">
      <c r="A3063">
        <v>3062</v>
      </c>
      <c r="B3063">
        <v>15718</v>
      </c>
      <c r="C3063">
        <v>769043</v>
      </c>
      <c r="D3063">
        <v>2</v>
      </c>
      <c r="E3063" t="s">
        <v>13109</v>
      </c>
      <c r="F3063" s="1">
        <v>45814</v>
      </c>
      <c r="G3063" t="s">
        <v>20056</v>
      </c>
      <c r="H3063">
        <v>2</v>
      </c>
    </row>
    <row r="3064" spans="1:8" x14ac:dyDescent="0.3">
      <c r="A3064">
        <v>3063</v>
      </c>
      <c r="B3064">
        <v>11835</v>
      </c>
      <c r="C3064">
        <v>20675</v>
      </c>
      <c r="D3064">
        <v>2</v>
      </c>
      <c r="E3064" t="s">
        <v>13110</v>
      </c>
      <c r="F3064" s="1">
        <v>44564</v>
      </c>
      <c r="G3064" t="s">
        <v>20056</v>
      </c>
      <c r="H3064">
        <v>2</v>
      </c>
    </row>
    <row r="3065" spans="1:8" x14ac:dyDescent="0.3">
      <c r="A3065">
        <v>3064</v>
      </c>
      <c r="B3065">
        <v>8068</v>
      </c>
      <c r="C3065">
        <v>1053877</v>
      </c>
      <c r="D3065">
        <v>1</v>
      </c>
      <c r="E3065" t="s">
        <v>13111</v>
      </c>
      <c r="F3065" s="1">
        <v>45460</v>
      </c>
      <c r="G3065" t="s">
        <v>20057</v>
      </c>
      <c r="H3065">
        <v>1</v>
      </c>
    </row>
    <row r="3066" spans="1:8" x14ac:dyDescent="0.3">
      <c r="A3066">
        <v>3065</v>
      </c>
      <c r="B3066">
        <v>18721</v>
      </c>
      <c r="C3066">
        <v>1230767</v>
      </c>
      <c r="D3066">
        <v>4</v>
      </c>
      <c r="E3066" t="s">
        <v>13112</v>
      </c>
      <c r="F3066" s="1">
        <v>45181</v>
      </c>
      <c r="G3066" t="s">
        <v>20054</v>
      </c>
      <c r="H3066">
        <v>4</v>
      </c>
    </row>
    <row r="3067" spans="1:8" x14ac:dyDescent="0.3">
      <c r="A3067">
        <v>3066</v>
      </c>
      <c r="B3067">
        <v>5412</v>
      </c>
      <c r="C3067">
        <v>1987832</v>
      </c>
      <c r="D3067">
        <v>1</v>
      </c>
      <c r="E3067" t="s">
        <v>13113</v>
      </c>
      <c r="F3067" s="1">
        <v>45581</v>
      </c>
      <c r="G3067" t="s">
        <v>20057</v>
      </c>
      <c r="H3067">
        <v>1</v>
      </c>
    </row>
    <row r="3068" spans="1:8" x14ac:dyDescent="0.3">
      <c r="A3068">
        <v>3067</v>
      </c>
      <c r="B3068">
        <v>2872</v>
      </c>
      <c r="C3068">
        <v>466491</v>
      </c>
      <c r="D3068">
        <v>4</v>
      </c>
      <c r="E3068" t="s">
        <v>13114</v>
      </c>
      <c r="F3068" s="1">
        <v>45893</v>
      </c>
      <c r="G3068" t="s">
        <v>20054</v>
      </c>
      <c r="H3068">
        <v>4</v>
      </c>
    </row>
    <row r="3069" spans="1:8" x14ac:dyDescent="0.3">
      <c r="A3069">
        <v>3068</v>
      </c>
      <c r="B3069">
        <v>3077</v>
      </c>
      <c r="C3069">
        <v>1995382</v>
      </c>
      <c r="D3069">
        <v>4</v>
      </c>
      <c r="E3069" t="s">
        <v>13115</v>
      </c>
      <c r="F3069" s="1">
        <v>45850</v>
      </c>
      <c r="G3069" t="s">
        <v>20054</v>
      </c>
      <c r="H3069">
        <v>4</v>
      </c>
    </row>
    <row r="3070" spans="1:8" x14ac:dyDescent="0.3">
      <c r="A3070">
        <v>3069</v>
      </c>
      <c r="B3070">
        <v>16549</v>
      </c>
      <c r="C3070">
        <v>51375</v>
      </c>
      <c r="D3070">
        <v>1</v>
      </c>
      <c r="E3070" t="s">
        <v>13116</v>
      </c>
      <c r="F3070" s="1">
        <v>44643</v>
      </c>
      <c r="G3070" t="s">
        <v>20057</v>
      </c>
      <c r="H3070">
        <v>1</v>
      </c>
    </row>
    <row r="3071" spans="1:8" x14ac:dyDescent="0.3">
      <c r="A3071">
        <v>3070</v>
      </c>
      <c r="B3071">
        <v>19013</v>
      </c>
      <c r="C3071">
        <v>1658795</v>
      </c>
      <c r="D3071">
        <v>1</v>
      </c>
      <c r="E3071" t="s">
        <v>13117</v>
      </c>
      <c r="F3071" s="1">
        <v>45280</v>
      </c>
      <c r="G3071" t="s">
        <v>20057</v>
      </c>
      <c r="H3071">
        <v>1</v>
      </c>
    </row>
    <row r="3072" spans="1:8" x14ac:dyDescent="0.3">
      <c r="A3072">
        <v>3071</v>
      </c>
      <c r="B3072">
        <v>760</v>
      </c>
      <c r="C3072">
        <v>1969964</v>
      </c>
      <c r="D3072">
        <v>3</v>
      </c>
      <c r="E3072" t="s">
        <v>13118</v>
      </c>
      <c r="F3072" s="1">
        <v>44498</v>
      </c>
      <c r="G3072" t="s">
        <v>20055</v>
      </c>
      <c r="H3072">
        <v>3</v>
      </c>
    </row>
    <row r="3073" spans="1:8" x14ac:dyDescent="0.3">
      <c r="A3073">
        <v>3072</v>
      </c>
      <c r="B3073">
        <v>9609</v>
      </c>
      <c r="C3073">
        <v>1452165</v>
      </c>
      <c r="D3073">
        <v>3</v>
      </c>
      <c r="E3073" t="s">
        <v>13119</v>
      </c>
      <c r="F3073" s="1">
        <v>45795</v>
      </c>
      <c r="G3073" t="s">
        <v>20055</v>
      </c>
      <c r="H3073">
        <v>3</v>
      </c>
    </row>
    <row r="3074" spans="1:8" x14ac:dyDescent="0.3">
      <c r="A3074">
        <v>3073</v>
      </c>
      <c r="B3074">
        <v>9115</v>
      </c>
      <c r="C3074">
        <v>978275</v>
      </c>
      <c r="D3074">
        <v>3</v>
      </c>
      <c r="E3074" t="s">
        <v>13120</v>
      </c>
      <c r="F3074" s="1">
        <v>44953</v>
      </c>
      <c r="G3074" t="s">
        <v>20055</v>
      </c>
      <c r="H3074">
        <v>3</v>
      </c>
    </row>
    <row r="3075" spans="1:8" x14ac:dyDescent="0.3">
      <c r="A3075">
        <v>3074</v>
      </c>
      <c r="B3075">
        <v>2552</v>
      </c>
      <c r="C3075">
        <v>1913530</v>
      </c>
      <c r="D3075">
        <v>1</v>
      </c>
      <c r="E3075" t="s">
        <v>13121</v>
      </c>
      <c r="F3075" s="1">
        <v>45048</v>
      </c>
      <c r="G3075" t="s">
        <v>20057</v>
      </c>
      <c r="H3075">
        <v>1</v>
      </c>
    </row>
    <row r="3076" spans="1:8" x14ac:dyDescent="0.3">
      <c r="A3076">
        <v>3075</v>
      </c>
      <c r="B3076">
        <v>15460</v>
      </c>
      <c r="C3076">
        <v>1385616</v>
      </c>
      <c r="D3076">
        <v>5</v>
      </c>
      <c r="E3076" t="s">
        <v>13122</v>
      </c>
      <c r="F3076" s="1">
        <v>45589</v>
      </c>
      <c r="G3076" t="s">
        <v>20058</v>
      </c>
      <c r="H3076">
        <v>5</v>
      </c>
    </row>
    <row r="3077" spans="1:8" x14ac:dyDescent="0.3">
      <c r="A3077">
        <v>3076</v>
      </c>
      <c r="B3077">
        <v>10816</v>
      </c>
      <c r="C3077">
        <v>1100611</v>
      </c>
      <c r="D3077">
        <v>3</v>
      </c>
      <c r="E3077" t="s">
        <v>13123</v>
      </c>
      <c r="F3077" s="1">
        <v>45305</v>
      </c>
      <c r="G3077" t="s">
        <v>20055</v>
      </c>
      <c r="H3077">
        <v>3</v>
      </c>
    </row>
    <row r="3078" spans="1:8" x14ac:dyDescent="0.3">
      <c r="A3078">
        <v>3077</v>
      </c>
      <c r="B3078">
        <v>5453</v>
      </c>
      <c r="C3078">
        <v>925631</v>
      </c>
      <c r="D3078">
        <v>5</v>
      </c>
      <c r="E3078" t="s">
        <v>13124</v>
      </c>
      <c r="F3078" s="1">
        <v>45764</v>
      </c>
      <c r="G3078" t="s">
        <v>20058</v>
      </c>
      <c r="H3078">
        <v>5</v>
      </c>
    </row>
    <row r="3079" spans="1:8" x14ac:dyDescent="0.3">
      <c r="A3079">
        <v>3078</v>
      </c>
      <c r="B3079">
        <v>15376</v>
      </c>
      <c r="C3079">
        <v>1569051</v>
      </c>
      <c r="D3079">
        <v>2</v>
      </c>
      <c r="E3079" t="s">
        <v>13125</v>
      </c>
      <c r="F3079" s="1">
        <v>45343</v>
      </c>
      <c r="G3079" t="s">
        <v>20056</v>
      </c>
      <c r="H3079">
        <v>2</v>
      </c>
    </row>
    <row r="3080" spans="1:8" x14ac:dyDescent="0.3">
      <c r="A3080">
        <v>3079</v>
      </c>
      <c r="B3080">
        <v>4332</v>
      </c>
      <c r="C3080">
        <v>823765</v>
      </c>
      <c r="D3080">
        <v>2</v>
      </c>
      <c r="E3080" t="s">
        <v>13126</v>
      </c>
      <c r="F3080" s="1">
        <v>45451</v>
      </c>
      <c r="G3080" t="s">
        <v>20056</v>
      </c>
      <c r="H3080">
        <v>2</v>
      </c>
    </row>
    <row r="3081" spans="1:8" x14ac:dyDescent="0.3">
      <c r="A3081">
        <v>3080</v>
      </c>
      <c r="B3081">
        <v>15721</v>
      </c>
      <c r="C3081">
        <v>485337</v>
      </c>
      <c r="D3081">
        <v>3</v>
      </c>
      <c r="E3081" t="s">
        <v>13127</v>
      </c>
      <c r="F3081" s="1">
        <v>44950</v>
      </c>
      <c r="G3081" t="s">
        <v>20055</v>
      </c>
      <c r="H3081">
        <v>3</v>
      </c>
    </row>
    <row r="3082" spans="1:8" x14ac:dyDescent="0.3">
      <c r="A3082">
        <v>3081</v>
      </c>
      <c r="B3082">
        <v>13844</v>
      </c>
      <c r="C3082">
        <v>445155</v>
      </c>
      <c r="D3082">
        <v>3</v>
      </c>
      <c r="E3082" t="s">
        <v>13128</v>
      </c>
      <c r="F3082" s="1">
        <v>45052</v>
      </c>
      <c r="G3082" t="s">
        <v>20055</v>
      </c>
      <c r="H3082">
        <v>3</v>
      </c>
    </row>
    <row r="3083" spans="1:8" x14ac:dyDescent="0.3">
      <c r="A3083">
        <v>3082</v>
      </c>
      <c r="B3083">
        <v>13111</v>
      </c>
      <c r="C3083">
        <v>407069</v>
      </c>
      <c r="D3083">
        <v>3</v>
      </c>
      <c r="E3083" t="s">
        <v>13129</v>
      </c>
      <c r="F3083" s="1">
        <v>44648</v>
      </c>
      <c r="G3083" t="s">
        <v>20055</v>
      </c>
      <c r="H3083">
        <v>3</v>
      </c>
    </row>
    <row r="3084" spans="1:8" x14ac:dyDescent="0.3">
      <c r="A3084">
        <v>3083</v>
      </c>
      <c r="B3084">
        <v>19005</v>
      </c>
      <c r="C3084">
        <v>686898</v>
      </c>
      <c r="D3084">
        <v>1</v>
      </c>
      <c r="E3084" t="s">
        <v>13130</v>
      </c>
      <c r="F3084" s="1">
        <v>45336</v>
      </c>
      <c r="G3084" t="s">
        <v>20057</v>
      </c>
      <c r="H3084">
        <v>1</v>
      </c>
    </row>
    <row r="3085" spans="1:8" x14ac:dyDescent="0.3">
      <c r="A3085">
        <v>3084</v>
      </c>
      <c r="B3085">
        <v>3370</v>
      </c>
      <c r="C3085">
        <v>1150554</v>
      </c>
      <c r="D3085">
        <v>4</v>
      </c>
      <c r="E3085" t="s">
        <v>13131</v>
      </c>
      <c r="F3085" s="1">
        <v>44770</v>
      </c>
      <c r="G3085" t="s">
        <v>20054</v>
      </c>
      <c r="H3085">
        <v>4</v>
      </c>
    </row>
    <row r="3086" spans="1:8" x14ac:dyDescent="0.3">
      <c r="A3086">
        <v>3085</v>
      </c>
      <c r="B3086">
        <v>2651</v>
      </c>
      <c r="C3086">
        <v>983993</v>
      </c>
      <c r="D3086">
        <v>2</v>
      </c>
      <c r="E3086" t="s">
        <v>13132</v>
      </c>
      <c r="F3086" s="1">
        <v>44885</v>
      </c>
      <c r="G3086" t="s">
        <v>20056</v>
      </c>
      <c r="H3086">
        <v>2</v>
      </c>
    </row>
    <row r="3087" spans="1:8" x14ac:dyDescent="0.3">
      <c r="A3087">
        <v>3086</v>
      </c>
      <c r="B3087">
        <v>16589</v>
      </c>
      <c r="C3087">
        <v>610086</v>
      </c>
      <c r="D3087">
        <v>1</v>
      </c>
      <c r="E3087" t="s">
        <v>13133</v>
      </c>
      <c r="F3087" s="1">
        <v>45513</v>
      </c>
      <c r="G3087" t="s">
        <v>20057</v>
      </c>
      <c r="H3087">
        <v>1</v>
      </c>
    </row>
    <row r="3088" spans="1:8" x14ac:dyDescent="0.3">
      <c r="A3088">
        <v>3087</v>
      </c>
      <c r="B3088">
        <v>15247</v>
      </c>
      <c r="C3088">
        <v>482202</v>
      </c>
      <c r="D3088">
        <v>4</v>
      </c>
      <c r="E3088" t="s">
        <v>13134</v>
      </c>
      <c r="F3088" s="1">
        <v>44589</v>
      </c>
      <c r="G3088" t="s">
        <v>20054</v>
      </c>
      <c r="H3088">
        <v>4</v>
      </c>
    </row>
    <row r="3089" spans="1:8" x14ac:dyDescent="0.3">
      <c r="A3089">
        <v>3088</v>
      </c>
      <c r="B3089">
        <v>16062</v>
      </c>
      <c r="C3089">
        <v>104372</v>
      </c>
      <c r="D3089">
        <v>5</v>
      </c>
      <c r="E3089" t="s">
        <v>13135</v>
      </c>
      <c r="F3089" s="1">
        <v>45806</v>
      </c>
      <c r="G3089" t="s">
        <v>20058</v>
      </c>
      <c r="H3089">
        <v>5</v>
      </c>
    </row>
    <row r="3090" spans="1:8" x14ac:dyDescent="0.3">
      <c r="A3090">
        <v>3089</v>
      </c>
      <c r="B3090">
        <v>16594</v>
      </c>
      <c r="C3090">
        <v>111047</v>
      </c>
      <c r="D3090">
        <v>4</v>
      </c>
      <c r="E3090" t="s">
        <v>13136</v>
      </c>
      <c r="F3090" s="1">
        <v>44858</v>
      </c>
      <c r="G3090" t="s">
        <v>20054</v>
      </c>
      <c r="H3090">
        <v>4</v>
      </c>
    </row>
    <row r="3091" spans="1:8" x14ac:dyDescent="0.3">
      <c r="A3091">
        <v>3090</v>
      </c>
      <c r="B3091">
        <v>3601</v>
      </c>
      <c r="C3091">
        <v>1966273</v>
      </c>
      <c r="D3091">
        <v>5</v>
      </c>
      <c r="E3091" t="s">
        <v>13137</v>
      </c>
      <c r="F3091" s="1">
        <v>45749</v>
      </c>
      <c r="G3091" t="s">
        <v>20058</v>
      </c>
      <c r="H3091">
        <v>5</v>
      </c>
    </row>
    <row r="3092" spans="1:8" x14ac:dyDescent="0.3">
      <c r="A3092">
        <v>3091</v>
      </c>
      <c r="B3092">
        <v>2759</v>
      </c>
      <c r="C3092">
        <v>1791742</v>
      </c>
      <c r="D3092">
        <v>3</v>
      </c>
      <c r="E3092" t="s">
        <v>13138</v>
      </c>
      <c r="F3092" s="1">
        <v>45211</v>
      </c>
      <c r="G3092" t="s">
        <v>20055</v>
      </c>
      <c r="H3092">
        <v>3</v>
      </c>
    </row>
    <row r="3093" spans="1:8" x14ac:dyDescent="0.3">
      <c r="A3093">
        <v>3092</v>
      </c>
      <c r="B3093">
        <v>14259</v>
      </c>
      <c r="C3093">
        <v>637513</v>
      </c>
      <c r="D3093">
        <v>2</v>
      </c>
      <c r="E3093" t="s">
        <v>13139</v>
      </c>
      <c r="F3093" s="1">
        <v>45197</v>
      </c>
      <c r="G3093" t="s">
        <v>20056</v>
      </c>
      <c r="H3093">
        <v>2</v>
      </c>
    </row>
    <row r="3094" spans="1:8" x14ac:dyDescent="0.3">
      <c r="A3094">
        <v>3093</v>
      </c>
      <c r="B3094">
        <v>308</v>
      </c>
      <c r="C3094">
        <v>1906574</v>
      </c>
      <c r="D3094">
        <v>5</v>
      </c>
      <c r="E3094" t="s">
        <v>13140</v>
      </c>
      <c r="F3094" s="1">
        <v>45638</v>
      </c>
      <c r="G3094" t="s">
        <v>20058</v>
      </c>
      <c r="H3094">
        <v>5</v>
      </c>
    </row>
    <row r="3095" spans="1:8" x14ac:dyDescent="0.3">
      <c r="A3095">
        <v>3094</v>
      </c>
      <c r="B3095">
        <v>7441</v>
      </c>
      <c r="C3095">
        <v>1613904</v>
      </c>
      <c r="D3095">
        <v>5</v>
      </c>
      <c r="E3095" t="s">
        <v>13141</v>
      </c>
      <c r="F3095" s="1">
        <v>45265</v>
      </c>
      <c r="G3095" t="s">
        <v>20058</v>
      </c>
      <c r="H3095">
        <v>5</v>
      </c>
    </row>
    <row r="3096" spans="1:8" x14ac:dyDescent="0.3">
      <c r="A3096">
        <v>3095</v>
      </c>
      <c r="B3096">
        <v>10290</v>
      </c>
      <c r="C3096">
        <v>85915</v>
      </c>
      <c r="D3096">
        <v>3</v>
      </c>
      <c r="E3096" t="s">
        <v>13142</v>
      </c>
      <c r="F3096" s="1">
        <v>44858</v>
      </c>
      <c r="G3096" t="s">
        <v>20055</v>
      </c>
      <c r="H3096">
        <v>3</v>
      </c>
    </row>
    <row r="3097" spans="1:8" x14ac:dyDescent="0.3">
      <c r="A3097">
        <v>3096</v>
      </c>
      <c r="B3097">
        <v>8101</v>
      </c>
      <c r="C3097">
        <v>23106</v>
      </c>
      <c r="D3097">
        <v>4</v>
      </c>
      <c r="E3097" t="s">
        <v>13143</v>
      </c>
      <c r="F3097" s="1">
        <v>45004</v>
      </c>
      <c r="G3097" t="s">
        <v>20054</v>
      </c>
      <c r="H3097">
        <v>4</v>
      </c>
    </row>
    <row r="3098" spans="1:8" x14ac:dyDescent="0.3">
      <c r="A3098">
        <v>3097</v>
      </c>
      <c r="B3098">
        <v>10536</v>
      </c>
      <c r="C3098">
        <v>314118</v>
      </c>
      <c r="D3098">
        <v>2</v>
      </c>
      <c r="E3098" t="s">
        <v>13144</v>
      </c>
      <c r="F3098" s="1">
        <v>44851</v>
      </c>
      <c r="G3098" t="s">
        <v>20056</v>
      </c>
      <c r="H3098">
        <v>2</v>
      </c>
    </row>
    <row r="3099" spans="1:8" x14ac:dyDescent="0.3">
      <c r="A3099">
        <v>3098</v>
      </c>
      <c r="B3099">
        <v>19839</v>
      </c>
      <c r="C3099">
        <v>379501</v>
      </c>
      <c r="D3099">
        <v>2</v>
      </c>
      <c r="E3099" t="s">
        <v>13145</v>
      </c>
      <c r="F3099" s="1">
        <v>44762</v>
      </c>
      <c r="G3099" t="s">
        <v>20056</v>
      </c>
      <c r="H3099">
        <v>2</v>
      </c>
    </row>
    <row r="3100" spans="1:8" x14ac:dyDescent="0.3">
      <c r="A3100">
        <v>3099</v>
      </c>
      <c r="B3100">
        <v>5612</v>
      </c>
      <c r="C3100">
        <v>1262610</v>
      </c>
      <c r="D3100">
        <v>1</v>
      </c>
      <c r="E3100" t="s">
        <v>13146</v>
      </c>
      <c r="F3100" s="1">
        <v>44842</v>
      </c>
      <c r="G3100" t="s">
        <v>20057</v>
      </c>
      <c r="H3100">
        <v>1</v>
      </c>
    </row>
    <row r="3101" spans="1:8" x14ac:dyDescent="0.3">
      <c r="A3101">
        <v>3100</v>
      </c>
      <c r="B3101">
        <v>10373</v>
      </c>
      <c r="C3101">
        <v>1920805</v>
      </c>
      <c r="D3101">
        <v>4</v>
      </c>
      <c r="E3101" t="s">
        <v>13147</v>
      </c>
      <c r="F3101" s="1">
        <v>45627</v>
      </c>
      <c r="G3101" t="s">
        <v>20054</v>
      </c>
      <c r="H3101">
        <v>4</v>
      </c>
    </row>
    <row r="3102" spans="1:8" x14ac:dyDescent="0.3">
      <c r="A3102">
        <v>3101</v>
      </c>
      <c r="B3102">
        <v>13450</v>
      </c>
      <c r="C3102">
        <v>1526194</v>
      </c>
      <c r="D3102">
        <v>2</v>
      </c>
      <c r="E3102" t="s">
        <v>13148</v>
      </c>
      <c r="F3102" s="1">
        <v>45844</v>
      </c>
      <c r="G3102" t="s">
        <v>20056</v>
      </c>
      <c r="H3102">
        <v>2</v>
      </c>
    </row>
    <row r="3103" spans="1:8" x14ac:dyDescent="0.3">
      <c r="A3103">
        <v>3102</v>
      </c>
      <c r="B3103">
        <v>3910</v>
      </c>
      <c r="C3103">
        <v>1310787</v>
      </c>
      <c r="D3103">
        <v>2</v>
      </c>
      <c r="E3103" t="s">
        <v>13149</v>
      </c>
      <c r="F3103" s="1">
        <v>45526</v>
      </c>
      <c r="G3103" t="s">
        <v>20056</v>
      </c>
      <c r="H3103">
        <v>2</v>
      </c>
    </row>
    <row r="3104" spans="1:8" x14ac:dyDescent="0.3">
      <c r="A3104">
        <v>3103</v>
      </c>
      <c r="B3104">
        <v>4596</v>
      </c>
      <c r="C3104">
        <v>842940</v>
      </c>
      <c r="D3104">
        <v>3</v>
      </c>
      <c r="E3104" t="s">
        <v>13150</v>
      </c>
      <c r="F3104" s="1">
        <v>44670</v>
      </c>
      <c r="G3104" t="s">
        <v>20055</v>
      </c>
      <c r="H3104">
        <v>3</v>
      </c>
    </row>
    <row r="3105" spans="1:8" x14ac:dyDescent="0.3">
      <c r="A3105">
        <v>3104</v>
      </c>
      <c r="B3105">
        <v>1110</v>
      </c>
      <c r="C3105">
        <v>1568992</v>
      </c>
      <c r="D3105">
        <v>2</v>
      </c>
      <c r="E3105" t="s">
        <v>13151</v>
      </c>
      <c r="F3105" s="1">
        <v>45129</v>
      </c>
      <c r="G3105" t="s">
        <v>20056</v>
      </c>
      <c r="H3105">
        <v>2</v>
      </c>
    </row>
    <row r="3106" spans="1:8" x14ac:dyDescent="0.3">
      <c r="A3106">
        <v>3105</v>
      </c>
      <c r="B3106">
        <v>9800</v>
      </c>
      <c r="C3106">
        <v>21295</v>
      </c>
      <c r="D3106">
        <v>2</v>
      </c>
      <c r="E3106" t="s">
        <v>13152</v>
      </c>
      <c r="F3106" s="1">
        <v>45762</v>
      </c>
      <c r="G3106" t="s">
        <v>20056</v>
      </c>
      <c r="H3106">
        <v>2</v>
      </c>
    </row>
    <row r="3107" spans="1:8" x14ac:dyDescent="0.3">
      <c r="A3107">
        <v>3106</v>
      </c>
      <c r="B3107">
        <v>10766</v>
      </c>
      <c r="C3107">
        <v>102173</v>
      </c>
      <c r="D3107">
        <v>3</v>
      </c>
      <c r="E3107" t="s">
        <v>13153</v>
      </c>
      <c r="F3107" s="1">
        <v>45824</v>
      </c>
      <c r="G3107" t="s">
        <v>20055</v>
      </c>
      <c r="H3107">
        <v>3</v>
      </c>
    </row>
    <row r="3108" spans="1:8" x14ac:dyDescent="0.3">
      <c r="A3108">
        <v>3107</v>
      </c>
      <c r="B3108">
        <v>7642</v>
      </c>
      <c r="C3108">
        <v>100235</v>
      </c>
      <c r="D3108">
        <v>3</v>
      </c>
      <c r="E3108" t="s">
        <v>13154</v>
      </c>
      <c r="F3108" s="1">
        <v>45262</v>
      </c>
      <c r="G3108" t="s">
        <v>20055</v>
      </c>
      <c r="H3108">
        <v>3</v>
      </c>
    </row>
    <row r="3109" spans="1:8" x14ac:dyDescent="0.3">
      <c r="A3109">
        <v>3108</v>
      </c>
      <c r="B3109">
        <v>10366</v>
      </c>
      <c r="C3109">
        <v>564564</v>
      </c>
      <c r="D3109">
        <v>4</v>
      </c>
      <c r="E3109" t="s">
        <v>13155</v>
      </c>
      <c r="F3109" s="1">
        <v>44553</v>
      </c>
      <c r="G3109" t="s">
        <v>20054</v>
      </c>
      <c r="H3109">
        <v>4</v>
      </c>
    </row>
    <row r="3110" spans="1:8" x14ac:dyDescent="0.3">
      <c r="A3110">
        <v>3109</v>
      </c>
      <c r="B3110">
        <v>2822</v>
      </c>
      <c r="C3110">
        <v>206006</v>
      </c>
      <c r="D3110">
        <v>2</v>
      </c>
      <c r="E3110" t="s">
        <v>13156</v>
      </c>
      <c r="F3110" s="1">
        <v>44745</v>
      </c>
      <c r="G3110" t="s">
        <v>20056</v>
      </c>
      <c r="H3110">
        <v>2</v>
      </c>
    </row>
    <row r="3111" spans="1:8" x14ac:dyDescent="0.3">
      <c r="A3111">
        <v>3110</v>
      </c>
      <c r="B3111">
        <v>1890</v>
      </c>
      <c r="C3111">
        <v>331301</v>
      </c>
      <c r="D3111">
        <v>2</v>
      </c>
      <c r="E3111" t="s">
        <v>13157</v>
      </c>
      <c r="F3111" s="1">
        <v>45096</v>
      </c>
      <c r="G3111" t="s">
        <v>20056</v>
      </c>
      <c r="H3111">
        <v>2</v>
      </c>
    </row>
    <row r="3112" spans="1:8" x14ac:dyDescent="0.3">
      <c r="A3112">
        <v>3111</v>
      </c>
      <c r="B3112">
        <v>5219</v>
      </c>
      <c r="C3112">
        <v>1137673</v>
      </c>
      <c r="D3112">
        <v>4</v>
      </c>
      <c r="E3112" t="s">
        <v>13158</v>
      </c>
      <c r="F3112" s="1">
        <v>44839</v>
      </c>
      <c r="G3112" t="s">
        <v>20054</v>
      </c>
      <c r="H3112">
        <v>4</v>
      </c>
    </row>
    <row r="3113" spans="1:8" x14ac:dyDescent="0.3">
      <c r="A3113">
        <v>3112</v>
      </c>
      <c r="B3113">
        <v>3709</v>
      </c>
      <c r="C3113">
        <v>190963</v>
      </c>
      <c r="D3113">
        <v>1</v>
      </c>
      <c r="E3113" t="s">
        <v>13159</v>
      </c>
      <c r="F3113" s="1">
        <v>45495</v>
      </c>
      <c r="G3113" t="s">
        <v>20057</v>
      </c>
      <c r="H3113">
        <v>1</v>
      </c>
    </row>
    <row r="3114" spans="1:8" x14ac:dyDescent="0.3">
      <c r="A3114">
        <v>3113</v>
      </c>
      <c r="B3114">
        <v>6108</v>
      </c>
      <c r="C3114">
        <v>366032</v>
      </c>
      <c r="D3114">
        <v>4</v>
      </c>
      <c r="E3114" t="s">
        <v>13160</v>
      </c>
      <c r="F3114" s="1">
        <v>45899</v>
      </c>
      <c r="G3114" t="s">
        <v>20054</v>
      </c>
      <c r="H3114">
        <v>4</v>
      </c>
    </row>
    <row r="3115" spans="1:8" x14ac:dyDescent="0.3">
      <c r="A3115">
        <v>3114</v>
      </c>
      <c r="B3115">
        <v>10449</v>
      </c>
      <c r="C3115">
        <v>303316</v>
      </c>
      <c r="D3115">
        <v>5</v>
      </c>
      <c r="E3115" t="s">
        <v>13161</v>
      </c>
      <c r="F3115" s="1">
        <v>45638</v>
      </c>
      <c r="G3115" t="s">
        <v>20058</v>
      </c>
      <c r="H3115">
        <v>5</v>
      </c>
    </row>
    <row r="3116" spans="1:8" x14ac:dyDescent="0.3">
      <c r="A3116">
        <v>3115</v>
      </c>
      <c r="B3116">
        <v>1445</v>
      </c>
      <c r="C3116">
        <v>785581</v>
      </c>
      <c r="D3116">
        <v>3</v>
      </c>
      <c r="E3116" t="s">
        <v>13162</v>
      </c>
      <c r="F3116" s="1">
        <v>44607</v>
      </c>
      <c r="G3116" t="s">
        <v>20055</v>
      </c>
      <c r="H3116">
        <v>3</v>
      </c>
    </row>
    <row r="3117" spans="1:8" x14ac:dyDescent="0.3">
      <c r="A3117">
        <v>3116</v>
      </c>
      <c r="B3117">
        <v>8036</v>
      </c>
      <c r="C3117">
        <v>1596410</v>
      </c>
      <c r="D3117">
        <v>4</v>
      </c>
      <c r="E3117" t="s">
        <v>13163</v>
      </c>
      <c r="F3117" s="1">
        <v>44997</v>
      </c>
      <c r="G3117" t="s">
        <v>20054</v>
      </c>
      <c r="H3117">
        <v>4</v>
      </c>
    </row>
    <row r="3118" spans="1:8" x14ac:dyDescent="0.3">
      <c r="A3118">
        <v>3117</v>
      </c>
      <c r="B3118">
        <v>11568</v>
      </c>
      <c r="C3118">
        <v>179400</v>
      </c>
      <c r="D3118">
        <v>3</v>
      </c>
      <c r="E3118" t="s">
        <v>13164</v>
      </c>
      <c r="F3118" s="1">
        <v>45260</v>
      </c>
      <c r="G3118" t="s">
        <v>20055</v>
      </c>
      <c r="H3118">
        <v>3</v>
      </c>
    </row>
    <row r="3119" spans="1:8" x14ac:dyDescent="0.3">
      <c r="A3119">
        <v>3118</v>
      </c>
      <c r="B3119">
        <v>10748</v>
      </c>
      <c r="C3119">
        <v>806243</v>
      </c>
      <c r="D3119">
        <v>1</v>
      </c>
      <c r="E3119" t="s">
        <v>13165</v>
      </c>
      <c r="F3119" s="1">
        <v>45813</v>
      </c>
      <c r="G3119" t="s">
        <v>20057</v>
      </c>
      <c r="H3119">
        <v>1</v>
      </c>
    </row>
    <row r="3120" spans="1:8" x14ac:dyDescent="0.3">
      <c r="A3120">
        <v>3119</v>
      </c>
      <c r="B3120">
        <v>6590</v>
      </c>
      <c r="C3120">
        <v>1685071</v>
      </c>
      <c r="D3120">
        <v>1</v>
      </c>
      <c r="E3120" t="s">
        <v>13166</v>
      </c>
      <c r="F3120" s="1">
        <v>44527</v>
      </c>
      <c r="G3120" t="s">
        <v>20057</v>
      </c>
      <c r="H3120">
        <v>1</v>
      </c>
    </row>
    <row r="3121" spans="1:8" x14ac:dyDescent="0.3">
      <c r="A3121">
        <v>3120</v>
      </c>
      <c r="B3121">
        <v>463</v>
      </c>
      <c r="C3121">
        <v>1901759</v>
      </c>
      <c r="D3121">
        <v>3</v>
      </c>
      <c r="E3121" t="s">
        <v>13167</v>
      </c>
      <c r="F3121" s="1">
        <v>45556</v>
      </c>
      <c r="G3121" t="s">
        <v>20055</v>
      </c>
      <c r="H3121">
        <v>3</v>
      </c>
    </row>
    <row r="3122" spans="1:8" x14ac:dyDescent="0.3">
      <c r="A3122">
        <v>3121</v>
      </c>
      <c r="B3122">
        <v>16240</v>
      </c>
      <c r="C3122">
        <v>1466335</v>
      </c>
      <c r="D3122">
        <v>4</v>
      </c>
      <c r="E3122" t="s">
        <v>13168</v>
      </c>
      <c r="F3122" s="1">
        <v>45051</v>
      </c>
      <c r="G3122" t="s">
        <v>20054</v>
      </c>
      <c r="H3122">
        <v>4</v>
      </c>
    </row>
    <row r="3123" spans="1:8" x14ac:dyDescent="0.3">
      <c r="A3123">
        <v>3122</v>
      </c>
      <c r="B3123">
        <v>4682</v>
      </c>
      <c r="C3123">
        <v>806800</v>
      </c>
      <c r="D3123">
        <v>3</v>
      </c>
      <c r="E3123" t="s">
        <v>13169</v>
      </c>
      <c r="F3123" s="1">
        <v>44816</v>
      </c>
      <c r="G3123" t="s">
        <v>20055</v>
      </c>
      <c r="H3123">
        <v>3</v>
      </c>
    </row>
    <row r="3124" spans="1:8" x14ac:dyDescent="0.3">
      <c r="A3124">
        <v>3123</v>
      </c>
      <c r="B3124">
        <v>1216</v>
      </c>
      <c r="C3124">
        <v>931118</v>
      </c>
      <c r="D3124">
        <v>4</v>
      </c>
      <c r="E3124" t="s">
        <v>13170</v>
      </c>
      <c r="F3124" s="1">
        <v>44851</v>
      </c>
      <c r="G3124" t="s">
        <v>20054</v>
      </c>
      <c r="H3124">
        <v>4</v>
      </c>
    </row>
    <row r="3125" spans="1:8" x14ac:dyDescent="0.3">
      <c r="A3125">
        <v>3124</v>
      </c>
      <c r="B3125">
        <v>4322</v>
      </c>
      <c r="C3125">
        <v>1121839</v>
      </c>
      <c r="D3125">
        <v>3</v>
      </c>
      <c r="E3125" t="s">
        <v>13171</v>
      </c>
      <c r="F3125" s="1">
        <v>45458</v>
      </c>
      <c r="G3125" t="s">
        <v>20055</v>
      </c>
      <c r="H3125">
        <v>3</v>
      </c>
    </row>
    <row r="3126" spans="1:8" x14ac:dyDescent="0.3">
      <c r="A3126">
        <v>3125</v>
      </c>
      <c r="B3126">
        <v>9922</v>
      </c>
      <c r="C3126">
        <v>1133901</v>
      </c>
      <c r="D3126">
        <v>2</v>
      </c>
      <c r="E3126" t="s">
        <v>13172</v>
      </c>
      <c r="F3126" s="1">
        <v>45412</v>
      </c>
      <c r="G3126" t="s">
        <v>20056</v>
      </c>
      <c r="H3126">
        <v>2</v>
      </c>
    </row>
    <row r="3127" spans="1:8" x14ac:dyDescent="0.3">
      <c r="A3127">
        <v>3126</v>
      </c>
      <c r="B3127">
        <v>766</v>
      </c>
      <c r="C3127">
        <v>50801</v>
      </c>
      <c r="D3127">
        <v>3</v>
      </c>
      <c r="E3127" t="s">
        <v>13173</v>
      </c>
      <c r="F3127" s="1">
        <v>45211</v>
      </c>
      <c r="G3127" t="s">
        <v>20055</v>
      </c>
      <c r="H3127">
        <v>3</v>
      </c>
    </row>
    <row r="3128" spans="1:8" x14ac:dyDescent="0.3">
      <c r="A3128">
        <v>3127</v>
      </c>
      <c r="B3128">
        <v>3122</v>
      </c>
      <c r="C3128">
        <v>983436</v>
      </c>
      <c r="D3128">
        <v>4</v>
      </c>
      <c r="E3128" t="s">
        <v>13174</v>
      </c>
      <c r="F3128" s="1">
        <v>44771</v>
      </c>
      <c r="G3128" t="s">
        <v>20054</v>
      </c>
      <c r="H3128">
        <v>4</v>
      </c>
    </row>
    <row r="3129" spans="1:8" x14ac:dyDescent="0.3">
      <c r="A3129">
        <v>3128</v>
      </c>
      <c r="B3129">
        <v>10553</v>
      </c>
      <c r="C3129">
        <v>657194</v>
      </c>
      <c r="D3129">
        <v>5</v>
      </c>
      <c r="E3129" t="s">
        <v>13175</v>
      </c>
      <c r="F3129" s="1">
        <v>45530</v>
      </c>
      <c r="G3129" t="s">
        <v>20058</v>
      </c>
      <c r="H3129">
        <v>5</v>
      </c>
    </row>
    <row r="3130" spans="1:8" x14ac:dyDescent="0.3">
      <c r="A3130">
        <v>3129</v>
      </c>
      <c r="B3130">
        <v>18112</v>
      </c>
      <c r="C3130">
        <v>712120</v>
      </c>
      <c r="D3130">
        <v>3</v>
      </c>
      <c r="E3130" t="s">
        <v>13176</v>
      </c>
      <c r="F3130" s="1">
        <v>45052</v>
      </c>
      <c r="G3130" t="s">
        <v>20055</v>
      </c>
      <c r="H3130">
        <v>3</v>
      </c>
    </row>
    <row r="3131" spans="1:8" x14ac:dyDescent="0.3">
      <c r="A3131">
        <v>3130</v>
      </c>
      <c r="B3131">
        <v>13656</v>
      </c>
      <c r="C3131">
        <v>87277</v>
      </c>
      <c r="D3131">
        <v>4</v>
      </c>
      <c r="E3131" t="s">
        <v>13177</v>
      </c>
      <c r="F3131" s="1">
        <v>45177</v>
      </c>
      <c r="G3131" t="s">
        <v>20054</v>
      </c>
      <c r="H3131">
        <v>4</v>
      </c>
    </row>
    <row r="3132" spans="1:8" x14ac:dyDescent="0.3">
      <c r="A3132">
        <v>3131</v>
      </c>
      <c r="B3132">
        <v>16851</v>
      </c>
      <c r="C3132">
        <v>1025679</v>
      </c>
      <c r="D3132">
        <v>2</v>
      </c>
      <c r="E3132" t="s">
        <v>13178</v>
      </c>
      <c r="F3132" s="1">
        <v>44934</v>
      </c>
      <c r="G3132" t="s">
        <v>20056</v>
      </c>
      <c r="H3132">
        <v>2</v>
      </c>
    </row>
    <row r="3133" spans="1:8" x14ac:dyDescent="0.3">
      <c r="A3133">
        <v>3132</v>
      </c>
      <c r="B3133">
        <v>2503</v>
      </c>
      <c r="C3133">
        <v>1870266</v>
      </c>
      <c r="D3133">
        <v>4</v>
      </c>
      <c r="E3133" t="s">
        <v>13179</v>
      </c>
      <c r="F3133" s="1">
        <v>45413</v>
      </c>
      <c r="G3133" t="s">
        <v>20054</v>
      </c>
      <c r="H3133">
        <v>4</v>
      </c>
    </row>
    <row r="3134" spans="1:8" x14ac:dyDescent="0.3">
      <c r="A3134">
        <v>3133</v>
      </c>
      <c r="B3134">
        <v>17612</v>
      </c>
      <c r="C3134">
        <v>1882791</v>
      </c>
      <c r="D3134">
        <v>4</v>
      </c>
      <c r="E3134" t="s">
        <v>13180</v>
      </c>
      <c r="F3134" s="1">
        <v>44567</v>
      </c>
      <c r="G3134" t="s">
        <v>20054</v>
      </c>
      <c r="H3134">
        <v>4</v>
      </c>
    </row>
    <row r="3135" spans="1:8" x14ac:dyDescent="0.3">
      <c r="A3135">
        <v>3134</v>
      </c>
      <c r="B3135">
        <v>4747</v>
      </c>
      <c r="C3135">
        <v>1975268</v>
      </c>
      <c r="D3135">
        <v>5</v>
      </c>
      <c r="E3135" t="s">
        <v>13181</v>
      </c>
      <c r="F3135" s="1">
        <v>44447</v>
      </c>
      <c r="G3135" t="s">
        <v>20058</v>
      </c>
      <c r="H3135">
        <v>5</v>
      </c>
    </row>
    <row r="3136" spans="1:8" x14ac:dyDescent="0.3">
      <c r="A3136">
        <v>3135</v>
      </c>
      <c r="B3136">
        <v>19817</v>
      </c>
      <c r="C3136">
        <v>1632455</v>
      </c>
      <c r="D3136">
        <v>3</v>
      </c>
      <c r="E3136" t="s">
        <v>13182</v>
      </c>
      <c r="F3136" s="1">
        <v>44450</v>
      </c>
      <c r="G3136" t="s">
        <v>20055</v>
      </c>
      <c r="H3136">
        <v>3</v>
      </c>
    </row>
    <row r="3137" spans="1:8" x14ac:dyDescent="0.3">
      <c r="A3137">
        <v>3136</v>
      </c>
      <c r="B3137">
        <v>15555</v>
      </c>
      <c r="C3137">
        <v>852493</v>
      </c>
      <c r="D3137">
        <v>4</v>
      </c>
      <c r="E3137" t="s">
        <v>13183</v>
      </c>
      <c r="F3137" s="1">
        <v>45640</v>
      </c>
      <c r="G3137" t="s">
        <v>20054</v>
      </c>
      <c r="H3137">
        <v>4</v>
      </c>
    </row>
    <row r="3138" spans="1:8" x14ac:dyDescent="0.3">
      <c r="A3138">
        <v>3137</v>
      </c>
      <c r="B3138">
        <v>3520</v>
      </c>
      <c r="C3138">
        <v>1610394</v>
      </c>
      <c r="D3138">
        <v>1</v>
      </c>
      <c r="E3138" t="s">
        <v>13184</v>
      </c>
      <c r="F3138" s="1">
        <v>45408</v>
      </c>
      <c r="G3138" t="s">
        <v>20057</v>
      </c>
      <c r="H3138">
        <v>1</v>
      </c>
    </row>
    <row r="3139" spans="1:8" x14ac:dyDescent="0.3">
      <c r="A3139">
        <v>3138</v>
      </c>
      <c r="B3139">
        <v>8007</v>
      </c>
      <c r="C3139">
        <v>266608</v>
      </c>
      <c r="D3139">
        <v>4</v>
      </c>
      <c r="E3139" t="s">
        <v>13185</v>
      </c>
      <c r="F3139" s="1">
        <v>45759</v>
      </c>
      <c r="G3139" t="s">
        <v>20054</v>
      </c>
      <c r="H3139">
        <v>4</v>
      </c>
    </row>
    <row r="3140" spans="1:8" x14ac:dyDescent="0.3">
      <c r="A3140">
        <v>3139</v>
      </c>
      <c r="B3140">
        <v>1531</v>
      </c>
      <c r="C3140">
        <v>551603</v>
      </c>
      <c r="D3140">
        <v>2</v>
      </c>
      <c r="E3140" t="s">
        <v>13186</v>
      </c>
      <c r="F3140" s="1">
        <v>45754</v>
      </c>
      <c r="G3140" t="s">
        <v>20056</v>
      </c>
      <c r="H3140">
        <v>2</v>
      </c>
    </row>
    <row r="3141" spans="1:8" x14ac:dyDescent="0.3">
      <c r="A3141">
        <v>3140</v>
      </c>
      <c r="B3141">
        <v>14035</v>
      </c>
      <c r="C3141">
        <v>771087</v>
      </c>
      <c r="D3141">
        <v>1</v>
      </c>
      <c r="E3141" t="s">
        <v>13187</v>
      </c>
      <c r="F3141" s="1">
        <v>45851</v>
      </c>
      <c r="G3141" t="s">
        <v>20057</v>
      </c>
      <c r="H3141">
        <v>1</v>
      </c>
    </row>
    <row r="3142" spans="1:8" x14ac:dyDescent="0.3">
      <c r="A3142">
        <v>3141</v>
      </c>
      <c r="B3142">
        <v>13552</v>
      </c>
      <c r="C3142">
        <v>1586552</v>
      </c>
      <c r="D3142">
        <v>1</v>
      </c>
      <c r="E3142" t="s">
        <v>13188</v>
      </c>
      <c r="F3142" s="1">
        <v>45733</v>
      </c>
      <c r="G3142" t="s">
        <v>20057</v>
      </c>
      <c r="H3142">
        <v>1</v>
      </c>
    </row>
    <row r="3143" spans="1:8" x14ac:dyDescent="0.3">
      <c r="A3143">
        <v>3142</v>
      </c>
      <c r="B3143">
        <v>5304</v>
      </c>
      <c r="C3143">
        <v>569466</v>
      </c>
      <c r="D3143">
        <v>3</v>
      </c>
      <c r="E3143" t="s">
        <v>13189</v>
      </c>
      <c r="F3143" s="1">
        <v>45100</v>
      </c>
      <c r="G3143" t="s">
        <v>20055</v>
      </c>
      <c r="H3143">
        <v>3</v>
      </c>
    </row>
    <row r="3144" spans="1:8" x14ac:dyDescent="0.3">
      <c r="A3144">
        <v>3143</v>
      </c>
      <c r="B3144">
        <v>14794</v>
      </c>
      <c r="C3144">
        <v>488960</v>
      </c>
      <c r="D3144">
        <v>5</v>
      </c>
      <c r="E3144" t="s">
        <v>13190</v>
      </c>
      <c r="F3144" s="1">
        <v>45110</v>
      </c>
      <c r="G3144" t="s">
        <v>20058</v>
      </c>
      <c r="H3144">
        <v>5</v>
      </c>
    </row>
    <row r="3145" spans="1:8" x14ac:dyDescent="0.3">
      <c r="A3145">
        <v>3144</v>
      </c>
      <c r="B3145">
        <v>13000</v>
      </c>
      <c r="C3145">
        <v>555609</v>
      </c>
      <c r="D3145">
        <v>2</v>
      </c>
      <c r="E3145" t="s">
        <v>13191</v>
      </c>
      <c r="F3145" s="1">
        <v>45239</v>
      </c>
      <c r="G3145" t="s">
        <v>20056</v>
      </c>
      <c r="H3145">
        <v>2</v>
      </c>
    </row>
    <row r="3146" spans="1:8" x14ac:dyDescent="0.3">
      <c r="A3146">
        <v>3145</v>
      </c>
      <c r="B3146">
        <v>5754</v>
      </c>
      <c r="C3146">
        <v>992830</v>
      </c>
      <c r="D3146">
        <v>3</v>
      </c>
      <c r="E3146" t="s">
        <v>13192</v>
      </c>
      <c r="F3146" s="1">
        <v>45602</v>
      </c>
      <c r="G3146" t="s">
        <v>20055</v>
      </c>
      <c r="H3146">
        <v>3</v>
      </c>
    </row>
    <row r="3147" spans="1:8" x14ac:dyDescent="0.3">
      <c r="A3147">
        <v>3146</v>
      </c>
      <c r="B3147">
        <v>12468</v>
      </c>
      <c r="C3147">
        <v>389689</v>
      </c>
      <c r="D3147">
        <v>3</v>
      </c>
      <c r="E3147" t="s">
        <v>13193</v>
      </c>
      <c r="F3147" s="1">
        <v>45692</v>
      </c>
      <c r="G3147" t="s">
        <v>20055</v>
      </c>
      <c r="H3147">
        <v>3</v>
      </c>
    </row>
    <row r="3148" spans="1:8" x14ac:dyDescent="0.3">
      <c r="A3148">
        <v>3147</v>
      </c>
      <c r="B3148">
        <v>1689</v>
      </c>
      <c r="C3148">
        <v>996915</v>
      </c>
      <c r="D3148">
        <v>1</v>
      </c>
      <c r="E3148" t="s">
        <v>13194</v>
      </c>
      <c r="F3148" s="1">
        <v>44700</v>
      </c>
      <c r="G3148" t="s">
        <v>20057</v>
      </c>
      <c r="H3148">
        <v>1</v>
      </c>
    </row>
    <row r="3149" spans="1:8" x14ac:dyDescent="0.3">
      <c r="A3149">
        <v>3148</v>
      </c>
      <c r="B3149">
        <v>1056</v>
      </c>
      <c r="C3149">
        <v>352920</v>
      </c>
      <c r="D3149">
        <v>4</v>
      </c>
      <c r="E3149" t="s">
        <v>13195</v>
      </c>
      <c r="F3149" s="1">
        <v>44977</v>
      </c>
      <c r="G3149" t="s">
        <v>20054</v>
      </c>
      <c r="H3149">
        <v>4</v>
      </c>
    </row>
    <row r="3150" spans="1:8" x14ac:dyDescent="0.3">
      <c r="A3150">
        <v>3149</v>
      </c>
      <c r="B3150">
        <v>16924</v>
      </c>
      <c r="C3150">
        <v>1927005</v>
      </c>
      <c r="D3150">
        <v>4</v>
      </c>
      <c r="E3150" t="s">
        <v>13196</v>
      </c>
      <c r="F3150" s="1">
        <v>44904</v>
      </c>
      <c r="G3150" t="s">
        <v>20054</v>
      </c>
      <c r="H3150">
        <v>4</v>
      </c>
    </row>
    <row r="3151" spans="1:8" x14ac:dyDescent="0.3">
      <c r="A3151">
        <v>3150</v>
      </c>
      <c r="B3151">
        <v>10069</v>
      </c>
      <c r="C3151">
        <v>761489</v>
      </c>
      <c r="D3151">
        <v>3</v>
      </c>
      <c r="E3151" t="s">
        <v>13197</v>
      </c>
      <c r="F3151" s="1">
        <v>44669</v>
      </c>
      <c r="G3151" t="s">
        <v>20055</v>
      </c>
      <c r="H3151">
        <v>3</v>
      </c>
    </row>
    <row r="3152" spans="1:8" x14ac:dyDescent="0.3">
      <c r="A3152">
        <v>3151</v>
      </c>
      <c r="B3152">
        <v>10903</v>
      </c>
      <c r="C3152">
        <v>1568833</v>
      </c>
      <c r="D3152">
        <v>4</v>
      </c>
      <c r="E3152" t="s">
        <v>13198</v>
      </c>
      <c r="F3152" s="1">
        <v>44595</v>
      </c>
      <c r="G3152" t="s">
        <v>20054</v>
      </c>
      <c r="H3152">
        <v>4</v>
      </c>
    </row>
    <row r="3153" spans="1:8" x14ac:dyDescent="0.3">
      <c r="A3153">
        <v>3152</v>
      </c>
      <c r="B3153">
        <v>19670</v>
      </c>
      <c r="C3153">
        <v>49324</v>
      </c>
      <c r="D3153">
        <v>3</v>
      </c>
      <c r="E3153" t="s">
        <v>13199</v>
      </c>
      <c r="F3153" s="1">
        <v>45735</v>
      </c>
      <c r="G3153" t="s">
        <v>20055</v>
      </c>
      <c r="H3153">
        <v>3</v>
      </c>
    </row>
    <row r="3154" spans="1:8" x14ac:dyDescent="0.3">
      <c r="A3154">
        <v>3153</v>
      </c>
      <c r="B3154">
        <v>14087</v>
      </c>
      <c r="C3154">
        <v>1233431</v>
      </c>
      <c r="D3154">
        <v>2</v>
      </c>
      <c r="E3154" t="s">
        <v>13200</v>
      </c>
      <c r="F3154" s="1">
        <v>44958</v>
      </c>
      <c r="G3154" t="s">
        <v>20056</v>
      </c>
      <c r="H3154">
        <v>2</v>
      </c>
    </row>
    <row r="3155" spans="1:8" x14ac:dyDescent="0.3">
      <c r="A3155">
        <v>3154</v>
      </c>
      <c r="B3155">
        <v>17616</v>
      </c>
      <c r="C3155">
        <v>1334016</v>
      </c>
      <c r="D3155">
        <v>3</v>
      </c>
      <c r="E3155" t="s">
        <v>13201</v>
      </c>
      <c r="F3155" s="1">
        <v>44937</v>
      </c>
      <c r="G3155" t="s">
        <v>20055</v>
      </c>
      <c r="H3155">
        <v>3</v>
      </c>
    </row>
    <row r="3156" spans="1:8" x14ac:dyDescent="0.3">
      <c r="A3156">
        <v>3155</v>
      </c>
      <c r="B3156">
        <v>18272</v>
      </c>
      <c r="C3156">
        <v>1669175</v>
      </c>
      <c r="D3156">
        <v>4</v>
      </c>
      <c r="E3156" t="s">
        <v>13202</v>
      </c>
      <c r="F3156" s="1">
        <v>44656</v>
      </c>
      <c r="G3156" t="s">
        <v>20054</v>
      </c>
      <c r="H3156">
        <v>4</v>
      </c>
    </row>
    <row r="3157" spans="1:8" x14ac:dyDescent="0.3">
      <c r="A3157">
        <v>3156</v>
      </c>
      <c r="B3157">
        <v>18305</v>
      </c>
      <c r="C3157">
        <v>1495039</v>
      </c>
      <c r="D3157">
        <v>1</v>
      </c>
      <c r="E3157" t="s">
        <v>13203</v>
      </c>
      <c r="F3157" s="1">
        <v>44942</v>
      </c>
      <c r="G3157" t="s">
        <v>20057</v>
      </c>
      <c r="H3157">
        <v>1</v>
      </c>
    </row>
    <row r="3158" spans="1:8" x14ac:dyDescent="0.3">
      <c r="A3158">
        <v>3157</v>
      </c>
      <c r="B3158">
        <v>15066</v>
      </c>
      <c r="C3158">
        <v>172108</v>
      </c>
      <c r="D3158">
        <v>4</v>
      </c>
      <c r="E3158" t="s">
        <v>13204</v>
      </c>
      <c r="F3158" s="1">
        <v>45382</v>
      </c>
      <c r="G3158" t="s">
        <v>20054</v>
      </c>
      <c r="H3158">
        <v>4</v>
      </c>
    </row>
    <row r="3159" spans="1:8" x14ac:dyDescent="0.3">
      <c r="A3159">
        <v>3158</v>
      </c>
      <c r="B3159">
        <v>9427</v>
      </c>
      <c r="C3159">
        <v>1645254</v>
      </c>
      <c r="D3159">
        <v>2</v>
      </c>
      <c r="E3159" t="s">
        <v>13205</v>
      </c>
      <c r="F3159" s="1">
        <v>45842</v>
      </c>
      <c r="G3159" t="s">
        <v>20056</v>
      </c>
      <c r="H3159">
        <v>2</v>
      </c>
    </row>
    <row r="3160" spans="1:8" x14ac:dyDescent="0.3">
      <c r="A3160">
        <v>3159</v>
      </c>
      <c r="B3160">
        <v>1559</v>
      </c>
      <c r="C3160">
        <v>81263</v>
      </c>
      <c r="D3160">
        <v>2</v>
      </c>
      <c r="E3160" t="s">
        <v>13206</v>
      </c>
      <c r="F3160" s="1">
        <v>44691</v>
      </c>
      <c r="G3160" t="s">
        <v>20056</v>
      </c>
      <c r="H3160">
        <v>2</v>
      </c>
    </row>
    <row r="3161" spans="1:8" x14ac:dyDescent="0.3">
      <c r="A3161">
        <v>3160</v>
      </c>
      <c r="B3161">
        <v>3</v>
      </c>
      <c r="C3161">
        <v>350082</v>
      </c>
      <c r="D3161">
        <v>5</v>
      </c>
      <c r="E3161" t="s">
        <v>13207</v>
      </c>
      <c r="F3161" s="1">
        <v>45191</v>
      </c>
      <c r="G3161" t="s">
        <v>20058</v>
      </c>
      <c r="H3161">
        <v>5</v>
      </c>
    </row>
    <row r="3162" spans="1:8" x14ac:dyDescent="0.3">
      <c r="A3162">
        <v>3161</v>
      </c>
      <c r="B3162">
        <v>18111</v>
      </c>
      <c r="C3162">
        <v>251792</v>
      </c>
      <c r="D3162">
        <v>1</v>
      </c>
      <c r="E3162" t="s">
        <v>13208</v>
      </c>
      <c r="F3162" s="1">
        <v>44894</v>
      </c>
      <c r="G3162" t="s">
        <v>20057</v>
      </c>
      <c r="H3162">
        <v>1</v>
      </c>
    </row>
    <row r="3163" spans="1:8" x14ac:dyDescent="0.3">
      <c r="A3163">
        <v>3162</v>
      </c>
      <c r="B3163">
        <v>15834</v>
      </c>
      <c r="C3163">
        <v>1184026</v>
      </c>
      <c r="D3163">
        <v>5</v>
      </c>
      <c r="E3163" t="s">
        <v>13209</v>
      </c>
      <c r="F3163" s="1">
        <v>45534</v>
      </c>
      <c r="G3163" t="s">
        <v>20058</v>
      </c>
      <c r="H3163">
        <v>5</v>
      </c>
    </row>
    <row r="3164" spans="1:8" x14ac:dyDescent="0.3">
      <c r="A3164">
        <v>3163</v>
      </c>
      <c r="B3164">
        <v>8703</v>
      </c>
      <c r="C3164">
        <v>1900342</v>
      </c>
      <c r="D3164">
        <v>4</v>
      </c>
      <c r="E3164" t="s">
        <v>13210</v>
      </c>
      <c r="F3164" s="1">
        <v>44566</v>
      </c>
      <c r="G3164" t="s">
        <v>20054</v>
      </c>
      <c r="H3164">
        <v>4</v>
      </c>
    </row>
    <row r="3165" spans="1:8" x14ac:dyDescent="0.3">
      <c r="A3165">
        <v>3164</v>
      </c>
      <c r="B3165">
        <v>507</v>
      </c>
      <c r="C3165">
        <v>681470</v>
      </c>
      <c r="D3165">
        <v>4</v>
      </c>
      <c r="E3165" t="s">
        <v>13211</v>
      </c>
      <c r="F3165" s="1">
        <v>44517</v>
      </c>
      <c r="G3165" t="s">
        <v>20054</v>
      </c>
      <c r="H3165">
        <v>4</v>
      </c>
    </row>
    <row r="3166" spans="1:8" x14ac:dyDescent="0.3">
      <c r="A3166">
        <v>3165</v>
      </c>
      <c r="B3166">
        <v>10538</v>
      </c>
      <c r="C3166">
        <v>1914603</v>
      </c>
      <c r="D3166">
        <v>5</v>
      </c>
      <c r="E3166" t="s">
        <v>13212</v>
      </c>
      <c r="F3166" s="1">
        <v>44678</v>
      </c>
      <c r="G3166" t="s">
        <v>20058</v>
      </c>
      <c r="H3166">
        <v>5</v>
      </c>
    </row>
    <row r="3167" spans="1:8" x14ac:dyDescent="0.3">
      <c r="A3167">
        <v>3166</v>
      </c>
      <c r="B3167">
        <v>3546</v>
      </c>
      <c r="C3167">
        <v>509086</v>
      </c>
      <c r="D3167">
        <v>4</v>
      </c>
      <c r="E3167" t="s">
        <v>13213</v>
      </c>
      <c r="F3167" s="1">
        <v>45454</v>
      </c>
      <c r="G3167" t="s">
        <v>20054</v>
      </c>
      <c r="H3167">
        <v>4</v>
      </c>
    </row>
    <row r="3168" spans="1:8" x14ac:dyDescent="0.3">
      <c r="A3168">
        <v>3167</v>
      </c>
      <c r="B3168">
        <v>15345</v>
      </c>
      <c r="C3168">
        <v>1988038</v>
      </c>
      <c r="D3168">
        <v>1</v>
      </c>
      <c r="E3168" t="s">
        <v>13214</v>
      </c>
      <c r="F3168" s="1">
        <v>44764</v>
      </c>
      <c r="G3168" t="s">
        <v>20057</v>
      </c>
      <c r="H3168">
        <v>1</v>
      </c>
    </row>
    <row r="3169" spans="1:8" x14ac:dyDescent="0.3">
      <c r="A3169">
        <v>3168</v>
      </c>
      <c r="B3169">
        <v>15601</v>
      </c>
      <c r="C3169">
        <v>1154867</v>
      </c>
      <c r="D3169">
        <v>4</v>
      </c>
      <c r="E3169" t="s">
        <v>13215</v>
      </c>
      <c r="F3169" s="1">
        <v>45160</v>
      </c>
      <c r="G3169" t="s">
        <v>20054</v>
      </c>
      <c r="H3169">
        <v>4</v>
      </c>
    </row>
    <row r="3170" spans="1:8" x14ac:dyDescent="0.3">
      <c r="A3170">
        <v>3169</v>
      </c>
      <c r="B3170">
        <v>9460</v>
      </c>
      <c r="C3170">
        <v>1578978</v>
      </c>
      <c r="D3170">
        <v>5</v>
      </c>
      <c r="E3170" t="s">
        <v>13216</v>
      </c>
      <c r="F3170" s="1">
        <v>44471</v>
      </c>
      <c r="G3170" t="s">
        <v>20058</v>
      </c>
      <c r="H3170">
        <v>5</v>
      </c>
    </row>
    <row r="3171" spans="1:8" x14ac:dyDescent="0.3">
      <c r="A3171">
        <v>3170</v>
      </c>
      <c r="B3171">
        <v>10639</v>
      </c>
      <c r="C3171">
        <v>708668</v>
      </c>
      <c r="D3171">
        <v>4</v>
      </c>
      <c r="E3171" t="s">
        <v>13217</v>
      </c>
      <c r="F3171" s="1">
        <v>45442</v>
      </c>
      <c r="G3171" t="s">
        <v>20054</v>
      </c>
      <c r="H3171">
        <v>4</v>
      </c>
    </row>
    <row r="3172" spans="1:8" x14ac:dyDescent="0.3">
      <c r="A3172">
        <v>3171</v>
      </c>
      <c r="B3172">
        <v>10396</v>
      </c>
      <c r="C3172">
        <v>1338791</v>
      </c>
      <c r="D3172">
        <v>4</v>
      </c>
      <c r="E3172" t="s">
        <v>13218</v>
      </c>
      <c r="F3172" s="1">
        <v>45305</v>
      </c>
      <c r="G3172" t="s">
        <v>20054</v>
      </c>
      <c r="H3172">
        <v>4</v>
      </c>
    </row>
    <row r="3173" spans="1:8" x14ac:dyDescent="0.3">
      <c r="A3173">
        <v>3172</v>
      </c>
      <c r="B3173">
        <v>3472</v>
      </c>
      <c r="C3173">
        <v>1382508</v>
      </c>
      <c r="D3173">
        <v>2</v>
      </c>
      <c r="E3173" t="s">
        <v>13219</v>
      </c>
      <c r="F3173" s="1">
        <v>45346</v>
      </c>
      <c r="G3173" t="s">
        <v>20056</v>
      </c>
      <c r="H3173">
        <v>2</v>
      </c>
    </row>
    <row r="3174" spans="1:8" x14ac:dyDescent="0.3">
      <c r="A3174">
        <v>3173</v>
      </c>
      <c r="B3174">
        <v>691</v>
      </c>
      <c r="C3174">
        <v>558542</v>
      </c>
      <c r="D3174">
        <v>4</v>
      </c>
      <c r="E3174" t="s">
        <v>13220</v>
      </c>
      <c r="F3174" s="1">
        <v>45601</v>
      </c>
      <c r="G3174" t="s">
        <v>20054</v>
      </c>
      <c r="H3174">
        <v>4</v>
      </c>
    </row>
    <row r="3175" spans="1:8" x14ac:dyDescent="0.3">
      <c r="A3175">
        <v>3174</v>
      </c>
      <c r="B3175">
        <v>17899</v>
      </c>
      <c r="C3175">
        <v>527011</v>
      </c>
      <c r="D3175">
        <v>2</v>
      </c>
      <c r="E3175" t="s">
        <v>13221</v>
      </c>
      <c r="F3175" s="1">
        <v>45316</v>
      </c>
      <c r="G3175" t="s">
        <v>20056</v>
      </c>
      <c r="H3175">
        <v>2</v>
      </c>
    </row>
    <row r="3176" spans="1:8" x14ac:dyDescent="0.3">
      <c r="A3176">
        <v>3175</v>
      </c>
      <c r="B3176">
        <v>18299</v>
      </c>
      <c r="C3176">
        <v>1970285</v>
      </c>
      <c r="D3176">
        <v>3</v>
      </c>
      <c r="E3176" t="s">
        <v>13222</v>
      </c>
      <c r="F3176" s="1">
        <v>45248</v>
      </c>
      <c r="G3176" t="s">
        <v>20055</v>
      </c>
      <c r="H3176">
        <v>3</v>
      </c>
    </row>
    <row r="3177" spans="1:8" x14ac:dyDescent="0.3">
      <c r="A3177">
        <v>3176</v>
      </c>
      <c r="B3177">
        <v>12272</v>
      </c>
      <c r="C3177">
        <v>403992</v>
      </c>
      <c r="D3177">
        <v>5</v>
      </c>
      <c r="E3177" t="s">
        <v>13223</v>
      </c>
      <c r="F3177" s="1">
        <v>45517</v>
      </c>
      <c r="G3177" t="s">
        <v>20058</v>
      </c>
      <c r="H3177">
        <v>5</v>
      </c>
    </row>
    <row r="3178" spans="1:8" x14ac:dyDescent="0.3">
      <c r="A3178">
        <v>3177</v>
      </c>
      <c r="B3178">
        <v>4899</v>
      </c>
      <c r="C3178">
        <v>1738695</v>
      </c>
      <c r="D3178">
        <v>2</v>
      </c>
      <c r="E3178" t="s">
        <v>13224</v>
      </c>
      <c r="F3178" s="1">
        <v>45010</v>
      </c>
      <c r="G3178" t="s">
        <v>20056</v>
      </c>
      <c r="H3178">
        <v>2</v>
      </c>
    </row>
    <row r="3179" spans="1:8" x14ac:dyDescent="0.3">
      <c r="A3179">
        <v>3178</v>
      </c>
      <c r="B3179">
        <v>4147</v>
      </c>
      <c r="C3179">
        <v>1134678</v>
      </c>
      <c r="D3179">
        <v>5</v>
      </c>
      <c r="E3179" t="s">
        <v>13225</v>
      </c>
      <c r="F3179" s="1">
        <v>45133</v>
      </c>
      <c r="G3179" t="s">
        <v>20058</v>
      </c>
      <c r="H3179">
        <v>5</v>
      </c>
    </row>
    <row r="3180" spans="1:8" x14ac:dyDescent="0.3">
      <c r="A3180">
        <v>3179</v>
      </c>
      <c r="B3180">
        <v>10640</v>
      </c>
      <c r="C3180">
        <v>418779</v>
      </c>
      <c r="D3180">
        <v>4</v>
      </c>
      <c r="E3180" t="s">
        <v>13226</v>
      </c>
      <c r="F3180" s="1">
        <v>44480</v>
      </c>
      <c r="G3180" t="s">
        <v>20054</v>
      </c>
      <c r="H3180">
        <v>4</v>
      </c>
    </row>
    <row r="3181" spans="1:8" x14ac:dyDescent="0.3">
      <c r="A3181">
        <v>3180</v>
      </c>
      <c r="B3181">
        <v>5533</v>
      </c>
      <c r="C3181">
        <v>239696</v>
      </c>
      <c r="D3181">
        <v>5</v>
      </c>
      <c r="E3181" t="s">
        <v>13227</v>
      </c>
      <c r="F3181" s="1">
        <v>45179</v>
      </c>
      <c r="G3181" t="s">
        <v>20058</v>
      </c>
      <c r="H3181">
        <v>5</v>
      </c>
    </row>
    <row r="3182" spans="1:8" x14ac:dyDescent="0.3">
      <c r="A3182">
        <v>3181</v>
      </c>
      <c r="B3182">
        <v>17690</v>
      </c>
      <c r="C3182">
        <v>1608945</v>
      </c>
      <c r="D3182">
        <v>1</v>
      </c>
      <c r="E3182" t="s">
        <v>13228</v>
      </c>
      <c r="F3182" s="1">
        <v>44711</v>
      </c>
      <c r="G3182" t="s">
        <v>20057</v>
      </c>
      <c r="H3182">
        <v>1</v>
      </c>
    </row>
    <row r="3183" spans="1:8" x14ac:dyDescent="0.3">
      <c r="A3183">
        <v>3182</v>
      </c>
      <c r="B3183">
        <v>9976</v>
      </c>
      <c r="C3183">
        <v>180890</v>
      </c>
      <c r="D3183">
        <v>4</v>
      </c>
      <c r="E3183" t="s">
        <v>13229</v>
      </c>
      <c r="F3183" s="1">
        <v>45879</v>
      </c>
      <c r="G3183" t="s">
        <v>20054</v>
      </c>
      <c r="H3183">
        <v>4</v>
      </c>
    </row>
    <row r="3184" spans="1:8" x14ac:dyDescent="0.3">
      <c r="A3184">
        <v>3183</v>
      </c>
      <c r="B3184">
        <v>16029</v>
      </c>
      <c r="C3184">
        <v>778745</v>
      </c>
      <c r="D3184">
        <v>4</v>
      </c>
      <c r="E3184" t="s">
        <v>13230</v>
      </c>
      <c r="F3184" s="1">
        <v>45150</v>
      </c>
      <c r="G3184" t="s">
        <v>20054</v>
      </c>
      <c r="H3184">
        <v>4</v>
      </c>
    </row>
    <row r="3185" spans="1:8" x14ac:dyDescent="0.3">
      <c r="A3185">
        <v>3184</v>
      </c>
      <c r="B3185">
        <v>11572</v>
      </c>
      <c r="C3185">
        <v>1945922</v>
      </c>
      <c r="D3185">
        <v>4</v>
      </c>
      <c r="E3185" t="s">
        <v>13231</v>
      </c>
      <c r="F3185" s="1">
        <v>44511</v>
      </c>
      <c r="G3185" t="s">
        <v>20054</v>
      </c>
      <c r="H3185">
        <v>4</v>
      </c>
    </row>
    <row r="3186" spans="1:8" x14ac:dyDescent="0.3">
      <c r="A3186">
        <v>3185</v>
      </c>
      <c r="B3186">
        <v>11130</v>
      </c>
      <c r="C3186">
        <v>267613</v>
      </c>
      <c r="D3186">
        <v>4</v>
      </c>
      <c r="E3186" t="s">
        <v>13232</v>
      </c>
      <c r="F3186" s="1">
        <v>44440</v>
      </c>
      <c r="G3186" t="s">
        <v>20054</v>
      </c>
      <c r="H3186">
        <v>4</v>
      </c>
    </row>
    <row r="3187" spans="1:8" x14ac:dyDescent="0.3">
      <c r="A3187">
        <v>3186</v>
      </c>
      <c r="B3187">
        <v>927</v>
      </c>
      <c r="C3187">
        <v>1563814</v>
      </c>
      <c r="D3187">
        <v>3</v>
      </c>
      <c r="E3187" t="s">
        <v>13233</v>
      </c>
      <c r="F3187" s="1">
        <v>44558</v>
      </c>
      <c r="G3187" t="s">
        <v>20055</v>
      </c>
      <c r="H3187">
        <v>3</v>
      </c>
    </row>
    <row r="3188" spans="1:8" x14ac:dyDescent="0.3">
      <c r="A3188">
        <v>3187</v>
      </c>
      <c r="B3188">
        <v>11741</v>
      </c>
      <c r="C3188">
        <v>1640785</v>
      </c>
      <c r="D3188">
        <v>1</v>
      </c>
      <c r="E3188" t="s">
        <v>13234</v>
      </c>
      <c r="F3188" s="1">
        <v>45161</v>
      </c>
      <c r="G3188" t="s">
        <v>20057</v>
      </c>
      <c r="H3188">
        <v>1</v>
      </c>
    </row>
    <row r="3189" spans="1:8" x14ac:dyDescent="0.3">
      <c r="A3189">
        <v>3188</v>
      </c>
      <c r="B3189">
        <v>14040</v>
      </c>
      <c r="C3189">
        <v>817572</v>
      </c>
      <c r="D3189">
        <v>2</v>
      </c>
      <c r="E3189" t="s">
        <v>13235</v>
      </c>
      <c r="F3189" s="1">
        <v>44455</v>
      </c>
      <c r="G3189" t="s">
        <v>20056</v>
      </c>
      <c r="H3189">
        <v>2</v>
      </c>
    </row>
    <row r="3190" spans="1:8" x14ac:dyDescent="0.3">
      <c r="A3190">
        <v>3189</v>
      </c>
      <c r="B3190">
        <v>4300</v>
      </c>
      <c r="C3190">
        <v>1483718</v>
      </c>
      <c r="D3190">
        <v>5</v>
      </c>
      <c r="E3190" t="s">
        <v>13236</v>
      </c>
      <c r="F3190" s="1">
        <v>44939</v>
      </c>
      <c r="G3190" t="s">
        <v>20058</v>
      </c>
      <c r="H3190">
        <v>5</v>
      </c>
    </row>
    <row r="3191" spans="1:8" x14ac:dyDescent="0.3">
      <c r="A3191">
        <v>3190</v>
      </c>
      <c r="B3191">
        <v>16755</v>
      </c>
      <c r="C3191">
        <v>1971552</v>
      </c>
      <c r="D3191">
        <v>2</v>
      </c>
      <c r="E3191" t="s">
        <v>13237</v>
      </c>
      <c r="F3191" s="1">
        <v>44500</v>
      </c>
      <c r="G3191" t="s">
        <v>20056</v>
      </c>
      <c r="H3191">
        <v>2</v>
      </c>
    </row>
    <row r="3192" spans="1:8" x14ac:dyDescent="0.3">
      <c r="A3192">
        <v>3191</v>
      </c>
      <c r="B3192">
        <v>3262</v>
      </c>
      <c r="C3192">
        <v>1974096</v>
      </c>
      <c r="D3192">
        <v>5</v>
      </c>
      <c r="E3192" t="s">
        <v>13238</v>
      </c>
      <c r="F3192" s="1">
        <v>44503</v>
      </c>
      <c r="G3192" t="s">
        <v>20058</v>
      </c>
      <c r="H3192">
        <v>5</v>
      </c>
    </row>
    <row r="3193" spans="1:8" x14ac:dyDescent="0.3">
      <c r="A3193">
        <v>3192</v>
      </c>
      <c r="B3193">
        <v>214</v>
      </c>
      <c r="C3193">
        <v>1499413</v>
      </c>
      <c r="D3193">
        <v>1</v>
      </c>
      <c r="E3193" t="s">
        <v>13239</v>
      </c>
      <c r="F3193" s="1">
        <v>44725</v>
      </c>
      <c r="G3193" t="s">
        <v>20057</v>
      </c>
      <c r="H3193">
        <v>1</v>
      </c>
    </row>
    <row r="3194" spans="1:8" x14ac:dyDescent="0.3">
      <c r="A3194">
        <v>3193</v>
      </c>
      <c r="B3194">
        <v>4633</v>
      </c>
      <c r="C3194">
        <v>219290</v>
      </c>
      <c r="D3194">
        <v>1</v>
      </c>
      <c r="E3194" t="s">
        <v>13240</v>
      </c>
      <c r="F3194" s="1">
        <v>45126</v>
      </c>
      <c r="G3194" t="s">
        <v>20057</v>
      </c>
      <c r="H3194">
        <v>1</v>
      </c>
    </row>
    <row r="3195" spans="1:8" x14ac:dyDescent="0.3">
      <c r="A3195">
        <v>3194</v>
      </c>
      <c r="B3195">
        <v>19098</v>
      </c>
      <c r="C3195">
        <v>1450867</v>
      </c>
      <c r="D3195">
        <v>4</v>
      </c>
      <c r="E3195" t="s">
        <v>13241</v>
      </c>
      <c r="F3195" s="1">
        <v>45612</v>
      </c>
      <c r="G3195" t="s">
        <v>20054</v>
      </c>
      <c r="H3195">
        <v>4</v>
      </c>
    </row>
    <row r="3196" spans="1:8" x14ac:dyDescent="0.3">
      <c r="A3196">
        <v>3195</v>
      </c>
      <c r="B3196">
        <v>4548</v>
      </c>
      <c r="C3196">
        <v>1668583</v>
      </c>
      <c r="D3196">
        <v>2</v>
      </c>
      <c r="E3196" t="s">
        <v>13242</v>
      </c>
      <c r="F3196" s="1">
        <v>45129</v>
      </c>
      <c r="G3196" t="s">
        <v>20056</v>
      </c>
      <c r="H3196">
        <v>2</v>
      </c>
    </row>
    <row r="3197" spans="1:8" x14ac:dyDescent="0.3">
      <c r="A3197">
        <v>3196</v>
      </c>
      <c r="B3197">
        <v>5087</v>
      </c>
      <c r="C3197">
        <v>1891477</v>
      </c>
      <c r="D3197">
        <v>5</v>
      </c>
      <c r="E3197" t="s">
        <v>13243</v>
      </c>
      <c r="F3197" s="1">
        <v>45066</v>
      </c>
      <c r="G3197" t="s">
        <v>20058</v>
      </c>
      <c r="H3197">
        <v>5</v>
      </c>
    </row>
    <row r="3198" spans="1:8" x14ac:dyDescent="0.3">
      <c r="A3198">
        <v>3197</v>
      </c>
      <c r="B3198">
        <v>3662</v>
      </c>
      <c r="C3198">
        <v>1101290</v>
      </c>
      <c r="D3198">
        <v>2</v>
      </c>
      <c r="E3198" t="s">
        <v>13244</v>
      </c>
      <c r="F3198" s="1">
        <v>45651</v>
      </c>
      <c r="G3198" t="s">
        <v>20056</v>
      </c>
      <c r="H3198">
        <v>2</v>
      </c>
    </row>
    <row r="3199" spans="1:8" x14ac:dyDescent="0.3">
      <c r="A3199">
        <v>3198</v>
      </c>
      <c r="B3199">
        <v>13950</v>
      </c>
      <c r="C3199">
        <v>1863018</v>
      </c>
      <c r="D3199">
        <v>3</v>
      </c>
      <c r="E3199" t="s">
        <v>13245</v>
      </c>
      <c r="F3199" s="1">
        <v>44589</v>
      </c>
      <c r="G3199" t="s">
        <v>20055</v>
      </c>
      <c r="H3199">
        <v>3</v>
      </c>
    </row>
    <row r="3200" spans="1:8" x14ac:dyDescent="0.3">
      <c r="A3200">
        <v>3199</v>
      </c>
      <c r="B3200">
        <v>421</v>
      </c>
      <c r="C3200">
        <v>1442211</v>
      </c>
      <c r="D3200">
        <v>5</v>
      </c>
      <c r="E3200" t="s">
        <v>13246</v>
      </c>
      <c r="F3200" s="1">
        <v>45603</v>
      </c>
      <c r="G3200" t="s">
        <v>20058</v>
      </c>
      <c r="H3200">
        <v>5</v>
      </c>
    </row>
    <row r="3201" spans="1:8" x14ac:dyDescent="0.3">
      <c r="A3201">
        <v>3200</v>
      </c>
      <c r="B3201">
        <v>4321</v>
      </c>
      <c r="C3201">
        <v>48482</v>
      </c>
      <c r="D3201">
        <v>2</v>
      </c>
      <c r="E3201" t="s">
        <v>13247</v>
      </c>
      <c r="F3201" s="1">
        <v>45869</v>
      </c>
      <c r="G3201" t="s">
        <v>20056</v>
      </c>
      <c r="H3201">
        <v>2</v>
      </c>
    </row>
    <row r="3202" spans="1:8" x14ac:dyDescent="0.3">
      <c r="A3202">
        <v>3201</v>
      </c>
      <c r="B3202">
        <v>11455</v>
      </c>
      <c r="C3202">
        <v>159563</v>
      </c>
      <c r="D3202">
        <v>2</v>
      </c>
      <c r="E3202" t="s">
        <v>13248</v>
      </c>
      <c r="F3202" s="1">
        <v>44855</v>
      </c>
      <c r="G3202" t="s">
        <v>20056</v>
      </c>
      <c r="H3202">
        <v>2</v>
      </c>
    </row>
    <row r="3203" spans="1:8" x14ac:dyDescent="0.3">
      <c r="A3203">
        <v>3202</v>
      </c>
      <c r="B3203">
        <v>824</v>
      </c>
      <c r="C3203">
        <v>1217352</v>
      </c>
      <c r="D3203">
        <v>1</v>
      </c>
      <c r="E3203" t="s">
        <v>13249</v>
      </c>
      <c r="F3203" s="1">
        <v>45628</v>
      </c>
      <c r="G3203" t="s">
        <v>20057</v>
      </c>
      <c r="H3203">
        <v>1</v>
      </c>
    </row>
    <row r="3204" spans="1:8" x14ac:dyDescent="0.3">
      <c r="A3204">
        <v>3203</v>
      </c>
      <c r="B3204">
        <v>6633</v>
      </c>
      <c r="C3204">
        <v>530304</v>
      </c>
      <c r="D3204">
        <v>2</v>
      </c>
      <c r="E3204" t="s">
        <v>13250</v>
      </c>
      <c r="F3204" s="1">
        <v>45755</v>
      </c>
      <c r="G3204" t="s">
        <v>20056</v>
      </c>
      <c r="H3204">
        <v>2</v>
      </c>
    </row>
    <row r="3205" spans="1:8" x14ac:dyDescent="0.3">
      <c r="A3205">
        <v>3204</v>
      </c>
      <c r="B3205">
        <v>9554</v>
      </c>
      <c r="C3205">
        <v>1576812</v>
      </c>
      <c r="D3205">
        <v>5</v>
      </c>
      <c r="E3205" t="s">
        <v>13251</v>
      </c>
      <c r="F3205" s="1">
        <v>45339</v>
      </c>
      <c r="G3205" t="s">
        <v>20058</v>
      </c>
      <c r="H3205">
        <v>5</v>
      </c>
    </row>
    <row r="3206" spans="1:8" x14ac:dyDescent="0.3">
      <c r="A3206">
        <v>3205</v>
      </c>
      <c r="B3206">
        <v>5615</v>
      </c>
      <c r="C3206">
        <v>672914</v>
      </c>
      <c r="D3206">
        <v>1</v>
      </c>
      <c r="E3206" t="s">
        <v>13252</v>
      </c>
      <c r="F3206" s="1">
        <v>45523</v>
      </c>
      <c r="G3206" t="s">
        <v>20057</v>
      </c>
      <c r="H3206">
        <v>1</v>
      </c>
    </row>
    <row r="3207" spans="1:8" x14ac:dyDescent="0.3">
      <c r="A3207">
        <v>3206</v>
      </c>
      <c r="B3207">
        <v>5792</v>
      </c>
      <c r="C3207">
        <v>1190005</v>
      </c>
      <c r="D3207">
        <v>5</v>
      </c>
      <c r="E3207" t="s">
        <v>13253</v>
      </c>
      <c r="F3207" s="1">
        <v>45334</v>
      </c>
      <c r="G3207" t="s">
        <v>20058</v>
      </c>
      <c r="H3207">
        <v>5</v>
      </c>
    </row>
    <row r="3208" spans="1:8" x14ac:dyDescent="0.3">
      <c r="A3208">
        <v>3207</v>
      </c>
      <c r="B3208">
        <v>13017</v>
      </c>
      <c r="C3208">
        <v>174905</v>
      </c>
      <c r="D3208">
        <v>3</v>
      </c>
      <c r="E3208" t="s">
        <v>13254</v>
      </c>
      <c r="F3208" s="1">
        <v>45546</v>
      </c>
      <c r="G3208" t="s">
        <v>20055</v>
      </c>
      <c r="H3208">
        <v>3</v>
      </c>
    </row>
    <row r="3209" spans="1:8" x14ac:dyDescent="0.3">
      <c r="A3209">
        <v>3208</v>
      </c>
      <c r="B3209">
        <v>18310</v>
      </c>
      <c r="C3209">
        <v>1209008</v>
      </c>
      <c r="D3209">
        <v>2</v>
      </c>
      <c r="E3209" t="s">
        <v>13255</v>
      </c>
      <c r="F3209" s="1">
        <v>45666</v>
      </c>
      <c r="G3209" t="s">
        <v>20056</v>
      </c>
      <c r="H3209">
        <v>2</v>
      </c>
    </row>
    <row r="3210" spans="1:8" x14ac:dyDescent="0.3">
      <c r="A3210">
        <v>3209</v>
      </c>
      <c r="B3210">
        <v>6713</v>
      </c>
      <c r="C3210">
        <v>1821452</v>
      </c>
      <c r="D3210">
        <v>4</v>
      </c>
      <c r="E3210" t="s">
        <v>13256</v>
      </c>
      <c r="F3210" s="1">
        <v>45852</v>
      </c>
      <c r="G3210" t="s">
        <v>20054</v>
      </c>
      <c r="H3210">
        <v>4</v>
      </c>
    </row>
    <row r="3211" spans="1:8" x14ac:dyDescent="0.3">
      <c r="A3211">
        <v>3210</v>
      </c>
      <c r="B3211">
        <v>17592</v>
      </c>
      <c r="C3211">
        <v>1243262</v>
      </c>
      <c r="D3211">
        <v>3</v>
      </c>
      <c r="E3211" t="s">
        <v>13257</v>
      </c>
      <c r="F3211" s="1">
        <v>44693</v>
      </c>
      <c r="G3211" t="s">
        <v>20055</v>
      </c>
      <c r="H3211">
        <v>3</v>
      </c>
    </row>
    <row r="3212" spans="1:8" x14ac:dyDescent="0.3">
      <c r="A3212">
        <v>3211</v>
      </c>
      <c r="B3212">
        <v>9809</v>
      </c>
      <c r="C3212">
        <v>1769955</v>
      </c>
      <c r="D3212">
        <v>3</v>
      </c>
      <c r="E3212" t="s">
        <v>13258</v>
      </c>
      <c r="F3212" s="1">
        <v>44629</v>
      </c>
      <c r="G3212" t="s">
        <v>20055</v>
      </c>
      <c r="H3212">
        <v>3</v>
      </c>
    </row>
    <row r="3213" spans="1:8" x14ac:dyDescent="0.3">
      <c r="A3213">
        <v>3212</v>
      </c>
      <c r="B3213">
        <v>12414</v>
      </c>
      <c r="C3213">
        <v>345047</v>
      </c>
      <c r="D3213">
        <v>5</v>
      </c>
      <c r="E3213" t="s">
        <v>13259</v>
      </c>
      <c r="F3213" s="1">
        <v>45893</v>
      </c>
      <c r="G3213" t="s">
        <v>20058</v>
      </c>
      <c r="H3213">
        <v>5</v>
      </c>
    </row>
    <row r="3214" spans="1:8" x14ac:dyDescent="0.3">
      <c r="A3214">
        <v>3213</v>
      </c>
      <c r="B3214">
        <v>9383</v>
      </c>
      <c r="C3214">
        <v>181095</v>
      </c>
      <c r="D3214">
        <v>1</v>
      </c>
      <c r="E3214" t="s">
        <v>13260</v>
      </c>
      <c r="F3214" s="1">
        <v>45542</v>
      </c>
      <c r="G3214" t="s">
        <v>20057</v>
      </c>
      <c r="H3214">
        <v>1</v>
      </c>
    </row>
    <row r="3215" spans="1:8" x14ac:dyDescent="0.3">
      <c r="A3215">
        <v>3214</v>
      </c>
      <c r="B3215">
        <v>9169</v>
      </c>
      <c r="C3215">
        <v>928619</v>
      </c>
      <c r="D3215">
        <v>3</v>
      </c>
      <c r="E3215" t="s">
        <v>13261</v>
      </c>
      <c r="F3215" s="1">
        <v>45532</v>
      </c>
      <c r="G3215" t="s">
        <v>20055</v>
      </c>
      <c r="H3215">
        <v>3</v>
      </c>
    </row>
    <row r="3216" spans="1:8" x14ac:dyDescent="0.3">
      <c r="A3216">
        <v>3215</v>
      </c>
      <c r="B3216">
        <v>18272</v>
      </c>
      <c r="C3216">
        <v>1462128</v>
      </c>
      <c r="D3216">
        <v>1</v>
      </c>
      <c r="E3216" t="s">
        <v>13262</v>
      </c>
      <c r="F3216" s="1">
        <v>45455</v>
      </c>
      <c r="G3216" t="s">
        <v>20057</v>
      </c>
      <c r="H3216">
        <v>1</v>
      </c>
    </row>
    <row r="3217" spans="1:8" x14ac:dyDescent="0.3">
      <c r="A3217">
        <v>3216</v>
      </c>
      <c r="B3217">
        <v>10133</v>
      </c>
      <c r="C3217">
        <v>4984</v>
      </c>
      <c r="D3217">
        <v>5</v>
      </c>
      <c r="E3217" t="s">
        <v>13263</v>
      </c>
      <c r="F3217" s="1">
        <v>44867</v>
      </c>
      <c r="G3217" t="s">
        <v>20058</v>
      </c>
      <c r="H3217">
        <v>5</v>
      </c>
    </row>
    <row r="3218" spans="1:8" x14ac:dyDescent="0.3">
      <c r="A3218">
        <v>3217</v>
      </c>
      <c r="B3218">
        <v>219</v>
      </c>
      <c r="C3218">
        <v>454744</v>
      </c>
      <c r="D3218">
        <v>1</v>
      </c>
      <c r="E3218" t="s">
        <v>13264</v>
      </c>
      <c r="F3218" s="1">
        <v>45548</v>
      </c>
      <c r="G3218" t="s">
        <v>20057</v>
      </c>
      <c r="H3218">
        <v>1</v>
      </c>
    </row>
    <row r="3219" spans="1:8" x14ac:dyDescent="0.3">
      <c r="A3219">
        <v>3218</v>
      </c>
      <c r="B3219">
        <v>13270</v>
      </c>
      <c r="C3219">
        <v>870950</v>
      </c>
      <c r="D3219">
        <v>4</v>
      </c>
      <c r="E3219" t="s">
        <v>13265</v>
      </c>
      <c r="F3219" s="1">
        <v>45297</v>
      </c>
      <c r="G3219" t="s">
        <v>20054</v>
      </c>
      <c r="H3219">
        <v>4</v>
      </c>
    </row>
    <row r="3220" spans="1:8" x14ac:dyDescent="0.3">
      <c r="A3220">
        <v>3219</v>
      </c>
      <c r="B3220">
        <v>17123</v>
      </c>
      <c r="C3220">
        <v>1094300</v>
      </c>
      <c r="D3220">
        <v>1</v>
      </c>
      <c r="E3220" t="s">
        <v>13266</v>
      </c>
      <c r="F3220" s="1">
        <v>45470</v>
      </c>
      <c r="G3220" t="s">
        <v>20057</v>
      </c>
      <c r="H3220">
        <v>1</v>
      </c>
    </row>
    <row r="3221" spans="1:8" x14ac:dyDescent="0.3">
      <c r="A3221">
        <v>3220</v>
      </c>
      <c r="B3221">
        <v>15619</v>
      </c>
      <c r="C3221">
        <v>1534965</v>
      </c>
      <c r="D3221">
        <v>5</v>
      </c>
      <c r="E3221" t="s">
        <v>13267</v>
      </c>
      <c r="F3221" s="1">
        <v>45885</v>
      </c>
      <c r="G3221" t="s">
        <v>20058</v>
      </c>
      <c r="H3221">
        <v>5</v>
      </c>
    </row>
    <row r="3222" spans="1:8" x14ac:dyDescent="0.3">
      <c r="A3222">
        <v>3221</v>
      </c>
      <c r="B3222">
        <v>8318</v>
      </c>
      <c r="C3222">
        <v>69656</v>
      </c>
      <c r="D3222">
        <v>3</v>
      </c>
      <c r="E3222" t="s">
        <v>13268</v>
      </c>
      <c r="F3222" s="1">
        <v>45021</v>
      </c>
      <c r="G3222" t="s">
        <v>20055</v>
      </c>
      <c r="H3222">
        <v>3</v>
      </c>
    </row>
    <row r="3223" spans="1:8" x14ac:dyDescent="0.3">
      <c r="A3223">
        <v>3222</v>
      </c>
      <c r="B3223">
        <v>11850</v>
      </c>
      <c r="C3223">
        <v>95661</v>
      </c>
      <c r="D3223">
        <v>5</v>
      </c>
      <c r="E3223" t="s">
        <v>13269</v>
      </c>
      <c r="F3223" s="1">
        <v>44931</v>
      </c>
      <c r="G3223" t="s">
        <v>20058</v>
      </c>
      <c r="H3223">
        <v>5</v>
      </c>
    </row>
    <row r="3224" spans="1:8" x14ac:dyDescent="0.3">
      <c r="A3224">
        <v>3223</v>
      </c>
      <c r="B3224">
        <v>7251</v>
      </c>
      <c r="C3224">
        <v>314947</v>
      </c>
      <c r="D3224">
        <v>3</v>
      </c>
      <c r="E3224" t="s">
        <v>13270</v>
      </c>
      <c r="F3224" s="1">
        <v>45111</v>
      </c>
      <c r="G3224" t="s">
        <v>20055</v>
      </c>
      <c r="H3224">
        <v>3</v>
      </c>
    </row>
    <row r="3225" spans="1:8" x14ac:dyDescent="0.3">
      <c r="A3225">
        <v>3224</v>
      </c>
      <c r="B3225">
        <v>19994</v>
      </c>
      <c r="C3225">
        <v>689425</v>
      </c>
      <c r="D3225">
        <v>3</v>
      </c>
      <c r="E3225" t="s">
        <v>13271</v>
      </c>
      <c r="F3225" s="1">
        <v>44721</v>
      </c>
      <c r="G3225" t="s">
        <v>20055</v>
      </c>
      <c r="H3225">
        <v>3</v>
      </c>
    </row>
    <row r="3226" spans="1:8" x14ac:dyDescent="0.3">
      <c r="A3226">
        <v>3225</v>
      </c>
      <c r="B3226">
        <v>4714</v>
      </c>
      <c r="C3226">
        <v>1238722</v>
      </c>
      <c r="D3226">
        <v>3</v>
      </c>
      <c r="E3226" t="s">
        <v>13272</v>
      </c>
      <c r="F3226" s="1">
        <v>44455</v>
      </c>
      <c r="G3226" t="s">
        <v>20055</v>
      </c>
      <c r="H3226">
        <v>3</v>
      </c>
    </row>
    <row r="3227" spans="1:8" x14ac:dyDescent="0.3">
      <c r="A3227">
        <v>3226</v>
      </c>
      <c r="B3227">
        <v>10301</v>
      </c>
      <c r="C3227">
        <v>1125320</v>
      </c>
      <c r="D3227">
        <v>2</v>
      </c>
      <c r="E3227" t="s">
        <v>13273</v>
      </c>
      <c r="F3227" s="1">
        <v>45508</v>
      </c>
      <c r="G3227" t="s">
        <v>20056</v>
      </c>
      <c r="H3227">
        <v>2</v>
      </c>
    </row>
    <row r="3228" spans="1:8" x14ac:dyDescent="0.3">
      <c r="A3228">
        <v>3227</v>
      </c>
      <c r="B3228">
        <v>7041</v>
      </c>
      <c r="C3228">
        <v>632898</v>
      </c>
      <c r="D3228">
        <v>2</v>
      </c>
      <c r="E3228" t="s">
        <v>13274</v>
      </c>
      <c r="F3228" s="1">
        <v>45024</v>
      </c>
      <c r="G3228" t="s">
        <v>20056</v>
      </c>
      <c r="H3228">
        <v>2</v>
      </c>
    </row>
    <row r="3229" spans="1:8" x14ac:dyDescent="0.3">
      <c r="A3229">
        <v>3228</v>
      </c>
      <c r="B3229">
        <v>17330</v>
      </c>
      <c r="C3229">
        <v>1315353</v>
      </c>
      <c r="D3229">
        <v>2</v>
      </c>
      <c r="E3229" t="s">
        <v>13275</v>
      </c>
      <c r="F3229" s="1">
        <v>45578</v>
      </c>
      <c r="G3229" t="s">
        <v>20056</v>
      </c>
      <c r="H3229">
        <v>2</v>
      </c>
    </row>
    <row r="3230" spans="1:8" x14ac:dyDescent="0.3">
      <c r="A3230">
        <v>3229</v>
      </c>
      <c r="B3230">
        <v>8891</v>
      </c>
      <c r="C3230">
        <v>501090</v>
      </c>
      <c r="D3230">
        <v>1</v>
      </c>
      <c r="E3230" t="s">
        <v>13276</v>
      </c>
      <c r="F3230" s="1">
        <v>45190</v>
      </c>
      <c r="G3230" t="s">
        <v>20057</v>
      </c>
      <c r="H3230">
        <v>1</v>
      </c>
    </row>
    <row r="3231" spans="1:8" x14ac:dyDescent="0.3">
      <c r="A3231">
        <v>3230</v>
      </c>
      <c r="B3231">
        <v>10367</v>
      </c>
      <c r="C3231">
        <v>576835</v>
      </c>
      <c r="D3231">
        <v>3</v>
      </c>
      <c r="E3231" t="s">
        <v>13277</v>
      </c>
      <c r="F3231" s="1">
        <v>45506</v>
      </c>
      <c r="G3231" t="s">
        <v>20055</v>
      </c>
      <c r="H3231">
        <v>3</v>
      </c>
    </row>
    <row r="3232" spans="1:8" x14ac:dyDescent="0.3">
      <c r="A3232">
        <v>3231</v>
      </c>
      <c r="B3232">
        <v>5163</v>
      </c>
      <c r="C3232">
        <v>681726</v>
      </c>
      <c r="D3232">
        <v>3</v>
      </c>
      <c r="E3232" t="s">
        <v>13278</v>
      </c>
      <c r="F3232" s="1">
        <v>45150</v>
      </c>
      <c r="G3232" t="s">
        <v>20055</v>
      </c>
      <c r="H3232">
        <v>3</v>
      </c>
    </row>
    <row r="3233" spans="1:8" x14ac:dyDescent="0.3">
      <c r="A3233">
        <v>3232</v>
      </c>
      <c r="B3233">
        <v>716</v>
      </c>
      <c r="C3233">
        <v>470975</v>
      </c>
      <c r="D3233">
        <v>5</v>
      </c>
      <c r="E3233" t="s">
        <v>13279</v>
      </c>
      <c r="F3233" s="1">
        <v>44718</v>
      </c>
      <c r="G3233" t="s">
        <v>20058</v>
      </c>
      <c r="H3233">
        <v>5</v>
      </c>
    </row>
    <row r="3234" spans="1:8" x14ac:dyDescent="0.3">
      <c r="A3234">
        <v>3233</v>
      </c>
      <c r="B3234">
        <v>3134</v>
      </c>
      <c r="C3234">
        <v>1259915</v>
      </c>
      <c r="D3234">
        <v>2</v>
      </c>
      <c r="E3234" t="s">
        <v>13280</v>
      </c>
      <c r="F3234" s="1">
        <v>45865</v>
      </c>
      <c r="G3234" t="s">
        <v>20056</v>
      </c>
      <c r="H3234">
        <v>2</v>
      </c>
    </row>
    <row r="3235" spans="1:8" x14ac:dyDescent="0.3">
      <c r="A3235">
        <v>3234</v>
      </c>
      <c r="B3235">
        <v>14749</v>
      </c>
      <c r="C3235">
        <v>975679</v>
      </c>
      <c r="D3235">
        <v>2</v>
      </c>
      <c r="E3235" t="s">
        <v>13281</v>
      </c>
      <c r="F3235" s="1">
        <v>44736</v>
      </c>
      <c r="G3235" t="s">
        <v>20056</v>
      </c>
      <c r="H3235">
        <v>2</v>
      </c>
    </row>
    <row r="3236" spans="1:8" x14ac:dyDescent="0.3">
      <c r="A3236">
        <v>3235</v>
      </c>
      <c r="B3236">
        <v>13344</v>
      </c>
      <c r="C3236">
        <v>1594495</v>
      </c>
      <c r="D3236">
        <v>1</v>
      </c>
      <c r="E3236" t="s">
        <v>13282</v>
      </c>
      <c r="F3236" s="1">
        <v>44897</v>
      </c>
      <c r="G3236" t="s">
        <v>20057</v>
      </c>
      <c r="H3236">
        <v>1</v>
      </c>
    </row>
    <row r="3237" spans="1:8" x14ac:dyDescent="0.3">
      <c r="A3237">
        <v>3236</v>
      </c>
      <c r="B3237">
        <v>925</v>
      </c>
      <c r="C3237">
        <v>683945</v>
      </c>
      <c r="D3237">
        <v>1</v>
      </c>
      <c r="E3237" t="s">
        <v>13283</v>
      </c>
      <c r="F3237" s="1">
        <v>44670</v>
      </c>
      <c r="G3237" t="s">
        <v>20057</v>
      </c>
      <c r="H3237">
        <v>1</v>
      </c>
    </row>
    <row r="3238" spans="1:8" x14ac:dyDescent="0.3">
      <c r="A3238">
        <v>3237</v>
      </c>
      <c r="B3238">
        <v>5531</v>
      </c>
      <c r="C3238">
        <v>113972</v>
      </c>
      <c r="D3238">
        <v>2</v>
      </c>
      <c r="E3238" t="s">
        <v>13284</v>
      </c>
      <c r="F3238" s="1">
        <v>45693</v>
      </c>
      <c r="G3238" t="s">
        <v>20056</v>
      </c>
      <c r="H3238">
        <v>2</v>
      </c>
    </row>
    <row r="3239" spans="1:8" x14ac:dyDescent="0.3">
      <c r="A3239">
        <v>3238</v>
      </c>
      <c r="B3239">
        <v>8264</v>
      </c>
      <c r="C3239">
        <v>1795657</v>
      </c>
      <c r="D3239">
        <v>1</v>
      </c>
      <c r="E3239" t="s">
        <v>13285</v>
      </c>
      <c r="F3239" s="1">
        <v>44686</v>
      </c>
      <c r="G3239" t="s">
        <v>20057</v>
      </c>
      <c r="H3239">
        <v>1</v>
      </c>
    </row>
    <row r="3240" spans="1:8" x14ac:dyDescent="0.3">
      <c r="A3240">
        <v>3239</v>
      </c>
      <c r="B3240">
        <v>4516</v>
      </c>
      <c r="C3240">
        <v>1805612</v>
      </c>
      <c r="D3240">
        <v>4</v>
      </c>
      <c r="E3240" t="s">
        <v>13286</v>
      </c>
      <c r="F3240" s="1">
        <v>45664</v>
      </c>
      <c r="G3240" t="s">
        <v>20054</v>
      </c>
      <c r="H3240">
        <v>4</v>
      </c>
    </row>
    <row r="3241" spans="1:8" x14ac:dyDescent="0.3">
      <c r="A3241">
        <v>3240</v>
      </c>
      <c r="B3241">
        <v>7178</v>
      </c>
      <c r="C3241">
        <v>330980</v>
      </c>
      <c r="D3241">
        <v>5</v>
      </c>
      <c r="E3241" t="s">
        <v>13287</v>
      </c>
      <c r="F3241" s="1">
        <v>45400</v>
      </c>
      <c r="G3241" t="s">
        <v>20058</v>
      </c>
      <c r="H3241">
        <v>5</v>
      </c>
    </row>
    <row r="3242" spans="1:8" x14ac:dyDescent="0.3">
      <c r="A3242">
        <v>3241</v>
      </c>
      <c r="B3242">
        <v>11170</v>
      </c>
      <c r="C3242">
        <v>1387168</v>
      </c>
      <c r="D3242">
        <v>1</v>
      </c>
      <c r="E3242" t="s">
        <v>13288</v>
      </c>
      <c r="F3242" s="1">
        <v>45191</v>
      </c>
      <c r="G3242" t="s">
        <v>20057</v>
      </c>
      <c r="H3242">
        <v>1</v>
      </c>
    </row>
    <row r="3243" spans="1:8" x14ac:dyDescent="0.3">
      <c r="A3243">
        <v>3242</v>
      </c>
      <c r="B3243">
        <v>15703</v>
      </c>
      <c r="C3243">
        <v>1809708</v>
      </c>
      <c r="D3243">
        <v>3</v>
      </c>
      <c r="E3243" t="s">
        <v>13289</v>
      </c>
      <c r="F3243" s="1">
        <v>44843</v>
      </c>
      <c r="G3243" t="s">
        <v>20055</v>
      </c>
      <c r="H3243">
        <v>3</v>
      </c>
    </row>
    <row r="3244" spans="1:8" x14ac:dyDescent="0.3">
      <c r="A3244">
        <v>3243</v>
      </c>
      <c r="B3244">
        <v>1427</v>
      </c>
      <c r="C3244">
        <v>1298418</v>
      </c>
      <c r="D3244">
        <v>1</v>
      </c>
      <c r="E3244" t="s">
        <v>13290</v>
      </c>
      <c r="F3244" s="1">
        <v>45403</v>
      </c>
      <c r="G3244" t="s">
        <v>20057</v>
      </c>
      <c r="H3244">
        <v>1</v>
      </c>
    </row>
    <row r="3245" spans="1:8" x14ac:dyDescent="0.3">
      <c r="A3245">
        <v>3244</v>
      </c>
      <c r="B3245">
        <v>3873</v>
      </c>
      <c r="C3245">
        <v>1224606</v>
      </c>
      <c r="D3245">
        <v>4</v>
      </c>
      <c r="E3245" t="s">
        <v>13291</v>
      </c>
      <c r="F3245" s="1">
        <v>45050</v>
      </c>
      <c r="G3245" t="s">
        <v>20054</v>
      </c>
      <c r="H3245">
        <v>4</v>
      </c>
    </row>
    <row r="3246" spans="1:8" x14ac:dyDescent="0.3">
      <c r="A3246">
        <v>3245</v>
      </c>
      <c r="B3246">
        <v>17828</v>
      </c>
      <c r="C3246">
        <v>790571</v>
      </c>
      <c r="D3246">
        <v>1</v>
      </c>
      <c r="E3246" t="s">
        <v>13292</v>
      </c>
      <c r="F3246" s="1">
        <v>44631</v>
      </c>
      <c r="G3246" t="s">
        <v>20057</v>
      </c>
      <c r="H3246">
        <v>1</v>
      </c>
    </row>
    <row r="3247" spans="1:8" x14ac:dyDescent="0.3">
      <c r="A3247">
        <v>3246</v>
      </c>
      <c r="B3247">
        <v>5694</v>
      </c>
      <c r="C3247">
        <v>939236</v>
      </c>
      <c r="D3247">
        <v>3</v>
      </c>
      <c r="E3247" t="s">
        <v>13293</v>
      </c>
      <c r="F3247" s="1">
        <v>44838</v>
      </c>
      <c r="G3247" t="s">
        <v>20055</v>
      </c>
      <c r="H3247">
        <v>3</v>
      </c>
    </row>
    <row r="3248" spans="1:8" x14ac:dyDescent="0.3">
      <c r="A3248">
        <v>3247</v>
      </c>
      <c r="B3248">
        <v>19967</v>
      </c>
      <c r="C3248">
        <v>786270</v>
      </c>
      <c r="D3248">
        <v>1</v>
      </c>
      <c r="E3248" t="s">
        <v>13294</v>
      </c>
      <c r="F3248" s="1">
        <v>45698</v>
      </c>
      <c r="G3248" t="s">
        <v>20057</v>
      </c>
      <c r="H3248">
        <v>1</v>
      </c>
    </row>
    <row r="3249" spans="1:8" x14ac:dyDescent="0.3">
      <c r="A3249">
        <v>3248</v>
      </c>
      <c r="B3249">
        <v>7178</v>
      </c>
      <c r="C3249">
        <v>1587322</v>
      </c>
      <c r="D3249">
        <v>5</v>
      </c>
      <c r="E3249" t="s">
        <v>13295</v>
      </c>
      <c r="F3249" s="1">
        <v>45766</v>
      </c>
      <c r="G3249" t="s">
        <v>20058</v>
      </c>
      <c r="H3249">
        <v>5</v>
      </c>
    </row>
    <row r="3250" spans="1:8" x14ac:dyDescent="0.3">
      <c r="A3250">
        <v>3249</v>
      </c>
      <c r="B3250">
        <v>10155</v>
      </c>
      <c r="C3250">
        <v>1341809</v>
      </c>
      <c r="D3250">
        <v>1</v>
      </c>
      <c r="E3250" t="s">
        <v>13296</v>
      </c>
      <c r="F3250" s="1">
        <v>45398</v>
      </c>
      <c r="G3250" t="s">
        <v>20057</v>
      </c>
      <c r="H3250">
        <v>1</v>
      </c>
    </row>
    <row r="3251" spans="1:8" x14ac:dyDescent="0.3">
      <c r="A3251">
        <v>3250</v>
      </c>
      <c r="B3251">
        <v>18788</v>
      </c>
      <c r="C3251">
        <v>1413503</v>
      </c>
      <c r="D3251">
        <v>5</v>
      </c>
      <c r="E3251" t="s">
        <v>13297</v>
      </c>
      <c r="F3251" s="1">
        <v>45678</v>
      </c>
      <c r="G3251" t="s">
        <v>20058</v>
      </c>
      <c r="H3251">
        <v>5</v>
      </c>
    </row>
    <row r="3252" spans="1:8" x14ac:dyDescent="0.3">
      <c r="A3252">
        <v>3251</v>
      </c>
      <c r="B3252">
        <v>1797</v>
      </c>
      <c r="C3252">
        <v>700790</v>
      </c>
      <c r="D3252">
        <v>1</v>
      </c>
      <c r="E3252" t="s">
        <v>13298</v>
      </c>
      <c r="F3252" s="1">
        <v>44751</v>
      </c>
      <c r="G3252" t="s">
        <v>20057</v>
      </c>
      <c r="H3252">
        <v>1</v>
      </c>
    </row>
    <row r="3253" spans="1:8" x14ac:dyDescent="0.3">
      <c r="A3253">
        <v>3252</v>
      </c>
      <c r="B3253">
        <v>14115</v>
      </c>
      <c r="C3253">
        <v>668937</v>
      </c>
      <c r="D3253">
        <v>1</v>
      </c>
      <c r="E3253" t="s">
        <v>13299</v>
      </c>
      <c r="F3253" s="1">
        <v>44661</v>
      </c>
      <c r="G3253" t="s">
        <v>20057</v>
      </c>
      <c r="H3253">
        <v>1</v>
      </c>
    </row>
    <row r="3254" spans="1:8" x14ac:dyDescent="0.3">
      <c r="A3254">
        <v>3253</v>
      </c>
      <c r="B3254">
        <v>17957</v>
      </c>
      <c r="C3254">
        <v>229256</v>
      </c>
      <c r="D3254">
        <v>5</v>
      </c>
      <c r="E3254" t="s">
        <v>13300</v>
      </c>
      <c r="F3254" s="1">
        <v>44508</v>
      </c>
      <c r="G3254" t="s">
        <v>20058</v>
      </c>
      <c r="H3254">
        <v>5</v>
      </c>
    </row>
    <row r="3255" spans="1:8" x14ac:dyDescent="0.3">
      <c r="A3255">
        <v>3254</v>
      </c>
      <c r="B3255">
        <v>5645</v>
      </c>
      <c r="C3255">
        <v>1529856</v>
      </c>
      <c r="D3255">
        <v>2</v>
      </c>
      <c r="E3255" t="s">
        <v>13301</v>
      </c>
      <c r="F3255" s="1">
        <v>45894</v>
      </c>
      <c r="G3255" t="s">
        <v>20056</v>
      </c>
      <c r="H3255">
        <v>2</v>
      </c>
    </row>
    <row r="3256" spans="1:8" x14ac:dyDescent="0.3">
      <c r="A3256">
        <v>3255</v>
      </c>
      <c r="B3256">
        <v>19287</v>
      </c>
      <c r="C3256">
        <v>1699743</v>
      </c>
      <c r="D3256">
        <v>5</v>
      </c>
      <c r="E3256" t="s">
        <v>13302</v>
      </c>
      <c r="F3256" s="1">
        <v>45872</v>
      </c>
      <c r="G3256" t="s">
        <v>20058</v>
      </c>
      <c r="H3256">
        <v>5</v>
      </c>
    </row>
    <row r="3257" spans="1:8" x14ac:dyDescent="0.3">
      <c r="A3257">
        <v>3256</v>
      </c>
      <c r="B3257">
        <v>4672</v>
      </c>
      <c r="C3257">
        <v>1223707</v>
      </c>
      <c r="D3257">
        <v>2</v>
      </c>
      <c r="E3257" t="s">
        <v>13303</v>
      </c>
      <c r="F3257" s="1">
        <v>45604</v>
      </c>
      <c r="G3257" t="s">
        <v>20056</v>
      </c>
      <c r="H3257">
        <v>2</v>
      </c>
    </row>
    <row r="3258" spans="1:8" x14ac:dyDescent="0.3">
      <c r="A3258">
        <v>3257</v>
      </c>
      <c r="B3258">
        <v>10422</v>
      </c>
      <c r="C3258">
        <v>1901161</v>
      </c>
      <c r="D3258">
        <v>3</v>
      </c>
      <c r="E3258" t="s">
        <v>13304</v>
      </c>
      <c r="F3258" s="1">
        <v>45332</v>
      </c>
      <c r="G3258" t="s">
        <v>20055</v>
      </c>
      <c r="H3258">
        <v>3</v>
      </c>
    </row>
    <row r="3259" spans="1:8" x14ac:dyDescent="0.3">
      <c r="A3259">
        <v>3258</v>
      </c>
      <c r="B3259">
        <v>17259</v>
      </c>
      <c r="C3259">
        <v>1533037</v>
      </c>
      <c r="D3259">
        <v>2</v>
      </c>
      <c r="E3259" t="s">
        <v>13305</v>
      </c>
      <c r="F3259" s="1">
        <v>45105</v>
      </c>
      <c r="G3259" t="s">
        <v>20056</v>
      </c>
      <c r="H3259">
        <v>2</v>
      </c>
    </row>
    <row r="3260" spans="1:8" x14ac:dyDescent="0.3">
      <c r="A3260">
        <v>3259</v>
      </c>
      <c r="B3260">
        <v>18769</v>
      </c>
      <c r="C3260">
        <v>1336847</v>
      </c>
      <c r="D3260">
        <v>1</v>
      </c>
      <c r="E3260" t="s">
        <v>13306</v>
      </c>
      <c r="F3260" s="1">
        <v>45049</v>
      </c>
      <c r="G3260" t="s">
        <v>20057</v>
      </c>
      <c r="H3260">
        <v>1</v>
      </c>
    </row>
    <row r="3261" spans="1:8" x14ac:dyDescent="0.3">
      <c r="A3261">
        <v>3260</v>
      </c>
      <c r="B3261">
        <v>3468</v>
      </c>
      <c r="C3261">
        <v>651575</v>
      </c>
      <c r="D3261">
        <v>4</v>
      </c>
      <c r="E3261" t="s">
        <v>13307</v>
      </c>
      <c r="F3261" s="1">
        <v>45845</v>
      </c>
      <c r="G3261" t="s">
        <v>20054</v>
      </c>
      <c r="H3261">
        <v>4</v>
      </c>
    </row>
    <row r="3262" spans="1:8" x14ac:dyDescent="0.3">
      <c r="A3262">
        <v>3261</v>
      </c>
      <c r="B3262">
        <v>11466</v>
      </c>
      <c r="C3262">
        <v>821717</v>
      </c>
      <c r="D3262">
        <v>1</v>
      </c>
      <c r="E3262" t="s">
        <v>13308</v>
      </c>
      <c r="F3262" s="1">
        <v>44656</v>
      </c>
      <c r="G3262" t="s">
        <v>20057</v>
      </c>
      <c r="H3262">
        <v>1</v>
      </c>
    </row>
    <row r="3263" spans="1:8" x14ac:dyDescent="0.3">
      <c r="A3263">
        <v>3262</v>
      </c>
      <c r="B3263">
        <v>18154</v>
      </c>
      <c r="C3263">
        <v>63138</v>
      </c>
      <c r="D3263">
        <v>3</v>
      </c>
      <c r="E3263" t="s">
        <v>13309</v>
      </c>
      <c r="F3263" s="1">
        <v>44907</v>
      </c>
      <c r="G3263" t="s">
        <v>20055</v>
      </c>
      <c r="H3263">
        <v>3</v>
      </c>
    </row>
    <row r="3264" spans="1:8" x14ac:dyDescent="0.3">
      <c r="A3264">
        <v>3263</v>
      </c>
      <c r="B3264">
        <v>17165</v>
      </c>
      <c r="C3264">
        <v>1208212</v>
      </c>
      <c r="D3264">
        <v>5</v>
      </c>
      <c r="E3264" t="s">
        <v>13310</v>
      </c>
      <c r="F3264" s="1">
        <v>44551</v>
      </c>
      <c r="G3264" t="s">
        <v>20058</v>
      </c>
      <c r="H3264">
        <v>5</v>
      </c>
    </row>
    <row r="3265" spans="1:8" x14ac:dyDescent="0.3">
      <c r="A3265">
        <v>3264</v>
      </c>
      <c r="B3265">
        <v>1831</v>
      </c>
      <c r="C3265">
        <v>224825</v>
      </c>
      <c r="D3265">
        <v>2</v>
      </c>
      <c r="E3265" t="s">
        <v>13311</v>
      </c>
      <c r="F3265" s="1">
        <v>44533</v>
      </c>
      <c r="G3265" t="s">
        <v>20056</v>
      </c>
      <c r="H3265">
        <v>2</v>
      </c>
    </row>
    <row r="3266" spans="1:8" x14ac:dyDescent="0.3">
      <c r="A3266">
        <v>3265</v>
      </c>
      <c r="B3266">
        <v>12668</v>
      </c>
      <c r="C3266">
        <v>759365</v>
      </c>
      <c r="D3266">
        <v>1</v>
      </c>
      <c r="E3266" t="s">
        <v>13312</v>
      </c>
      <c r="F3266" s="1">
        <v>45787</v>
      </c>
      <c r="G3266" t="s">
        <v>20057</v>
      </c>
      <c r="H3266">
        <v>1</v>
      </c>
    </row>
    <row r="3267" spans="1:8" x14ac:dyDescent="0.3">
      <c r="A3267">
        <v>3266</v>
      </c>
      <c r="B3267">
        <v>17523</v>
      </c>
      <c r="C3267">
        <v>1458452</v>
      </c>
      <c r="D3267">
        <v>3</v>
      </c>
      <c r="E3267" t="s">
        <v>13313</v>
      </c>
      <c r="F3267" s="1">
        <v>45338</v>
      </c>
      <c r="G3267" t="s">
        <v>20055</v>
      </c>
      <c r="H3267">
        <v>3</v>
      </c>
    </row>
    <row r="3268" spans="1:8" x14ac:dyDescent="0.3">
      <c r="A3268">
        <v>3267</v>
      </c>
      <c r="B3268">
        <v>5645</v>
      </c>
      <c r="C3268">
        <v>536685</v>
      </c>
      <c r="D3268">
        <v>3</v>
      </c>
      <c r="E3268" t="s">
        <v>13314</v>
      </c>
      <c r="F3268" s="1">
        <v>45618</v>
      </c>
      <c r="G3268" t="s">
        <v>20055</v>
      </c>
      <c r="H3268">
        <v>3</v>
      </c>
    </row>
    <row r="3269" spans="1:8" x14ac:dyDescent="0.3">
      <c r="A3269">
        <v>3268</v>
      </c>
      <c r="B3269">
        <v>11094</v>
      </c>
      <c r="C3269">
        <v>1047084</v>
      </c>
      <c r="D3269">
        <v>4</v>
      </c>
      <c r="E3269" t="s">
        <v>13315</v>
      </c>
      <c r="F3269" s="1">
        <v>45706</v>
      </c>
      <c r="G3269" t="s">
        <v>20054</v>
      </c>
      <c r="H3269">
        <v>4</v>
      </c>
    </row>
    <row r="3270" spans="1:8" x14ac:dyDescent="0.3">
      <c r="A3270">
        <v>3269</v>
      </c>
      <c r="B3270">
        <v>16572</v>
      </c>
      <c r="C3270">
        <v>1685702</v>
      </c>
      <c r="D3270">
        <v>3</v>
      </c>
      <c r="E3270" t="s">
        <v>13316</v>
      </c>
      <c r="F3270" s="1">
        <v>44442</v>
      </c>
      <c r="G3270" t="s">
        <v>20055</v>
      </c>
      <c r="H3270">
        <v>3</v>
      </c>
    </row>
    <row r="3271" spans="1:8" x14ac:dyDescent="0.3">
      <c r="A3271">
        <v>3270</v>
      </c>
      <c r="B3271">
        <v>12410</v>
      </c>
      <c r="C3271">
        <v>1976173</v>
      </c>
      <c r="D3271">
        <v>1</v>
      </c>
      <c r="E3271" t="s">
        <v>13317</v>
      </c>
      <c r="F3271" s="1">
        <v>44840</v>
      </c>
      <c r="G3271" t="s">
        <v>20057</v>
      </c>
      <c r="H3271">
        <v>1</v>
      </c>
    </row>
    <row r="3272" spans="1:8" x14ac:dyDescent="0.3">
      <c r="A3272">
        <v>3271</v>
      </c>
      <c r="B3272">
        <v>3528</v>
      </c>
      <c r="C3272">
        <v>917896</v>
      </c>
      <c r="D3272">
        <v>2</v>
      </c>
      <c r="E3272" t="s">
        <v>13318</v>
      </c>
      <c r="F3272" s="1">
        <v>44571</v>
      </c>
      <c r="G3272" t="s">
        <v>20056</v>
      </c>
      <c r="H3272">
        <v>2</v>
      </c>
    </row>
    <row r="3273" spans="1:8" x14ac:dyDescent="0.3">
      <c r="A3273">
        <v>3272</v>
      </c>
      <c r="B3273">
        <v>6727</v>
      </c>
      <c r="C3273">
        <v>1834349</v>
      </c>
      <c r="D3273">
        <v>1</v>
      </c>
      <c r="E3273" t="s">
        <v>13319</v>
      </c>
      <c r="F3273" s="1">
        <v>45108</v>
      </c>
      <c r="G3273" t="s">
        <v>20057</v>
      </c>
      <c r="H3273">
        <v>1</v>
      </c>
    </row>
    <row r="3274" spans="1:8" x14ac:dyDescent="0.3">
      <c r="A3274">
        <v>3273</v>
      </c>
      <c r="B3274">
        <v>11395</v>
      </c>
      <c r="C3274">
        <v>1683011</v>
      </c>
      <c r="D3274">
        <v>4</v>
      </c>
      <c r="E3274" t="s">
        <v>13320</v>
      </c>
      <c r="F3274" s="1">
        <v>44607</v>
      </c>
      <c r="G3274" t="s">
        <v>20054</v>
      </c>
      <c r="H3274">
        <v>4</v>
      </c>
    </row>
    <row r="3275" spans="1:8" x14ac:dyDescent="0.3">
      <c r="A3275">
        <v>3274</v>
      </c>
      <c r="B3275">
        <v>3567</v>
      </c>
      <c r="C3275">
        <v>1342795</v>
      </c>
      <c r="D3275">
        <v>1</v>
      </c>
      <c r="E3275" t="s">
        <v>13321</v>
      </c>
      <c r="F3275" s="1">
        <v>45255</v>
      </c>
      <c r="G3275" t="s">
        <v>20057</v>
      </c>
      <c r="H3275">
        <v>1</v>
      </c>
    </row>
    <row r="3276" spans="1:8" x14ac:dyDescent="0.3">
      <c r="A3276">
        <v>3275</v>
      </c>
      <c r="B3276">
        <v>7190</v>
      </c>
      <c r="C3276">
        <v>156809</v>
      </c>
      <c r="D3276">
        <v>5</v>
      </c>
      <c r="E3276" t="s">
        <v>13322</v>
      </c>
      <c r="F3276" s="1">
        <v>44784</v>
      </c>
      <c r="G3276" t="s">
        <v>20058</v>
      </c>
      <c r="H3276">
        <v>5</v>
      </c>
    </row>
    <row r="3277" spans="1:8" x14ac:dyDescent="0.3">
      <c r="A3277">
        <v>3276</v>
      </c>
      <c r="B3277">
        <v>13453</v>
      </c>
      <c r="C3277">
        <v>592566</v>
      </c>
      <c r="D3277">
        <v>5</v>
      </c>
      <c r="E3277" t="s">
        <v>13323</v>
      </c>
      <c r="F3277" s="1">
        <v>45416</v>
      </c>
      <c r="G3277" t="s">
        <v>20058</v>
      </c>
      <c r="H3277">
        <v>5</v>
      </c>
    </row>
    <row r="3278" spans="1:8" x14ac:dyDescent="0.3">
      <c r="A3278">
        <v>3277</v>
      </c>
      <c r="B3278">
        <v>10349</v>
      </c>
      <c r="C3278">
        <v>1261482</v>
      </c>
      <c r="D3278">
        <v>5</v>
      </c>
      <c r="E3278" t="s">
        <v>13324</v>
      </c>
      <c r="F3278" s="1">
        <v>45648</v>
      </c>
      <c r="G3278" t="s">
        <v>20058</v>
      </c>
      <c r="H3278">
        <v>5</v>
      </c>
    </row>
    <row r="3279" spans="1:8" x14ac:dyDescent="0.3">
      <c r="A3279">
        <v>3278</v>
      </c>
      <c r="B3279">
        <v>5807</v>
      </c>
      <c r="C3279">
        <v>873504</v>
      </c>
      <c r="D3279">
        <v>2</v>
      </c>
      <c r="E3279" t="s">
        <v>13325</v>
      </c>
      <c r="F3279" s="1">
        <v>44981</v>
      </c>
      <c r="G3279" t="s">
        <v>20056</v>
      </c>
      <c r="H3279">
        <v>2</v>
      </c>
    </row>
    <row r="3280" spans="1:8" x14ac:dyDescent="0.3">
      <c r="A3280">
        <v>3279</v>
      </c>
      <c r="B3280">
        <v>13626</v>
      </c>
      <c r="C3280">
        <v>666628</v>
      </c>
      <c r="D3280">
        <v>5</v>
      </c>
      <c r="E3280" t="s">
        <v>13326</v>
      </c>
      <c r="F3280" s="1">
        <v>44456</v>
      </c>
      <c r="G3280" t="s">
        <v>20058</v>
      </c>
      <c r="H3280">
        <v>5</v>
      </c>
    </row>
    <row r="3281" spans="1:8" x14ac:dyDescent="0.3">
      <c r="A3281">
        <v>3280</v>
      </c>
      <c r="B3281">
        <v>19596</v>
      </c>
      <c r="C3281">
        <v>448122</v>
      </c>
      <c r="D3281">
        <v>4</v>
      </c>
      <c r="E3281" t="s">
        <v>13327</v>
      </c>
      <c r="F3281" s="1">
        <v>45792</v>
      </c>
      <c r="G3281" t="s">
        <v>20054</v>
      </c>
      <c r="H3281">
        <v>4</v>
      </c>
    </row>
    <row r="3282" spans="1:8" x14ac:dyDescent="0.3">
      <c r="A3282">
        <v>3281</v>
      </c>
      <c r="B3282">
        <v>16163</v>
      </c>
      <c r="C3282">
        <v>754486</v>
      </c>
      <c r="D3282">
        <v>5</v>
      </c>
      <c r="E3282" t="s">
        <v>13328</v>
      </c>
      <c r="F3282" s="1">
        <v>44697</v>
      </c>
      <c r="G3282" t="s">
        <v>20058</v>
      </c>
      <c r="H3282">
        <v>5</v>
      </c>
    </row>
    <row r="3283" spans="1:8" x14ac:dyDescent="0.3">
      <c r="A3283">
        <v>3282</v>
      </c>
      <c r="B3283">
        <v>6442</v>
      </c>
      <c r="C3283">
        <v>517659</v>
      </c>
      <c r="D3283">
        <v>1</v>
      </c>
      <c r="E3283" t="s">
        <v>13329</v>
      </c>
      <c r="F3283" s="1">
        <v>44868</v>
      </c>
      <c r="G3283" t="s">
        <v>20057</v>
      </c>
      <c r="H3283">
        <v>1</v>
      </c>
    </row>
    <row r="3284" spans="1:8" x14ac:dyDescent="0.3">
      <c r="A3284">
        <v>3283</v>
      </c>
      <c r="B3284">
        <v>14302</v>
      </c>
      <c r="C3284">
        <v>630777</v>
      </c>
      <c r="D3284">
        <v>3</v>
      </c>
      <c r="E3284" t="s">
        <v>13330</v>
      </c>
      <c r="F3284" s="1">
        <v>45071</v>
      </c>
      <c r="G3284" t="s">
        <v>20055</v>
      </c>
      <c r="H3284">
        <v>3</v>
      </c>
    </row>
    <row r="3285" spans="1:8" x14ac:dyDescent="0.3">
      <c r="A3285">
        <v>3284</v>
      </c>
      <c r="B3285">
        <v>15895</v>
      </c>
      <c r="C3285">
        <v>7593</v>
      </c>
      <c r="D3285">
        <v>5</v>
      </c>
      <c r="E3285" t="s">
        <v>13331</v>
      </c>
      <c r="F3285" s="1">
        <v>45018</v>
      </c>
      <c r="G3285" t="s">
        <v>20058</v>
      </c>
      <c r="H3285">
        <v>5</v>
      </c>
    </row>
    <row r="3286" spans="1:8" x14ac:dyDescent="0.3">
      <c r="A3286">
        <v>3285</v>
      </c>
      <c r="B3286">
        <v>2099</v>
      </c>
      <c r="C3286">
        <v>675922</v>
      </c>
      <c r="D3286">
        <v>5</v>
      </c>
      <c r="E3286" t="s">
        <v>13332</v>
      </c>
      <c r="F3286" s="1">
        <v>44955</v>
      </c>
      <c r="G3286" t="s">
        <v>20058</v>
      </c>
      <c r="H3286">
        <v>5</v>
      </c>
    </row>
    <row r="3287" spans="1:8" x14ac:dyDescent="0.3">
      <c r="A3287">
        <v>3286</v>
      </c>
      <c r="B3287">
        <v>3541</v>
      </c>
      <c r="C3287">
        <v>209874</v>
      </c>
      <c r="D3287">
        <v>1</v>
      </c>
      <c r="E3287" t="s">
        <v>13333</v>
      </c>
      <c r="F3287" s="1">
        <v>45058</v>
      </c>
      <c r="G3287" t="s">
        <v>20057</v>
      </c>
      <c r="H3287">
        <v>1</v>
      </c>
    </row>
    <row r="3288" spans="1:8" x14ac:dyDescent="0.3">
      <c r="A3288">
        <v>3287</v>
      </c>
      <c r="B3288">
        <v>14519</v>
      </c>
      <c r="C3288">
        <v>1184923</v>
      </c>
      <c r="D3288">
        <v>5</v>
      </c>
      <c r="E3288" t="s">
        <v>13334</v>
      </c>
      <c r="F3288" s="1">
        <v>44998</v>
      </c>
      <c r="G3288" t="s">
        <v>20058</v>
      </c>
      <c r="H3288">
        <v>5</v>
      </c>
    </row>
    <row r="3289" spans="1:8" x14ac:dyDescent="0.3">
      <c r="A3289">
        <v>3288</v>
      </c>
      <c r="B3289">
        <v>13988</v>
      </c>
      <c r="C3289">
        <v>878071</v>
      </c>
      <c r="D3289">
        <v>1</v>
      </c>
      <c r="E3289" t="s">
        <v>13335</v>
      </c>
      <c r="F3289" s="1">
        <v>45345</v>
      </c>
      <c r="G3289" t="s">
        <v>20057</v>
      </c>
      <c r="H3289">
        <v>1</v>
      </c>
    </row>
    <row r="3290" spans="1:8" x14ac:dyDescent="0.3">
      <c r="A3290">
        <v>3289</v>
      </c>
      <c r="B3290">
        <v>14046</v>
      </c>
      <c r="C3290">
        <v>1549695</v>
      </c>
      <c r="D3290">
        <v>4</v>
      </c>
      <c r="E3290" t="s">
        <v>13336</v>
      </c>
      <c r="F3290" s="1">
        <v>45343</v>
      </c>
      <c r="G3290" t="s">
        <v>20054</v>
      </c>
      <c r="H3290">
        <v>4</v>
      </c>
    </row>
    <row r="3291" spans="1:8" x14ac:dyDescent="0.3">
      <c r="A3291">
        <v>3290</v>
      </c>
      <c r="B3291">
        <v>14007</v>
      </c>
      <c r="C3291">
        <v>342669</v>
      </c>
      <c r="D3291">
        <v>1</v>
      </c>
      <c r="E3291" t="s">
        <v>13337</v>
      </c>
      <c r="F3291" s="1">
        <v>44788</v>
      </c>
      <c r="G3291" t="s">
        <v>20057</v>
      </c>
      <c r="H3291">
        <v>1</v>
      </c>
    </row>
    <row r="3292" spans="1:8" x14ac:dyDescent="0.3">
      <c r="A3292">
        <v>3291</v>
      </c>
      <c r="B3292">
        <v>2453</v>
      </c>
      <c r="C3292">
        <v>843450</v>
      </c>
      <c r="D3292">
        <v>5</v>
      </c>
      <c r="E3292" t="s">
        <v>13338</v>
      </c>
      <c r="F3292" s="1">
        <v>45384</v>
      </c>
      <c r="G3292" t="s">
        <v>20058</v>
      </c>
      <c r="H3292">
        <v>5</v>
      </c>
    </row>
    <row r="3293" spans="1:8" x14ac:dyDescent="0.3">
      <c r="A3293">
        <v>3292</v>
      </c>
      <c r="B3293">
        <v>10863</v>
      </c>
      <c r="C3293">
        <v>1762221</v>
      </c>
      <c r="D3293">
        <v>2</v>
      </c>
      <c r="E3293" t="s">
        <v>13339</v>
      </c>
      <c r="F3293" s="1">
        <v>45897</v>
      </c>
      <c r="G3293" t="s">
        <v>20056</v>
      </c>
      <c r="H3293">
        <v>2</v>
      </c>
    </row>
    <row r="3294" spans="1:8" x14ac:dyDescent="0.3">
      <c r="A3294">
        <v>3293</v>
      </c>
      <c r="B3294">
        <v>2326</v>
      </c>
      <c r="C3294">
        <v>1663328</v>
      </c>
      <c r="D3294">
        <v>5</v>
      </c>
      <c r="E3294" t="s">
        <v>13340</v>
      </c>
      <c r="F3294" s="1">
        <v>44826</v>
      </c>
      <c r="G3294" t="s">
        <v>20058</v>
      </c>
      <c r="H3294">
        <v>5</v>
      </c>
    </row>
    <row r="3295" spans="1:8" x14ac:dyDescent="0.3">
      <c r="A3295">
        <v>3294</v>
      </c>
      <c r="B3295">
        <v>10331</v>
      </c>
      <c r="C3295">
        <v>486242</v>
      </c>
      <c r="D3295">
        <v>1</v>
      </c>
      <c r="E3295" t="s">
        <v>13341</v>
      </c>
      <c r="F3295" s="1">
        <v>45332</v>
      </c>
      <c r="G3295" t="s">
        <v>20057</v>
      </c>
      <c r="H3295">
        <v>1</v>
      </c>
    </row>
    <row r="3296" spans="1:8" x14ac:dyDescent="0.3">
      <c r="A3296">
        <v>3295</v>
      </c>
      <c r="B3296">
        <v>9726</v>
      </c>
      <c r="C3296">
        <v>1257621</v>
      </c>
      <c r="D3296">
        <v>4</v>
      </c>
      <c r="E3296" t="s">
        <v>13342</v>
      </c>
      <c r="F3296" s="1">
        <v>44610</v>
      </c>
      <c r="G3296" t="s">
        <v>20054</v>
      </c>
      <c r="H3296">
        <v>4</v>
      </c>
    </row>
    <row r="3297" spans="1:8" x14ac:dyDescent="0.3">
      <c r="A3297">
        <v>3296</v>
      </c>
      <c r="B3297">
        <v>562</v>
      </c>
      <c r="C3297">
        <v>403460</v>
      </c>
      <c r="D3297">
        <v>2</v>
      </c>
      <c r="E3297" t="s">
        <v>13343</v>
      </c>
      <c r="F3297" s="1">
        <v>45194</v>
      </c>
      <c r="G3297" t="s">
        <v>20056</v>
      </c>
      <c r="H3297">
        <v>2</v>
      </c>
    </row>
    <row r="3298" spans="1:8" x14ac:dyDescent="0.3">
      <c r="A3298">
        <v>3297</v>
      </c>
      <c r="B3298">
        <v>9234</v>
      </c>
      <c r="C3298">
        <v>520184</v>
      </c>
      <c r="D3298">
        <v>2</v>
      </c>
      <c r="E3298" t="s">
        <v>13344</v>
      </c>
      <c r="F3298" s="1">
        <v>44604</v>
      </c>
      <c r="G3298" t="s">
        <v>20056</v>
      </c>
      <c r="H3298">
        <v>2</v>
      </c>
    </row>
    <row r="3299" spans="1:8" x14ac:dyDescent="0.3">
      <c r="A3299">
        <v>3298</v>
      </c>
      <c r="B3299">
        <v>13404</v>
      </c>
      <c r="C3299">
        <v>288562</v>
      </c>
      <c r="D3299">
        <v>3</v>
      </c>
      <c r="E3299" t="s">
        <v>13345</v>
      </c>
      <c r="F3299" s="1">
        <v>44740</v>
      </c>
      <c r="G3299" t="s">
        <v>20055</v>
      </c>
      <c r="H3299">
        <v>3</v>
      </c>
    </row>
    <row r="3300" spans="1:8" x14ac:dyDescent="0.3">
      <c r="A3300">
        <v>3299</v>
      </c>
      <c r="B3300">
        <v>2177</v>
      </c>
      <c r="C3300">
        <v>646739</v>
      </c>
      <c r="D3300">
        <v>3</v>
      </c>
      <c r="E3300" t="s">
        <v>13346</v>
      </c>
      <c r="F3300" s="1">
        <v>44471</v>
      </c>
      <c r="G3300" t="s">
        <v>20055</v>
      </c>
      <c r="H3300">
        <v>3</v>
      </c>
    </row>
    <row r="3301" spans="1:8" x14ac:dyDescent="0.3">
      <c r="A3301">
        <v>3300</v>
      </c>
      <c r="B3301">
        <v>8082</v>
      </c>
      <c r="C3301">
        <v>113899</v>
      </c>
      <c r="D3301">
        <v>3</v>
      </c>
      <c r="E3301" t="s">
        <v>13347</v>
      </c>
      <c r="F3301" s="1">
        <v>45510</v>
      </c>
      <c r="G3301" t="s">
        <v>20055</v>
      </c>
      <c r="H3301">
        <v>3</v>
      </c>
    </row>
    <row r="3302" spans="1:8" x14ac:dyDescent="0.3">
      <c r="A3302">
        <v>3301</v>
      </c>
      <c r="B3302">
        <v>13978</v>
      </c>
      <c r="C3302">
        <v>1487305</v>
      </c>
      <c r="D3302">
        <v>2</v>
      </c>
      <c r="E3302" t="s">
        <v>13348</v>
      </c>
      <c r="F3302" s="1">
        <v>44665</v>
      </c>
      <c r="G3302" t="s">
        <v>20056</v>
      </c>
      <c r="H3302">
        <v>2</v>
      </c>
    </row>
    <row r="3303" spans="1:8" x14ac:dyDescent="0.3">
      <c r="A3303">
        <v>3302</v>
      </c>
      <c r="B3303">
        <v>13472</v>
      </c>
      <c r="C3303">
        <v>446708</v>
      </c>
      <c r="D3303">
        <v>4</v>
      </c>
      <c r="E3303" t="s">
        <v>13349</v>
      </c>
      <c r="F3303" s="1">
        <v>45416</v>
      </c>
      <c r="G3303" t="s">
        <v>20054</v>
      </c>
      <c r="H3303">
        <v>4</v>
      </c>
    </row>
    <row r="3304" spans="1:8" x14ac:dyDescent="0.3">
      <c r="A3304">
        <v>3303</v>
      </c>
      <c r="B3304">
        <v>12037</v>
      </c>
      <c r="C3304">
        <v>825425</v>
      </c>
      <c r="D3304">
        <v>3</v>
      </c>
      <c r="E3304" t="s">
        <v>13350</v>
      </c>
      <c r="F3304" s="1">
        <v>44618</v>
      </c>
      <c r="G3304" t="s">
        <v>20055</v>
      </c>
      <c r="H3304">
        <v>3</v>
      </c>
    </row>
    <row r="3305" spans="1:8" x14ac:dyDescent="0.3">
      <c r="A3305">
        <v>3304</v>
      </c>
      <c r="B3305">
        <v>13862</v>
      </c>
      <c r="C3305">
        <v>1067972</v>
      </c>
      <c r="D3305">
        <v>3</v>
      </c>
      <c r="E3305" t="s">
        <v>13351</v>
      </c>
      <c r="F3305" s="1">
        <v>45018</v>
      </c>
      <c r="G3305" t="s">
        <v>20055</v>
      </c>
      <c r="H3305">
        <v>3</v>
      </c>
    </row>
    <row r="3306" spans="1:8" x14ac:dyDescent="0.3">
      <c r="A3306">
        <v>3305</v>
      </c>
      <c r="B3306">
        <v>15885</v>
      </c>
      <c r="C3306">
        <v>530336</v>
      </c>
      <c r="D3306">
        <v>1</v>
      </c>
      <c r="E3306" t="s">
        <v>13352</v>
      </c>
      <c r="F3306" s="1">
        <v>45089</v>
      </c>
      <c r="G3306" t="s">
        <v>20057</v>
      </c>
      <c r="H3306">
        <v>1</v>
      </c>
    </row>
    <row r="3307" spans="1:8" x14ac:dyDescent="0.3">
      <c r="A3307">
        <v>3306</v>
      </c>
      <c r="B3307">
        <v>19726</v>
      </c>
      <c r="C3307">
        <v>1484668</v>
      </c>
      <c r="D3307">
        <v>4</v>
      </c>
      <c r="E3307" t="s">
        <v>13353</v>
      </c>
      <c r="F3307" s="1">
        <v>45197</v>
      </c>
      <c r="G3307" t="s">
        <v>20054</v>
      </c>
      <c r="H3307">
        <v>4</v>
      </c>
    </row>
    <row r="3308" spans="1:8" x14ac:dyDescent="0.3">
      <c r="A3308">
        <v>3307</v>
      </c>
      <c r="B3308">
        <v>14260</v>
      </c>
      <c r="C3308">
        <v>1047720</v>
      </c>
      <c r="D3308">
        <v>2</v>
      </c>
      <c r="E3308" t="s">
        <v>13354</v>
      </c>
      <c r="F3308" s="1">
        <v>45210</v>
      </c>
      <c r="G3308" t="s">
        <v>20056</v>
      </c>
      <c r="H3308">
        <v>2</v>
      </c>
    </row>
    <row r="3309" spans="1:8" x14ac:dyDescent="0.3">
      <c r="A3309">
        <v>3308</v>
      </c>
      <c r="B3309">
        <v>4750</v>
      </c>
      <c r="C3309">
        <v>597583</v>
      </c>
      <c r="D3309">
        <v>2</v>
      </c>
      <c r="E3309" t="s">
        <v>13355</v>
      </c>
      <c r="F3309" s="1">
        <v>44935</v>
      </c>
      <c r="G3309" t="s">
        <v>20056</v>
      </c>
      <c r="H3309">
        <v>2</v>
      </c>
    </row>
    <row r="3310" spans="1:8" x14ac:dyDescent="0.3">
      <c r="A3310">
        <v>3309</v>
      </c>
      <c r="B3310">
        <v>2439</v>
      </c>
      <c r="C3310">
        <v>1911269</v>
      </c>
      <c r="D3310">
        <v>1</v>
      </c>
      <c r="E3310" t="s">
        <v>13356</v>
      </c>
      <c r="F3310" s="1">
        <v>44806</v>
      </c>
      <c r="G3310" t="s">
        <v>20057</v>
      </c>
      <c r="H3310">
        <v>1</v>
      </c>
    </row>
    <row r="3311" spans="1:8" x14ac:dyDescent="0.3">
      <c r="A3311">
        <v>3310</v>
      </c>
      <c r="B3311">
        <v>7764</v>
      </c>
      <c r="C3311">
        <v>1923495</v>
      </c>
      <c r="D3311">
        <v>3</v>
      </c>
      <c r="E3311" t="s">
        <v>13357</v>
      </c>
      <c r="F3311" s="1">
        <v>44666</v>
      </c>
      <c r="G3311" t="s">
        <v>20055</v>
      </c>
      <c r="H3311">
        <v>3</v>
      </c>
    </row>
    <row r="3312" spans="1:8" x14ac:dyDescent="0.3">
      <c r="A3312">
        <v>3311</v>
      </c>
      <c r="B3312">
        <v>144</v>
      </c>
      <c r="C3312">
        <v>1326507</v>
      </c>
      <c r="D3312">
        <v>2</v>
      </c>
      <c r="E3312" t="s">
        <v>13358</v>
      </c>
      <c r="F3312" s="1">
        <v>45765</v>
      </c>
      <c r="G3312" t="s">
        <v>20056</v>
      </c>
      <c r="H3312">
        <v>2</v>
      </c>
    </row>
    <row r="3313" spans="1:8" x14ac:dyDescent="0.3">
      <c r="A3313">
        <v>3312</v>
      </c>
      <c r="B3313">
        <v>5314</v>
      </c>
      <c r="C3313">
        <v>1500390</v>
      </c>
      <c r="D3313">
        <v>2</v>
      </c>
      <c r="E3313" t="s">
        <v>13359</v>
      </c>
      <c r="F3313" s="1">
        <v>44472</v>
      </c>
      <c r="G3313" t="s">
        <v>20056</v>
      </c>
      <c r="H3313">
        <v>2</v>
      </c>
    </row>
    <row r="3314" spans="1:8" x14ac:dyDescent="0.3">
      <c r="A3314">
        <v>3313</v>
      </c>
      <c r="B3314">
        <v>19864</v>
      </c>
      <c r="C3314">
        <v>468665</v>
      </c>
      <c r="D3314">
        <v>2</v>
      </c>
      <c r="E3314" t="s">
        <v>13360</v>
      </c>
      <c r="F3314" s="1">
        <v>44873</v>
      </c>
      <c r="G3314" t="s">
        <v>20056</v>
      </c>
      <c r="H3314">
        <v>2</v>
      </c>
    </row>
    <row r="3315" spans="1:8" x14ac:dyDescent="0.3">
      <c r="A3315">
        <v>3314</v>
      </c>
      <c r="B3315">
        <v>21</v>
      </c>
      <c r="C3315">
        <v>1472260</v>
      </c>
      <c r="D3315">
        <v>5</v>
      </c>
      <c r="E3315" t="s">
        <v>13361</v>
      </c>
      <c r="F3315" s="1">
        <v>45440</v>
      </c>
      <c r="G3315" t="s">
        <v>20058</v>
      </c>
      <c r="H3315">
        <v>5</v>
      </c>
    </row>
    <row r="3316" spans="1:8" x14ac:dyDescent="0.3">
      <c r="A3316">
        <v>3315</v>
      </c>
      <c r="B3316">
        <v>5027</v>
      </c>
      <c r="C3316">
        <v>170141</v>
      </c>
      <c r="D3316">
        <v>2</v>
      </c>
      <c r="E3316" t="s">
        <v>13362</v>
      </c>
      <c r="F3316" s="1">
        <v>44525</v>
      </c>
      <c r="G3316" t="s">
        <v>20056</v>
      </c>
      <c r="H3316">
        <v>2</v>
      </c>
    </row>
    <row r="3317" spans="1:8" x14ac:dyDescent="0.3">
      <c r="A3317">
        <v>3316</v>
      </c>
      <c r="B3317">
        <v>14946</v>
      </c>
      <c r="C3317">
        <v>308215</v>
      </c>
      <c r="D3317">
        <v>4</v>
      </c>
      <c r="E3317" t="s">
        <v>13363</v>
      </c>
      <c r="F3317" s="1">
        <v>44996</v>
      </c>
      <c r="G3317" t="s">
        <v>20054</v>
      </c>
      <c r="H3317">
        <v>4</v>
      </c>
    </row>
    <row r="3318" spans="1:8" x14ac:dyDescent="0.3">
      <c r="A3318">
        <v>3317</v>
      </c>
      <c r="B3318">
        <v>11492</v>
      </c>
      <c r="C3318">
        <v>1704595</v>
      </c>
      <c r="D3318">
        <v>2</v>
      </c>
      <c r="E3318" t="s">
        <v>13364</v>
      </c>
      <c r="F3318" s="1">
        <v>44796</v>
      </c>
      <c r="G3318" t="s">
        <v>20056</v>
      </c>
      <c r="H3318">
        <v>2</v>
      </c>
    </row>
    <row r="3319" spans="1:8" x14ac:dyDescent="0.3">
      <c r="A3319">
        <v>3318</v>
      </c>
      <c r="B3319">
        <v>13139</v>
      </c>
      <c r="C3319">
        <v>194539</v>
      </c>
      <c r="D3319">
        <v>1</v>
      </c>
      <c r="E3319" t="s">
        <v>13365</v>
      </c>
      <c r="F3319" s="1">
        <v>45751</v>
      </c>
      <c r="G3319" t="s">
        <v>20057</v>
      </c>
      <c r="H3319">
        <v>1</v>
      </c>
    </row>
    <row r="3320" spans="1:8" x14ac:dyDescent="0.3">
      <c r="A3320">
        <v>3319</v>
      </c>
      <c r="B3320">
        <v>1281</v>
      </c>
      <c r="C3320">
        <v>1387196</v>
      </c>
      <c r="D3320">
        <v>4</v>
      </c>
      <c r="E3320" t="s">
        <v>13366</v>
      </c>
      <c r="F3320" s="1">
        <v>45418</v>
      </c>
      <c r="G3320" t="s">
        <v>20054</v>
      </c>
      <c r="H3320">
        <v>4</v>
      </c>
    </row>
    <row r="3321" spans="1:8" x14ac:dyDescent="0.3">
      <c r="A3321">
        <v>3320</v>
      </c>
      <c r="B3321">
        <v>15245</v>
      </c>
      <c r="C3321">
        <v>89888</v>
      </c>
      <c r="D3321">
        <v>5</v>
      </c>
      <c r="E3321" t="s">
        <v>13367</v>
      </c>
      <c r="F3321" s="1">
        <v>44749</v>
      </c>
      <c r="G3321" t="s">
        <v>20058</v>
      </c>
      <c r="H3321">
        <v>5</v>
      </c>
    </row>
    <row r="3322" spans="1:8" x14ac:dyDescent="0.3">
      <c r="A3322">
        <v>3321</v>
      </c>
      <c r="B3322">
        <v>11899</v>
      </c>
      <c r="C3322">
        <v>1571664</v>
      </c>
      <c r="D3322">
        <v>3</v>
      </c>
      <c r="E3322" t="s">
        <v>13368</v>
      </c>
      <c r="F3322" s="1">
        <v>44505</v>
      </c>
      <c r="G3322" t="s">
        <v>20055</v>
      </c>
      <c r="H3322">
        <v>3</v>
      </c>
    </row>
    <row r="3323" spans="1:8" x14ac:dyDescent="0.3">
      <c r="A3323">
        <v>3322</v>
      </c>
      <c r="B3323">
        <v>2307</v>
      </c>
      <c r="C3323">
        <v>1851830</v>
      </c>
      <c r="D3323">
        <v>1</v>
      </c>
      <c r="E3323" t="s">
        <v>13369</v>
      </c>
      <c r="F3323" s="1">
        <v>45171</v>
      </c>
      <c r="G3323" t="s">
        <v>20057</v>
      </c>
      <c r="H3323">
        <v>1</v>
      </c>
    </row>
    <row r="3324" spans="1:8" x14ac:dyDescent="0.3">
      <c r="A3324">
        <v>3323</v>
      </c>
      <c r="B3324">
        <v>10806</v>
      </c>
      <c r="C3324">
        <v>1221394</v>
      </c>
      <c r="D3324">
        <v>5</v>
      </c>
      <c r="E3324" t="s">
        <v>13370</v>
      </c>
      <c r="F3324" s="1">
        <v>45566</v>
      </c>
      <c r="G3324" t="s">
        <v>20058</v>
      </c>
      <c r="H3324">
        <v>5</v>
      </c>
    </row>
    <row r="3325" spans="1:8" x14ac:dyDescent="0.3">
      <c r="A3325">
        <v>3324</v>
      </c>
      <c r="B3325">
        <v>6034</v>
      </c>
      <c r="C3325">
        <v>672344</v>
      </c>
      <c r="D3325">
        <v>3</v>
      </c>
      <c r="E3325" t="s">
        <v>13371</v>
      </c>
      <c r="F3325" s="1">
        <v>45879</v>
      </c>
      <c r="G3325" t="s">
        <v>20055</v>
      </c>
      <c r="H3325">
        <v>3</v>
      </c>
    </row>
    <row r="3326" spans="1:8" x14ac:dyDescent="0.3">
      <c r="A3326">
        <v>3325</v>
      </c>
      <c r="B3326">
        <v>9143</v>
      </c>
      <c r="C3326">
        <v>612454</v>
      </c>
      <c r="D3326">
        <v>2</v>
      </c>
      <c r="E3326" t="s">
        <v>13372</v>
      </c>
      <c r="F3326" s="1">
        <v>45740</v>
      </c>
      <c r="G3326" t="s">
        <v>20056</v>
      </c>
      <c r="H3326">
        <v>2</v>
      </c>
    </row>
    <row r="3327" spans="1:8" x14ac:dyDescent="0.3">
      <c r="A3327">
        <v>3326</v>
      </c>
      <c r="B3327">
        <v>670</v>
      </c>
      <c r="C3327">
        <v>582480</v>
      </c>
      <c r="D3327">
        <v>4</v>
      </c>
      <c r="E3327" t="s">
        <v>13373</v>
      </c>
      <c r="F3327" s="1">
        <v>45860</v>
      </c>
      <c r="G3327" t="s">
        <v>20054</v>
      </c>
      <c r="H3327">
        <v>4</v>
      </c>
    </row>
    <row r="3328" spans="1:8" x14ac:dyDescent="0.3">
      <c r="A3328">
        <v>3327</v>
      </c>
      <c r="B3328">
        <v>12607</v>
      </c>
      <c r="C3328">
        <v>257466</v>
      </c>
      <c r="D3328">
        <v>1</v>
      </c>
      <c r="E3328" t="s">
        <v>13374</v>
      </c>
      <c r="F3328" s="1">
        <v>45070</v>
      </c>
      <c r="G3328" t="s">
        <v>20057</v>
      </c>
      <c r="H3328">
        <v>1</v>
      </c>
    </row>
    <row r="3329" spans="1:8" x14ac:dyDescent="0.3">
      <c r="A3329">
        <v>3328</v>
      </c>
      <c r="B3329">
        <v>17561</v>
      </c>
      <c r="C3329">
        <v>508084</v>
      </c>
      <c r="D3329">
        <v>5</v>
      </c>
      <c r="E3329" t="s">
        <v>13375</v>
      </c>
      <c r="F3329" s="1">
        <v>44704</v>
      </c>
      <c r="G3329" t="s">
        <v>20058</v>
      </c>
      <c r="H3329">
        <v>5</v>
      </c>
    </row>
    <row r="3330" spans="1:8" x14ac:dyDescent="0.3">
      <c r="A3330">
        <v>3329</v>
      </c>
      <c r="B3330">
        <v>8278</v>
      </c>
      <c r="C3330">
        <v>953497</v>
      </c>
      <c r="D3330">
        <v>1</v>
      </c>
      <c r="E3330" t="s">
        <v>13376</v>
      </c>
      <c r="F3330" s="1">
        <v>44729</v>
      </c>
      <c r="G3330" t="s">
        <v>20057</v>
      </c>
      <c r="H3330">
        <v>1</v>
      </c>
    </row>
    <row r="3331" spans="1:8" x14ac:dyDescent="0.3">
      <c r="A3331">
        <v>3330</v>
      </c>
      <c r="B3331">
        <v>6686</v>
      </c>
      <c r="C3331">
        <v>411025</v>
      </c>
      <c r="D3331">
        <v>5</v>
      </c>
      <c r="E3331" t="s">
        <v>13377</v>
      </c>
      <c r="F3331" s="1">
        <v>45365</v>
      </c>
      <c r="G3331" t="s">
        <v>20058</v>
      </c>
      <c r="H3331">
        <v>5</v>
      </c>
    </row>
    <row r="3332" spans="1:8" x14ac:dyDescent="0.3">
      <c r="A3332">
        <v>3331</v>
      </c>
      <c r="B3332">
        <v>15984</v>
      </c>
      <c r="C3332">
        <v>1757333</v>
      </c>
      <c r="D3332">
        <v>4</v>
      </c>
      <c r="E3332" t="s">
        <v>13378</v>
      </c>
      <c r="F3332" s="1">
        <v>44950</v>
      </c>
      <c r="G3332" t="s">
        <v>20054</v>
      </c>
      <c r="H3332">
        <v>4</v>
      </c>
    </row>
    <row r="3333" spans="1:8" x14ac:dyDescent="0.3">
      <c r="A3333">
        <v>3332</v>
      </c>
      <c r="B3333">
        <v>17288</v>
      </c>
      <c r="C3333">
        <v>303635</v>
      </c>
      <c r="D3333">
        <v>3</v>
      </c>
      <c r="E3333" t="s">
        <v>13379</v>
      </c>
      <c r="F3333" s="1">
        <v>44769</v>
      </c>
      <c r="G3333" t="s">
        <v>20055</v>
      </c>
      <c r="H3333">
        <v>3</v>
      </c>
    </row>
    <row r="3334" spans="1:8" x14ac:dyDescent="0.3">
      <c r="A3334">
        <v>3333</v>
      </c>
      <c r="B3334">
        <v>15823</v>
      </c>
      <c r="C3334">
        <v>800835</v>
      </c>
      <c r="D3334">
        <v>2</v>
      </c>
      <c r="E3334" t="s">
        <v>13380</v>
      </c>
      <c r="F3334" s="1">
        <v>44550</v>
      </c>
      <c r="G3334" t="s">
        <v>20056</v>
      </c>
      <c r="H3334">
        <v>2</v>
      </c>
    </row>
    <row r="3335" spans="1:8" x14ac:dyDescent="0.3">
      <c r="A3335">
        <v>3334</v>
      </c>
      <c r="B3335">
        <v>10954</v>
      </c>
      <c r="C3335">
        <v>170970</v>
      </c>
      <c r="D3335">
        <v>1</v>
      </c>
      <c r="E3335" t="s">
        <v>13381</v>
      </c>
      <c r="F3335" s="1">
        <v>45727</v>
      </c>
      <c r="G3335" t="s">
        <v>20057</v>
      </c>
      <c r="H3335">
        <v>1</v>
      </c>
    </row>
    <row r="3336" spans="1:8" x14ac:dyDescent="0.3">
      <c r="A3336">
        <v>3335</v>
      </c>
      <c r="B3336">
        <v>1811</v>
      </c>
      <c r="C3336">
        <v>1490854</v>
      </c>
      <c r="D3336">
        <v>2</v>
      </c>
      <c r="E3336" t="s">
        <v>13382</v>
      </c>
      <c r="F3336" s="1">
        <v>45207</v>
      </c>
      <c r="G3336" t="s">
        <v>20056</v>
      </c>
      <c r="H3336">
        <v>2</v>
      </c>
    </row>
    <row r="3337" spans="1:8" x14ac:dyDescent="0.3">
      <c r="A3337">
        <v>3336</v>
      </c>
      <c r="B3337">
        <v>4053</v>
      </c>
      <c r="C3337">
        <v>357216</v>
      </c>
      <c r="D3337">
        <v>3</v>
      </c>
      <c r="E3337" t="s">
        <v>13383</v>
      </c>
      <c r="F3337" s="1">
        <v>45250</v>
      </c>
      <c r="G3337" t="s">
        <v>20055</v>
      </c>
      <c r="H3337">
        <v>3</v>
      </c>
    </row>
    <row r="3338" spans="1:8" x14ac:dyDescent="0.3">
      <c r="A3338">
        <v>3337</v>
      </c>
      <c r="B3338">
        <v>6094</v>
      </c>
      <c r="C3338">
        <v>1540271</v>
      </c>
      <c r="D3338">
        <v>5</v>
      </c>
      <c r="E3338" t="s">
        <v>13384</v>
      </c>
      <c r="F3338" s="1">
        <v>44486</v>
      </c>
      <c r="G3338" t="s">
        <v>20058</v>
      </c>
      <c r="H3338">
        <v>5</v>
      </c>
    </row>
    <row r="3339" spans="1:8" x14ac:dyDescent="0.3">
      <c r="A3339">
        <v>3338</v>
      </c>
      <c r="B3339">
        <v>11822</v>
      </c>
      <c r="C3339">
        <v>501941</v>
      </c>
      <c r="D3339">
        <v>4</v>
      </c>
      <c r="E3339" t="s">
        <v>13385</v>
      </c>
      <c r="F3339" s="1">
        <v>45125</v>
      </c>
      <c r="G3339" t="s">
        <v>20054</v>
      </c>
      <c r="H3339">
        <v>4</v>
      </c>
    </row>
    <row r="3340" spans="1:8" x14ac:dyDescent="0.3">
      <c r="A3340">
        <v>3339</v>
      </c>
      <c r="B3340">
        <v>10832</v>
      </c>
      <c r="C3340">
        <v>710985</v>
      </c>
      <c r="D3340">
        <v>3</v>
      </c>
      <c r="E3340" t="s">
        <v>13386</v>
      </c>
      <c r="F3340" s="1">
        <v>44450</v>
      </c>
      <c r="G3340" t="s">
        <v>20055</v>
      </c>
      <c r="H3340">
        <v>3</v>
      </c>
    </row>
    <row r="3341" spans="1:8" x14ac:dyDescent="0.3">
      <c r="A3341">
        <v>3340</v>
      </c>
      <c r="B3341">
        <v>8553</v>
      </c>
      <c r="C3341">
        <v>512743</v>
      </c>
      <c r="D3341">
        <v>4</v>
      </c>
      <c r="E3341" t="s">
        <v>13387</v>
      </c>
      <c r="F3341" s="1">
        <v>44692</v>
      </c>
      <c r="G3341" t="s">
        <v>20054</v>
      </c>
      <c r="H3341">
        <v>4</v>
      </c>
    </row>
    <row r="3342" spans="1:8" x14ac:dyDescent="0.3">
      <c r="A3342">
        <v>3341</v>
      </c>
      <c r="B3342">
        <v>13823</v>
      </c>
      <c r="C3342">
        <v>1669000</v>
      </c>
      <c r="D3342">
        <v>5</v>
      </c>
      <c r="E3342" t="s">
        <v>13388</v>
      </c>
      <c r="F3342" s="1">
        <v>44658</v>
      </c>
      <c r="G3342" t="s">
        <v>20058</v>
      </c>
      <c r="H3342">
        <v>5</v>
      </c>
    </row>
    <row r="3343" spans="1:8" x14ac:dyDescent="0.3">
      <c r="A3343">
        <v>3342</v>
      </c>
      <c r="B3343">
        <v>12342</v>
      </c>
      <c r="C3343">
        <v>437592</v>
      </c>
      <c r="D3343">
        <v>4</v>
      </c>
      <c r="E3343" t="s">
        <v>13389</v>
      </c>
      <c r="F3343" s="1">
        <v>45710</v>
      </c>
      <c r="G3343" t="s">
        <v>20054</v>
      </c>
      <c r="H3343">
        <v>4</v>
      </c>
    </row>
    <row r="3344" spans="1:8" x14ac:dyDescent="0.3">
      <c r="A3344">
        <v>3343</v>
      </c>
      <c r="B3344">
        <v>3235</v>
      </c>
      <c r="C3344">
        <v>502092</v>
      </c>
      <c r="D3344">
        <v>5</v>
      </c>
      <c r="E3344" t="s">
        <v>13390</v>
      </c>
      <c r="F3344" s="1">
        <v>44808</v>
      </c>
      <c r="G3344" t="s">
        <v>20058</v>
      </c>
      <c r="H3344">
        <v>5</v>
      </c>
    </row>
    <row r="3345" spans="1:8" x14ac:dyDescent="0.3">
      <c r="A3345">
        <v>3344</v>
      </c>
      <c r="B3345">
        <v>19473</v>
      </c>
      <c r="C3345">
        <v>452500</v>
      </c>
      <c r="D3345">
        <v>3</v>
      </c>
      <c r="E3345" t="s">
        <v>13391</v>
      </c>
      <c r="F3345" s="1">
        <v>45215</v>
      </c>
      <c r="G3345" t="s">
        <v>20055</v>
      </c>
      <c r="H3345">
        <v>3</v>
      </c>
    </row>
    <row r="3346" spans="1:8" x14ac:dyDescent="0.3">
      <c r="A3346">
        <v>3345</v>
      </c>
      <c r="B3346">
        <v>10236</v>
      </c>
      <c r="C3346">
        <v>117795</v>
      </c>
      <c r="D3346">
        <v>5</v>
      </c>
      <c r="E3346" t="s">
        <v>13392</v>
      </c>
      <c r="F3346" s="1">
        <v>45557</v>
      </c>
      <c r="G3346" t="s">
        <v>20058</v>
      </c>
      <c r="H3346">
        <v>5</v>
      </c>
    </row>
    <row r="3347" spans="1:8" x14ac:dyDescent="0.3">
      <c r="A3347">
        <v>3346</v>
      </c>
      <c r="B3347">
        <v>2719</v>
      </c>
      <c r="C3347">
        <v>1788360</v>
      </c>
      <c r="D3347">
        <v>4</v>
      </c>
      <c r="E3347" t="s">
        <v>13393</v>
      </c>
      <c r="F3347" s="1">
        <v>45578</v>
      </c>
      <c r="G3347" t="s">
        <v>20054</v>
      </c>
      <c r="H3347">
        <v>4</v>
      </c>
    </row>
    <row r="3348" spans="1:8" x14ac:dyDescent="0.3">
      <c r="A3348">
        <v>3347</v>
      </c>
      <c r="B3348">
        <v>2462</v>
      </c>
      <c r="C3348">
        <v>1934292</v>
      </c>
      <c r="D3348">
        <v>4</v>
      </c>
      <c r="E3348" t="s">
        <v>13394</v>
      </c>
      <c r="F3348" s="1">
        <v>45582</v>
      </c>
      <c r="G3348" t="s">
        <v>20054</v>
      </c>
      <c r="H3348">
        <v>4</v>
      </c>
    </row>
    <row r="3349" spans="1:8" x14ac:dyDescent="0.3">
      <c r="A3349">
        <v>3348</v>
      </c>
      <c r="B3349">
        <v>12841</v>
      </c>
      <c r="C3349">
        <v>64742</v>
      </c>
      <c r="D3349">
        <v>5</v>
      </c>
      <c r="E3349" t="s">
        <v>13395</v>
      </c>
      <c r="F3349" s="1">
        <v>45848</v>
      </c>
      <c r="G3349" t="s">
        <v>20058</v>
      </c>
      <c r="H3349">
        <v>5</v>
      </c>
    </row>
    <row r="3350" spans="1:8" x14ac:dyDescent="0.3">
      <c r="A3350">
        <v>3349</v>
      </c>
      <c r="B3350">
        <v>9829</v>
      </c>
      <c r="C3350">
        <v>1851425</v>
      </c>
      <c r="D3350">
        <v>5</v>
      </c>
      <c r="E3350" t="s">
        <v>13396</v>
      </c>
      <c r="F3350" s="1">
        <v>44586</v>
      </c>
      <c r="G3350" t="s">
        <v>20058</v>
      </c>
      <c r="H3350">
        <v>5</v>
      </c>
    </row>
    <row r="3351" spans="1:8" x14ac:dyDescent="0.3">
      <c r="A3351">
        <v>3350</v>
      </c>
      <c r="B3351">
        <v>14054</v>
      </c>
      <c r="C3351">
        <v>585765</v>
      </c>
      <c r="D3351">
        <v>5</v>
      </c>
      <c r="E3351" t="s">
        <v>13397</v>
      </c>
      <c r="F3351" s="1">
        <v>45782</v>
      </c>
      <c r="G3351" t="s">
        <v>20058</v>
      </c>
      <c r="H3351">
        <v>5</v>
      </c>
    </row>
    <row r="3352" spans="1:8" x14ac:dyDescent="0.3">
      <c r="A3352">
        <v>3351</v>
      </c>
      <c r="B3352">
        <v>19194</v>
      </c>
      <c r="C3352">
        <v>516117</v>
      </c>
      <c r="D3352">
        <v>4</v>
      </c>
      <c r="E3352" t="s">
        <v>13398</v>
      </c>
      <c r="F3352" s="1">
        <v>45327</v>
      </c>
      <c r="G3352" t="s">
        <v>20054</v>
      </c>
      <c r="H3352">
        <v>4</v>
      </c>
    </row>
    <row r="3353" spans="1:8" x14ac:dyDescent="0.3">
      <c r="A3353">
        <v>3352</v>
      </c>
      <c r="B3353">
        <v>9933</v>
      </c>
      <c r="C3353">
        <v>545938</v>
      </c>
      <c r="D3353">
        <v>3</v>
      </c>
      <c r="E3353" t="s">
        <v>13399</v>
      </c>
      <c r="F3353" s="1">
        <v>44814</v>
      </c>
      <c r="G3353" t="s">
        <v>20055</v>
      </c>
      <c r="H3353">
        <v>3</v>
      </c>
    </row>
    <row r="3354" spans="1:8" x14ac:dyDescent="0.3">
      <c r="A3354">
        <v>3353</v>
      </c>
      <c r="B3354">
        <v>15414</v>
      </c>
      <c r="C3354">
        <v>841791</v>
      </c>
      <c r="D3354">
        <v>3</v>
      </c>
      <c r="E3354" t="s">
        <v>13400</v>
      </c>
      <c r="F3354" s="1">
        <v>44463</v>
      </c>
      <c r="G3354" t="s">
        <v>20055</v>
      </c>
      <c r="H3354">
        <v>3</v>
      </c>
    </row>
    <row r="3355" spans="1:8" x14ac:dyDescent="0.3">
      <c r="A3355">
        <v>3354</v>
      </c>
      <c r="B3355">
        <v>7771</v>
      </c>
      <c r="C3355">
        <v>1160600</v>
      </c>
      <c r="D3355">
        <v>3</v>
      </c>
      <c r="E3355" t="s">
        <v>13401</v>
      </c>
      <c r="F3355" s="1">
        <v>45057</v>
      </c>
      <c r="G3355" t="s">
        <v>20055</v>
      </c>
      <c r="H3355">
        <v>3</v>
      </c>
    </row>
    <row r="3356" spans="1:8" x14ac:dyDescent="0.3">
      <c r="A3356">
        <v>3355</v>
      </c>
      <c r="B3356">
        <v>4097</v>
      </c>
      <c r="C3356">
        <v>1249001</v>
      </c>
      <c r="D3356">
        <v>1</v>
      </c>
      <c r="E3356" t="s">
        <v>13402</v>
      </c>
      <c r="F3356" s="1">
        <v>44736</v>
      </c>
      <c r="G3356" t="s">
        <v>20057</v>
      </c>
      <c r="H3356">
        <v>1</v>
      </c>
    </row>
    <row r="3357" spans="1:8" x14ac:dyDescent="0.3">
      <c r="A3357">
        <v>3356</v>
      </c>
      <c r="B3357">
        <v>6463</v>
      </c>
      <c r="C3357">
        <v>335407</v>
      </c>
      <c r="D3357">
        <v>4</v>
      </c>
      <c r="E3357" t="s">
        <v>13403</v>
      </c>
      <c r="F3357" s="1">
        <v>44907</v>
      </c>
      <c r="G3357" t="s">
        <v>20054</v>
      </c>
      <c r="H3357">
        <v>4</v>
      </c>
    </row>
    <row r="3358" spans="1:8" x14ac:dyDescent="0.3">
      <c r="A3358">
        <v>3357</v>
      </c>
      <c r="B3358">
        <v>18178</v>
      </c>
      <c r="C3358">
        <v>648416</v>
      </c>
      <c r="D3358">
        <v>5</v>
      </c>
      <c r="E3358" t="s">
        <v>13404</v>
      </c>
      <c r="F3358" s="1">
        <v>44637</v>
      </c>
      <c r="G3358" t="s">
        <v>20058</v>
      </c>
      <c r="H3358">
        <v>5</v>
      </c>
    </row>
    <row r="3359" spans="1:8" x14ac:dyDescent="0.3">
      <c r="A3359">
        <v>3358</v>
      </c>
      <c r="B3359">
        <v>9268</v>
      </c>
      <c r="C3359">
        <v>1506015</v>
      </c>
      <c r="D3359">
        <v>4</v>
      </c>
      <c r="E3359" t="s">
        <v>13405</v>
      </c>
      <c r="F3359" s="1">
        <v>44542</v>
      </c>
      <c r="G3359" t="s">
        <v>20054</v>
      </c>
      <c r="H3359">
        <v>4</v>
      </c>
    </row>
    <row r="3360" spans="1:8" x14ac:dyDescent="0.3">
      <c r="A3360">
        <v>3359</v>
      </c>
      <c r="B3360">
        <v>8883</v>
      </c>
      <c r="C3360">
        <v>1196902</v>
      </c>
      <c r="D3360">
        <v>2</v>
      </c>
      <c r="E3360" t="s">
        <v>13406</v>
      </c>
      <c r="F3360" s="1">
        <v>45613</v>
      </c>
      <c r="G3360" t="s">
        <v>20056</v>
      </c>
      <c r="H3360">
        <v>2</v>
      </c>
    </row>
    <row r="3361" spans="1:8" x14ac:dyDescent="0.3">
      <c r="A3361">
        <v>3360</v>
      </c>
      <c r="B3361">
        <v>7360</v>
      </c>
      <c r="C3361">
        <v>708767</v>
      </c>
      <c r="D3361">
        <v>1</v>
      </c>
      <c r="E3361" t="s">
        <v>13407</v>
      </c>
      <c r="F3361" s="1">
        <v>44771</v>
      </c>
      <c r="G3361" t="s">
        <v>20057</v>
      </c>
      <c r="H3361">
        <v>1</v>
      </c>
    </row>
    <row r="3362" spans="1:8" x14ac:dyDescent="0.3">
      <c r="A3362">
        <v>3361</v>
      </c>
      <c r="B3362">
        <v>14374</v>
      </c>
      <c r="C3362">
        <v>133898</v>
      </c>
      <c r="D3362">
        <v>4</v>
      </c>
      <c r="E3362" t="s">
        <v>13408</v>
      </c>
      <c r="F3362" s="1">
        <v>44971</v>
      </c>
      <c r="G3362" t="s">
        <v>20054</v>
      </c>
      <c r="H3362">
        <v>4</v>
      </c>
    </row>
    <row r="3363" spans="1:8" x14ac:dyDescent="0.3">
      <c r="A3363">
        <v>3362</v>
      </c>
      <c r="B3363">
        <v>932</v>
      </c>
      <c r="C3363">
        <v>1925140</v>
      </c>
      <c r="D3363">
        <v>4</v>
      </c>
      <c r="E3363" t="s">
        <v>13409</v>
      </c>
      <c r="F3363" s="1">
        <v>44949</v>
      </c>
      <c r="G3363" t="s">
        <v>20054</v>
      </c>
      <c r="H3363">
        <v>4</v>
      </c>
    </row>
    <row r="3364" spans="1:8" x14ac:dyDescent="0.3">
      <c r="A3364">
        <v>3363</v>
      </c>
      <c r="B3364">
        <v>17729</v>
      </c>
      <c r="C3364">
        <v>280498</v>
      </c>
      <c r="D3364">
        <v>5</v>
      </c>
      <c r="E3364" t="s">
        <v>13410</v>
      </c>
      <c r="F3364" s="1">
        <v>45426</v>
      </c>
      <c r="G3364" t="s">
        <v>20058</v>
      </c>
      <c r="H3364">
        <v>5</v>
      </c>
    </row>
    <row r="3365" spans="1:8" x14ac:dyDescent="0.3">
      <c r="A3365">
        <v>3364</v>
      </c>
      <c r="B3365">
        <v>3967</v>
      </c>
      <c r="C3365">
        <v>392442</v>
      </c>
      <c r="D3365">
        <v>1</v>
      </c>
      <c r="E3365" t="s">
        <v>13411</v>
      </c>
      <c r="F3365" s="1">
        <v>45312</v>
      </c>
      <c r="G3365" t="s">
        <v>20057</v>
      </c>
      <c r="H3365">
        <v>1</v>
      </c>
    </row>
    <row r="3366" spans="1:8" x14ac:dyDescent="0.3">
      <c r="A3366">
        <v>3365</v>
      </c>
      <c r="B3366">
        <v>12499</v>
      </c>
      <c r="C3366">
        <v>1105316</v>
      </c>
      <c r="D3366">
        <v>2</v>
      </c>
      <c r="E3366" t="s">
        <v>13412</v>
      </c>
      <c r="F3366" s="1">
        <v>44447</v>
      </c>
      <c r="G3366" t="s">
        <v>20056</v>
      </c>
      <c r="H3366">
        <v>2</v>
      </c>
    </row>
    <row r="3367" spans="1:8" x14ac:dyDescent="0.3">
      <c r="A3367">
        <v>3366</v>
      </c>
      <c r="B3367">
        <v>7836</v>
      </c>
      <c r="C3367">
        <v>972250</v>
      </c>
      <c r="D3367">
        <v>3</v>
      </c>
      <c r="E3367" t="s">
        <v>13413</v>
      </c>
      <c r="F3367" s="1">
        <v>45348</v>
      </c>
      <c r="G3367" t="s">
        <v>20055</v>
      </c>
      <c r="H3367">
        <v>3</v>
      </c>
    </row>
    <row r="3368" spans="1:8" x14ac:dyDescent="0.3">
      <c r="A3368">
        <v>3367</v>
      </c>
      <c r="B3368">
        <v>1602</v>
      </c>
      <c r="C3368">
        <v>1143203</v>
      </c>
      <c r="D3368">
        <v>2</v>
      </c>
      <c r="E3368" t="s">
        <v>13414</v>
      </c>
      <c r="F3368" s="1">
        <v>44499</v>
      </c>
      <c r="G3368" t="s">
        <v>20056</v>
      </c>
      <c r="H3368">
        <v>2</v>
      </c>
    </row>
    <row r="3369" spans="1:8" x14ac:dyDescent="0.3">
      <c r="A3369">
        <v>3368</v>
      </c>
      <c r="B3369">
        <v>16881</v>
      </c>
      <c r="C3369">
        <v>1567930</v>
      </c>
      <c r="D3369">
        <v>1</v>
      </c>
      <c r="E3369" t="s">
        <v>13415</v>
      </c>
      <c r="F3369" s="1">
        <v>44621</v>
      </c>
      <c r="G3369" t="s">
        <v>20057</v>
      </c>
      <c r="H3369">
        <v>1</v>
      </c>
    </row>
    <row r="3370" spans="1:8" x14ac:dyDescent="0.3">
      <c r="A3370">
        <v>3369</v>
      </c>
      <c r="B3370">
        <v>1668</v>
      </c>
      <c r="C3370">
        <v>1912726</v>
      </c>
      <c r="D3370">
        <v>1</v>
      </c>
      <c r="E3370" t="s">
        <v>13416</v>
      </c>
      <c r="F3370" s="1">
        <v>44948</v>
      </c>
      <c r="G3370" t="s">
        <v>20057</v>
      </c>
      <c r="H3370">
        <v>1</v>
      </c>
    </row>
    <row r="3371" spans="1:8" x14ac:dyDescent="0.3">
      <c r="A3371">
        <v>3370</v>
      </c>
      <c r="B3371">
        <v>11444</v>
      </c>
      <c r="C3371">
        <v>1689605</v>
      </c>
      <c r="D3371">
        <v>1</v>
      </c>
      <c r="E3371" t="s">
        <v>13417</v>
      </c>
      <c r="F3371" s="1">
        <v>45341</v>
      </c>
      <c r="G3371" t="s">
        <v>20057</v>
      </c>
      <c r="H3371">
        <v>1</v>
      </c>
    </row>
    <row r="3372" spans="1:8" x14ac:dyDescent="0.3">
      <c r="A3372">
        <v>3371</v>
      </c>
      <c r="B3372">
        <v>591</v>
      </c>
      <c r="C3372">
        <v>333536</v>
      </c>
      <c r="D3372">
        <v>3</v>
      </c>
      <c r="E3372" t="s">
        <v>13418</v>
      </c>
      <c r="F3372" s="1">
        <v>45056</v>
      </c>
      <c r="G3372" t="s">
        <v>20055</v>
      </c>
      <c r="H3372">
        <v>3</v>
      </c>
    </row>
    <row r="3373" spans="1:8" x14ac:dyDescent="0.3">
      <c r="A3373">
        <v>3372</v>
      </c>
      <c r="B3373">
        <v>16620</v>
      </c>
      <c r="C3373">
        <v>1610922</v>
      </c>
      <c r="D3373">
        <v>4</v>
      </c>
      <c r="E3373" t="s">
        <v>13419</v>
      </c>
      <c r="F3373" s="1">
        <v>45304</v>
      </c>
      <c r="G3373" t="s">
        <v>20054</v>
      </c>
      <c r="H3373">
        <v>4</v>
      </c>
    </row>
    <row r="3374" spans="1:8" x14ac:dyDescent="0.3">
      <c r="A3374">
        <v>3373</v>
      </c>
      <c r="B3374">
        <v>13378</v>
      </c>
      <c r="C3374">
        <v>1253574</v>
      </c>
      <c r="D3374">
        <v>3</v>
      </c>
      <c r="E3374" t="s">
        <v>13420</v>
      </c>
      <c r="F3374" s="1">
        <v>44824</v>
      </c>
      <c r="G3374" t="s">
        <v>20055</v>
      </c>
      <c r="H3374">
        <v>3</v>
      </c>
    </row>
    <row r="3375" spans="1:8" x14ac:dyDescent="0.3">
      <c r="A3375">
        <v>3374</v>
      </c>
      <c r="B3375">
        <v>1374</v>
      </c>
      <c r="C3375">
        <v>212028</v>
      </c>
      <c r="D3375">
        <v>1</v>
      </c>
      <c r="E3375" t="s">
        <v>13421</v>
      </c>
      <c r="F3375" s="1">
        <v>45328</v>
      </c>
      <c r="G3375" t="s">
        <v>20057</v>
      </c>
      <c r="H3375">
        <v>1</v>
      </c>
    </row>
    <row r="3376" spans="1:8" x14ac:dyDescent="0.3">
      <c r="A3376">
        <v>3375</v>
      </c>
      <c r="B3376">
        <v>5246</v>
      </c>
      <c r="C3376">
        <v>819337</v>
      </c>
      <c r="D3376">
        <v>2</v>
      </c>
      <c r="E3376" t="s">
        <v>13422</v>
      </c>
      <c r="F3376" s="1">
        <v>44958</v>
      </c>
      <c r="G3376" t="s">
        <v>20056</v>
      </c>
      <c r="H3376">
        <v>2</v>
      </c>
    </row>
    <row r="3377" spans="1:8" x14ac:dyDescent="0.3">
      <c r="A3377">
        <v>3376</v>
      </c>
      <c r="B3377">
        <v>9740</v>
      </c>
      <c r="C3377">
        <v>646357</v>
      </c>
      <c r="D3377">
        <v>4</v>
      </c>
      <c r="E3377" t="s">
        <v>13423</v>
      </c>
      <c r="F3377" s="1">
        <v>44933</v>
      </c>
      <c r="G3377" t="s">
        <v>20054</v>
      </c>
      <c r="H3377">
        <v>4</v>
      </c>
    </row>
    <row r="3378" spans="1:8" x14ac:dyDescent="0.3">
      <c r="A3378">
        <v>3377</v>
      </c>
      <c r="B3378">
        <v>17269</v>
      </c>
      <c r="C3378">
        <v>88514</v>
      </c>
      <c r="D3378">
        <v>3</v>
      </c>
      <c r="E3378" t="s">
        <v>13424</v>
      </c>
      <c r="F3378" s="1">
        <v>44704</v>
      </c>
      <c r="G3378" t="s">
        <v>20055</v>
      </c>
      <c r="H3378">
        <v>3</v>
      </c>
    </row>
    <row r="3379" spans="1:8" x14ac:dyDescent="0.3">
      <c r="A3379">
        <v>3378</v>
      </c>
      <c r="B3379">
        <v>8019</v>
      </c>
      <c r="C3379">
        <v>1790510</v>
      </c>
      <c r="D3379">
        <v>5</v>
      </c>
      <c r="E3379" t="s">
        <v>13425</v>
      </c>
      <c r="F3379" s="1">
        <v>45314</v>
      </c>
      <c r="G3379" t="s">
        <v>20058</v>
      </c>
      <c r="H3379">
        <v>5</v>
      </c>
    </row>
    <row r="3380" spans="1:8" x14ac:dyDescent="0.3">
      <c r="A3380">
        <v>3379</v>
      </c>
      <c r="B3380">
        <v>4397</v>
      </c>
      <c r="C3380">
        <v>701590</v>
      </c>
      <c r="D3380">
        <v>4</v>
      </c>
      <c r="E3380" t="s">
        <v>13426</v>
      </c>
      <c r="F3380" s="1">
        <v>45193</v>
      </c>
      <c r="G3380" t="s">
        <v>20054</v>
      </c>
      <c r="H3380">
        <v>4</v>
      </c>
    </row>
    <row r="3381" spans="1:8" x14ac:dyDescent="0.3">
      <c r="A3381">
        <v>3380</v>
      </c>
      <c r="B3381">
        <v>319</v>
      </c>
      <c r="C3381">
        <v>1929430</v>
      </c>
      <c r="D3381">
        <v>3</v>
      </c>
      <c r="E3381" t="s">
        <v>13427</v>
      </c>
      <c r="F3381" s="1">
        <v>44603</v>
      </c>
      <c r="G3381" t="s">
        <v>20055</v>
      </c>
      <c r="H3381">
        <v>3</v>
      </c>
    </row>
    <row r="3382" spans="1:8" x14ac:dyDescent="0.3">
      <c r="A3382">
        <v>3381</v>
      </c>
      <c r="B3382">
        <v>19239</v>
      </c>
      <c r="C3382">
        <v>672613</v>
      </c>
      <c r="D3382">
        <v>1</v>
      </c>
      <c r="E3382" t="s">
        <v>13428</v>
      </c>
      <c r="F3382" s="1">
        <v>44609</v>
      </c>
      <c r="G3382" t="s">
        <v>20057</v>
      </c>
      <c r="H3382">
        <v>1</v>
      </c>
    </row>
    <row r="3383" spans="1:8" x14ac:dyDescent="0.3">
      <c r="A3383">
        <v>3382</v>
      </c>
      <c r="B3383">
        <v>10218</v>
      </c>
      <c r="C3383">
        <v>1085411</v>
      </c>
      <c r="D3383">
        <v>2</v>
      </c>
      <c r="E3383" t="s">
        <v>13429</v>
      </c>
      <c r="F3383" s="1">
        <v>44796</v>
      </c>
      <c r="G3383" t="s">
        <v>20056</v>
      </c>
      <c r="H3383">
        <v>2</v>
      </c>
    </row>
    <row r="3384" spans="1:8" x14ac:dyDescent="0.3">
      <c r="A3384">
        <v>3383</v>
      </c>
      <c r="B3384">
        <v>17032</v>
      </c>
      <c r="C3384">
        <v>1308944</v>
      </c>
      <c r="D3384">
        <v>3</v>
      </c>
      <c r="E3384" t="s">
        <v>13430</v>
      </c>
      <c r="F3384" s="1">
        <v>44456</v>
      </c>
      <c r="G3384" t="s">
        <v>20055</v>
      </c>
      <c r="H3384">
        <v>3</v>
      </c>
    </row>
    <row r="3385" spans="1:8" x14ac:dyDescent="0.3">
      <c r="A3385">
        <v>3384</v>
      </c>
      <c r="B3385">
        <v>5137</v>
      </c>
      <c r="C3385">
        <v>1680343</v>
      </c>
      <c r="D3385">
        <v>1</v>
      </c>
      <c r="E3385" t="s">
        <v>13431</v>
      </c>
      <c r="F3385" s="1">
        <v>45726</v>
      </c>
      <c r="G3385" t="s">
        <v>20057</v>
      </c>
      <c r="H3385">
        <v>1</v>
      </c>
    </row>
    <row r="3386" spans="1:8" x14ac:dyDescent="0.3">
      <c r="A3386">
        <v>3385</v>
      </c>
      <c r="B3386">
        <v>7453</v>
      </c>
      <c r="C3386">
        <v>648809</v>
      </c>
      <c r="D3386">
        <v>4</v>
      </c>
      <c r="E3386" t="s">
        <v>13432</v>
      </c>
      <c r="F3386" s="1">
        <v>45611</v>
      </c>
      <c r="G3386" t="s">
        <v>20054</v>
      </c>
      <c r="H3386">
        <v>4</v>
      </c>
    </row>
    <row r="3387" spans="1:8" x14ac:dyDescent="0.3">
      <c r="A3387">
        <v>3386</v>
      </c>
      <c r="B3387">
        <v>1176</v>
      </c>
      <c r="C3387">
        <v>149771</v>
      </c>
      <c r="D3387">
        <v>4</v>
      </c>
      <c r="E3387" t="s">
        <v>13433</v>
      </c>
      <c r="F3387" s="1">
        <v>45404</v>
      </c>
      <c r="G3387" t="s">
        <v>20054</v>
      </c>
      <c r="H3387">
        <v>4</v>
      </c>
    </row>
    <row r="3388" spans="1:8" x14ac:dyDescent="0.3">
      <c r="A3388">
        <v>3387</v>
      </c>
      <c r="B3388">
        <v>12956</v>
      </c>
      <c r="C3388">
        <v>318872</v>
      </c>
      <c r="D3388">
        <v>5</v>
      </c>
      <c r="E3388" t="s">
        <v>13434</v>
      </c>
      <c r="F3388" s="1">
        <v>45709</v>
      </c>
      <c r="G3388" t="s">
        <v>20058</v>
      </c>
      <c r="H3388">
        <v>5</v>
      </c>
    </row>
    <row r="3389" spans="1:8" x14ac:dyDescent="0.3">
      <c r="A3389">
        <v>3388</v>
      </c>
      <c r="B3389">
        <v>8581</v>
      </c>
      <c r="C3389">
        <v>458988</v>
      </c>
      <c r="D3389">
        <v>5</v>
      </c>
      <c r="E3389" t="s">
        <v>13435</v>
      </c>
      <c r="F3389" s="1">
        <v>44847</v>
      </c>
      <c r="G3389" t="s">
        <v>20058</v>
      </c>
      <c r="H3389">
        <v>5</v>
      </c>
    </row>
    <row r="3390" spans="1:8" x14ac:dyDescent="0.3">
      <c r="A3390">
        <v>3389</v>
      </c>
      <c r="B3390">
        <v>15784</v>
      </c>
      <c r="C3390">
        <v>763178</v>
      </c>
      <c r="D3390">
        <v>2</v>
      </c>
      <c r="E3390" t="s">
        <v>13436</v>
      </c>
      <c r="F3390" s="1">
        <v>44530</v>
      </c>
      <c r="G3390" t="s">
        <v>20056</v>
      </c>
      <c r="H3390">
        <v>2</v>
      </c>
    </row>
    <row r="3391" spans="1:8" x14ac:dyDescent="0.3">
      <c r="A3391">
        <v>3390</v>
      </c>
      <c r="B3391">
        <v>316</v>
      </c>
      <c r="C3391">
        <v>276906</v>
      </c>
      <c r="D3391">
        <v>5</v>
      </c>
      <c r="E3391" t="s">
        <v>13437</v>
      </c>
      <c r="F3391" s="1">
        <v>45416</v>
      </c>
      <c r="G3391" t="s">
        <v>20058</v>
      </c>
      <c r="H3391">
        <v>5</v>
      </c>
    </row>
    <row r="3392" spans="1:8" x14ac:dyDescent="0.3">
      <c r="A3392">
        <v>3391</v>
      </c>
      <c r="B3392">
        <v>574</v>
      </c>
      <c r="C3392">
        <v>1506943</v>
      </c>
      <c r="D3392">
        <v>4</v>
      </c>
      <c r="E3392" t="s">
        <v>13438</v>
      </c>
      <c r="F3392" s="1">
        <v>45292</v>
      </c>
      <c r="G3392" t="s">
        <v>20054</v>
      </c>
      <c r="H3392">
        <v>4</v>
      </c>
    </row>
    <row r="3393" spans="1:8" x14ac:dyDescent="0.3">
      <c r="A3393">
        <v>3392</v>
      </c>
      <c r="B3393">
        <v>5826</v>
      </c>
      <c r="C3393">
        <v>1402144</v>
      </c>
      <c r="D3393">
        <v>4</v>
      </c>
      <c r="E3393" t="s">
        <v>13439</v>
      </c>
      <c r="F3393" s="1">
        <v>44979</v>
      </c>
      <c r="G3393" t="s">
        <v>20054</v>
      </c>
      <c r="H3393">
        <v>4</v>
      </c>
    </row>
    <row r="3394" spans="1:8" x14ac:dyDescent="0.3">
      <c r="A3394">
        <v>3393</v>
      </c>
      <c r="B3394">
        <v>5997</v>
      </c>
      <c r="C3394">
        <v>799151</v>
      </c>
      <c r="D3394">
        <v>4</v>
      </c>
      <c r="E3394" t="s">
        <v>13440</v>
      </c>
      <c r="F3394" s="1">
        <v>45451</v>
      </c>
      <c r="G3394" t="s">
        <v>20054</v>
      </c>
      <c r="H3394">
        <v>4</v>
      </c>
    </row>
    <row r="3395" spans="1:8" x14ac:dyDescent="0.3">
      <c r="A3395">
        <v>3394</v>
      </c>
      <c r="B3395">
        <v>12297</v>
      </c>
      <c r="C3395">
        <v>1556051</v>
      </c>
      <c r="D3395">
        <v>5</v>
      </c>
      <c r="E3395" t="s">
        <v>13441</v>
      </c>
      <c r="F3395" s="1">
        <v>45278</v>
      </c>
      <c r="G3395" t="s">
        <v>20058</v>
      </c>
      <c r="H3395">
        <v>5</v>
      </c>
    </row>
    <row r="3396" spans="1:8" x14ac:dyDescent="0.3">
      <c r="A3396">
        <v>3395</v>
      </c>
      <c r="B3396">
        <v>4109</v>
      </c>
      <c r="C3396">
        <v>1071148</v>
      </c>
      <c r="D3396">
        <v>5</v>
      </c>
      <c r="E3396" t="s">
        <v>13442</v>
      </c>
      <c r="F3396" s="1">
        <v>44929</v>
      </c>
      <c r="G3396" t="s">
        <v>20058</v>
      </c>
      <c r="H3396">
        <v>5</v>
      </c>
    </row>
    <row r="3397" spans="1:8" x14ac:dyDescent="0.3">
      <c r="A3397">
        <v>3396</v>
      </c>
      <c r="B3397">
        <v>7942</v>
      </c>
      <c r="C3397">
        <v>1478136</v>
      </c>
      <c r="D3397">
        <v>3</v>
      </c>
      <c r="E3397" t="s">
        <v>13443</v>
      </c>
      <c r="F3397" s="1">
        <v>44751</v>
      </c>
      <c r="G3397" t="s">
        <v>20055</v>
      </c>
      <c r="H3397">
        <v>3</v>
      </c>
    </row>
    <row r="3398" spans="1:8" x14ac:dyDescent="0.3">
      <c r="A3398">
        <v>3397</v>
      </c>
      <c r="B3398">
        <v>1550</v>
      </c>
      <c r="C3398">
        <v>56606</v>
      </c>
      <c r="D3398">
        <v>1</v>
      </c>
      <c r="E3398" t="s">
        <v>13444</v>
      </c>
      <c r="F3398" s="1">
        <v>45000</v>
      </c>
      <c r="G3398" t="s">
        <v>20057</v>
      </c>
      <c r="H3398">
        <v>1</v>
      </c>
    </row>
    <row r="3399" spans="1:8" x14ac:dyDescent="0.3">
      <c r="A3399">
        <v>3398</v>
      </c>
      <c r="B3399">
        <v>9136</v>
      </c>
      <c r="C3399">
        <v>1609420</v>
      </c>
      <c r="D3399">
        <v>5</v>
      </c>
      <c r="E3399" t="s">
        <v>13445</v>
      </c>
      <c r="F3399" s="1">
        <v>44846</v>
      </c>
      <c r="G3399" t="s">
        <v>20058</v>
      </c>
      <c r="H3399">
        <v>5</v>
      </c>
    </row>
    <row r="3400" spans="1:8" x14ac:dyDescent="0.3">
      <c r="A3400">
        <v>3399</v>
      </c>
      <c r="B3400">
        <v>4024</v>
      </c>
      <c r="C3400">
        <v>852259</v>
      </c>
      <c r="D3400">
        <v>5</v>
      </c>
      <c r="E3400" t="s">
        <v>13446</v>
      </c>
      <c r="F3400" s="1">
        <v>45659</v>
      </c>
      <c r="G3400" t="s">
        <v>20058</v>
      </c>
      <c r="H3400">
        <v>5</v>
      </c>
    </row>
    <row r="3401" spans="1:8" x14ac:dyDescent="0.3">
      <c r="A3401">
        <v>3400</v>
      </c>
      <c r="B3401">
        <v>14606</v>
      </c>
      <c r="C3401">
        <v>218172</v>
      </c>
      <c r="D3401">
        <v>5</v>
      </c>
      <c r="E3401" t="s">
        <v>13447</v>
      </c>
      <c r="F3401" s="1">
        <v>45458</v>
      </c>
      <c r="G3401" t="s">
        <v>20058</v>
      </c>
      <c r="H3401">
        <v>5</v>
      </c>
    </row>
    <row r="3402" spans="1:8" x14ac:dyDescent="0.3">
      <c r="A3402">
        <v>3401</v>
      </c>
      <c r="B3402">
        <v>52</v>
      </c>
      <c r="C3402">
        <v>13414</v>
      </c>
      <c r="D3402">
        <v>2</v>
      </c>
      <c r="E3402" t="s">
        <v>13448</v>
      </c>
      <c r="F3402" s="1">
        <v>44629</v>
      </c>
      <c r="G3402" t="s">
        <v>20056</v>
      </c>
      <c r="H3402">
        <v>2</v>
      </c>
    </row>
    <row r="3403" spans="1:8" x14ac:dyDescent="0.3">
      <c r="A3403">
        <v>3402</v>
      </c>
      <c r="B3403">
        <v>19668</v>
      </c>
      <c r="C3403">
        <v>1559598</v>
      </c>
      <c r="D3403">
        <v>5</v>
      </c>
      <c r="E3403" t="s">
        <v>13449</v>
      </c>
      <c r="F3403" s="1">
        <v>45276</v>
      </c>
      <c r="G3403" t="s">
        <v>20058</v>
      </c>
      <c r="H3403">
        <v>5</v>
      </c>
    </row>
    <row r="3404" spans="1:8" x14ac:dyDescent="0.3">
      <c r="A3404">
        <v>3403</v>
      </c>
      <c r="B3404">
        <v>7209</v>
      </c>
      <c r="C3404">
        <v>354910</v>
      </c>
      <c r="D3404">
        <v>4</v>
      </c>
      <c r="E3404" t="s">
        <v>13450</v>
      </c>
      <c r="F3404" s="1">
        <v>44598</v>
      </c>
      <c r="G3404" t="s">
        <v>20054</v>
      </c>
      <c r="H3404">
        <v>4</v>
      </c>
    </row>
    <row r="3405" spans="1:8" x14ac:dyDescent="0.3">
      <c r="A3405">
        <v>3404</v>
      </c>
      <c r="B3405">
        <v>8584</v>
      </c>
      <c r="C3405">
        <v>1251317</v>
      </c>
      <c r="D3405">
        <v>3</v>
      </c>
      <c r="E3405" t="s">
        <v>13451</v>
      </c>
      <c r="F3405" s="1">
        <v>45208</v>
      </c>
      <c r="G3405" t="s">
        <v>20055</v>
      </c>
      <c r="H3405">
        <v>3</v>
      </c>
    </row>
    <row r="3406" spans="1:8" x14ac:dyDescent="0.3">
      <c r="A3406">
        <v>3405</v>
      </c>
      <c r="B3406">
        <v>15792</v>
      </c>
      <c r="C3406">
        <v>1942914</v>
      </c>
      <c r="D3406">
        <v>3</v>
      </c>
      <c r="E3406" t="s">
        <v>13452</v>
      </c>
      <c r="F3406" s="1">
        <v>45461</v>
      </c>
      <c r="G3406" t="s">
        <v>20055</v>
      </c>
      <c r="H3406">
        <v>3</v>
      </c>
    </row>
    <row r="3407" spans="1:8" x14ac:dyDescent="0.3">
      <c r="A3407">
        <v>3406</v>
      </c>
      <c r="B3407">
        <v>18805</v>
      </c>
      <c r="C3407">
        <v>105396</v>
      </c>
      <c r="D3407">
        <v>2</v>
      </c>
      <c r="E3407" t="s">
        <v>13453</v>
      </c>
      <c r="F3407" s="1">
        <v>45893</v>
      </c>
      <c r="G3407" t="s">
        <v>20056</v>
      </c>
      <c r="H3407">
        <v>2</v>
      </c>
    </row>
    <row r="3408" spans="1:8" x14ac:dyDescent="0.3">
      <c r="A3408">
        <v>3407</v>
      </c>
      <c r="B3408">
        <v>14925</v>
      </c>
      <c r="C3408">
        <v>131790</v>
      </c>
      <c r="D3408">
        <v>4</v>
      </c>
      <c r="E3408" t="s">
        <v>13454</v>
      </c>
      <c r="F3408" s="1">
        <v>45833</v>
      </c>
      <c r="G3408" t="s">
        <v>20054</v>
      </c>
      <c r="H3408">
        <v>4</v>
      </c>
    </row>
    <row r="3409" spans="1:8" x14ac:dyDescent="0.3">
      <c r="A3409">
        <v>3408</v>
      </c>
      <c r="B3409">
        <v>1011</v>
      </c>
      <c r="C3409">
        <v>1020987</v>
      </c>
      <c r="D3409">
        <v>4</v>
      </c>
      <c r="E3409" t="s">
        <v>13455</v>
      </c>
      <c r="F3409" s="1">
        <v>44753</v>
      </c>
      <c r="G3409" t="s">
        <v>20054</v>
      </c>
      <c r="H3409">
        <v>4</v>
      </c>
    </row>
    <row r="3410" spans="1:8" x14ac:dyDescent="0.3">
      <c r="A3410">
        <v>3409</v>
      </c>
      <c r="B3410">
        <v>5392</v>
      </c>
      <c r="C3410">
        <v>252195</v>
      </c>
      <c r="D3410">
        <v>2</v>
      </c>
      <c r="E3410" t="s">
        <v>13456</v>
      </c>
      <c r="F3410" s="1">
        <v>45771</v>
      </c>
      <c r="G3410" t="s">
        <v>20056</v>
      </c>
      <c r="H3410">
        <v>2</v>
      </c>
    </row>
    <row r="3411" spans="1:8" x14ac:dyDescent="0.3">
      <c r="A3411">
        <v>3410</v>
      </c>
      <c r="B3411">
        <v>10640</v>
      </c>
      <c r="C3411">
        <v>1684448</v>
      </c>
      <c r="D3411">
        <v>1</v>
      </c>
      <c r="E3411" t="s">
        <v>13457</v>
      </c>
      <c r="F3411" s="1">
        <v>44870</v>
      </c>
      <c r="G3411" t="s">
        <v>20057</v>
      </c>
      <c r="H3411">
        <v>1</v>
      </c>
    </row>
    <row r="3412" spans="1:8" x14ac:dyDescent="0.3">
      <c r="A3412">
        <v>3411</v>
      </c>
      <c r="B3412">
        <v>14961</v>
      </c>
      <c r="C3412">
        <v>1348782</v>
      </c>
      <c r="D3412">
        <v>1</v>
      </c>
      <c r="E3412" t="s">
        <v>13458</v>
      </c>
      <c r="F3412" s="1">
        <v>44483</v>
      </c>
      <c r="G3412" t="s">
        <v>20057</v>
      </c>
      <c r="H3412">
        <v>1</v>
      </c>
    </row>
    <row r="3413" spans="1:8" x14ac:dyDescent="0.3">
      <c r="A3413">
        <v>3412</v>
      </c>
      <c r="B3413">
        <v>527</v>
      </c>
      <c r="C3413">
        <v>203839</v>
      </c>
      <c r="D3413">
        <v>5</v>
      </c>
      <c r="E3413" t="s">
        <v>13459</v>
      </c>
      <c r="F3413" s="1">
        <v>45089</v>
      </c>
      <c r="G3413" t="s">
        <v>20058</v>
      </c>
      <c r="H3413">
        <v>5</v>
      </c>
    </row>
    <row r="3414" spans="1:8" x14ac:dyDescent="0.3">
      <c r="A3414">
        <v>3413</v>
      </c>
      <c r="B3414">
        <v>17757</v>
      </c>
      <c r="C3414">
        <v>640180</v>
      </c>
      <c r="D3414">
        <v>3</v>
      </c>
      <c r="E3414" t="s">
        <v>13460</v>
      </c>
      <c r="F3414" s="1">
        <v>45240</v>
      </c>
      <c r="G3414" t="s">
        <v>20055</v>
      </c>
      <c r="H3414">
        <v>3</v>
      </c>
    </row>
    <row r="3415" spans="1:8" x14ac:dyDescent="0.3">
      <c r="A3415">
        <v>3414</v>
      </c>
      <c r="B3415">
        <v>5849</v>
      </c>
      <c r="C3415">
        <v>1788201</v>
      </c>
      <c r="D3415">
        <v>3</v>
      </c>
      <c r="E3415" t="s">
        <v>13461</v>
      </c>
      <c r="F3415" s="1">
        <v>44957</v>
      </c>
      <c r="G3415" t="s">
        <v>20055</v>
      </c>
      <c r="H3415">
        <v>3</v>
      </c>
    </row>
    <row r="3416" spans="1:8" x14ac:dyDescent="0.3">
      <c r="A3416">
        <v>3415</v>
      </c>
      <c r="B3416">
        <v>3381</v>
      </c>
      <c r="C3416">
        <v>1645112</v>
      </c>
      <c r="D3416">
        <v>3</v>
      </c>
      <c r="E3416" t="s">
        <v>13462</v>
      </c>
      <c r="F3416" s="1">
        <v>44605</v>
      </c>
      <c r="G3416" t="s">
        <v>20055</v>
      </c>
      <c r="H3416">
        <v>3</v>
      </c>
    </row>
    <row r="3417" spans="1:8" x14ac:dyDescent="0.3">
      <c r="A3417">
        <v>3416</v>
      </c>
      <c r="B3417">
        <v>3819</v>
      </c>
      <c r="C3417">
        <v>1001396</v>
      </c>
      <c r="D3417">
        <v>3</v>
      </c>
      <c r="E3417" t="s">
        <v>13463</v>
      </c>
      <c r="F3417" s="1">
        <v>45367</v>
      </c>
      <c r="G3417" t="s">
        <v>20055</v>
      </c>
      <c r="H3417">
        <v>3</v>
      </c>
    </row>
    <row r="3418" spans="1:8" x14ac:dyDescent="0.3">
      <c r="A3418">
        <v>3417</v>
      </c>
      <c r="B3418">
        <v>13895</v>
      </c>
      <c r="C3418">
        <v>1383425</v>
      </c>
      <c r="D3418">
        <v>2</v>
      </c>
      <c r="E3418" t="s">
        <v>13464</v>
      </c>
      <c r="F3418" s="1">
        <v>44499</v>
      </c>
      <c r="G3418" t="s">
        <v>20056</v>
      </c>
      <c r="H3418">
        <v>2</v>
      </c>
    </row>
    <row r="3419" spans="1:8" x14ac:dyDescent="0.3">
      <c r="A3419">
        <v>3418</v>
      </c>
      <c r="B3419">
        <v>14533</v>
      </c>
      <c r="C3419">
        <v>1885096</v>
      </c>
      <c r="D3419">
        <v>5</v>
      </c>
      <c r="E3419" t="s">
        <v>13465</v>
      </c>
      <c r="F3419" s="1">
        <v>45278</v>
      </c>
      <c r="G3419" t="s">
        <v>20058</v>
      </c>
      <c r="H3419">
        <v>5</v>
      </c>
    </row>
    <row r="3420" spans="1:8" x14ac:dyDescent="0.3">
      <c r="A3420">
        <v>3419</v>
      </c>
      <c r="B3420">
        <v>3430</v>
      </c>
      <c r="C3420">
        <v>925043</v>
      </c>
      <c r="D3420">
        <v>4</v>
      </c>
      <c r="E3420" t="s">
        <v>13466</v>
      </c>
      <c r="F3420" s="1">
        <v>45166</v>
      </c>
      <c r="G3420" t="s">
        <v>20054</v>
      </c>
      <c r="H3420">
        <v>4</v>
      </c>
    </row>
    <row r="3421" spans="1:8" x14ac:dyDescent="0.3">
      <c r="A3421">
        <v>3420</v>
      </c>
      <c r="B3421">
        <v>7125</v>
      </c>
      <c r="C3421">
        <v>601339</v>
      </c>
      <c r="D3421">
        <v>3</v>
      </c>
      <c r="E3421" t="s">
        <v>13467</v>
      </c>
      <c r="F3421" s="1">
        <v>44894</v>
      </c>
      <c r="G3421" t="s">
        <v>20055</v>
      </c>
      <c r="H3421">
        <v>3</v>
      </c>
    </row>
    <row r="3422" spans="1:8" x14ac:dyDescent="0.3">
      <c r="A3422">
        <v>3421</v>
      </c>
      <c r="B3422">
        <v>12088</v>
      </c>
      <c r="C3422">
        <v>822602</v>
      </c>
      <c r="D3422">
        <v>3</v>
      </c>
      <c r="E3422" t="s">
        <v>13468</v>
      </c>
      <c r="F3422" s="1">
        <v>45012</v>
      </c>
      <c r="G3422" t="s">
        <v>20055</v>
      </c>
      <c r="H3422">
        <v>3</v>
      </c>
    </row>
    <row r="3423" spans="1:8" x14ac:dyDescent="0.3">
      <c r="A3423">
        <v>3422</v>
      </c>
      <c r="B3423">
        <v>10663</v>
      </c>
      <c r="C3423">
        <v>801830</v>
      </c>
      <c r="D3423">
        <v>2</v>
      </c>
      <c r="E3423" t="s">
        <v>13469</v>
      </c>
      <c r="F3423" s="1">
        <v>45580</v>
      </c>
      <c r="G3423" t="s">
        <v>20056</v>
      </c>
      <c r="H3423">
        <v>2</v>
      </c>
    </row>
    <row r="3424" spans="1:8" x14ac:dyDescent="0.3">
      <c r="A3424">
        <v>3423</v>
      </c>
      <c r="B3424">
        <v>2937</v>
      </c>
      <c r="C3424">
        <v>424974</v>
      </c>
      <c r="D3424">
        <v>5</v>
      </c>
      <c r="E3424" t="s">
        <v>13470</v>
      </c>
      <c r="F3424" s="1">
        <v>44750</v>
      </c>
      <c r="G3424" t="s">
        <v>20058</v>
      </c>
      <c r="H3424">
        <v>5</v>
      </c>
    </row>
    <row r="3425" spans="1:8" x14ac:dyDescent="0.3">
      <c r="A3425">
        <v>3424</v>
      </c>
      <c r="B3425">
        <v>13977</v>
      </c>
      <c r="C3425">
        <v>1140150</v>
      </c>
      <c r="D3425">
        <v>1</v>
      </c>
      <c r="E3425" t="s">
        <v>13471</v>
      </c>
      <c r="F3425" s="1">
        <v>45291</v>
      </c>
      <c r="G3425" t="s">
        <v>20057</v>
      </c>
      <c r="H3425">
        <v>1</v>
      </c>
    </row>
    <row r="3426" spans="1:8" x14ac:dyDescent="0.3">
      <c r="A3426">
        <v>3425</v>
      </c>
      <c r="B3426">
        <v>19328</v>
      </c>
      <c r="C3426">
        <v>1249189</v>
      </c>
      <c r="D3426">
        <v>5</v>
      </c>
      <c r="E3426" t="s">
        <v>13472</v>
      </c>
      <c r="F3426" s="1">
        <v>45205</v>
      </c>
      <c r="G3426" t="s">
        <v>20058</v>
      </c>
      <c r="H3426">
        <v>5</v>
      </c>
    </row>
    <row r="3427" spans="1:8" x14ac:dyDescent="0.3">
      <c r="A3427">
        <v>3426</v>
      </c>
      <c r="B3427">
        <v>19524</v>
      </c>
      <c r="C3427">
        <v>280690</v>
      </c>
      <c r="D3427">
        <v>3</v>
      </c>
      <c r="E3427" t="s">
        <v>13473</v>
      </c>
      <c r="F3427" s="1">
        <v>45682</v>
      </c>
      <c r="G3427" t="s">
        <v>20055</v>
      </c>
      <c r="H3427">
        <v>3</v>
      </c>
    </row>
    <row r="3428" spans="1:8" x14ac:dyDescent="0.3">
      <c r="A3428">
        <v>3427</v>
      </c>
      <c r="B3428">
        <v>6587</v>
      </c>
      <c r="C3428">
        <v>64170</v>
      </c>
      <c r="D3428">
        <v>1</v>
      </c>
      <c r="E3428" t="s">
        <v>13474</v>
      </c>
      <c r="F3428" s="1">
        <v>45804</v>
      </c>
      <c r="G3428" t="s">
        <v>20057</v>
      </c>
      <c r="H3428">
        <v>1</v>
      </c>
    </row>
    <row r="3429" spans="1:8" x14ac:dyDescent="0.3">
      <c r="A3429">
        <v>3428</v>
      </c>
      <c r="B3429">
        <v>10316</v>
      </c>
      <c r="C3429">
        <v>1150284</v>
      </c>
      <c r="D3429">
        <v>3</v>
      </c>
      <c r="E3429" t="s">
        <v>13475</v>
      </c>
      <c r="F3429" s="1">
        <v>44727</v>
      </c>
      <c r="G3429" t="s">
        <v>20055</v>
      </c>
      <c r="H3429">
        <v>3</v>
      </c>
    </row>
    <row r="3430" spans="1:8" x14ac:dyDescent="0.3">
      <c r="A3430">
        <v>3429</v>
      </c>
      <c r="B3430">
        <v>15249</v>
      </c>
      <c r="C3430">
        <v>1779042</v>
      </c>
      <c r="D3430">
        <v>2</v>
      </c>
      <c r="E3430" t="s">
        <v>13476</v>
      </c>
      <c r="F3430" s="1">
        <v>45212</v>
      </c>
      <c r="G3430" t="s">
        <v>20056</v>
      </c>
      <c r="H3430">
        <v>2</v>
      </c>
    </row>
    <row r="3431" spans="1:8" x14ac:dyDescent="0.3">
      <c r="A3431">
        <v>3430</v>
      </c>
      <c r="B3431">
        <v>15401</v>
      </c>
      <c r="C3431">
        <v>974823</v>
      </c>
      <c r="D3431">
        <v>2</v>
      </c>
      <c r="E3431" t="s">
        <v>13477</v>
      </c>
      <c r="F3431" s="1">
        <v>45884</v>
      </c>
      <c r="G3431" t="s">
        <v>20056</v>
      </c>
      <c r="H3431">
        <v>2</v>
      </c>
    </row>
    <row r="3432" spans="1:8" x14ac:dyDescent="0.3">
      <c r="A3432">
        <v>3431</v>
      </c>
      <c r="B3432">
        <v>19347</v>
      </c>
      <c r="C3432">
        <v>1828718</v>
      </c>
      <c r="D3432">
        <v>4</v>
      </c>
      <c r="E3432" t="s">
        <v>13478</v>
      </c>
      <c r="F3432" s="1">
        <v>45600</v>
      </c>
      <c r="G3432" t="s">
        <v>20054</v>
      </c>
      <c r="H3432">
        <v>4</v>
      </c>
    </row>
    <row r="3433" spans="1:8" x14ac:dyDescent="0.3">
      <c r="A3433">
        <v>3432</v>
      </c>
      <c r="B3433">
        <v>7131</v>
      </c>
      <c r="C3433">
        <v>1496777</v>
      </c>
      <c r="D3433">
        <v>3</v>
      </c>
      <c r="E3433" t="s">
        <v>13479</v>
      </c>
      <c r="F3433" s="1">
        <v>44841</v>
      </c>
      <c r="G3433" t="s">
        <v>20055</v>
      </c>
      <c r="H3433">
        <v>3</v>
      </c>
    </row>
    <row r="3434" spans="1:8" x14ac:dyDescent="0.3">
      <c r="A3434">
        <v>3433</v>
      </c>
      <c r="B3434">
        <v>3792</v>
      </c>
      <c r="C3434">
        <v>480371</v>
      </c>
      <c r="D3434">
        <v>3</v>
      </c>
      <c r="E3434" t="s">
        <v>13480</v>
      </c>
      <c r="F3434" s="1">
        <v>45559</v>
      </c>
      <c r="G3434" t="s">
        <v>20055</v>
      </c>
      <c r="H3434">
        <v>3</v>
      </c>
    </row>
    <row r="3435" spans="1:8" x14ac:dyDescent="0.3">
      <c r="A3435">
        <v>3434</v>
      </c>
      <c r="B3435">
        <v>18527</v>
      </c>
      <c r="C3435">
        <v>1750028</v>
      </c>
      <c r="D3435">
        <v>1</v>
      </c>
      <c r="E3435" t="s">
        <v>13481</v>
      </c>
      <c r="F3435" s="1">
        <v>45543</v>
      </c>
      <c r="G3435" t="s">
        <v>20057</v>
      </c>
      <c r="H3435">
        <v>1</v>
      </c>
    </row>
    <row r="3436" spans="1:8" x14ac:dyDescent="0.3">
      <c r="A3436">
        <v>3435</v>
      </c>
      <c r="B3436">
        <v>5235</v>
      </c>
      <c r="C3436">
        <v>1648740</v>
      </c>
      <c r="D3436">
        <v>5</v>
      </c>
      <c r="E3436" t="s">
        <v>13482</v>
      </c>
      <c r="F3436" s="1">
        <v>44485</v>
      </c>
      <c r="G3436" t="s">
        <v>20058</v>
      </c>
      <c r="H3436">
        <v>5</v>
      </c>
    </row>
    <row r="3437" spans="1:8" x14ac:dyDescent="0.3">
      <c r="A3437">
        <v>3436</v>
      </c>
      <c r="B3437">
        <v>13526</v>
      </c>
      <c r="C3437">
        <v>1189902</v>
      </c>
      <c r="D3437">
        <v>3</v>
      </c>
      <c r="E3437" t="s">
        <v>13483</v>
      </c>
      <c r="F3437" s="1">
        <v>44911</v>
      </c>
      <c r="G3437" t="s">
        <v>20055</v>
      </c>
      <c r="H3437">
        <v>3</v>
      </c>
    </row>
    <row r="3438" spans="1:8" x14ac:dyDescent="0.3">
      <c r="A3438">
        <v>3437</v>
      </c>
      <c r="B3438">
        <v>13281</v>
      </c>
      <c r="C3438">
        <v>846840</v>
      </c>
      <c r="D3438">
        <v>3</v>
      </c>
      <c r="E3438" t="s">
        <v>13484</v>
      </c>
      <c r="F3438" s="1">
        <v>45118</v>
      </c>
      <c r="G3438" t="s">
        <v>20055</v>
      </c>
      <c r="H3438">
        <v>3</v>
      </c>
    </row>
    <row r="3439" spans="1:8" x14ac:dyDescent="0.3">
      <c r="A3439">
        <v>3438</v>
      </c>
      <c r="B3439">
        <v>14908</v>
      </c>
      <c r="C3439">
        <v>406719</v>
      </c>
      <c r="D3439">
        <v>1</v>
      </c>
      <c r="E3439" t="s">
        <v>13485</v>
      </c>
      <c r="F3439" s="1">
        <v>44587</v>
      </c>
      <c r="G3439" t="s">
        <v>20057</v>
      </c>
      <c r="H3439">
        <v>1</v>
      </c>
    </row>
    <row r="3440" spans="1:8" x14ac:dyDescent="0.3">
      <c r="A3440">
        <v>3439</v>
      </c>
      <c r="B3440">
        <v>12108</v>
      </c>
      <c r="C3440">
        <v>1466399</v>
      </c>
      <c r="D3440">
        <v>3</v>
      </c>
      <c r="E3440" t="s">
        <v>13486</v>
      </c>
      <c r="F3440" s="1">
        <v>44565</v>
      </c>
      <c r="G3440" t="s">
        <v>20055</v>
      </c>
      <c r="H3440">
        <v>3</v>
      </c>
    </row>
    <row r="3441" spans="1:8" x14ac:dyDescent="0.3">
      <c r="A3441">
        <v>3440</v>
      </c>
      <c r="B3441">
        <v>18188</v>
      </c>
      <c r="C3441">
        <v>1724290</v>
      </c>
      <c r="D3441">
        <v>5</v>
      </c>
      <c r="E3441" t="s">
        <v>13487</v>
      </c>
      <c r="F3441" s="1">
        <v>44950</v>
      </c>
      <c r="G3441" t="s">
        <v>20058</v>
      </c>
      <c r="H3441">
        <v>5</v>
      </c>
    </row>
    <row r="3442" spans="1:8" x14ac:dyDescent="0.3">
      <c r="A3442">
        <v>3441</v>
      </c>
      <c r="B3442">
        <v>17266</v>
      </c>
      <c r="C3442">
        <v>299789</v>
      </c>
      <c r="D3442">
        <v>3</v>
      </c>
      <c r="E3442" t="s">
        <v>13488</v>
      </c>
      <c r="F3442" s="1">
        <v>45771</v>
      </c>
      <c r="G3442" t="s">
        <v>20055</v>
      </c>
      <c r="H3442">
        <v>3</v>
      </c>
    </row>
    <row r="3443" spans="1:8" x14ac:dyDescent="0.3">
      <c r="A3443">
        <v>3442</v>
      </c>
      <c r="B3443">
        <v>3742</v>
      </c>
      <c r="C3443">
        <v>211821</v>
      </c>
      <c r="D3443">
        <v>4</v>
      </c>
      <c r="E3443" t="s">
        <v>13489</v>
      </c>
      <c r="F3443" s="1">
        <v>45157</v>
      </c>
      <c r="G3443" t="s">
        <v>20054</v>
      </c>
      <c r="H3443">
        <v>4</v>
      </c>
    </row>
    <row r="3444" spans="1:8" x14ac:dyDescent="0.3">
      <c r="A3444">
        <v>3443</v>
      </c>
      <c r="B3444">
        <v>4870</v>
      </c>
      <c r="C3444">
        <v>631585</v>
      </c>
      <c r="D3444">
        <v>2</v>
      </c>
      <c r="E3444" t="s">
        <v>13490</v>
      </c>
      <c r="F3444" s="1">
        <v>45457</v>
      </c>
      <c r="G3444" t="s">
        <v>20056</v>
      </c>
      <c r="H3444">
        <v>2</v>
      </c>
    </row>
    <row r="3445" spans="1:8" x14ac:dyDescent="0.3">
      <c r="A3445">
        <v>3444</v>
      </c>
      <c r="B3445">
        <v>11908</v>
      </c>
      <c r="C3445">
        <v>498844</v>
      </c>
      <c r="D3445">
        <v>5</v>
      </c>
      <c r="E3445" t="s">
        <v>13491</v>
      </c>
      <c r="F3445" s="1">
        <v>45563</v>
      </c>
      <c r="G3445" t="s">
        <v>20058</v>
      </c>
      <c r="H3445">
        <v>5</v>
      </c>
    </row>
    <row r="3446" spans="1:8" x14ac:dyDescent="0.3">
      <c r="A3446">
        <v>3445</v>
      </c>
      <c r="B3446">
        <v>11011</v>
      </c>
      <c r="C3446">
        <v>90593</v>
      </c>
      <c r="D3446">
        <v>4</v>
      </c>
      <c r="E3446" t="s">
        <v>13492</v>
      </c>
      <c r="F3446" s="1">
        <v>45790</v>
      </c>
      <c r="G3446" t="s">
        <v>20054</v>
      </c>
      <c r="H3446">
        <v>4</v>
      </c>
    </row>
    <row r="3447" spans="1:8" x14ac:dyDescent="0.3">
      <c r="A3447">
        <v>3446</v>
      </c>
      <c r="B3447">
        <v>401</v>
      </c>
      <c r="C3447">
        <v>127075</v>
      </c>
      <c r="D3447">
        <v>2</v>
      </c>
      <c r="E3447" t="s">
        <v>13493</v>
      </c>
      <c r="F3447" s="1">
        <v>44629</v>
      </c>
      <c r="G3447" t="s">
        <v>20056</v>
      </c>
      <c r="H3447">
        <v>2</v>
      </c>
    </row>
    <row r="3448" spans="1:8" x14ac:dyDescent="0.3">
      <c r="A3448">
        <v>3447</v>
      </c>
      <c r="B3448">
        <v>6212</v>
      </c>
      <c r="C3448">
        <v>1287724</v>
      </c>
      <c r="D3448">
        <v>3</v>
      </c>
      <c r="E3448" t="s">
        <v>13494</v>
      </c>
      <c r="F3448" s="1">
        <v>45855</v>
      </c>
      <c r="G3448" t="s">
        <v>20055</v>
      </c>
      <c r="H3448">
        <v>3</v>
      </c>
    </row>
    <row r="3449" spans="1:8" x14ac:dyDescent="0.3">
      <c r="A3449">
        <v>3448</v>
      </c>
      <c r="B3449">
        <v>13931</v>
      </c>
      <c r="C3449">
        <v>372146</v>
      </c>
      <c r="D3449">
        <v>5</v>
      </c>
      <c r="E3449" t="s">
        <v>13495</v>
      </c>
      <c r="F3449" s="1">
        <v>45335</v>
      </c>
      <c r="G3449" t="s">
        <v>20058</v>
      </c>
      <c r="H3449">
        <v>5</v>
      </c>
    </row>
    <row r="3450" spans="1:8" x14ac:dyDescent="0.3">
      <c r="A3450">
        <v>3449</v>
      </c>
      <c r="B3450">
        <v>15338</v>
      </c>
      <c r="C3450">
        <v>867376</v>
      </c>
      <c r="D3450">
        <v>4</v>
      </c>
      <c r="E3450" t="s">
        <v>13496</v>
      </c>
      <c r="F3450" s="1">
        <v>45161</v>
      </c>
      <c r="G3450" t="s">
        <v>20054</v>
      </c>
      <c r="H3450">
        <v>4</v>
      </c>
    </row>
    <row r="3451" spans="1:8" x14ac:dyDescent="0.3">
      <c r="A3451">
        <v>3450</v>
      </c>
      <c r="B3451">
        <v>8341</v>
      </c>
      <c r="C3451">
        <v>1907552</v>
      </c>
      <c r="D3451">
        <v>4</v>
      </c>
      <c r="E3451" t="s">
        <v>13497</v>
      </c>
      <c r="F3451" s="1">
        <v>44682</v>
      </c>
      <c r="G3451" t="s">
        <v>20054</v>
      </c>
      <c r="H3451">
        <v>4</v>
      </c>
    </row>
    <row r="3452" spans="1:8" x14ac:dyDescent="0.3">
      <c r="A3452">
        <v>3451</v>
      </c>
      <c r="B3452">
        <v>16892</v>
      </c>
      <c r="C3452">
        <v>1710875</v>
      </c>
      <c r="D3452">
        <v>5</v>
      </c>
      <c r="E3452" t="s">
        <v>13498</v>
      </c>
      <c r="F3452" s="1">
        <v>44636</v>
      </c>
      <c r="G3452" t="s">
        <v>20058</v>
      </c>
      <c r="H3452">
        <v>5</v>
      </c>
    </row>
    <row r="3453" spans="1:8" x14ac:dyDescent="0.3">
      <c r="A3453">
        <v>3452</v>
      </c>
      <c r="B3453">
        <v>15865</v>
      </c>
      <c r="C3453">
        <v>796283</v>
      </c>
      <c r="D3453">
        <v>4</v>
      </c>
      <c r="E3453" t="s">
        <v>13499</v>
      </c>
      <c r="F3453" s="1">
        <v>45176</v>
      </c>
      <c r="G3453" t="s">
        <v>20054</v>
      </c>
      <c r="H3453">
        <v>4</v>
      </c>
    </row>
    <row r="3454" spans="1:8" x14ac:dyDescent="0.3">
      <c r="A3454">
        <v>3453</v>
      </c>
      <c r="B3454">
        <v>18421</v>
      </c>
      <c r="C3454">
        <v>280064</v>
      </c>
      <c r="D3454">
        <v>4</v>
      </c>
      <c r="E3454" t="s">
        <v>13500</v>
      </c>
      <c r="F3454" s="1">
        <v>44834</v>
      </c>
      <c r="G3454" t="s">
        <v>20054</v>
      </c>
      <c r="H3454">
        <v>4</v>
      </c>
    </row>
    <row r="3455" spans="1:8" x14ac:dyDescent="0.3">
      <c r="A3455">
        <v>3454</v>
      </c>
      <c r="B3455">
        <v>19041</v>
      </c>
      <c r="C3455">
        <v>643347</v>
      </c>
      <c r="D3455">
        <v>5</v>
      </c>
      <c r="E3455" t="s">
        <v>13501</v>
      </c>
      <c r="F3455" s="1">
        <v>45190</v>
      </c>
      <c r="G3455" t="s">
        <v>20058</v>
      </c>
      <c r="H3455">
        <v>5</v>
      </c>
    </row>
    <row r="3456" spans="1:8" x14ac:dyDescent="0.3">
      <c r="A3456">
        <v>3455</v>
      </c>
      <c r="B3456">
        <v>13492</v>
      </c>
      <c r="C3456">
        <v>693240</v>
      </c>
      <c r="D3456">
        <v>1</v>
      </c>
      <c r="E3456" t="s">
        <v>13502</v>
      </c>
      <c r="F3456" s="1">
        <v>45309</v>
      </c>
      <c r="G3456" t="s">
        <v>20057</v>
      </c>
      <c r="H3456">
        <v>1</v>
      </c>
    </row>
    <row r="3457" spans="1:8" x14ac:dyDescent="0.3">
      <c r="A3457">
        <v>3456</v>
      </c>
      <c r="B3457">
        <v>17788</v>
      </c>
      <c r="C3457">
        <v>1618877</v>
      </c>
      <c r="D3457">
        <v>4</v>
      </c>
      <c r="E3457" t="s">
        <v>13503</v>
      </c>
      <c r="F3457" s="1">
        <v>44565</v>
      </c>
      <c r="G3457" t="s">
        <v>20054</v>
      </c>
      <c r="H3457">
        <v>4</v>
      </c>
    </row>
    <row r="3458" spans="1:8" x14ac:dyDescent="0.3">
      <c r="A3458">
        <v>3457</v>
      </c>
      <c r="B3458">
        <v>14649</v>
      </c>
      <c r="C3458">
        <v>1061303</v>
      </c>
      <c r="D3458">
        <v>4</v>
      </c>
      <c r="E3458" t="s">
        <v>13504</v>
      </c>
      <c r="F3458" s="1">
        <v>45394</v>
      </c>
      <c r="G3458" t="s">
        <v>20054</v>
      </c>
      <c r="H3458">
        <v>4</v>
      </c>
    </row>
    <row r="3459" spans="1:8" x14ac:dyDescent="0.3">
      <c r="A3459">
        <v>3458</v>
      </c>
      <c r="B3459">
        <v>7707</v>
      </c>
      <c r="C3459">
        <v>196160</v>
      </c>
      <c r="D3459">
        <v>3</v>
      </c>
      <c r="E3459" t="s">
        <v>13505</v>
      </c>
      <c r="F3459" s="1">
        <v>45403</v>
      </c>
      <c r="G3459" t="s">
        <v>20055</v>
      </c>
      <c r="H3459">
        <v>3</v>
      </c>
    </row>
    <row r="3460" spans="1:8" x14ac:dyDescent="0.3">
      <c r="A3460">
        <v>3459</v>
      </c>
      <c r="B3460">
        <v>11779</v>
      </c>
      <c r="C3460">
        <v>899112</v>
      </c>
      <c r="D3460">
        <v>4</v>
      </c>
      <c r="E3460" t="s">
        <v>13506</v>
      </c>
      <c r="F3460" s="1">
        <v>45695</v>
      </c>
      <c r="G3460" t="s">
        <v>20054</v>
      </c>
      <c r="H3460">
        <v>4</v>
      </c>
    </row>
    <row r="3461" spans="1:8" x14ac:dyDescent="0.3">
      <c r="A3461">
        <v>3460</v>
      </c>
      <c r="B3461">
        <v>3497</v>
      </c>
      <c r="C3461">
        <v>973916</v>
      </c>
      <c r="D3461">
        <v>5</v>
      </c>
      <c r="E3461" t="s">
        <v>13507</v>
      </c>
      <c r="F3461" s="1">
        <v>44677</v>
      </c>
      <c r="G3461" t="s">
        <v>20058</v>
      </c>
      <c r="H3461">
        <v>5</v>
      </c>
    </row>
    <row r="3462" spans="1:8" x14ac:dyDescent="0.3">
      <c r="A3462">
        <v>3461</v>
      </c>
      <c r="B3462">
        <v>14556</v>
      </c>
      <c r="C3462">
        <v>1811366</v>
      </c>
      <c r="D3462">
        <v>1</v>
      </c>
      <c r="E3462" t="s">
        <v>13508</v>
      </c>
      <c r="F3462" s="1">
        <v>45849</v>
      </c>
      <c r="G3462" t="s">
        <v>20057</v>
      </c>
      <c r="H3462">
        <v>1</v>
      </c>
    </row>
    <row r="3463" spans="1:8" x14ac:dyDescent="0.3">
      <c r="A3463">
        <v>3462</v>
      </c>
      <c r="B3463">
        <v>6563</v>
      </c>
      <c r="C3463">
        <v>135075</v>
      </c>
      <c r="D3463">
        <v>2</v>
      </c>
      <c r="E3463" t="s">
        <v>13509</v>
      </c>
      <c r="F3463" s="1">
        <v>44566</v>
      </c>
      <c r="G3463" t="s">
        <v>20056</v>
      </c>
      <c r="H3463">
        <v>2</v>
      </c>
    </row>
    <row r="3464" spans="1:8" x14ac:dyDescent="0.3">
      <c r="A3464">
        <v>3463</v>
      </c>
      <c r="B3464">
        <v>13473</v>
      </c>
      <c r="C3464">
        <v>997109</v>
      </c>
      <c r="D3464">
        <v>2</v>
      </c>
      <c r="E3464" t="s">
        <v>13510</v>
      </c>
      <c r="F3464" s="1">
        <v>44515</v>
      </c>
      <c r="G3464" t="s">
        <v>20056</v>
      </c>
      <c r="H3464">
        <v>2</v>
      </c>
    </row>
    <row r="3465" spans="1:8" x14ac:dyDescent="0.3">
      <c r="A3465">
        <v>3464</v>
      </c>
      <c r="B3465">
        <v>3366</v>
      </c>
      <c r="C3465">
        <v>107977</v>
      </c>
      <c r="D3465">
        <v>5</v>
      </c>
      <c r="E3465" t="s">
        <v>13511</v>
      </c>
      <c r="F3465" s="1">
        <v>45503</v>
      </c>
      <c r="G3465" t="s">
        <v>20058</v>
      </c>
      <c r="H3465">
        <v>5</v>
      </c>
    </row>
    <row r="3466" spans="1:8" x14ac:dyDescent="0.3">
      <c r="A3466">
        <v>3465</v>
      </c>
      <c r="B3466">
        <v>9908</v>
      </c>
      <c r="C3466">
        <v>1232395</v>
      </c>
      <c r="D3466">
        <v>2</v>
      </c>
      <c r="E3466" t="s">
        <v>13512</v>
      </c>
      <c r="F3466" s="1">
        <v>44495</v>
      </c>
      <c r="G3466" t="s">
        <v>20056</v>
      </c>
      <c r="H3466">
        <v>2</v>
      </c>
    </row>
    <row r="3467" spans="1:8" x14ac:dyDescent="0.3">
      <c r="A3467">
        <v>3466</v>
      </c>
      <c r="B3467">
        <v>6887</v>
      </c>
      <c r="C3467">
        <v>1187083</v>
      </c>
      <c r="D3467">
        <v>3</v>
      </c>
      <c r="E3467" t="s">
        <v>13513</v>
      </c>
      <c r="F3467" s="1">
        <v>45143</v>
      </c>
      <c r="G3467" t="s">
        <v>20055</v>
      </c>
      <c r="H3467">
        <v>3</v>
      </c>
    </row>
    <row r="3468" spans="1:8" x14ac:dyDescent="0.3">
      <c r="A3468">
        <v>3467</v>
      </c>
      <c r="B3468">
        <v>16812</v>
      </c>
      <c r="C3468">
        <v>133170</v>
      </c>
      <c r="D3468">
        <v>2</v>
      </c>
      <c r="E3468" t="s">
        <v>13514</v>
      </c>
      <c r="F3468" s="1">
        <v>45880</v>
      </c>
      <c r="G3468" t="s">
        <v>20056</v>
      </c>
      <c r="H3468">
        <v>2</v>
      </c>
    </row>
    <row r="3469" spans="1:8" x14ac:dyDescent="0.3">
      <c r="A3469">
        <v>3468</v>
      </c>
      <c r="B3469">
        <v>8430</v>
      </c>
      <c r="C3469">
        <v>1875079</v>
      </c>
      <c r="D3469">
        <v>5</v>
      </c>
      <c r="E3469" t="s">
        <v>13515</v>
      </c>
      <c r="F3469" s="1">
        <v>45428</v>
      </c>
      <c r="G3469" t="s">
        <v>20058</v>
      </c>
      <c r="H3469">
        <v>5</v>
      </c>
    </row>
    <row r="3470" spans="1:8" x14ac:dyDescent="0.3">
      <c r="A3470">
        <v>3469</v>
      </c>
      <c r="B3470">
        <v>4548</v>
      </c>
      <c r="C3470">
        <v>1231961</v>
      </c>
      <c r="D3470">
        <v>2</v>
      </c>
      <c r="E3470" t="s">
        <v>13516</v>
      </c>
      <c r="F3470" s="1">
        <v>45449</v>
      </c>
      <c r="G3470" t="s">
        <v>20056</v>
      </c>
      <c r="H3470">
        <v>2</v>
      </c>
    </row>
    <row r="3471" spans="1:8" x14ac:dyDescent="0.3">
      <c r="A3471">
        <v>3470</v>
      </c>
      <c r="B3471">
        <v>7881</v>
      </c>
      <c r="C3471">
        <v>1152497</v>
      </c>
      <c r="D3471">
        <v>4</v>
      </c>
      <c r="E3471" t="s">
        <v>13517</v>
      </c>
      <c r="F3471" s="1">
        <v>45620</v>
      </c>
      <c r="G3471" t="s">
        <v>20054</v>
      </c>
      <c r="H3471">
        <v>4</v>
      </c>
    </row>
    <row r="3472" spans="1:8" x14ac:dyDescent="0.3">
      <c r="A3472">
        <v>3471</v>
      </c>
      <c r="B3472">
        <v>7376</v>
      </c>
      <c r="C3472">
        <v>161989</v>
      </c>
      <c r="D3472">
        <v>5</v>
      </c>
      <c r="E3472" t="s">
        <v>13518</v>
      </c>
      <c r="F3472" s="1">
        <v>45259</v>
      </c>
      <c r="G3472" t="s">
        <v>20058</v>
      </c>
      <c r="H3472">
        <v>5</v>
      </c>
    </row>
    <row r="3473" spans="1:8" x14ac:dyDescent="0.3">
      <c r="A3473">
        <v>3472</v>
      </c>
      <c r="B3473">
        <v>1649</v>
      </c>
      <c r="C3473">
        <v>150554</v>
      </c>
      <c r="D3473">
        <v>2</v>
      </c>
      <c r="E3473" t="s">
        <v>13519</v>
      </c>
      <c r="F3473" s="1">
        <v>45893</v>
      </c>
      <c r="G3473" t="s">
        <v>20056</v>
      </c>
      <c r="H3473">
        <v>2</v>
      </c>
    </row>
    <row r="3474" spans="1:8" x14ac:dyDescent="0.3">
      <c r="A3474">
        <v>3473</v>
      </c>
      <c r="B3474">
        <v>284</v>
      </c>
      <c r="C3474">
        <v>1827226</v>
      </c>
      <c r="D3474">
        <v>1</v>
      </c>
      <c r="E3474" t="s">
        <v>13520</v>
      </c>
      <c r="F3474" s="1">
        <v>44850</v>
      </c>
      <c r="G3474" t="s">
        <v>20057</v>
      </c>
      <c r="H3474">
        <v>1</v>
      </c>
    </row>
    <row r="3475" spans="1:8" x14ac:dyDescent="0.3">
      <c r="A3475">
        <v>3474</v>
      </c>
      <c r="B3475">
        <v>17856</v>
      </c>
      <c r="C3475">
        <v>1802673</v>
      </c>
      <c r="D3475">
        <v>1</v>
      </c>
      <c r="E3475" t="s">
        <v>13521</v>
      </c>
      <c r="F3475" s="1">
        <v>45695</v>
      </c>
      <c r="G3475" t="s">
        <v>20057</v>
      </c>
      <c r="H3475">
        <v>1</v>
      </c>
    </row>
    <row r="3476" spans="1:8" x14ac:dyDescent="0.3">
      <c r="A3476">
        <v>3475</v>
      </c>
      <c r="B3476">
        <v>7451</v>
      </c>
      <c r="C3476">
        <v>1005468</v>
      </c>
      <c r="D3476">
        <v>3</v>
      </c>
      <c r="E3476" t="s">
        <v>13522</v>
      </c>
      <c r="F3476" s="1">
        <v>44767</v>
      </c>
      <c r="G3476" t="s">
        <v>20055</v>
      </c>
      <c r="H3476">
        <v>3</v>
      </c>
    </row>
    <row r="3477" spans="1:8" x14ac:dyDescent="0.3">
      <c r="A3477">
        <v>3476</v>
      </c>
      <c r="B3477">
        <v>19990</v>
      </c>
      <c r="C3477">
        <v>1595288</v>
      </c>
      <c r="D3477">
        <v>4</v>
      </c>
      <c r="E3477" t="s">
        <v>13523</v>
      </c>
      <c r="F3477" s="1">
        <v>45354</v>
      </c>
      <c r="G3477" t="s">
        <v>20054</v>
      </c>
      <c r="H3477">
        <v>4</v>
      </c>
    </row>
    <row r="3478" spans="1:8" x14ac:dyDescent="0.3">
      <c r="A3478">
        <v>3477</v>
      </c>
      <c r="B3478">
        <v>14421</v>
      </c>
      <c r="C3478">
        <v>1098512</v>
      </c>
      <c r="D3478">
        <v>4</v>
      </c>
      <c r="E3478" t="s">
        <v>13524</v>
      </c>
      <c r="F3478" s="1">
        <v>44541</v>
      </c>
      <c r="G3478" t="s">
        <v>20054</v>
      </c>
      <c r="H3478">
        <v>4</v>
      </c>
    </row>
    <row r="3479" spans="1:8" x14ac:dyDescent="0.3">
      <c r="A3479">
        <v>3478</v>
      </c>
      <c r="B3479">
        <v>14279</v>
      </c>
      <c r="C3479">
        <v>704526</v>
      </c>
      <c r="D3479">
        <v>4</v>
      </c>
      <c r="E3479" t="s">
        <v>13525</v>
      </c>
      <c r="F3479" s="1">
        <v>45324</v>
      </c>
      <c r="G3479" t="s">
        <v>20054</v>
      </c>
      <c r="H3479">
        <v>4</v>
      </c>
    </row>
    <row r="3480" spans="1:8" x14ac:dyDescent="0.3">
      <c r="A3480">
        <v>3479</v>
      </c>
      <c r="B3480">
        <v>7170</v>
      </c>
      <c r="C3480">
        <v>1324311</v>
      </c>
      <c r="D3480">
        <v>4</v>
      </c>
      <c r="E3480" t="s">
        <v>13526</v>
      </c>
      <c r="F3480" s="1">
        <v>44863</v>
      </c>
      <c r="G3480" t="s">
        <v>20054</v>
      </c>
      <c r="H3480">
        <v>4</v>
      </c>
    </row>
    <row r="3481" spans="1:8" x14ac:dyDescent="0.3">
      <c r="A3481">
        <v>3480</v>
      </c>
      <c r="B3481">
        <v>5660</v>
      </c>
      <c r="C3481">
        <v>1492162</v>
      </c>
      <c r="D3481">
        <v>4</v>
      </c>
      <c r="E3481" t="s">
        <v>13527</v>
      </c>
      <c r="F3481" s="1">
        <v>44855</v>
      </c>
      <c r="G3481" t="s">
        <v>20054</v>
      </c>
      <c r="H3481">
        <v>4</v>
      </c>
    </row>
    <row r="3482" spans="1:8" x14ac:dyDescent="0.3">
      <c r="A3482">
        <v>3481</v>
      </c>
      <c r="B3482">
        <v>3493</v>
      </c>
      <c r="C3482">
        <v>682412</v>
      </c>
      <c r="D3482">
        <v>1</v>
      </c>
      <c r="E3482" t="s">
        <v>13528</v>
      </c>
      <c r="F3482" s="1">
        <v>44740</v>
      </c>
      <c r="G3482" t="s">
        <v>20057</v>
      </c>
      <c r="H3482">
        <v>1</v>
      </c>
    </row>
    <row r="3483" spans="1:8" x14ac:dyDescent="0.3">
      <c r="A3483">
        <v>3482</v>
      </c>
      <c r="B3483">
        <v>7861</v>
      </c>
      <c r="C3483">
        <v>313786</v>
      </c>
      <c r="D3483">
        <v>5</v>
      </c>
      <c r="E3483" t="s">
        <v>13529</v>
      </c>
      <c r="F3483" s="1">
        <v>45695</v>
      </c>
      <c r="G3483" t="s">
        <v>20058</v>
      </c>
      <c r="H3483">
        <v>5</v>
      </c>
    </row>
    <row r="3484" spans="1:8" x14ac:dyDescent="0.3">
      <c r="A3484">
        <v>3483</v>
      </c>
      <c r="B3484">
        <v>10026</v>
      </c>
      <c r="C3484">
        <v>1388025</v>
      </c>
      <c r="D3484">
        <v>1</v>
      </c>
      <c r="E3484" t="s">
        <v>13530</v>
      </c>
      <c r="F3484" s="1">
        <v>45876</v>
      </c>
      <c r="G3484" t="s">
        <v>20057</v>
      </c>
      <c r="H3484">
        <v>1</v>
      </c>
    </row>
    <row r="3485" spans="1:8" x14ac:dyDescent="0.3">
      <c r="A3485">
        <v>3484</v>
      </c>
      <c r="B3485">
        <v>9305</v>
      </c>
      <c r="C3485">
        <v>735742</v>
      </c>
      <c r="D3485">
        <v>3</v>
      </c>
      <c r="E3485" t="s">
        <v>13531</v>
      </c>
      <c r="F3485" s="1">
        <v>45598</v>
      </c>
      <c r="G3485" t="s">
        <v>20055</v>
      </c>
      <c r="H3485">
        <v>3</v>
      </c>
    </row>
    <row r="3486" spans="1:8" x14ac:dyDescent="0.3">
      <c r="A3486">
        <v>3485</v>
      </c>
      <c r="B3486">
        <v>19358</v>
      </c>
      <c r="C3486">
        <v>1208839</v>
      </c>
      <c r="D3486">
        <v>4</v>
      </c>
      <c r="E3486" t="s">
        <v>13532</v>
      </c>
      <c r="F3486" s="1">
        <v>44965</v>
      </c>
      <c r="G3486" t="s">
        <v>20054</v>
      </c>
      <c r="H3486">
        <v>4</v>
      </c>
    </row>
    <row r="3487" spans="1:8" x14ac:dyDescent="0.3">
      <c r="A3487">
        <v>3486</v>
      </c>
      <c r="B3487">
        <v>16373</v>
      </c>
      <c r="C3487">
        <v>1771115</v>
      </c>
      <c r="D3487">
        <v>5</v>
      </c>
      <c r="E3487" t="s">
        <v>13533</v>
      </c>
      <c r="F3487" s="1">
        <v>44975</v>
      </c>
      <c r="G3487" t="s">
        <v>20058</v>
      </c>
      <c r="H3487">
        <v>5</v>
      </c>
    </row>
    <row r="3488" spans="1:8" x14ac:dyDescent="0.3">
      <c r="A3488">
        <v>3487</v>
      </c>
      <c r="B3488">
        <v>4053</v>
      </c>
      <c r="C3488">
        <v>535683</v>
      </c>
      <c r="D3488">
        <v>3</v>
      </c>
      <c r="E3488" t="s">
        <v>13534</v>
      </c>
      <c r="F3488" s="1">
        <v>44782</v>
      </c>
      <c r="G3488" t="s">
        <v>20055</v>
      </c>
      <c r="H3488">
        <v>3</v>
      </c>
    </row>
    <row r="3489" spans="1:8" x14ac:dyDescent="0.3">
      <c r="A3489">
        <v>3488</v>
      </c>
      <c r="B3489">
        <v>10352</v>
      </c>
      <c r="C3489">
        <v>193925</v>
      </c>
      <c r="D3489">
        <v>1</v>
      </c>
      <c r="E3489" t="s">
        <v>13535</v>
      </c>
      <c r="F3489" s="1">
        <v>45583</v>
      </c>
      <c r="G3489" t="s">
        <v>20057</v>
      </c>
      <c r="H3489">
        <v>1</v>
      </c>
    </row>
    <row r="3490" spans="1:8" x14ac:dyDescent="0.3">
      <c r="A3490">
        <v>3489</v>
      </c>
      <c r="B3490">
        <v>11224</v>
      </c>
      <c r="C3490">
        <v>252421</v>
      </c>
      <c r="D3490">
        <v>2</v>
      </c>
      <c r="E3490" t="s">
        <v>13536</v>
      </c>
      <c r="F3490" s="1">
        <v>44844</v>
      </c>
      <c r="G3490" t="s">
        <v>20056</v>
      </c>
      <c r="H3490">
        <v>2</v>
      </c>
    </row>
    <row r="3491" spans="1:8" x14ac:dyDescent="0.3">
      <c r="A3491">
        <v>3490</v>
      </c>
      <c r="B3491">
        <v>5549</v>
      </c>
      <c r="C3491">
        <v>1842788</v>
      </c>
      <c r="D3491">
        <v>2</v>
      </c>
      <c r="E3491" t="s">
        <v>13537</v>
      </c>
      <c r="F3491" s="1">
        <v>44573</v>
      </c>
      <c r="G3491" t="s">
        <v>20056</v>
      </c>
      <c r="H3491">
        <v>2</v>
      </c>
    </row>
    <row r="3492" spans="1:8" x14ac:dyDescent="0.3">
      <c r="A3492">
        <v>3491</v>
      </c>
      <c r="B3492">
        <v>3936</v>
      </c>
      <c r="C3492">
        <v>1632472</v>
      </c>
      <c r="D3492">
        <v>5</v>
      </c>
      <c r="E3492" t="s">
        <v>13538</v>
      </c>
      <c r="F3492" s="1">
        <v>44635</v>
      </c>
      <c r="G3492" t="s">
        <v>20058</v>
      </c>
      <c r="H3492">
        <v>5</v>
      </c>
    </row>
    <row r="3493" spans="1:8" x14ac:dyDescent="0.3">
      <c r="A3493">
        <v>3492</v>
      </c>
      <c r="B3493">
        <v>8566</v>
      </c>
      <c r="C3493">
        <v>831970</v>
      </c>
      <c r="D3493">
        <v>1</v>
      </c>
      <c r="E3493" t="s">
        <v>13539</v>
      </c>
      <c r="F3493" s="1">
        <v>45889</v>
      </c>
      <c r="G3493" t="s">
        <v>20057</v>
      </c>
      <c r="H3493">
        <v>1</v>
      </c>
    </row>
    <row r="3494" spans="1:8" x14ac:dyDescent="0.3">
      <c r="A3494">
        <v>3493</v>
      </c>
      <c r="B3494">
        <v>6293</v>
      </c>
      <c r="C3494">
        <v>671674</v>
      </c>
      <c r="D3494">
        <v>4</v>
      </c>
      <c r="E3494" t="s">
        <v>13540</v>
      </c>
      <c r="F3494" s="1">
        <v>45709</v>
      </c>
      <c r="G3494" t="s">
        <v>20054</v>
      </c>
      <c r="H3494">
        <v>4</v>
      </c>
    </row>
    <row r="3495" spans="1:8" x14ac:dyDescent="0.3">
      <c r="A3495">
        <v>3494</v>
      </c>
      <c r="B3495">
        <v>6999</v>
      </c>
      <c r="C3495">
        <v>471930</v>
      </c>
      <c r="D3495">
        <v>1</v>
      </c>
      <c r="E3495" t="s">
        <v>13541</v>
      </c>
      <c r="F3495" s="1">
        <v>45852</v>
      </c>
      <c r="G3495" t="s">
        <v>20057</v>
      </c>
      <c r="H3495">
        <v>1</v>
      </c>
    </row>
    <row r="3496" spans="1:8" x14ac:dyDescent="0.3">
      <c r="A3496">
        <v>3495</v>
      </c>
      <c r="B3496">
        <v>3183</v>
      </c>
      <c r="C3496">
        <v>854468</v>
      </c>
      <c r="D3496">
        <v>5</v>
      </c>
      <c r="E3496" t="s">
        <v>13542</v>
      </c>
      <c r="F3496" s="1">
        <v>44749</v>
      </c>
      <c r="G3496" t="s">
        <v>20058</v>
      </c>
      <c r="H3496">
        <v>5</v>
      </c>
    </row>
    <row r="3497" spans="1:8" x14ac:dyDescent="0.3">
      <c r="A3497">
        <v>3496</v>
      </c>
      <c r="B3497">
        <v>12634</v>
      </c>
      <c r="C3497">
        <v>244660</v>
      </c>
      <c r="D3497">
        <v>1</v>
      </c>
      <c r="E3497" t="s">
        <v>13543</v>
      </c>
      <c r="F3497" s="1">
        <v>45799</v>
      </c>
      <c r="G3497" t="s">
        <v>20057</v>
      </c>
      <c r="H3497">
        <v>1</v>
      </c>
    </row>
    <row r="3498" spans="1:8" x14ac:dyDescent="0.3">
      <c r="A3498">
        <v>3497</v>
      </c>
      <c r="B3498">
        <v>14991</v>
      </c>
      <c r="C3498">
        <v>116332</v>
      </c>
      <c r="D3498">
        <v>3</v>
      </c>
      <c r="E3498" t="s">
        <v>13544</v>
      </c>
      <c r="F3498" s="1">
        <v>45104</v>
      </c>
      <c r="G3498" t="s">
        <v>20055</v>
      </c>
      <c r="H3498">
        <v>3</v>
      </c>
    </row>
    <row r="3499" spans="1:8" x14ac:dyDescent="0.3">
      <c r="A3499">
        <v>3498</v>
      </c>
      <c r="B3499">
        <v>9780</v>
      </c>
      <c r="C3499">
        <v>1875451</v>
      </c>
      <c r="D3499">
        <v>1</v>
      </c>
      <c r="E3499" t="s">
        <v>13545</v>
      </c>
      <c r="F3499" s="1">
        <v>44949</v>
      </c>
      <c r="G3499" t="s">
        <v>20057</v>
      </c>
      <c r="H3499">
        <v>1</v>
      </c>
    </row>
    <row r="3500" spans="1:8" x14ac:dyDescent="0.3">
      <c r="A3500">
        <v>3499</v>
      </c>
      <c r="B3500">
        <v>10208</v>
      </c>
      <c r="C3500">
        <v>373140</v>
      </c>
      <c r="D3500">
        <v>1</v>
      </c>
      <c r="E3500" t="s">
        <v>13546</v>
      </c>
      <c r="F3500" s="1">
        <v>44697</v>
      </c>
      <c r="G3500" t="s">
        <v>20057</v>
      </c>
      <c r="H3500">
        <v>1</v>
      </c>
    </row>
    <row r="3501" spans="1:8" x14ac:dyDescent="0.3">
      <c r="A3501">
        <v>3500</v>
      </c>
      <c r="B3501">
        <v>432</v>
      </c>
      <c r="C3501">
        <v>130704</v>
      </c>
      <c r="D3501">
        <v>4</v>
      </c>
      <c r="E3501" t="s">
        <v>13547</v>
      </c>
      <c r="F3501" s="1">
        <v>45745</v>
      </c>
      <c r="G3501" t="s">
        <v>20054</v>
      </c>
      <c r="H3501">
        <v>4</v>
      </c>
    </row>
    <row r="3502" spans="1:8" x14ac:dyDescent="0.3">
      <c r="A3502">
        <v>3501</v>
      </c>
      <c r="B3502">
        <v>8587</v>
      </c>
      <c r="C3502">
        <v>251454</v>
      </c>
      <c r="D3502">
        <v>3</v>
      </c>
      <c r="E3502" t="s">
        <v>13548</v>
      </c>
      <c r="F3502" s="1">
        <v>45134</v>
      </c>
      <c r="G3502" t="s">
        <v>20055</v>
      </c>
      <c r="H3502">
        <v>3</v>
      </c>
    </row>
    <row r="3503" spans="1:8" x14ac:dyDescent="0.3">
      <c r="A3503">
        <v>3502</v>
      </c>
      <c r="B3503">
        <v>10754</v>
      </c>
      <c r="C3503">
        <v>1297250</v>
      </c>
      <c r="D3503">
        <v>2</v>
      </c>
      <c r="E3503" t="s">
        <v>13549</v>
      </c>
      <c r="F3503" s="1">
        <v>44958</v>
      </c>
      <c r="G3503" t="s">
        <v>20056</v>
      </c>
      <c r="H3503">
        <v>2</v>
      </c>
    </row>
    <row r="3504" spans="1:8" x14ac:dyDescent="0.3">
      <c r="A3504">
        <v>3503</v>
      </c>
      <c r="B3504">
        <v>6965</v>
      </c>
      <c r="C3504">
        <v>1581038</v>
      </c>
      <c r="D3504">
        <v>5</v>
      </c>
      <c r="E3504" t="s">
        <v>13550</v>
      </c>
      <c r="F3504" s="1">
        <v>44489</v>
      </c>
      <c r="G3504" t="s">
        <v>20058</v>
      </c>
      <c r="H3504">
        <v>5</v>
      </c>
    </row>
    <row r="3505" spans="1:8" x14ac:dyDescent="0.3">
      <c r="A3505">
        <v>3504</v>
      </c>
      <c r="B3505">
        <v>1213</v>
      </c>
      <c r="C3505">
        <v>411702</v>
      </c>
      <c r="D3505">
        <v>4</v>
      </c>
      <c r="E3505" t="s">
        <v>13551</v>
      </c>
      <c r="F3505" s="1">
        <v>45647</v>
      </c>
      <c r="G3505" t="s">
        <v>20054</v>
      </c>
      <c r="H3505">
        <v>4</v>
      </c>
    </row>
    <row r="3506" spans="1:8" x14ac:dyDescent="0.3">
      <c r="A3506">
        <v>3505</v>
      </c>
      <c r="B3506">
        <v>17388</v>
      </c>
      <c r="C3506">
        <v>800274</v>
      </c>
      <c r="D3506">
        <v>1</v>
      </c>
      <c r="E3506" t="s">
        <v>13552</v>
      </c>
      <c r="F3506" s="1">
        <v>45690</v>
      </c>
      <c r="G3506" t="s">
        <v>20057</v>
      </c>
      <c r="H3506">
        <v>1</v>
      </c>
    </row>
    <row r="3507" spans="1:8" x14ac:dyDescent="0.3">
      <c r="A3507">
        <v>3506</v>
      </c>
      <c r="B3507">
        <v>16304</v>
      </c>
      <c r="C3507">
        <v>1352985</v>
      </c>
      <c r="D3507">
        <v>2</v>
      </c>
      <c r="E3507" t="s">
        <v>13553</v>
      </c>
      <c r="F3507" s="1">
        <v>44966</v>
      </c>
      <c r="G3507" t="s">
        <v>20056</v>
      </c>
      <c r="H3507">
        <v>2</v>
      </c>
    </row>
    <row r="3508" spans="1:8" x14ac:dyDescent="0.3">
      <c r="A3508">
        <v>3507</v>
      </c>
      <c r="B3508">
        <v>16468</v>
      </c>
      <c r="C3508">
        <v>1797776</v>
      </c>
      <c r="D3508">
        <v>2</v>
      </c>
      <c r="E3508" t="s">
        <v>13554</v>
      </c>
      <c r="F3508" s="1">
        <v>45535</v>
      </c>
      <c r="G3508" t="s">
        <v>20056</v>
      </c>
      <c r="H3508">
        <v>2</v>
      </c>
    </row>
    <row r="3509" spans="1:8" x14ac:dyDescent="0.3">
      <c r="A3509">
        <v>3508</v>
      </c>
      <c r="B3509">
        <v>2715</v>
      </c>
      <c r="C3509">
        <v>637733</v>
      </c>
      <c r="D3509">
        <v>1</v>
      </c>
      <c r="E3509" t="s">
        <v>13555</v>
      </c>
      <c r="F3509" s="1">
        <v>45572</v>
      </c>
      <c r="G3509" t="s">
        <v>20057</v>
      </c>
      <c r="H3509">
        <v>1</v>
      </c>
    </row>
    <row r="3510" spans="1:8" x14ac:dyDescent="0.3">
      <c r="A3510">
        <v>3509</v>
      </c>
      <c r="B3510">
        <v>19297</v>
      </c>
      <c r="C3510">
        <v>305590</v>
      </c>
      <c r="D3510">
        <v>3</v>
      </c>
      <c r="E3510" t="s">
        <v>13556</v>
      </c>
      <c r="F3510" s="1">
        <v>45355</v>
      </c>
      <c r="G3510" t="s">
        <v>20055</v>
      </c>
      <c r="H3510">
        <v>3</v>
      </c>
    </row>
    <row r="3511" spans="1:8" x14ac:dyDescent="0.3">
      <c r="A3511">
        <v>3510</v>
      </c>
      <c r="B3511">
        <v>19602</v>
      </c>
      <c r="C3511">
        <v>105481</v>
      </c>
      <c r="D3511">
        <v>3</v>
      </c>
      <c r="E3511" t="s">
        <v>13557</v>
      </c>
      <c r="F3511" s="1">
        <v>44608</v>
      </c>
      <c r="G3511" t="s">
        <v>20055</v>
      </c>
      <c r="H3511">
        <v>3</v>
      </c>
    </row>
    <row r="3512" spans="1:8" x14ac:dyDescent="0.3">
      <c r="A3512">
        <v>3511</v>
      </c>
      <c r="B3512">
        <v>18902</v>
      </c>
      <c r="C3512">
        <v>1094339</v>
      </c>
      <c r="D3512">
        <v>2</v>
      </c>
      <c r="E3512" t="s">
        <v>13558</v>
      </c>
      <c r="F3512" s="1">
        <v>45124</v>
      </c>
      <c r="G3512" t="s">
        <v>20056</v>
      </c>
      <c r="H3512">
        <v>2</v>
      </c>
    </row>
    <row r="3513" spans="1:8" x14ac:dyDescent="0.3">
      <c r="A3513">
        <v>3512</v>
      </c>
      <c r="B3513">
        <v>710</v>
      </c>
      <c r="C3513">
        <v>1059497</v>
      </c>
      <c r="D3513">
        <v>3</v>
      </c>
      <c r="E3513" t="s">
        <v>13559</v>
      </c>
      <c r="F3513" s="1">
        <v>45264</v>
      </c>
      <c r="G3513" t="s">
        <v>20055</v>
      </c>
      <c r="H3513">
        <v>3</v>
      </c>
    </row>
    <row r="3514" spans="1:8" x14ac:dyDescent="0.3">
      <c r="A3514">
        <v>3513</v>
      </c>
      <c r="B3514">
        <v>19237</v>
      </c>
      <c r="C3514">
        <v>1708817</v>
      </c>
      <c r="D3514">
        <v>3</v>
      </c>
      <c r="E3514" t="s">
        <v>13560</v>
      </c>
      <c r="F3514" s="1">
        <v>44765</v>
      </c>
      <c r="G3514" t="s">
        <v>20055</v>
      </c>
      <c r="H3514">
        <v>3</v>
      </c>
    </row>
    <row r="3515" spans="1:8" x14ac:dyDescent="0.3">
      <c r="A3515">
        <v>3514</v>
      </c>
      <c r="B3515">
        <v>16586</v>
      </c>
      <c r="C3515">
        <v>1003699</v>
      </c>
      <c r="D3515">
        <v>4</v>
      </c>
      <c r="E3515" t="s">
        <v>13561</v>
      </c>
      <c r="F3515" s="1">
        <v>45003</v>
      </c>
      <c r="G3515" t="s">
        <v>20054</v>
      </c>
      <c r="H3515">
        <v>4</v>
      </c>
    </row>
    <row r="3516" spans="1:8" x14ac:dyDescent="0.3">
      <c r="A3516">
        <v>3515</v>
      </c>
      <c r="B3516">
        <v>10917</v>
      </c>
      <c r="C3516">
        <v>201808</v>
      </c>
      <c r="D3516">
        <v>4</v>
      </c>
      <c r="E3516" t="s">
        <v>13562</v>
      </c>
      <c r="F3516" s="1">
        <v>44561</v>
      </c>
      <c r="G3516" t="s">
        <v>20054</v>
      </c>
      <c r="H3516">
        <v>4</v>
      </c>
    </row>
    <row r="3517" spans="1:8" x14ac:dyDescent="0.3">
      <c r="A3517">
        <v>3516</v>
      </c>
      <c r="B3517">
        <v>15068</v>
      </c>
      <c r="C3517">
        <v>371132</v>
      </c>
      <c r="D3517">
        <v>1</v>
      </c>
      <c r="E3517" t="s">
        <v>13563</v>
      </c>
      <c r="F3517" s="1">
        <v>45221</v>
      </c>
      <c r="G3517" t="s">
        <v>20057</v>
      </c>
      <c r="H3517">
        <v>1</v>
      </c>
    </row>
    <row r="3518" spans="1:8" x14ac:dyDescent="0.3">
      <c r="A3518">
        <v>3517</v>
      </c>
      <c r="B3518">
        <v>1142</v>
      </c>
      <c r="C3518">
        <v>190761</v>
      </c>
      <c r="D3518">
        <v>5</v>
      </c>
      <c r="E3518" t="s">
        <v>13564</v>
      </c>
      <c r="F3518" s="1">
        <v>45806</v>
      </c>
      <c r="G3518" t="s">
        <v>20058</v>
      </c>
      <c r="H3518">
        <v>5</v>
      </c>
    </row>
    <row r="3519" spans="1:8" x14ac:dyDescent="0.3">
      <c r="A3519">
        <v>3518</v>
      </c>
      <c r="B3519">
        <v>16644</v>
      </c>
      <c r="C3519">
        <v>1379111</v>
      </c>
      <c r="D3519">
        <v>3</v>
      </c>
      <c r="E3519" t="s">
        <v>13565</v>
      </c>
      <c r="F3519" s="1">
        <v>44949</v>
      </c>
      <c r="G3519" t="s">
        <v>20055</v>
      </c>
      <c r="H3519">
        <v>3</v>
      </c>
    </row>
    <row r="3520" spans="1:8" x14ac:dyDescent="0.3">
      <c r="A3520">
        <v>3519</v>
      </c>
      <c r="B3520">
        <v>18161</v>
      </c>
      <c r="C3520">
        <v>395385</v>
      </c>
      <c r="D3520">
        <v>2</v>
      </c>
      <c r="E3520" t="s">
        <v>13566</v>
      </c>
      <c r="F3520" s="1">
        <v>45596</v>
      </c>
      <c r="G3520" t="s">
        <v>20056</v>
      </c>
      <c r="H3520">
        <v>2</v>
      </c>
    </row>
    <row r="3521" spans="1:8" x14ac:dyDescent="0.3">
      <c r="A3521">
        <v>3520</v>
      </c>
      <c r="B3521">
        <v>18342</v>
      </c>
      <c r="C3521">
        <v>1587039</v>
      </c>
      <c r="D3521">
        <v>1</v>
      </c>
      <c r="E3521" t="s">
        <v>13567</v>
      </c>
      <c r="F3521" s="1">
        <v>44495</v>
      </c>
      <c r="G3521" t="s">
        <v>20057</v>
      </c>
      <c r="H3521">
        <v>1</v>
      </c>
    </row>
    <row r="3522" spans="1:8" x14ac:dyDescent="0.3">
      <c r="A3522">
        <v>3521</v>
      </c>
      <c r="B3522">
        <v>15424</v>
      </c>
      <c r="C3522">
        <v>1685705</v>
      </c>
      <c r="D3522">
        <v>1</v>
      </c>
      <c r="E3522" t="s">
        <v>13568</v>
      </c>
      <c r="F3522" s="1">
        <v>44725</v>
      </c>
      <c r="G3522" t="s">
        <v>20057</v>
      </c>
      <c r="H3522">
        <v>1</v>
      </c>
    </row>
    <row r="3523" spans="1:8" x14ac:dyDescent="0.3">
      <c r="A3523">
        <v>3522</v>
      </c>
      <c r="B3523">
        <v>14141</v>
      </c>
      <c r="C3523">
        <v>321819</v>
      </c>
      <c r="D3523">
        <v>1</v>
      </c>
      <c r="E3523" t="s">
        <v>13569</v>
      </c>
      <c r="F3523" s="1">
        <v>45308</v>
      </c>
      <c r="G3523" t="s">
        <v>20057</v>
      </c>
      <c r="H3523">
        <v>1</v>
      </c>
    </row>
    <row r="3524" spans="1:8" x14ac:dyDescent="0.3">
      <c r="A3524">
        <v>3523</v>
      </c>
      <c r="B3524">
        <v>6267</v>
      </c>
      <c r="C3524">
        <v>428551</v>
      </c>
      <c r="D3524">
        <v>1</v>
      </c>
      <c r="E3524" t="s">
        <v>13570</v>
      </c>
      <c r="F3524" s="1">
        <v>45230</v>
      </c>
      <c r="G3524" t="s">
        <v>20057</v>
      </c>
      <c r="H3524">
        <v>1</v>
      </c>
    </row>
    <row r="3525" spans="1:8" x14ac:dyDescent="0.3">
      <c r="A3525">
        <v>3524</v>
      </c>
      <c r="B3525">
        <v>4021</v>
      </c>
      <c r="C3525">
        <v>1799041</v>
      </c>
      <c r="D3525">
        <v>3</v>
      </c>
      <c r="E3525" t="s">
        <v>13571</v>
      </c>
      <c r="F3525" s="1">
        <v>44972</v>
      </c>
      <c r="G3525" t="s">
        <v>20055</v>
      </c>
      <c r="H3525">
        <v>3</v>
      </c>
    </row>
    <row r="3526" spans="1:8" x14ac:dyDescent="0.3">
      <c r="A3526">
        <v>3525</v>
      </c>
      <c r="B3526">
        <v>8605</v>
      </c>
      <c r="C3526">
        <v>1134619</v>
      </c>
      <c r="D3526">
        <v>5</v>
      </c>
      <c r="E3526" t="s">
        <v>13572</v>
      </c>
      <c r="F3526" s="1">
        <v>45101</v>
      </c>
      <c r="G3526" t="s">
        <v>20058</v>
      </c>
      <c r="H3526">
        <v>5</v>
      </c>
    </row>
    <row r="3527" spans="1:8" x14ac:dyDescent="0.3">
      <c r="A3527">
        <v>3526</v>
      </c>
      <c r="B3527">
        <v>1267</v>
      </c>
      <c r="C3527">
        <v>1006031</v>
      </c>
      <c r="D3527">
        <v>2</v>
      </c>
      <c r="E3527" t="s">
        <v>13573</v>
      </c>
      <c r="F3527" s="1">
        <v>45093</v>
      </c>
      <c r="G3527" t="s">
        <v>20056</v>
      </c>
      <c r="H3527">
        <v>2</v>
      </c>
    </row>
    <row r="3528" spans="1:8" x14ac:dyDescent="0.3">
      <c r="A3528">
        <v>3527</v>
      </c>
      <c r="B3528">
        <v>9905</v>
      </c>
      <c r="C3528">
        <v>1334884</v>
      </c>
      <c r="D3528">
        <v>5</v>
      </c>
      <c r="E3528" t="s">
        <v>13574</v>
      </c>
      <c r="F3528" s="1">
        <v>45779</v>
      </c>
      <c r="G3528" t="s">
        <v>20058</v>
      </c>
      <c r="H3528">
        <v>5</v>
      </c>
    </row>
    <row r="3529" spans="1:8" x14ac:dyDescent="0.3">
      <c r="A3529">
        <v>3528</v>
      </c>
      <c r="B3529">
        <v>2688</v>
      </c>
      <c r="C3529">
        <v>793561</v>
      </c>
      <c r="D3529">
        <v>3</v>
      </c>
      <c r="E3529" t="s">
        <v>13575</v>
      </c>
      <c r="F3529" s="1">
        <v>45021</v>
      </c>
      <c r="G3529" t="s">
        <v>20055</v>
      </c>
      <c r="H3529">
        <v>3</v>
      </c>
    </row>
    <row r="3530" spans="1:8" x14ac:dyDescent="0.3">
      <c r="A3530">
        <v>3529</v>
      </c>
      <c r="B3530">
        <v>674</v>
      </c>
      <c r="C3530">
        <v>1479410</v>
      </c>
      <c r="D3530">
        <v>5</v>
      </c>
      <c r="E3530" t="s">
        <v>13576</v>
      </c>
      <c r="F3530" s="1">
        <v>45737</v>
      </c>
      <c r="G3530" t="s">
        <v>20058</v>
      </c>
      <c r="H3530">
        <v>5</v>
      </c>
    </row>
    <row r="3531" spans="1:8" x14ac:dyDescent="0.3">
      <c r="A3531">
        <v>3530</v>
      </c>
      <c r="B3531">
        <v>8959</v>
      </c>
      <c r="C3531">
        <v>1603934</v>
      </c>
      <c r="D3531">
        <v>2</v>
      </c>
      <c r="E3531" t="s">
        <v>13577</v>
      </c>
      <c r="F3531" s="1">
        <v>44998</v>
      </c>
      <c r="G3531" t="s">
        <v>20056</v>
      </c>
      <c r="H3531">
        <v>2</v>
      </c>
    </row>
    <row r="3532" spans="1:8" x14ac:dyDescent="0.3">
      <c r="A3532">
        <v>3531</v>
      </c>
      <c r="B3532">
        <v>17865</v>
      </c>
      <c r="C3532">
        <v>1083672</v>
      </c>
      <c r="D3532">
        <v>3</v>
      </c>
      <c r="E3532" t="s">
        <v>13578</v>
      </c>
      <c r="F3532" s="1">
        <v>45059</v>
      </c>
      <c r="G3532" t="s">
        <v>20055</v>
      </c>
      <c r="H3532">
        <v>3</v>
      </c>
    </row>
    <row r="3533" spans="1:8" x14ac:dyDescent="0.3">
      <c r="A3533">
        <v>3532</v>
      </c>
      <c r="B3533">
        <v>18767</v>
      </c>
      <c r="C3533">
        <v>187880</v>
      </c>
      <c r="D3533">
        <v>3</v>
      </c>
      <c r="E3533" t="s">
        <v>13579</v>
      </c>
      <c r="F3533" s="1">
        <v>45452</v>
      </c>
      <c r="G3533" t="s">
        <v>20055</v>
      </c>
      <c r="H3533">
        <v>3</v>
      </c>
    </row>
    <row r="3534" spans="1:8" x14ac:dyDescent="0.3">
      <c r="A3534">
        <v>3533</v>
      </c>
      <c r="B3534">
        <v>3198</v>
      </c>
      <c r="C3534">
        <v>733249</v>
      </c>
      <c r="D3534">
        <v>2</v>
      </c>
      <c r="E3534" t="s">
        <v>13580</v>
      </c>
      <c r="F3534" s="1">
        <v>45225</v>
      </c>
      <c r="G3534" t="s">
        <v>20056</v>
      </c>
      <c r="H3534">
        <v>2</v>
      </c>
    </row>
    <row r="3535" spans="1:8" x14ac:dyDescent="0.3">
      <c r="A3535">
        <v>3534</v>
      </c>
      <c r="B3535">
        <v>1164</v>
      </c>
      <c r="C3535">
        <v>1079930</v>
      </c>
      <c r="D3535">
        <v>1</v>
      </c>
      <c r="E3535" t="s">
        <v>13581</v>
      </c>
      <c r="F3535" s="1">
        <v>45117</v>
      </c>
      <c r="G3535" t="s">
        <v>20057</v>
      </c>
      <c r="H3535">
        <v>1</v>
      </c>
    </row>
    <row r="3536" spans="1:8" x14ac:dyDescent="0.3">
      <c r="A3536">
        <v>3535</v>
      </c>
      <c r="B3536">
        <v>15679</v>
      </c>
      <c r="C3536">
        <v>27878</v>
      </c>
      <c r="D3536">
        <v>3</v>
      </c>
      <c r="E3536" t="s">
        <v>13582</v>
      </c>
      <c r="F3536" s="1">
        <v>44543</v>
      </c>
      <c r="G3536" t="s">
        <v>20055</v>
      </c>
      <c r="H3536">
        <v>3</v>
      </c>
    </row>
    <row r="3537" spans="1:8" x14ac:dyDescent="0.3">
      <c r="A3537">
        <v>3536</v>
      </c>
      <c r="B3537">
        <v>10694</v>
      </c>
      <c r="C3537">
        <v>1465545</v>
      </c>
      <c r="D3537">
        <v>2</v>
      </c>
      <c r="E3537" t="s">
        <v>13583</v>
      </c>
      <c r="F3537" s="1">
        <v>44715</v>
      </c>
      <c r="G3537" t="s">
        <v>20056</v>
      </c>
      <c r="H3537">
        <v>2</v>
      </c>
    </row>
    <row r="3538" spans="1:8" x14ac:dyDescent="0.3">
      <c r="A3538">
        <v>3537</v>
      </c>
      <c r="B3538">
        <v>10003</v>
      </c>
      <c r="C3538">
        <v>1785986</v>
      </c>
      <c r="D3538">
        <v>2</v>
      </c>
      <c r="E3538" t="s">
        <v>13584</v>
      </c>
      <c r="F3538" s="1">
        <v>45520</v>
      </c>
      <c r="G3538" t="s">
        <v>20056</v>
      </c>
      <c r="H3538">
        <v>2</v>
      </c>
    </row>
    <row r="3539" spans="1:8" x14ac:dyDescent="0.3">
      <c r="A3539">
        <v>3538</v>
      </c>
      <c r="B3539">
        <v>598</v>
      </c>
      <c r="C3539">
        <v>1757782</v>
      </c>
      <c r="D3539">
        <v>5</v>
      </c>
      <c r="E3539" t="s">
        <v>13585</v>
      </c>
      <c r="F3539" s="1">
        <v>44490</v>
      </c>
      <c r="G3539" t="s">
        <v>20058</v>
      </c>
      <c r="H3539">
        <v>5</v>
      </c>
    </row>
    <row r="3540" spans="1:8" x14ac:dyDescent="0.3">
      <c r="A3540">
        <v>3539</v>
      </c>
      <c r="B3540">
        <v>7746</v>
      </c>
      <c r="C3540">
        <v>682788</v>
      </c>
      <c r="D3540">
        <v>4</v>
      </c>
      <c r="E3540" t="s">
        <v>13586</v>
      </c>
      <c r="F3540" s="1">
        <v>45665</v>
      </c>
      <c r="G3540" t="s">
        <v>20054</v>
      </c>
      <c r="H3540">
        <v>4</v>
      </c>
    </row>
    <row r="3541" spans="1:8" x14ac:dyDescent="0.3">
      <c r="A3541">
        <v>3540</v>
      </c>
      <c r="B3541">
        <v>32</v>
      </c>
      <c r="C3541">
        <v>1815299</v>
      </c>
      <c r="D3541">
        <v>3</v>
      </c>
      <c r="E3541" t="s">
        <v>13587</v>
      </c>
      <c r="F3541" s="1">
        <v>45253</v>
      </c>
      <c r="G3541" t="s">
        <v>20055</v>
      </c>
      <c r="H3541">
        <v>3</v>
      </c>
    </row>
    <row r="3542" spans="1:8" x14ac:dyDescent="0.3">
      <c r="A3542">
        <v>3541</v>
      </c>
      <c r="B3542">
        <v>13495</v>
      </c>
      <c r="C3542">
        <v>1642243</v>
      </c>
      <c r="D3542">
        <v>1</v>
      </c>
      <c r="E3542" t="s">
        <v>13588</v>
      </c>
      <c r="F3542" s="1">
        <v>45258</v>
      </c>
      <c r="G3542" t="s">
        <v>20057</v>
      </c>
      <c r="H3542">
        <v>1</v>
      </c>
    </row>
    <row r="3543" spans="1:8" x14ac:dyDescent="0.3">
      <c r="A3543">
        <v>3542</v>
      </c>
      <c r="B3543">
        <v>5135</v>
      </c>
      <c r="C3543">
        <v>1899695</v>
      </c>
      <c r="D3543">
        <v>5</v>
      </c>
      <c r="E3543" t="s">
        <v>13589</v>
      </c>
      <c r="F3543" s="1">
        <v>45557</v>
      </c>
      <c r="G3543" t="s">
        <v>20058</v>
      </c>
      <c r="H3543">
        <v>5</v>
      </c>
    </row>
    <row r="3544" spans="1:8" x14ac:dyDescent="0.3">
      <c r="A3544">
        <v>3543</v>
      </c>
      <c r="B3544">
        <v>19987</v>
      </c>
      <c r="C3544">
        <v>264223</v>
      </c>
      <c r="D3544">
        <v>5</v>
      </c>
      <c r="E3544" t="s">
        <v>13590</v>
      </c>
      <c r="F3544" s="1">
        <v>44971</v>
      </c>
      <c r="G3544" t="s">
        <v>20058</v>
      </c>
      <c r="H3544">
        <v>5</v>
      </c>
    </row>
    <row r="3545" spans="1:8" x14ac:dyDescent="0.3">
      <c r="A3545">
        <v>3544</v>
      </c>
      <c r="B3545">
        <v>9640</v>
      </c>
      <c r="C3545">
        <v>663708</v>
      </c>
      <c r="D3545">
        <v>5</v>
      </c>
      <c r="E3545" t="s">
        <v>13591</v>
      </c>
      <c r="F3545" s="1">
        <v>45740</v>
      </c>
      <c r="G3545" t="s">
        <v>20058</v>
      </c>
      <c r="H3545">
        <v>5</v>
      </c>
    </row>
    <row r="3546" spans="1:8" x14ac:dyDescent="0.3">
      <c r="A3546">
        <v>3545</v>
      </c>
      <c r="B3546">
        <v>13146</v>
      </c>
      <c r="C3546">
        <v>722382</v>
      </c>
      <c r="D3546">
        <v>2</v>
      </c>
      <c r="E3546" t="s">
        <v>13592</v>
      </c>
      <c r="F3546" s="1">
        <v>45684</v>
      </c>
      <c r="G3546" t="s">
        <v>20056</v>
      </c>
      <c r="H3546">
        <v>2</v>
      </c>
    </row>
    <row r="3547" spans="1:8" x14ac:dyDescent="0.3">
      <c r="A3547">
        <v>3546</v>
      </c>
      <c r="B3547">
        <v>9142</v>
      </c>
      <c r="C3547">
        <v>669052</v>
      </c>
      <c r="D3547">
        <v>2</v>
      </c>
      <c r="E3547" t="s">
        <v>13593</v>
      </c>
      <c r="F3547" s="1">
        <v>44877</v>
      </c>
      <c r="G3547" t="s">
        <v>20056</v>
      </c>
      <c r="H3547">
        <v>2</v>
      </c>
    </row>
    <row r="3548" spans="1:8" x14ac:dyDescent="0.3">
      <c r="A3548">
        <v>3547</v>
      </c>
      <c r="B3548">
        <v>15282</v>
      </c>
      <c r="C3548">
        <v>787722</v>
      </c>
      <c r="D3548">
        <v>5</v>
      </c>
      <c r="E3548" t="s">
        <v>13594</v>
      </c>
      <c r="F3548" s="1">
        <v>45495</v>
      </c>
      <c r="G3548" t="s">
        <v>20058</v>
      </c>
      <c r="H3548">
        <v>5</v>
      </c>
    </row>
    <row r="3549" spans="1:8" x14ac:dyDescent="0.3">
      <c r="A3549">
        <v>3548</v>
      </c>
      <c r="B3549">
        <v>5395</v>
      </c>
      <c r="C3549">
        <v>1572120</v>
      </c>
      <c r="D3549">
        <v>1</v>
      </c>
      <c r="E3549" t="s">
        <v>13595</v>
      </c>
      <c r="F3549" s="1">
        <v>45100</v>
      </c>
      <c r="G3549" t="s">
        <v>20057</v>
      </c>
      <c r="H3549">
        <v>1</v>
      </c>
    </row>
    <row r="3550" spans="1:8" x14ac:dyDescent="0.3">
      <c r="A3550">
        <v>3549</v>
      </c>
      <c r="B3550">
        <v>13357</v>
      </c>
      <c r="C3550">
        <v>1367243</v>
      </c>
      <c r="D3550">
        <v>1</v>
      </c>
      <c r="E3550" t="s">
        <v>13596</v>
      </c>
      <c r="F3550" s="1">
        <v>45671</v>
      </c>
      <c r="G3550" t="s">
        <v>20057</v>
      </c>
      <c r="H3550">
        <v>1</v>
      </c>
    </row>
    <row r="3551" spans="1:8" x14ac:dyDescent="0.3">
      <c r="A3551">
        <v>3550</v>
      </c>
      <c r="B3551">
        <v>896</v>
      </c>
      <c r="C3551">
        <v>1219194</v>
      </c>
      <c r="D3551">
        <v>2</v>
      </c>
      <c r="E3551" t="s">
        <v>13597</v>
      </c>
      <c r="F3551" s="1">
        <v>44921</v>
      </c>
      <c r="G3551" t="s">
        <v>20056</v>
      </c>
      <c r="H3551">
        <v>2</v>
      </c>
    </row>
    <row r="3552" spans="1:8" x14ac:dyDescent="0.3">
      <c r="A3552">
        <v>3551</v>
      </c>
      <c r="B3552">
        <v>15811</v>
      </c>
      <c r="C3552">
        <v>479807</v>
      </c>
      <c r="D3552">
        <v>2</v>
      </c>
      <c r="E3552" t="s">
        <v>13598</v>
      </c>
      <c r="F3552" s="1">
        <v>45120</v>
      </c>
      <c r="G3552" t="s">
        <v>20056</v>
      </c>
      <c r="H3552">
        <v>2</v>
      </c>
    </row>
    <row r="3553" spans="1:8" x14ac:dyDescent="0.3">
      <c r="A3553">
        <v>3552</v>
      </c>
      <c r="B3553">
        <v>2900</v>
      </c>
      <c r="C3553">
        <v>1523843</v>
      </c>
      <c r="D3553">
        <v>2</v>
      </c>
      <c r="E3553" t="s">
        <v>13599</v>
      </c>
      <c r="F3553" s="1">
        <v>44517</v>
      </c>
      <c r="G3553" t="s">
        <v>20056</v>
      </c>
      <c r="H3553">
        <v>2</v>
      </c>
    </row>
    <row r="3554" spans="1:8" x14ac:dyDescent="0.3">
      <c r="A3554">
        <v>3553</v>
      </c>
      <c r="B3554">
        <v>11990</v>
      </c>
      <c r="C3554">
        <v>6289</v>
      </c>
      <c r="D3554">
        <v>2</v>
      </c>
      <c r="E3554" t="s">
        <v>13600</v>
      </c>
      <c r="F3554" s="1">
        <v>45075</v>
      </c>
      <c r="G3554" t="s">
        <v>20056</v>
      </c>
      <c r="H3554">
        <v>2</v>
      </c>
    </row>
    <row r="3555" spans="1:8" x14ac:dyDescent="0.3">
      <c r="A3555">
        <v>3554</v>
      </c>
      <c r="B3555">
        <v>9897</v>
      </c>
      <c r="C3555">
        <v>689367</v>
      </c>
      <c r="D3555">
        <v>5</v>
      </c>
      <c r="E3555" t="s">
        <v>13601</v>
      </c>
      <c r="F3555" s="1">
        <v>45746</v>
      </c>
      <c r="G3555" t="s">
        <v>20058</v>
      </c>
      <c r="H3555">
        <v>5</v>
      </c>
    </row>
    <row r="3556" spans="1:8" x14ac:dyDescent="0.3">
      <c r="A3556">
        <v>3555</v>
      </c>
      <c r="B3556">
        <v>16719</v>
      </c>
      <c r="C3556">
        <v>56083</v>
      </c>
      <c r="D3556">
        <v>1</v>
      </c>
      <c r="E3556" t="s">
        <v>13602</v>
      </c>
      <c r="F3556" s="1">
        <v>45146</v>
      </c>
      <c r="G3556" t="s">
        <v>20057</v>
      </c>
      <c r="H3556">
        <v>1</v>
      </c>
    </row>
    <row r="3557" spans="1:8" x14ac:dyDescent="0.3">
      <c r="A3557">
        <v>3556</v>
      </c>
      <c r="B3557">
        <v>9720</v>
      </c>
      <c r="C3557">
        <v>1594793</v>
      </c>
      <c r="D3557">
        <v>2</v>
      </c>
      <c r="E3557" t="s">
        <v>13603</v>
      </c>
      <c r="F3557" s="1">
        <v>45312</v>
      </c>
      <c r="G3557" t="s">
        <v>20056</v>
      </c>
      <c r="H3557">
        <v>2</v>
      </c>
    </row>
    <row r="3558" spans="1:8" x14ac:dyDescent="0.3">
      <c r="A3558">
        <v>3557</v>
      </c>
      <c r="B3558">
        <v>583</v>
      </c>
      <c r="C3558">
        <v>104479</v>
      </c>
      <c r="D3558">
        <v>3</v>
      </c>
      <c r="E3558" t="s">
        <v>13604</v>
      </c>
      <c r="F3558" s="1">
        <v>44622</v>
      </c>
      <c r="G3558" t="s">
        <v>20055</v>
      </c>
      <c r="H3558">
        <v>3</v>
      </c>
    </row>
    <row r="3559" spans="1:8" x14ac:dyDescent="0.3">
      <c r="A3559">
        <v>3558</v>
      </c>
      <c r="B3559">
        <v>7087</v>
      </c>
      <c r="C3559">
        <v>1224749</v>
      </c>
      <c r="D3559">
        <v>2</v>
      </c>
      <c r="E3559" t="s">
        <v>13605</v>
      </c>
      <c r="F3559" s="1">
        <v>45317</v>
      </c>
      <c r="G3559" t="s">
        <v>20056</v>
      </c>
      <c r="H3559">
        <v>2</v>
      </c>
    </row>
    <row r="3560" spans="1:8" x14ac:dyDescent="0.3">
      <c r="A3560">
        <v>3559</v>
      </c>
      <c r="B3560">
        <v>13014</v>
      </c>
      <c r="C3560">
        <v>379412</v>
      </c>
      <c r="D3560">
        <v>4</v>
      </c>
      <c r="E3560" t="s">
        <v>13606</v>
      </c>
      <c r="F3560" s="1">
        <v>45148</v>
      </c>
      <c r="G3560" t="s">
        <v>20054</v>
      </c>
      <c r="H3560">
        <v>4</v>
      </c>
    </row>
    <row r="3561" spans="1:8" x14ac:dyDescent="0.3">
      <c r="A3561">
        <v>3560</v>
      </c>
      <c r="B3561">
        <v>1166</v>
      </c>
      <c r="C3561">
        <v>1203198</v>
      </c>
      <c r="D3561">
        <v>3</v>
      </c>
      <c r="E3561" t="s">
        <v>13607</v>
      </c>
      <c r="F3561" s="1">
        <v>45703</v>
      </c>
      <c r="G3561" t="s">
        <v>20055</v>
      </c>
      <c r="H3561">
        <v>3</v>
      </c>
    </row>
    <row r="3562" spans="1:8" x14ac:dyDescent="0.3">
      <c r="A3562">
        <v>3561</v>
      </c>
      <c r="B3562">
        <v>6281</v>
      </c>
      <c r="C3562">
        <v>1120732</v>
      </c>
      <c r="D3562">
        <v>2</v>
      </c>
      <c r="E3562" t="s">
        <v>13608</v>
      </c>
      <c r="F3562" s="1">
        <v>44984</v>
      </c>
      <c r="G3562" t="s">
        <v>20056</v>
      </c>
      <c r="H3562">
        <v>2</v>
      </c>
    </row>
    <row r="3563" spans="1:8" x14ac:dyDescent="0.3">
      <c r="A3563">
        <v>3562</v>
      </c>
      <c r="B3563">
        <v>18089</v>
      </c>
      <c r="C3563">
        <v>40587</v>
      </c>
      <c r="D3563">
        <v>4</v>
      </c>
      <c r="E3563" t="s">
        <v>13609</v>
      </c>
      <c r="F3563" s="1">
        <v>45559</v>
      </c>
      <c r="G3563" t="s">
        <v>20054</v>
      </c>
      <c r="H3563">
        <v>4</v>
      </c>
    </row>
    <row r="3564" spans="1:8" x14ac:dyDescent="0.3">
      <c r="A3564">
        <v>3563</v>
      </c>
      <c r="B3564">
        <v>8687</v>
      </c>
      <c r="C3564">
        <v>331871</v>
      </c>
      <c r="D3564">
        <v>3</v>
      </c>
      <c r="E3564" t="s">
        <v>13610</v>
      </c>
      <c r="F3564" s="1">
        <v>45851</v>
      </c>
      <c r="G3564" t="s">
        <v>20055</v>
      </c>
      <c r="H3564">
        <v>3</v>
      </c>
    </row>
    <row r="3565" spans="1:8" x14ac:dyDescent="0.3">
      <c r="A3565">
        <v>3564</v>
      </c>
      <c r="B3565">
        <v>4396</v>
      </c>
      <c r="C3565">
        <v>325598</v>
      </c>
      <c r="D3565">
        <v>4</v>
      </c>
      <c r="E3565" t="s">
        <v>13611</v>
      </c>
      <c r="F3565" s="1">
        <v>45274</v>
      </c>
      <c r="G3565" t="s">
        <v>20054</v>
      </c>
      <c r="H3565">
        <v>4</v>
      </c>
    </row>
    <row r="3566" spans="1:8" x14ac:dyDescent="0.3">
      <c r="A3566">
        <v>3565</v>
      </c>
      <c r="B3566">
        <v>12652</v>
      </c>
      <c r="C3566">
        <v>462364</v>
      </c>
      <c r="D3566">
        <v>5</v>
      </c>
      <c r="E3566" t="s">
        <v>13612</v>
      </c>
      <c r="F3566" s="1">
        <v>45742</v>
      </c>
      <c r="G3566" t="s">
        <v>20058</v>
      </c>
      <c r="H3566">
        <v>5</v>
      </c>
    </row>
    <row r="3567" spans="1:8" x14ac:dyDescent="0.3">
      <c r="A3567">
        <v>3566</v>
      </c>
      <c r="B3567">
        <v>9496</v>
      </c>
      <c r="C3567">
        <v>1665340</v>
      </c>
      <c r="D3567">
        <v>3</v>
      </c>
      <c r="E3567" t="s">
        <v>13613</v>
      </c>
      <c r="F3567" s="1">
        <v>45326</v>
      </c>
      <c r="G3567" t="s">
        <v>20055</v>
      </c>
      <c r="H3567">
        <v>3</v>
      </c>
    </row>
    <row r="3568" spans="1:8" x14ac:dyDescent="0.3">
      <c r="A3568">
        <v>3567</v>
      </c>
      <c r="B3568">
        <v>10955</v>
      </c>
      <c r="C3568">
        <v>1675938</v>
      </c>
      <c r="D3568">
        <v>2</v>
      </c>
      <c r="E3568" t="s">
        <v>13614</v>
      </c>
      <c r="F3568" s="1">
        <v>44856</v>
      </c>
      <c r="G3568" t="s">
        <v>20056</v>
      </c>
      <c r="H3568">
        <v>2</v>
      </c>
    </row>
    <row r="3569" spans="1:8" x14ac:dyDescent="0.3">
      <c r="A3569">
        <v>3568</v>
      </c>
      <c r="B3569">
        <v>18333</v>
      </c>
      <c r="C3569">
        <v>842329</v>
      </c>
      <c r="D3569">
        <v>5</v>
      </c>
      <c r="E3569" t="s">
        <v>13615</v>
      </c>
      <c r="F3569" s="1">
        <v>44464</v>
      </c>
      <c r="G3569" t="s">
        <v>20058</v>
      </c>
      <c r="H3569">
        <v>5</v>
      </c>
    </row>
    <row r="3570" spans="1:8" x14ac:dyDescent="0.3">
      <c r="A3570">
        <v>3569</v>
      </c>
      <c r="B3570">
        <v>5734</v>
      </c>
      <c r="C3570">
        <v>134613</v>
      </c>
      <c r="D3570">
        <v>3</v>
      </c>
      <c r="E3570" t="s">
        <v>13616</v>
      </c>
      <c r="F3570" s="1">
        <v>44815</v>
      </c>
      <c r="G3570" t="s">
        <v>20055</v>
      </c>
      <c r="H3570">
        <v>3</v>
      </c>
    </row>
    <row r="3571" spans="1:8" x14ac:dyDescent="0.3">
      <c r="A3571">
        <v>3570</v>
      </c>
      <c r="B3571">
        <v>9265</v>
      </c>
      <c r="C3571">
        <v>1088217</v>
      </c>
      <c r="D3571">
        <v>2</v>
      </c>
      <c r="E3571" t="s">
        <v>13617</v>
      </c>
      <c r="F3571" s="1">
        <v>44516</v>
      </c>
      <c r="G3571" t="s">
        <v>20056</v>
      </c>
      <c r="H3571">
        <v>2</v>
      </c>
    </row>
    <row r="3572" spans="1:8" x14ac:dyDescent="0.3">
      <c r="A3572">
        <v>3571</v>
      </c>
      <c r="B3572">
        <v>7141</v>
      </c>
      <c r="C3572">
        <v>1605421</v>
      </c>
      <c r="D3572">
        <v>1</v>
      </c>
      <c r="E3572" t="s">
        <v>13618</v>
      </c>
      <c r="F3572" s="1">
        <v>44999</v>
      </c>
      <c r="G3572" t="s">
        <v>20057</v>
      </c>
      <c r="H3572">
        <v>1</v>
      </c>
    </row>
    <row r="3573" spans="1:8" x14ac:dyDescent="0.3">
      <c r="A3573">
        <v>3572</v>
      </c>
      <c r="B3573">
        <v>426</v>
      </c>
      <c r="C3573">
        <v>1876915</v>
      </c>
      <c r="D3573">
        <v>5</v>
      </c>
      <c r="E3573" t="s">
        <v>13619</v>
      </c>
      <c r="F3573" s="1">
        <v>44463</v>
      </c>
      <c r="G3573" t="s">
        <v>20058</v>
      </c>
      <c r="H3573">
        <v>5</v>
      </c>
    </row>
    <row r="3574" spans="1:8" x14ac:dyDescent="0.3">
      <c r="A3574">
        <v>3573</v>
      </c>
      <c r="B3574">
        <v>11441</v>
      </c>
      <c r="C3574">
        <v>1924890</v>
      </c>
      <c r="D3574">
        <v>1</v>
      </c>
      <c r="E3574" t="s">
        <v>13620</v>
      </c>
      <c r="F3574" s="1">
        <v>45311</v>
      </c>
      <c r="G3574" t="s">
        <v>20057</v>
      </c>
      <c r="H3574">
        <v>1</v>
      </c>
    </row>
    <row r="3575" spans="1:8" x14ac:dyDescent="0.3">
      <c r="A3575">
        <v>3574</v>
      </c>
      <c r="B3575">
        <v>1220</v>
      </c>
      <c r="C3575">
        <v>496848</v>
      </c>
      <c r="D3575">
        <v>1</v>
      </c>
      <c r="E3575" t="s">
        <v>13621</v>
      </c>
      <c r="F3575" s="1">
        <v>45322</v>
      </c>
      <c r="G3575" t="s">
        <v>20057</v>
      </c>
      <c r="H3575">
        <v>1</v>
      </c>
    </row>
    <row r="3576" spans="1:8" x14ac:dyDescent="0.3">
      <c r="A3576">
        <v>3575</v>
      </c>
      <c r="B3576">
        <v>8686</v>
      </c>
      <c r="C3576">
        <v>382884</v>
      </c>
      <c r="D3576">
        <v>1</v>
      </c>
      <c r="E3576" t="s">
        <v>13622</v>
      </c>
      <c r="F3576" s="1">
        <v>45479</v>
      </c>
      <c r="G3576" t="s">
        <v>20057</v>
      </c>
      <c r="H3576">
        <v>1</v>
      </c>
    </row>
    <row r="3577" spans="1:8" x14ac:dyDescent="0.3">
      <c r="A3577">
        <v>3576</v>
      </c>
      <c r="B3577">
        <v>1750</v>
      </c>
      <c r="C3577">
        <v>1196619</v>
      </c>
      <c r="D3577">
        <v>1</v>
      </c>
      <c r="E3577" t="s">
        <v>13623</v>
      </c>
      <c r="F3577" s="1">
        <v>45844</v>
      </c>
      <c r="G3577" t="s">
        <v>20057</v>
      </c>
      <c r="H3577">
        <v>1</v>
      </c>
    </row>
    <row r="3578" spans="1:8" x14ac:dyDescent="0.3">
      <c r="A3578">
        <v>3577</v>
      </c>
      <c r="B3578">
        <v>9037</v>
      </c>
      <c r="C3578">
        <v>1733510</v>
      </c>
      <c r="D3578">
        <v>5</v>
      </c>
      <c r="E3578" t="s">
        <v>13624</v>
      </c>
      <c r="F3578" s="1">
        <v>45862</v>
      </c>
      <c r="G3578" t="s">
        <v>20058</v>
      </c>
      <c r="H3578">
        <v>5</v>
      </c>
    </row>
    <row r="3579" spans="1:8" x14ac:dyDescent="0.3">
      <c r="A3579">
        <v>3578</v>
      </c>
      <c r="B3579">
        <v>18759</v>
      </c>
      <c r="C3579">
        <v>69254</v>
      </c>
      <c r="D3579">
        <v>3</v>
      </c>
      <c r="E3579" t="s">
        <v>13625</v>
      </c>
      <c r="F3579" s="1">
        <v>45823</v>
      </c>
      <c r="G3579" t="s">
        <v>20055</v>
      </c>
      <c r="H3579">
        <v>3</v>
      </c>
    </row>
    <row r="3580" spans="1:8" x14ac:dyDescent="0.3">
      <c r="A3580">
        <v>3579</v>
      </c>
      <c r="B3580">
        <v>15510</v>
      </c>
      <c r="C3580">
        <v>252000</v>
      </c>
      <c r="D3580">
        <v>2</v>
      </c>
      <c r="E3580" t="s">
        <v>13626</v>
      </c>
      <c r="F3580" s="1">
        <v>44726</v>
      </c>
      <c r="G3580" t="s">
        <v>20056</v>
      </c>
      <c r="H3580">
        <v>2</v>
      </c>
    </row>
    <row r="3581" spans="1:8" x14ac:dyDescent="0.3">
      <c r="A3581">
        <v>3580</v>
      </c>
      <c r="B3581">
        <v>12020</v>
      </c>
      <c r="C3581">
        <v>1024087</v>
      </c>
      <c r="D3581">
        <v>2</v>
      </c>
      <c r="E3581" t="s">
        <v>13627</v>
      </c>
      <c r="F3581" s="1">
        <v>45157</v>
      </c>
      <c r="G3581" t="s">
        <v>20056</v>
      </c>
      <c r="H3581">
        <v>2</v>
      </c>
    </row>
    <row r="3582" spans="1:8" x14ac:dyDescent="0.3">
      <c r="A3582">
        <v>3581</v>
      </c>
      <c r="B3582">
        <v>3528</v>
      </c>
      <c r="C3582">
        <v>395815</v>
      </c>
      <c r="D3582">
        <v>1</v>
      </c>
      <c r="E3582" t="s">
        <v>13628</v>
      </c>
      <c r="F3582" s="1">
        <v>44672</v>
      </c>
      <c r="G3582" t="s">
        <v>20057</v>
      </c>
      <c r="H3582">
        <v>1</v>
      </c>
    </row>
    <row r="3583" spans="1:8" x14ac:dyDescent="0.3">
      <c r="A3583">
        <v>3582</v>
      </c>
      <c r="B3583">
        <v>1921</v>
      </c>
      <c r="C3583">
        <v>1626061</v>
      </c>
      <c r="D3583">
        <v>4</v>
      </c>
      <c r="E3583" t="s">
        <v>13629</v>
      </c>
      <c r="F3583" s="1">
        <v>45800</v>
      </c>
      <c r="G3583" t="s">
        <v>20054</v>
      </c>
      <c r="H3583">
        <v>4</v>
      </c>
    </row>
    <row r="3584" spans="1:8" x14ac:dyDescent="0.3">
      <c r="A3584">
        <v>3583</v>
      </c>
      <c r="B3584">
        <v>12803</v>
      </c>
      <c r="C3584">
        <v>1530384</v>
      </c>
      <c r="D3584">
        <v>5</v>
      </c>
      <c r="E3584" t="s">
        <v>13630</v>
      </c>
      <c r="F3584" s="1">
        <v>44806</v>
      </c>
      <c r="G3584" t="s">
        <v>20058</v>
      </c>
      <c r="H3584">
        <v>5</v>
      </c>
    </row>
    <row r="3585" spans="1:8" x14ac:dyDescent="0.3">
      <c r="A3585">
        <v>3584</v>
      </c>
      <c r="B3585">
        <v>11989</v>
      </c>
      <c r="C3585">
        <v>27261</v>
      </c>
      <c r="D3585">
        <v>5</v>
      </c>
      <c r="E3585" t="s">
        <v>13631</v>
      </c>
      <c r="F3585" s="1">
        <v>44930</v>
      </c>
      <c r="G3585" t="s">
        <v>20058</v>
      </c>
      <c r="H3585">
        <v>5</v>
      </c>
    </row>
    <row r="3586" spans="1:8" x14ac:dyDescent="0.3">
      <c r="A3586">
        <v>3585</v>
      </c>
      <c r="B3586">
        <v>6821</v>
      </c>
      <c r="C3586">
        <v>1046418</v>
      </c>
      <c r="D3586">
        <v>1</v>
      </c>
      <c r="E3586" t="s">
        <v>13632</v>
      </c>
      <c r="F3586" s="1">
        <v>45489</v>
      </c>
      <c r="G3586" t="s">
        <v>20057</v>
      </c>
      <c r="H3586">
        <v>1</v>
      </c>
    </row>
    <row r="3587" spans="1:8" x14ac:dyDescent="0.3">
      <c r="A3587">
        <v>3586</v>
      </c>
      <c r="B3587">
        <v>17583</v>
      </c>
      <c r="C3587">
        <v>541203</v>
      </c>
      <c r="D3587">
        <v>2</v>
      </c>
      <c r="E3587" t="s">
        <v>13633</v>
      </c>
      <c r="F3587" s="1">
        <v>44680</v>
      </c>
      <c r="G3587" t="s">
        <v>20056</v>
      </c>
      <c r="H3587">
        <v>2</v>
      </c>
    </row>
    <row r="3588" spans="1:8" x14ac:dyDescent="0.3">
      <c r="A3588">
        <v>3587</v>
      </c>
      <c r="B3588">
        <v>14947</v>
      </c>
      <c r="C3588">
        <v>1519423</v>
      </c>
      <c r="D3588">
        <v>4</v>
      </c>
      <c r="E3588" t="s">
        <v>13634</v>
      </c>
      <c r="F3588" s="1">
        <v>45176</v>
      </c>
      <c r="G3588" t="s">
        <v>20054</v>
      </c>
      <c r="H3588">
        <v>4</v>
      </c>
    </row>
    <row r="3589" spans="1:8" x14ac:dyDescent="0.3">
      <c r="A3589">
        <v>3588</v>
      </c>
      <c r="B3589">
        <v>4154</v>
      </c>
      <c r="C3589">
        <v>1921605</v>
      </c>
      <c r="D3589">
        <v>2</v>
      </c>
      <c r="E3589" t="s">
        <v>13635</v>
      </c>
      <c r="F3589" s="1">
        <v>45244</v>
      </c>
      <c r="G3589" t="s">
        <v>20056</v>
      </c>
      <c r="H3589">
        <v>2</v>
      </c>
    </row>
    <row r="3590" spans="1:8" x14ac:dyDescent="0.3">
      <c r="A3590">
        <v>3589</v>
      </c>
      <c r="B3590">
        <v>19037</v>
      </c>
      <c r="C3590">
        <v>1070504</v>
      </c>
      <c r="D3590">
        <v>1</v>
      </c>
      <c r="E3590" t="s">
        <v>13636</v>
      </c>
      <c r="F3590" s="1">
        <v>44624</v>
      </c>
      <c r="G3590" t="s">
        <v>20057</v>
      </c>
      <c r="H3590">
        <v>1</v>
      </c>
    </row>
    <row r="3591" spans="1:8" x14ac:dyDescent="0.3">
      <c r="A3591">
        <v>3590</v>
      </c>
      <c r="B3591">
        <v>146</v>
      </c>
      <c r="C3591">
        <v>1324954</v>
      </c>
      <c r="D3591">
        <v>2</v>
      </c>
      <c r="E3591" t="s">
        <v>13637</v>
      </c>
      <c r="F3591" s="1">
        <v>45334</v>
      </c>
      <c r="G3591" t="s">
        <v>20056</v>
      </c>
      <c r="H3591">
        <v>2</v>
      </c>
    </row>
    <row r="3592" spans="1:8" x14ac:dyDescent="0.3">
      <c r="A3592">
        <v>3591</v>
      </c>
      <c r="B3592">
        <v>14845</v>
      </c>
      <c r="C3592">
        <v>859441</v>
      </c>
      <c r="D3592">
        <v>4</v>
      </c>
      <c r="E3592" t="s">
        <v>13638</v>
      </c>
      <c r="F3592" s="1">
        <v>45131</v>
      </c>
      <c r="G3592" t="s">
        <v>20054</v>
      </c>
      <c r="H3592">
        <v>4</v>
      </c>
    </row>
    <row r="3593" spans="1:8" x14ac:dyDescent="0.3">
      <c r="A3593">
        <v>3592</v>
      </c>
      <c r="B3593">
        <v>6503</v>
      </c>
      <c r="C3593">
        <v>201523</v>
      </c>
      <c r="D3593">
        <v>3</v>
      </c>
      <c r="E3593" t="s">
        <v>13639</v>
      </c>
      <c r="F3593" s="1">
        <v>44916</v>
      </c>
      <c r="G3593" t="s">
        <v>20055</v>
      </c>
      <c r="H3593">
        <v>3</v>
      </c>
    </row>
    <row r="3594" spans="1:8" x14ac:dyDescent="0.3">
      <c r="A3594">
        <v>3593</v>
      </c>
      <c r="B3594">
        <v>12153</v>
      </c>
      <c r="C3594">
        <v>1884441</v>
      </c>
      <c r="D3594">
        <v>5</v>
      </c>
      <c r="E3594" t="s">
        <v>13640</v>
      </c>
      <c r="F3594" s="1">
        <v>45160</v>
      </c>
      <c r="G3594" t="s">
        <v>20058</v>
      </c>
      <c r="H3594">
        <v>5</v>
      </c>
    </row>
    <row r="3595" spans="1:8" x14ac:dyDescent="0.3">
      <c r="A3595">
        <v>3594</v>
      </c>
      <c r="B3595">
        <v>12134</v>
      </c>
      <c r="C3595">
        <v>614304</v>
      </c>
      <c r="D3595">
        <v>3</v>
      </c>
      <c r="E3595" t="s">
        <v>13641</v>
      </c>
      <c r="F3595" s="1">
        <v>44758</v>
      </c>
      <c r="G3595" t="s">
        <v>20055</v>
      </c>
      <c r="H3595">
        <v>3</v>
      </c>
    </row>
    <row r="3596" spans="1:8" x14ac:dyDescent="0.3">
      <c r="A3596">
        <v>3595</v>
      </c>
      <c r="B3596">
        <v>2933</v>
      </c>
      <c r="C3596">
        <v>172468</v>
      </c>
      <c r="D3596">
        <v>4</v>
      </c>
      <c r="E3596" t="s">
        <v>13642</v>
      </c>
      <c r="F3596" s="1">
        <v>45012</v>
      </c>
      <c r="G3596" t="s">
        <v>20054</v>
      </c>
      <c r="H3596">
        <v>4</v>
      </c>
    </row>
    <row r="3597" spans="1:8" x14ac:dyDescent="0.3">
      <c r="A3597">
        <v>3596</v>
      </c>
      <c r="B3597">
        <v>17463</v>
      </c>
      <c r="C3597">
        <v>192340</v>
      </c>
      <c r="D3597">
        <v>4</v>
      </c>
      <c r="E3597" t="s">
        <v>13643</v>
      </c>
      <c r="F3597" s="1">
        <v>45797</v>
      </c>
      <c r="G3597" t="s">
        <v>20054</v>
      </c>
      <c r="H3597">
        <v>4</v>
      </c>
    </row>
    <row r="3598" spans="1:8" x14ac:dyDescent="0.3">
      <c r="A3598">
        <v>3597</v>
      </c>
      <c r="B3598">
        <v>9072</v>
      </c>
      <c r="C3598">
        <v>516480</v>
      </c>
      <c r="D3598">
        <v>4</v>
      </c>
      <c r="E3598" t="s">
        <v>13644</v>
      </c>
      <c r="F3598" s="1">
        <v>45325</v>
      </c>
      <c r="G3598" t="s">
        <v>20054</v>
      </c>
      <c r="H3598">
        <v>4</v>
      </c>
    </row>
    <row r="3599" spans="1:8" x14ac:dyDescent="0.3">
      <c r="A3599">
        <v>3598</v>
      </c>
      <c r="B3599">
        <v>508</v>
      </c>
      <c r="C3599">
        <v>268451</v>
      </c>
      <c r="D3599">
        <v>2</v>
      </c>
      <c r="E3599" t="s">
        <v>13645</v>
      </c>
      <c r="F3599" s="1">
        <v>44885</v>
      </c>
      <c r="G3599" t="s">
        <v>20056</v>
      </c>
      <c r="H3599">
        <v>2</v>
      </c>
    </row>
    <row r="3600" spans="1:8" x14ac:dyDescent="0.3">
      <c r="A3600">
        <v>3599</v>
      </c>
      <c r="B3600">
        <v>1697</v>
      </c>
      <c r="C3600">
        <v>324490</v>
      </c>
      <c r="D3600">
        <v>3</v>
      </c>
      <c r="E3600" t="s">
        <v>13646</v>
      </c>
      <c r="F3600" s="1">
        <v>45515</v>
      </c>
      <c r="G3600" t="s">
        <v>20055</v>
      </c>
      <c r="H3600">
        <v>3</v>
      </c>
    </row>
    <row r="3601" spans="1:8" x14ac:dyDescent="0.3">
      <c r="A3601">
        <v>3600</v>
      </c>
      <c r="B3601">
        <v>17176</v>
      </c>
      <c r="C3601">
        <v>1133257</v>
      </c>
      <c r="D3601">
        <v>2</v>
      </c>
      <c r="E3601" t="s">
        <v>13647</v>
      </c>
      <c r="F3601" s="1">
        <v>45675</v>
      </c>
      <c r="G3601" t="s">
        <v>20056</v>
      </c>
      <c r="H3601">
        <v>2</v>
      </c>
    </row>
    <row r="3602" spans="1:8" x14ac:dyDescent="0.3">
      <c r="A3602">
        <v>3601</v>
      </c>
      <c r="B3602">
        <v>14250</v>
      </c>
      <c r="C3602">
        <v>936792</v>
      </c>
      <c r="D3602">
        <v>3</v>
      </c>
      <c r="E3602" t="s">
        <v>13648</v>
      </c>
      <c r="F3602" s="1">
        <v>45863</v>
      </c>
      <c r="G3602" t="s">
        <v>20055</v>
      </c>
      <c r="H3602">
        <v>3</v>
      </c>
    </row>
    <row r="3603" spans="1:8" x14ac:dyDescent="0.3">
      <c r="A3603">
        <v>3602</v>
      </c>
      <c r="B3603">
        <v>4184</v>
      </c>
      <c r="C3603">
        <v>1476566</v>
      </c>
      <c r="D3603">
        <v>3</v>
      </c>
      <c r="E3603" t="s">
        <v>13649</v>
      </c>
      <c r="F3603" s="1">
        <v>45195</v>
      </c>
      <c r="G3603" t="s">
        <v>20055</v>
      </c>
      <c r="H3603">
        <v>3</v>
      </c>
    </row>
    <row r="3604" spans="1:8" x14ac:dyDescent="0.3">
      <c r="A3604">
        <v>3603</v>
      </c>
      <c r="B3604">
        <v>19712</v>
      </c>
      <c r="C3604">
        <v>589354</v>
      </c>
      <c r="D3604">
        <v>3</v>
      </c>
      <c r="E3604" t="s">
        <v>13650</v>
      </c>
      <c r="F3604" s="1">
        <v>45022</v>
      </c>
      <c r="G3604" t="s">
        <v>20055</v>
      </c>
      <c r="H3604">
        <v>3</v>
      </c>
    </row>
    <row r="3605" spans="1:8" x14ac:dyDescent="0.3">
      <c r="A3605">
        <v>3604</v>
      </c>
      <c r="B3605">
        <v>10549</v>
      </c>
      <c r="C3605">
        <v>1759340</v>
      </c>
      <c r="D3605">
        <v>4</v>
      </c>
      <c r="E3605" t="s">
        <v>13651</v>
      </c>
      <c r="F3605" s="1">
        <v>44902</v>
      </c>
      <c r="G3605" t="s">
        <v>20054</v>
      </c>
      <c r="H3605">
        <v>4</v>
      </c>
    </row>
    <row r="3606" spans="1:8" x14ac:dyDescent="0.3">
      <c r="A3606">
        <v>3605</v>
      </c>
      <c r="B3606">
        <v>13445</v>
      </c>
      <c r="C3606">
        <v>107170</v>
      </c>
      <c r="D3606">
        <v>2</v>
      </c>
      <c r="E3606" t="s">
        <v>13652</v>
      </c>
      <c r="F3606" s="1">
        <v>44844</v>
      </c>
      <c r="G3606" t="s">
        <v>20056</v>
      </c>
      <c r="H3606">
        <v>2</v>
      </c>
    </row>
    <row r="3607" spans="1:8" x14ac:dyDescent="0.3">
      <c r="A3607">
        <v>3606</v>
      </c>
      <c r="B3607">
        <v>2473</v>
      </c>
      <c r="C3607">
        <v>710294</v>
      </c>
      <c r="D3607">
        <v>2</v>
      </c>
      <c r="E3607" t="s">
        <v>13653</v>
      </c>
      <c r="F3607" s="1">
        <v>45459</v>
      </c>
      <c r="G3607" t="s">
        <v>20056</v>
      </c>
      <c r="H3607">
        <v>2</v>
      </c>
    </row>
    <row r="3608" spans="1:8" x14ac:dyDescent="0.3">
      <c r="A3608">
        <v>3607</v>
      </c>
      <c r="B3608">
        <v>5009</v>
      </c>
      <c r="C3608">
        <v>40574</v>
      </c>
      <c r="D3608">
        <v>2</v>
      </c>
      <c r="E3608" t="s">
        <v>13654</v>
      </c>
      <c r="F3608" s="1">
        <v>45372</v>
      </c>
      <c r="G3608" t="s">
        <v>20056</v>
      </c>
      <c r="H3608">
        <v>2</v>
      </c>
    </row>
    <row r="3609" spans="1:8" x14ac:dyDescent="0.3">
      <c r="A3609">
        <v>3608</v>
      </c>
      <c r="B3609">
        <v>4243</v>
      </c>
      <c r="C3609">
        <v>870176</v>
      </c>
      <c r="D3609">
        <v>4</v>
      </c>
      <c r="E3609" t="s">
        <v>13655</v>
      </c>
      <c r="F3609" s="1">
        <v>45854</v>
      </c>
      <c r="G3609" t="s">
        <v>20054</v>
      </c>
      <c r="H3609">
        <v>4</v>
      </c>
    </row>
    <row r="3610" spans="1:8" x14ac:dyDescent="0.3">
      <c r="A3610">
        <v>3609</v>
      </c>
      <c r="B3610">
        <v>10931</v>
      </c>
      <c r="C3610">
        <v>592845</v>
      </c>
      <c r="D3610">
        <v>5</v>
      </c>
      <c r="E3610" t="s">
        <v>13656</v>
      </c>
      <c r="F3610" s="1">
        <v>44604</v>
      </c>
      <c r="G3610" t="s">
        <v>20058</v>
      </c>
      <c r="H3610">
        <v>5</v>
      </c>
    </row>
    <row r="3611" spans="1:8" x14ac:dyDescent="0.3">
      <c r="A3611">
        <v>3610</v>
      </c>
      <c r="B3611">
        <v>6292</v>
      </c>
      <c r="C3611">
        <v>1512056</v>
      </c>
      <c r="D3611">
        <v>3</v>
      </c>
      <c r="E3611" t="s">
        <v>13657</v>
      </c>
      <c r="F3611" s="1">
        <v>44988</v>
      </c>
      <c r="G3611" t="s">
        <v>20055</v>
      </c>
      <c r="H3611">
        <v>3</v>
      </c>
    </row>
    <row r="3612" spans="1:8" x14ac:dyDescent="0.3">
      <c r="A3612">
        <v>3611</v>
      </c>
      <c r="B3612">
        <v>18115</v>
      </c>
      <c r="C3612">
        <v>967219</v>
      </c>
      <c r="D3612">
        <v>1</v>
      </c>
      <c r="E3612" t="s">
        <v>13658</v>
      </c>
      <c r="F3612" s="1">
        <v>45600</v>
      </c>
      <c r="G3612" t="s">
        <v>20057</v>
      </c>
      <c r="H3612">
        <v>1</v>
      </c>
    </row>
    <row r="3613" spans="1:8" x14ac:dyDescent="0.3">
      <c r="A3613">
        <v>3612</v>
      </c>
      <c r="B3613">
        <v>10152</v>
      </c>
      <c r="C3613">
        <v>18303</v>
      </c>
      <c r="D3613">
        <v>4</v>
      </c>
      <c r="E3613" t="s">
        <v>13659</v>
      </c>
      <c r="F3613" s="1">
        <v>45250</v>
      </c>
      <c r="G3613" t="s">
        <v>20054</v>
      </c>
      <c r="H3613">
        <v>4</v>
      </c>
    </row>
    <row r="3614" spans="1:8" x14ac:dyDescent="0.3">
      <c r="A3614">
        <v>3613</v>
      </c>
      <c r="B3614">
        <v>9268</v>
      </c>
      <c r="C3614">
        <v>1733590</v>
      </c>
      <c r="D3614">
        <v>2</v>
      </c>
      <c r="E3614" t="s">
        <v>13660</v>
      </c>
      <c r="F3614" s="1">
        <v>44713</v>
      </c>
      <c r="G3614" t="s">
        <v>20056</v>
      </c>
      <c r="H3614">
        <v>2</v>
      </c>
    </row>
    <row r="3615" spans="1:8" x14ac:dyDescent="0.3">
      <c r="A3615">
        <v>3614</v>
      </c>
      <c r="B3615">
        <v>11009</v>
      </c>
      <c r="C3615">
        <v>1118982</v>
      </c>
      <c r="D3615">
        <v>1</v>
      </c>
      <c r="E3615" t="s">
        <v>13661</v>
      </c>
      <c r="F3615" s="1">
        <v>45527</v>
      </c>
      <c r="G3615" t="s">
        <v>20057</v>
      </c>
      <c r="H3615">
        <v>1</v>
      </c>
    </row>
    <row r="3616" spans="1:8" x14ac:dyDescent="0.3">
      <c r="A3616">
        <v>3615</v>
      </c>
      <c r="B3616">
        <v>6864</v>
      </c>
      <c r="C3616">
        <v>1023519</v>
      </c>
      <c r="D3616">
        <v>4</v>
      </c>
      <c r="E3616" t="s">
        <v>13662</v>
      </c>
      <c r="F3616" s="1">
        <v>45412</v>
      </c>
      <c r="G3616" t="s">
        <v>20054</v>
      </c>
      <c r="H3616">
        <v>4</v>
      </c>
    </row>
    <row r="3617" spans="1:8" x14ac:dyDescent="0.3">
      <c r="A3617">
        <v>3616</v>
      </c>
      <c r="B3617">
        <v>17515</v>
      </c>
      <c r="C3617">
        <v>1033387</v>
      </c>
      <c r="D3617">
        <v>5</v>
      </c>
      <c r="E3617" t="s">
        <v>13663</v>
      </c>
      <c r="F3617" s="1">
        <v>44811</v>
      </c>
      <c r="G3617" t="s">
        <v>20058</v>
      </c>
      <c r="H3617">
        <v>5</v>
      </c>
    </row>
    <row r="3618" spans="1:8" x14ac:dyDescent="0.3">
      <c r="A3618">
        <v>3617</v>
      </c>
      <c r="B3618">
        <v>8551</v>
      </c>
      <c r="C3618">
        <v>1969109</v>
      </c>
      <c r="D3618">
        <v>3</v>
      </c>
      <c r="E3618" t="s">
        <v>13664</v>
      </c>
      <c r="F3618" s="1">
        <v>44486</v>
      </c>
      <c r="G3618" t="s">
        <v>20055</v>
      </c>
      <c r="H3618">
        <v>3</v>
      </c>
    </row>
    <row r="3619" spans="1:8" x14ac:dyDescent="0.3">
      <c r="A3619">
        <v>3618</v>
      </c>
      <c r="B3619">
        <v>3488</v>
      </c>
      <c r="C3619">
        <v>1303325</v>
      </c>
      <c r="D3619">
        <v>2</v>
      </c>
      <c r="E3619" t="s">
        <v>13665</v>
      </c>
      <c r="F3619" s="1">
        <v>44658</v>
      </c>
      <c r="G3619" t="s">
        <v>20056</v>
      </c>
      <c r="H3619">
        <v>2</v>
      </c>
    </row>
    <row r="3620" spans="1:8" x14ac:dyDescent="0.3">
      <c r="A3620">
        <v>3619</v>
      </c>
      <c r="B3620">
        <v>2093</v>
      </c>
      <c r="C3620">
        <v>181210</v>
      </c>
      <c r="D3620">
        <v>1</v>
      </c>
      <c r="E3620" t="s">
        <v>13666</v>
      </c>
      <c r="F3620" s="1">
        <v>45864</v>
      </c>
      <c r="G3620" t="s">
        <v>20057</v>
      </c>
      <c r="H3620">
        <v>1</v>
      </c>
    </row>
    <row r="3621" spans="1:8" x14ac:dyDescent="0.3">
      <c r="A3621">
        <v>3620</v>
      </c>
      <c r="B3621">
        <v>11498</v>
      </c>
      <c r="C3621">
        <v>541286</v>
      </c>
      <c r="D3621">
        <v>3</v>
      </c>
      <c r="E3621" t="s">
        <v>13667</v>
      </c>
      <c r="F3621" s="1">
        <v>44976</v>
      </c>
      <c r="G3621" t="s">
        <v>20055</v>
      </c>
      <c r="H3621">
        <v>3</v>
      </c>
    </row>
    <row r="3622" spans="1:8" x14ac:dyDescent="0.3">
      <c r="A3622">
        <v>3621</v>
      </c>
      <c r="B3622">
        <v>12742</v>
      </c>
      <c r="C3622">
        <v>1788246</v>
      </c>
      <c r="D3622">
        <v>5</v>
      </c>
      <c r="E3622" t="s">
        <v>13668</v>
      </c>
      <c r="F3622" s="1">
        <v>45277</v>
      </c>
      <c r="G3622" t="s">
        <v>20058</v>
      </c>
      <c r="H3622">
        <v>5</v>
      </c>
    </row>
    <row r="3623" spans="1:8" x14ac:dyDescent="0.3">
      <c r="A3623">
        <v>3622</v>
      </c>
      <c r="B3623">
        <v>16892</v>
      </c>
      <c r="C3623">
        <v>124672</v>
      </c>
      <c r="D3623">
        <v>5</v>
      </c>
      <c r="E3623" t="s">
        <v>13669</v>
      </c>
      <c r="F3623" s="1">
        <v>44570</v>
      </c>
      <c r="G3623" t="s">
        <v>20058</v>
      </c>
      <c r="H3623">
        <v>5</v>
      </c>
    </row>
    <row r="3624" spans="1:8" x14ac:dyDescent="0.3">
      <c r="A3624">
        <v>3623</v>
      </c>
      <c r="B3624">
        <v>17318</v>
      </c>
      <c r="C3624">
        <v>455813</v>
      </c>
      <c r="D3624">
        <v>1</v>
      </c>
      <c r="E3624" t="s">
        <v>13670</v>
      </c>
      <c r="F3624" s="1">
        <v>45569</v>
      </c>
      <c r="G3624" t="s">
        <v>20057</v>
      </c>
      <c r="H3624">
        <v>1</v>
      </c>
    </row>
    <row r="3625" spans="1:8" x14ac:dyDescent="0.3">
      <c r="A3625">
        <v>3624</v>
      </c>
      <c r="B3625">
        <v>18348</v>
      </c>
      <c r="C3625">
        <v>673620</v>
      </c>
      <c r="D3625">
        <v>2</v>
      </c>
      <c r="E3625" t="s">
        <v>13671</v>
      </c>
      <c r="F3625" s="1">
        <v>44515</v>
      </c>
      <c r="G3625" t="s">
        <v>20056</v>
      </c>
      <c r="H3625">
        <v>2</v>
      </c>
    </row>
    <row r="3626" spans="1:8" x14ac:dyDescent="0.3">
      <c r="A3626">
        <v>3625</v>
      </c>
      <c r="B3626">
        <v>16755</v>
      </c>
      <c r="C3626">
        <v>300148</v>
      </c>
      <c r="D3626">
        <v>2</v>
      </c>
      <c r="E3626" t="s">
        <v>13672</v>
      </c>
      <c r="F3626" s="1">
        <v>45360</v>
      </c>
      <c r="G3626" t="s">
        <v>20056</v>
      </c>
      <c r="H3626">
        <v>2</v>
      </c>
    </row>
    <row r="3627" spans="1:8" x14ac:dyDescent="0.3">
      <c r="A3627">
        <v>3626</v>
      </c>
      <c r="B3627">
        <v>14707</v>
      </c>
      <c r="C3627">
        <v>1968381</v>
      </c>
      <c r="D3627">
        <v>3</v>
      </c>
      <c r="E3627" t="s">
        <v>13673</v>
      </c>
      <c r="F3627" s="1">
        <v>45118</v>
      </c>
      <c r="G3627" t="s">
        <v>20055</v>
      </c>
      <c r="H3627">
        <v>3</v>
      </c>
    </row>
    <row r="3628" spans="1:8" x14ac:dyDescent="0.3">
      <c r="A3628">
        <v>3627</v>
      </c>
      <c r="B3628">
        <v>19739</v>
      </c>
      <c r="C3628">
        <v>430404</v>
      </c>
      <c r="D3628">
        <v>4</v>
      </c>
      <c r="E3628" t="s">
        <v>13674</v>
      </c>
      <c r="F3628" s="1">
        <v>44560</v>
      </c>
      <c r="G3628" t="s">
        <v>20054</v>
      </c>
      <c r="H3628">
        <v>4</v>
      </c>
    </row>
    <row r="3629" spans="1:8" x14ac:dyDescent="0.3">
      <c r="A3629">
        <v>3628</v>
      </c>
      <c r="B3629">
        <v>5564</v>
      </c>
      <c r="C3629">
        <v>1262692</v>
      </c>
      <c r="D3629">
        <v>1</v>
      </c>
      <c r="E3629" t="s">
        <v>13675</v>
      </c>
      <c r="F3629" s="1">
        <v>45522</v>
      </c>
      <c r="G3629" t="s">
        <v>20057</v>
      </c>
      <c r="H3629">
        <v>1</v>
      </c>
    </row>
    <row r="3630" spans="1:8" x14ac:dyDescent="0.3">
      <c r="A3630">
        <v>3629</v>
      </c>
      <c r="B3630">
        <v>18654</v>
      </c>
      <c r="C3630">
        <v>1189254</v>
      </c>
      <c r="D3630">
        <v>5</v>
      </c>
      <c r="E3630" t="s">
        <v>13676</v>
      </c>
      <c r="F3630" s="1">
        <v>45500</v>
      </c>
      <c r="G3630" t="s">
        <v>20058</v>
      </c>
      <c r="H3630">
        <v>5</v>
      </c>
    </row>
    <row r="3631" spans="1:8" x14ac:dyDescent="0.3">
      <c r="A3631">
        <v>3630</v>
      </c>
      <c r="B3631">
        <v>3297</v>
      </c>
      <c r="C3631">
        <v>383045</v>
      </c>
      <c r="D3631">
        <v>4</v>
      </c>
      <c r="E3631" t="s">
        <v>13677</v>
      </c>
      <c r="F3631" s="1">
        <v>44650</v>
      </c>
      <c r="G3631" t="s">
        <v>20054</v>
      </c>
      <c r="H3631">
        <v>4</v>
      </c>
    </row>
    <row r="3632" spans="1:8" x14ac:dyDescent="0.3">
      <c r="A3632">
        <v>3631</v>
      </c>
      <c r="B3632">
        <v>17898</v>
      </c>
      <c r="C3632">
        <v>1780542</v>
      </c>
      <c r="D3632">
        <v>5</v>
      </c>
      <c r="E3632" t="s">
        <v>13678</v>
      </c>
      <c r="F3632" s="1">
        <v>45226</v>
      </c>
      <c r="G3632" t="s">
        <v>20058</v>
      </c>
      <c r="H3632">
        <v>5</v>
      </c>
    </row>
    <row r="3633" spans="1:8" x14ac:dyDescent="0.3">
      <c r="A3633">
        <v>3632</v>
      </c>
      <c r="B3633">
        <v>7825</v>
      </c>
      <c r="C3633">
        <v>226711</v>
      </c>
      <c r="D3633">
        <v>3</v>
      </c>
      <c r="E3633" t="s">
        <v>13679</v>
      </c>
      <c r="F3633" s="1">
        <v>44809</v>
      </c>
      <c r="G3633" t="s">
        <v>20055</v>
      </c>
      <c r="H3633">
        <v>3</v>
      </c>
    </row>
    <row r="3634" spans="1:8" x14ac:dyDescent="0.3">
      <c r="A3634">
        <v>3633</v>
      </c>
      <c r="B3634">
        <v>10246</v>
      </c>
      <c r="C3634">
        <v>720534</v>
      </c>
      <c r="D3634">
        <v>2</v>
      </c>
      <c r="E3634" t="s">
        <v>13680</v>
      </c>
      <c r="F3634" s="1">
        <v>45772</v>
      </c>
      <c r="G3634" t="s">
        <v>20056</v>
      </c>
      <c r="H3634">
        <v>2</v>
      </c>
    </row>
    <row r="3635" spans="1:8" x14ac:dyDescent="0.3">
      <c r="A3635">
        <v>3634</v>
      </c>
      <c r="B3635">
        <v>4807</v>
      </c>
      <c r="C3635">
        <v>1236209</v>
      </c>
      <c r="D3635">
        <v>4</v>
      </c>
      <c r="E3635" t="s">
        <v>13681</v>
      </c>
      <c r="F3635" s="1">
        <v>44924</v>
      </c>
      <c r="G3635" t="s">
        <v>20054</v>
      </c>
      <c r="H3635">
        <v>4</v>
      </c>
    </row>
    <row r="3636" spans="1:8" x14ac:dyDescent="0.3">
      <c r="A3636">
        <v>3635</v>
      </c>
      <c r="B3636">
        <v>14515</v>
      </c>
      <c r="C3636">
        <v>868159</v>
      </c>
      <c r="D3636">
        <v>4</v>
      </c>
      <c r="E3636" t="s">
        <v>13682</v>
      </c>
      <c r="F3636" s="1">
        <v>45437</v>
      </c>
      <c r="G3636" t="s">
        <v>20054</v>
      </c>
      <c r="H3636">
        <v>4</v>
      </c>
    </row>
    <row r="3637" spans="1:8" x14ac:dyDescent="0.3">
      <c r="A3637">
        <v>3636</v>
      </c>
      <c r="B3637">
        <v>19429</v>
      </c>
      <c r="C3637">
        <v>1925909</v>
      </c>
      <c r="D3637">
        <v>5</v>
      </c>
      <c r="E3637" t="s">
        <v>13683</v>
      </c>
      <c r="F3637" s="1">
        <v>45784</v>
      </c>
      <c r="G3637" t="s">
        <v>20058</v>
      </c>
      <c r="H3637">
        <v>5</v>
      </c>
    </row>
    <row r="3638" spans="1:8" x14ac:dyDescent="0.3">
      <c r="A3638">
        <v>3637</v>
      </c>
      <c r="B3638">
        <v>15806</v>
      </c>
      <c r="C3638">
        <v>142204</v>
      </c>
      <c r="D3638">
        <v>4</v>
      </c>
      <c r="E3638" t="s">
        <v>13684</v>
      </c>
      <c r="F3638" s="1">
        <v>45389</v>
      </c>
      <c r="G3638" t="s">
        <v>20054</v>
      </c>
      <c r="H3638">
        <v>4</v>
      </c>
    </row>
    <row r="3639" spans="1:8" x14ac:dyDescent="0.3">
      <c r="A3639">
        <v>3638</v>
      </c>
      <c r="B3639">
        <v>17425</v>
      </c>
      <c r="C3639">
        <v>476183</v>
      </c>
      <c r="D3639">
        <v>3</v>
      </c>
      <c r="E3639" t="s">
        <v>13685</v>
      </c>
      <c r="F3639" s="1">
        <v>45421</v>
      </c>
      <c r="G3639" t="s">
        <v>20055</v>
      </c>
      <c r="H3639">
        <v>3</v>
      </c>
    </row>
    <row r="3640" spans="1:8" x14ac:dyDescent="0.3">
      <c r="A3640">
        <v>3639</v>
      </c>
      <c r="B3640">
        <v>3542</v>
      </c>
      <c r="C3640">
        <v>593533</v>
      </c>
      <c r="D3640">
        <v>2</v>
      </c>
      <c r="E3640" t="s">
        <v>13686</v>
      </c>
      <c r="F3640" s="1">
        <v>44738</v>
      </c>
      <c r="G3640" t="s">
        <v>20056</v>
      </c>
      <c r="H3640">
        <v>2</v>
      </c>
    </row>
    <row r="3641" spans="1:8" x14ac:dyDescent="0.3">
      <c r="A3641">
        <v>3640</v>
      </c>
      <c r="B3641">
        <v>18267</v>
      </c>
      <c r="C3641">
        <v>729564</v>
      </c>
      <c r="D3641">
        <v>4</v>
      </c>
      <c r="E3641" t="s">
        <v>13687</v>
      </c>
      <c r="F3641" s="1">
        <v>45573</v>
      </c>
      <c r="G3641" t="s">
        <v>20054</v>
      </c>
      <c r="H3641">
        <v>4</v>
      </c>
    </row>
    <row r="3642" spans="1:8" x14ac:dyDescent="0.3">
      <c r="A3642">
        <v>3641</v>
      </c>
      <c r="B3642">
        <v>13585</v>
      </c>
      <c r="C3642">
        <v>1053767</v>
      </c>
      <c r="D3642">
        <v>1</v>
      </c>
      <c r="E3642" t="s">
        <v>13688</v>
      </c>
      <c r="F3642" s="1">
        <v>44460</v>
      </c>
      <c r="G3642" t="s">
        <v>20057</v>
      </c>
      <c r="H3642">
        <v>1</v>
      </c>
    </row>
    <row r="3643" spans="1:8" x14ac:dyDescent="0.3">
      <c r="A3643">
        <v>3642</v>
      </c>
      <c r="B3643">
        <v>1931</v>
      </c>
      <c r="C3643">
        <v>1205048</v>
      </c>
      <c r="D3643">
        <v>1</v>
      </c>
      <c r="E3643" t="s">
        <v>13689</v>
      </c>
      <c r="F3643" s="1">
        <v>44958</v>
      </c>
      <c r="G3643" t="s">
        <v>20057</v>
      </c>
      <c r="H3643">
        <v>1</v>
      </c>
    </row>
    <row r="3644" spans="1:8" x14ac:dyDescent="0.3">
      <c r="A3644">
        <v>3643</v>
      </c>
      <c r="B3644">
        <v>18205</v>
      </c>
      <c r="C3644">
        <v>1111527</v>
      </c>
      <c r="D3644">
        <v>2</v>
      </c>
      <c r="E3644" t="s">
        <v>13690</v>
      </c>
      <c r="F3644" s="1">
        <v>45221</v>
      </c>
      <c r="G3644" t="s">
        <v>20056</v>
      </c>
      <c r="H3644">
        <v>2</v>
      </c>
    </row>
    <row r="3645" spans="1:8" x14ac:dyDescent="0.3">
      <c r="A3645">
        <v>3644</v>
      </c>
      <c r="B3645">
        <v>17047</v>
      </c>
      <c r="C3645">
        <v>1870976</v>
      </c>
      <c r="D3645">
        <v>3</v>
      </c>
      <c r="E3645" t="s">
        <v>13691</v>
      </c>
      <c r="F3645" s="1">
        <v>44741</v>
      </c>
      <c r="G3645" t="s">
        <v>20055</v>
      </c>
      <c r="H3645">
        <v>3</v>
      </c>
    </row>
    <row r="3646" spans="1:8" x14ac:dyDescent="0.3">
      <c r="A3646">
        <v>3645</v>
      </c>
      <c r="B3646">
        <v>4877</v>
      </c>
      <c r="C3646">
        <v>918681</v>
      </c>
      <c r="D3646">
        <v>4</v>
      </c>
      <c r="E3646" t="s">
        <v>13692</v>
      </c>
      <c r="F3646" s="1">
        <v>45763</v>
      </c>
      <c r="G3646" t="s">
        <v>20054</v>
      </c>
      <c r="H3646">
        <v>4</v>
      </c>
    </row>
    <row r="3647" spans="1:8" x14ac:dyDescent="0.3">
      <c r="A3647">
        <v>3646</v>
      </c>
      <c r="B3647">
        <v>4672</v>
      </c>
      <c r="C3647">
        <v>751429</v>
      </c>
      <c r="D3647">
        <v>5</v>
      </c>
      <c r="E3647" t="s">
        <v>13693</v>
      </c>
      <c r="F3647" s="1">
        <v>45363</v>
      </c>
      <c r="G3647" t="s">
        <v>20058</v>
      </c>
      <c r="H3647">
        <v>5</v>
      </c>
    </row>
    <row r="3648" spans="1:8" x14ac:dyDescent="0.3">
      <c r="A3648">
        <v>3647</v>
      </c>
      <c r="B3648">
        <v>10658</v>
      </c>
      <c r="C3648">
        <v>1020055</v>
      </c>
      <c r="D3648">
        <v>5</v>
      </c>
      <c r="E3648" t="s">
        <v>13694</v>
      </c>
      <c r="F3648" s="1">
        <v>45680</v>
      </c>
      <c r="G3648" t="s">
        <v>20058</v>
      </c>
      <c r="H3648">
        <v>5</v>
      </c>
    </row>
    <row r="3649" spans="1:8" x14ac:dyDescent="0.3">
      <c r="A3649">
        <v>3648</v>
      </c>
      <c r="B3649">
        <v>9880</v>
      </c>
      <c r="C3649">
        <v>346364</v>
      </c>
      <c r="D3649">
        <v>5</v>
      </c>
      <c r="E3649" t="s">
        <v>13695</v>
      </c>
      <c r="F3649" s="1">
        <v>45464</v>
      </c>
      <c r="G3649" t="s">
        <v>20058</v>
      </c>
      <c r="H3649">
        <v>5</v>
      </c>
    </row>
    <row r="3650" spans="1:8" x14ac:dyDescent="0.3">
      <c r="A3650">
        <v>3649</v>
      </c>
      <c r="B3650">
        <v>14883</v>
      </c>
      <c r="C3650">
        <v>815975</v>
      </c>
      <c r="D3650">
        <v>2</v>
      </c>
      <c r="E3650" t="s">
        <v>13696</v>
      </c>
      <c r="F3650" s="1">
        <v>45769</v>
      </c>
      <c r="G3650" t="s">
        <v>20056</v>
      </c>
      <c r="H3650">
        <v>2</v>
      </c>
    </row>
    <row r="3651" spans="1:8" x14ac:dyDescent="0.3">
      <c r="A3651">
        <v>3650</v>
      </c>
      <c r="B3651">
        <v>16157</v>
      </c>
      <c r="C3651">
        <v>1653701</v>
      </c>
      <c r="D3651">
        <v>4</v>
      </c>
      <c r="E3651" t="s">
        <v>13697</v>
      </c>
      <c r="F3651" s="1">
        <v>45421</v>
      </c>
      <c r="G3651" t="s">
        <v>20054</v>
      </c>
      <c r="H3651">
        <v>4</v>
      </c>
    </row>
    <row r="3652" spans="1:8" x14ac:dyDescent="0.3">
      <c r="A3652">
        <v>3651</v>
      </c>
      <c r="B3652">
        <v>878</v>
      </c>
      <c r="C3652">
        <v>1222223</v>
      </c>
      <c r="D3652">
        <v>1</v>
      </c>
      <c r="E3652" t="s">
        <v>13698</v>
      </c>
      <c r="F3652" s="1">
        <v>44763</v>
      </c>
      <c r="G3652" t="s">
        <v>20057</v>
      </c>
      <c r="H3652">
        <v>1</v>
      </c>
    </row>
    <row r="3653" spans="1:8" x14ac:dyDescent="0.3">
      <c r="A3653">
        <v>3652</v>
      </c>
      <c r="B3653">
        <v>8758</v>
      </c>
      <c r="C3653">
        <v>746325</v>
      </c>
      <c r="D3653">
        <v>4</v>
      </c>
      <c r="E3653" t="s">
        <v>13699</v>
      </c>
      <c r="F3653" s="1">
        <v>44709</v>
      </c>
      <c r="G3653" t="s">
        <v>20054</v>
      </c>
      <c r="H3653">
        <v>4</v>
      </c>
    </row>
    <row r="3654" spans="1:8" x14ac:dyDescent="0.3">
      <c r="A3654">
        <v>3653</v>
      </c>
      <c r="B3654">
        <v>1013</v>
      </c>
      <c r="C3654">
        <v>241275</v>
      </c>
      <c r="D3654">
        <v>2</v>
      </c>
      <c r="E3654" t="s">
        <v>13700</v>
      </c>
      <c r="F3654" s="1">
        <v>44895</v>
      </c>
      <c r="G3654" t="s">
        <v>20056</v>
      </c>
      <c r="H3654">
        <v>2</v>
      </c>
    </row>
    <row r="3655" spans="1:8" x14ac:dyDescent="0.3">
      <c r="A3655">
        <v>3654</v>
      </c>
      <c r="B3655">
        <v>13270</v>
      </c>
      <c r="C3655">
        <v>639283</v>
      </c>
      <c r="D3655">
        <v>2</v>
      </c>
      <c r="E3655" t="s">
        <v>13701</v>
      </c>
      <c r="F3655" s="1">
        <v>44948</v>
      </c>
      <c r="G3655" t="s">
        <v>20056</v>
      </c>
      <c r="H3655">
        <v>2</v>
      </c>
    </row>
    <row r="3656" spans="1:8" x14ac:dyDescent="0.3">
      <c r="A3656">
        <v>3655</v>
      </c>
      <c r="B3656">
        <v>17981</v>
      </c>
      <c r="C3656">
        <v>1126291</v>
      </c>
      <c r="D3656">
        <v>1</v>
      </c>
      <c r="E3656" t="s">
        <v>13702</v>
      </c>
      <c r="F3656" s="1">
        <v>45267</v>
      </c>
      <c r="G3656" t="s">
        <v>20057</v>
      </c>
      <c r="H3656">
        <v>1</v>
      </c>
    </row>
    <row r="3657" spans="1:8" x14ac:dyDescent="0.3">
      <c r="A3657">
        <v>3656</v>
      </c>
      <c r="B3657">
        <v>7097</v>
      </c>
      <c r="C3657">
        <v>103959</v>
      </c>
      <c r="D3657">
        <v>2</v>
      </c>
      <c r="E3657" t="s">
        <v>13703</v>
      </c>
      <c r="F3657" s="1">
        <v>45657</v>
      </c>
      <c r="G3657" t="s">
        <v>20056</v>
      </c>
      <c r="H3657">
        <v>2</v>
      </c>
    </row>
    <row r="3658" spans="1:8" x14ac:dyDescent="0.3">
      <c r="A3658">
        <v>3657</v>
      </c>
      <c r="B3658">
        <v>18401</v>
      </c>
      <c r="C3658">
        <v>1648913</v>
      </c>
      <c r="D3658">
        <v>3</v>
      </c>
      <c r="E3658" t="s">
        <v>13704</v>
      </c>
      <c r="F3658" s="1">
        <v>45734</v>
      </c>
      <c r="G3658" t="s">
        <v>20055</v>
      </c>
      <c r="H3658">
        <v>3</v>
      </c>
    </row>
    <row r="3659" spans="1:8" x14ac:dyDescent="0.3">
      <c r="A3659">
        <v>3658</v>
      </c>
      <c r="B3659">
        <v>2604</v>
      </c>
      <c r="C3659">
        <v>95333</v>
      </c>
      <c r="D3659">
        <v>4</v>
      </c>
      <c r="E3659" t="s">
        <v>13705</v>
      </c>
      <c r="F3659" s="1">
        <v>45274</v>
      </c>
      <c r="G3659" t="s">
        <v>20054</v>
      </c>
      <c r="H3659">
        <v>4</v>
      </c>
    </row>
    <row r="3660" spans="1:8" x14ac:dyDescent="0.3">
      <c r="A3660">
        <v>3659</v>
      </c>
      <c r="B3660">
        <v>18888</v>
      </c>
      <c r="C3660">
        <v>1052098</v>
      </c>
      <c r="D3660">
        <v>5</v>
      </c>
      <c r="E3660" t="s">
        <v>13706</v>
      </c>
      <c r="F3660" s="1">
        <v>44499</v>
      </c>
      <c r="G3660" t="s">
        <v>20058</v>
      </c>
      <c r="H3660">
        <v>5</v>
      </c>
    </row>
    <row r="3661" spans="1:8" x14ac:dyDescent="0.3">
      <c r="A3661">
        <v>3660</v>
      </c>
      <c r="B3661">
        <v>7352</v>
      </c>
      <c r="C3661">
        <v>334209</v>
      </c>
      <c r="D3661">
        <v>3</v>
      </c>
      <c r="E3661" t="s">
        <v>13707</v>
      </c>
      <c r="F3661" s="1">
        <v>44946</v>
      </c>
      <c r="G3661" t="s">
        <v>20055</v>
      </c>
      <c r="H3661">
        <v>3</v>
      </c>
    </row>
    <row r="3662" spans="1:8" x14ac:dyDescent="0.3">
      <c r="A3662">
        <v>3661</v>
      </c>
      <c r="B3662">
        <v>3209</v>
      </c>
      <c r="C3662">
        <v>138812</v>
      </c>
      <c r="D3662">
        <v>5</v>
      </c>
      <c r="E3662" t="s">
        <v>13708</v>
      </c>
      <c r="F3662" s="1">
        <v>45208</v>
      </c>
      <c r="G3662" t="s">
        <v>20058</v>
      </c>
      <c r="H3662">
        <v>5</v>
      </c>
    </row>
    <row r="3663" spans="1:8" x14ac:dyDescent="0.3">
      <c r="A3663">
        <v>3662</v>
      </c>
      <c r="B3663">
        <v>2917</v>
      </c>
      <c r="C3663">
        <v>1556928</v>
      </c>
      <c r="D3663">
        <v>1</v>
      </c>
      <c r="E3663" t="s">
        <v>13709</v>
      </c>
      <c r="F3663" s="1">
        <v>45639</v>
      </c>
      <c r="G3663" t="s">
        <v>20057</v>
      </c>
      <c r="H3663">
        <v>1</v>
      </c>
    </row>
    <row r="3664" spans="1:8" x14ac:dyDescent="0.3">
      <c r="A3664">
        <v>3663</v>
      </c>
      <c r="B3664">
        <v>15724</v>
      </c>
      <c r="C3664">
        <v>53699</v>
      </c>
      <c r="D3664">
        <v>5</v>
      </c>
      <c r="E3664" t="s">
        <v>13710</v>
      </c>
      <c r="F3664" s="1">
        <v>45774</v>
      </c>
      <c r="G3664" t="s">
        <v>20058</v>
      </c>
      <c r="H3664">
        <v>5</v>
      </c>
    </row>
    <row r="3665" spans="1:8" x14ac:dyDescent="0.3">
      <c r="A3665">
        <v>3664</v>
      </c>
      <c r="B3665">
        <v>14905</v>
      </c>
      <c r="C3665">
        <v>639957</v>
      </c>
      <c r="D3665">
        <v>5</v>
      </c>
      <c r="E3665" t="s">
        <v>13711</v>
      </c>
      <c r="F3665" s="1">
        <v>45601</v>
      </c>
      <c r="G3665" t="s">
        <v>20058</v>
      </c>
      <c r="H3665">
        <v>5</v>
      </c>
    </row>
    <row r="3666" spans="1:8" x14ac:dyDescent="0.3">
      <c r="A3666">
        <v>3665</v>
      </c>
      <c r="B3666">
        <v>15360</v>
      </c>
      <c r="C3666">
        <v>561450</v>
      </c>
      <c r="D3666">
        <v>3</v>
      </c>
      <c r="E3666" t="s">
        <v>13712</v>
      </c>
      <c r="F3666" s="1">
        <v>45347</v>
      </c>
      <c r="G3666" t="s">
        <v>20055</v>
      </c>
      <c r="H3666">
        <v>3</v>
      </c>
    </row>
    <row r="3667" spans="1:8" x14ac:dyDescent="0.3">
      <c r="A3667">
        <v>3666</v>
      </c>
      <c r="B3667">
        <v>8134</v>
      </c>
      <c r="C3667">
        <v>87126</v>
      </c>
      <c r="D3667">
        <v>1</v>
      </c>
      <c r="E3667" t="s">
        <v>13713</v>
      </c>
      <c r="F3667" s="1">
        <v>44682</v>
      </c>
      <c r="G3667" t="s">
        <v>20057</v>
      </c>
      <c r="H3667">
        <v>1</v>
      </c>
    </row>
    <row r="3668" spans="1:8" x14ac:dyDescent="0.3">
      <c r="A3668">
        <v>3667</v>
      </c>
      <c r="B3668">
        <v>18215</v>
      </c>
      <c r="C3668">
        <v>1826763</v>
      </c>
      <c r="D3668">
        <v>5</v>
      </c>
      <c r="E3668" t="s">
        <v>13714</v>
      </c>
      <c r="F3668" s="1">
        <v>45094</v>
      </c>
      <c r="G3668" t="s">
        <v>20058</v>
      </c>
      <c r="H3668">
        <v>5</v>
      </c>
    </row>
    <row r="3669" spans="1:8" x14ac:dyDescent="0.3">
      <c r="A3669">
        <v>3668</v>
      </c>
      <c r="B3669">
        <v>15947</v>
      </c>
      <c r="C3669">
        <v>121435</v>
      </c>
      <c r="D3669">
        <v>5</v>
      </c>
      <c r="E3669" t="s">
        <v>13715</v>
      </c>
      <c r="F3669" s="1">
        <v>45193</v>
      </c>
      <c r="G3669" t="s">
        <v>20058</v>
      </c>
      <c r="H3669">
        <v>5</v>
      </c>
    </row>
    <row r="3670" spans="1:8" x14ac:dyDescent="0.3">
      <c r="A3670">
        <v>3669</v>
      </c>
      <c r="B3670">
        <v>7734</v>
      </c>
      <c r="C3670">
        <v>314276</v>
      </c>
      <c r="D3670">
        <v>2</v>
      </c>
      <c r="E3670" t="s">
        <v>13716</v>
      </c>
      <c r="F3670" s="1">
        <v>45697</v>
      </c>
      <c r="G3670" t="s">
        <v>20056</v>
      </c>
      <c r="H3670">
        <v>2</v>
      </c>
    </row>
    <row r="3671" spans="1:8" x14ac:dyDescent="0.3">
      <c r="A3671">
        <v>3670</v>
      </c>
      <c r="B3671">
        <v>6969</v>
      </c>
      <c r="C3671">
        <v>1723860</v>
      </c>
      <c r="D3671">
        <v>3</v>
      </c>
      <c r="E3671" t="s">
        <v>13717</v>
      </c>
      <c r="F3671" s="1">
        <v>44943</v>
      </c>
      <c r="G3671" t="s">
        <v>20055</v>
      </c>
      <c r="H3671">
        <v>3</v>
      </c>
    </row>
    <row r="3672" spans="1:8" x14ac:dyDescent="0.3">
      <c r="A3672">
        <v>3671</v>
      </c>
      <c r="B3672">
        <v>1878</v>
      </c>
      <c r="C3672">
        <v>307370</v>
      </c>
      <c r="D3672">
        <v>1</v>
      </c>
      <c r="E3672" t="s">
        <v>13718</v>
      </c>
      <c r="F3672" s="1">
        <v>44931</v>
      </c>
      <c r="G3672" t="s">
        <v>20057</v>
      </c>
      <c r="H3672">
        <v>1</v>
      </c>
    </row>
    <row r="3673" spans="1:8" x14ac:dyDescent="0.3">
      <c r="A3673">
        <v>3672</v>
      </c>
      <c r="B3673">
        <v>5593</v>
      </c>
      <c r="C3673">
        <v>1845206</v>
      </c>
      <c r="D3673">
        <v>5</v>
      </c>
      <c r="E3673" t="s">
        <v>13719</v>
      </c>
      <c r="F3673" s="1">
        <v>45828</v>
      </c>
      <c r="G3673" t="s">
        <v>20058</v>
      </c>
      <c r="H3673">
        <v>5</v>
      </c>
    </row>
    <row r="3674" spans="1:8" x14ac:dyDescent="0.3">
      <c r="A3674">
        <v>3673</v>
      </c>
      <c r="B3674">
        <v>2417</v>
      </c>
      <c r="C3674">
        <v>1750005</v>
      </c>
      <c r="D3674">
        <v>5</v>
      </c>
      <c r="E3674" t="s">
        <v>13720</v>
      </c>
      <c r="F3674" s="1">
        <v>45797</v>
      </c>
      <c r="G3674" t="s">
        <v>20058</v>
      </c>
      <c r="H3674">
        <v>5</v>
      </c>
    </row>
    <row r="3675" spans="1:8" x14ac:dyDescent="0.3">
      <c r="A3675">
        <v>3674</v>
      </c>
      <c r="B3675">
        <v>1775</v>
      </c>
      <c r="C3675">
        <v>1914818</v>
      </c>
      <c r="D3675">
        <v>5</v>
      </c>
      <c r="E3675" t="s">
        <v>13721</v>
      </c>
      <c r="F3675" s="1">
        <v>45433</v>
      </c>
      <c r="G3675" t="s">
        <v>20058</v>
      </c>
      <c r="H3675">
        <v>5</v>
      </c>
    </row>
    <row r="3676" spans="1:8" x14ac:dyDescent="0.3">
      <c r="A3676">
        <v>3675</v>
      </c>
      <c r="B3676">
        <v>2405</v>
      </c>
      <c r="C3676">
        <v>1709520</v>
      </c>
      <c r="D3676">
        <v>1</v>
      </c>
      <c r="E3676" t="s">
        <v>13722</v>
      </c>
      <c r="F3676" s="1">
        <v>45899</v>
      </c>
      <c r="G3676" t="s">
        <v>20057</v>
      </c>
      <c r="H3676">
        <v>1</v>
      </c>
    </row>
    <row r="3677" spans="1:8" x14ac:dyDescent="0.3">
      <c r="A3677">
        <v>3676</v>
      </c>
      <c r="B3677">
        <v>1993</v>
      </c>
      <c r="C3677">
        <v>88691</v>
      </c>
      <c r="D3677">
        <v>3</v>
      </c>
      <c r="E3677" t="s">
        <v>13723</v>
      </c>
      <c r="F3677" s="1">
        <v>45520</v>
      </c>
      <c r="G3677" t="s">
        <v>20055</v>
      </c>
      <c r="H3677">
        <v>3</v>
      </c>
    </row>
    <row r="3678" spans="1:8" x14ac:dyDescent="0.3">
      <c r="A3678">
        <v>3677</v>
      </c>
      <c r="B3678">
        <v>17811</v>
      </c>
      <c r="C3678">
        <v>49528</v>
      </c>
      <c r="D3678">
        <v>1</v>
      </c>
      <c r="E3678" t="s">
        <v>13724</v>
      </c>
      <c r="F3678" s="1">
        <v>45580</v>
      </c>
      <c r="G3678" t="s">
        <v>20057</v>
      </c>
      <c r="H3678">
        <v>1</v>
      </c>
    </row>
    <row r="3679" spans="1:8" x14ac:dyDescent="0.3">
      <c r="A3679">
        <v>3678</v>
      </c>
      <c r="B3679">
        <v>1933</v>
      </c>
      <c r="C3679">
        <v>1884637</v>
      </c>
      <c r="D3679">
        <v>5</v>
      </c>
      <c r="E3679" t="s">
        <v>13725</v>
      </c>
      <c r="F3679" s="1">
        <v>45423</v>
      </c>
      <c r="G3679" t="s">
        <v>20058</v>
      </c>
      <c r="H3679">
        <v>5</v>
      </c>
    </row>
    <row r="3680" spans="1:8" x14ac:dyDescent="0.3">
      <c r="A3680">
        <v>3679</v>
      </c>
      <c r="B3680">
        <v>17117</v>
      </c>
      <c r="C3680">
        <v>1048413</v>
      </c>
      <c r="D3680">
        <v>4</v>
      </c>
      <c r="E3680" t="s">
        <v>13726</v>
      </c>
      <c r="F3680" s="1">
        <v>45344</v>
      </c>
      <c r="G3680" t="s">
        <v>20054</v>
      </c>
      <c r="H3680">
        <v>4</v>
      </c>
    </row>
    <row r="3681" spans="1:8" x14ac:dyDescent="0.3">
      <c r="A3681">
        <v>3680</v>
      </c>
      <c r="B3681">
        <v>7137</v>
      </c>
      <c r="C3681">
        <v>1900587</v>
      </c>
      <c r="D3681">
        <v>4</v>
      </c>
      <c r="E3681" t="s">
        <v>13727</v>
      </c>
      <c r="F3681" s="1">
        <v>44977</v>
      </c>
      <c r="G3681" t="s">
        <v>20054</v>
      </c>
      <c r="H3681">
        <v>4</v>
      </c>
    </row>
    <row r="3682" spans="1:8" x14ac:dyDescent="0.3">
      <c r="A3682">
        <v>3681</v>
      </c>
      <c r="B3682">
        <v>11138</v>
      </c>
      <c r="C3682">
        <v>220410</v>
      </c>
      <c r="D3682">
        <v>4</v>
      </c>
      <c r="E3682" t="s">
        <v>13728</v>
      </c>
      <c r="F3682" s="1">
        <v>45466</v>
      </c>
      <c r="G3682" t="s">
        <v>20054</v>
      </c>
      <c r="H3682">
        <v>4</v>
      </c>
    </row>
    <row r="3683" spans="1:8" x14ac:dyDescent="0.3">
      <c r="A3683">
        <v>3682</v>
      </c>
      <c r="B3683">
        <v>15661</v>
      </c>
      <c r="C3683">
        <v>536457</v>
      </c>
      <c r="D3683">
        <v>3</v>
      </c>
      <c r="E3683" t="s">
        <v>13729</v>
      </c>
      <c r="F3683" s="1">
        <v>45614</v>
      </c>
      <c r="G3683" t="s">
        <v>20055</v>
      </c>
      <c r="H3683">
        <v>3</v>
      </c>
    </row>
    <row r="3684" spans="1:8" x14ac:dyDescent="0.3">
      <c r="A3684">
        <v>3683</v>
      </c>
      <c r="B3684">
        <v>7151</v>
      </c>
      <c r="C3684">
        <v>319707</v>
      </c>
      <c r="D3684">
        <v>3</v>
      </c>
      <c r="E3684" t="s">
        <v>13730</v>
      </c>
      <c r="F3684" s="1">
        <v>45176</v>
      </c>
      <c r="G3684" t="s">
        <v>20055</v>
      </c>
      <c r="H3684">
        <v>3</v>
      </c>
    </row>
    <row r="3685" spans="1:8" x14ac:dyDescent="0.3">
      <c r="A3685">
        <v>3684</v>
      </c>
      <c r="B3685">
        <v>13554</v>
      </c>
      <c r="C3685">
        <v>1733091</v>
      </c>
      <c r="D3685">
        <v>3</v>
      </c>
      <c r="E3685" t="s">
        <v>13731</v>
      </c>
      <c r="F3685" s="1">
        <v>44724</v>
      </c>
      <c r="G3685" t="s">
        <v>20055</v>
      </c>
      <c r="H3685">
        <v>3</v>
      </c>
    </row>
    <row r="3686" spans="1:8" x14ac:dyDescent="0.3">
      <c r="A3686">
        <v>3685</v>
      </c>
      <c r="B3686">
        <v>12631</v>
      </c>
      <c r="C3686">
        <v>1373787</v>
      </c>
      <c r="D3686">
        <v>3</v>
      </c>
      <c r="E3686" t="s">
        <v>13732</v>
      </c>
      <c r="F3686" s="1">
        <v>44904</v>
      </c>
      <c r="G3686" t="s">
        <v>20055</v>
      </c>
      <c r="H3686">
        <v>3</v>
      </c>
    </row>
    <row r="3687" spans="1:8" x14ac:dyDescent="0.3">
      <c r="A3687">
        <v>3686</v>
      </c>
      <c r="B3687">
        <v>9719</v>
      </c>
      <c r="C3687">
        <v>366372</v>
      </c>
      <c r="D3687">
        <v>4</v>
      </c>
      <c r="E3687" t="s">
        <v>13733</v>
      </c>
      <c r="F3687" s="1">
        <v>45006</v>
      </c>
      <c r="G3687" t="s">
        <v>20054</v>
      </c>
      <c r="H3687">
        <v>4</v>
      </c>
    </row>
    <row r="3688" spans="1:8" x14ac:dyDescent="0.3">
      <c r="A3688">
        <v>3687</v>
      </c>
      <c r="B3688">
        <v>7042</v>
      </c>
      <c r="C3688">
        <v>1076176</v>
      </c>
      <c r="D3688">
        <v>3</v>
      </c>
      <c r="E3688" t="s">
        <v>13734</v>
      </c>
      <c r="F3688" s="1">
        <v>44493</v>
      </c>
      <c r="G3688" t="s">
        <v>20055</v>
      </c>
      <c r="H3688">
        <v>3</v>
      </c>
    </row>
    <row r="3689" spans="1:8" x14ac:dyDescent="0.3">
      <c r="A3689">
        <v>3688</v>
      </c>
      <c r="B3689">
        <v>5730</v>
      </c>
      <c r="C3689">
        <v>991330</v>
      </c>
      <c r="D3689">
        <v>3</v>
      </c>
      <c r="E3689" t="s">
        <v>13735</v>
      </c>
      <c r="F3689" s="1">
        <v>45135</v>
      </c>
      <c r="G3689" t="s">
        <v>20055</v>
      </c>
      <c r="H3689">
        <v>3</v>
      </c>
    </row>
    <row r="3690" spans="1:8" x14ac:dyDescent="0.3">
      <c r="A3690">
        <v>3689</v>
      </c>
      <c r="B3690">
        <v>10301</v>
      </c>
      <c r="C3690">
        <v>525700</v>
      </c>
      <c r="D3690">
        <v>2</v>
      </c>
      <c r="E3690" t="s">
        <v>13736</v>
      </c>
      <c r="F3690" s="1">
        <v>45027</v>
      </c>
      <c r="G3690" t="s">
        <v>20056</v>
      </c>
      <c r="H3690">
        <v>2</v>
      </c>
    </row>
    <row r="3691" spans="1:8" x14ac:dyDescent="0.3">
      <c r="A3691">
        <v>3690</v>
      </c>
      <c r="B3691">
        <v>16282</v>
      </c>
      <c r="C3691">
        <v>617679</v>
      </c>
      <c r="D3691">
        <v>1</v>
      </c>
      <c r="E3691" t="s">
        <v>13737</v>
      </c>
      <c r="F3691" s="1">
        <v>44452</v>
      </c>
      <c r="G3691" t="s">
        <v>20057</v>
      </c>
      <c r="H3691">
        <v>1</v>
      </c>
    </row>
    <row r="3692" spans="1:8" x14ac:dyDescent="0.3">
      <c r="A3692">
        <v>3691</v>
      </c>
      <c r="B3692">
        <v>8221</v>
      </c>
      <c r="C3692">
        <v>1088431</v>
      </c>
      <c r="D3692">
        <v>1</v>
      </c>
      <c r="E3692" t="s">
        <v>13738</v>
      </c>
      <c r="F3692" s="1">
        <v>44966</v>
      </c>
      <c r="G3692" t="s">
        <v>20057</v>
      </c>
      <c r="H3692">
        <v>1</v>
      </c>
    </row>
    <row r="3693" spans="1:8" x14ac:dyDescent="0.3">
      <c r="A3693">
        <v>3692</v>
      </c>
      <c r="B3693">
        <v>14948</v>
      </c>
      <c r="C3693">
        <v>1558523</v>
      </c>
      <c r="D3693">
        <v>3</v>
      </c>
      <c r="E3693" t="s">
        <v>13739</v>
      </c>
      <c r="F3693" s="1">
        <v>45411</v>
      </c>
      <c r="G3693" t="s">
        <v>20055</v>
      </c>
      <c r="H3693">
        <v>3</v>
      </c>
    </row>
    <row r="3694" spans="1:8" x14ac:dyDescent="0.3">
      <c r="A3694">
        <v>3693</v>
      </c>
      <c r="B3694">
        <v>10784</v>
      </c>
      <c r="C3694">
        <v>461903</v>
      </c>
      <c r="D3694">
        <v>4</v>
      </c>
      <c r="E3694" t="s">
        <v>13740</v>
      </c>
      <c r="F3694" s="1">
        <v>45312</v>
      </c>
      <c r="G3694" t="s">
        <v>20054</v>
      </c>
      <c r="H3694">
        <v>4</v>
      </c>
    </row>
    <row r="3695" spans="1:8" x14ac:dyDescent="0.3">
      <c r="A3695">
        <v>3694</v>
      </c>
      <c r="B3695">
        <v>7042</v>
      </c>
      <c r="C3695">
        <v>1848615</v>
      </c>
      <c r="D3695">
        <v>5</v>
      </c>
      <c r="E3695" t="s">
        <v>13741</v>
      </c>
      <c r="F3695" s="1">
        <v>44784</v>
      </c>
      <c r="G3695" t="s">
        <v>20058</v>
      </c>
      <c r="H3695">
        <v>5</v>
      </c>
    </row>
    <row r="3696" spans="1:8" x14ac:dyDescent="0.3">
      <c r="A3696">
        <v>3695</v>
      </c>
      <c r="B3696">
        <v>16192</v>
      </c>
      <c r="C3696">
        <v>991011</v>
      </c>
      <c r="D3696">
        <v>1</v>
      </c>
      <c r="E3696" t="s">
        <v>13742</v>
      </c>
      <c r="F3696" s="1">
        <v>45530</v>
      </c>
      <c r="G3696" t="s">
        <v>20057</v>
      </c>
      <c r="H3696">
        <v>1</v>
      </c>
    </row>
    <row r="3697" spans="1:8" x14ac:dyDescent="0.3">
      <c r="A3697">
        <v>3696</v>
      </c>
      <c r="B3697">
        <v>1408</v>
      </c>
      <c r="C3697">
        <v>726141</v>
      </c>
      <c r="D3697">
        <v>5</v>
      </c>
      <c r="E3697" t="s">
        <v>13743</v>
      </c>
      <c r="F3697" s="1">
        <v>44453</v>
      </c>
      <c r="G3697" t="s">
        <v>20058</v>
      </c>
      <c r="H3697">
        <v>5</v>
      </c>
    </row>
    <row r="3698" spans="1:8" x14ac:dyDescent="0.3">
      <c r="A3698">
        <v>3697</v>
      </c>
      <c r="B3698">
        <v>16486</v>
      </c>
      <c r="C3698">
        <v>1950259</v>
      </c>
      <c r="D3698">
        <v>1</v>
      </c>
      <c r="E3698" t="s">
        <v>13744</v>
      </c>
      <c r="F3698" s="1">
        <v>45361</v>
      </c>
      <c r="G3698" t="s">
        <v>20057</v>
      </c>
      <c r="H3698">
        <v>1</v>
      </c>
    </row>
    <row r="3699" spans="1:8" x14ac:dyDescent="0.3">
      <c r="A3699">
        <v>3698</v>
      </c>
      <c r="B3699">
        <v>16249</v>
      </c>
      <c r="C3699">
        <v>1989136</v>
      </c>
      <c r="D3699">
        <v>3</v>
      </c>
      <c r="E3699" t="s">
        <v>13745</v>
      </c>
      <c r="F3699" s="1">
        <v>45867</v>
      </c>
      <c r="G3699" t="s">
        <v>20055</v>
      </c>
      <c r="H3699">
        <v>3</v>
      </c>
    </row>
    <row r="3700" spans="1:8" x14ac:dyDescent="0.3">
      <c r="A3700">
        <v>3699</v>
      </c>
      <c r="B3700">
        <v>9248</v>
      </c>
      <c r="C3700">
        <v>1490274</v>
      </c>
      <c r="D3700">
        <v>1</v>
      </c>
      <c r="E3700" t="s">
        <v>13746</v>
      </c>
      <c r="F3700" s="1">
        <v>44722</v>
      </c>
      <c r="G3700" t="s">
        <v>20057</v>
      </c>
      <c r="H3700">
        <v>1</v>
      </c>
    </row>
    <row r="3701" spans="1:8" x14ac:dyDescent="0.3">
      <c r="A3701">
        <v>3700</v>
      </c>
      <c r="B3701">
        <v>19048</v>
      </c>
      <c r="C3701">
        <v>98553</v>
      </c>
      <c r="D3701">
        <v>2</v>
      </c>
      <c r="E3701" t="s">
        <v>13747</v>
      </c>
      <c r="F3701" s="1">
        <v>45059</v>
      </c>
      <c r="G3701" t="s">
        <v>20056</v>
      </c>
      <c r="H3701">
        <v>2</v>
      </c>
    </row>
    <row r="3702" spans="1:8" x14ac:dyDescent="0.3">
      <c r="A3702">
        <v>3701</v>
      </c>
      <c r="B3702">
        <v>10016</v>
      </c>
      <c r="C3702">
        <v>188046</v>
      </c>
      <c r="D3702">
        <v>5</v>
      </c>
      <c r="E3702" t="s">
        <v>13748</v>
      </c>
      <c r="F3702" s="1">
        <v>44895</v>
      </c>
      <c r="G3702" t="s">
        <v>20058</v>
      </c>
      <c r="H3702">
        <v>5</v>
      </c>
    </row>
    <row r="3703" spans="1:8" x14ac:dyDescent="0.3">
      <c r="A3703">
        <v>3702</v>
      </c>
      <c r="B3703">
        <v>16626</v>
      </c>
      <c r="C3703">
        <v>798130</v>
      </c>
      <c r="D3703">
        <v>2</v>
      </c>
      <c r="E3703" t="s">
        <v>13749</v>
      </c>
      <c r="F3703" s="1">
        <v>44979</v>
      </c>
      <c r="G3703" t="s">
        <v>20056</v>
      </c>
      <c r="H3703">
        <v>2</v>
      </c>
    </row>
    <row r="3704" spans="1:8" x14ac:dyDescent="0.3">
      <c r="A3704">
        <v>3703</v>
      </c>
      <c r="B3704">
        <v>13104</v>
      </c>
      <c r="C3704">
        <v>73792</v>
      </c>
      <c r="D3704">
        <v>1</v>
      </c>
      <c r="E3704" t="s">
        <v>13750</v>
      </c>
      <c r="F3704" s="1">
        <v>45830</v>
      </c>
      <c r="G3704" t="s">
        <v>20057</v>
      </c>
      <c r="H3704">
        <v>1</v>
      </c>
    </row>
    <row r="3705" spans="1:8" x14ac:dyDescent="0.3">
      <c r="A3705">
        <v>3704</v>
      </c>
      <c r="B3705">
        <v>241</v>
      </c>
      <c r="C3705">
        <v>1258958</v>
      </c>
      <c r="D3705">
        <v>2</v>
      </c>
      <c r="E3705" t="s">
        <v>13751</v>
      </c>
      <c r="F3705" s="1">
        <v>45594</v>
      </c>
      <c r="G3705" t="s">
        <v>20056</v>
      </c>
      <c r="H3705">
        <v>2</v>
      </c>
    </row>
    <row r="3706" spans="1:8" x14ac:dyDescent="0.3">
      <c r="A3706">
        <v>3705</v>
      </c>
      <c r="B3706">
        <v>7140</v>
      </c>
      <c r="C3706">
        <v>1432404</v>
      </c>
      <c r="D3706">
        <v>5</v>
      </c>
      <c r="E3706" t="s">
        <v>13752</v>
      </c>
      <c r="F3706" s="1">
        <v>44630</v>
      </c>
      <c r="G3706" t="s">
        <v>20058</v>
      </c>
      <c r="H3706">
        <v>5</v>
      </c>
    </row>
    <row r="3707" spans="1:8" x14ac:dyDescent="0.3">
      <c r="A3707">
        <v>3706</v>
      </c>
      <c r="B3707">
        <v>16421</v>
      </c>
      <c r="C3707">
        <v>1829695</v>
      </c>
      <c r="D3707">
        <v>5</v>
      </c>
      <c r="E3707" t="s">
        <v>13753</v>
      </c>
      <c r="F3707" s="1">
        <v>45869</v>
      </c>
      <c r="G3707" t="s">
        <v>20058</v>
      </c>
      <c r="H3707">
        <v>5</v>
      </c>
    </row>
    <row r="3708" spans="1:8" x14ac:dyDescent="0.3">
      <c r="A3708">
        <v>3707</v>
      </c>
      <c r="B3708">
        <v>9051</v>
      </c>
      <c r="C3708">
        <v>764989</v>
      </c>
      <c r="D3708">
        <v>2</v>
      </c>
      <c r="E3708" t="s">
        <v>13754</v>
      </c>
      <c r="F3708" s="1">
        <v>45030</v>
      </c>
      <c r="G3708" t="s">
        <v>20056</v>
      </c>
      <c r="H3708">
        <v>2</v>
      </c>
    </row>
    <row r="3709" spans="1:8" x14ac:dyDescent="0.3">
      <c r="A3709">
        <v>3708</v>
      </c>
      <c r="B3709">
        <v>17159</v>
      </c>
      <c r="C3709">
        <v>858440</v>
      </c>
      <c r="D3709">
        <v>2</v>
      </c>
      <c r="E3709" t="s">
        <v>13755</v>
      </c>
      <c r="F3709" s="1">
        <v>45701</v>
      </c>
      <c r="G3709" t="s">
        <v>20056</v>
      </c>
      <c r="H3709">
        <v>2</v>
      </c>
    </row>
    <row r="3710" spans="1:8" x14ac:dyDescent="0.3">
      <c r="A3710">
        <v>3709</v>
      </c>
      <c r="B3710">
        <v>13902</v>
      </c>
      <c r="C3710">
        <v>915993</v>
      </c>
      <c r="D3710">
        <v>3</v>
      </c>
      <c r="E3710" t="s">
        <v>13756</v>
      </c>
      <c r="F3710" s="1">
        <v>44574</v>
      </c>
      <c r="G3710" t="s">
        <v>20055</v>
      </c>
      <c r="H3710">
        <v>3</v>
      </c>
    </row>
    <row r="3711" spans="1:8" x14ac:dyDescent="0.3">
      <c r="A3711">
        <v>3710</v>
      </c>
      <c r="B3711">
        <v>10508</v>
      </c>
      <c r="C3711">
        <v>4459</v>
      </c>
      <c r="D3711">
        <v>3</v>
      </c>
      <c r="E3711" t="s">
        <v>13757</v>
      </c>
      <c r="F3711" s="1">
        <v>44702</v>
      </c>
      <c r="G3711" t="s">
        <v>20055</v>
      </c>
      <c r="H3711">
        <v>3</v>
      </c>
    </row>
    <row r="3712" spans="1:8" x14ac:dyDescent="0.3">
      <c r="A3712">
        <v>3711</v>
      </c>
      <c r="B3712">
        <v>18344</v>
      </c>
      <c r="C3712">
        <v>899826</v>
      </c>
      <c r="D3712">
        <v>5</v>
      </c>
      <c r="E3712" t="s">
        <v>13758</v>
      </c>
      <c r="F3712" s="1">
        <v>44784</v>
      </c>
      <c r="G3712" t="s">
        <v>20058</v>
      </c>
      <c r="H3712">
        <v>5</v>
      </c>
    </row>
    <row r="3713" spans="1:8" x14ac:dyDescent="0.3">
      <c r="A3713">
        <v>3712</v>
      </c>
      <c r="B3713">
        <v>2892</v>
      </c>
      <c r="C3713">
        <v>726688</v>
      </c>
      <c r="D3713">
        <v>4</v>
      </c>
      <c r="E3713" t="s">
        <v>13759</v>
      </c>
      <c r="F3713" s="1">
        <v>45648</v>
      </c>
      <c r="G3713" t="s">
        <v>20054</v>
      </c>
      <c r="H3713">
        <v>4</v>
      </c>
    </row>
    <row r="3714" spans="1:8" x14ac:dyDescent="0.3">
      <c r="A3714">
        <v>3713</v>
      </c>
      <c r="B3714">
        <v>12059</v>
      </c>
      <c r="C3714">
        <v>1556308</v>
      </c>
      <c r="D3714">
        <v>2</v>
      </c>
      <c r="E3714" t="s">
        <v>13760</v>
      </c>
      <c r="F3714" s="1">
        <v>45103</v>
      </c>
      <c r="G3714" t="s">
        <v>20056</v>
      </c>
      <c r="H3714">
        <v>2</v>
      </c>
    </row>
    <row r="3715" spans="1:8" x14ac:dyDescent="0.3">
      <c r="A3715">
        <v>3714</v>
      </c>
      <c r="B3715">
        <v>11367</v>
      </c>
      <c r="C3715">
        <v>110574</v>
      </c>
      <c r="D3715">
        <v>3</v>
      </c>
      <c r="E3715" t="s">
        <v>13761</v>
      </c>
      <c r="F3715" s="1">
        <v>45319</v>
      </c>
      <c r="G3715" t="s">
        <v>20055</v>
      </c>
      <c r="H3715">
        <v>3</v>
      </c>
    </row>
    <row r="3716" spans="1:8" x14ac:dyDescent="0.3">
      <c r="A3716">
        <v>3715</v>
      </c>
      <c r="B3716">
        <v>5025</v>
      </c>
      <c r="C3716">
        <v>1526636</v>
      </c>
      <c r="D3716">
        <v>4</v>
      </c>
      <c r="E3716" t="s">
        <v>13762</v>
      </c>
      <c r="F3716" s="1">
        <v>45486</v>
      </c>
      <c r="G3716" t="s">
        <v>20054</v>
      </c>
      <c r="H3716">
        <v>4</v>
      </c>
    </row>
    <row r="3717" spans="1:8" x14ac:dyDescent="0.3">
      <c r="A3717">
        <v>3716</v>
      </c>
      <c r="B3717">
        <v>5392</v>
      </c>
      <c r="C3717">
        <v>890359</v>
      </c>
      <c r="D3717">
        <v>1</v>
      </c>
      <c r="E3717" t="s">
        <v>13763</v>
      </c>
      <c r="F3717" s="1">
        <v>45899</v>
      </c>
      <c r="G3717" t="s">
        <v>20057</v>
      </c>
      <c r="H3717">
        <v>1</v>
      </c>
    </row>
    <row r="3718" spans="1:8" x14ac:dyDescent="0.3">
      <c r="A3718">
        <v>3717</v>
      </c>
      <c r="B3718">
        <v>14426</v>
      </c>
      <c r="C3718">
        <v>414999</v>
      </c>
      <c r="D3718">
        <v>3</v>
      </c>
      <c r="E3718" t="s">
        <v>13764</v>
      </c>
      <c r="F3718" s="1">
        <v>44590</v>
      </c>
      <c r="G3718" t="s">
        <v>20055</v>
      </c>
      <c r="H3718">
        <v>3</v>
      </c>
    </row>
    <row r="3719" spans="1:8" x14ac:dyDescent="0.3">
      <c r="A3719">
        <v>3718</v>
      </c>
      <c r="B3719">
        <v>6335</v>
      </c>
      <c r="C3719">
        <v>1713480</v>
      </c>
      <c r="D3719">
        <v>3</v>
      </c>
      <c r="E3719" t="s">
        <v>13765</v>
      </c>
      <c r="F3719" s="1">
        <v>44848</v>
      </c>
      <c r="G3719" t="s">
        <v>20055</v>
      </c>
      <c r="H3719">
        <v>3</v>
      </c>
    </row>
    <row r="3720" spans="1:8" x14ac:dyDescent="0.3">
      <c r="A3720">
        <v>3719</v>
      </c>
      <c r="B3720">
        <v>1787</v>
      </c>
      <c r="C3720">
        <v>1126157</v>
      </c>
      <c r="D3720">
        <v>4</v>
      </c>
      <c r="E3720" t="s">
        <v>13766</v>
      </c>
      <c r="F3720" s="1">
        <v>44847</v>
      </c>
      <c r="G3720" t="s">
        <v>20054</v>
      </c>
      <c r="H3720">
        <v>4</v>
      </c>
    </row>
    <row r="3721" spans="1:8" x14ac:dyDescent="0.3">
      <c r="A3721">
        <v>3720</v>
      </c>
      <c r="B3721">
        <v>19337</v>
      </c>
      <c r="C3721">
        <v>1937961</v>
      </c>
      <c r="D3721">
        <v>3</v>
      </c>
      <c r="E3721" t="s">
        <v>13767</v>
      </c>
      <c r="F3721" s="1">
        <v>44805</v>
      </c>
      <c r="G3721" t="s">
        <v>20055</v>
      </c>
      <c r="H3721">
        <v>3</v>
      </c>
    </row>
    <row r="3722" spans="1:8" x14ac:dyDescent="0.3">
      <c r="A3722">
        <v>3721</v>
      </c>
      <c r="B3722">
        <v>12915</v>
      </c>
      <c r="C3722">
        <v>1875079</v>
      </c>
      <c r="D3722">
        <v>5</v>
      </c>
      <c r="E3722" t="s">
        <v>13768</v>
      </c>
      <c r="F3722" s="1">
        <v>45808</v>
      </c>
      <c r="G3722" t="s">
        <v>20058</v>
      </c>
      <c r="H3722">
        <v>5</v>
      </c>
    </row>
    <row r="3723" spans="1:8" x14ac:dyDescent="0.3">
      <c r="A3723">
        <v>3722</v>
      </c>
      <c r="B3723">
        <v>11130</v>
      </c>
      <c r="C3723">
        <v>106698</v>
      </c>
      <c r="D3723">
        <v>1</v>
      </c>
      <c r="E3723" t="s">
        <v>13769</v>
      </c>
      <c r="F3723" s="1">
        <v>45336</v>
      </c>
      <c r="G3723" t="s">
        <v>20057</v>
      </c>
      <c r="H3723">
        <v>1</v>
      </c>
    </row>
    <row r="3724" spans="1:8" x14ac:dyDescent="0.3">
      <c r="A3724">
        <v>3723</v>
      </c>
      <c r="B3724">
        <v>16204</v>
      </c>
      <c r="C3724">
        <v>995665</v>
      </c>
      <c r="D3724">
        <v>2</v>
      </c>
      <c r="E3724" t="s">
        <v>13770</v>
      </c>
      <c r="F3724" s="1">
        <v>45569</v>
      </c>
      <c r="G3724" t="s">
        <v>20056</v>
      </c>
      <c r="H3724">
        <v>2</v>
      </c>
    </row>
    <row r="3725" spans="1:8" x14ac:dyDescent="0.3">
      <c r="A3725">
        <v>3724</v>
      </c>
      <c r="B3725">
        <v>7121</v>
      </c>
      <c r="C3725">
        <v>642273</v>
      </c>
      <c r="D3725">
        <v>3</v>
      </c>
      <c r="E3725" t="s">
        <v>13771</v>
      </c>
      <c r="F3725" s="1">
        <v>45838</v>
      </c>
      <c r="G3725" t="s">
        <v>20055</v>
      </c>
      <c r="H3725">
        <v>3</v>
      </c>
    </row>
    <row r="3726" spans="1:8" x14ac:dyDescent="0.3">
      <c r="A3726">
        <v>3725</v>
      </c>
      <c r="B3726">
        <v>18689</v>
      </c>
      <c r="C3726">
        <v>287523</v>
      </c>
      <c r="D3726">
        <v>4</v>
      </c>
      <c r="E3726" t="s">
        <v>13772</v>
      </c>
      <c r="F3726" s="1">
        <v>45534</v>
      </c>
      <c r="G3726" t="s">
        <v>20054</v>
      </c>
      <c r="H3726">
        <v>4</v>
      </c>
    </row>
    <row r="3727" spans="1:8" x14ac:dyDescent="0.3">
      <c r="A3727">
        <v>3726</v>
      </c>
      <c r="B3727">
        <v>3955</v>
      </c>
      <c r="C3727">
        <v>1986566</v>
      </c>
      <c r="D3727">
        <v>2</v>
      </c>
      <c r="E3727" t="s">
        <v>13773</v>
      </c>
      <c r="F3727" s="1">
        <v>45568</v>
      </c>
      <c r="G3727" t="s">
        <v>20056</v>
      </c>
      <c r="H3727">
        <v>2</v>
      </c>
    </row>
    <row r="3728" spans="1:8" x14ac:dyDescent="0.3">
      <c r="A3728">
        <v>3727</v>
      </c>
      <c r="B3728">
        <v>15840</v>
      </c>
      <c r="C3728">
        <v>212870</v>
      </c>
      <c r="D3728">
        <v>4</v>
      </c>
      <c r="E3728" t="s">
        <v>13774</v>
      </c>
      <c r="F3728" s="1">
        <v>45136</v>
      </c>
      <c r="G3728" t="s">
        <v>20054</v>
      </c>
      <c r="H3728">
        <v>4</v>
      </c>
    </row>
    <row r="3729" spans="1:8" x14ac:dyDescent="0.3">
      <c r="A3729">
        <v>3728</v>
      </c>
      <c r="B3729">
        <v>4812</v>
      </c>
      <c r="C3729">
        <v>1884787</v>
      </c>
      <c r="D3729">
        <v>1</v>
      </c>
      <c r="E3729" t="s">
        <v>13775</v>
      </c>
      <c r="F3729" s="1">
        <v>44612</v>
      </c>
      <c r="G3729" t="s">
        <v>20057</v>
      </c>
      <c r="H3729">
        <v>1</v>
      </c>
    </row>
    <row r="3730" spans="1:8" x14ac:dyDescent="0.3">
      <c r="A3730">
        <v>3729</v>
      </c>
      <c r="B3730">
        <v>7881</v>
      </c>
      <c r="C3730">
        <v>1933743</v>
      </c>
      <c r="D3730">
        <v>3</v>
      </c>
      <c r="E3730" t="s">
        <v>13776</v>
      </c>
      <c r="F3730" s="1">
        <v>44947</v>
      </c>
      <c r="G3730" t="s">
        <v>20055</v>
      </c>
      <c r="H3730">
        <v>3</v>
      </c>
    </row>
    <row r="3731" spans="1:8" x14ac:dyDescent="0.3">
      <c r="A3731">
        <v>3730</v>
      </c>
      <c r="B3731">
        <v>14941</v>
      </c>
      <c r="C3731">
        <v>1762068</v>
      </c>
      <c r="D3731">
        <v>4</v>
      </c>
      <c r="E3731" t="s">
        <v>13777</v>
      </c>
      <c r="F3731" s="1">
        <v>45798</v>
      </c>
      <c r="G3731" t="s">
        <v>20054</v>
      </c>
      <c r="H3731">
        <v>4</v>
      </c>
    </row>
    <row r="3732" spans="1:8" x14ac:dyDescent="0.3">
      <c r="A3732">
        <v>3731</v>
      </c>
      <c r="B3732">
        <v>19507</v>
      </c>
      <c r="C3732">
        <v>1071879</v>
      </c>
      <c r="D3732">
        <v>2</v>
      </c>
      <c r="E3732" t="s">
        <v>13778</v>
      </c>
      <c r="F3732" s="1">
        <v>45535</v>
      </c>
      <c r="G3732" t="s">
        <v>20056</v>
      </c>
      <c r="H3732">
        <v>2</v>
      </c>
    </row>
    <row r="3733" spans="1:8" x14ac:dyDescent="0.3">
      <c r="A3733">
        <v>3732</v>
      </c>
      <c r="B3733">
        <v>18902</v>
      </c>
      <c r="C3733">
        <v>1916310</v>
      </c>
      <c r="D3733">
        <v>4</v>
      </c>
      <c r="E3733" t="s">
        <v>13779</v>
      </c>
      <c r="F3733" s="1">
        <v>45638</v>
      </c>
      <c r="G3733" t="s">
        <v>20054</v>
      </c>
      <c r="H3733">
        <v>4</v>
      </c>
    </row>
    <row r="3734" spans="1:8" x14ac:dyDescent="0.3">
      <c r="A3734">
        <v>3733</v>
      </c>
      <c r="B3734">
        <v>5345</v>
      </c>
      <c r="C3734">
        <v>1336825</v>
      </c>
      <c r="D3734">
        <v>3</v>
      </c>
      <c r="E3734" t="s">
        <v>13780</v>
      </c>
      <c r="F3734" s="1">
        <v>45267</v>
      </c>
      <c r="G3734" t="s">
        <v>20055</v>
      </c>
      <c r="H3734">
        <v>3</v>
      </c>
    </row>
    <row r="3735" spans="1:8" x14ac:dyDescent="0.3">
      <c r="A3735">
        <v>3734</v>
      </c>
      <c r="B3735">
        <v>15586</v>
      </c>
      <c r="C3735">
        <v>106960</v>
      </c>
      <c r="D3735">
        <v>2</v>
      </c>
      <c r="E3735" t="s">
        <v>13781</v>
      </c>
      <c r="F3735" s="1">
        <v>44723</v>
      </c>
      <c r="G3735" t="s">
        <v>20056</v>
      </c>
      <c r="H3735">
        <v>2</v>
      </c>
    </row>
    <row r="3736" spans="1:8" x14ac:dyDescent="0.3">
      <c r="A3736">
        <v>3735</v>
      </c>
      <c r="B3736">
        <v>19714</v>
      </c>
      <c r="C3736">
        <v>1673485</v>
      </c>
      <c r="D3736">
        <v>5</v>
      </c>
      <c r="E3736" t="s">
        <v>13782</v>
      </c>
      <c r="F3736" s="1">
        <v>44938</v>
      </c>
      <c r="G3736" t="s">
        <v>20058</v>
      </c>
      <c r="H3736">
        <v>5</v>
      </c>
    </row>
    <row r="3737" spans="1:8" x14ac:dyDescent="0.3">
      <c r="A3737">
        <v>3736</v>
      </c>
      <c r="B3737">
        <v>7185</v>
      </c>
      <c r="C3737">
        <v>520504</v>
      </c>
      <c r="D3737">
        <v>3</v>
      </c>
      <c r="E3737" t="s">
        <v>13783</v>
      </c>
      <c r="F3737" s="1">
        <v>45868</v>
      </c>
      <c r="G3737" t="s">
        <v>20055</v>
      </c>
      <c r="H3737">
        <v>3</v>
      </c>
    </row>
    <row r="3738" spans="1:8" x14ac:dyDescent="0.3">
      <c r="A3738">
        <v>3737</v>
      </c>
      <c r="B3738">
        <v>9046</v>
      </c>
      <c r="C3738">
        <v>481633</v>
      </c>
      <c r="D3738">
        <v>3</v>
      </c>
      <c r="E3738" t="s">
        <v>13784</v>
      </c>
      <c r="F3738" s="1">
        <v>45091</v>
      </c>
      <c r="G3738" t="s">
        <v>20055</v>
      </c>
      <c r="H3738">
        <v>3</v>
      </c>
    </row>
    <row r="3739" spans="1:8" x14ac:dyDescent="0.3">
      <c r="A3739">
        <v>3738</v>
      </c>
      <c r="B3739">
        <v>9636</v>
      </c>
      <c r="C3739">
        <v>1609843</v>
      </c>
      <c r="D3739">
        <v>5</v>
      </c>
      <c r="E3739" t="s">
        <v>13785</v>
      </c>
      <c r="F3739" s="1">
        <v>44595</v>
      </c>
      <c r="G3739" t="s">
        <v>20058</v>
      </c>
      <c r="H3739">
        <v>5</v>
      </c>
    </row>
    <row r="3740" spans="1:8" x14ac:dyDescent="0.3">
      <c r="A3740">
        <v>3739</v>
      </c>
      <c r="B3740">
        <v>8026</v>
      </c>
      <c r="C3740">
        <v>1914836</v>
      </c>
      <c r="D3740">
        <v>2</v>
      </c>
      <c r="E3740" t="s">
        <v>13786</v>
      </c>
      <c r="F3740" s="1">
        <v>45876</v>
      </c>
      <c r="G3740" t="s">
        <v>20056</v>
      </c>
      <c r="H3740">
        <v>2</v>
      </c>
    </row>
    <row r="3741" spans="1:8" x14ac:dyDescent="0.3">
      <c r="A3741">
        <v>3740</v>
      </c>
      <c r="B3741">
        <v>8555</v>
      </c>
      <c r="C3741">
        <v>426466</v>
      </c>
      <c r="D3741">
        <v>4</v>
      </c>
      <c r="E3741" t="s">
        <v>13787</v>
      </c>
      <c r="F3741" s="1">
        <v>44567</v>
      </c>
      <c r="G3741" t="s">
        <v>20054</v>
      </c>
      <c r="H3741">
        <v>4</v>
      </c>
    </row>
    <row r="3742" spans="1:8" x14ac:dyDescent="0.3">
      <c r="A3742">
        <v>3741</v>
      </c>
      <c r="B3742">
        <v>15176</v>
      </c>
      <c r="C3742">
        <v>1417511</v>
      </c>
      <c r="D3742">
        <v>3</v>
      </c>
      <c r="E3742" t="s">
        <v>13788</v>
      </c>
      <c r="F3742" s="1">
        <v>44672</v>
      </c>
      <c r="G3742" t="s">
        <v>20055</v>
      </c>
      <c r="H3742">
        <v>3</v>
      </c>
    </row>
    <row r="3743" spans="1:8" x14ac:dyDescent="0.3">
      <c r="A3743">
        <v>3742</v>
      </c>
      <c r="B3743">
        <v>4671</v>
      </c>
      <c r="C3743">
        <v>1050581</v>
      </c>
      <c r="D3743">
        <v>2</v>
      </c>
      <c r="E3743" t="s">
        <v>13789</v>
      </c>
      <c r="F3743" s="1">
        <v>45739</v>
      </c>
      <c r="G3743" t="s">
        <v>20056</v>
      </c>
      <c r="H3743">
        <v>2</v>
      </c>
    </row>
    <row r="3744" spans="1:8" x14ac:dyDescent="0.3">
      <c r="A3744">
        <v>3743</v>
      </c>
      <c r="B3744">
        <v>3657</v>
      </c>
      <c r="C3744">
        <v>288612</v>
      </c>
      <c r="D3744">
        <v>4</v>
      </c>
      <c r="E3744" t="s">
        <v>13790</v>
      </c>
      <c r="F3744" s="1">
        <v>45458</v>
      </c>
      <c r="G3744" t="s">
        <v>20054</v>
      </c>
      <c r="H3744">
        <v>4</v>
      </c>
    </row>
    <row r="3745" spans="1:8" x14ac:dyDescent="0.3">
      <c r="A3745">
        <v>3744</v>
      </c>
      <c r="B3745">
        <v>18240</v>
      </c>
      <c r="C3745">
        <v>472403</v>
      </c>
      <c r="D3745">
        <v>3</v>
      </c>
      <c r="E3745" t="s">
        <v>13791</v>
      </c>
      <c r="F3745" s="1">
        <v>44689</v>
      </c>
      <c r="G3745" t="s">
        <v>20055</v>
      </c>
      <c r="H3745">
        <v>3</v>
      </c>
    </row>
    <row r="3746" spans="1:8" x14ac:dyDescent="0.3">
      <c r="A3746">
        <v>3745</v>
      </c>
      <c r="B3746">
        <v>9283</v>
      </c>
      <c r="C3746">
        <v>700623</v>
      </c>
      <c r="D3746">
        <v>4</v>
      </c>
      <c r="E3746" t="s">
        <v>13792</v>
      </c>
      <c r="F3746" s="1">
        <v>44748</v>
      </c>
      <c r="G3746" t="s">
        <v>20054</v>
      </c>
      <c r="H3746">
        <v>4</v>
      </c>
    </row>
    <row r="3747" spans="1:8" x14ac:dyDescent="0.3">
      <c r="A3747">
        <v>3746</v>
      </c>
      <c r="B3747">
        <v>3083</v>
      </c>
      <c r="C3747">
        <v>669633</v>
      </c>
      <c r="D3747">
        <v>5</v>
      </c>
      <c r="E3747" t="s">
        <v>13793</v>
      </c>
      <c r="F3747" s="1">
        <v>44606</v>
      </c>
      <c r="G3747" t="s">
        <v>20058</v>
      </c>
      <c r="H3747">
        <v>5</v>
      </c>
    </row>
    <row r="3748" spans="1:8" x14ac:dyDescent="0.3">
      <c r="A3748">
        <v>3747</v>
      </c>
      <c r="B3748">
        <v>2269</v>
      </c>
      <c r="C3748">
        <v>1185230</v>
      </c>
      <c r="D3748">
        <v>3</v>
      </c>
      <c r="E3748" t="s">
        <v>13794</v>
      </c>
      <c r="F3748" s="1">
        <v>44691</v>
      </c>
      <c r="G3748" t="s">
        <v>20055</v>
      </c>
      <c r="H3748">
        <v>3</v>
      </c>
    </row>
    <row r="3749" spans="1:8" x14ac:dyDescent="0.3">
      <c r="A3749">
        <v>3748</v>
      </c>
      <c r="B3749">
        <v>10370</v>
      </c>
      <c r="C3749">
        <v>484151</v>
      </c>
      <c r="D3749">
        <v>2</v>
      </c>
      <c r="E3749" t="s">
        <v>13795</v>
      </c>
      <c r="F3749" s="1">
        <v>45690</v>
      </c>
      <c r="G3749" t="s">
        <v>20056</v>
      </c>
      <c r="H3749">
        <v>2</v>
      </c>
    </row>
    <row r="3750" spans="1:8" x14ac:dyDescent="0.3">
      <c r="A3750">
        <v>3749</v>
      </c>
      <c r="B3750">
        <v>16026</v>
      </c>
      <c r="C3750">
        <v>369913</v>
      </c>
      <c r="D3750">
        <v>4</v>
      </c>
      <c r="E3750" t="s">
        <v>13796</v>
      </c>
      <c r="F3750" s="1">
        <v>45087</v>
      </c>
      <c r="G3750" t="s">
        <v>20054</v>
      </c>
      <c r="H3750">
        <v>4</v>
      </c>
    </row>
    <row r="3751" spans="1:8" x14ac:dyDescent="0.3">
      <c r="A3751">
        <v>3750</v>
      </c>
      <c r="B3751">
        <v>5772</v>
      </c>
      <c r="C3751">
        <v>1552589</v>
      </c>
      <c r="D3751">
        <v>1</v>
      </c>
      <c r="E3751" t="s">
        <v>13797</v>
      </c>
      <c r="F3751" s="1">
        <v>44815</v>
      </c>
      <c r="G3751" t="s">
        <v>20057</v>
      </c>
      <c r="H3751">
        <v>1</v>
      </c>
    </row>
    <row r="3752" spans="1:8" x14ac:dyDescent="0.3">
      <c r="A3752">
        <v>3751</v>
      </c>
      <c r="B3752">
        <v>12544</v>
      </c>
      <c r="C3752">
        <v>1690744</v>
      </c>
      <c r="D3752">
        <v>2</v>
      </c>
      <c r="E3752" t="s">
        <v>13798</v>
      </c>
      <c r="F3752" s="1">
        <v>45257</v>
      </c>
      <c r="G3752" t="s">
        <v>20056</v>
      </c>
      <c r="H3752">
        <v>2</v>
      </c>
    </row>
    <row r="3753" spans="1:8" x14ac:dyDescent="0.3">
      <c r="A3753">
        <v>3752</v>
      </c>
      <c r="B3753">
        <v>15612</v>
      </c>
      <c r="C3753">
        <v>471553</v>
      </c>
      <c r="D3753">
        <v>1</v>
      </c>
      <c r="E3753" t="s">
        <v>13799</v>
      </c>
      <c r="F3753" s="1">
        <v>45508</v>
      </c>
      <c r="G3753" t="s">
        <v>20057</v>
      </c>
      <c r="H3753">
        <v>1</v>
      </c>
    </row>
    <row r="3754" spans="1:8" x14ac:dyDescent="0.3">
      <c r="A3754">
        <v>3753</v>
      </c>
      <c r="B3754">
        <v>2197</v>
      </c>
      <c r="C3754">
        <v>1702022</v>
      </c>
      <c r="D3754">
        <v>2</v>
      </c>
      <c r="E3754" t="s">
        <v>13800</v>
      </c>
      <c r="F3754" s="1">
        <v>45662</v>
      </c>
      <c r="G3754" t="s">
        <v>20056</v>
      </c>
      <c r="H3754">
        <v>2</v>
      </c>
    </row>
    <row r="3755" spans="1:8" x14ac:dyDescent="0.3">
      <c r="A3755">
        <v>3754</v>
      </c>
      <c r="B3755">
        <v>17903</v>
      </c>
      <c r="C3755">
        <v>728451</v>
      </c>
      <c r="D3755">
        <v>1</v>
      </c>
      <c r="E3755" t="s">
        <v>13801</v>
      </c>
      <c r="F3755" s="1">
        <v>45870</v>
      </c>
      <c r="G3755" t="s">
        <v>20057</v>
      </c>
      <c r="H3755">
        <v>1</v>
      </c>
    </row>
    <row r="3756" spans="1:8" x14ac:dyDescent="0.3">
      <c r="A3756">
        <v>3755</v>
      </c>
      <c r="B3756">
        <v>1718</v>
      </c>
      <c r="C3756">
        <v>16926</v>
      </c>
      <c r="D3756">
        <v>4</v>
      </c>
      <c r="E3756" t="s">
        <v>13802</v>
      </c>
      <c r="F3756" s="1">
        <v>44711</v>
      </c>
      <c r="G3756" t="s">
        <v>20054</v>
      </c>
      <c r="H3756">
        <v>4</v>
      </c>
    </row>
    <row r="3757" spans="1:8" x14ac:dyDescent="0.3">
      <c r="A3757">
        <v>3756</v>
      </c>
      <c r="B3757">
        <v>11283</v>
      </c>
      <c r="C3757">
        <v>1376962</v>
      </c>
      <c r="D3757">
        <v>5</v>
      </c>
      <c r="E3757" t="s">
        <v>13803</v>
      </c>
      <c r="F3757" s="1">
        <v>44652</v>
      </c>
      <c r="G3757" t="s">
        <v>20058</v>
      </c>
      <c r="H3757">
        <v>5</v>
      </c>
    </row>
    <row r="3758" spans="1:8" x14ac:dyDescent="0.3">
      <c r="A3758">
        <v>3757</v>
      </c>
      <c r="B3758">
        <v>16837</v>
      </c>
      <c r="C3758">
        <v>685596</v>
      </c>
      <c r="D3758">
        <v>3</v>
      </c>
      <c r="E3758" t="s">
        <v>13804</v>
      </c>
      <c r="F3758" s="1">
        <v>45250</v>
      </c>
      <c r="G3758" t="s">
        <v>20055</v>
      </c>
      <c r="H3758">
        <v>3</v>
      </c>
    </row>
    <row r="3759" spans="1:8" x14ac:dyDescent="0.3">
      <c r="A3759">
        <v>3758</v>
      </c>
      <c r="B3759">
        <v>12026</v>
      </c>
      <c r="C3759">
        <v>1267849</v>
      </c>
      <c r="D3759">
        <v>4</v>
      </c>
      <c r="E3759" t="s">
        <v>13805</v>
      </c>
      <c r="F3759" s="1">
        <v>45118</v>
      </c>
      <c r="G3759" t="s">
        <v>20054</v>
      </c>
      <c r="H3759">
        <v>4</v>
      </c>
    </row>
    <row r="3760" spans="1:8" x14ac:dyDescent="0.3">
      <c r="A3760">
        <v>3759</v>
      </c>
      <c r="B3760">
        <v>19573</v>
      </c>
      <c r="C3760">
        <v>1356818</v>
      </c>
      <c r="D3760">
        <v>5</v>
      </c>
      <c r="E3760" t="s">
        <v>13806</v>
      </c>
      <c r="F3760" s="1">
        <v>45460</v>
      </c>
      <c r="G3760" t="s">
        <v>20058</v>
      </c>
      <c r="H3760">
        <v>5</v>
      </c>
    </row>
    <row r="3761" spans="1:8" x14ac:dyDescent="0.3">
      <c r="A3761">
        <v>3760</v>
      </c>
      <c r="B3761">
        <v>14045</v>
      </c>
      <c r="C3761">
        <v>1016204</v>
      </c>
      <c r="D3761">
        <v>2</v>
      </c>
      <c r="E3761" t="s">
        <v>13807</v>
      </c>
      <c r="F3761" s="1">
        <v>45081</v>
      </c>
      <c r="G3761" t="s">
        <v>20056</v>
      </c>
      <c r="H3761">
        <v>2</v>
      </c>
    </row>
    <row r="3762" spans="1:8" x14ac:dyDescent="0.3">
      <c r="A3762">
        <v>3761</v>
      </c>
      <c r="B3762">
        <v>5489</v>
      </c>
      <c r="C3762">
        <v>1452536</v>
      </c>
      <c r="D3762">
        <v>5</v>
      </c>
      <c r="E3762" t="s">
        <v>13808</v>
      </c>
      <c r="F3762" s="1">
        <v>44917</v>
      </c>
      <c r="G3762" t="s">
        <v>20058</v>
      </c>
      <c r="H3762">
        <v>5</v>
      </c>
    </row>
    <row r="3763" spans="1:8" x14ac:dyDescent="0.3">
      <c r="A3763">
        <v>3762</v>
      </c>
      <c r="B3763">
        <v>668</v>
      </c>
      <c r="C3763">
        <v>66977</v>
      </c>
      <c r="D3763">
        <v>1</v>
      </c>
      <c r="E3763" t="s">
        <v>13809</v>
      </c>
      <c r="F3763" s="1">
        <v>45242</v>
      </c>
      <c r="G3763" t="s">
        <v>20057</v>
      </c>
      <c r="H3763">
        <v>1</v>
      </c>
    </row>
    <row r="3764" spans="1:8" x14ac:dyDescent="0.3">
      <c r="A3764">
        <v>3763</v>
      </c>
      <c r="B3764">
        <v>1699</v>
      </c>
      <c r="C3764">
        <v>836522</v>
      </c>
      <c r="D3764">
        <v>1</v>
      </c>
      <c r="E3764" t="s">
        <v>13810</v>
      </c>
      <c r="F3764" s="1">
        <v>45325</v>
      </c>
      <c r="G3764" t="s">
        <v>20057</v>
      </c>
      <c r="H3764">
        <v>1</v>
      </c>
    </row>
    <row r="3765" spans="1:8" x14ac:dyDescent="0.3">
      <c r="A3765">
        <v>3764</v>
      </c>
      <c r="B3765">
        <v>9795</v>
      </c>
      <c r="C3765">
        <v>1762724</v>
      </c>
      <c r="D3765">
        <v>4</v>
      </c>
      <c r="E3765" t="s">
        <v>13811</v>
      </c>
      <c r="F3765" s="1">
        <v>44904</v>
      </c>
      <c r="G3765" t="s">
        <v>20054</v>
      </c>
      <c r="H3765">
        <v>4</v>
      </c>
    </row>
    <row r="3766" spans="1:8" x14ac:dyDescent="0.3">
      <c r="A3766">
        <v>3765</v>
      </c>
      <c r="B3766">
        <v>13199</v>
      </c>
      <c r="C3766">
        <v>259323</v>
      </c>
      <c r="D3766">
        <v>5</v>
      </c>
      <c r="E3766" t="s">
        <v>13812</v>
      </c>
      <c r="F3766" s="1">
        <v>45499</v>
      </c>
      <c r="G3766" t="s">
        <v>20058</v>
      </c>
      <c r="H3766">
        <v>5</v>
      </c>
    </row>
    <row r="3767" spans="1:8" x14ac:dyDescent="0.3">
      <c r="A3767">
        <v>3766</v>
      </c>
      <c r="B3767">
        <v>11748</v>
      </c>
      <c r="C3767">
        <v>459313</v>
      </c>
      <c r="D3767">
        <v>4</v>
      </c>
      <c r="E3767" t="s">
        <v>13813</v>
      </c>
      <c r="F3767" s="1">
        <v>45658</v>
      </c>
      <c r="G3767" t="s">
        <v>20054</v>
      </c>
      <c r="H3767">
        <v>4</v>
      </c>
    </row>
    <row r="3768" spans="1:8" x14ac:dyDescent="0.3">
      <c r="A3768">
        <v>3767</v>
      </c>
      <c r="B3768">
        <v>11838</v>
      </c>
      <c r="C3768">
        <v>1252735</v>
      </c>
      <c r="D3768">
        <v>2</v>
      </c>
      <c r="E3768" t="s">
        <v>13814</v>
      </c>
      <c r="F3768" s="1">
        <v>45131</v>
      </c>
      <c r="G3768" t="s">
        <v>20056</v>
      </c>
      <c r="H3768">
        <v>2</v>
      </c>
    </row>
    <row r="3769" spans="1:8" x14ac:dyDescent="0.3">
      <c r="A3769">
        <v>3768</v>
      </c>
      <c r="B3769">
        <v>4614</v>
      </c>
      <c r="C3769">
        <v>1611500</v>
      </c>
      <c r="D3769">
        <v>2</v>
      </c>
      <c r="E3769" t="s">
        <v>13815</v>
      </c>
      <c r="F3769" s="1">
        <v>45508</v>
      </c>
      <c r="G3769" t="s">
        <v>20056</v>
      </c>
      <c r="H3769">
        <v>2</v>
      </c>
    </row>
    <row r="3770" spans="1:8" x14ac:dyDescent="0.3">
      <c r="A3770">
        <v>3769</v>
      </c>
      <c r="B3770">
        <v>13717</v>
      </c>
      <c r="C3770">
        <v>239700</v>
      </c>
      <c r="D3770">
        <v>5</v>
      </c>
      <c r="E3770" t="s">
        <v>13816</v>
      </c>
      <c r="F3770" s="1">
        <v>45657</v>
      </c>
      <c r="G3770" t="s">
        <v>20058</v>
      </c>
      <c r="H3770">
        <v>5</v>
      </c>
    </row>
    <row r="3771" spans="1:8" x14ac:dyDescent="0.3">
      <c r="A3771">
        <v>3770</v>
      </c>
      <c r="B3771">
        <v>13209</v>
      </c>
      <c r="C3771">
        <v>320230</v>
      </c>
      <c r="D3771">
        <v>3</v>
      </c>
      <c r="E3771" t="s">
        <v>13817</v>
      </c>
      <c r="F3771" s="1">
        <v>44759</v>
      </c>
      <c r="G3771" t="s">
        <v>20055</v>
      </c>
      <c r="H3771">
        <v>3</v>
      </c>
    </row>
    <row r="3772" spans="1:8" x14ac:dyDescent="0.3">
      <c r="A3772">
        <v>3771</v>
      </c>
      <c r="B3772">
        <v>13812</v>
      </c>
      <c r="C3772">
        <v>699677</v>
      </c>
      <c r="D3772">
        <v>5</v>
      </c>
      <c r="E3772" t="s">
        <v>13818</v>
      </c>
      <c r="F3772" s="1">
        <v>45253</v>
      </c>
      <c r="G3772" t="s">
        <v>20058</v>
      </c>
      <c r="H3772">
        <v>5</v>
      </c>
    </row>
    <row r="3773" spans="1:8" x14ac:dyDescent="0.3">
      <c r="A3773">
        <v>3772</v>
      </c>
      <c r="B3773">
        <v>852</v>
      </c>
      <c r="C3773">
        <v>1763942</v>
      </c>
      <c r="D3773">
        <v>1</v>
      </c>
      <c r="E3773" t="s">
        <v>13819</v>
      </c>
      <c r="F3773" s="1">
        <v>44626</v>
      </c>
      <c r="G3773" t="s">
        <v>20057</v>
      </c>
      <c r="H3773">
        <v>1</v>
      </c>
    </row>
    <row r="3774" spans="1:8" x14ac:dyDescent="0.3">
      <c r="A3774">
        <v>3773</v>
      </c>
      <c r="B3774">
        <v>1085</v>
      </c>
      <c r="C3774">
        <v>1270321</v>
      </c>
      <c r="D3774">
        <v>2</v>
      </c>
      <c r="E3774" t="s">
        <v>13820</v>
      </c>
      <c r="F3774" s="1">
        <v>45127</v>
      </c>
      <c r="G3774" t="s">
        <v>20056</v>
      </c>
      <c r="H3774">
        <v>2</v>
      </c>
    </row>
    <row r="3775" spans="1:8" x14ac:dyDescent="0.3">
      <c r="A3775">
        <v>3774</v>
      </c>
      <c r="B3775">
        <v>12765</v>
      </c>
      <c r="C3775">
        <v>339980</v>
      </c>
      <c r="D3775">
        <v>4</v>
      </c>
      <c r="E3775" t="s">
        <v>13821</v>
      </c>
      <c r="F3775" s="1">
        <v>45733</v>
      </c>
      <c r="G3775" t="s">
        <v>20054</v>
      </c>
      <c r="H3775">
        <v>4</v>
      </c>
    </row>
    <row r="3776" spans="1:8" x14ac:dyDescent="0.3">
      <c r="A3776">
        <v>3775</v>
      </c>
      <c r="B3776">
        <v>4896</v>
      </c>
      <c r="C3776">
        <v>1660905</v>
      </c>
      <c r="D3776">
        <v>1</v>
      </c>
      <c r="E3776" t="s">
        <v>13822</v>
      </c>
      <c r="F3776" s="1">
        <v>45702</v>
      </c>
      <c r="G3776" t="s">
        <v>20057</v>
      </c>
      <c r="H3776">
        <v>1</v>
      </c>
    </row>
    <row r="3777" spans="1:8" x14ac:dyDescent="0.3">
      <c r="A3777">
        <v>3776</v>
      </c>
      <c r="B3777">
        <v>2203</v>
      </c>
      <c r="C3777">
        <v>1238968</v>
      </c>
      <c r="D3777">
        <v>4</v>
      </c>
      <c r="E3777" t="s">
        <v>13823</v>
      </c>
      <c r="F3777" s="1">
        <v>45767</v>
      </c>
      <c r="G3777" t="s">
        <v>20054</v>
      </c>
      <c r="H3777">
        <v>4</v>
      </c>
    </row>
    <row r="3778" spans="1:8" x14ac:dyDescent="0.3">
      <c r="A3778">
        <v>3777</v>
      </c>
      <c r="B3778">
        <v>16750</v>
      </c>
      <c r="C3778">
        <v>1602305</v>
      </c>
      <c r="D3778">
        <v>5</v>
      </c>
      <c r="E3778" t="s">
        <v>13824</v>
      </c>
      <c r="F3778" s="1">
        <v>45533</v>
      </c>
      <c r="G3778" t="s">
        <v>20058</v>
      </c>
      <c r="H3778">
        <v>5</v>
      </c>
    </row>
    <row r="3779" spans="1:8" x14ac:dyDescent="0.3">
      <c r="A3779">
        <v>3778</v>
      </c>
      <c r="B3779">
        <v>1361</v>
      </c>
      <c r="C3779">
        <v>1327250</v>
      </c>
      <c r="D3779">
        <v>5</v>
      </c>
      <c r="E3779" t="s">
        <v>13825</v>
      </c>
      <c r="F3779" s="1">
        <v>44804</v>
      </c>
      <c r="G3779" t="s">
        <v>20058</v>
      </c>
      <c r="H3779">
        <v>5</v>
      </c>
    </row>
    <row r="3780" spans="1:8" x14ac:dyDescent="0.3">
      <c r="A3780">
        <v>3779</v>
      </c>
      <c r="B3780">
        <v>15725</v>
      </c>
      <c r="C3780">
        <v>1203120</v>
      </c>
      <c r="D3780">
        <v>3</v>
      </c>
      <c r="E3780" t="s">
        <v>13826</v>
      </c>
      <c r="F3780" s="1">
        <v>45130</v>
      </c>
      <c r="G3780" t="s">
        <v>20055</v>
      </c>
      <c r="H3780">
        <v>3</v>
      </c>
    </row>
    <row r="3781" spans="1:8" x14ac:dyDescent="0.3">
      <c r="A3781">
        <v>3780</v>
      </c>
      <c r="B3781">
        <v>7563</v>
      </c>
      <c r="C3781">
        <v>275722</v>
      </c>
      <c r="D3781">
        <v>5</v>
      </c>
      <c r="E3781" t="s">
        <v>13827</v>
      </c>
      <c r="F3781" s="1">
        <v>45881</v>
      </c>
      <c r="G3781" t="s">
        <v>20058</v>
      </c>
      <c r="H3781">
        <v>5</v>
      </c>
    </row>
    <row r="3782" spans="1:8" x14ac:dyDescent="0.3">
      <c r="A3782">
        <v>3781</v>
      </c>
      <c r="B3782">
        <v>2928</v>
      </c>
      <c r="C3782">
        <v>1994513</v>
      </c>
      <c r="D3782">
        <v>5</v>
      </c>
      <c r="E3782" t="s">
        <v>13828</v>
      </c>
      <c r="F3782" s="1">
        <v>45113</v>
      </c>
      <c r="G3782" t="s">
        <v>20058</v>
      </c>
      <c r="H3782">
        <v>5</v>
      </c>
    </row>
    <row r="3783" spans="1:8" x14ac:dyDescent="0.3">
      <c r="A3783">
        <v>3782</v>
      </c>
      <c r="B3783">
        <v>18386</v>
      </c>
      <c r="C3783">
        <v>124874</v>
      </c>
      <c r="D3783">
        <v>1</v>
      </c>
      <c r="E3783" t="s">
        <v>13829</v>
      </c>
      <c r="F3783" s="1">
        <v>45507</v>
      </c>
      <c r="G3783" t="s">
        <v>20057</v>
      </c>
      <c r="H3783">
        <v>1</v>
      </c>
    </row>
    <row r="3784" spans="1:8" x14ac:dyDescent="0.3">
      <c r="A3784">
        <v>3783</v>
      </c>
      <c r="B3784">
        <v>16078</v>
      </c>
      <c r="C3784">
        <v>1547656</v>
      </c>
      <c r="D3784">
        <v>3</v>
      </c>
      <c r="E3784" t="s">
        <v>13830</v>
      </c>
      <c r="F3784" s="1">
        <v>45436</v>
      </c>
      <c r="G3784" t="s">
        <v>20055</v>
      </c>
      <c r="H3784">
        <v>3</v>
      </c>
    </row>
    <row r="3785" spans="1:8" x14ac:dyDescent="0.3">
      <c r="A3785">
        <v>3784</v>
      </c>
      <c r="B3785">
        <v>17377</v>
      </c>
      <c r="C3785">
        <v>1475610</v>
      </c>
      <c r="D3785">
        <v>4</v>
      </c>
      <c r="E3785" t="s">
        <v>13831</v>
      </c>
      <c r="F3785" s="1">
        <v>44538</v>
      </c>
      <c r="G3785" t="s">
        <v>20054</v>
      </c>
      <c r="H3785">
        <v>4</v>
      </c>
    </row>
    <row r="3786" spans="1:8" x14ac:dyDescent="0.3">
      <c r="A3786">
        <v>3785</v>
      </c>
      <c r="B3786">
        <v>1448</v>
      </c>
      <c r="C3786">
        <v>228539</v>
      </c>
      <c r="D3786">
        <v>3</v>
      </c>
      <c r="E3786" t="s">
        <v>13832</v>
      </c>
      <c r="F3786" s="1">
        <v>45084</v>
      </c>
      <c r="G3786" t="s">
        <v>20055</v>
      </c>
      <c r="H3786">
        <v>3</v>
      </c>
    </row>
    <row r="3787" spans="1:8" x14ac:dyDescent="0.3">
      <c r="A3787">
        <v>3786</v>
      </c>
      <c r="B3787">
        <v>8410</v>
      </c>
      <c r="C3787">
        <v>1804713</v>
      </c>
      <c r="D3787">
        <v>5</v>
      </c>
      <c r="E3787" t="s">
        <v>13833</v>
      </c>
      <c r="F3787" s="1">
        <v>45600</v>
      </c>
      <c r="G3787" t="s">
        <v>20058</v>
      </c>
      <c r="H3787">
        <v>5</v>
      </c>
    </row>
    <row r="3788" spans="1:8" x14ac:dyDescent="0.3">
      <c r="A3788">
        <v>3787</v>
      </c>
      <c r="B3788">
        <v>632</v>
      </c>
      <c r="C3788">
        <v>230425</v>
      </c>
      <c r="D3788">
        <v>1</v>
      </c>
      <c r="E3788" t="s">
        <v>13834</v>
      </c>
      <c r="F3788" s="1">
        <v>44518</v>
      </c>
      <c r="G3788" t="s">
        <v>20057</v>
      </c>
      <c r="H3788">
        <v>1</v>
      </c>
    </row>
    <row r="3789" spans="1:8" x14ac:dyDescent="0.3">
      <c r="A3789">
        <v>3788</v>
      </c>
      <c r="B3789">
        <v>14677</v>
      </c>
      <c r="C3789">
        <v>986175</v>
      </c>
      <c r="D3789">
        <v>2</v>
      </c>
      <c r="E3789" t="s">
        <v>13835</v>
      </c>
      <c r="F3789" s="1">
        <v>45219</v>
      </c>
      <c r="G3789" t="s">
        <v>20056</v>
      </c>
      <c r="H3789">
        <v>2</v>
      </c>
    </row>
    <row r="3790" spans="1:8" x14ac:dyDescent="0.3">
      <c r="A3790">
        <v>3789</v>
      </c>
      <c r="B3790">
        <v>8167</v>
      </c>
      <c r="C3790">
        <v>237494</v>
      </c>
      <c r="D3790">
        <v>1</v>
      </c>
      <c r="E3790" t="s">
        <v>13836</v>
      </c>
      <c r="F3790" s="1">
        <v>45082</v>
      </c>
      <c r="G3790" t="s">
        <v>20057</v>
      </c>
      <c r="H3790">
        <v>1</v>
      </c>
    </row>
    <row r="3791" spans="1:8" x14ac:dyDescent="0.3">
      <c r="A3791">
        <v>3790</v>
      </c>
      <c r="B3791">
        <v>14362</v>
      </c>
      <c r="C3791">
        <v>1386067</v>
      </c>
      <c r="D3791">
        <v>1</v>
      </c>
      <c r="E3791" t="s">
        <v>13837</v>
      </c>
      <c r="F3791" s="1">
        <v>45838</v>
      </c>
      <c r="G3791" t="s">
        <v>20057</v>
      </c>
      <c r="H3791">
        <v>1</v>
      </c>
    </row>
    <row r="3792" spans="1:8" x14ac:dyDescent="0.3">
      <c r="A3792">
        <v>3791</v>
      </c>
      <c r="B3792">
        <v>9314</v>
      </c>
      <c r="C3792">
        <v>1104189</v>
      </c>
      <c r="D3792">
        <v>3</v>
      </c>
      <c r="E3792" t="s">
        <v>13838</v>
      </c>
      <c r="F3792" s="1">
        <v>45384</v>
      </c>
      <c r="G3792" t="s">
        <v>20055</v>
      </c>
      <c r="H3792">
        <v>3</v>
      </c>
    </row>
    <row r="3793" spans="1:8" x14ac:dyDescent="0.3">
      <c r="A3793">
        <v>3792</v>
      </c>
      <c r="B3793">
        <v>124</v>
      </c>
      <c r="C3793">
        <v>752100</v>
      </c>
      <c r="D3793">
        <v>3</v>
      </c>
      <c r="E3793" t="s">
        <v>13839</v>
      </c>
      <c r="F3793" s="1">
        <v>45178</v>
      </c>
      <c r="G3793" t="s">
        <v>20055</v>
      </c>
      <c r="H3793">
        <v>3</v>
      </c>
    </row>
    <row r="3794" spans="1:8" x14ac:dyDescent="0.3">
      <c r="A3794">
        <v>3793</v>
      </c>
      <c r="B3794">
        <v>16102</v>
      </c>
      <c r="C3794">
        <v>1183761</v>
      </c>
      <c r="D3794">
        <v>1</v>
      </c>
      <c r="E3794" t="s">
        <v>13840</v>
      </c>
      <c r="F3794" s="1">
        <v>45645</v>
      </c>
      <c r="G3794" t="s">
        <v>20057</v>
      </c>
      <c r="H3794">
        <v>1</v>
      </c>
    </row>
    <row r="3795" spans="1:8" x14ac:dyDescent="0.3">
      <c r="A3795">
        <v>3794</v>
      </c>
      <c r="B3795">
        <v>15933</v>
      </c>
      <c r="C3795">
        <v>1509671</v>
      </c>
      <c r="D3795">
        <v>5</v>
      </c>
      <c r="E3795" t="s">
        <v>13841</v>
      </c>
      <c r="F3795" s="1">
        <v>45672</v>
      </c>
      <c r="G3795" t="s">
        <v>20058</v>
      </c>
      <c r="H3795">
        <v>5</v>
      </c>
    </row>
    <row r="3796" spans="1:8" x14ac:dyDescent="0.3">
      <c r="A3796">
        <v>3795</v>
      </c>
      <c r="B3796">
        <v>13021</v>
      </c>
      <c r="C3796">
        <v>839870</v>
      </c>
      <c r="D3796">
        <v>3</v>
      </c>
      <c r="E3796" t="s">
        <v>13842</v>
      </c>
      <c r="F3796" s="1">
        <v>44871</v>
      </c>
      <c r="G3796" t="s">
        <v>20055</v>
      </c>
      <c r="H3796">
        <v>3</v>
      </c>
    </row>
    <row r="3797" spans="1:8" x14ac:dyDescent="0.3">
      <c r="A3797">
        <v>3796</v>
      </c>
      <c r="B3797">
        <v>4661</v>
      </c>
      <c r="C3797">
        <v>1676208</v>
      </c>
      <c r="D3797">
        <v>3</v>
      </c>
      <c r="E3797" t="s">
        <v>13843</v>
      </c>
      <c r="F3797" s="1">
        <v>44651</v>
      </c>
      <c r="G3797" t="s">
        <v>20055</v>
      </c>
      <c r="H3797">
        <v>3</v>
      </c>
    </row>
    <row r="3798" spans="1:8" x14ac:dyDescent="0.3">
      <c r="A3798">
        <v>3797</v>
      </c>
      <c r="B3798">
        <v>13238</v>
      </c>
      <c r="C3798">
        <v>1964336</v>
      </c>
      <c r="D3798">
        <v>3</v>
      </c>
      <c r="E3798" t="s">
        <v>13844</v>
      </c>
      <c r="F3798" s="1">
        <v>45361</v>
      </c>
      <c r="G3798" t="s">
        <v>20055</v>
      </c>
      <c r="H3798">
        <v>3</v>
      </c>
    </row>
    <row r="3799" spans="1:8" x14ac:dyDescent="0.3">
      <c r="A3799">
        <v>3798</v>
      </c>
      <c r="B3799">
        <v>3019</v>
      </c>
      <c r="C3799">
        <v>1939487</v>
      </c>
      <c r="D3799">
        <v>5</v>
      </c>
      <c r="E3799" t="s">
        <v>13845</v>
      </c>
      <c r="F3799" s="1">
        <v>45684</v>
      </c>
      <c r="G3799" t="s">
        <v>20058</v>
      </c>
      <c r="H3799">
        <v>5</v>
      </c>
    </row>
    <row r="3800" spans="1:8" x14ac:dyDescent="0.3">
      <c r="A3800">
        <v>3799</v>
      </c>
      <c r="B3800">
        <v>15038</v>
      </c>
      <c r="C3800">
        <v>1347550</v>
      </c>
      <c r="D3800">
        <v>3</v>
      </c>
      <c r="E3800" t="s">
        <v>13846</v>
      </c>
      <c r="F3800" s="1">
        <v>45304</v>
      </c>
      <c r="G3800" t="s">
        <v>20055</v>
      </c>
      <c r="H3800">
        <v>3</v>
      </c>
    </row>
    <row r="3801" spans="1:8" x14ac:dyDescent="0.3">
      <c r="A3801">
        <v>3800</v>
      </c>
      <c r="B3801">
        <v>18828</v>
      </c>
      <c r="C3801">
        <v>1737210</v>
      </c>
      <c r="D3801">
        <v>1</v>
      </c>
      <c r="E3801" t="s">
        <v>13847</v>
      </c>
      <c r="F3801" s="1">
        <v>45750</v>
      </c>
      <c r="G3801" t="s">
        <v>20057</v>
      </c>
      <c r="H3801">
        <v>1</v>
      </c>
    </row>
    <row r="3802" spans="1:8" x14ac:dyDescent="0.3">
      <c r="A3802">
        <v>3801</v>
      </c>
      <c r="B3802">
        <v>15613</v>
      </c>
      <c r="C3802">
        <v>1654040</v>
      </c>
      <c r="D3802">
        <v>4</v>
      </c>
      <c r="E3802" t="s">
        <v>13848</v>
      </c>
      <c r="F3802" s="1">
        <v>45727</v>
      </c>
      <c r="G3802" t="s">
        <v>20054</v>
      </c>
      <c r="H3802">
        <v>4</v>
      </c>
    </row>
    <row r="3803" spans="1:8" x14ac:dyDescent="0.3">
      <c r="A3803">
        <v>3802</v>
      </c>
      <c r="B3803">
        <v>18342</v>
      </c>
      <c r="C3803">
        <v>103615</v>
      </c>
      <c r="D3803">
        <v>5</v>
      </c>
      <c r="E3803" t="s">
        <v>13849</v>
      </c>
      <c r="F3803" s="1">
        <v>44902</v>
      </c>
      <c r="G3803" t="s">
        <v>20058</v>
      </c>
      <c r="H3803">
        <v>5</v>
      </c>
    </row>
    <row r="3804" spans="1:8" x14ac:dyDescent="0.3">
      <c r="A3804">
        <v>3803</v>
      </c>
      <c r="B3804">
        <v>15188</v>
      </c>
      <c r="C3804">
        <v>1725529</v>
      </c>
      <c r="D3804">
        <v>3</v>
      </c>
      <c r="E3804" t="s">
        <v>13850</v>
      </c>
      <c r="F3804" s="1">
        <v>44987</v>
      </c>
      <c r="G3804" t="s">
        <v>20055</v>
      </c>
      <c r="H3804">
        <v>3</v>
      </c>
    </row>
    <row r="3805" spans="1:8" x14ac:dyDescent="0.3">
      <c r="A3805">
        <v>3804</v>
      </c>
      <c r="B3805">
        <v>4681</v>
      </c>
      <c r="C3805">
        <v>934394</v>
      </c>
      <c r="D3805">
        <v>5</v>
      </c>
      <c r="E3805" t="s">
        <v>13851</v>
      </c>
      <c r="F3805" s="1">
        <v>45455</v>
      </c>
      <c r="G3805" t="s">
        <v>20058</v>
      </c>
      <c r="H3805">
        <v>5</v>
      </c>
    </row>
    <row r="3806" spans="1:8" x14ac:dyDescent="0.3">
      <c r="A3806">
        <v>3805</v>
      </c>
      <c r="B3806">
        <v>13118</v>
      </c>
      <c r="C3806">
        <v>1665797</v>
      </c>
      <c r="D3806">
        <v>1</v>
      </c>
      <c r="E3806" t="s">
        <v>13852</v>
      </c>
      <c r="F3806" s="1">
        <v>45715</v>
      </c>
      <c r="G3806" t="s">
        <v>20057</v>
      </c>
      <c r="H3806">
        <v>1</v>
      </c>
    </row>
    <row r="3807" spans="1:8" x14ac:dyDescent="0.3">
      <c r="A3807">
        <v>3806</v>
      </c>
      <c r="B3807">
        <v>1924</v>
      </c>
      <c r="C3807">
        <v>1162629</v>
      </c>
      <c r="D3807">
        <v>4</v>
      </c>
      <c r="E3807" t="s">
        <v>13853</v>
      </c>
      <c r="F3807" s="1">
        <v>44861</v>
      </c>
      <c r="G3807" t="s">
        <v>20054</v>
      </c>
      <c r="H3807">
        <v>4</v>
      </c>
    </row>
    <row r="3808" spans="1:8" x14ac:dyDescent="0.3">
      <c r="A3808">
        <v>3807</v>
      </c>
      <c r="B3808">
        <v>7366</v>
      </c>
      <c r="C3808">
        <v>339351</v>
      </c>
      <c r="D3808">
        <v>3</v>
      </c>
      <c r="E3808" t="s">
        <v>13854</v>
      </c>
      <c r="F3808" s="1">
        <v>45739</v>
      </c>
      <c r="G3808" t="s">
        <v>20055</v>
      </c>
      <c r="H3808">
        <v>3</v>
      </c>
    </row>
    <row r="3809" spans="1:8" x14ac:dyDescent="0.3">
      <c r="A3809">
        <v>3808</v>
      </c>
      <c r="B3809">
        <v>96</v>
      </c>
      <c r="C3809">
        <v>649343</v>
      </c>
      <c r="D3809">
        <v>3</v>
      </c>
      <c r="E3809" t="s">
        <v>13855</v>
      </c>
      <c r="F3809" s="1">
        <v>44842</v>
      </c>
      <c r="G3809" t="s">
        <v>20055</v>
      </c>
      <c r="H3809">
        <v>3</v>
      </c>
    </row>
    <row r="3810" spans="1:8" x14ac:dyDescent="0.3">
      <c r="A3810">
        <v>3809</v>
      </c>
      <c r="B3810">
        <v>338</v>
      </c>
      <c r="C3810">
        <v>1848067</v>
      </c>
      <c r="D3810">
        <v>5</v>
      </c>
      <c r="E3810" t="s">
        <v>13856</v>
      </c>
      <c r="F3810" s="1">
        <v>45870</v>
      </c>
      <c r="G3810" t="s">
        <v>20058</v>
      </c>
      <c r="H3810">
        <v>5</v>
      </c>
    </row>
    <row r="3811" spans="1:8" x14ac:dyDescent="0.3">
      <c r="A3811">
        <v>3810</v>
      </c>
      <c r="B3811">
        <v>4566</v>
      </c>
      <c r="C3811">
        <v>1428798</v>
      </c>
      <c r="D3811">
        <v>4</v>
      </c>
      <c r="E3811" t="s">
        <v>13857</v>
      </c>
      <c r="F3811" s="1">
        <v>45171</v>
      </c>
      <c r="G3811" t="s">
        <v>20054</v>
      </c>
      <c r="H3811">
        <v>4</v>
      </c>
    </row>
    <row r="3812" spans="1:8" x14ac:dyDescent="0.3">
      <c r="A3812">
        <v>3811</v>
      </c>
      <c r="B3812">
        <v>8007</v>
      </c>
      <c r="C3812">
        <v>660822</v>
      </c>
      <c r="D3812">
        <v>3</v>
      </c>
      <c r="E3812" t="s">
        <v>13858</v>
      </c>
      <c r="F3812" s="1">
        <v>45449</v>
      </c>
      <c r="G3812" t="s">
        <v>20055</v>
      </c>
      <c r="H3812">
        <v>3</v>
      </c>
    </row>
    <row r="3813" spans="1:8" x14ac:dyDescent="0.3">
      <c r="A3813">
        <v>3812</v>
      </c>
      <c r="B3813">
        <v>13967</v>
      </c>
      <c r="C3813">
        <v>885377</v>
      </c>
      <c r="D3813">
        <v>2</v>
      </c>
      <c r="E3813" t="s">
        <v>13859</v>
      </c>
      <c r="F3813" s="1">
        <v>44618</v>
      </c>
      <c r="G3813" t="s">
        <v>20056</v>
      </c>
      <c r="H3813">
        <v>2</v>
      </c>
    </row>
    <row r="3814" spans="1:8" x14ac:dyDescent="0.3">
      <c r="A3814">
        <v>3813</v>
      </c>
      <c r="B3814">
        <v>9849</v>
      </c>
      <c r="C3814">
        <v>761229</v>
      </c>
      <c r="D3814">
        <v>5</v>
      </c>
      <c r="E3814" t="s">
        <v>13860</v>
      </c>
      <c r="F3814" s="1">
        <v>44526</v>
      </c>
      <c r="G3814" t="s">
        <v>20058</v>
      </c>
      <c r="H3814">
        <v>5</v>
      </c>
    </row>
    <row r="3815" spans="1:8" x14ac:dyDescent="0.3">
      <c r="A3815">
        <v>3814</v>
      </c>
      <c r="B3815">
        <v>5682</v>
      </c>
      <c r="C3815">
        <v>371866</v>
      </c>
      <c r="D3815">
        <v>2</v>
      </c>
      <c r="E3815" t="s">
        <v>13861</v>
      </c>
      <c r="F3815" s="1">
        <v>44850</v>
      </c>
      <c r="G3815" t="s">
        <v>20056</v>
      </c>
      <c r="H3815">
        <v>2</v>
      </c>
    </row>
    <row r="3816" spans="1:8" x14ac:dyDescent="0.3">
      <c r="A3816">
        <v>3815</v>
      </c>
      <c r="B3816">
        <v>17543</v>
      </c>
      <c r="C3816">
        <v>411233</v>
      </c>
      <c r="D3816">
        <v>3</v>
      </c>
      <c r="E3816" t="s">
        <v>13862</v>
      </c>
      <c r="F3816" s="1">
        <v>44922</v>
      </c>
      <c r="G3816" t="s">
        <v>20055</v>
      </c>
      <c r="H3816">
        <v>3</v>
      </c>
    </row>
    <row r="3817" spans="1:8" x14ac:dyDescent="0.3">
      <c r="A3817">
        <v>3816</v>
      </c>
      <c r="B3817">
        <v>7188</v>
      </c>
      <c r="C3817">
        <v>1930888</v>
      </c>
      <c r="D3817">
        <v>5</v>
      </c>
      <c r="E3817" t="s">
        <v>13863</v>
      </c>
      <c r="F3817" s="1">
        <v>44645</v>
      </c>
      <c r="G3817" t="s">
        <v>20058</v>
      </c>
      <c r="H3817">
        <v>5</v>
      </c>
    </row>
    <row r="3818" spans="1:8" x14ac:dyDescent="0.3">
      <c r="A3818">
        <v>3817</v>
      </c>
      <c r="B3818">
        <v>7881</v>
      </c>
      <c r="C3818">
        <v>1765700</v>
      </c>
      <c r="D3818">
        <v>2</v>
      </c>
      <c r="E3818" t="s">
        <v>13864</v>
      </c>
      <c r="F3818" s="1">
        <v>44783</v>
      </c>
      <c r="G3818" t="s">
        <v>20056</v>
      </c>
      <c r="H3818">
        <v>2</v>
      </c>
    </row>
    <row r="3819" spans="1:8" x14ac:dyDescent="0.3">
      <c r="A3819">
        <v>3818</v>
      </c>
      <c r="B3819">
        <v>12167</v>
      </c>
      <c r="C3819">
        <v>1164128</v>
      </c>
      <c r="D3819">
        <v>2</v>
      </c>
      <c r="E3819" t="s">
        <v>13865</v>
      </c>
      <c r="F3819" s="1">
        <v>45045</v>
      </c>
      <c r="G3819" t="s">
        <v>20056</v>
      </c>
      <c r="H3819">
        <v>2</v>
      </c>
    </row>
    <row r="3820" spans="1:8" x14ac:dyDescent="0.3">
      <c r="A3820">
        <v>3819</v>
      </c>
      <c r="B3820">
        <v>2627</v>
      </c>
      <c r="C3820">
        <v>1332732</v>
      </c>
      <c r="D3820">
        <v>2</v>
      </c>
      <c r="E3820" t="s">
        <v>13866</v>
      </c>
      <c r="F3820" s="1">
        <v>45048</v>
      </c>
      <c r="G3820" t="s">
        <v>20056</v>
      </c>
      <c r="H3820">
        <v>2</v>
      </c>
    </row>
    <row r="3821" spans="1:8" x14ac:dyDescent="0.3">
      <c r="A3821">
        <v>3820</v>
      </c>
      <c r="B3821">
        <v>18102</v>
      </c>
      <c r="C3821">
        <v>1429820</v>
      </c>
      <c r="D3821">
        <v>3</v>
      </c>
      <c r="E3821" t="s">
        <v>13867</v>
      </c>
      <c r="F3821" s="1">
        <v>44955</v>
      </c>
      <c r="G3821" t="s">
        <v>20055</v>
      </c>
      <c r="H3821">
        <v>3</v>
      </c>
    </row>
    <row r="3822" spans="1:8" x14ac:dyDescent="0.3">
      <c r="A3822">
        <v>3821</v>
      </c>
      <c r="B3822">
        <v>16574</v>
      </c>
      <c r="C3822">
        <v>434669</v>
      </c>
      <c r="D3822">
        <v>5</v>
      </c>
      <c r="E3822" t="s">
        <v>13868</v>
      </c>
      <c r="F3822" s="1">
        <v>45153</v>
      </c>
      <c r="G3822" t="s">
        <v>20058</v>
      </c>
      <c r="H3822">
        <v>5</v>
      </c>
    </row>
    <row r="3823" spans="1:8" x14ac:dyDescent="0.3">
      <c r="A3823">
        <v>3822</v>
      </c>
      <c r="B3823">
        <v>3532</v>
      </c>
      <c r="C3823">
        <v>1719723</v>
      </c>
      <c r="D3823">
        <v>3</v>
      </c>
      <c r="E3823" t="s">
        <v>13869</v>
      </c>
      <c r="F3823" s="1">
        <v>45570</v>
      </c>
      <c r="G3823" t="s">
        <v>20055</v>
      </c>
      <c r="H3823">
        <v>3</v>
      </c>
    </row>
    <row r="3824" spans="1:8" x14ac:dyDescent="0.3">
      <c r="A3824">
        <v>3823</v>
      </c>
      <c r="B3824">
        <v>310</v>
      </c>
      <c r="C3824">
        <v>123188</v>
      </c>
      <c r="D3824">
        <v>2</v>
      </c>
      <c r="E3824" t="s">
        <v>13870</v>
      </c>
      <c r="F3824" s="1">
        <v>45760</v>
      </c>
      <c r="G3824" t="s">
        <v>20056</v>
      </c>
      <c r="H3824">
        <v>2</v>
      </c>
    </row>
    <row r="3825" spans="1:8" x14ac:dyDescent="0.3">
      <c r="A3825">
        <v>3824</v>
      </c>
      <c r="B3825">
        <v>15631</v>
      </c>
      <c r="C3825">
        <v>1950401</v>
      </c>
      <c r="D3825">
        <v>4</v>
      </c>
      <c r="E3825" t="s">
        <v>13871</v>
      </c>
      <c r="F3825" s="1">
        <v>45685</v>
      </c>
      <c r="G3825" t="s">
        <v>20054</v>
      </c>
      <c r="H3825">
        <v>4</v>
      </c>
    </row>
    <row r="3826" spans="1:8" x14ac:dyDescent="0.3">
      <c r="A3826">
        <v>3825</v>
      </c>
      <c r="B3826">
        <v>14794</v>
      </c>
      <c r="C3826">
        <v>678787</v>
      </c>
      <c r="D3826">
        <v>2</v>
      </c>
      <c r="E3826" t="s">
        <v>13872</v>
      </c>
      <c r="F3826" s="1">
        <v>45871</v>
      </c>
      <c r="G3826" t="s">
        <v>20056</v>
      </c>
      <c r="H3826">
        <v>2</v>
      </c>
    </row>
    <row r="3827" spans="1:8" x14ac:dyDescent="0.3">
      <c r="A3827">
        <v>3826</v>
      </c>
      <c r="B3827">
        <v>4051</v>
      </c>
      <c r="C3827">
        <v>1404549</v>
      </c>
      <c r="D3827">
        <v>1</v>
      </c>
      <c r="E3827" t="s">
        <v>13873</v>
      </c>
      <c r="F3827" s="1">
        <v>45145</v>
      </c>
      <c r="G3827" t="s">
        <v>20057</v>
      </c>
      <c r="H3827">
        <v>1</v>
      </c>
    </row>
    <row r="3828" spans="1:8" x14ac:dyDescent="0.3">
      <c r="A3828">
        <v>3827</v>
      </c>
      <c r="B3828">
        <v>7938</v>
      </c>
      <c r="C3828">
        <v>1787067</v>
      </c>
      <c r="D3828">
        <v>2</v>
      </c>
      <c r="E3828" t="s">
        <v>13874</v>
      </c>
      <c r="F3828" s="1">
        <v>45846</v>
      </c>
      <c r="G3828" t="s">
        <v>20056</v>
      </c>
      <c r="H3828">
        <v>2</v>
      </c>
    </row>
    <row r="3829" spans="1:8" x14ac:dyDescent="0.3">
      <c r="A3829">
        <v>3828</v>
      </c>
      <c r="B3829">
        <v>17500</v>
      </c>
      <c r="C3829">
        <v>1139871</v>
      </c>
      <c r="D3829">
        <v>2</v>
      </c>
      <c r="E3829" t="s">
        <v>13875</v>
      </c>
      <c r="F3829" s="1">
        <v>45376</v>
      </c>
      <c r="G3829" t="s">
        <v>20056</v>
      </c>
      <c r="H3829">
        <v>2</v>
      </c>
    </row>
    <row r="3830" spans="1:8" x14ac:dyDescent="0.3">
      <c r="A3830">
        <v>3829</v>
      </c>
      <c r="B3830">
        <v>14845</v>
      </c>
      <c r="C3830">
        <v>97824</v>
      </c>
      <c r="D3830">
        <v>2</v>
      </c>
      <c r="E3830" t="s">
        <v>13876</v>
      </c>
      <c r="F3830" s="1">
        <v>45430</v>
      </c>
      <c r="G3830" t="s">
        <v>20056</v>
      </c>
      <c r="H3830">
        <v>2</v>
      </c>
    </row>
    <row r="3831" spans="1:8" x14ac:dyDescent="0.3">
      <c r="A3831">
        <v>3830</v>
      </c>
      <c r="B3831">
        <v>13071</v>
      </c>
      <c r="C3831">
        <v>521867</v>
      </c>
      <c r="D3831">
        <v>2</v>
      </c>
      <c r="E3831" t="s">
        <v>13877</v>
      </c>
      <c r="F3831" s="1">
        <v>45385</v>
      </c>
      <c r="G3831" t="s">
        <v>20056</v>
      </c>
      <c r="H3831">
        <v>2</v>
      </c>
    </row>
    <row r="3832" spans="1:8" x14ac:dyDescent="0.3">
      <c r="A3832">
        <v>3831</v>
      </c>
      <c r="B3832">
        <v>8157</v>
      </c>
      <c r="C3832">
        <v>442218</v>
      </c>
      <c r="D3832">
        <v>4</v>
      </c>
      <c r="E3832" t="s">
        <v>13878</v>
      </c>
      <c r="F3832" s="1">
        <v>45398</v>
      </c>
      <c r="G3832" t="s">
        <v>20054</v>
      </c>
      <c r="H3832">
        <v>4</v>
      </c>
    </row>
    <row r="3833" spans="1:8" x14ac:dyDescent="0.3">
      <c r="A3833">
        <v>3832</v>
      </c>
      <c r="B3833">
        <v>2153</v>
      </c>
      <c r="C3833">
        <v>1115257</v>
      </c>
      <c r="D3833">
        <v>5</v>
      </c>
      <c r="E3833" t="s">
        <v>13879</v>
      </c>
      <c r="F3833" s="1">
        <v>45383</v>
      </c>
      <c r="G3833" t="s">
        <v>20058</v>
      </c>
      <c r="H3833">
        <v>5</v>
      </c>
    </row>
    <row r="3834" spans="1:8" x14ac:dyDescent="0.3">
      <c r="A3834">
        <v>3833</v>
      </c>
      <c r="B3834">
        <v>283</v>
      </c>
      <c r="C3834">
        <v>1159241</v>
      </c>
      <c r="D3834">
        <v>2</v>
      </c>
      <c r="E3834" t="s">
        <v>13880</v>
      </c>
      <c r="F3834" s="1">
        <v>44706</v>
      </c>
      <c r="G3834" t="s">
        <v>20056</v>
      </c>
      <c r="H3834">
        <v>2</v>
      </c>
    </row>
    <row r="3835" spans="1:8" x14ac:dyDescent="0.3">
      <c r="A3835">
        <v>3834</v>
      </c>
      <c r="B3835">
        <v>6783</v>
      </c>
      <c r="C3835">
        <v>875105</v>
      </c>
      <c r="D3835">
        <v>4</v>
      </c>
      <c r="E3835" t="s">
        <v>13881</v>
      </c>
      <c r="F3835" s="1">
        <v>45555</v>
      </c>
      <c r="G3835" t="s">
        <v>20054</v>
      </c>
      <c r="H3835">
        <v>4</v>
      </c>
    </row>
    <row r="3836" spans="1:8" x14ac:dyDescent="0.3">
      <c r="A3836">
        <v>3835</v>
      </c>
      <c r="B3836">
        <v>12999</v>
      </c>
      <c r="C3836">
        <v>1762489</v>
      </c>
      <c r="D3836">
        <v>5</v>
      </c>
      <c r="E3836" t="s">
        <v>13882</v>
      </c>
      <c r="F3836" s="1">
        <v>45703</v>
      </c>
      <c r="G3836" t="s">
        <v>20058</v>
      </c>
      <c r="H3836">
        <v>5</v>
      </c>
    </row>
    <row r="3837" spans="1:8" x14ac:dyDescent="0.3">
      <c r="A3837">
        <v>3836</v>
      </c>
      <c r="B3837">
        <v>5492</v>
      </c>
      <c r="C3837">
        <v>770810</v>
      </c>
      <c r="D3837">
        <v>3</v>
      </c>
      <c r="E3837" t="s">
        <v>13883</v>
      </c>
      <c r="F3837" s="1">
        <v>44707</v>
      </c>
      <c r="G3837" t="s">
        <v>20055</v>
      </c>
      <c r="H3837">
        <v>3</v>
      </c>
    </row>
    <row r="3838" spans="1:8" x14ac:dyDescent="0.3">
      <c r="A3838">
        <v>3837</v>
      </c>
      <c r="B3838">
        <v>19185</v>
      </c>
      <c r="C3838">
        <v>1655915</v>
      </c>
      <c r="D3838">
        <v>2</v>
      </c>
      <c r="E3838" t="s">
        <v>13884</v>
      </c>
      <c r="F3838" s="1">
        <v>45464</v>
      </c>
      <c r="G3838" t="s">
        <v>20056</v>
      </c>
      <c r="H3838">
        <v>2</v>
      </c>
    </row>
    <row r="3839" spans="1:8" x14ac:dyDescent="0.3">
      <c r="A3839">
        <v>3838</v>
      </c>
      <c r="B3839">
        <v>19819</v>
      </c>
      <c r="C3839">
        <v>762761</v>
      </c>
      <c r="D3839">
        <v>3</v>
      </c>
      <c r="E3839" t="s">
        <v>13885</v>
      </c>
      <c r="F3839" s="1">
        <v>44995</v>
      </c>
      <c r="G3839" t="s">
        <v>20055</v>
      </c>
      <c r="H3839">
        <v>3</v>
      </c>
    </row>
    <row r="3840" spans="1:8" x14ac:dyDescent="0.3">
      <c r="A3840">
        <v>3839</v>
      </c>
      <c r="B3840">
        <v>15081</v>
      </c>
      <c r="C3840">
        <v>67727</v>
      </c>
      <c r="D3840">
        <v>1</v>
      </c>
      <c r="E3840" t="s">
        <v>13886</v>
      </c>
      <c r="F3840" s="1">
        <v>44743</v>
      </c>
      <c r="G3840" t="s">
        <v>20057</v>
      </c>
      <c r="H3840">
        <v>1</v>
      </c>
    </row>
    <row r="3841" spans="1:8" x14ac:dyDescent="0.3">
      <c r="A3841">
        <v>3840</v>
      </c>
      <c r="B3841">
        <v>3181</v>
      </c>
      <c r="C3841">
        <v>1159211</v>
      </c>
      <c r="D3841">
        <v>3</v>
      </c>
      <c r="E3841" t="s">
        <v>13887</v>
      </c>
      <c r="F3841" s="1">
        <v>44472</v>
      </c>
      <c r="G3841" t="s">
        <v>20055</v>
      </c>
      <c r="H3841">
        <v>3</v>
      </c>
    </row>
    <row r="3842" spans="1:8" x14ac:dyDescent="0.3">
      <c r="A3842">
        <v>3841</v>
      </c>
      <c r="B3842">
        <v>8986</v>
      </c>
      <c r="C3842">
        <v>1740169</v>
      </c>
      <c r="D3842">
        <v>3</v>
      </c>
      <c r="E3842" t="s">
        <v>13888</v>
      </c>
      <c r="F3842" s="1">
        <v>45332</v>
      </c>
      <c r="G3842" t="s">
        <v>20055</v>
      </c>
      <c r="H3842">
        <v>3</v>
      </c>
    </row>
    <row r="3843" spans="1:8" x14ac:dyDescent="0.3">
      <c r="A3843">
        <v>3842</v>
      </c>
      <c r="B3843">
        <v>16413</v>
      </c>
      <c r="C3843">
        <v>1495670</v>
      </c>
      <c r="D3843">
        <v>2</v>
      </c>
      <c r="E3843" t="s">
        <v>13889</v>
      </c>
      <c r="F3843" s="1">
        <v>45244</v>
      </c>
      <c r="G3843" t="s">
        <v>20056</v>
      </c>
      <c r="H3843">
        <v>2</v>
      </c>
    </row>
    <row r="3844" spans="1:8" x14ac:dyDescent="0.3">
      <c r="A3844">
        <v>3843</v>
      </c>
      <c r="B3844">
        <v>18449</v>
      </c>
      <c r="C3844">
        <v>1233273</v>
      </c>
      <c r="D3844">
        <v>3</v>
      </c>
      <c r="E3844" t="s">
        <v>13890</v>
      </c>
      <c r="F3844" s="1">
        <v>44698</v>
      </c>
      <c r="G3844" t="s">
        <v>20055</v>
      </c>
      <c r="H3844">
        <v>3</v>
      </c>
    </row>
    <row r="3845" spans="1:8" x14ac:dyDescent="0.3">
      <c r="A3845">
        <v>3844</v>
      </c>
      <c r="B3845">
        <v>19197</v>
      </c>
      <c r="C3845">
        <v>707926</v>
      </c>
      <c r="D3845">
        <v>4</v>
      </c>
      <c r="E3845" t="s">
        <v>13891</v>
      </c>
      <c r="F3845" s="1">
        <v>44985</v>
      </c>
      <c r="G3845" t="s">
        <v>20054</v>
      </c>
      <c r="H3845">
        <v>4</v>
      </c>
    </row>
    <row r="3846" spans="1:8" x14ac:dyDescent="0.3">
      <c r="A3846">
        <v>3845</v>
      </c>
      <c r="B3846">
        <v>7627</v>
      </c>
      <c r="C3846">
        <v>1622949</v>
      </c>
      <c r="D3846">
        <v>4</v>
      </c>
      <c r="E3846" t="s">
        <v>13892</v>
      </c>
      <c r="F3846" s="1">
        <v>44447</v>
      </c>
      <c r="G3846" t="s">
        <v>20054</v>
      </c>
      <c r="H3846">
        <v>4</v>
      </c>
    </row>
    <row r="3847" spans="1:8" x14ac:dyDescent="0.3">
      <c r="A3847">
        <v>3846</v>
      </c>
      <c r="B3847">
        <v>11263</v>
      </c>
      <c r="C3847">
        <v>1892823</v>
      </c>
      <c r="D3847">
        <v>4</v>
      </c>
      <c r="E3847" t="s">
        <v>13893</v>
      </c>
      <c r="F3847" s="1">
        <v>45489</v>
      </c>
      <c r="G3847" t="s">
        <v>20054</v>
      </c>
      <c r="H3847">
        <v>4</v>
      </c>
    </row>
    <row r="3848" spans="1:8" x14ac:dyDescent="0.3">
      <c r="A3848">
        <v>3847</v>
      </c>
      <c r="B3848">
        <v>15433</v>
      </c>
      <c r="C3848">
        <v>1364212</v>
      </c>
      <c r="D3848">
        <v>5</v>
      </c>
      <c r="E3848" t="s">
        <v>13894</v>
      </c>
      <c r="F3848" s="1">
        <v>44980</v>
      </c>
      <c r="G3848" t="s">
        <v>20058</v>
      </c>
      <c r="H3848">
        <v>5</v>
      </c>
    </row>
    <row r="3849" spans="1:8" x14ac:dyDescent="0.3">
      <c r="A3849">
        <v>3848</v>
      </c>
      <c r="B3849">
        <v>14932</v>
      </c>
      <c r="C3849">
        <v>1795163</v>
      </c>
      <c r="D3849">
        <v>1</v>
      </c>
      <c r="E3849" t="s">
        <v>13895</v>
      </c>
      <c r="F3849" s="1">
        <v>45281</v>
      </c>
      <c r="G3849" t="s">
        <v>20057</v>
      </c>
      <c r="H3849">
        <v>1</v>
      </c>
    </row>
    <row r="3850" spans="1:8" x14ac:dyDescent="0.3">
      <c r="A3850">
        <v>3849</v>
      </c>
      <c r="B3850">
        <v>17817</v>
      </c>
      <c r="C3850">
        <v>48951</v>
      </c>
      <c r="D3850">
        <v>2</v>
      </c>
      <c r="E3850" t="s">
        <v>13896</v>
      </c>
      <c r="F3850" s="1">
        <v>44610</v>
      </c>
      <c r="G3850" t="s">
        <v>20056</v>
      </c>
      <c r="H3850">
        <v>2</v>
      </c>
    </row>
    <row r="3851" spans="1:8" x14ac:dyDescent="0.3">
      <c r="A3851">
        <v>3850</v>
      </c>
      <c r="B3851">
        <v>19496</v>
      </c>
      <c r="C3851">
        <v>1279050</v>
      </c>
      <c r="D3851">
        <v>2</v>
      </c>
      <c r="E3851" t="s">
        <v>13897</v>
      </c>
      <c r="F3851" s="1">
        <v>45118</v>
      </c>
      <c r="G3851" t="s">
        <v>20056</v>
      </c>
      <c r="H3851">
        <v>2</v>
      </c>
    </row>
    <row r="3852" spans="1:8" x14ac:dyDescent="0.3">
      <c r="A3852">
        <v>3851</v>
      </c>
      <c r="B3852">
        <v>5002</v>
      </c>
      <c r="C3852">
        <v>1663561</v>
      </c>
      <c r="D3852">
        <v>5</v>
      </c>
      <c r="E3852" t="s">
        <v>13898</v>
      </c>
      <c r="F3852" s="1">
        <v>45100</v>
      </c>
      <c r="G3852" t="s">
        <v>20058</v>
      </c>
      <c r="H3852">
        <v>5</v>
      </c>
    </row>
    <row r="3853" spans="1:8" x14ac:dyDescent="0.3">
      <c r="A3853">
        <v>3852</v>
      </c>
      <c r="B3853">
        <v>16701</v>
      </c>
      <c r="C3853">
        <v>1250097</v>
      </c>
      <c r="D3853">
        <v>3</v>
      </c>
      <c r="E3853" t="s">
        <v>13899</v>
      </c>
      <c r="F3853" s="1">
        <v>45046</v>
      </c>
      <c r="G3853" t="s">
        <v>20055</v>
      </c>
      <c r="H3853">
        <v>3</v>
      </c>
    </row>
    <row r="3854" spans="1:8" x14ac:dyDescent="0.3">
      <c r="A3854">
        <v>3853</v>
      </c>
      <c r="B3854">
        <v>8931</v>
      </c>
      <c r="C3854">
        <v>638539</v>
      </c>
      <c r="D3854">
        <v>2</v>
      </c>
      <c r="E3854" t="s">
        <v>13900</v>
      </c>
      <c r="F3854" s="1">
        <v>45839</v>
      </c>
      <c r="G3854" t="s">
        <v>20056</v>
      </c>
      <c r="H3854">
        <v>2</v>
      </c>
    </row>
    <row r="3855" spans="1:8" x14ac:dyDescent="0.3">
      <c r="A3855">
        <v>3854</v>
      </c>
      <c r="B3855">
        <v>14119</v>
      </c>
      <c r="C3855">
        <v>203714</v>
      </c>
      <c r="D3855">
        <v>4</v>
      </c>
      <c r="E3855" t="s">
        <v>13901</v>
      </c>
      <c r="F3855" s="1">
        <v>45591</v>
      </c>
      <c r="G3855" t="s">
        <v>20054</v>
      </c>
      <c r="H3855">
        <v>4</v>
      </c>
    </row>
    <row r="3856" spans="1:8" x14ac:dyDescent="0.3">
      <c r="A3856">
        <v>3855</v>
      </c>
      <c r="B3856">
        <v>4547</v>
      </c>
      <c r="C3856">
        <v>1959212</v>
      </c>
      <c r="D3856">
        <v>2</v>
      </c>
      <c r="E3856" t="s">
        <v>13902</v>
      </c>
      <c r="F3856" s="1">
        <v>45087</v>
      </c>
      <c r="G3856" t="s">
        <v>20056</v>
      </c>
      <c r="H3856">
        <v>2</v>
      </c>
    </row>
    <row r="3857" spans="1:8" x14ac:dyDescent="0.3">
      <c r="A3857">
        <v>3856</v>
      </c>
      <c r="B3857">
        <v>452</v>
      </c>
      <c r="C3857">
        <v>535186</v>
      </c>
      <c r="D3857">
        <v>5</v>
      </c>
      <c r="E3857" t="s">
        <v>13903</v>
      </c>
      <c r="F3857" s="1">
        <v>44558</v>
      </c>
      <c r="G3857" t="s">
        <v>20058</v>
      </c>
      <c r="H3857">
        <v>5</v>
      </c>
    </row>
    <row r="3858" spans="1:8" x14ac:dyDescent="0.3">
      <c r="A3858">
        <v>3857</v>
      </c>
      <c r="B3858">
        <v>7389</v>
      </c>
      <c r="C3858">
        <v>436074</v>
      </c>
      <c r="D3858">
        <v>4</v>
      </c>
      <c r="E3858" t="s">
        <v>13904</v>
      </c>
      <c r="F3858" s="1">
        <v>44551</v>
      </c>
      <c r="G3858" t="s">
        <v>20054</v>
      </c>
      <c r="H3858">
        <v>4</v>
      </c>
    </row>
    <row r="3859" spans="1:8" x14ac:dyDescent="0.3">
      <c r="A3859">
        <v>3858</v>
      </c>
      <c r="B3859">
        <v>543</v>
      </c>
      <c r="C3859">
        <v>109705</v>
      </c>
      <c r="D3859">
        <v>2</v>
      </c>
      <c r="E3859" t="s">
        <v>13905</v>
      </c>
      <c r="F3859" s="1">
        <v>44526</v>
      </c>
      <c r="G3859" t="s">
        <v>20056</v>
      </c>
      <c r="H3859">
        <v>2</v>
      </c>
    </row>
    <row r="3860" spans="1:8" x14ac:dyDescent="0.3">
      <c r="A3860">
        <v>3859</v>
      </c>
      <c r="B3860">
        <v>17908</v>
      </c>
      <c r="C3860">
        <v>234688</v>
      </c>
      <c r="D3860">
        <v>1</v>
      </c>
      <c r="E3860" t="s">
        <v>13906</v>
      </c>
      <c r="F3860" s="1">
        <v>44729</v>
      </c>
      <c r="G3860" t="s">
        <v>20057</v>
      </c>
      <c r="H3860">
        <v>1</v>
      </c>
    </row>
    <row r="3861" spans="1:8" x14ac:dyDescent="0.3">
      <c r="A3861">
        <v>3860</v>
      </c>
      <c r="B3861">
        <v>16564</v>
      </c>
      <c r="C3861">
        <v>1742510</v>
      </c>
      <c r="D3861">
        <v>3</v>
      </c>
      <c r="E3861" t="s">
        <v>13907</v>
      </c>
      <c r="F3861" s="1">
        <v>45272</v>
      </c>
      <c r="G3861" t="s">
        <v>20055</v>
      </c>
      <c r="H3861">
        <v>3</v>
      </c>
    </row>
    <row r="3862" spans="1:8" x14ac:dyDescent="0.3">
      <c r="A3862">
        <v>3861</v>
      </c>
      <c r="B3862">
        <v>4803</v>
      </c>
      <c r="C3862">
        <v>1628858</v>
      </c>
      <c r="D3862">
        <v>3</v>
      </c>
      <c r="E3862" t="s">
        <v>13908</v>
      </c>
      <c r="F3862" s="1">
        <v>45843</v>
      </c>
      <c r="G3862" t="s">
        <v>20055</v>
      </c>
      <c r="H3862">
        <v>3</v>
      </c>
    </row>
    <row r="3863" spans="1:8" x14ac:dyDescent="0.3">
      <c r="A3863">
        <v>3862</v>
      </c>
      <c r="B3863">
        <v>2208</v>
      </c>
      <c r="C3863">
        <v>884327</v>
      </c>
      <c r="D3863">
        <v>4</v>
      </c>
      <c r="E3863" t="s">
        <v>13909</v>
      </c>
      <c r="F3863" s="1">
        <v>45796</v>
      </c>
      <c r="G3863" t="s">
        <v>20054</v>
      </c>
      <c r="H3863">
        <v>4</v>
      </c>
    </row>
    <row r="3864" spans="1:8" x14ac:dyDescent="0.3">
      <c r="A3864">
        <v>3863</v>
      </c>
      <c r="B3864">
        <v>6715</v>
      </c>
      <c r="C3864">
        <v>1885749</v>
      </c>
      <c r="D3864">
        <v>5</v>
      </c>
      <c r="E3864" t="s">
        <v>13910</v>
      </c>
      <c r="F3864" s="1">
        <v>45081</v>
      </c>
      <c r="G3864" t="s">
        <v>20058</v>
      </c>
      <c r="H3864">
        <v>5</v>
      </c>
    </row>
    <row r="3865" spans="1:8" x14ac:dyDescent="0.3">
      <c r="A3865">
        <v>3864</v>
      </c>
      <c r="B3865">
        <v>702</v>
      </c>
      <c r="C3865">
        <v>725644</v>
      </c>
      <c r="D3865">
        <v>1</v>
      </c>
      <c r="E3865" t="s">
        <v>13911</v>
      </c>
      <c r="F3865" s="1">
        <v>44718</v>
      </c>
      <c r="G3865" t="s">
        <v>20057</v>
      </c>
      <c r="H3865">
        <v>1</v>
      </c>
    </row>
    <row r="3866" spans="1:8" x14ac:dyDescent="0.3">
      <c r="A3866">
        <v>3865</v>
      </c>
      <c r="B3866">
        <v>2822</v>
      </c>
      <c r="C3866">
        <v>1178167</v>
      </c>
      <c r="D3866">
        <v>1</v>
      </c>
      <c r="E3866" t="s">
        <v>13912</v>
      </c>
      <c r="F3866" s="1">
        <v>44775</v>
      </c>
      <c r="G3866" t="s">
        <v>20057</v>
      </c>
      <c r="H3866">
        <v>1</v>
      </c>
    </row>
    <row r="3867" spans="1:8" x14ac:dyDescent="0.3">
      <c r="A3867">
        <v>3866</v>
      </c>
      <c r="B3867">
        <v>2051</v>
      </c>
      <c r="C3867">
        <v>99869</v>
      </c>
      <c r="D3867">
        <v>1</v>
      </c>
      <c r="E3867" t="s">
        <v>13913</v>
      </c>
      <c r="F3867" s="1">
        <v>44578</v>
      </c>
      <c r="G3867" t="s">
        <v>20057</v>
      </c>
      <c r="H3867">
        <v>1</v>
      </c>
    </row>
    <row r="3868" spans="1:8" x14ac:dyDescent="0.3">
      <c r="A3868">
        <v>3867</v>
      </c>
      <c r="B3868">
        <v>17327</v>
      </c>
      <c r="C3868">
        <v>1896866</v>
      </c>
      <c r="D3868">
        <v>2</v>
      </c>
      <c r="E3868" t="s">
        <v>13914</v>
      </c>
      <c r="F3868" s="1">
        <v>45176</v>
      </c>
      <c r="G3868" t="s">
        <v>20056</v>
      </c>
      <c r="H3868">
        <v>2</v>
      </c>
    </row>
    <row r="3869" spans="1:8" x14ac:dyDescent="0.3">
      <c r="A3869">
        <v>3868</v>
      </c>
      <c r="B3869">
        <v>13076</v>
      </c>
      <c r="C3869">
        <v>1075465</v>
      </c>
      <c r="D3869">
        <v>2</v>
      </c>
      <c r="E3869" t="s">
        <v>13915</v>
      </c>
      <c r="F3869" s="1">
        <v>44795</v>
      </c>
      <c r="G3869" t="s">
        <v>20056</v>
      </c>
      <c r="H3869">
        <v>2</v>
      </c>
    </row>
    <row r="3870" spans="1:8" x14ac:dyDescent="0.3">
      <c r="A3870">
        <v>3869</v>
      </c>
      <c r="B3870">
        <v>11876</v>
      </c>
      <c r="C3870">
        <v>467517</v>
      </c>
      <c r="D3870">
        <v>1</v>
      </c>
      <c r="E3870" t="s">
        <v>13916</v>
      </c>
      <c r="F3870" s="1">
        <v>44683</v>
      </c>
      <c r="G3870" t="s">
        <v>20057</v>
      </c>
      <c r="H3870">
        <v>1</v>
      </c>
    </row>
    <row r="3871" spans="1:8" x14ac:dyDescent="0.3">
      <c r="A3871">
        <v>3870</v>
      </c>
      <c r="B3871">
        <v>12650</v>
      </c>
      <c r="C3871">
        <v>846142</v>
      </c>
      <c r="D3871">
        <v>3</v>
      </c>
      <c r="E3871" t="s">
        <v>13917</v>
      </c>
      <c r="F3871" s="1">
        <v>45347</v>
      </c>
      <c r="G3871" t="s">
        <v>20055</v>
      </c>
      <c r="H3871">
        <v>3</v>
      </c>
    </row>
    <row r="3872" spans="1:8" x14ac:dyDescent="0.3">
      <c r="A3872">
        <v>3871</v>
      </c>
      <c r="B3872">
        <v>12027</v>
      </c>
      <c r="C3872">
        <v>1144537</v>
      </c>
      <c r="D3872">
        <v>3</v>
      </c>
      <c r="E3872" t="s">
        <v>13918</v>
      </c>
      <c r="F3872" s="1">
        <v>44778</v>
      </c>
      <c r="G3872" t="s">
        <v>20055</v>
      </c>
      <c r="H3872">
        <v>3</v>
      </c>
    </row>
    <row r="3873" spans="1:8" x14ac:dyDescent="0.3">
      <c r="A3873">
        <v>3872</v>
      </c>
      <c r="B3873">
        <v>3178</v>
      </c>
      <c r="C3873">
        <v>428594</v>
      </c>
      <c r="D3873">
        <v>2</v>
      </c>
      <c r="E3873" t="s">
        <v>13919</v>
      </c>
      <c r="F3873" s="1">
        <v>44595</v>
      </c>
      <c r="G3873" t="s">
        <v>20056</v>
      </c>
      <c r="H3873">
        <v>2</v>
      </c>
    </row>
    <row r="3874" spans="1:8" x14ac:dyDescent="0.3">
      <c r="A3874">
        <v>3873</v>
      </c>
      <c r="B3874">
        <v>11699</v>
      </c>
      <c r="C3874">
        <v>1291600</v>
      </c>
      <c r="D3874">
        <v>4</v>
      </c>
      <c r="E3874" t="s">
        <v>13920</v>
      </c>
      <c r="F3874" s="1">
        <v>45477</v>
      </c>
      <c r="G3874" t="s">
        <v>20054</v>
      </c>
      <c r="H3874">
        <v>4</v>
      </c>
    </row>
    <row r="3875" spans="1:8" x14ac:dyDescent="0.3">
      <c r="A3875">
        <v>3874</v>
      </c>
      <c r="B3875">
        <v>7150</v>
      </c>
      <c r="C3875">
        <v>1664790</v>
      </c>
      <c r="D3875">
        <v>5</v>
      </c>
      <c r="E3875" t="s">
        <v>13921</v>
      </c>
      <c r="F3875" s="1">
        <v>44543</v>
      </c>
      <c r="G3875" t="s">
        <v>20058</v>
      </c>
      <c r="H3875">
        <v>5</v>
      </c>
    </row>
    <row r="3876" spans="1:8" x14ac:dyDescent="0.3">
      <c r="A3876">
        <v>3875</v>
      </c>
      <c r="B3876">
        <v>12185</v>
      </c>
      <c r="C3876">
        <v>269559</v>
      </c>
      <c r="D3876">
        <v>1</v>
      </c>
      <c r="E3876" t="s">
        <v>13922</v>
      </c>
      <c r="F3876" s="1">
        <v>45711</v>
      </c>
      <c r="G3876" t="s">
        <v>20057</v>
      </c>
      <c r="H3876">
        <v>1</v>
      </c>
    </row>
    <row r="3877" spans="1:8" x14ac:dyDescent="0.3">
      <c r="A3877">
        <v>3876</v>
      </c>
      <c r="B3877">
        <v>6865</v>
      </c>
      <c r="C3877">
        <v>690138</v>
      </c>
      <c r="D3877">
        <v>4</v>
      </c>
      <c r="E3877" t="s">
        <v>13923</v>
      </c>
      <c r="F3877" s="1">
        <v>44678</v>
      </c>
      <c r="G3877" t="s">
        <v>20054</v>
      </c>
      <c r="H3877">
        <v>4</v>
      </c>
    </row>
    <row r="3878" spans="1:8" x14ac:dyDescent="0.3">
      <c r="A3878">
        <v>3877</v>
      </c>
      <c r="B3878">
        <v>13931</v>
      </c>
      <c r="C3878">
        <v>999834</v>
      </c>
      <c r="D3878">
        <v>3</v>
      </c>
      <c r="E3878" t="s">
        <v>13924</v>
      </c>
      <c r="F3878" s="1">
        <v>45254</v>
      </c>
      <c r="G3878" t="s">
        <v>20055</v>
      </c>
      <c r="H3878">
        <v>3</v>
      </c>
    </row>
    <row r="3879" spans="1:8" x14ac:dyDescent="0.3">
      <c r="A3879">
        <v>3878</v>
      </c>
      <c r="B3879">
        <v>19215</v>
      </c>
      <c r="C3879">
        <v>1672082</v>
      </c>
      <c r="D3879">
        <v>3</v>
      </c>
      <c r="E3879" t="s">
        <v>13925</v>
      </c>
      <c r="F3879" s="1">
        <v>44638</v>
      </c>
      <c r="G3879" t="s">
        <v>20055</v>
      </c>
      <c r="H3879">
        <v>3</v>
      </c>
    </row>
    <row r="3880" spans="1:8" x14ac:dyDescent="0.3">
      <c r="A3880">
        <v>3879</v>
      </c>
      <c r="B3880">
        <v>3117</v>
      </c>
      <c r="C3880">
        <v>748895</v>
      </c>
      <c r="D3880">
        <v>5</v>
      </c>
      <c r="E3880" t="s">
        <v>13926</v>
      </c>
      <c r="F3880" s="1">
        <v>45784</v>
      </c>
      <c r="G3880" t="s">
        <v>20058</v>
      </c>
      <c r="H3880">
        <v>5</v>
      </c>
    </row>
    <row r="3881" spans="1:8" x14ac:dyDescent="0.3">
      <c r="A3881">
        <v>3880</v>
      </c>
      <c r="B3881">
        <v>14107</v>
      </c>
      <c r="C3881">
        <v>1416801</v>
      </c>
      <c r="D3881">
        <v>3</v>
      </c>
      <c r="E3881" t="s">
        <v>13927</v>
      </c>
      <c r="F3881" s="1">
        <v>45049</v>
      </c>
      <c r="G3881" t="s">
        <v>20055</v>
      </c>
      <c r="H3881">
        <v>3</v>
      </c>
    </row>
    <row r="3882" spans="1:8" x14ac:dyDescent="0.3">
      <c r="A3882">
        <v>3881</v>
      </c>
      <c r="B3882">
        <v>17601</v>
      </c>
      <c r="C3882">
        <v>1673102</v>
      </c>
      <c r="D3882">
        <v>1</v>
      </c>
      <c r="E3882" t="s">
        <v>13928</v>
      </c>
      <c r="F3882" s="1">
        <v>45121</v>
      </c>
      <c r="G3882" t="s">
        <v>20057</v>
      </c>
      <c r="H3882">
        <v>1</v>
      </c>
    </row>
    <row r="3883" spans="1:8" x14ac:dyDescent="0.3">
      <c r="A3883">
        <v>3882</v>
      </c>
      <c r="B3883">
        <v>8910</v>
      </c>
      <c r="C3883">
        <v>974125</v>
      </c>
      <c r="D3883">
        <v>4</v>
      </c>
      <c r="E3883" t="s">
        <v>13929</v>
      </c>
      <c r="F3883" s="1">
        <v>44648</v>
      </c>
      <c r="G3883" t="s">
        <v>20054</v>
      </c>
      <c r="H3883">
        <v>4</v>
      </c>
    </row>
    <row r="3884" spans="1:8" x14ac:dyDescent="0.3">
      <c r="A3884">
        <v>3883</v>
      </c>
      <c r="B3884">
        <v>13578</v>
      </c>
      <c r="C3884">
        <v>753469</v>
      </c>
      <c r="D3884">
        <v>2</v>
      </c>
      <c r="E3884" t="s">
        <v>13930</v>
      </c>
      <c r="F3884" s="1">
        <v>44666</v>
      </c>
      <c r="G3884" t="s">
        <v>20056</v>
      </c>
      <c r="H3884">
        <v>2</v>
      </c>
    </row>
    <row r="3885" spans="1:8" x14ac:dyDescent="0.3">
      <c r="A3885">
        <v>3884</v>
      </c>
      <c r="B3885">
        <v>7759</v>
      </c>
      <c r="C3885">
        <v>1755241</v>
      </c>
      <c r="D3885">
        <v>1</v>
      </c>
      <c r="E3885" t="s">
        <v>13931</v>
      </c>
      <c r="F3885" s="1">
        <v>45648</v>
      </c>
      <c r="G3885" t="s">
        <v>20057</v>
      </c>
      <c r="H3885">
        <v>1</v>
      </c>
    </row>
    <row r="3886" spans="1:8" x14ac:dyDescent="0.3">
      <c r="A3886">
        <v>3885</v>
      </c>
      <c r="B3886">
        <v>2871</v>
      </c>
      <c r="C3886">
        <v>901467</v>
      </c>
      <c r="D3886">
        <v>1</v>
      </c>
      <c r="E3886" t="s">
        <v>13932</v>
      </c>
      <c r="F3886" s="1">
        <v>45320</v>
      </c>
      <c r="G3886" t="s">
        <v>20057</v>
      </c>
      <c r="H3886">
        <v>1</v>
      </c>
    </row>
    <row r="3887" spans="1:8" x14ac:dyDescent="0.3">
      <c r="A3887">
        <v>3886</v>
      </c>
      <c r="B3887">
        <v>542</v>
      </c>
      <c r="C3887">
        <v>656144</v>
      </c>
      <c r="D3887">
        <v>4</v>
      </c>
      <c r="E3887" t="s">
        <v>13933</v>
      </c>
      <c r="F3887" s="1">
        <v>45647</v>
      </c>
      <c r="G3887" t="s">
        <v>20054</v>
      </c>
      <c r="H3887">
        <v>4</v>
      </c>
    </row>
    <row r="3888" spans="1:8" x14ac:dyDescent="0.3">
      <c r="A3888">
        <v>3887</v>
      </c>
      <c r="B3888">
        <v>3535</v>
      </c>
      <c r="C3888">
        <v>204075</v>
      </c>
      <c r="D3888">
        <v>3</v>
      </c>
      <c r="E3888" t="s">
        <v>13934</v>
      </c>
      <c r="F3888" s="1">
        <v>44801</v>
      </c>
      <c r="G3888" t="s">
        <v>20055</v>
      </c>
      <c r="H3888">
        <v>3</v>
      </c>
    </row>
    <row r="3889" spans="1:8" x14ac:dyDescent="0.3">
      <c r="A3889">
        <v>3888</v>
      </c>
      <c r="B3889">
        <v>6300</v>
      </c>
      <c r="C3889">
        <v>1113194</v>
      </c>
      <c r="D3889">
        <v>1</v>
      </c>
      <c r="E3889" t="s">
        <v>13935</v>
      </c>
      <c r="F3889" s="1">
        <v>45196</v>
      </c>
      <c r="G3889" t="s">
        <v>20057</v>
      </c>
      <c r="H3889">
        <v>1</v>
      </c>
    </row>
    <row r="3890" spans="1:8" x14ac:dyDescent="0.3">
      <c r="A3890">
        <v>3889</v>
      </c>
      <c r="B3890">
        <v>3395</v>
      </c>
      <c r="C3890">
        <v>1447561</v>
      </c>
      <c r="D3890">
        <v>3</v>
      </c>
      <c r="E3890" t="s">
        <v>13936</v>
      </c>
      <c r="F3890" s="1">
        <v>45000</v>
      </c>
      <c r="G3890" t="s">
        <v>20055</v>
      </c>
      <c r="H3890">
        <v>3</v>
      </c>
    </row>
    <row r="3891" spans="1:8" x14ac:dyDescent="0.3">
      <c r="A3891">
        <v>3890</v>
      </c>
      <c r="B3891">
        <v>10029</v>
      </c>
      <c r="C3891">
        <v>1217361</v>
      </c>
      <c r="D3891">
        <v>3</v>
      </c>
      <c r="E3891" t="s">
        <v>13937</v>
      </c>
      <c r="F3891" s="1">
        <v>44978</v>
      </c>
      <c r="G3891" t="s">
        <v>20055</v>
      </c>
      <c r="H3891">
        <v>3</v>
      </c>
    </row>
    <row r="3892" spans="1:8" x14ac:dyDescent="0.3">
      <c r="A3892">
        <v>3891</v>
      </c>
      <c r="B3892">
        <v>16672</v>
      </c>
      <c r="C3892">
        <v>1040748</v>
      </c>
      <c r="D3892">
        <v>4</v>
      </c>
      <c r="E3892" t="s">
        <v>13938</v>
      </c>
      <c r="F3892" s="1">
        <v>45416</v>
      </c>
      <c r="G3892" t="s">
        <v>20054</v>
      </c>
      <c r="H3892">
        <v>4</v>
      </c>
    </row>
    <row r="3893" spans="1:8" x14ac:dyDescent="0.3">
      <c r="A3893">
        <v>3892</v>
      </c>
      <c r="B3893">
        <v>10673</v>
      </c>
      <c r="C3893">
        <v>594466</v>
      </c>
      <c r="D3893">
        <v>4</v>
      </c>
      <c r="E3893" t="s">
        <v>13939</v>
      </c>
      <c r="F3893" s="1">
        <v>45786</v>
      </c>
      <c r="G3893" t="s">
        <v>20054</v>
      </c>
      <c r="H3893">
        <v>4</v>
      </c>
    </row>
    <row r="3894" spans="1:8" x14ac:dyDescent="0.3">
      <c r="A3894">
        <v>3893</v>
      </c>
      <c r="B3894">
        <v>7249</v>
      </c>
      <c r="C3894">
        <v>308415</v>
      </c>
      <c r="D3894">
        <v>1</v>
      </c>
      <c r="E3894" t="s">
        <v>13940</v>
      </c>
      <c r="F3894" s="1">
        <v>45807</v>
      </c>
      <c r="G3894" t="s">
        <v>20057</v>
      </c>
      <c r="H3894">
        <v>1</v>
      </c>
    </row>
    <row r="3895" spans="1:8" x14ac:dyDescent="0.3">
      <c r="A3895">
        <v>3894</v>
      </c>
      <c r="B3895">
        <v>11154</v>
      </c>
      <c r="C3895">
        <v>1977976</v>
      </c>
      <c r="D3895">
        <v>4</v>
      </c>
      <c r="E3895" t="s">
        <v>13941</v>
      </c>
      <c r="F3895" s="1">
        <v>44742</v>
      </c>
      <c r="G3895" t="s">
        <v>20054</v>
      </c>
      <c r="H3895">
        <v>4</v>
      </c>
    </row>
    <row r="3896" spans="1:8" x14ac:dyDescent="0.3">
      <c r="A3896">
        <v>3895</v>
      </c>
      <c r="B3896">
        <v>1307</v>
      </c>
      <c r="C3896">
        <v>853340</v>
      </c>
      <c r="D3896">
        <v>1</v>
      </c>
      <c r="E3896" t="s">
        <v>13942</v>
      </c>
      <c r="F3896" s="1">
        <v>44546</v>
      </c>
      <c r="G3896" t="s">
        <v>20057</v>
      </c>
      <c r="H3896">
        <v>1</v>
      </c>
    </row>
    <row r="3897" spans="1:8" x14ac:dyDescent="0.3">
      <c r="A3897">
        <v>3896</v>
      </c>
      <c r="B3897">
        <v>11912</v>
      </c>
      <c r="C3897">
        <v>542645</v>
      </c>
      <c r="D3897">
        <v>4</v>
      </c>
      <c r="E3897" t="s">
        <v>13943</v>
      </c>
      <c r="F3897" s="1">
        <v>44775</v>
      </c>
      <c r="G3897" t="s">
        <v>20054</v>
      </c>
      <c r="H3897">
        <v>4</v>
      </c>
    </row>
    <row r="3898" spans="1:8" x14ac:dyDescent="0.3">
      <c r="A3898">
        <v>3897</v>
      </c>
      <c r="B3898">
        <v>16544</v>
      </c>
      <c r="C3898">
        <v>1007905</v>
      </c>
      <c r="D3898">
        <v>2</v>
      </c>
      <c r="E3898" t="s">
        <v>13944</v>
      </c>
      <c r="F3898" s="1">
        <v>45376</v>
      </c>
      <c r="G3898" t="s">
        <v>20056</v>
      </c>
      <c r="H3898">
        <v>2</v>
      </c>
    </row>
    <row r="3899" spans="1:8" x14ac:dyDescent="0.3">
      <c r="A3899">
        <v>3898</v>
      </c>
      <c r="B3899">
        <v>5264</v>
      </c>
      <c r="C3899">
        <v>582100</v>
      </c>
      <c r="D3899">
        <v>1</v>
      </c>
      <c r="E3899" t="s">
        <v>13945</v>
      </c>
      <c r="F3899" s="1">
        <v>45490</v>
      </c>
      <c r="G3899" t="s">
        <v>20057</v>
      </c>
      <c r="H3899">
        <v>1</v>
      </c>
    </row>
    <row r="3900" spans="1:8" x14ac:dyDescent="0.3">
      <c r="A3900">
        <v>3899</v>
      </c>
      <c r="B3900">
        <v>913</v>
      </c>
      <c r="C3900">
        <v>1622700</v>
      </c>
      <c r="D3900">
        <v>4</v>
      </c>
      <c r="E3900" t="s">
        <v>13946</v>
      </c>
      <c r="F3900" s="1">
        <v>45063</v>
      </c>
      <c r="G3900" t="s">
        <v>20054</v>
      </c>
      <c r="H3900">
        <v>4</v>
      </c>
    </row>
    <row r="3901" spans="1:8" x14ac:dyDescent="0.3">
      <c r="A3901">
        <v>3900</v>
      </c>
      <c r="B3901">
        <v>19710</v>
      </c>
      <c r="C3901">
        <v>1899447</v>
      </c>
      <c r="D3901">
        <v>1</v>
      </c>
      <c r="E3901" t="s">
        <v>13947</v>
      </c>
      <c r="F3901" s="1">
        <v>45723</v>
      </c>
      <c r="G3901" t="s">
        <v>20057</v>
      </c>
      <c r="H3901">
        <v>1</v>
      </c>
    </row>
    <row r="3902" spans="1:8" x14ac:dyDescent="0.3">
      <c r="A3902">
        <v>3901</v>
      </c>
      <c r="B3902">
        <v>14778</v>
      </c>
      <c r="C3902">
        <v>237796</v>
      </c>
      <c r="D3902">
        <v>2</v>
      </c>
      <c r="E3902" t="s">
        <v>13948</v>
      </c>
      <c r="F3902" s="1">
        <v>45053</v>
      </c>
      <c r="G3902" t="s">
        <v>20056</v>
      </c>
      <c r="H3902">
        <v>2</v>
      </c>
    </row>
    <row r="3903" spans="1:8" x14ac:dyDescent="0.3">
      <c r="A3903">
        <v>3902</v>
      </c>
      <c r="B3903">
        <v>1490</v>
      </c>
      <c r="C3903">
        <v>113007</v>
      </c>
      <c r="D3903">
        <v>5</v>
      </c>
      <c r="E3903" t="s">
        <v>13949</v>
      </c>
      <c r="F3903" s="1">
        <v>45018</v>
      </c>
      <c r="G3903" t="s">
        <v>20058</v>
      </c>
      <c r="H3903">
        <v>5</v>
      </c>
    </row>
    <row r="3904" spans="1:8" x14ac:dyDescent="0.3">
      <c r="A3904">
        <v>3903</v>
      </c>
      <c r="B3904">
        <v>2109</v>
      </c>
      <c r="C3904">
        <v>893213</v>
      </c>
      <c r="D3904">
        <v>2</v>
      </c>
      <c r="E3904" t="s">
        <v>13950</v>
      </c>
      <c r="F3904" s="1">
        <v>44961</v>
      </c>
      <c r="G3904" t="s">
        <v>20056</v>
      </c>
      <c r="H3904">
        <v>2</v>
      </c>
    </row>
    <row r="3905" spans="1:8" x14ac:dyDescent="0.3">
      <c r="A3905">
        <v>3904</v>
      </c>
      <c r="B3905">
        <v>14395</v>
      </c>
      <c r="C3905">
        <v>428359</v>
      </c>
      <c r="D3905">
        <v>4</v>
      </c>
      <c r="E3905" t="s">
        <v>13951</v>
      </c>
      <c r="F3905" s="1">
        <v>45101</v>
      </c>
      <c r="G3905" t="s">
        <v>20054</v>
      </c>
      <c r="H3905">
        <v>4</v>
      </c>
    </row>
    <row r="3906" spans="1:8" x14ac:dyDescent="0.3">
      <c r="A3906">
        <v>3905</v>
      </c>
      <c r="B3906">
        <v>1565</v>
      </c>
      <c r="C3906">
        <v>100634</v>
      </c>
      <c r="D3906">
        <v>5</v>
      </c>
      <c r="E3906" t="s">
        <v>13952</v>
      </c>
      <c r="F3906" s="1">
        <v>45151</v>
      </c>
      <c r="G3906" t="s">
        <v>20058</v>
      </c>
      <c r="H3906">
        <v>5</v>
      </c>
    </row>
    <row r="3907" spans="1:8" x14ac:dyDescent="0.3">
      <c r="A3907">
        <v>3906</v>
      </c>
      <c r="B3907">
        <v>19451</v>
      </c>
      <c r="C3907">
        <v>84024</v>
      </c>
      <c r="D3907">
        <v>1</v>
      </c>
      <c r="E3907" t="s">
        <v>13953</v>
      </c>
      <c r="F3907" s="1">
        <v>44585</v>
      </c>
      <c r="G3907" t="s">
        <v>20057</v>
      </c>
      <c r="H3907">
        <v>1</v>
      </c>
    </row>
    <row r="3908" spans="1:8" x14ac:dyDescent="0.3">
      <c r="A3908">
        <v>3907</v>
      </c>
      <c r="B3908">
        <v>12570</v>
      </c>
      <c r="C3908">
        <v>970106</v>
      </c>
      <c r="D3908">
        <v>4</v>
      </c>
      <c r="E3908" t="s">
        <v>13954</v>
      </c>
      <c r="F3908" s="1">
        <v>45322</v>
      </c>
      <c r="G3908" t="s">
        <v>20054</v>
      </c>
      <c r="H3908">
        <v>4</v>
      </c>
    </row>
    <row r="3909" spans="1:8" x14ac:dyDescent="0.3">
      <c r="A3909">
        <v>3908</v>
      </c>
      <c r="B3909">
        <v>14121</v>
      </c>
      <c r="C3909">
        <v>1780164</v>
      </c>
      <c r="D3909">
        <v>1</v>
      </c>
      <c r="E3909" t="s">
        <v>13955</v>
      </c>
      <c r="F3909" s="1">
        <v>45163</v>
      </c>
      <c r="G3909" t="s">
        <v>20057</v>
      </c>
      <c r="H3909">
        <v>1</v>
      </c>
    </row>
    <row r="3910" spans="1:8" x14ac:dyDescent="0.3">
      <c r="A3910">
        <v>3909</v>
      </c>
      <c r="B3910">
        <v>2556</v>
      </c>
      <c r="C3910">
        <v>1585178</v>
      </c>
      <c r="D3910">
        <v>3</v>
      </c>
      <c r="E3910" t="s">
        <v>13956</v>
      </c>
      <c r="F3910" s="1">
        <v>44940</v>
      </c>
      <c r="G3910" t="s">
        <v>20055</v>
      </c>
      <c r="H3910">
        <v>3</v>
      </c>
    </row>
    <row r="3911" spans="1:8" x14ac:dyDescent="0.3">
      <c r="A3911">
        <v>3910</v>
      </c>
      <c r="B3911">
        <v>32</v>
      </c>
      <c r="C3911">
        <v>176335</v>
      </c>
      <c r="D3911">
        <v>2</v>
      </c>
      <c r="E3911" t="s">
        <v>13957</v>
      </c>
      <c r="F3911" s="1">
        <v>45274</v>
      </c>
      <c r="G3911" t="s">
        <v>20056</v>
      </c>
      <c r="H3911">
        <v>2</v>
      </c>
    </row>
    <row r="3912" spans="1:8" x14ac:dyDescent="0.3">
      <c r="A3912">
        <v>3911</v>
      </c>
      <c r="B3912">
        <v>4233</v>
      </c>
      <c r="C3912">
        <v>1234736</v>
      </c>
      <c r="D3912">
        <v>1</v>
      </c>
      <c r="E3912" t="s">
        <v>13958</v>
      </c>
      <c r="F3912" s="1">
        <v>45221</v>
      </c>
      <c r="G3912" t="s">
        <v>20057</v>
      </c>
      <c r="H3912">
        <v>1</v>
      </c>
    </row>
    <row r="3913" spans="1:8" x14ac:dyDescent="0.3">
      <c r="A3913">
        <v>3912</v>
      </c>
      <c r="B3913">
        <v>10175</v>
      </c>
      <c r="C3913">
        <v>88733</v>
      </c>
      <c r="D3913">
        <v>1</v>
      </c>
      <c r="E3913" t="s">
        <v>13959</v>
      </c>
      <c r="F3913" s="1">
        <v>44671</v>
      </c>
      <c r="G3913" t="s">
        <v>20057</v>
      </c>
      <c r="H3913">
        <v>1</v>
      </c>
    </row>
    <row r="3914" spans="1:8" x14ac:dyDescent="0.3">
      <c r="A3914">
        <v>3913</v>
      </c>
      <c r="B3914">
        <v>7892</v>
      </c>
      <c r="C3914">
        <v>725177</v>
      </c>
      <c r="D3914">
        <v>1</v>
      </c>
      <c r="E3914" t="s">
        <v>13960</v>
      </c>
      <c r="F3914" s="1">
        <v>45741</v>
      </c>
      <c r="G3914" t="s">
        <v>20057</v>
      </c>
      <c r="H3914">
        <v>1</v>
      </c>
    </row>
    <row r="3915" spans="1:8" x14ac:dyDescent="0.3">
      <c r="A3915">
        <v>3914</v>
      </c>
      <c r="B3915">
        <v>7870</v>
      </c>
      <c r="C3915">
        <v>1620459</v>
      </c>
      <c r="D3915">
        <v>2</v>
      </c>
      <c r="E3915" t="s">
        <v>13961</v>
      </c>
      <c r="F3915" s="1">
        <v>45468</v>
      </c>
      <c r="G3915" t="s">
        <v>20056</v>
      </c>
      <c r="H3915">
        <v>2</v>
      </c>
    </row>
    <row r="3916" spans="1:8" x14ac:dyDescent="0.3">
      <c r="A3916">
        <v>3915</v>
      </c>
      <c r="B3916">
        <v>16578</v>
      </c>
      <c r="C3916">
        <v>1647174</v>
      </c>
      <c r="D3916">
        <v>2</v>
      </c>
      <c r="E3916" t="s">
        <v>13962</v>
      </c>
      <c r="F3916" s="1">
        <v>44833</v>
      </c>
      <c r="G3916" t="s">
        <v>20056</v>
      </c>
      <c r="H3916">
        <v>2</v>
      </c>
    </row>
    <row r="3917" spans="1:8" x14ac:dyDescent="0.3">
      <c r="A3917">
        <v>3916</v>
      </c>
      <c r="B3917">
        <v>3440</v>
      </c>
      <c r="C3917">
        <v>848437</v>
      </c>
      <c r="D3917">
        <v>1</v>
      </c>
      <c r="E3917" t="s">
        <v>13963</v>
      </c>
      <c r="F3917" s="1">
        <v>44486</v>
      </c>
      <c r="G3917" t="s">
        <v>20057</v>
      </c>
      <c r="H3917">
        <v>1</v>
      </c>
    </row>
    <row r="3918" spans="1:8" x14ac:dyDescent="0.3">
      <c r="A3918">
        <v>3917</v>
      </c>
      <c r="B3918">
        <v>7735</v>
      </c>
      <c r="C3918">
        <v>1272652</v>
      </c>
      <c r="D3918">
        <v>5</v>
      </c>
      <c r="E3918" t="s">
        <v>13964</v>
      </c>
      <c r="F3918" s="1">
        <v>45673</v>
      </c>
      <c r="G3918" t="s">
        <v>20058</v>
      </c>
      <c r="H3918">
        <v>5</v>
      </c>
    </row>
    <row r="3919" spans="1:8" x14ac:dyDescent="0.3">
      <c r="A3919">
        <v>3918</v>
      </c>
      <c r="B3919">
        <v>3340</v>
      </c>
      <c r="C3919">
        <v>818289</v>
      </c>
      <c r="D3919">
        <v>4</v>
      </c>
      <c r="E3919" t="s">
        <v>13965</v>
      </c>
      <c r="F3919" s="1">
        <v>45363</v>
      </c>
      <c r="G3919" t="s">
        <v>20054</v>
      </c>
      <c r="H3919">
        <v>4</v>
      </c>
    </row>
    <row r="3920" spans="1:8" x14ac:dyDescent="0.3">
      <c r="A3920">
        <v>3919</v>
      </c>
      <c r="B3920">
        <v>5817</v>
      </c>
      <c r="C3920">
        <v>1432585</v>
      </c>
      <c r="D3920">
        <v>1</v>
      </c>
      <c r="E3920" t="s">
        <v>13966</v>
      </c>
      <c r="F3920" s="1">
        <v>45363</v>
      </c>
      <c r="G3920" t="s">
        <v>20057</v>
      </c>
      <c r="H3920">
        <v>1</v>
      </c>
    </row>
    <row r="3921" spans="1:8" x14ac:dyDescent="0.3">
      <c r="A3921">
        <v>3920</v>
      </c>
      <c r="B3921">
        <v>17345</v>
      </c>
      <c r="C3921">
        <v>431082</v>
      </c>
      <c r="D3921">
        <v>2</v>
      </c>
      <c r="E3921" t="s">
        <v>13967</v>
      </c>
      <c r="F3921" s="1">
        <v>45707</v>
      </c>
      <c r="G3921" t="s">
        <v>20056</v>
      </c>
      <c r="H3921">
        <v>2</v>
      </c>
    </row>
    <row r="3922" spans="1:8" x14ac:dyDescent="0.3">
      <c r="A3922">
        <v>3921</v>
      </c>
      <c r="B3922">
        <v>18085</v>
      </c>
      <c r="C3922">
        <v>1630503</v>
      </c>
      <c r="D3922">
        <v>3</v>
      </c>
      <c r="E3922" t="s">
        <v>13968</v>
      </c>
      <c r="F3922" s="1">
        <v>45393</v>
      </c>
      <c r="G3922" t="s">
        <v>20055</v>
      </c>
      <c r="H3922">
        <v>3</v>
      </c>
    </row>
    <row r="3923" spans="1:8" x14ac:dyDescent="0.3">
      <c r="A3923">
        <v>3922</v>
      </c>
      <c r="B3923">
        <v>4747</v>
      </c>
      <c r="C3923">
        <v>754111</v>
      </c>
      <c r="D3923">
        <v>5</v>
      </c>
      <c r="E3923" t="s">
        <v>13969</v>
      </c>
      <c r="F3923" s="1">
        <v>45539</v>
      </c>
      <c r="G3923" t="s">
        <v>20058</v>
      </c>
      <c r="H3923">
        <v>5</v>
      </c>
    </row>
    <row r="3924" spans="1:8" x14ac:dyDescent="0.3">
      <c r="A3924">
        <v>3923</v>
      </c>
      <c r="B3924">
        <v>1857</v>
      </c>
      <c r="C3924">
        <v>201137</v>
      </c>
      <c r="D3924">
        <v>1</v>
      </c>
      <c r="E3924" t="s">
        <v>13970</v>
      </c>
      <c r="F3924" s="1">
        <v>45742</v>
      </c>
      <c r="G3924" t="s">
        <v>20057</v>
      </c>
      <c r="H3924">
        <v>1</v>
      </c>
    </row>
    <row r="3925" spans="1:8" x14ac:dyDescent="0.3">
      <c r="A3925">
        <v>3924</v>
      </c>
      <c r="B3925">
        <v>3419</v>
      </c>
      <c r="C3925">
        <v>1103647</v>
      </c>
      <c r="D3925">
        <v>5</v>
      </c>
      <c r="E3925" t="s">
        <v>13971</v>
      </c>
      <c r="F3925" s="1">
        <v>45608</v>
      </c>
      <c r="G3925" t="s">
        <v>20058</v>
      </c>
      <c r="H3925">
        <v>5</v>
      </c>
    </row>
    <row r="3926" spans="1:8" x14ac:dyDescent="0.3">
      <c r="A3926">
        <v>3925</v>
      </c>
      <c r="B3926">
        <v>3373</v>
      </c>
      <c r="C3926">
        <v>990168</v>
      </c>
      <c r="D3926">
        <v>5</v>
      </c>
      <c r="E3926" t="s">
        <v>13972</v>
      </c>
      <c r="F3926" s="1">
        <v>45558</v>
      </c>
      <c r="G3926" t="s">
        <v>20058</v>
      </c>
      <c r="H3926">
        <v>5</v>
      </c>
    </row>
    <row r="3927" spans="1:8" x14ac:dyDescent="0.3">
      <c r="A3927">
        <v>3926</v>
      </c>
      <c r="B3927">
        <v>16217</v>
      </c>
      <c r="C3927">
        <v>182222</v>
      </c>
      <c r="D3927">
        <v>2</v>
      </c>
      <c r="E3927" t="s">
        <v>13973</v>
      </c>
      <c r="F3927" s="1">
        <v>45790</v>
      </c>
      <c r="G3927" t="s">
        <v>20056</v>
      </c>
      <c r="H3927">
        <v>2</v>
      </c>
    </row>
    <row r="3928" spans="1:8" x14ac:dyDescent="0.3">
      <c r="A3928">
        <v>3927</v>
      </c>
      <c r="B3928">
        <v>10558</v>
      </c>
      <c r="C3928">
        <v>1898900</v>
      </c>
      <c r="D3928">
        <v>5</v>
      </c>
      <c r="E3928" t="s">
        <v>13974</v>
      </c>
      <c r="F3928" s="1">
        <v>44827</v>
      </c>
      <c r="G3928" t="s">
        <v>20058</v>
      </c>
      <c r="H3928">
        <v>5</v>
      </c>
    </row>
    <row r="3929" spans="1:8" x14ac:dyDescent="0.3">
      <c r="A3929">
        <v>3928</v>
      </c>
      <c r="B3929">
        <v>19910</v>
      </c>
      <c r="C3929">
        <v>7530</v>
      </c>
      <c r="D3929">
        <v>5</v>
      </c>
      <c r="E3929" t="s">
        <v>13975</v>
      </c>
      <c r="F3929" s="1">
        <v>45455</v>
      </c>
      <c r="G3929" t="s">
        <v>20058</v>
      </c>
      <c r="H3929">
        <v>5</v>
      </c>
    </row>
    <row r="3930" spans="1:8" x14ac:dyDescent="0.3">
      <c r="A3930">
        <v>3929</v>
      </c>
      <c r="B3930">
        <v>10323</v>
      </c>
      <c r="C3930">
        <v>96653</v>
      </c>
      <c r="D3930">
        <v>5</v>
      </c>
      <c r="E3930" t="s">
        <v>13976</v>
      </c>
      <c r="F3930" s="1">
        <v>45019</v>
      </c>
      <c r="G3930" t="s">
        <v>20058</v>
      </c>
      <c r="H3930">
        <v>5</v>
      </c>
    </row>
    <row r="3931" spans="1:8" x14ac:dyDescent="0.3">
      <c r="A3931">
        <v>3930</v>
      </c>
      <c r="B3931">
        <v>7644</v>
      </c>
      <c r="C3931">
        <v>1321565</v>
      </c>
      <c r="D3931">
        <v>3</v>
      </c>
      <c r="E3931" t="s">
        <v>13977</v>
      </c>
      <c r="F3931" s="1">
        <v>45295</v>
      </c>
      <c r="G3931" t="s">
        <v>20055</v>
      </c>
      <c r="H3931">
        <v>3</v>
      </c>
    </row>
    <row r="3932" spans="1:8" x14ac:dyDescent="0.3">
      <c r="A3932">
        <v>3931</v>
      </c>
      <c r="B3932">
        <v>15963</v>
      </c>
      <c r="C3932">
        <v>1198162</v>
      </c>
      <c r="D3932">
        <v>4</v>
      </c>
      <c r="E3932" t="s">
        <v>13978</v>
      </c>
      <c r="F3932" s="1">
        <v>45151</v>
      </c>
      <c r="G3932" t="s">
        <v>20054</v>
      </c>
      <c r="H3932">
        <v>4</v>
      </c>
    </row>
    <row r="3933" spans="1:8" x14ac:dyDescent="0.3">
      <c r="A3933">
        <v>3932</v>
      </c>
      <c r="B3933">
        <v>17358</v>
      </c>
      <c r="C3933">
        <v>332796</v>
      </c>
      <c r="D3933">
        <v>4</v>
      </c>
      <c r="E3933" t="s">
        <v>13979</v>
      </c>
      <c r="F3933" s="1">
        <v>45182</v>
      </c>
      <c r="G3933" t="s">
        <v>20054</v>
      </c>
      <c r="H3933">
        <v>4</v>
      </c>
    </row>
    <row r="3934" spans="1:8" x14ac:dyDescent="0.3">
      <c r="A3934">
        <v>3933</v>
      </c>
      <c r="B3934">
        <v>13159</v>
      </c>
      <c r="C3934">
        <v>564582</v>
      </c>
      <c r="D3934">
        <v>2</v>
      </c>
      <c r="E3934" t="s">
        <v>13980</v>
      </c>
      <c r="F3934" s="1">
        <v>45098</v>
      </c>
      <c r="G3934" t="s">
        <v>20056</v>
      </c>
      <c r="H3934">
        <v>2</v>
      </c>
    </row>
    <row r="3935" spans="1:8" x14ac:dyDescent="0.3">
      <c r="A3935">
        <v>3934</v>
      </c>
      <c r="B3935">
        <v>10571</v>
      </c>
      <c r="C3935">
        <v>814456</v>
      </c>
      <c r="D3935">
        <v>3</v>
      </c>
      <c r="E3935" t="s">
        <v>13981</v>
      </c>
      <c r="F3935" s="1">
        <v>44985</v>
      </c>
      <c r="G3935" t="s">
        <v>20055</v>
      </c>
      <c r="H3935">
        <v>3</v>
      </c>
    </row>
    <row r="3936" spans="1:8" x14ac:dyDescent="0.3">
      <c r="A3936">
        <v>3935</v>
      </c>
      <c r="B3936">
        <v>14426</v>
      </c>
      <c r="C3936">
        <v>1673970</v>
      </c>
      <c r="D3936">
        <v>1</v>
      </c>
      <c r="E3936" t="s">
        <v>13982</v>
      </c>
      <c r="F3936" s="1">
        <v>45866</v>
      </c>
      <c r="G3936" t="s">
        <v>20057</v>
      </c>
      <c r="H3936">
        <v>1</v>
      </c>
    </row>
    <row r="3937" spans="1:8" x14ac:dyDescent="0.3">
      <c r="A3937">
        <v>3936</v>
      </c>
      <c r="B3937">
        <v>7952</v>
      </c>
      <c r="C3937">
        <v>762547</v>
      </c>
      <c r="D3937">
        <v>2</v>
      </c>
      <c r="E3937" t="s">
        <v>13983</v>
      </c>
      <c r="F3937" s="1">
        <v>45146</v>
      </c>
      <c r="G3937" t="s">
        <v>20056</v>
      </c>
      <c r="H3937">
        <v>2</v>
      </c>
    </row>
    <row r="3938" spans="1:8" x14ac:dyDescent="0.3">
      <c r="A3938">
        <v>3937</v>
      </c>
      <c r="B3938">
        <v>7156</v>
      </c>
      <c r="C3938">
        <v>398667</v>
      </c>
      <c r="D3938">
        <v>4</v>
      </c>
      <c r="E3938" t="s">
        <v>13984</v>
      </c>
      <c r="F3938" s="1">
        <v>45126</v>
      </c>
      <c r="G3938" t="s">
        <v>20054</v>
      </c>
      <c r="H3938">
        <v>4</v>
      </c>
    </row>
    <row r="3939" spans="1:8" x14ac:dyDescent="0.3">
      <c r="A3939">
        <v>3938</v>
      </c>
      <c r="B3939">
        <v>18611</v>
      </c>
      <c r="C3939">
        <v>952906</v>
      </c>
      <c r="D3939">
        <v>2</v>
      </c>
      <c r="E3939" t="s">
        <v>13985</v>
      </c>
      <c r="F3939" s="1">
        <v>45376</v>
      </c>
      <c r="G3939" t="s">
        <v>20056</v>
      </c>
      <c r="H3939">
        <v>2</v>
      </c>
    </row>
    <row r="3940" spans="1:8" x14ac:dyDescent="0.3">
      <c r="A3940">
        <v>3939</v>
      </c>
      <c r="B3940">
        <v>17369</v>
      </c>
      <c r="C3940">
        <v>798847</v>
      </c>
      <c r="D3940">
        <v>3</v>
      </c>
      <c r="E3940" t="s">
        <v>13986</v>
      </c>
      <c r="F3940" s="1">
        <v>45027</v>
      </c>
      <c r="G3940" t="s">
        <v>20055</v>
      </c>
      <c r="H3940">
        <v>3</v>
      </c>
    </row>
    <row r="3941" spans="1:8" x14ac:dyDescent="0.3">
      <c r="A3941">
        <v>3940</v>
      </c>
      <c r="B3941">
        <v>12840</v>
      </c>
      <c r="C3941">
        <v>510154</v>
      </c>
      <c r="D3941">
        <v>3</v>
      </c>
      <c r="E3941" t="s">
        <v>13987</v>
      </c>
      <c r="F3941" s="1">
        <v>44761</v>
      </c>
      <c r="G3941" t="s">
        <v>20055</v>
      </c>
      <c r="H3941">
        <v>3</v>
      </c>
    </row>
    <row r="3942" spans="1:8" x14ac:dyDescent="0.3">
      <c r="A3942">
        <v>3941</v>
      </c>
      <c r="B3942">
        <v>8178</v>
      </c>
      <c r="C3942">
        <v>999523</v>
      </c>
      <c r="D3942">
        <v>5</v>
      </c>
      <c r="E3942" t="s">
        <v>13988</v>
      </c>
      <c r="F3942" s="1">
        <v>45228</v>
      </c>
      <c r="G3942" t="s">
        <v>20058</v>
      </c>
      <c r="H3942">
        <v>5</v>
      </c>
    </row>
    <row r="3943" spans="1:8" x14ac:dyDescent="0.3">
      <c r="A3943">
        <v>3942</v>
      </c>
      <c r="B3943">
        <v>4489</v>
      </c>
      <c r="C3943">
        <v>156122</v>
      </c>
      <c r="D3943">
        <v>4</v>
      </c>
      <c r="E3943" t="s">
        <v>13989</v>
      </c>
      <c r="F3943" s="1">
        <v>44804</v>
      </c>
      <c r="G3943" t="s">
        <v>20054</v>
      </c>
      <c r="H3943">
        <v>4</v>
      </c>
    </row>
    <row r="3944" spans="1:8" x14ac:dyDescent="0.3">
      <c r="A3944">
        <v>3943</v>
      </c>
      <c r="B3944">
        <v>3134</v>
      </c>
      <c r="C3944">
        <v>672614</v>
      </c>
      <c r="D3944">
        <v>4</v>
      </c>
      <c r="E3944" t="s">
        <v>13990</v>
      </c>
      <c r="F3944" s="1">
        <v>45329</v>
      </c>
      <c r="G3944" t="s">
        <v>20054</v>
      </c>
      <c r="H3944">
        <v>4</v>
      </c>
    </row>
    <row r="3945" spans="1:8" x14ac:dyDescent="0.3">
      <c r="A3945">
        <v>3944</v>
      </c>
      <c r="B3945">
        <v>9498</v>
      </c>
      <c r="C3945">
        <v>1999592</v>
      </c>
      <c r="D3945">
        <v>2</v>
      </c>
      <c r="E3945" t="s">
        <v>13991</v>
      </c>
      <c r="F3945" s="1">
        <v>44958</v>
      </c>
      <c r="G3945" t="s">
        <v>20056</v>
      </c>
      <c r="H3945">
        <v>2</v>
      </c>
    </row>
    <row r="3946" spans="1:8" x14ac:dyDescent="0.3">
      <c r="A3946">
        <v>3945</v>
      </c>
      <c r="B3946">
        <v>3466</v>
      </c>
      <c r="C3946">
        <v>954085</v>
      </c>
      <c r="D3946">
        <v>5</v>
      </c>
      <c r="E3946" t="s">
        <v>13992</v>
      </c>
      <c r="F3946" s="1">
        <v>45033</v>
      </c>
      <c r="G3946" t="s">
        <v>20058</v>
      </c>
      <c r="H3946">
        <v>5</v>
      </c>
    </row>
    <row r="3947" spans="1:8" x14ac:dyDescent="0.3">
      <c r="A3947">
        <v>3946</v>
      </c>
      <c r="B3947">
        <v>12220</v>
      </c>
      <c r="C3947">
        <v>1305048</v>
      </c>
      <c r="D3947">
        <v>4</v>
      </c>
      <c r="E3947" t="s">
        <v>13993</v>
      </c>
      <c r="F3947" s="1">
        <v>45049</v>
      </c>
      <c r="G3947" t="s">
        <v>20054</v>
      </c>
      <c r="H3947">
        <v>4</v>
      </c>
    </row>
    <row r="3948" spans="1:8" x14ac:dyDescent="0.3">
      <c r="A3948">
        <v>3947</v>
      </c>
      <c r="B3948">
        <v>5510</v>
      </c>
      <c r="C3948">
        <v>1382220</v>
      </c>
      <c r="D3948">
        <v>1</v>
      </c>
      <c r="E3948" t="s">
        <v>13994</v>
      </c>
      <c r="F3948" s="1">
        <v>45570</v>
      </c>
      <c r="G3948" t="s">
        <v>20057</v>
      </c>
      <c r="H3948">
        <v>1</v>
      </c>
    </row>
    <row r="3949" spans="1:8" x14ac:dyDescent="0.3">
      <c r="A3949">
        <v>3948</v>
      </c>
      <c r="B3949">
        <v>12673</v>
      </c>
      <c r="C3949">
        <v>1972764</v>
      </c>
      <c r="D3949">
        <v>1</v>
      </c>
      <c r="E3949" t="s">
        <v>13995</v>
      </c>
      <c r="F3949" s="1">
        <v>44701</v>
      </c>
      <c r="G3949" t="s">
        <v>20057</v>
      </c>
      <c r="H3949">
        <v>1</v>
      </c>
    </row>
    <row r="3950" spans="1:8" x14ac:dyDescent="0.3">
      <c r="A3950">
        <v>3949</v>
      </c>
      <c r="B3950">
        <v>76</v>
      </c>
      <c r="C3950">
        <v>319324</v>
      </c>
      <c r="D3950">
        <v>3</v>
      </c>
      <c r="E3950" t="s">
        <v>13996</v>
      </c>
      <c r="F3950" s="1">
        <v>44545</v>
      </c>
      <c r="G3950" t="s">
        <v>20055</v>
      </c>
      <c r="H3950">
        <v>3</v>
      </c>
    </row>
    <row r="3951" spans="1:8" x14ac:dyDescent="0.3">
      <c r="A3951">
        <v>3950</v>
      </c>
      <c r="B3951">
        <v>19345</v>
      </c>
      <c r="C3951">
        <v>566398</v>
      </c>
      <c r="D3951">
        <v>4</v>
      </c>
      <c r="E3951" t="s">
        <v>13997</v>
      </c>
      <c r="F3951" s="1">
        <v>45898</v>
      </c>
      <c r="G3951" t="s">
        <v>20054</v>
      </c>
      <c r="H3951">
        <v>4</v>
      </c>
    </row>
    <row r="3952" spans="1:8" x14ac:dyDescent="0.3">
      <c r="A3952">
        <v>3951</v>
      </c>
      <c r="B3952">
        <v>14472</v>
      </c>
      <c r="C3952">
        <v>1158726</v>
      </c>
      <c r="D3952">
        <v>2</v>
      </c>
      <c r="E3952" t="s">
        <v>13998</v>
      </c>
      <c r="F3952" s="1">
        <v>45612</v>
      </c>
      <c r="G3952" t="s">
        <v>20056</v>
      </c>
      <c r="H3952">
        <v>2</v>
      </c>
    </row>
    <row r="3953" spans="1:8" x14ac:dyDescent="0.3">
      <c r="A3953">
        <v>3952</v>
      </c>
      <c r="B3953">
        <v>4878</v>
      </c>
      <c r="C3953">
        <v>1695051</v>
      </c>
      <c r="D3953">
        <v>3</v>
      </c>
      <c r="E3953" t="s">
        <v>13999</v>
      </c>
      <c r="F3953" s="1">
        <v>44891</v>
      </c>
      <c r="G3953" t="s">
        <v>20055</v>
      </c>
      <c r="H3953">
        <v>3</v>
      </c>
    </row>
    <row r="3954" spans="1:8" x14ac:dyDescent="0.3">
      <c r="A3954">
        <v>3953</v>
      </c>
      <c r="B3954">
        <v>1924</v>
      </c>
      <c r="C3954">
        <v>12338</v>
      </c>
      <c r="D3954">
        <v>3</v>
      </c>
      <c r="E3954" t="s">
        <v>14000</v>
      </c>
      <c r="F3954" s="1">
        <v>44999</v>
      </c>
      <c r="G3954" t="s">
        <v>20055</v>
      </c>
      <c r="H3954">
        <v>3</v>
      </c>
    </row>
    <row r="3955" spans="1:8" x14ac:dyDescent="0.3">
      <c r="A3955">
        <v>3954</v>
      </c>
      <c r="B3955">
        <v>10633</v>
      </c>
      <c r="C3955">
        <v>608483</v>
      </c>
      <c r="D3955">
        <v>3</v>
      </c>
      <c r="E3955" t="s">
        <v>14001</v>
      </c>
      <c r="F3955" s="1">
        <v>45079</v>
      </c>
      <c r="G3955" t="s">
        <v>20055</v>
      </c>
      <c r="H3955">
        <v>3</v>
      </c>
    </row>
    <row r="3956" spans="1:8" x14ac:dyDescent="0.3">
      <c r="A3956">
        <v>3955</v>
      </c>
      <c r="B3956">
        <v>12319</v>
      </c>
      <c r="C3956">
        <v>196400</v>
      </c>
      <c r="D3956">
        <v>5</v>
      </c>
      <c r="E3956" t="s">
        <v>14002</v>
      </c>
      <c r="F3956" s="1">
        <v>44952</v>
      </c>
      <c r="G3956" t="s">
        <v>20058</v>
      </c>
      <c r="H3956">
        <v>5</v>
      </c>
    </row>
    <row r="3957" spans="1:8" x14ac:dyDescent="0.3">
      <c r="A3957">
        <v>3956</v>
      </c>
      <c r="B3957">
        <v>18077</v>
      </c>
      <c r="C3957">
        <v>931000</v>
      </c>
      <c r="D3957">
        <v>3</v>
      </c>
      <c r="E3957" t="s">
        <v>14003</v>
      </c>
      <c r="F3957" s="1">
        <v>45695</v>
      </c>
      <c r="G3957" t="s">
        <v>20055</v>
      </c>
      <c r="H3957">
        <v>3</v>
      </c>
    </row>
    <row r="3958" spans="1:8" x14ac:dyDescent="0.3">
      <c r="A3958">
        <v>3957</v>
      </c>
      <c r="B3958">
        <v>16913</v>
      </c>
      <c r="C3958">
        <v>269734</v>
      </c>
      <c r="D3958">
        <v>4</v>
      </c>
      <c r="E3958" t="s">
        <v>14004</v>
      </c>
      <c r="F3958" s="1">
        <v>45279</v>
      </c>
      <c r="G3958" t="s">
        <v>20054</v>
      </c>
      <c r="H3958">
        <v>4</v>
      </c>
    </row>
    <row r="3959" spans="1:8" x14ac:dyDescent="0.3">
      <c r="A3959">
        <v>3958</v>
      </c>
      <c r="B3959">
        <v>11708</v>
      </c>
      <c r="C3959">
        <v>335013</v>
      </c>
      <c r="D3959">
        <v>5</v>
      </c>
      <c r="E3959" t="s">
        <v>14005</v>
      </c>
      <c r="F3959" s="1">
        <v>44938</v>
      </c>
      <c r="G3959" t="s">
        <v>20058</v>
      </c>
      <c r="H3959">
        <v>5</v>
      </c>
    </row>
    <row r="3960" spans="1:8" x14ac:dyDescent="0.3">
      <c r="A3960">
        <v>3959</v>
      </c>
      <c r="B3960">
        <v>12648</v>
      </c>
      <c r="C3960">
        <v>1278934</v>
      </c>
      <c r="D3960">
        <v>2</v>
      </c>
      <c r="E3960" t="s">
        <v>14006</v>
      </c>
      <c r="F3960" s="1">
        <v>45291</v>
      </c>
      <c r="G3960" t="s">
        <v>20056</v>
      </c>
      <c r="H3960">
        <v>2</v>
      </c>
    </row>
    <row r="3961" spans="1:8" x14ac:dyDescent="0.3">
      <c r="A3961">
        <v>3960</v>
      </c>
      <c r="B3961">
        <v>7537</v>
      </c>
      <c r="C3961">
        <v>72128</v>
      </c>
      <c r="D3961">
        <v>3</v>
      </c>
      <c r="E3961" t="s">
        <v>14007</v>
      </c>
      <c r="F3961" s="1">
        <v>44939</v>
      </c>
      <c r="G3961" t="s">
        <v>20055</v>
      </c>
      <c r="H3961">
        <v>3</v>
      </c>
    </row>
    <row r="3962" spans="1:8" x14ac:dyDescent="0.3">
      <c r="A3962">
        <v>3961</v>
      </c>
      <c r="B3962">
        <v>1452</v>
      </c>
      <c r="C3962">
        <v>1953382</v>
      </c>
      <c r="D3962">
        <v>2</v>
      </c>
      <c r="E3962" t="s">
        <v>14008</v>
      </c>
      <c r="F3962" s="1">
        <v>45193</v>
      </c>
      <c r="G3962" t="s">
        <v>20056</v>
      </c>
      <c r="H3962">
        <v>2</v>
      </c>
    </row>
    <row r="3963" spans="1:8" x14ac:dyDescent="0.3">
      <c r="A3963">
        <v>3962</v>
      </c>
      <c r="B3963">
        <v>10006</v>
      </c>
      <c r="C3963">
        <v>1715974</v>
      </c>
      <c r="D3963">
        <v>5</v>
      </c>
      <c r="E3963" t="s">
        <v>14009</v>
      </c>
      <c r="F3963" s="1">
        <v>44604</v>
      </c>
      <c r="G3963" t="s">
        <v>20058</v>
      </c>
      <c r="H3963">
        <v>5</v>
      </c>
    </row>
    <row r="3964" spans="1:8" x14ac:dyDescent="0.3">
      <c r="A3964">
        <v>3963</v>
      </c>
      <c r="B3964">
        <v>5861</v>
      </c>
      <c r="C3964">
        <v>1952506</v>
      </c>
      <c r="D3964">
        <v>3</v>
      </c>
      <c r="E3964" t="s">
        <v>14010</v>
      </c>
      <c r="F3964" s="1">
        <v>45689</v>
      </c>
      <c r="G3964" t="s">
        <v>20055</v>
      </c>
      <c r="H3964">
        <v>3</v>
      </c>
    </row>
    <row r="3965" spans="1:8" x14ac:dyDescent="0.3">
      <c r="A3965">
        <v>3964</v>
      </c>
      <c r="B3965">
        <v>17092</v>
      </c>
      <c r="C3965">
        <v>1752399</v>
      </c>
      <c r="D3965">
        <v>3</v>
      </c>
      <c r="E3965" t="s">
        <v>14011</v>
      </c>
      <c r="F3965" s="1">
        <v>45821</v>
      </c>
      <c r="G3965" t="s">
        <v>20055</v>
      </c>
      <c r="H3965">
        <v>3</v>
      </c>
    </row>
    <row r="3966" spans="1:8" x14ac:dyDescent="0.3">
      <c r="A3966">
        <v>3965</v>
      </c>
      <c r="B3966">
        <v>13761</v>
      </c>
      <c r="C3966">
        <v>1949</v>
      </c>
      <c r="D3966">
        <v>5</v>
      </c>
      <c r="E3966" t="s">
        <v>14012</v>
      </c>
      <c r="F3966" s="1">
        <v>44481</v>
      </c>
      <c r="G3966" t="s">
        <v>20058</v>
      </c>
      <c r="H3966">
        <v>5</v>
      </c>
    </row>
    <row r="3967" spans="1:8" x14ac:dyDescent="0.3">
      <c r="A3967">
        <v>3966</v>
      </c>
      <c r="B3967">
        <v>9896</v>
      </c>
      <c r="C3967">
        <v>90989</v>
      </c>
      <c r="D3967">
        <v>5</v>
      </c>
      <c r="E3967" t="s">
        <v>14013</v>
      </c>
      <c r="F3967" s="1">
        <v>44686</v>
      </c>
      <c r="G3967" t="s">
        <v>20058</v>
      </c>
      <c r="H3967">
        <v>5</v>
      </c>
    </row>
    <row r="3968" spans="1:8" x14ac:dyDescent="0.3">
      <c r="A3968">
        <v>3967</v>
      </c>
      <c r="B3968">
        <v>6930</v>
      </c>
      <c r="C3968">
        <v>406211</v>
      </c>
      <c r="D3968">
        <v>1</v>
      </c>
      <c r="E3968" t="s">
        <v>14014</v>
      </c>
      <c r="F3968" s="1">
        <v>44853</v>
      </c>
      <c r="G3968" t="s">
        <v>20057</v>
      </c>
      <c r="H3968">
        <v>1</v>
      </c>
    </row>
    <row r="3969" spans="1:8" x14ac:dyDescent="0.3">
      <c r="A3969">
        <v>3968</v>
      </c>
      <c r="B3969">
        <v>3159</v>
      </c>
      <c r="C3969">
        <v>1947873</v>
      </c>
      <c r="D3969">
        <v>5</v>
      </c>
      <c r="E3969" t="s">
        <v>14015</v>
      </c>
      <c r="F3969" s="1">
        <v>44773</v>
      </c>
      <c r="G3969" t="s">
        <v>20058</v>
      </c>
      <c r="H3969">
        <v>5</v>
      </c>
    </row>
    <row r="3970" spans="1:8" x14ac:dyDescent="0.3">
      <c r="A3970">
        <v>3969</v>
      </c>
      <c r="B3970">
        <v>2149</v>
      </c>
      <c r="C3970">
        <v>677434</v>
      </c>
      <c r="D3970">
        <v>5</v>
      </c>
      <c r="E3970" t="s">
        <v>14016</v>
      </c>
      <c r="F3970" s="1">
        <v>45384</v>
      </c>
      <c r="G3970" t="s">
        <v>20058</v>
      </c>
      <c r="H3970">
        <v>5</v>
      </c>
    </row>
    <row r="3971" spans="1:8" x14ac:dyDescent="0.3">
      <c r="A3971">
        <v>3970</v>
      </c>
      <c r="B3971">
        <v>1929</v>
      </c>
      <c r="C3971">
        <v>1224532</v>
      </c>
      <c r="D3971">
        <v>2</v>
      </c>
      <c r="E3971" t="s">
        <v>14017</v>
      </c>
      <c r="F3971" s="1">
        <v>45581</v>
      </c>
      <c r="G3971" t="s">
        <v>20056</v>
      </c>
      <c r="H3971">
        <v>2</v>
      </c>
    </row>
    <row r="3972" spans="1:8" x14ac:dyDescent="0.3">
      <c r="A3972">
        <v>3971</v>
      </c>
      <c r="B3972">
        <v>15904</v>
      </c>
      <c r="C3972">
        <v>165284</v>
      </c>
      <c r="D3972">
        <v>2</v>
      </c>
      <c r="E3972" t="s">
        <v>14018</v>
      </c>
      <c r="F3972" s="1">
        <v>45318</v>
      </c>
      <c r="G3972" t="s">
        <v>20056</v>
      </c>
      <c r="H3972">
        <v>2</v>
      </c>
    </row>
    <row r="3973" spans="1:8" x14ac:dyDescent="0.3">
      <c r="A3973">
        <v>3972</v>
      </c>
      <c r="B3973">
        <v>17662</v>
      </c>
      <c r="C3973">
        <v>726618</v>
      </c>
      <c r="D3973">
        <v>3</v>
      </c>
      <c r="E3973" t="s">
        <v>14019</v>
      </c>
      <c r="F3973" s="1">
        <v>45737</v>
      </c>
      <c r="G3973" t="s">
        <v>20055</v>
      </c>
      <c r="H3973">
        <v>3</v>
      </c>
    </row>
    <row r="3974" spans="1:8" x14ac:dyDescent="0.3">
      <c r="A3974">
        <v>3973</v>
      </c>
      <c r="B3974">
        <v>1018</v>
      </c>
      <c r="C3974">
        <v>1721736</v>
      </c>
      <c r="D3974">
        <v>3</v>
      </c>
      <c r="E3974" t="s">
        <v>14020</v>
      </c>
      <c r="F3974" s="1">
        <v>45651</v>
      </c>
      <c r="G3974" t="s">
        <v>20055</v>
      </c>
      <c r="H3974">
        <v>3</v>
      </c>
    </row>
    <row r="3975" spans="1:8" x14ac:dyDescent="0.3">
      <c r="A3975">
        <v>3974</v>
      </c>
      <c r="B3975">
        <v>2659</v>
      </c>
      <c r="C3975">
        <v>565053</v>
      </c>
      <c r="D3975">
        <v>2</v>
      </c>
      <c r="E3975" t="s">
        <v>14021</v>
      </c>
      <c r="F3975" s="1">
        <v>44878</v>
      </c>
      <c r="G3975" t="s">
        <v>20056</v>
      </c>
      <c r="H3975">
        <v>2</v>
      </c>
    </row>
    <row r="3976" spans="1:8" x14ac:dyDescent="0.3">
      <c r="A3976">
        <v>3975</v>
      </c>
      <c r="B3976">
        <v>15321</v>
      </c>
      <c r="C3976">
        <v>1316420</v>
      </c>
      <c r="D3976">
        <v>1</v>
      </c>
      <c r="E3976" t="s">
        <v>14022</v>
      </c>
      <c r="F3976" s="1">
        <v>44705</v>
      </c>
      <c r="G3976" t="s">
        <v>20057</v>
      </c>
      <c r="H3976">
        <v>1</v>
      </c>
    </row>
    <row r="3977" spans="1:8" x14ac:dyDescent="0.3">
      <c r="A3977">
        <v>3976</v>
      </c>
      <c r="B3977">
        <v>13957</v>
      </c>
      <c r="C3977">
        <v>1230779</v>
      </c>
      <c r="D3977">
        <v>5</v>
      </c>
      <c r="E3977" t="s">
        <v>14023</v>
      </c>
      <c r="F3977" s="1">
        <v>45008</v>
      </c>
      <c r="G3977" t="s">
        <v>20058</v>
      </c>
      <c r="H3977">
        <v>5</v>
      </c>
    </row>
    <row r="3978" spans="1:8" x14ac:dyDescent="0.3">
      <c r="A3978">
        <v>3977</v>
      </c>
      <c r="B3978">
        <v>19542</v>
      </c>
      <c r="C3978">
        <v>1389137</v>
      </c>
      <c r="D3978">
        <v>1</v>
      </c>
      <c r="E3978" t="s">
        <v>14024</v>
      </c>
      <c r="F3978" s="1">
        <v>45265</v>
      </c>
      <c r="G3978" t="s">
        <v>20057</v>
      </c>
      <c r="H3978">
        <v>1</v>
      </c>
    </row>
    <row r="3979" spans="1:8" x14ac:dyDescent="0.3">
      <c r="A3979">
        <v>3978</v>
      </c>
      <c r="B3979">
        <v>18168</v>
      </c>
      <c r="C3979">
        <v>1952923</v>
      </c>
      <c r="D3979">
        <v>5</v>
      </c>
      <c r="E3979" t="s">
        <v>14025</v>
      </c>
      <c r="F3979" s="1">
        <v>45659</v>
      </c>
      <c r="G3979" t="s">
        <v>20058</v>
      </c>
      <c r="H3979">
        <v>5</v>
      </c>
    </row>
    <row r="3980" spans="1:8" x14ac:dyDescent="0.3">
      <c r="A3980">
        <v>3979</v>
      </c>
      <c r="B3980">
        <v>14538</v>
      </c>
      <c r="C3980">
        <v>1318013</v>
      </c>
      <c r="D3980">
        <v>2</v>
      </c>
      <c r="E3980" t="s">
        <v>14026</v>
      </c>
      <c r="F3980" s="1">
        <v>45471</v>
      </c>
      <c r="G3980" t="s">
        <v>20056</v>
      </c>
      <c r="H3980">
        <v>2</v>
      </c>
    </row>
    <row r="3981" spans="1:8" x14ac:dyDescent="0.3">
      <c r="A3981">
        <v>3980</v>
      </c>
      <c r="B3981">
        <v>7129</v>
      </c>
      <c r="C3981">
        <v>142647</v>
      </c>
      <c r="D3981">
        <v>2</v>
      </c>
      <c r="E3981" t="s">
        <v>14027</v>
      </c>
      <c r="F3981" s="1">
        <v>44834</v>
      </c>
      <c r="G3981" t="s">
        <v>20056</v>
      </c>
      <c r="H3981">
        <v>2</v>
      </c>
    </row>
    <row r="3982" spans="1:8" x14ac:dyDescent="0.3">
      <c r="A3982">
        <v>3981</v>
      </c>
      <c r="B3982">
        <v>14128</v>
      </c>
      <c r="C3982">
        <v>1831516</v>
      </c>
      <c r="D3982">
        <v>3</v>
      </c>
      <c r="E3982" t="s">
        <v>14028</v>
      </c>
      <c r="F3982" s="1">
        <v>44667</v>
      </c>
      <c r="G3982" t="s">
        <v>20055</v>
      </c>
      <c r="H3982">
        <v>3</v>
      </c>
    </row>
    <row r="3983" spans="1:8" x14ac:dyDescent="0.3">
      <c r="A3983">
        <v>3982</v>
      </c>
      <c r="B3983">
        <v>1874</v>
      </c>
      <c r="C3983">
        <v>510366</v>
      </c>
      <c r="D3983">
        <v>5</v>
      </c>
      <c r="E3983" t="s">
        <v>14029</v>
      </c>
      <c r="F3983" s="1">
        <v>45613</v>
      </c>
      <c r="G3983" t="s">
        <v>20058</v>
      </c>
      <c r="H3983">
        <v>5</v>
      </c>
    </row>
    <row r="3984" spans="1:8" x14ac:dyDescent="0.3">
      <c r="A3984">
        <v>3983</v>
      </c>
      <c r="B3984">
        <v>13970</v>
      </c>
      <c r="C3984">
        <v>107287</v>
      </c>
      <c r="D3984">
        <v>1</v>
      </c>
      <c r="E3984" t="s">
        <v>14030</v>
      </c>
      <c r="F3984" s="1">
        <v>44574</v>
      </c>
      <c r="G3984" t="s">
        <v>20057</v>
      </c>
      <c r="H3984">
        <v>1</v>
      </c>
    </row>
    <row r="3985" spans="1:8" x14ac:dyDescent="0.3">
      <c r="A3985">
        <v>3984</v>
      </c>
      <c r="B3985">
        <v>17564</v>
      </c>
      <c r="C3985">
        <v>1286518</v>
      </c>
      <c r="D3985">
        <v>2</v>
      </c>
      <c r="E3985" t="s">
        <v>14031</v>
      </c>
      <c r="F3985" s="1">
        <v>44451</v>
      </c>
      <c r="G3985" t="s">
        <v>20056</v>
      </c>
      <c r="H3985">
        <v>2</v>
      </c>
    </row>
    <row r="3986" spans="1:8" x14ac:dyDescent="0.3">
      <c r="A3986">
        <v>3985</v>
      </c>
      <c r="B3986">
        <v>11729</v>
      </c>
      <c r="C3986">
        <v>1895907</v>
      </c>
      <c r="D3986">
        <v>1</v>
      </c>
      <c r="E3986" t="s">
        <v>14032</v>
      </c>
      <c r="F3986" s="1">
        <v>44704</v>
      </c>
      <c r="G3986" t="s">
        <v>20057</v>
      </c>
      <c r="H3986">
        <v>1</v>
      </c>
    </row>
    <row r="3987" spans="1:8" x14ac:dyDescent="0.3">
      <c r="A3987">
        <v>3986</v>
      </c>
      <c r="B3987">
        <v>9713</v>
      </c>
      <c r="C3987">
        <v>1244013</v>
      </c>
      <c r="D3987">
        <v>5</v>
      </c>
      <c r="E3987" t="s">
        <v>14033</v>
      </c>
      <c r="F3987" s="1">
        <v>45054</v>
      </c>
      <c r="G3987" t="s">
        <v>20058</v>
      </c>
      <c r="H3987">
        <v>5</v>
      </c>
    </row>
    <row r="3988" spans="1:8" x14ac:dyDescent="0.3">
      <c r="A3988">
        <v>3987</v>
      </c>
      <c r="B3988">
        <v>15996</v>
      </c>
      <c r="C3988">
        <v>766477</v>
      </c>
      <c r="D3988">
        <v>3</v>
      </c>
      <c r="E3988" t="s">
        <v>14034</v>
      </c>
      <c r="F3988" s="1">
        <v>44706</v>
      </c>
      <c r="G3988" t="s">
        <v>20055</v>
      </c>
      <c r="H3988">
        <v>3</v>
      </c>
    </row>
    <row r="3989" spans="1:8" x14ac:dyDescent="0.3">
      <c r="A3989">
        <v>3988</v>
      </c>
      <c r="B3989">
        <v>6002</v>
      </c>
      <c r="C3989">
        <v>1090959</v>
      </c>
      <c r="D3989">
        <v>2</v>
      </c>
      <c r="E3989" t="s">
        <v>14035</v>
      </c>
      <c r="F3989" s="1">
        <v>45375</v>
      </c>
      <c r="G3989" t="s">
        <v>20056</v>
      </c>
      <c r="H3989">
        <v>2</v>
      </c>
    </row>
    <row r="3990" spans="1:8" x14ac:dyDescent="0.3">
      <c r="A3990">
        <v>3989</v>
      </c>
      <c r="B3990">
        <v>18518</v>
      </c>
      <c r="C3990">
        <v>440121</v>
      </c>
      <c r="D3990">
        <v>4</v>
      </c>
      <c r="E3990" t="s">
        <v>14036</v>
      </c>
      <c r="F3990" s="1">
        <v>45722</v>
      </c>
      <c r="G3990" t="s">
        <v>20054</v>
      </c>
      <c r="H3990">
        <v>4</v>
      </c>
    </row>
    <row r="3991" spans="1:8" x14ac:dyDescent="0.3">
      <c r="A3991">
        <v>3990</v>
      </c>
      <c r="B3991">
        <v>19433</v>
      </c>
      <c r="C3991">
        <v>183035</v>
      </c>
      <c r="D3991">
        <v>1</v>
      </c>
      <c r="E3991" t="s">
        <v>14037</v>
      </c>
      <c r="F3991" s="1">
        <v>44962</v>
      </c>
      <c r="G3991" t="s">
        <v>20057</v>
      </c>
      <c r="H3991">
        <v>1</v>
      </c>
    </row>
    <row r="3992" spans="1:8" x14ac:dyDescent="0.3">
      <c r="A3992">
        <v>3991</v>
      </c>
      <c r="B3992">
        <v>1843</v>
      </c>
      <c r="C3992">
        <v>1273487</v>
      </c>
      <c r="D3992">
        <v>5</v>
      </c>
      <c r="E3992" t="s">
        <v>14038</v>
      </c>
      <c r="F3992" s="1">
        <v>44527</v>
      </c>
      <c r="G3992" t="s">
        <v>20058</v>
      </c>
      <c r="H3992">
        <v>5</v>
      </c>
    </row>
    <row r="3993" spans="1:8" x14ac:dyDescent="0.3">
      <c r="A3993">
        <v>3992</v>
      </c>
      <c r="B3993">
        <v>13026</v>
      </c>
      <c r="C3993">
        <v>435559</v>
      </c>
      <c r="D3993">
        <v>3</v>
      </c>
      <c r="E3993" t="s">
        <v>14039</v>
      </c>
      <c r="F3993" s="1">
        <v>45200</v>
      </c>
      <c r="G3993" t="s">
        <v>20055</v>
      </c>
      <c r="H3993">
        <v>3</v>
      </c>
    </row>
    <row r="3994" spans="1:8" x14ac:dyDescent="0.3">
      <c r="A3994">
        <v>3993</v>
      </c>
      <c r="B3994">
        <v>14648</v>
      </c>
      <c r="C3994">
        <v>306217</v>
      </c>
      <c r="D3994">
        <v>3</v>
      </c>
      <c r="E3994" t="s">
        <v>14040</v>
      </c>
      <c r="F3994" s="1">
        <v>45223</v>
      </c>
      <c r="G3994" t="s">
        <v>20055</v>
      </c>
      <c r="H3994">
        <v>3</v>
      </c>
    </row>
    <row r="3995" spans="1:8" x14ac:dyDescent="0.3">
      <c r="A3995">
        <v>3994</v>
      </c>
      <c r="B3995">
        <v>11682</v>
      </c>
      <c r="C3995">
        <v>83103</v>
      </c>
      <c r="D3995">
        <v>4</v>
      </c>
      <c r="E3995" t="s">
        <v>14041</v>
      </c>
      <c r="F3995" s="1">
        <v>44869</v>
      </c>
      <c r="G3995" t="s">
        <v>20054</v>
      </c>
      <c r="H3995">
        <v>4</v>
      </c>
    </row>
    <row r="3996" spans="1:8" x14ac:dyDescent="0.3">
      <c r="A3996">
        <v>3995</v>
      </c>
      <c r="B3996">
        <v>8633</v>
      </c>
      <c r="C3996">
        <v>466415</v>
      </c>
      <c r="D3996">
        <v>3</v>
      </c>
      <c r="E3996" t="s">
        <v>14042</v>
      </c>
      <c r="F3996" s="1">
        <v>44527</v>
      </c>
      <c r="G3996" t="s">
        <v>20055</v>
      </c>
      <c r="H3996">
        <v>3</v>
      </c>
    </row>
    <row r="3997" spans="1:8" x14ac:dyDescent="0.3">
      <c r="A3997">
        <v>3996</v>
      </c>
      <c r="B3997">
        <v>19819</v>
      </c>
      <c r="C3997">
        <v>73176</v>
      </c>
      <c r="D3997">
        <v>5</v>
      </c>
      <c r="E3997" t="s">
        <v>14043</v>
      </c>
      <c r="F3997" s="1">
        <v>45697</v>
      </c>
      <c r="G3997" t="s">
        <v>20058</v>
      </c>
      <c r="H3997">
        <v>5</v>
      </c>
    </row>
    <row r="3998" spans="1:8" x14ac:dyDescent="0.3">
      <c r="A3998">
        <v>3997</v>
      </c>
      <c r="B3998">
        <v>17421</v>
      </c>
      <c r="C3998">
        <v>817268</v>
      </c>
      <c r="D3998">
        <v>3</v>
      </c>
      <c r="E3998" t="s">
        <v>14044</v>
      </c>
      <c r="F3998" s="1">
        <v>45534</v>
      </c>
      <c r="G3998" t="s">
        <v>20055</v>
      </c>
      <c r="H3998">
        <v>3</v>
      </c>
    </row>
    <row r="3999" spans="1:8" x14ac:dyDescent="0.3">
      <c r="A3999">
        <v>3998</v>
      </c>
      <c r="B3999">
        <v>2651</v>
      </c>
      <c r="C3999">
        <v>389419</v>
      </c>
      <c r="D3999">
        <v>1</v>
      </c>
      <c r="E3999" t="s">
        <v>14045</v>
      </c>
      <c r="F3999" s="1">
        <v>44725</v>
      </c>
      <c r="G3999" t="s">
        <v>20057</v>
      </c>
      <c r="H3999">
        <v>1</v>
      </c>
    </row>
    <row r="4000" spans="1:8" x14ac:dyDescent="0.3">
      <c r="A4000">
        <v>3999</v>
      </c>
      <c r="B4000">
        <v>16330</v>
      </c>
      <c r="C4000">
        <v>687425</v>
      </c>
      <c r="D4000">
        <v>2</v>
      </c>
      <c r="E4000" t="s">
        <v>14046</v>
      </c>
      <c r="F4000" s="1">
        <v>44766</v>
      </c>
      <c r="G4000" t="s">
        <v>20056</v>
      </c>
      <c r="H4000">
        <v>2</v>
      </c>
    </row>
    <row r="4001" spans="1:8" x14ac:dyDescent="0.3">
      <c r="A4001">
        <v>4000</v>
      </c>
      <c r="B4001">
        <v>10830</v>
      </c>
      <c r="C4001">
        <v>1229538</v>
      </c>
      <c r="D4001">
        <v>3</v>
      </c>
      <c r="E4001" t="s">
        <v>14047</v>
      </c>
      <c r="F4001" s="1">
        <v>45734</v>
      </c>
      <c r="G4001" t="s">
        <v>20055</v>
      </c>
      <c r="H4001">
        <v>3</v>
      </c>
    </row>
    <row r="4002" spans="1:8" x14ac:dyDescent="0.3">
      <c r="A4002">
        <v>4001</v>
      </c>
      <c r="B4002">
        <v>5927</v>
      </c>
      <c r="C4002">
        <v>336392</v>
      </c>
      <c r="D4002">
        <v>1</v>
      </c>
      <c r="E4002" t="s">
        <v>14048</v>
      </c>
      <c r="F4002" s="1">
        <v>45889</v>
      </c>
      <c r="G4002" t="s">
        <v>20057</v>
      </c>
      <c r="H4002">
        <v>1</v>
      </c>
    </row>
    <row r="4003" spans="1:8" x14ac:dyDescent="0.3">
      <c r="A4003">
        <v>4002</v>
      </c>
      <c r="B4003">
        <v>6281</v>
      </c>
      <c r="C4003">
        <v>445944</v>
      </c>
      <c r="D4003">
        <v>1</v>
      </c>
      <c r="E4003" t="s">
        <v>14049</v>
      </c>
      <c r="F4003" s="1">
        <v>45376</v>
      </c>
      <c r="G4003" t="s">
        <v>20057</v>
      </c>
      <c r="H4003">
        <v>1</v>
      </c>
    </row>
    <row r="4004" spans="1:8" x14ac:dyDescent="0.3">
      <c r="A4004">
        <v>4003</v>
      </c>
      <c r="B4004">
        <v>9971</v>
      </c>
      <c r="C4004">
        <v>910229</v>
      </c>
      <c r="D4004">
        <v>2</v>
      </c>
      <c r="E4004" t="s">
        <v>14050</v>
      </c>
      <c r="F4004" s="1">
        <v>45884</v>
      </c>
      <c r="G4004" t="s">
        <v>20056</v>
      </c>
      <c r="H4004">
        <v>2</v>
      </c>
    </row>
    <row r="4005" spans="1:8" x14ac:dyDescent="0.3">
      <c r="A4005">
        <v>4004</v>
      </c>
      <c r="B4005">
        <v>8523</v>
      </c>
      <c r="C4005">
        <v>695772</v>
      </c>
      <c r="D4005">
        <v>4</v>
      </c>
      <c r="E4005" t="s">
        <v>14051</v>
      </c>
      <c r="F4005" s="1">
        <v>45306</v>
      </c>
      <c r="G4005" t="s">
        <v>20054</v>
      </c>
      <c r="H4005">
        <v>4</v>
      </c>
    </row>
    <row r="4006" spans="1:8" x14ac:dyDescent="0.3">
      <c r="A4006">
        <v>4005</v>
      </c>
      <c r="B4006">
        <v>8368</v>
      </c>
      <c r="C4006">
        <v>5659</v>
      </c>
      <c r="D4006">
        <v>4</v>
      </c>
      <c r="E4006" t="s">
        <v>14052</v>
      </c>
      <c r="F4006" s="1">
        <v>45546</v>
      </c>
      <c r="G4006" t="s">
        <v>20054</v>
      </c>
      <c r="H4006">
        <v>4</v>
      </c>
    </row>
    <row r="4007" spans="1:8" x14ac:dyDescent="0.3">
      <c r="A4007">
        <v>4006</v>
      </c>
      <c r="B4007">
        <v>16604</v>
      </c>
      <c r="C4007">
        <v>1306669</v>
      </c>
      <c r="D4007">
        <v>1</v>
      </c>
      <c r="E4007" t="s">
        <v>14053</v>
      </c>
      <c r="F4007" s="1">
        <v>45273</v>
      </c>
      <c r="G4007" t="s">
        <v>20057</v>
      </c>
      <c r="H4007">
        <v>1</v>
      </c>
    </row>
    <row r="4008" spans="1:8" x14ac:dyDescent="0.3">
      <c r="A4008">
        <v>4007</v>
      </c>
      <c r="B4008">
        <v>9808</v>
      </c>
      <c r="C4008">
        <v>1864814</v>
      </c>
      <c r="D4008">
        <v>5</v>
      </c>
      <c r="E4008" t="s">
        <v>14054</v>
      </c>
      <c r="F4008" s="1">
        <v>45448</v>
      </c>
      <c r="G4008" t="s">
        <v>20058</v>
      </c>
      <c r="H4008">
        <v>5</v>
      </c>
    </row>
    <row r="4009" spans="1:8" x14ac:dyDescent="0.3">
      <c r="A4009">
        <v>4008</v>
      </c>
      <c r="B4009">
        <v>11703</v>
      </c>
      <c r="C4009">
        <v>190563</v>
      </c>
      <c r="D4009">
        <v>4</v>
      </c>
      <c r="E4009" t="s">
        <v>14055</v>
      </c>
      <c r="F4009" s="1">
        <v>45805</v>
      </c>
      <c r="G4009" t="s">
        <v>20054</v>
      </c>
      <c r="H4009">
        <v>4</v>
      </c>
    </row>
    <row r="4010" spans="1:8" x14ac:dyDescent="0.3">
      <c r="A4010">
        <v>4009</v>
      </c>
      <c r="B4010">
        <v>2769</v>
      </c>
      <c r="C4010">
        <v>1789039</v>
      </c>
      <c r="D4010">
        <v>2</v>
      </c>
      <c r="E4010" t="s">
        <v>14056</v>
      </c>
      <c r="F4010" s="1">
        <v>44889</v>
      </c>
      <c r="G4010" t="s">
        <v>20056</v>
      </c>
      <c r="H4010">
        <v>2</v>
      </c>
    </row>
    <row r="4011" spans="1:8" x14ac:dyDescent="0.3">
      <c r="A4011">
        <v>4010</v>
      </c>
      <c r="B4011">
        <v>5277</v>
      </c>
      <c r="C4011">
        <v>1515662</v>
      </c>
      <c r="D4011">
        <v>1</v>
      </c>
      <c r="E4011" t="s">
        <v>14057</v>
      </c>
      <c r="F4011" s="1">
        <v>45189</v>
      </c>
      <c r="G4011" t="s">
        <v>20057</v>
      </c>
      <c r="H4011">
        <v>1</v>
      </c>
    </row>
    <row r="4012" spans="1:8" x14ac:dyDescent="0.3">
      <c r="A4012">
        <v>4011</v>
      </c>
      <c r="B4012">
        <v>7736</v>
      </c>
      <c r="C4012">
        <v>1926087</v>
      </c>
      <c r="D4012">
        <v>2</v>
      </c>
      <c r="E4012" t="s">
        <v>14058</v>
      </c>
      <c r="F4012" s="1">
        <v>44999</v>
      </c>
      <c r="G4012" t="s">
        <v>20056</v>
      </c>
      <c r="H4012">
        <v>2</v>
      </c>
    </row>
    <row r="4013" spans="1:8" x14ac:dyDescent="0.3">
      <c r="A4013">
        <v>4012</v>
      </c>
      <c r="B4013">
        <v>15638</v>
      </c>
      <c r="C4013">
        <v>560306</v>
      </c>
      <c r="D4013">
        <v>4</v>
      </c>
      <c r="E4013" t="s">
        <v>14059</v>
      </c>
      <c r="F4013" s="1">
        <v>44632</v>
      </c>
      <c r="G4013" t="s">
        <v>20054</v>
      </c>
      <c r="H4013">
        <v>4</v>
      </c>
    </row>
    <row r="4014" spans="1:8" x14ac:dyDescent="0.3">
      <c r="A4014">
        <v>4013</v>
      </c>
      <c r="B4014">
        <v>287</v>
      </c>
      <c r="C4014">
        <v>1299715</v>
      </c>
      <c r="D4014">
        <v>5</v>
      </c>
      <c r="E4014" t="s">
        <v>14060</v>
      </c>
      <c r="F4014" s="1">
        <v>45857</v>
      </c>
      <c r="G4014" t="s">
        <v>20058</v>
      </c>
      <c r="H4014">
        <v>5</v>
      </c>
    </row>
    <row r="4015" spans="1:8" x14ac:dyDescent="0.3">
      <c r="A4015">
        <v>4014</v>
      </c>
      <c r="B4015">
        <v>1608</v>
      </c>
      <c r="C4015">
        <v>1629581</v>
      </c>
      <c r="D4015">
        <v>3</v>
      </c>
      <c r="E4015" t="s">
        <v>14061</v>
      </c>
      <c r="F4015" s="1">
        <v>45408</v>
      </c>
      <c r="G4015" t="s">
        <v>20055</v>
      </c>
      <c r="H4015">
        <v>3</v>
      </c>
    </row>
    <row r="4016" spans="1:8" x14ac:dyDescent="0.3">
      <c r="A4016">
        <v>4015</v>
      </c>
      <c r="B4016">
        <v>9271</v>
      </c>
      <c r="C4016">
        <v>936892</v>
      </c>
      <c r="D4016">
        <v>1</v>
      </c>
      <c r="E4016" t="s">
        <v>14062</v>
      </c>
      <c r="F4016" s="1">
        <v>44463</v>
      </c>
      <c r="G4016" t="s">
        <v>20057</v>
      </c>
      <c r="H4016">
        <v>1</v>
      </c>
    </row>
    <row r="4017" spans="1:8" x14ac:dyDescent="0.3">
      <c r="A4017">
        <v>4016</v>
      </c>
      <c r="B4017">
        <v>12436</v>
      </c>
      <c r="C4017">
        <v>1050348</v>
      </c>
      <c r="D4017">
        <v>2</v>
      </c>
      <c r="E4017" t="s">
        <v>14063</v>
      </c>
      <c r="F4017" s="1">
        <v>45119</v>
      </c>
      <c r="G4017" t="s">
        <v>20056</v>
      </c>
      <c r="H4017">
        <v>2</v>
      </c>
    </row>
    <row r="4018" spans="1:8" x14ac:dyDescent="0.3">
      <c r="A4018">
        <v>4017</v>
      </c>
      <c r="B4018">
        <v>2858</v>
      </c>
      <c r="C4018">
        <v>338508</v>
      </c>
      <c r="D4018">
        <v>3</v>
      </c>
      <c r="E4018" t="s">
        <v>14064</v>
      </c>
      <c r="F4018" s="1">
        <v>45342</v>
      </c>
      <c r="G4018" t="s">
        <v>20055</v>
      </c>
      <c r="H4018">
        <v>3</v>
      </c>
    </row>
    <row r="4019" spans="1:8" x14ac:dyDescent="0.3">
      <c r="A4019">
        <v>4018</v>
      </c>
      <c r="B4019">
        <v>16197</v>
      </c>
      <c r="C4019">
        <v>1123852</v>
      </c>
      <c r="D4019">
        <v>4</v>
      </c>
      <c r="E4019" t="s">
        <v>14065</v>
      </c>
      <c r="F4019" s="1">
        <v>45283</v>
      </c>
      <c r="G4019" t="s">
        <v>20054</v>
      </c>
      <c r="H4019">
        <v>4</v>
      </c>
    </row>
    <row r="4020" spans="1:8" x14ac:dyDescent="0.3">
      <c r="A4020">
        <v>4019</v>
      </c>
      <c r="B4020">
        <v>13951</v>
      </c>
      <c r="C4020">
        <v>1383483</v>
      </c>
      <c r="D4020">
        <v>2</v>
      </c>
      <c r="E4020" t="s">
        <v>14066</v>
      </c>
      <c r="F4020" s="1">
        <v>45162</v>
      </c>
      <c r="G4020" t="s">
        <v>20056</v>
      </c>
      <c r="H4020">
        <v>2</v>
      </c>
    </row>
    <row r="4021" spans="1:8" x14ac:dyDescent="0.3">
      <c r="A4021">
        <v>4020</v>
      </c>
      <c r="B4021">
        <v>586</v>
      </c>
      <c r="C4021">
        <v>364199</v>
      </c>
      <c r="D4021">
        <v>4</v>
      </c>
      <c r="E4021" t="s">
        <v>14067</v>
      </c>
      <c r="F4021" s="1">
        <v>45811</v>
      </c>
      <c r="G4021" t="s">
        <v>20054</v>
      </c>
      <c r="H4021">
        <v>4</v>
      </c>
    </row>
    <row r="4022" spans="1:8" x14ac:dyDescent="0.3">
      <c r="A4022">
        <v>4021</v>
      </c>
      <c r="B4022">
        <v>11118</v>
      </c>
      <c r="C4022">
        <v>356850</v>
      </c>
      <c r="D4022">
        <v>1</v>
      </c>
      <c r="E4022" t="s">
        <v>14068</v>
      </c>
      <c r="F4022" s="1">
        <v>45711</v>
      </c>
      <c r="G4022" t="s">
        <v>20057</v>
      </c>
      <c r="H4022">
        <v>1</v>
      </c>
    </row>
    <row r="4023" spans="1:8" x14ac:dyDescent="0.3">
      <c r="A4023">
        <v>4022</v>
      </c>
      <c r="B4023">
        <v>4558</v>
      </c>
      <c r="C4023">
        <v>1159649</v>
      </c>
      <c r="D4023">
        <v>1</v>
      </c>
      <c r="E4023" t="s">
        <v>14069</v>
      </c>
      <c r="F4023" s="1">
        <v>45106</v>
      </c>
      <c r="G4023" t="s">
        <v>20057</v>
      </c>
      <c r="H4023">
        <v>1</v>
      </c>
    </row>
    <row r="4024" spans="1:8" x14ac:dyDescent="0.3">
      <c r="A4024">
        <v>4023</v>
      </c>
      <c r="B4024">
        <v>7186</v>
      </c>
      <c r="C4024">
        <v>1348556</v>
      </c>
      <c r="D4024">
        <v>2</v>
      </c>
      <c r="E4024" t="s">
        <v>14070</v>
      </c>
      <c r="F4024" s="1">
        <v>44862</v>
      </c>
      <c r="G4024" t="s">
        <v>20056</v>
      </c>
      <c r="H4024">
        <v>2</v>
      </c>
    </row>
    <row r="4025" spans="1:8" x14ac:dyDescent="0.3">
      <c r="A4025">
        <v>4024</v>
      </c>
      <c r="B4025">
        <v>14015</v>
      </c>
      <c r="C4025">
        <v>952825</v>
      </c>
      <c r="D4025">
        <v>1</v>
      </c>
      <c r="E4025" t="s">
        <v>14071</v>
      </c>
      <c r="F4025" s="1">
        <v>45076</v>
      </c>
      <c r="G4025" t="s">
        <v>20057</v>
      </c>
      <c r="H4025">
        <v>1</v>
      </c>
    </row>
    <row r="4026" spans="1:8" x14ac:dyDescent="0.3">
      <c r="A4026">
        <v>4025</v>
      </c>
      <c r="B4026">
        <v>5696</v>
      </c>
      <c r="C4026">
        <v>1878448</v>
      </c>
      <c r="D4026">
        <v>1</v>
      </c>
      <c r="E4026" t="s">
        <v>14072</v>
      </c>
      <c r="F4026" s="1">
        <v>45444</v>
      </c>
      <c r="G4026" t="s">
        <v>20057</v>
      </c>
      <c r="H4026">
        <v>1</v>
      </c>
    </row>
    <row r="4027" spans="1:8" x14ac:dyDescent="0.3">
      <c r="A4027">
        <v>4026</v>
      </c>
      <c r="B4027">
        <v>5869</v>
      </c>
      <c r="C4027">
        <v>1491297</v>
      </c>
      <c r="D4027">
        <v>3</v>
      </c>
      <c r="E4027" t="s">
        <v>14073</v>
      </c>
      <c r="F4027" s="1">
        <v>44934</v>
      </c>
      <c r="G4027" t="s">
        <v>20055</v>
      </c>
      <c r="H4027">
        <v>3</v>
      </c>
    </row>
    <row r="4028" spans="1:8" x14ac:dyDescent="0.3">
      <c r="A4028">
        <v>4027</v>
      </c>
      <c r="B4028">
        <v>3171</v>
      </c>
      <c r="C4028">
        <v>1801921</v>
      </c>
      <c r="D4028">
        <v>3</v>
      </c>
      <c r="E4028" t="s">
        <v>14074</v>
      </c>
      <c r="F4028" s="1">
        <v>45289</v>
      </c>
      <c r="G4028" t="s">
        <v>20055</v>
      </c>
      <c r="H4028">
        <v>3</v>
      </c>
    </row>
    <row r="4029" spans="1:8" x14ac:dyDescent="0.3">
      <c r="A4029">
        <v>4028</v>
      </c>
      <c r="B4029">
        <v>4990</v>
      </c>
      <c r="C4029">
        <v>1807595</v>
      </c>
      <c r="D4029">
        <v>5</v>
      </c>
      <c r="E4029" t="s">
        <v>14075</v>
      </c>
      <c r="F4029" s="1">
        <v>44593</v>
      </c>
      <c r="G4029" t="s">
        <v>20058</v>
      </c>
      <c r="H4029">
        <v>5</v>
      </c>
    </row>
    <row r="4030" spans="1:8" x14ac:dyDescent="0.3">
      <c r="A4030">
        <v>4029</v>
      </c>
      <c r="B4030">
        <v>16100</v>
      </c>
      <c r="C4030">
        <v>1420177</v>
      </c>
      <c r="D4030">
        <v>5</v>
      </c>
      <c r="E4030" t="s">
        <v>14076</v>
      </c>
      <c r="F4030" s="1">
        <v>45111</v>
      </c>
      <c r="G4030" t="s">
        <v>20058</v>
      </c>
      <c r="H4030">
        <v>5</v>
      </c>
    </row>
    <row r="4031" spans="1:8" x14ac:dyDescent="0.3">
      <c r="A4031">
        <v>4030</v>
      </c>
      <c r="B4031">
        <v>13149</v>
      </c>
      <c r="C4031">
        <v>660585</v>
      </c>
      <c r="D4031">
        <v>5</v>
      </c>
      <c r="E4031" t="s">
        <v>14077</v>
      </c>
      <c r="F4031" s="1">
        <v>45186</v>
      </c>
      <c r="G4031" t="s">
        <v>20058</v>
      </c>
      <c r="H4031">
        <v>5</v>
      </c>
    </row>
    <row r="4032" spans="1:8" x14ac:dyDescent="0.3">
      <c r="A4032">
        <v>4031</v>
      </c>
      <c r="B4032">
        <v>6940</v>
      </c>
      <c r="C4032">
        <v>891199</v>
      </c>
      <c r="D4032">
        <v>1</v>
      </c>
      <c r="E4032" t="s">
        <v>14078</v>
      </c>
      <c r="F4032" s="1">
        <v>45347</v>
      </c>
      <c r="G4032" t="s">
        <v>20057</v>
      </c>
      <c r="H4032">
        <v>1</v>
      </c>
    </row>
    <row r="4033" spans="1:8" x14ac:dyDescent="0.3">
      <c r="A4033">
        <v>4032</v>
      </c>
      <c r="B4033">
        <v>14570</v>
      </c>
      <c r="C4033">
        <v>590173</v>
      </c>
      <c r="D4033">
        <v>1</v>
      </c>
      <c r="E4033" t="s">
        <v>14079</v>
      </c>
      <c r="F4033" s="1">
        <v>45435</v>
      </c>
      <c r="G4033" t="s">
        <v>20057</v>
      </c>
      <c r="H4033">
        <v>1</v>
      </c>
    </row>
    <row r="4034" spans="1:8" x14ac:dyDescent="0.3">
      <c r="A4034">
        <v>4033</v>
      </c>
      <c r="B4034">
        <v>4735</v>
      </c>
      <c r="C4034">
        <v>1928446</v>
      </c>
      <c r="D4034">
        <v>3</v>
      </c>
      <c r="E4034" t="s">
        <v>14080</v>
      </c>
      <c r="F4034" s="1">
        <v>45605</v>
      </c>
      <c r="G4034" t="s">
        <v>20055</v>
      </c>
      <c r="H4034">
        <v>3</v>
      </c>
    </row>
    <row r="4035" spans="1:8" x14ac:dyDescent="0.3">
      <c r="A4035">
        <v>4034</v>
      </c>
      <c r="B4035">
        <v>6089</v>
      </c>
      <c r="C4035">
        <v>583100</v>
      </c>
      <c r="D4035">
        <v>1</v>
      </c>
      <c r="E4035" t="s">
        <v>14081</v>
      </c>
      <c r="F4035" s="1">
        <v>44744</v>
      </c>
      <c r="G4035" t="s">
        <v>20057</v>
      </c>
      <c r="H4035">
        <v>1</v>
      </c>
    </row>
    <row r="4036" spans="1:8" x14ac:dyDescent="0.3">
      <c r="A4036">
        <v>4035</v>
      </c>
      <c r="B4036">
        <v>2976</v>
      </c>
      <c r="C4036">
        <v>1253936</v>
      </c>
      <c r="D4036">
        <v>4</v>
      </c>
      <c r="E4036" t="s">
        <v>14082</v>
      </c>
      <c r="F4036" s="1">
        <v>45055</v>
      </c>
      <c r="G4036" t="s">
        <v>20054</v>
      </c>
      <c r="H4036">
        <v>4</v>
      </c>
    </row>
    <row r="4037" spans="1:8" x14ac:dyDescent="0.3">
      <c r="A4037">
        <v>4036</v>
      </c>
      <c r="B4037">
        <v>10695</v>
      </c>
      <c r="C4037">
        <v>1679034</v>
      </c>
      <c r="D4037">
        <v>1</v>
      </c>
      <c r="E4037" t="s">
        <v>14083</v>
      </c>
      <c r="F4037" s="1">
        <v>45666</v>
      </c>
      <c r="G4037" t="s">
        <v>20057</v>
      </c>
      <c r="H4037">
        <v>1</v>
      </c>
    </row>
    <row r="4038" spans="1:8" x14ac:dyDescent="0.3">
      <c r="A4038">
        <v>4037</v>
      </c>
      <c r="B4038">
        <v>6067</v>
      </c>
      <c r="C4038">
        <v>965376</v>
      </c>
      <c r="D4038">
        <v>4</v>
      </c>
      <c r="E4038" t="s">
        <v>14084</v>
      </c>
      <c r="F4038" s="1">
        <v>45627</v>
      </c>
      <c r="G4038" t="s">
        <v>20054</v>
      </c>
      <c r="H4038">
        <v>4</v>
      </c>
    </row>
    <row r="4039" spans="1:8" x14ac:dyDescent="0.3">
      <c r="A4039">
        <v>4038</v>
      </c>
      <c r="B4039">
        <v>7101</v>
      </c>
      <c r="C4039">
        <v>76179</v>
      </c>
      <c r="D4039">
        <v>4</v>
      </c>
      <c r="E4039" t="s">
        <v>14085</v>
      </c>
      <c r="F4039" s="1">
        <v>44693</v>
      </c>
      <c r="G4039" t="s">
        <v>20054</v>
      </c>
      <c r="H4039">
        <v>4</v>
      </c>
    </row>
    <row r="4040" spans="1:8" x14ac:dyDescent="0.3">
      <c r="A4040">
        <v>4039</v>
      </c>
      <c r="B4040">
        <v>17882</v>
      </c>
      <c r="C4040">
        <v>282581</v>
      </c>
      <c r="D4040">
        <v>4</v>
      </c>
      <c r="E4040" t="s">
        <v>14086</v>
      </c>
      <c r="F4040" s="1">
        <v>45690</v>
      </c>
      <c r="G4040" t="s">
        <v>20054</v>
      </c>
      <c r="H4040">
        <v>4</v>
      </c>
    </row>
    <row r="4041" spans="1:8" x14ac:dyDescent="0.3">
      <c r="A4041">
        <v>4040</v>
      </c>
      <c r="B4041">
        <v>4823</v>
      </c>
      <c r="C4041">
        <v>1763881</v>
      </c>
      <c r="D4041">
        <v>1</v>
      </c>
      <c r="E4041" t="s">
        <v>14087</v>
      </c>
      <c r="F4041" s="1">
        <v>45510</v>
      </c>
      <c r="G4041" t="s">
        <v>20057</v>
      </c>
      <c r="H4041">
        <v>1</v>
      </c>
    </row>
    <row r="4042" spans="1:8" x14ac:dyDescent="0.3">
      <c r="A4042">
        <v>4041</v>
      </c>
      <c r="B4042">
        <v>4083</v>
      </c>
      <c r="C4042">
        <v>586615</v>
      </c>
      <c r="D4042">
        <v>1</v>
      </c>
      <c r="E4042" t="s">
        <v>14088</v>
      </c>
      <c r="F4042" s="1">
        <v>45100</v>
      </c>
      <c r="G4042" t="s">
        <v>20057</v>
      </c>
      <c r="H4042">
        <v>1</v>
      </c>
    </row>
    <row r="4043" spans="1:8" x14ac:dyDescent="0.3">
      <c r="A4043">
        <v>4042</v>
      </c>
      <c r="B4043">
        <v>4284</v>
      </c>
      <c r="C4043">
        <v>1610567</v>
      </c>
      <c r="D4043">
        <v>3</v>
      </c>
      <c r="E4043" t="s">
        <v>14089</v>
      </c>
      <c r="F4043" s="1">
        <v>44927</v>
      </c>
      <c r="G4043" t="s">
        <v>20055</v>
      </c>
      <c r="H4043">
        <v>3</v>
      </c>
    </row>
    <row r="4044" spans="1:8" x14ac:dyDescent="0.3">
      <c r="A4044">
        <v>4043</v>
      </c>
      <c r="B4044">
        <v>8405</v>
      </c>
      <c r="C4044">
        <v>347751</v>
      </c>
      <c r="D4044">
        <v>4</v>
      </c>
      <c r="E4044" t="s">
        <v>14090</v>
      </c>
      <c r="F4044" s="1">
        <v>45259</v>
      </c>
      <c r="G4044" t="s">
        <v>20054</v>
      </c>
      <c r="H4044">
        <v>4</v>
      </c>
    </row>
    <row r="4045" spans="1:8" x14ac:dyDescent="0.3">
      <c r="A4045">
        <v>4044</v>
      </c>
      <c r="B4045">
        <v>13479</v>
      </c>
      <c r="C4045">
        <v>1546459</v>
      </c>
      <c r="D4045">
        <v>5</v>
      </c>
      <c r="E4045" t="s">
        <v>14091</v>
      </c>
      <c r="F4045" s="1">
        <v>44736</v>
      </c>
      <c r="G4045" t="s">
        <v>20058</v>
      </c>
      <c r="H4045">
        <v>5</v>
      </c>
    </row>
    <row r="4046" spans="1:8" x14ac:dyDescent="0.3">
      <c r="A4046">
        <v>4045</v>
      </c>
      <c r="B4046">
        <v>7275</v>
      </c>
      <c r="C4046">
        <v>1660338</v>
      </c>
      <c r="D4046">
        <v>3</v>
      </c>
      <c r="E4046" t="s">
        <v>14092</v>
      </c>
      <c r="F4046" s="1">
        <v>45790</v>
      </c>
      <c r="G4046" t="s">
        <v>20055</v>
      </c>
      <c r="H4046">
        <v>3</v>
      </c>
    </row>
    <row r="4047" spans="1:8" x14ac:dyDescent="0.3">
      <c r="A4047">
        <v>4046</v>
      </c>
      <c r="B4047">
        <v>8408</v>
      </c>
      <c r="C4047">
        <v>834744</v>
      </c>
      <c r="D4047">
        <v>1</v>
      </c>
      <c r="E4047" t="s">
        <v>14093</v>
      </c>
      <c r="F4047" s="1">
        <v>45149</v>
      </c>
      <c r="G4047" t="s">
        <v>20057</v>
      </c>
      <c r="H4047">
        <v>1</v>
      </c>
    </row>
    <row r="4048" spans="1:8" x14ac:dyDescent="0.3">
      <c r="A4048">
        <v>4047</v>
      </c>
      <c r="B4048">
        <v>8148</v>
      </c>
      <c r="C4048">
        <v>1716968</v>
      </c>
      <c r="D4048">
        <v>5</v>
      </c>
      <c r="E4048" t="s">
        <v>14094</v>
      </c>
      <c r="F4048" s="1">
        <v>44827</v>
      </c>
      <c r="G4048" t="s">
        <v>20058</v>
      </c>
      <c r="H4048">
        <v>5</v>
      </c>
    </row>
    <row r="4049" spans="1:8" x14ac:dyDescent="0.3">
      <c r="A4049">
        <v>4048</v>
      </c>
      <c r="B4049">
        <v>16088</v>
      </c>
      <c r="C4049">
        <v>389741</v>
      </c>
      <c r="D4049">
        <v>5</v>
      </c>
      <c r="E4049" t="s">
        <v>14095</v>
      </c>
      <c r="F4049" s="1">
        <v>45378</v>
      </c>
      <c r="G4049" t="s">
        <v>20058</v>
      </c>
      <c r="H4049">
        <v>5</v>
      </c>
    </row>
    <row r="4050" spans="1:8" x14ac:dyDescent="0.3">
      <c r="A4050">
        <v>4049</v>
      </c>
      <c r="B4050">
        <v>7425</v>
      </c>
      <c r="C4050">
        <v>342076</v>
      </c>
      <c r="D4050">
        <v>4</v>
      </c>
      <c r="E4050" t="s">
        <v>14096</v>
      </c>
      <c r="F4050" s="1">
        <v>45808</v>
      </c>
      <c r="G4050" t="s">
        <v>20054</v>
      </c>
      <c r="H4050">
        <v>4</v>
      </c>
    </row>
    <row r="4051" spans="1:8" x14ac:dyDescent="0.3">
      <c r="A4051">
        <v>4050</v>
      </c>
      <c r="B4051">
        <v>18961</v>
      </c>
      <c r="C4051">
        <v>897563</v>
      </c>
      <c r="D4051">
        <v>2</v>
      </c>
      <c r="E4051" t="s">
        <v>14097</v>
      </c>
      <c r="F4051" s="1">
        <v>45727</v>
      </c>
      <c r="G4051" t="s">
        <v>20056</v>
      </c>
      <c r="H4051">
        <v>2</v>
      </c>
    </row>
    <row r="4052" spans="1:8" x14ac:dyDescent="0.3">
      <c r="A4052">
        <v>4051</v>
      </c>
      <c r="B4052">
        <v>10790</v>
      </c>
      <c r="C4052">
        <v>65493</v>
      </c>
      <c r="D4052">
        <v>3</v>
      </c>
      <c r="E4052" t="s">
        <v>14098</v>
      </c>
      <c r="F4052" s="1">
        <v>45776</v>
      </c>
      <c r="G4052" t="s">
        <v>20055</v>
      </c>
      <c r="H4052">
        <v>3</v>
      </c>
    </row>
    <row r="4053" spans="1:8" x14ac:dyDescent="0.3">
      <c r="A4053">
        <v>4052</v>
      </c>
      <c r="B4053">
        <v>1852</v>
      </c>
      <c r="C4053">
        <v>1871263</v>
      </c>
      <c r="D4053">
        <v>1</v>
      </c>
      <c r="E4053" t="s">
        <v>14099</v>
      </c>
      <c r="F4053" s="1">
        <v>45412</v>
      </c>
      <c r="G4053" t="s">
        <v>20057</v>
      </c>
      <c r="H4053">
        <v>1</v>
      </c>
    </row>
    <row r="4054" spans="1:8" x14ac:dyDescent="0.3">
      <c r="A4054">
        <v>4053</v>
      </c>
      <c r="B4054">
        <v>9792</v>
      </c>
      <c r="C4054">
        <v>650588</v>
      </c>
      <c r="D4054">
        <v>5</v>
      </c>
      <c r="E4054" t="s">
        <v>14100</v>
      </c>
      <c r="F4054" s="1">
        <v>45236</v>
      </c>
      <c r="G4054" t="s">
        <v>20058</v>
      </c>
      <c r="H4054">
        <v>5</v>
      </c>
    </row>
    <row r="4055" spans="1:8" x14ac:dyDescent="0.3">
      <c r="A4055">
        <v>4054</v>
      </c>
      <c r="B4055">
        <v>8429</v>
      </c>
      <c r="C4055">
        <v>1207292</v>
      </c>
      <c r="D4055">
        <v>2</v>
      </c>
      <c r="E4055" t="s">
        <v>14101</v>
      </c>
      <c r="F4055" s="1">
        <v>45248</v>
      </c>
      <c r="G4055" t="s">
        <v>20056</v>
      </c>
      <c r="H4055">
        <v>2</v>
      </c>
    </row>
    <row r="4056" spans="1:8" x14ac:dyDescent="0.3">
      <c r="A4056">
        <v>4055</v>
      </c>
      <c r="B4056">
        <v>3220</v>
      </c>
      <c r="C4056">
        <v>146214</v>
      </c>
      <c r="D4056">
        <v>5</v>
      </c>
      <c r="E4056" t="s">
        <v>14102</v>
      </c>
      <c r="F4056" s="1">
        <v>44796</v>
      </c>
      <c r="G4056" t="s">
        <v>20058</v>
      </c>
      <c r="H4056">
        <v>5</v>
      </c>
    </row>
    <row r="4057" spans="1:8" x14ac:dyDescent="0.3">
      <c r="A4057">
        <v>4056</v>
      </c>
      <c r="B4057">
        <v>13376</v>
      </c>
      <c r="C4057">
        <v>979822</v>
      </c>
      <c r="D4057">
        <v>3</v>
      </c>
      <c r="E4057" t="s">
        <v>14103</v>
      </c>
      <c r="F4057" s="1">
        <v>44832</v>
      </c>
      <c r="G4057" t="s">
        <v>20055</v>
      </c>
      <c r="H4057">
        <v>3</v>
      </c>
    </row>
    <row r="4058" spans="1:8" x14ac:dyDescent="0.3">
      <c r="A4058">
        <v>4057</v>
      </c>
      <c r="B4058">
        <v>16000</v>
      </c>
      <c r="C4058">
        <v>1915244</v>
      </c>
      <c r="D4058">
        <v>1</v>
      </c>
      <c r="E4058" t="s">
        <v>14104</v>
      </c>
      <c r="F4058" s="1">
        <v>45885</v>
      </c>
      <c r="G4058" t="s">
        <v>20057</v>
      </c>
      <c r="H4058">
        <v>1</v>
      </c>
    </row>
    <row r="4059" spans="1:8" x14ac:dyDescent="0.3">
      <c r="A4059">
        <v>4058</v>
      </c>
      <c r="B4059">
        <v>7043</v>
      </c>
      <c r="C4059">
        <v>797563</v>
      </c>
      <c r="D4059">
        <v>1</v>
      </c>
      <c r="E4059" t="s">
        <v>14105</v>
      </c>
      <c r="F4059" s="1">
        <v>45508</v>
      </c>
      <c r="G4059" t="s">
        <v>20057</v>
      </c>
      <c r="H4059">
        <v>1</v>
      </c>
    </row>
    <row r="4060" spans="1:8" x14ac:dyDescent="0.3">
      <c r="A4060">
        <v>4059</v>
      </c>
      <c r="B4060">
        <v>10408</v>
      </c>
      <c r="C4060">
        <v>932200</v>
      </c>
      <c r="D4060">
        <v>3</v>
      </c>
      <c r="E4060" t="s">
        <v>14106</v>
      </c>
      <c r="F4060" s="1">
        <v>45340</v>
      </c>
      <c r="G4060" t="s">
        <v>20055</v>
      </c>
      <c r="H4060">
        <v>3</v>
      </c>
    </row>
    <row r="4061" spans="1:8" x14ac:dyDescent="0.3">
      <c r="A4061">
        <v>4060</v>
      </c>
      <c r="B4061">
        <v>19208</v>
      </c>
      <c r="C4061">
        <v>1533883</v>
      </c>
      <c r="D4061">
        <v>2</v>
      </c>
      <c r="E4061" t="s">
        <v>14107</v>
      </c>
      <c r="F4061" s="1">
        <v>44882</v>
      </c>
      <c r="G4061" t="s">
        <v>20056</v>
      </c>
      <c r="H4061">
        <v>2</v>
      </c>
    </row>
    <row r="4062" spans="1:8" x14ac:dyDescent="0.3">
      <c r="A4062">
        <v>4061</v>
      </c>
      <c r="B4062">
        <v>3902</v>
      </c>
      <c r="C4062">
        <v>280213</v>
      </c>
      <c r="D4062">
        <v>3</v>
      </c>
      <c r="E4062" t="s">
        <v>14108</v>
      </c>
      <c r="F4062" s="1">
        <v>44996</v>
      </c>
      <c r="G4062" t="s">
        <v>20055</v>
      </c>
      <c r="H4062">
        <v>3</v>
      </c>
    </row>
    <row r="4063" spans="1:8" x14ac:dyDescent="0.3">
      <c r="A4063">
        <v>4062</v>
      </c>
      <c r="B4063">
        <v>405</v>
      </c>
      <c r="C4063">
        <v>560779</v>
      </c>
      <c r="D4063">
        <v>5</v>
      </c>
      <c r="E4063" t="s">
        <v>14109</v>
      </c>
      <c r="F4063" s="1">
        <v>45819</v>
      </c>
      <c r="G4063" t="s">
        <v>20058</v>
      </c>
      <c r="H4063">
        <v>5</v>
      </c>
    </row>
    <row r="4064" spans="1:8" x14ac:dyDescent="0.3">
      <c r="A4064">
        <v>4063</v>
      </c>
      <c r="B4064">
        <v>5375</v>
      </c>
      <c r="C4064">
        <v>1619579</v>
      </c>
      <c r="D4064">
        <v>5</v>
      </c>
      <c r="E4064" t="s">
        <v>14110</v>
      </c>
      <c r="F4064" s="1">
        <v>44741</v>
      </c>
      <c r="G4064" t="s">
        <v>20058</v>
      </c>
      <c r="H4064">
        <v>5</v>
      </c>
    </row>
    <row r="4065" spans="1:8" x14ac:dyDescent="0.3">
      <c r="A4065">
        <v>4064</v>
      </c>
      <c r="B4065">
        <v>8970</v>
      </c>
      <c r="C4065">
        <v>943909</v>
      </c>
      <c r="D4065">
        <v>3</v>
      </c>
      <c r="E4065" t="s">
        <v>14111</v>
      </c>
      <c r="F4065" s="1">
        <v>45733</v>
      </c>
      <c r="G4065" t="s">
        <v>20055</v>
      </c>
      <c r="H4065">
        <v>3</v>
      </c>
    </row>
    <row r="4066" spans="1:8" x14ac:dyDescent="0.3">
      <c r="A4066">
        <v>4065</v>
      </c>
      <c r="B4066">
        <v>4879</v>
      </c>
      <c r="C4066">
        <v>1605343</v>
      </c>
      <c r="D4066">
        <v>3</v>
      </c>
      <c r="E4066" t="s">
        <v>14112</v>
      </c>
      <c r="F4066" s="1">
        <v>45702</v>
      </c>
      <c r="G4066" t="s">
        <v>20055</v>
      </c>
      <c r="H4066">
        <v>3</v>
      </c>
    </row>
    <row r="4067" spans="1:8" x14ac:dyDescent="0.3">
      <c r="A4067">
        <v>4066</v>
      </c>
      <c r="B4067">
        <v>1581</v>
      </c>
      <c r="C4067">
        <v>1975921</v>
      </c>
      <c r="D4067">
        <v>3</v>
      </c>
      <c r="E4067" t="s">
        <v>14113</v>
      </c>
      <c r="F4067" s="1">
        <v>44748</v>
      </c>
      <c r="G4067" t="s">
        <v>20055</v>
      </c>
      <c r="H4067">
        <v>3</v>
      </c>
    </row>
    <row r="4068" spans="1:8" x14ac:dyDescent="0.3">
      <c r="A4068">
        <v>4067</v>
      </c>
      <c r="B4068">
        <v>13915</v>
      </c>
      <c r="C4068">
        <v>988006</v>
      </c>
      <c r="D4068">
        <v>5</v>
      </c>
      <c r="E4068" t="s">
        <v>14114</v>
      </c>
      <c r="F4068" s="1">
        <v>45684</v>
      </c>
      <c r="G4068" t="s">
        <v>20058</v>
      </c>
      <c r="H4068">
        <v>5</v>
      </c>
    </row>
    <row r="4069" spans="1:8" x14ac:dyDescent="0.3">
      <c r="A4069">
        <v>4068</v>
      </c>
      <c r="B4069">
        <v>2545</v>
      </c>
      <c r="C4069">
        <v>36802</v>
      </c>
      <c r="D4069">
        <v>2</v>
      </c>
      <c r="E4069" t="s">
        <v>14115</v>
      </c>
      <c r="F4069" s="1">
        <v>45381</v>
      </c>
      <c r="G4069" t="s">
        <v>20056</v>
      </c>
      <c r="H4069">
        <v>2</v>
      </c>
    </row>
    <row r="4070" spans="1:8" x14ac:dyDescent="0.3">
      <c r="A4070">
        <v>4069</v>
      </c>
      <c r="B4070">
        <v>4080</v>
      </c>
      <c r="C4070">
        <v>420312</v>
      </c>
      <c r="D4070">
        <v>4</v>
      </c>
      <c r="E4070" t="s">
        <v>14116</v>
      </c>
      <c r="F4070" s="1">
        <v>44830</v>
      </c>
      <c r="G4070" t="s">
        <v>20054</v>
      </c>
      <c r="H4070">
        <v>4</v>
      </c>
    </row>
    <row r="4071" spans="1:8" x14ac:dyDescent="0.3">
      <c r="A4071">
        <v>4070</v>
      </c>
      <c r="B4071">
        <v>5685</v>
      </c>
      <c r="C4071">
        <v>1181417</v>
      </c>
      <c r="D4071">
        <v>1</v>
      </c>
      <c r="E4071" t="s">
        <v>14117</v>
      </c>
      <c r="F4071" s="1">
        <v>45372</v>
      </c>
      <c r="G4071" t="s">
        <v>20057</v>
      </c>
      <c r="H4071">
        <v>1</v>
      </c>
    </row>
    <row r="4072" spans="1:8" x14ac:dyDescent="0.3">
      <c r="A4072">
        <v>4071</v>
      </c>
      <c r="B4072">
        <v>3923</v>
      </c>
      <c r="C4072">
        <v>1546843</v>
      </c>
      <c r="D4072">
        <v>3</v>
      </c>
      <c r="E4072" t="s">
        <v>14118</v>
      </c>
      <c r="F4072" s="1">
        <v>45337</v>
      </c>
      <c r="G4072" t="s">
        <v>20055</v>
      </c>
      <c r="H4072">
        <v>3</v>
      </c>
    </row>
    <row r="4073" spans="1:8" x14ac:dyDescent="0.3">
      <c r="A4073">
        <v>4072</v>
      </c>
      <c r="B4073">
        <v>9960</v>
      </c>
      <c r="C4073">
        <v>1270519</v>
      </c>
      <c r="D4073">
        <v>5</v>
      </c>
      <c r="E4073" t="s">
        <v>14119</v>
      </c>
      <c r="F4073" s="1">
        <v>44821</v>
      </c>
      <c r="G4073" t="s">
        <v>20058</v>
      </c>
      <c r="H4073">
        <v>5</v>
      </c>
    </row>
    <row r="4074" spans="1:8" x14ac:dyDescent="0.3">
      <c r="A4074">
        <v>4073</v>
      </c>
      <c r="B4074">
        <v>13203</v>
      </c>
      <c r="C4074">
        <v>1915685</v>
      </c>
      <c r="D4074">
        <v>2</v>
      </c>
      <c r="E4074" t="s">
        <v>14120</v>
      </c>
      <c r="F4074" s="1">
        <v>45160</v>
      </c>
      <c r="G4074" t="s">
        <v>20056</v>
      </c>
      <c r="H4074">
        <v>2</v>
      </c>
    </row>
    <row r="4075" spans="1:8" x14ac:dyDescent="0.3">
      <c r="A4075">
        <v>4074</v>
      </c>
      <c r="B4075">
        <v>14292</v>
      </c>
      <c r="C4075">
        <v>155550</v>
      </c>
      <c r="D4075">
        <v>2</v>
      </c>
      <c r="E4075" t="s">
        <v>14121</v>
      </c>
      <c r="F4075" s="1">
        <v>44699</v>
      </c>
      <c r="G4075" t="s">
        <v>20056</v>
      </c>
      <c r="H4075">
        <v>2</v>
      </c>
    </row>
    <row r="4076" spans="1:8" x14ac:dyDescent="0.3">
      <c r="A4076">
        <v>4075</v>
      </c>
      <c r="B4076">
        <v>16758</v>
      </c>
      <c r="C4076">
        <v>784201</v>
      </c>
      <c r="D4076">
        <v>1</v>
      </c>
      <c r="E4076" t="s">
        <v>14122</v>
      </c>
      <c r="F4076" s="1">
        <v>44910</v>
      </c>
      <c r="G4076" t="s">
        <v>20057</v>
      </c>
      <c r="H4076">
        <v>1</v>
      </c>
    </row>
    <row r="4077" spans="1:8" x14ac:dyDescent="0.3">
      <c r="A4077">
        <v>4076</v>
      </c>
      <c r="B4077">
        <v>8731</v>
      </c>
      <c r="C4077">
        <v>807938</v>
      </c>
      <c r="D4077">
        <v>2</v>
      </c>
      <c r="E4077" t="s">
        <v>14123</v>
      </c>
      <c r="F4077" s="1">
        <v>45045</v>
      </c>
      <c r="G4077" t="s">
        <v>20056</v>
      </c>
      <c r="H4077">
        <v>2</v>
      </c>
    </row>
    <row r="4078" spans="1:8" x14ac:dyDescent="0.3">
      <c r="A4078">
        <v>4077</v>
      </c>
      <c r="B4078">
        <v>13731</v>
      </c>
      <c r="C4078">
        <v>90672</v>
      </c>
      <c r="D4078">
        <v>4</v>
      </c>
      <c r="E4078" t="s">
        <v>14124</v>
      </c>
      <c r="F4078" s="1">
        <v>45167</v>
      </c>
      <c r="G4078" t="s">
        <v>20054</v>
      </c>
      <c r="H4078">
        <v>4</v>
      </c>
    </row>
    <row r="4079" spans="1:8" x14ac:dyDescent="0.3">
      <c r="A4079">
        <v>4078</v>
      </c>
      <c r="B4079">
        <v>16874</v>
      </c>
      <c r="C4079">
        <v>1469949</v>
      </c>
      <c r="D4079">
        <v>1</v>
      </c>
      <c r="E4079" t="s">
        <v>14125</v>
      </c>
      <c r="F4079" s="1">
        <v>44923</v>
      </c>
      <c r="G4079" t="s">
        <v>20057</v>
      </c>
      <c r="H4079">
        <v>1</v>
      </c>
    </row>
    <row r="4080" spans="1:8" x14ac:dyDescent="0.3">
      <c r="A4080">
        <v>4079</v>
      </c>
      <c r="B4080">
        <v>9997</v>
      </c>
      <c r="C4080">
        <v>1943148</v>
      </c>
      <c r="D4080">
        <v>1</v>
      </c>
      <c r="E4080" t="s">
        <v>14126</v>
      </c>
      <c r="F4080" s="1">
        <v>45191</v>
      </c>
      <c r="G4080" t="s">
        <v>20057</v>
      </c>
      <c r="H4080">
        <v>1</v>
      </c>
    </row>
    <row r="4081" spans="1:8" x14ac:dyDescent="0.3">
      <c r="A4081">
        <v>4080</v>
      </c>
      <c r="B4081">
        <v>13656</v>
      </c>
      <c r="C4081">
        <v>567956</v>
      </c>
      <c r="D4081">
        <v>4</v>
      </c>
      <c r="E4081" t="s">
        <v>14127</v>
      </c>
      <c r="F4081" s="1">
        <v>44710</v>
      </c>
      <c r="G4081" t="s">
        <v>20054</v>
      </c>
      <c r="H4081">
        <v>4</v>
      </c>
    </row>
    <row r="4082" spans="1:8" x14ac:dyDescent="0.3">
      <c r="A4082">
        <v>4081</v>
      </c>
      <c r="B4082">
        <v>15508</v>
      </c>
      <c r="C4082">
        <v>115323</v>
      </c>
      <c r="D4082">
        <v>5</v>
      </c>
      <c r="E4082" t="s">
        <v>14128</v>
      </c>
      <c r="F4082" s="1">
        <v>44720</v>
      </c>
      <c r="G4082" t="s">
        <v>20058</v>
      </c>
      <c r="H4082">
        <v>5</v>
      </c>
    </row>
    <row r="4083" spans="1:8" x14ac:dyDescent="0.3">
      <c r="A4083">
        <v>4082</v>
      </c>
      <c r="B4083">
        <v>3306</v>
      </c>
      <c r="C4083">
        <v>432976</v>
      </c>
      <c r="D4083">
        <v>5</v>
      </c>
      <c r="E4083" t="s">
        <v>14129</v>
      </c>
      <c r="F4083" s="1">
        <v>45121</v>
      </c>
      <c r="G4083" t="s">
        <v>20058</v>
      </c>
      <c r="H4083">
        <v>5</v>
      </c>
    </row>
    <row r="4084" spans="1:8" x14ac:dyDescent="0.3">
      <c r="A4084">
        <v>4083</v>
      </c>
      <c r="B4084">
        <v>13266</v>
      </c>
      <c r="C4084">
        <v>795518</v>
      </c>
      <c r="D4084">
        <v>5</v>
      </c>
      <c r="E4084" t="s">
        <v>14130</v>
      </c>
      <c r="F4084" s="1">
        <v>44642</v>
      </c>
      <c r="G4084" t="s">
        <v>20058</v>
      </c>
      <c r="H4084">
        <v>5</v>
      </c>
    </row>
    <row r="4085" spans="1:8" x14ac:dyDescent="0.3">
      <c r="A4085">
        <v>4084</v>
      </c>
      <c r="B4085">
        <v>10104</v>
      </c>
      <c r="C4085">
        <v>689980</v>
      </c>
      <c r="D4085">
        <v>4</v>
      </c>
      <c r="E4085" t="s">
        <v>14131</v>
      </c>
      <c r="F4085" s="1">
        <v>44838</v>
      </c>
      <c r="G4085" t="s">
        <v>20054</v>
      </c>
      <c r="H4085">
        <v>4</v>
      </c>
    </row>
    <row r="4086" spans="1:8" x14ac:dyDescent="0.3">
      <c r="A4086">
        <v>4085</v>
      </c>
      <c r="B4086">
        <v>11791</v>
      </c>
      <c r="C4086">
        <v>194307</v>
      </c>
      <c r="D4086">
        <v>2</v>
      </c>
      <c r="E4086" t="s">
        <v>14132</v>
      </c>
      <c r="F4086" s="1">
        <v>45701</v>
      </c>
      <c r="G4086" t="s">
        <v>20056</v>
      </c>
      <c r="H4086">
        <v>2</v>
      </c>
    </row>
    <row r="4087" spans="1:8" x14ac:dyDescent="0.3">
      <c r="A4087">
        <v>4086</v>
      </c>
      <c r="B4087">
        <v>3898</v>
      </c>
      <c r="C4087">
        <v>1277809</v>
      </c>
      <c r="D4087">
        <v>3</v>
      </c>
      <c r="E4087" t="s">
        <v>14133</v>
      </c>
      <c r="F4087" s="1">
        <v>45471</v>
      </c>
      <c r="G4087" t="s">
        <v>20055</v>
      </c>
      <c r="H4087">
        <v>3</v>
      </c>
    </row>
    <row r="4088" spans="1:8" x14ac:dyDescent="0.3">
      <c r="A4088">
        <v>4087</v>
      </c>
      <c r="B4088">
        <v>17694</v>
      </c>
      <c r="C4088">
        <v>181515</v>
      </c>
      <c r="D4088">
        <v>5</v>
      </c>
      <c r="E4088" t="s">
        <v>14134</v>
      </c>
      <c r="F4088" s="1">
        <v>45133</v>
      </c>
      <c r="G4088" t="s">
        <v>20058</v>
      </c>
      <c r="H4088">
        <v>5</v>
      </c>
    </row>
    <row r="4089" spans="1:8" x14ac:dyDescent="0.3">
      <c r="A4089">
        <v>4088</v>
      </c>
      <c r="B4089">
        <v>15491</v>
      </c>
      <c r="C4089">
        <v>1081062</v>
      </c>
      <c r="D4089">
        <v>1</v>
      </c>
      <c r="E4089" t="s">
        <v>14135</v>
      </c>
      <c r="F4089" s="1">
        <v>45447</v>
      </c>
      <c r="G4089" t="s">
        <v>20057</v>
      </c>
      <c r="H4089">
        <v>1</v>
      </c>
    </row>
    <row r="4090" spans="1:8" x14ac:dyDescent="0.3">
      <c r="A4090">
        <v>4089</v>
      </c>
      <c r="B4090">
        <v>11334</v>
      </c>
      <c r="C4090">
        <v>1818103</v>
      </c>
      <c r="D4090">
        <v>1</v>
      </c>
      <c r="E4090" t="s">
        <v>14136</v>
      </c>
      <c r="F4090" s="1">
        <v>44651</v>
      </c>
      <c r="G4090" t="s">
        <v>20057</v>
      </c>
      <c r="H4090">
        <v>1</v>
      </c>
    </row>
    <row r="4091" spans="1:8" x14ac:dyDescent="0.3">
      <c r="A4091">
        <v>4090</v>
      </c>
      <c r="B4091">
        <v>69</v>
      </c>
      <c r="C4091">
        <v>1229863</v>
      </c>
      <c r="D4091">
        <v>3</v>
      </c>
      <c r="E4091" t="s">
        <v>14137</v>
      </c>
      <c r="F4091" s="1">
        <v>45579</v>
      </c>
      <c r="G4091" t="s">
        <v>20055</v>
      </c>
      <c r="H4091">
        <v>3</v>
      </c>
    </row>
    <row r="4092" spans="1:8" x14ac:dyDescent="0.3">
      <c r="A4092">
        <v>4091</v>
      </c>
      <c r="B4092">
        <v>2479</v>
      </c>
      <c r="C4092">
        <v>867362</v>
      </c>
      <c r="D4092">
        <v>2</v>
      </c>
      <c r="E4092" t="s">
        <v>14138</v>
      </c>
      <c r="F4092" s="1">
        <v>45631</v>
      </c>
      <c r="G4092" t="s">
        <v>20056</v>
      </c>
      <c r="H4092">
        <v>2</v>
      </c>
    </row>
    <row r="4093" spans="1:8" x14ac:dyDescent="0.3">
      <c r="A4093">
        <v>4092</v>
      </c>
      <c r="B4093">
        <v>8452</v>
      </c>
      <c r="C4093">
        <v>1424212</v>
      </c>
      <c r="D4093">
        <v>5</v>
      </c>
      <c r="E4093" t="s">
        <v>14139</v>
      </c>
      <c r="F4093" s="1">
        <v>44756</v>
      </c>
      <c r="G4093" t="s">
        <v>20058</v>
      </c>
      <c r="H4093">
        <v>5</v>
      </c>
    </row>
    <row r="4094" spans="1:8" x14ac:dyDescent="0.3">
      <c r="A4094">
        <v>4093</v>
      </c>
      <c r="B4094">
        <v>16621</v>
      </c>
      <c r="C4094">
        <v>348299</v>
      </c>
      <c r="D4094">
        <v>2</v>
      </c>
      <c r="E4094" t="s">
        <v>14140</v>
      </c>
      <c r="F4094" s="1">
        <v>44445</v>
      </c>
      <c r="G4094" t="s">
        <v>20056</v>
      </c>
      <c r="H4094">
        <v>2</v>
      </c>
    </row>
    <row r="4095" spans="1:8" x14ac:dyDescent="0.3">
      <c r="A4095">
        <v>4094</v>
      </c>
      <c r="B4095">
        <v>4777</v>
      </c>
      <c r="C4095">
        <v>1310120</v>
      </c>
      <c r="D4095">
        <v>4</v>
      </c>
      <c r="E4095" t="s">
        <v>14141</v>
      </c>
      <c r="F4095" s="1">
        <v>44948</v>
      </c>
      <c r="G4095" t="s">
        <v>20054</v>
      </c>
      <c r="H4095">
        <v>4</v>
      </c>
    </row>
    <row r="4096" spans="1:8" x14ac:dyDescent="0.3">
      <c r="A4096">
        <v>4095</v>
      </c>
      <c r="B4096">
        <v>19692</v>
      </c>
      <c r="C4096">
        <v>702123</v>
      </c>
      <c r="D4096">
        <v>3</v>
      </c>
      <c r="E4096" t="s">
        <v>14142</v>
      </c>
      <c r="F4096" s="1">
        <v>45251</v>
      </c>
      <c r="G4096" t="s">
        <v>20055</v>
      </c>
      <c r="H4096">
        <v>3</v>
      </c>
    </row>
    <row r="4097" spans="1:8" x14ac:dyDescent="0.3">
      <c r="A4097">
        <v>4096</v>
      </c>
      <c r="B4097">
        <v>16124</v>
      </c>
      <c r="C4097">
        <v>354202</v>
      </c>
      <c r="D4097">
        <v>5</v>
      </c>
      <c r="E4097" t="s">
        <v>14143</v>
      </c>
      <c r="F4097" s="1">
        <v>44639</v>
      </c>
      <c r="G4097" t="s">
        <v>20058</v>
      </c>
      <c r="H4097">
        <v>5</v>
      </c>
    </row>
    <row r="4098" spans="1:8" x14ac:dyDescent="0.3">
      <c r="A4098">
        <v>4097</v>
      </c>
      <c r="B4098">
        <v>12051</v>
      </c>
      <c r="C4098">
        <v>1644187</v>
      </c>
      <c r="D4098">
        <v>3</v>
      </c>
      <c r="E4098" t="s">
        <v>14144</v>
      </c>
      <c r="F4098" s="1">
        <v>45505</v>
      </c>
      <c r="G4098" t="s">
        <v>20055</v>
      </c>
      <c r="H4098">
        <v>3</v>
      </c>
    </row>
    <row r="4099" spans="1:8" x14ac:dyDescent="0.3">
      <c r="A4099">
        <v>4098</v>
      </c>
      <c r="B4099">
        <v>15531</v>
      </c>
      <c r="C4099">
        <v>744371</v>
      </c>
      <c r="D4099">
        <v>4</v>
      </c>
      <c r="E4099" t="s">
        <v>14145</v>
      </c>
      <c r="F4099" s="1">
        <v>45502</v>
      </c>
      <c r="G4099" t="s">
        <v>20054</v>
      </c>
      <c r="H4099">
        <v>4</v>
      </c>
    </row>
    <row r="4100" spans="1:8" x14ac:dyDescent="0.3">
      <c r="A4100">
        <v>4099</v>
      </c>
      <c r="B4100">
        <v>6376</v>
      </c>
      <c r="C4100">
        <v>1213839</v>
      </c>
      <c r="D4100">
        <v>5</v>
      </c>
      <c r="E4100" t="s">
        <v>14146</v>
      </c>
      <c r="F4100" s="1">
        <v>44710</v>
      </c>
      <c r="G4100" t="s">
        <v>20058</v>
      </c>
      <c r="H4100">
        <v>5</v>
      </c>
    </row>
    <row r="4101" spans="1:8" x14ac:dyDescent="0.3">
      <c r="A4101">
        <v>4100</v>
      </c>
      <c r="B4101">
        <v>16943</v>
      </c>
      <c r="C4101">
        <v>1753693</v>
      </c>
      <c r="D4101">
        <v>3</v>
      </c>
      <c r="E4101" t="s">
        <v>14147</v>
      </c>
      <c r="F4101" s="1">
        <v>44839</v>
      </c>
      <c r="G4101" t="s">
        <v>20055</v>
      </c>
      <c r="H4101">
        <v>3</v>
      </c>
    </row>
    <row r="4102" spans="1:8" x14ac:dyDescent="0.3">
      <c r="A4102">
        <v>4101</v>
      </c>
      <c r="B4102">
        <v>15232</v>
      </c>
      <c r="C4102">
        <v>1034839</v>
      </c>
      <c r="D4102">
        <v>3</v>
      </c>
      <c r="E4102" t="s">
        <v>14148</v>
      </c>
      <c r="F4102" s="1">
        <v>44803</v>
      </c>
      <c r="G4102" t="s">
        <v>20055</v>
      </c>
      <c r="H4102">
        <v>3</v>
      </c>
    </row>
    <row r="4103" spans="1:8" x14ac:dyDescent="0.3">
      <c r="A4103">
        <v>4102</v>
      </c>
      <c r="B4103">
        <v>7308</v>
      </c>
      <c r="C4103">
        <v>1697929</v>
      </c>
      <c r="D4103">
        <v>3</v>
      </c>
      <c r="E4103" t="s">
        <v>14149</v>
      </c>
      <c r="F4103" s="1">
        <v>45612</v>
      </c>
      <c r="G4103" t="s">
        <v>20055</v>
      </c>
      <c r="H4103">
        <v>3</v>
      </c>
    </row>
    <row r="4104" spans="1:8" x14ac:dyDescent="0.3">
      <c r="A4104">
        <v>4103</v>
      </c>
      <c r="B4104">
        <v>1079</v>
      </c>
      <c r="C4104">
        <v>1504447</v>
      </c>
      <c r="D4104">
        <v>2</v>
      </c>
      <c r="E4104" t="s">
        <v>14150</v>
      </c>
      <c r="F4104" s="1">
        <v>45879</v>
      </c>
      <c r="G4104" t="s">
        <v>20056</v>
      </c>
      <c r="H4104">
        <v>2</v>
      </c>
    </row>
    <row r="4105" spans="1:8" x14ac:dyDescent="0.3">
      <c r="A4105">
        <v>4104</v>
      </c>
      <c r="B4105">
        <v>10900</v>
      </c>
      <c r="C4105">
        <v>973228</v>
      </c>
      <c r="D4105">
        <v>5</v>
      </c>
      <c r="E4105" t="s">
        <v>14151</v>
      </c>
      <c r="F4105" s="1">
        <v>45632</v>
      </c>
      <c r="G4105" t="s">
        <v>20058</v>
      </c>
      <c r="H4105">
        <v>5</v>
      </c>
    </row>
    <row r="4106" spans="1:8" x14ac:dyDescent="0.3">
      <c r="A4106">
        <v>4105</v>
      </c>
      <c r="B4106">
        <v>15071</v>
      </c>
      <c r="C4106">
        <v>1375787</v>
      </c>
      <c r="D4106">
        <v>2</v>
      </c>
      <c r="E4106" t="s">
        <v>14152</v>
      </c>
      <c r="F4106" s="1">
        <v>44749</v>
      </c>
      <c r="G4106" t="s">
        <v>20056</v>
      </c>
      <c r="H4106">
        <v>2</v>
      </c>
    </row>
    <row r="4107" spans="1:8" x14ac:dyDescent="0.3">
      <c r="A4107">
        <v>4106</v>
      </c>
      <c r="B4107">
        <v>10198</v>
      </c>
      <c r="C4107">
        <v>815092</v>
      </c>
      <c r="D4107">
        <v>2</v>
      </c>
      <c r="E4107" t="s">
        <v>14153</v>
      </c>
      <c r="F4107" s="1">
        <v>44662</v>
      </c>
      <c r="G4107" t="s">
        <v>20056</v>
      </c>
      <c r="H4107">
        <v>2</v>
      </c>
    </row>
    <row r="4108" spans="1:8" x14ac:dyDescent="0.3">
      <c r="A4108">
        <v>4107</v>
      </c>
      <c r="B4108">
        <v>9620</v>
      </c>
      <c r="C4108">
        <v>944090</v>
      </c>
      <c r="D4108">
        <v>2</v>
      </c>
      <c r="E4108" t="s">
        <v>14154</v>
      </c>
      <c r="F4108" s="1">
        <v>44839</v>
      </c>
      <c r="G4108" t="s">
        <v>20056</v>
      </c>
      <c r="H4108">
        <v>2</v>
      </c>
    </row>
    <row r="4109" spans="1:8" x14ac:dyDescent="0.3">
      <c r="A4109">
        <v>4108</v>
      </c>
      <c r="B4109">
        <v>14166</v>
      </c>
      <c r="C4109">
        <v>517022</v>
      </c>
      <c r="D4109">
        <v>2</v>
      </c>
      <c r="E4109" t="s">
        <v>14155</v>
      </c>
      <c r="F4109" s="1">
        <v>44888</v>
      </c>
      <c r="G4109" t="s">
        <v>20056</v>
      </c>
      <c r="H4109">
        <v>2</v>
      </c>
    </row>
    <row r="4110" spans="1:8" x14ac:dyDescent="0.3">
      <c r="A4110">
        <v>4109</v>
      </c>
      <c r="B4110">
        <v>15832</v>
      </c>
      <c r="C4110">
        <v>1182697</v>
      </c>
      <c r="D4110">
        <v>5</v>
      </c>
      <c r="E4110" t="s">
        <v>14156</v>
      </c>
      <c r="F4110" s="1">
        <v>45763</v>
      </c>
      <c r="G4110" t="s">
        <v>20058</v>
      </c>
      <c r="H4110">
        <v>5</v>
      </c>
    </row>
    <row r="4111" spans="1:8" x14ac:dyDescent="0.3">
      <c r="A4111">
        <v>4110</v>
      </c>
      <c r="B4111">
        <v>19068</v>
      </c>
      <c r="C4111">
        <v>23134</v>
      </c>
      <c r="D4111">
        <v>5</v>
      </c>
      <c r="E4111" t="s">
        <v>14157</v>
      </c>
      <c r="F4111" s="1">
        <v>45133</v>
      </c>
      <c r="G4111" t="s">
        <v>20058</v>
      </c>
      <c r="H4111">
        <v>5</v>
      </c>
    </row>
    <row r="4112" spans="1:8" x14ac:dyDescent="0.3">
      <c r="A4112">
        <v>4111</v>
      </c>
      <c r="B4112">
        <v>3964</v>
      </c>
      <c r="C4112">
        <v>1789960</v>
      </c>
      <c r="D4112">
        <v>1</v>
      </c>
      <c r="E4112" t="s">
        <v>14158</v>
      </c>
      <c r="F4112" s="1">
        <v>44652</v>
      </c>
      <c r="G4112" t="s">
        <v>20057</v>
      </c>
      <c r="H4112">
        <v>1</v>
      </c>
    </row>
    <row r="4113" spans="1:8" x14ac:dyDescent="0.3">
      <c r="A4113">
        <v>4112</v>
      </c>
      <c r="B4113">
        <v>3162</v>
      </c>
      <c r="C4113">
        <v>1359558</v>
      </c>
      <c r="D4113">
        <v>3</v>
      </c>
      <c r="E4113" t="s">
        <v>14159</v>
      </c>
      <c r="F4113" s="1">
        <v>44595</v>
      </c>
      <c r="G4113" t="s">
        <v>20055</v>
      </c>
      <c r="H4113">
        <v>3</v>
      </c>
    </row>
    <row r="4114" spans="1:8" x14ac:dyDescent="0.3">
      <c r="A4114">
        <v>4113</v>
      </c>
      <c r="B4114">
        <v>5413</v>
      </c>
      <c r="C4114">
        <v>1115155</v>
      </c>
      <c r="D4114">
        <v>4</v>
      </c>
      <c r="E4114" t="s">
        <v>14160</v>
      </c>
      <c r="F4114" s="1">
        <v>45443</v>
      </c>
      <c r="G4114" t="s">
        <v>20054</v>
      </c>
      <c r="H4114">
        <v>4</v>
      </c>
    </row>
    <row r="4115" spans="1:8" x14ac:dyDescent="0.3">
      <c r="A4115">
        <v>4114</v>
      </c>
      <c r="B4115">
        <v>14548</v>
      </c>
      <c r="C4115">
        <v>1216847</v>
      </c>
      <c r="D4115">
        <v>5</v>
      </c>
      <c r="E4115" t="s">
        <v>14161</v>
      </c>
      <c r="F4115" s="1">
        <v>45075</v>
      </c>
      <c r="G4115" t="s">
        <v>20058</v>
      </c>
      <c r="H4115">
        <v>5</v>
      </c>
    </row>
    <row r="4116" spans="1:8" x14ac:dyDescent="0.3">
      <c r="A4116">
        <v>4115</v>
      </c>
      <c r="B4116">
        <v>6500</v>
      </c>
      <c r="C4116">
        <v>1792493</v>
      </c>
      <c r="D4116">
        <v>5</v>
      </c>
      <c r="E4116" t="s">
        <v>14162</v>
      </c>
      <c r="F4116" s="1">
        <v>45132</v>
      </c>
      <c r="G4116" t="s">
        <v>20058</v>
      </c>
      <c r="H4116">
        <v>5</v>
      </c>
    </row>
    <row r="4117" spans="1:8" x14ac:dyDescent="0.3">
      <c r="A4117">
        <v>4116</v>
      </c>
      <c r="B4117">
        <v>11769</v>
      </c>
      <c r="C4117">
        <v>217825</v>
      </c>
      <c r="D4117">
        <v>5</v>
      </c>
      <c r="E4117" t="s">
        <v>14163</v>
      </c>
      <c r="F4117" s="1">
        <v>45216</v>
      </c>
      <c r="G4117" t="s">
        <v>20058</v>
      </c>
      <c r="H4117">
        <v>5</v>
      </c>
    </row>
    <row r="4118" spans="1:8" x14ac:dyDescent="0.3">
      <c r="A4118">
        <v>4117</v>
      </c>
      <c r="B4118">
        <v>10534</v>
      </c>
      <c r="C4118">
        <v>1133239</v>
      </c>
      <c r="D4118">
        <v>4</v>
      </c>
      <c r="E4118" t="s">
        <v>14164</v>
      </c>
      <c r="F4118" s="1">
        <v>44929</v>
      </c>
      <c r="G4118" t="s">
        <v>20054</v>
      </c>
      <c r="H4118">
        <v>4</v>
      </c>
    </row>
    <row r="4119" spans="1:8" x14ac:dyDescent="0.3">
      <c r="A4119">
        <v>4118</v>
      </c>
      <c r="B4119">
        <v>14158</v>
      </c>
      <c r="C4119">
        <v>1399594</v>
      </c>
      <c r="D4119">
        <v>1</v>
      </c>
      <c r="E4119" t="s">
        <v>14165</v>
      </c>
      <c r="F4119" s="1">
        <v>44450</v>
      </c>
      <c r="G4119" t="s">
        <v>20057</v>
      </c>
      <c r="H4119">
        <v>1</v>
      </c>
    </row>
    <row r="4120" spans="1:8" x14ac:dyDescent="0.3">
      <c r="A4120">
        <v>4119</v>
      </c>
      <c r="B4120">
        <v>19032</v>
      </c>
      <c r="C4120">
        <v>923109</v>
      </c>
      <c r="D4120">
        <v>3</v>
      </c>
      <c r="E4120" t="s">
        <v>14166</v>
      </c>
      <c r="F4120" s="1">
        <v>45071</v>
      </c>
      <c r="G4120" t="s">
        <v>20055</v>
      </c>
      <c r="H4120">
        <v>3</v>
      </c>
    </row>
    <row r="4121" spans="1:8" x14ac:dyDescent="0.3">
      <c r="A4121">
        <v>4120</v>
      </c>
      <c r="B4121">
        <v>3816</v>
      </c>
      <c r="C4121">
        <v>63305</v>
      </c>
      <c r="D4121">
        <v>1</v>
      </c>
      <c r="E4121" t="s">
        <v>14167</v>
      </c>
      <c r="F4121" s="1">
        <v>44741</v>
      </c>
      <c r="G4121" t="s">
        <v>20057</v>
      </c>
      <c r="H4121">
        <v>1</v>
      </c>
    </row>
    <row r="4122" spans="1:8" x14ac:dyDescent="0.3">
      <c r="A4122">
        <v>4121</v>
      </c>
      <c r="B4122">
        <v>10340</v>
      </c>
      <c r="C4122">
        <v>1198411</v>
      </c>
      <c r="D4122">
        <v>2</v>
      </c>
      <c r="E4122" t="s">
        <v>14168</v>
      </c>
      <c r="F4122" s="1">
        <v>44455</v>
      </c>
      <c r="G4122" t="s">
        <v>20056</v>
      </c>
      <c r="H4122">
        <v>2</v>
      </c>
    </row>
    <row r="4123" spans="1:8" x14ac:dyDescent="0.3">
      <c r="A4123">
        <v>4122</v>
      </c>
      <c r="B4123">
        <v>4131</v>
      </c>
      <c r="C4123">
        <v>1623589</v>
      </c>
      <c r="D4123">
        <v>3</v>
      </c>
      <c r="E4123" t="s">
        <v>14169</v>
      </c>
      <c r="F4123" s="1">
        <v>45526</v>
      </c>
      <c r="G4123" t="s">
        <v>20055</v>
      </c>
      <c r="H4123">
        <v>3</v>
      </c>
    </row>
    <row r="4124" spans="1:8" x14ac:dyDescent="0.3">
      <c r="A4124">
        <v>4123</v>
      </c>
      <c r="B4124">
        <v>1192</v>
      </c>
      <c r="C4124">
        <v>1868842</v>
      </c>
      <c r="D4124">
        <v>1</v>
      </c>
      <c r="E4124" t="s">
        <v>14170</v>
      </c>
      <c r="F4124" s="1">
        <v>45290</v>
      </c>
      <c r="G4124" t="s">
        <v>20057</v>
      </c>
      <c r="H4124">
        <v>1</v>
      </c>
    </row>
    <row r="4125" spans="1:8" x14ac:dyDescent="0.3">
      <c r="A4125">
        <v>4124</v>
      </c>
      <c r="B4125">
        <v>8939</v>
      </c>
      <c r="C4125">
        <v>213422</v>
      </c>
      <c r="D4125">
        <v>5</v>
      </c>
      <c r="E4125" t="s">
        <v>14171</v>
      </c>
      <c r="F4125" s="1">
        <v>45073</v>
      </c>
      <c r="G4125" t="s">
        <v>20058</v>
      </c>
      <c r="H4125">
        <v>5</v>
      </c>
    </row>
    <row r="4126" spans="1:8" x14ac:dyDescent="0.3">
      <c r="A4126">
        <v>4125</v>
      </c>
      <c r="B4126">
        <v>4859</v>
      </c>
      <c r="C4126">
        <v>1004865</v>
      </c>
      <c r="D4126">
        <v>3</v>
      </c>
      <c r="E4126" t="s">
        <v>14172</v>
      </c>
      <c r="F4126" s="1">
        <v>45824</v>
      </c>
      <c r="G4126" t="s">
        <v>20055</v>
      </c>
      <c r="H4126">
        <v>3</v>
      </c>
    </row>
    <row r="4127" spans="1:8" x14ac:dyDescent="0.3">
      <c r="A4127">
        <v>4126</v>
      </c>
      <c r="B4127">
        <v>6772</v>
      </c>
      <c r="C4127">
        <v>1831161</v>
      </c>
      <c r="D4127">
        <v>2</v>
      </c>
      <c r="E4127" t="s">
        <v>14173</v>
      </c>
      <c r="F4127" s="1">
        <v>44628</v>
      </c>
      <c r="G4127" t="s">
        <v>20056</v>
      </c>
      <c r="H4127">
        <v>2</v>
      </c>
    </row>
    <row r="4128" spans="1:8" x14ac:dyDescent="0.3">
      <c r="A4128">
        <v>4127</v>
      </c>
      <c r="B4128">
        <v>11374</v>
      </c>
      <c r="C4128">
        <v>1424164</v>
      </c>
      <c r="D4128">
        <v>1</v>
      </c>
      <c r="E4128" t="s">
        <v>14174</v>
      </c>
      <c r="F4128" s="1">
        <v>45709</v>
      </c>
      <c r="G4128" t="s">
        <v>20057</v>
      </c>
      <c r="H4128">
        <v>1</v>
      </c>
    </row>
    <row r="4129" spans="1:8" x14ac:dyDescent="0.3">
      <c r="A4129">
        <v>4128</v>
      </c>
      <c r="B4129">
        <v>8519</v>
      </c>
      <c r="C4129">
        <v>394071</v>
      </c>
      <c r="D4129">
        <v>1</v>
      </c>
      <c r="E4129" t="s">
        <v>14175</v>
      </c>
      <c r="F4129" s="1">
        <v>45750</v>
      </c>
      <c r="G4129" t="s">
        <v>20057</v>
      </c>
      <c r="H4129">
        <v>1</v>
      </c>
    </row>
    <row r="4130" spans="1:8" x14ac:dyDescent="0.3">
      <c r="A4130">
        <v>4129</v>
      </c>
      <c r="B4130">
        <v>2689</v>
      </c>
      <c r="C4130">
        <v>976076</v>
      </c>
      <c r="D4130">
        <v>5</v>
      </c>
      <c r="E4130" t="s">
        <v>14176</v>
      </c>
      <c r="F4130" s="1">
        <v>45683</v>
      </c>
      <c r="G4130" t="s">
        <v>20058</v>
      </c>
      <c r="H4130">
        <v>5</v>
      </c>
    </row>
    <row r="4131" spans="1:8" x14ac:dyDescent="0.3">
      <c r="A4131">
        <v>4130</v>
      </c>
      <c r="B4131">
        <v>18346</v>
      </c>
      <c r="C4131">
        <v>1089875</v>
      </c>
      <c r="D4131">
        <v>3</v>
      </c>
      <c r="E4131" t="s">
        <v>14177</v>
      </c>
      <c r="F4131" s="1">
        <v>45408</v>
      </c>
      <c r="G4131" t="s">
        <v>20055</v>
      </c>
      <c r="H4131">
        <v>3</v>
      </c>
    </row>
    <row r="4132" spans="1:8" x14ac:dyDescent="0.3">
      <c r="A4132">
        <v>4131</v>
      </c>
      <c r="B4132">
        <v>19110</v>
      </c>
      <c r="C4132">
        <v>881828</v>
      </c>
      <c r="D4132">
        <v>5</v>
      </c>
      <c r="E4132" t="s">
        <v>14178</v>
      </c>
      <c r="F4132" s="1">
        <v>44574</v>
      </c>
      <c r="G4132" t="s">
        <v>20058</v>
      </c>
      <c r="H4132">
        <v>5</v>
      </c>
    </row>
    <row r="4133" spans="1:8" x14ac:dyDescent="0.3">
      <c r="A4133">
        <v>4132</v>
      </c>
      <c r="B4133">
        <v>375</v>
      </c>
      <c r="C4133">
        <v>821702</v>
      </c>
      <c r="D4133">
        <v>2</v>
      </c>
      <c r="E4133" t="s">
        <v>14179</v>
      </c>
      <c r="F4133" s="1">
        <v>44780</v>
      </c>
      <c r="G4133" t="s">
        <v>20056</v>
      </c>
      <c r="H4133">
        <v>2</v>
      </c>
    </row>
    <row r="4134" spans="1:8" x14ac:dyDescent="0.3">
      <c r="A4134">
        <v>4133</v>
      </c>
      <c r="B4134">
        <v>295</v>
      </c>
      <c r="C4134">
        <v>154393</v>
      </c>
      <c r="D4134">
        <v>3</v>
      </c>
      <c r="E4134" t="s">
        <v>14180</v>
      </c>
      <c r="F4134" s="1">
        <v>45105</v>
      </c>
      <c r="G4134" t="s">
        <v>20055</v>
      </c>
      <c r="H4134">
        <v>3</v>
      </c>
    </row>
    <row r="4135" spans="1:8" x14ac:dyDescent="0.3">
      <c r="A4135">
        <v>4134</v>
      </c>
      <c r="B4135">
        <v>18925</v>
      </c>
      <c r="C4135">
        <v>769777</v>
      </c>
      <c r="D4135">
        <v>5</v>
      </c>
      <c r="E4135" t="s">
        <v>14181</v>
      </c>
      <c r="F4135" s="1">
        <v>45383</v>
      </c>
      <c r="G4135" t="s">
        <v>20058</v>
      </c>
      <c r="H4135">
        <v>5</v>
      </c>
    </row>
    <row r="4136" spans="1:8" x14ac:dyDescent="0.3">
      <c r="A4136">
        <v>4135</v>
      </c>
      <c r="B4136">
        <v>9143</v>
      </c>
      <c r="C4136">
        <v>503593</v>
      </c>
      <c r="D4136">
        <v>1</v>
      </c>
      <c r="E4136" t="s">
        <v>14182</v>
      </c>
      <c r="F4136" s="1">
        <v>45446</v>
      </c>
      <c r="G4136" t="s">
        <v>20057</v>
      </c>
      <c r="H4136">
        <v>1</v>
      </c>
    </row>
    <row r="4137" spans="1:8" x14ac:dyDescent="0.3">
      <c r="A4137">
        <v>4136</v>
      </c>
      <c r="B4137">
        <v>4005</v>
      </c>
      <c r="C4137">
        <v>937887</v>
      </c>
      <c r="D4137">
        <v>1</v>
      </c>
      <c r="E4137" t="s">
        <v>14183</v>
      </c>
      <c r="F4137" s="1">
        <v>45625</v>
      </c>
      <c r="G4137" t="s">
        <v>20057</v>
      </c>
      <c r="H4137">
        <v>1</v>
      </c>
    </row>
    <row r="4138" spans="1:8" x14ac:dyDescent="0.3">
      <c r="A4138">
        <v>4137</v>
      </c>
      <c r="B4138">
        <v>14638</v>
      </c>
      <c r="C4138">
        <v>1960968</v>
      </c>
      <c r="D4138">
        <v>3</v>
      </c>
      <c r="E4138" t="s">
        <v>14184</v>
      </c>
      <c r="F4138" s="1">
        <v>45572</v>
      </c>
      <c r="G4138" t="s">
        <v>20055</v>
      </c>
      <c r="H4138">
        <v>3</v>
      </c>
    </row>
    <row r="4139" spans="1:8" x14ac:dyDescent="0.3">
      <c r="A4139">
        <v>4138</v>
      </c>
      <c r="B4139">
        <v>17749</v>
      </c>
      <c r="C4139">
        <v>1903210</v>
      </c>
      <c r="D4139">
        <v>4</v>
      </c>
      <c r="E4139" t="s">
        <v>14185</v>
      </c>
      <c r="F4139" s="1">
        <v>45214</v>
      </c>
      <c r="G4139" t="s">
        <v>20054</v>
      </c>
      <c r="H4139">
        <v>4</v>
      </c>
    </row>
    <row r="4140" spans="1:8" x14ac:dyDescent="0.3">
      <c r="A4140">
        <v>4139</v>
      </c>
      <c r="B4140">
        <v>10346</v>
      </c>
      <c r="C4140">
        <v>1282479</v>
      </c>
      <c r="D4140">
        <v>4</v>
      </c>
      <c r="E4140" t="s">
        <v>14186</v>
      </c>
      <c r="F4140" s="1">
        <v>44758</v>
      </c>
      <c r="G4140" t="s">
        <v>20054</v>
      </c>
      <c r="H4140">
        <v>4</v>
      </c>
    </row>
    <row r="4141" spans="1:8" x14ac:dyDescent="0.3">
      <c r="A4141">
        <v>4140</v>
      </c>
      <c r="B4141">
        <v>6332</v>
      </c>
      <c r="C4141">
        <v>616006</v>
      </c>
      <c r="D4141">
        <v>4</v>
      </c>
      <c r="E4141" t="s">
        <v>14187</v>
      </c>
      <c r="F4141" s="1">
        <v>45178</v>
      </c>
      <c r="G4141" t="s">
        <v>20054</v>
      </c>
      <c r="H4141">
        <v>4</v>
      </c>
    </row>
    <row r="4142" spans="1:8" x14ac:dyDescent="0.3">
      <c r="A4142">
        <v>4141</v>
      </c>
      <c r="B4142">
        <v>15743</v>
      </c>
      <c r="C4142">
        <v>695852</v>
      </c>
      <c r="D4142">
        <v>1</v>
      </c>
      <c r="E4142" t="s">
        <v>14188</v>
      </c>
      <c r="F4142" s="1">
        <v>45783</v>
      </c>
      <c r="G4142" t="s">
        <v>20057</v>
      </c>
      <c r="H4142">
        <v>1</v>
      </c>
    </row>
    <row r="4143" spans="1:8" x14ac:dyDescent="0.3">
      <c r="A4143">
        <v>4142</v>
      </c>
      <c r="B4143">
        <v>3749</v>
      </c>
      <c r="C4143">
        <v>1432862</v>
      </c>
      <c r="D4143">
        <v>1</v>
      </c>
      <c r="E4143" t="s">
        <v>14189</v>
      </c>
      <c r="F4143" s="1">
        <v>45217</v>
      </c>
      <c r="G4143" t="s">
        <v>20057</v>
      </c>
      <c r="H4143">
        <v>1</v>
      </c>
    </row>
    <row r="4144" spans="1:8" x14ac:dyDescent="0.3">
      <c r="A4144">
        <v>4143</v>
      </c>
      <c r="B4144">
        <v>13189</v>
      </c>
      <c r="C4144">
        <v>1599971</v>
      </c>
      <c r="D4144">
        <v>1</v>
      </c>
      <c r="E4144" t="s">
        <v>14190</v>
      </c>
      <c r="F4144" s="1">
        <v>45199</v>
      </c>
      <c r="G4144" t="s">
        <v>20057</v>
      </c>
      <c r="H4144">
        <v>1</v>
      </c>
    </row>
    <row r="4145" spans="1:8" x14ac:dyDescent="0.3">
      <c r="A4145">
        <v>4144</v>
      </c>
      <c r="B4145">
        <v>15255</v>
      </c>
      <c r="C4145">
        <v>1967525</v>
      </c>
      <c r="D4145">
        <v>4</v>
      </c>
      <c r="E4145" t="s">
        <v>14191</v>
      </c>
      <c r="F4145" s="1">
        <v>45449</v>
      </c>
      <c r="G4145" t="s">
        <v>20054</v>
      </c>
      <c r="H4145">
        <v>4</v>
      </c>
    </row>
    <row r="4146" spans="1:8" x14ac:dyDescent="0.3">
      <c r="A4146">
        <v>4145</v>
      </c>
      <c r="B4146">
        <v>18251</v>
      </c>
      <c r="C4146">
        <v>1161406</v>
      </c>
      <c r="D4146">
        <v>2</v>
      </c>
      <c r="E4146" t="s">
        <v>14192</v>
      </c>
      <c r="F4146" s="1">
        <v>44688</v>
      </c>
      <c r="G4146" t="s">
        <v>20056</v>
      </c>
      <c r="H4146">
        <v>2</v>
      </c>
    </row>
    <row r="4147" spans="1:8" x14ac:dyDescent="0.3">
      <c r="A4147">
        <v>4146</v>
      </c>
      <c r="B4147">
        <v>18462</v>
      </c>
      <c r="C4147">
        <v>1022283</v>
      </c>
      <c r="D4147">
        <v>2</v>
      </c>
      <c r="E4147" t="s">
        <v>14193</v>
      </c>
      <c r="F4147" s="1">
        <v>45042</v>
      </c>
      <c r="G4147" t="s">
        <v>20056</v>
      </c>
      <c r="H4147">
        <v>2</v>
      </c>
    </row>
    <row r="4148" spans="1:8" x14ac:dyDescent="0.3">
      <c r="A4148">
        <v>4147</v>
      </c>
      <c r="B4148">
        <v>6420</v>
      </c>
      <c r="C4148">
        <v>741807</v>
      </c>
      <c r="D4148">
        <v>5</v>
      </c>
      <c r="E4148" t="s">
        <v>14194</v>
      </c>
      <c r="F4148" s="1">
        <v>45049</v>
      </c>
      <c r="G4148" t="s">
        <v>20058</v>
      </c>
      <c r="H4148">
        <v>5</v>
      </c>
    </row>
    <row r="4149" spans="1:8" x14ac:dyDescent="0.3">
      <c r="A4149">
        <v>4148</v>
      </c>
      <c r="B4149">
        <v>18167</v>
      </c>
      <c r="C4149">
        <v>807407</v>
      </c>
      <c r="D4149">
        <v>3</v>
      </c>
      <c r="E4149" t="s">
        <v>14195</v>
      </c>
      <c r="F4149" s="1">
        <v>45201</v>
      </c>
      <c r="G4149" t="s">
        <v>20055</v>
      </c>
      <c r="H4149">
        <v>3</v>
      </c>
    </row>
    <row r="4150" spans="1:8" x14ac:dyDescent="0.3">
      <c r="A4150">
        <v>4149</v>
      </c>
      <c r="B4150">
        <v>13927</v>
      </c>
      <c r="C4150">
        <v>1020447</v>
      </c>
      <c r="D4150">
        <v>3</v>
      </c>
      <c r="E4150" t="s">
        <v>14196</v>
      </c>
      <c r="F4150" s="1">
        <v>45309</v>
      </c>
      <c r="G4150" t="s">
        <v>20055</v>
      </c>
      <c r="H4150">
        <v>3</v>
      </c>
    </row>
    <row r="4151" spans="1:8" x14ac:dyDescent="0.3">
      <c r="A4151">
        <v>4150</v>
      </c>
      <c r="B4151">
        <v>7103</v>
      </c>
      <c r="C4151">
        <v>227449</v>
      </c>
      <c r="D4151">
        <v>5</v>
      </c>
      <c r="E4151" t="s">
        <v>14197</v>
      </c>
      <c r="F4151" s="1">
        <v>44809</v>
      </c>
      <c r="G4151" t="s">
        <v>20058</v>
      </c>
      <c r="H4151">
        <v>5</v>
      </c>
    </row>
    <row r="4152" spans="1:8" x14ac:dyDescent="0.3">
      <c r="A4152">
        <v>4151</v>
      </c>
      <c r="B4152">
        <v>15077</v>
      </c>
      <c r="C4152">
        <v>1728902</v>
      </c>
      <c r="D4152">
        <v>3</v>
      </c>
      <c r="E4152" t="s">
        <v>14198</v>
      </c>
      <c r="F4152" s="1">
        <v>45765</v>
      </c>
      <c r="G4152" t="s">
        <v>20055</v>
      </c>
      <c r="H4152">
        <v>3</v>
      </c>
    </row>
    <row r="4153" spans="1:8" x14ac:dyDescent="0.3">
      <c r="A4153">
        <v>4152</v>
      </c>
      <c r="B4153">
        <v>15096</v>
      </c>
      <c r="C4153">
        <v>1445967</v>
      </c>
      <c r="D4153">
        <v>1</v>
      </c>
      <c r="E4153" t="s">
        <v>14199</v>
      </c>
      <c r="F4153" s="1">
        <v>44522</v>
      </c>
      <c r="G4153" t="s">
        <v>20057</v>
      </c>
      <c r="H4153">
        <v>1</v>
      </c>
    </row>
    <row r="4154" spans="1:8" x14ac:dyDescent="0.3">
      <c r="A4154">
        <v>4153</v>
      </c>
      <c r="B4154">
        <v>3994</v>
      </c>
      <c r="C4154">
        <v>89527</v>
      </c>
      <c r="D4154">
        <v>2</v>
      </c>
      <c r="E4154" t="s">
        <v>14200</v>
      </c>
      <c r="F4154" s="1">
        <v>44751</v>
      </c>
      <c r="G4154" t="s">
        <v>20056</v>
      </c>
      <c r="H4154">
        <v>2</v>
      </c>
    </row>
    <row r="4155" spans="1:8" x14ac:dyDescent="0.3">
      <c r="A4155">
        <v>4154</v>
      </c>
      <c r="B4155">
        <v>4340</v>
      </c>
      <c r="C4155">
        <v>424076</v>
      </c>
      <c r="D4155">
        <v>4</v>
      </c>
      <c r="E4155" t="s">
        <v>14201</v>
      </c>
      <c r="F4155" s="1">
        <v>45838</v>
      </c>
      <c r="G4155" t="s">
        <v>20054</v>
      </c>
      <c r="H4155">
        <v>4</v>
      </c>
    </row>
    <row r="4156" spans="1:8" x14ac:dyDescent="0.3">
      <c r="A4156">
        <v>4155</v>
      </c>
      <c r="B4156">
        <v>8929</v>
      </c>
      <c r="C4156">
        <v>15765</v>
      </c>
      <c r="D4156">
        <v>2</v>
      </c>
      <c r="E4156" t="s">
        <v>14202</v>
      </c>
      <c r="F4156" s="1">
        <v>45759</v>
      </c>
      <c r="G4156" t="s">
        <v>20056</v>
      </c>
      <c r="H4156">
        <v>2</v>
      </c>
    </row>
    <row r="4157" spans="1:8" x14ac:dyDescent="0.3">
      <c r="A4157">
        <v>4156</v>
      </c>
      <c r="B4157">
        <v>13569</v>
      </c>
      <c r="C4157">
        <v>919783</v>
      </c>
      <c r="D4157">
        <v>4</v>
      </c>
      <c r="E4157" t="s">
        <v>14203</v>
      </c>
      <c r="F4157" s="1">
        <v>45646</v>
      </c>
      <c r="G4157" t="s">
        <v>20054</v>
      </c>
      <c r="H4157">
        <v>4</v>
      </c>
    </row>
    <row r="4158" spans="1:8" x14ac:dyDescent="0.3">
      <c r="A4158">
        <v>4157</v>
      </c>
      <c r="B4158">
        <v>7325</v>
      </c>
      <c r="C4158">
        <v>1980931</v>
      </c>
      <c r="D4158">
        <v>1</v>
      </c>
      <c r="E4158" t="s">
        <v>14204</v>
      </c>
      <c r="F4158" s="1">
        <v>45298</v>
      </c>
      <c r="G4158" t="s">
        <v>20057</v>
      </c>
      <c r="H4158">
        <v>1</v>
      </c>
    </row>
    <row r="4159" spans="1:8" x14ac:dyDescent="0.3">
      <c r="A4159">
        <v>4158</v>
      </c>
      <c r="B4159">
        <v>8721</v>
      </c>
      <c r="C4159">
        <v>99130</v>
      </c>
      <c r="D4159">
        <v>4</v>
      </c>
      <c r="E4159" t="s">
        <v>14205</v>
      </c>
      <c r="F4159" s="1">
        <v>44677</v>
      </c>
      <c r="G4159" t="s">
        <v>20054</v>
      </c>
      <c r="H4159">
        <v>4</v>
      </c>
    </row>
    <row r="4160" spans="1:8" x14ac:dyDescent="0.3">
      <c r="A4160">
        <v>4159</v>
      </c>
      <c r="B4160">
        <v>7854</v>
      </c>
      <c r="C4160">
        <v>1601732</v>
      </c>
      <c r="D4160">
        <v>4</v>
      </c>
      <c r="E4160" t="s">
        <v>14206</v>
      </c>
      <c r="F4160" s="1">
        <v>45021</v>
      </c>
      <c r="G4160" t="s">
        <v>20054</v>
      </c>
      <c r="H4160">
        <v>4</v>
      </c>
    </row>
    <row r="4161" spans="1:8" x14ac:dyDescent="0.3">
      <c r="A4161">
        <v>4160</v>
      </c>
      <c r="B4161">
        <v>17899</v>
      </c>
      <c r="C4161">
        <v>350764</v>
      </c>
      <c r="D4161">
        <v>4</v>
      </c>
      <c r="E4161" t="s">
        <v>14207</v>
      </c>
      <c r="F4161" s="1">
        <v>44747</v>
      </c>
      <c r="G4161" t="s">
        <v>20054</v>
      </c>
      <c r="H4161">
        <v>4</v>
      </c>
    </row>
    <row r="4162" spans="1:8" x14ac:dyDescent="0.3">
      <c r="A4162">
        <v>4161</v>
      </c>
      <c r="B4162">
        <v>11359</v>
      </c>
      <c r="C4162">
        <v>210157</v>
      </c>
      <c r="D4162">
        <v>5</v>
      </c>
      <c r="E4162" t="s">
        <v>14208</v>
      </c>
      <c r="F4162" s="1">
        <v>45292</v>
      </c>
      <c r="G4162" t="s">
        <v>20058</v>
      </c>
      <c r="H4162">
        <v>5</v>
      </c>
    </row>
    <row r="4163" spans="1:8" x14ac:dyDescent="0.3">
      <c r="A4163">
        <v>4162</v>
      </c>
      <c r="B4163">
        <v>16699</v>
      </c>
      <c r="C4163">
        <v>410855</v>
      </c>
      <c r="D4163">
        <v>1</v>
      </c>
      <c r="E4163" t="s">
        <v>14209</v>
      </c>
      <c r="F4163" s="1">
        <v>45127</v>
      </c>
      <c r="G4163" t="s">
        <v>20057</v>
      </c>
      <c r="H4163">
        <v>1</v>
      </c>
    </row>
    <row r="4164" spans="1:8" x14ac:dyDescent="0.3">
      <c r="A4164">
        <v>4163</v>
      </c>
      <c r="B4164">
        <v>12359</v>
      </c>
      <c r="C4164">
        <v>983072</v>
      </c>
      <c r="D4164">
        <v>2</v>
      </c>
      <c r="E4164" t="s">
        <v>14210</v>
      </c>
      <c r="F4164" s="1">
        <v>44785</v>
      </c>
      <c r="G4164" t="s">
        <v>20056</v>
      </c>
      <c r="H4164">
        <v>2</v>
      </c>
    </row>
    <row r="4165" spans="1:8" x14ac:dyDescent="0.3">
      <c r="A4165">
        <v>4164</v>
      </c>
      <c r="B4165">
        <v>7150</v>
      </c>
      <c r="C4165">
        <v>876632</v>
      </c>
      <c r="D4165">
        <v>1</v>
      </c>
      <c r="E4165" t="s">
        <v>14211</v>
      </c>
      <c r="F4165" s="1">
        <v>44461</v>
      </c>
      <c r="G4165" t="s">
        <v>20057</v>
      </c>
      <c r="H4165">
        <v>1</v>
      </c>
    </row>
    <row r="4166" spans="1:8" x14ac:dyDescent="0.3">
      <c r="A4166">
        <v>4165</v>
      </c>
      <c r="B4166">
        <v>18547</v>
      </c>
      <c r="C4166">
        <v>1625938</v>
      </c>
      <c r="D4166">
        <v>3</v>
      </c>
      <c r="E4166" t="s">
        <v>14212</v>
      </c>
      <c r="F4166" s="1">
        <v>45452</v>
      </c>
      <c r="G4166" t="s">
        <v>20055</v>
      </c>
      <c r="H4166">
        <v>3</v>
      </c>
    </row>
    <row r="4167" spans="1:8" x14ac:dyDescent="0.3">
      <c r="A4167">
        <v>4166</v>
      </c>
      <c r="B4167">
        <v>15013</v>
      </c>
      <c r="C4167">
        <v>1637322</v>
      </c>
      <c r="D4167">
        <v>4</v>
      </c>
      <c r="E4167" t="s">
        <v>14213</v>
      </c>
      <c r="F4167" s="1">
        <v>44531</v>
      </c>
      <c r="G4167" t="s">
        <v>20054</v>
      </c>
      <c r="H4167">
        <v>4</v>
      </c>
    </row>
    <row r="4168" spans="1:8" x14ac:dyDescent="0.3">
      <c r="A4168">
        <v>4167</v>
      </c>
      <c r="B4168">
        <v>12556</v>
      </c>
      <c r="C4168">
        <v>1653737</v>
      </c>
      <c r="D4168">
        <v>3</v>
      </c>
      <c r="E4168" t="s">
        <v>14214</v>
      </c>
      <c r="F4168" s="1">
        <v>45579</v>
      </c>
      <c r="G4168" t="s">
        <v>20055</v>
      </c>
      <c r="H4168">
        <v>3</v>
      </c>
    </row>
    <row r="4169" spans="1:8" x14ac:dyDescent="0.3">
      <c r="A4169">
        <v>4168</v>
      </c>
      <c r="B4169">
        <v>3797</v>
      </c>
      <c r="C4169">
        <v>1286681</v>
      </c>
      <c r="D4169">
        <v>5</v>
      </c>
      <c r="E4169" t="s">
        <v>14215</v>
      </c>
      <c r="F4169" s="1">
        <v>44731</v>
      </c>
      <c r="G4169" t="s">
        <v>20058</v>
      </c>
      <c r="H4169">
        <v>5</v>
      </c>
    </row>
    <row r="4170" spans="1:8" x14ac:dyDescent="0.3">
      <c r="A4170">
        <v>4169</v>
      </c>
      <c r="B4170">
        <v>12231</v>
      </c>
      <c r="C4170">
        <v>76939</v>
      </c>
      <c r="D4170">
        <v>3</v>
      </c>
      <c r="E4170" t="s">
        <v>14216</v>
      </c>
      <c r="F4170" s="1">
        <v>44871</v>
      </c>
      <c r="G4170" t="s">
        <v>20055</v>
      </c>
      <c r="H4170">
        <v>3</v>
      </c>
    </row>
    <row r="4171" spans="1:8" x14ac:dyDescent="0.3">
      <c r="A4171">
        <v>4170</v>
      </c>
      <c r="B4171">
        <v>429</v>
      </c>
      <c r="C4171">
        <v>242009</v>
      </c>
      <c r="D4171">
        <v>5</v>
      </c>
      <c r="E4171" t="s">
        <v>14217</v>
      </c>
      <c r="F4171" s="1">
        <v>45446</v>
      </c>
      <c r="G4171" t="s">
        <v>20058</v>
      </c>
      <c r="H4171">
        <v>5</v>
      </c>
    </row>
    <row r="4172" spans="1:8" x14ac:dyDescent="0.3">
      <c r="A4172">
        <v>4171</v>
      </c>
      <c r="B4172">
        <v>196</v>
      </c>
      <c r="C4172">
        <v>676170</v>
      </c>
      <c r="D4172">
        <v>4</v>
      </c>
      <c r="E4172" t="s">
        <v>14218</v>
      </c>
      <c r="F4172" s="1">
        <v>45471</v>
      </c>
      <c r="G4172" t="s">
        <v>20054</v>
      </c>
      <c r="H4172">
        <v>4</v>
      </c>
    </row>
    <row r="4173" spans="1:8" x14ac:dyDescent="0.3">
      <c r="A4173">
        <v>4172</v>
      </c>
      <c r="B4173">
        <v>16269</v>
      </c>
      <c r="C4173">
        <v>570007</v>
      </c>
      <c r="D4173">
        <v>4</v>
      </c>
      <c r="E4173" t="s">
        <v>14219</v>
      </c>
      <c r="F4173" s="1">
        <v>45817</v>
      </c>
      <c r="G4173" t="s">
        <v>20054</v>
      </c>
      <c r="H4173">
        <v>4</v>
      </c>
    </row>
    <row r="4174" spans="1:8" x14ac:dyDescent="0.3">
      <c r="A4174">
        <v>4173</v>
      </c>
      <c r="B4174">
        <v>12487</v>
      </c>
      <c r="C4174">
        <v>43877</v>
      </c>
      <c r="D4174">
        <v>2</v>
      </c>
      <c r="E4174" t="s">
        <v>14220</v>
      </c>
      <c r="F4174" s="1">
        <v>45886</v>
      </c>
      <c r="G4174" t="s">
        <v>20056</v>
      </c>
      <c r="H4174">
        <v>2</v>
      </c>
    </row>
    <row r="4175" spans="1:8" x14ac:dyDescent="0.3">
      <c r="A4175">
        <v>4174</v>
      </c>
      <c r="B4175">
        <v>7745</v>
      </c>
      <c r="C4175">
        <v>716942</v>
      </c>
      <c r="D4175">
        <v>4</v>
      </c>
      <c r="E4175" t="s">
        <v>14221</v>
      </c>
      <c r="F4175" s="1">
        <v>45521</v>
      </c>
      <c r="G4175" t="s">
        <v>20054</v>
      </c>
      <c r="H4175">
        <v>4</v>
      </c>
    </row>
    <row r="4176" spans="1:8" x14ac:dyDescent="0.3">
      <c r="A4176">
        <v>4175</v>
      </c>
      <c r="B4176">
        <v>11532</v>
      </c>
      <c r="C4176">
        <v>671025</v>
      </c>
      <c r="D4176">
        <v>2</v>
      </c>
      <c r="E4176" t="s">
        <v>14222</v>
      </c>
      <c r="F4176" s="1">
        <v>45137</v>
      </c>
      <c r="G4176" t="s">
        <v>20056</v>
      </c>
      <c r="H4176">
        <v>2</v>
      </c>
    </row>
    <row r="4177" spans="1:8" x14ac:dyDescent="0.3">
      <c r="A4177">
        <v>4176</v>
      </c>
      <c r="B4177">
        <v>12425</v>
      </c>
      <c r="C4177">
        <v>1169499</v>
      </c>
      <c r="D4177">
        <v>2</v>
      </c>
      <c r="E4177" t="s">
        <v>14223</v>
      </c>
      <c r="F4177" s="1">
        <v>44808</v>
      </c>
      <c r="G4177" t="s">
        <v>20056</v>
      </c>
      <c r="H4177">
        <v>2</v>
      </c>
    </row>
    <row r="4178" spans="1:8" x14ac:dyDescent="0.3">
      <c r="A4178">
        <v>4177</v>
      </c>
      <c r="B4178">
        <v>7036</v>
      </c>
      <c r="C4178">
        <v>1989977</v>
      </c>
      <c r="D4178">
        <v>3</v>
      </c>
      <c r="E4178" t="s">
        <v>14224</v>
      </c>
      <c r="F4178" s="1">
        <v>45266</v>
      </c>
      <c r="G4178" t="s">
        <v>20055</v>
      </c>
      <c r="H4178">
        <v>3</v>
      </c>
    </row>
    <row r="4179" spans="1:8" x14ac:dyDescent="0.3">
      <c r="A4179">
        <v>4178</v>
      </c>
      <c r="B4179">
        <v>3415</v>
      </c>
      <c r="C4179">
        <v>1355501</v>
      </c>
      <c r="D4179">
        <v>3</v>
      </c>
      <c r="E4179" t="s">
        <v>14225</v>
      </c>
      <c r="F4179" s="1">
        <v>44994</v>
      </c>
      <c r="G4179" t="s">
        <v>20055</v>
      </c>
      <c r="H4179">
        <v>3</v>
      </c>
    </row>
    <row r="4180" spans="1:8" x14ac:dyDescent="0.3">
      <c r="A4180">
        <v>4179</v>
      </c>
      <c r="B4180">
        <v>11607</v>
      </c>
      <c r="C4180">
        <v>1387480</v>
      </c>
      <c r="D4180">
        <v>4</v>
      </c>
      <c r="E4180" t="s">
        <v>14226</v>
      </c>
      <c r="F4180" s="1">
        <v>45332</v>
      </c>
      <c r="G4180" t="s">
        <v>20054</v>
      </c>
      <c r="H4180">
        <v>4</v>
      </c>
    </row>
    <row r="4181" spans="1:8" x14ac:dyDescent="0.3">
      <c r="A4181">
        <v>4180</v>
      </c>
      <c r="B4181">
        <v>3142</v>
      </c>
      <c r="C4181">
        <v>1982089</v>
      </c>
      <c r="D4181">
        <v>1</v>
      </c>
      <c r="E4181" t="s">
        <v>14227</v>
      </c>
      <c r="F4181" s="1">
        <v>45020</v>
      </c>
      <c r="G4181" t="s">
        <v>20057</v>
      </c>
      <c r="H4181">
        <v>1</v>
      </c>
    </row>
    <row r="4182" spans="1:8" x14ac:dyDescent="0.3">
      <c r="A4182">
        <v>4181</v>
      </c>
      <c r="B4182">
        <v>7014</v>
      </c>
      <c r="C4182">
        <v>1589149</v>
      </c>
      <c r="D4182">
        <v>5</v>
      </c>
      <c r="E4182" t="s">
        <v>14228</v>
      </c>
      <c r="F4182" s="1">
        <v>45714</v>
      </c>
      <c r="G4182" t="s">
        <v>20058</v>
      </c>
      <c r="H4182">
        <v>5</v>
      </c>
    </row>
    <row r="4183" spans="1:8" x14ac:dyDescent="0.3">
      <c r="A4183">
        <v>4182</v>
      </c>
      <c r="B4183">
        <v>18730</v>
      </c>
      <c r="C4183">
        <v>1473978</v>
      </c>
      <c r="D4183">
        <v>2</v>
      </c>
      <c r="E4183" t="s">
        <v>14229</v>
      </c>
      <c r="F4183" s="1">
        <v>45151</v>
      </c>
      <c r="G4183" t="s">
        <v>20056</v>
      </c>
      <c r="H4183">
        <v>2</v>
      </c>
    </row>
    <row r="4184" spans="1:8" x14ac:dyDescent="0.3">
      <c r="A4184">
        <v>4183</v>
      </c>
      <c r="B4184">
        <v>3199</v>
      </c>
      <c r="C4184">
        <v>6100</v>
      </c>
      <c r="D4184">
        <v>1</v>
      </c>
      <c r="E4184" t="s">
        <v>14230</v>
      </c>
      <c r="F4184" s="1">
        <v>45089</v>
      </c>
      <c r="G4184" t="s">
        <v>20057</v>
      </c>
      <c r="H4184">
        <v>1</v>
      </c>
    </row>
    <row r="4185" spans="1:8" x14ac:dyDescent="0.3">
      <c r="A4185">
        <v>4184</v>
      </c>
      <c r="B4185">
        <v>1319</v>
      </c>
      <c r="C4185">
        <v>1154821</v>
      </c>
      <c r="D4185">
        <v>1</v>
      </c>
      <c r="E4185" t="s">
        <v>14231</v>
      </c>
      <c r="F4185" s="1">
        <v>45481</v>
      </c>
      <c r="G4185" t="s">
        <v>20057</v>
      </c>
      <c r="H4185">
        <v>1</v>
      </c>
    </row>
    <row r="4186" spans="1:8" x14ac:dyDescent="0.3">
      <c r="A4186">
        <v>4185</v>
      </c>
      <c r="B4186">
        <v>15137</v>
      </c>
      <c r="C4186">
        <v>1120297</v>
      </c>
      <c r="D4186">
        <v>2</v>
      </c>
      <c r="E4186" t="s">
        <v>14232</v>
      </c>
      <c r="F4186" s="1">
        <v>44596</v>
      </c>
      <c r="G4186" t="s">
        <v>20056</v>
      </c>
      <c r="H4186">
        <v>2</v>
      </c>
    </row>
    <row r="4187" spans="1:8" x14ac:dyDescent="0.3">
      <c r="A4187">
        <v>4186</v>
      </c>
      <c r="B4187">
        <v>14027</v>
      </c>
      <c r="C4187">
        <v>1941907</v>
      </c>
      <c r="D4187">
        <v>1</v>
      </c>
      <c r="E4187" t="s">
        <v>14233</v>
      </c>
      <c r="F4187" s="1">
        <v>45642</v>
      </c>
      <c r="G4187" t="s">
        <v>20057</v>
      </c>
      <c r="H4187">
        <v>1</v>
      </c>
    </row>
    <row r="4188" spans="1:8" x14ac:dyDescent="0.3">
      <c r="A4188">
        <v>4187</v>
      </c>
      <c r="B4188">
        <v>14488</v>
      </c>
      <c r="C4188">
        <v>471616</v>
      </c>
      <c r="D4188">
        <v>1</v>
      </c>
      <c r="E4188" t="s">
        <v>14234</v>
      </c>
      <c r="F4188" s="1">
        <v>45033</v>
      </c>
      <c r="G4188" t="s">
        <v>20057</v>
      </c>
      <c r="H4188">
        <v>1</v>
      </c>
    </row>
    <row r="4189" spans="1:8" x14ac:dyDescent="0.3">
      <c r="A4189">
        <v>4188</v>
      </c>
      <c r="B4189">
        <v>5605</v>
      </c>
      <c r="C4189">
        <v>775590</v>
      </c>
      <c r="D4189">
        <v>4</v>
      </c>
      <c r="E4189" t="s">
        <v>14235</v>
      </c>
      <c r="F4189" s="1">
        <v>45730</v>
      </c>
      <c r="G4189" t="s">
        <v>20054</v>
      </c>
      <c r="H4189">
        <v>4</v>
      </c>
    </row>
    <row r="4190" spans="1:8" x14ac:dyDescent="0.3">
      <c r="A4190">
        <v>4189</v>
      </c>
      <c r="B4190">
        <v>4026</v>
      </c>
      <c r="C4190">
        <v>868711</v>
      </c>
      <c r="D4190">
        <v>2</v>
      </c>
      <c r="E4190" t="s">
        <v>14236</v>
      </c>
      <c r="F4190" s="1">
        <v>45132</v>
      </c>
      <c r="G4190" t="s">
        <v>20056</v>
      </c>
      <c r="H4190">
        <v>2</v>
      </c>
    </row>
    <row r="4191" spans="1:8" x14ac:dyDescent="0.3">
      <c r="A4191">
        <v>4190</v>
      </c>
      <c r="B4191">
        <v>11326</v>
      </c>
      <c r="C4191">
        <v>1167135</v>
      </c>
      <c r="D4191">
        <v>4</v>
      </c>
      <c r="E4191" t="s">
        <v>14237</v>
      </c>
      <c r="F4191" s="1">
        <v>45078</v>
      </c>
      <c r="G4191" t="s">
        <v>20054</v>
      </c>
      <c r="H4191">
        <v>4</v>
      </c>
    </row>
    <row r="4192" spans="1:8" x14ac:dyDescent="0.3">
      <c r="A4192">
        <v>4191</v>
      </c>
      <c r="B4192">
        <v>2284</v>
      </c>
      <c r="C4192">
        <v>1793843</v>
      </c>
      <c r="D4192">
        <v>4</v>
      </c>
      <c r="E4192" t="s">
        <v>14238</v>
      </c>
      <c r="F4192" s="1">
        <v>44451</v>
      </c>
      <c r="G4192" t="s">
        <v>20054</v>
      </c>
      <c r="H4192">
        <v>4</v>
      </c>
    </row>
    <row r="4193" spans="1:8" x14ac:dyDescent="0.3">
      <c r="A4193">
        <v>4192</v>
      </c>
      <c r="B4193">
        <v>16841</v>
      </c>
      <c r="C4193">
        <v>1361274</v>
      </c>
      <c r="D4193">
        <v>1</v>
      </c>
      <c r="E4193" t="s">
        <v>14239</v>
      </c>
      <c r="F4193" s="1">
        <v>44602</v>
      </c>
      <c r="G4193" t="s">
        <v>20057</v>
      </c>
      <c r="H4193">
        <v>1</v>
      </c>
    </row>
    <row r="4194" spans="1:8" x14ac:dyDescent="0.3">
      <c r="A4194">
        <v>4193</v>
      </c>
      <c r="B4194">
        <v>10790</v>
      </c>
      <c r="C4194">
        <v>207611</v>
      </c>
      <c r="D4194">
        <v>4</v>
      </c>
      <c r="E4194" t="s">
        <v>14240</v>
      </c>
      <c r="F4194" s="1">
        <v>44497</v>
      </c>
      <c r="G4194" t="s">
        <v>20054</v>
      </c>
      <c r="H4194">
        <v>4</v>
      </c>
    </row>
    <row r="4195" spans="1:8" x14ac:dyDescent="0.3">
      <c r="A4195">
        <v>4194</v>
      </c>
      <c r="B4195">
        <v>777</v>
      </c>
      <c r="C4195">
        <v>810499</v>
      </c>
      <c r="D4195">
        <v>2</v>
      </c>
      <c r="E4195" t="s">
        <v>14241</v>
      </c>
      <c r="F4195" s="1">
        <v>45789</v>
      </c>
      <c r="G4195" t="s">
        <v>20056</v>
      </c>
      <c r="H4195">
        <v>2</v>
      </c>
    </row>
    <row r="4196" spans="1:8" x14ac:dyDescent="0.3">
      <c r="A4196">
        <v>4195</v>
      </c>
      <c r="B4196">
        <v>8963</v>
      </c>
      <c r="C4196">
        <v>1118886</v>
      </c>
      <c r="D4196">
        <v>3</v>
      </c>
      <c r="E4196" t="s">
        <v>14242</v>
      </c>
      <c r="F4196" s="1">
        <v>45583</v>
      </c>
      <c r="G4196" t="s">
        <v>20055</v>
      </c>
      <c r="H4196">
        <v>3</v>
      </c>
    </row>
    <row r="4197" spans="1:8" x14ac:dyDescent="0.3">
      <c r="A4197">
        <v>4196</v>
      </c>
      <c r="B4197">
        <v>17201</v>
      </c>
      <c r="C4197">
        <v>1968760</v>
      </c>
      <c r="D4197">
        <v>4</v>
      </c>
      <c r="E4197" t="s">
        <v>14243</v>
      </c>
      <c r="F4197" s="1">
        <v>45238</v>
      </c>
      <c r="G4197" t="s">
        <v>20054</v>
      </c>
      <c r="H4197">
        <v>4</v>
      </c>
    </row>
    <row r="4198" spans="1:8" x14ac:dyDescent="0.3">
      <c r="A4198">
        <v>4197</v>
      </c>
      <c r="B4198">
        <v>12375</v>
      </c>
      <c r="C4198">
        <v>160851</v>
      </c>
      <c r="D4198">
        <v>1</v>
      </c>
      <c r="E4198" t="s">
        <v>14244</v>
      </c>
      <c r="F4198" s="1">
        <v>45620</v>
      </c>
      <c r="G4198" t="s">
        <v>20057</v>
      </c>
      <c r="H4198">
        <v>1</v>
      </c>
    </row>
    <row r="4199" spans="1:8" x14ac:dyDescent="0.3">
      <c r="A4199">
        <v>4198</v>
      </c>
      <c r="B4199">
        <v>2063</v>
      </c>
      <c r="C4199">
        <v>1429184</v>
      </c>
      <c r="D4199">
        <v>3</v>
      </c>
      <c r="E4199" t="s">
        <v>14245</v>
      </c>
      <c r="F4199" s="1">
        <v>45828</v>
      </c>
      <c r="G4199" t="s">
        <v>20055</v>
      </c>
      <c r="H4199">
        <v>3</v>
      </c>
    </row>
    <row r="4200" spans="1:8" x14ac:dyDescent="0.3">
      <c r="A4200">
        <v>4199</v>
      </c>
      <c r="B4200">
        <v>17621</v>
      </c>
      <c r="C4200">
        <v>1386369</v>
      </c>
      <c r="D4200">
        <v>5</v>
      </c>
      <c r="E4200" t="s">
        <v>14246</v>
      </c>
      <c r="F4200" s="1">
        <v>45650</v>
      </c>
      <c r="G4200" t="s">
        <v>20058</v>
      </c>
      <c r="H4200">
        <v>5</v>
      </c>
    </row>
    <row r="4201" spans="1:8" x14ac:dyDescent="0.3">
      <c r="A4201">
        <v>4200</v>
      </c>
      <c r="B4201">
        <v>407</v>
      </c>
      <c r="C4201">
        <v>360182</v>
      </c>
      <c r="D4201">
        <v>1</v>
      </c>
      <c r="E4201" t="s">
        <v>14247</v>
      </c>
      <c r="F4201" s="1">
        <v>45404</v>
      </c>
      <c r="G4201" t="s">
        <v>20057</v>
      </c>
      <c r="H4201">
        <v>1</v>
      </c>
    </row>
    <row r="4202" spans="1:8" x14ac:dyDescent="0.3">
      <c r="A4202">
        <v>4201</v>
      </c>
      <c r="B4202">
        <v>6570</v>
      </c>
      <c r="C4202">
        <v>1245715</v>
      </c>
      <c r="D4202">
        <v>5</v>
      </c>
      <c r="E4202" t="s">
        <v>14248</v>
      </c>
      <c r="F4202" s="1">
        <v>45774</v>
      </c>
      <c r="G4202" t="s">
        <v>20058</v>
      </c>
      <c r="H4202">
        <v>5</v>
      </c>
    </row>
    <row r="4203" spans="1:8" x14ac:dyDescent="0.3">
      <c r="A4203">
        <v>4202</v>
      </c>
      <c r="B4203">
        <v>1453</v>
      </c>
      <c r="C4203">
        <v>474736</v>
      </c>
      <c r="D4203">
        <v>3</v>
      </c>
      <c r="E4203" t="s">
        <v>14249</v>
      </c>
      <c r="F4203" s="1">
        <v>45505</v>
      </c>
      <c r="G4203" t="s">
        <v>20055</v>
      </c>
      <c r="H4203">
        <v>3</v>
      </c>
    </row>
    <row r="4204" spans="1:8" x14ac:dyDescent="0.3">
      <c r="A4204">
        <v>4203</v>
      </c>
      <c r="B4204">
        <v>7197</v>
      </c>
      <c r="C4204">
        <v>657618</v>
      </c>
      <c r="D4204">
        <v>1</v>
      </c>
      <c r="E4204" t="s">
        <v>14250</v>
      </c>
      <c r="F4204" s="1">
        <v>45229</v>
      </c>
      <c r="G4204" t="s">
        <v>20057</v>
      </c>
      <c r="H4204">
        <v>1</v>
      </c>
    </row>
    <row r="4205" spans="1:8" x14ac:dyDescent="0.3">
      <c r="A4205">
        <v>4204</v>
      </c>
      <c r="B4205">
        <v>10669</v>
      </c>
      <c r="C4205">
        <v>289670</v>
      </c>
      <c r="D4205">
        <v>3</v>
      </c>
      <c r="E4205" t="s">
        <v>14251</v>
      </c>
      <c r="F4205" s="1">
        <v>45080</v>
      </c>
      <c r="G4205" t="s">
        <v>20055</v>
      </c>
      <c r="H4205">
        <v>3</v>
      </c>
    </row>
    <row r="4206" spans="1:8" x14ac:dyDescent="0.3">
      <c r="A4206">
        <v>4205</v>
      </c>
      <c r="B4206">
        <v>6046</v>
      </c>
      <c r="C4206">
        <v>1674074</v>
      </c>
      <c r="D4206">
        <v>4</v>
      </c>
      <c r="E4206" t="s">
        <v>14252</v>
      </c>
      <c r="F4206" s="1">
        <v>44697</v>
      </c>
      <c r="G4206" t="s">
        <v>20054</v>
      </c>
      <c r="H4206">
        <v>4</v>
      </c>
    </row>
    <row r="4207" spans="1:8" x14ac:dyDescent="0.3">
      <c r="A4207">
        <v>4206</v>
      </c>
      <c r="B4207">
        <v>2429</v>
      </c>
      <c r="C4207">
        <v>544180</v>
      </c>
      <c r="D4207">
        <v>2</v>
      </c>
      <c r="E4207" t="s">
        <v>14253</v>
      </c>
      <c r="F4207" s="1">
        <v>45069</v>
      </c>
      <c r="G4207" t="s">
        <v>20056</v>
      </c>
      <c r="H4207">
        <v>2</v>
      </c>
    </row>
    <row r="4208" spans="1:8" x14ac:dyDescent="0.3">
      <c r="A4208">
        <v>4207</v>
      </c>
      <c r="B4208">
        <v>2550</v>
      </c>
      <c r="C4208">
        <v>1273412</v>
      </c>
      <c r="D4208">
        <v>1</v>
      </c>
      <c r="E4208" t="s">
        <v>14254</v>
      </c>
      <c r="F4208" s="1">
        <v>45706</v>
      </c>
      <c r="G4208" t="s">
        <v>20057</v>
      </c>
      <c r="H4208">
        <v>1</v>
      </c>
    </row>
    <row r="4209" spans="1:8" x14ac:dyDescent="0.3">
      <c r="A4209">
        <v>4208</v>
      </c>
      <c r="B4209">
        <v>12639</v>
      </c>
      <c r="C4209">
        <v>1533870</v>
      </c>
      <c r="D4209">
        <v>5</v>
      </c>
      <c r="E4209" t="s">
        <v>14255</v>
      </c>
      <c r="F4209" s="1">
        <v>45493</v>
      </c>
      <c r="G4209" t="s">
        <v>20058</v>
      </c>
      <c r="H4209">
        <v>5</v>
      </c>
    </row>
    <row r="4210" spans="1:8" x14ac:dyDescent="0.3">
      <c r="A4210">
        <v>4209</v>
      </c>
      <c r="B4210">
        <v>13263</v>
      </c>
      <c r="C4210">
        <v>1830486</v>
      </c>
      <c r="D4210">
        <v>3</v>
      </c>
      <c r="E4210" t="s">
        <v>14256</v>
      </c>
      <c r="F4210" s="1">
        <v>45021</v>
      </c>
      <c r="G4210" t="s">
        <v>20055</v>
      </c>
      <c r="H4210">
        <v>3</v>
      </c>
    </row>
    <row r="4211" spans="1:8" x14ac:dyDescent="0.3">
      <c r="A4211">
        <v>4210</v>
      </c>
      <c r="B4211">
        <v>7942</v>
      </c>
      <c r="C4211">
        <v>741298</v>
      </c>
      <c r="D4211">
        <v>5</v>
      </c>
      <c r="E4211" t="s">
        <v>14257</v>
      </c>
      <c r="F4211" s="1">
        <v>45009</v>
      </c>
      <c r="G4211" t="s">
        <v>20058</v>
      </c>
      <c r="H4211">
        <v>5</v>
      </c>
    </row>
    <row r="4212" spans="1:8" x14ac:dyDescent="0.3">
      <c r="A4212">
        <v>4211</v>
      </c>
      <c r="B4212">
        <v>6395</v>
      </c>
      <c r="C4212">
        <v>955188</v>
      </c>
      <c r="D4212">
        <v>1</v>
      </c>
      <c r="E4212" t="s">
        <v>14258</v>
      </c>
      <c r="F4212" s="1">
        <v>45035</v>
      </c>
      <c r="G4212" t="s">
        <v>20057</v>
      </c>
      <c r="H4212">
        <v>1</v>
      </c>
    </row>
    <row r="4213" spans="1:8" x14ac:dyDescent="0.3">
      <c r="A4213">
        <v>4212</v>
      </c>
      <c r="B4213">
        <v>6054</v>
      </c>
      <c r="C4213">
        <v>1432708</v>
      </c>
      <c r="D4213">
        <v>2</v>
      </c>
      <c r="E4213" t="s">
        <v>14259</v>
      </c>
      <c r="F4213" s="1">
        <v>45070</v>
      </c>
      <c r="G4213" t="s">
        <v>20056</v>
      </c>
      <c r="H4213">
        <v>2</v>
      </c>
    </row>
    <row r="4214" spans="1:8" x14ac:dyDescent="0.3">
      <c r="A4214">
        <v>4213</v>
      </c>
      <c r="B4214">
        <v>17269</v>
      </c>
      <c r="C4214">
        <v>1388319</v>
      </c>
      <c r="D4214">
        <v>2</v>
      </c>
      <c r="E4214" t="s">
        <v>14260</v>
      </c>
      <c r="F4214" s="1">
        <v>45196</v>
      </c>
      <c r="G4214" t="s">
        <v>20056</v>
      </c>
      <c r="H4214">
        <v>2</v>
      </c>
    </row>
    <row r="4215" spans="1:8" x14ac:dyDescent="0.3">
      <c r="A4215">
        <v>4214</v>
      </c>
      <c r="B4215">
        <v>15085</v>
      </c>
      <c r="C4215">
        <v>1489946</v>
      </c>
      <c r="D4215">
        <v>4</v>
      </c>
      <c r="E4215" t="s">
        <v>14261</v>
      </c>
      <c r="F4215" s="1">
        <v>44710</v>
      </c>
      <c r="G4215" t="s">
        <v>20054</v>
      </c>
      <c r="H4215">
        <v>4</v>
      </c>
    </row>
    <row r="4216" spans="1:8" x14ac:dyDescent="0.3">
      <c r="A4216">
        <v>4215</v>
      </c>
      <c r="B4216">
        <v>5727</v>
      </c>
      <c r="C4216">
        <v>654147</v>
      </c>
      <c r="D4216">
        <v>1</v>
      </c>
      <c r="E4216" t="s">
        <v>14262</v>
      </c>
      <c r="F4216" s="1">
        <v>44452</v>
      </c>
      <c r="G4216" t="s">
        <v>20057</v>
      </c>
      <c r="H4216">
        <v>1</v>
      </c>
    </row>
    <row r="4217" spans="1:8" x14ac:dyDescent="0.3">
      <c r="A4217">
        <v>4216</v>
      </c>
      <c r="B4217">
        <v>5664</v>
      </c>
      <c r="C4217">
        <v>320879</v>
      </c>
      <c r="D4217">
        <v>4</v>
      </c>
      <c r="E4217" t="s">
        <v>14263</v>
      </c>
      <c r="F4217" s="1">
        <v>45043</v>
      </c>
      <c r="G4217" t="s">
        <v>20054</v>
      </c>
      <c r="H4217">
        <v>4</v>
      </c>
    </row>
    <row r="4218" spans="1:8" x14ac:dyDescent="0.3">
      <c r="A4218">
        <v>4217</v>
      </c>
      <c r="B4218">
        <v>5482</v>
      </c>
      <c r="C4218">
        <v>1587723</v>
      </c>
      <c r="D4218">
        <v>4</v>
      </c>
      <c r="E4218" t="s">
        <v>14264</v>
      </c>
      <c r="F4218" s="1">
        <v>45402</v>
      </c>
      <c r="G4218" t="s">
        <v>20054</v>
      </c>
      <c r="H4218">
        <v>4</v>
      </c>
    </row>
    <row r="4219" spans="1:8" x14ac:dyDescent="0.3">
      <c r="A4219">
        <v>4218</v>
      </c>
      <c r="B4219">
        <v>1462</v>
      </c>
      <c r="C4219">
        <v>67869</v>
      </c>
      <c r="D4219">
        <v>4</v>
      </c>
      <c r="E4219" t="s">
        <v>14265</v>
      </c>
      <c r="F4219" s="1">
        <v>44988</v>
      </c>
      <c r="G4219" t="s">
        <v>20054</v>
      </c>
      <c r="H4219">
        <v>4</v>
      </c>
    </row>
    <row r="4220" spans="1:8" x14ac:dyDescent="0.3">
      <c r="A4220">
        <v>4219</v>
      </c>
      <c r="B4220">
        <v>2700</v>
      </c>
      <c r="C4220">
        <v>1288317</v>
      </c>
      <c r="D4220">
        <v>3</v>
      </c>
      <c r="E4220" t="s">
        <v>14266</v>
      </c>
      <c r="F4220" s="1">
        <v>44612</v>
      </c>
      <c r="G4220" t="s">
        <v>20055</v>
      </c>
      <c r="H4220">
        <v>3</v>
      </c>
    </row>
    <row r="4221" spans="1:8" x14ac:dyDescent="0.3">
      <c r="A4221">
        <v>4220</v>
      </c>
      <c r="B4221">
        <v>7829</v>
      </c>
      <c r="C4221">
        <v>1930351</v>
      </c>
      <c r="D4221">
        <v>5</v>
      </c>
      <c r="E4221" t="s">
        <v>14267</v>
      </c>
      <c r="F4221" s="1">
        <v>44843</v>
      </c>
      <c r="G4221" t="s">
        <v>20058</v>
      </c>
      <c r="H4221">
        <v>5</v>
      </c>
    </row>
    <row r="4222" spans="1:8" x14ac:dyDescent="0.3">
      <c r="A4222">
        <v>4221</v>
      </c>
      <c r="B4222">
        <v>16072</v>
      </c>
      <c r="C4222">
        <v>1466970</v>
      </c>
      <c r="D4222">
        <v>4</v>
      </c>
      <c r="E4222" t="s">
        <v>14268</v>
      </c>
      <c r="F4222" s="1">
        <v>44739</v>
      </c>
      <c r="G4222" t="s">
        <v>20054</v>
      </c>
      <c r="H4222">
        <v>4</v>
      </c>
    </row>
    <row r="4223" spans="1:8" x14ac:dyDescent="0.3">
      <c r="A4223">
        <v>4222</v>
      </c>
      <c r="B4223">
        <v>17288</v>
      </c>
      <c r="C4223">
        <v>1875696</v>
      </c>
      <c r="D4223">
        <v>3</v>
      </c>
      <c r="E4223" t="s">
        <v>14269</v>
      </c>
      <c r="F4223" s="1">
        <v>44602</v>
      </c>
      <c r="G4223" t="s">
        <v>20055</v>
      </c>
      <c r="H4223">
        <v>3</v>
      </c>
    </row>
    <row r="4224" spans="1:8" x14ac:dyDescent="0.3">
      <c r="A4224">
        <v>4223</v>
      </c>
      <c r="B4224">
        <v>6881</v>
      </c>
      <c r="C4224">
        <v>944841</v>
      </c>
      <c r="D4224">
        <v>4</v>
      </c>
      <c r="E4224" t="s">
        <v>14270</v>
      </c>
      <c r="F4224" s="1">
        <v>45662</v>
      </c>
      <c r="G4224" t="s">
        <v>20054</v>
      </c>
      <c r="H4224">
        <v>4</v>
      </c>
    </row>
    <row r="4225" spans="1:8" x14ac:dyDescent="0.3">
      <c r="A4225">
        <v>4224</v>
      </c>
      <c r="B4225">
        <v>7236</v>
      </c>
      <c r="C4225">
        <v>1811037</v>
      </c>
      <c r="D4225">
        <v>5</v>
      </c>
      <c r="E4225" t="s">
        <v>14271</v>
      </c>
      <c r="F4225" s="1">
        <v>44601</v>
      </c>
      <c r="G4225" t="s">
        <v>20058</v>
      </c>
      <c r="H4225">
        <v>5</v>
      </c>
    </row>
    <row r="4226" spans="1:8" x14ac:dyDescent="0.3">
      <c r="A4226">
        <v>4225</v>
      </c>
      <c r="B4226">
        <v>5317</v>
      </c>
      <c r="C4226">
        <v>947082</v>
      </c>
      <c r="D4226">
        <v>5</v>
      </c>
      <c r="E4226" t="s">
        <v>14272</v>
      </c>
      <c r="F4226" s="1">
        <v>45841</v>
      </c>
      <c r="G4226" t="s">
        <v>20058</v>
      </c>
      <c r="H4226">
        <v>5</v>
      </c>
    </row>
    <row r="4227" spans="1:8" x14ac:dyDescent="0.3">
      <c r="A4227">
        <v>4226</v>
      </c>
      <c r="B4227">
        <v>19123</v>
      </c>
      <c r="C4227">
        <v>1534651</v>
      </c>
      <c r="D4227">
        <v>1</v>
      </c>
      <c r="E4227" t="s">
        <v>14273</v>
      </c>
      <c r="F4227" s="1">
        <v>45467</v>
      </c>
      <c r="G4227" t="s">
        <v>20057</v>
      </c>
      <c r="H4227">
        <v>1</v>
      </c>
    </row>
    <row r="4228" spans="1:8" x14ac:dyDescent="0.3">
      <c r="A4228">
        <v>4227</v>
      </c>
      <c r="B4228">
        <v>15826</v>
      </c>
      <c r="C4228">
        <v>662009</v>
      </c>
      <c r="D4228">
        <v>5</v>
      </c>
      <c r="E4228" t="s">
        <v>14274</v>
      </c>
      <c r="F4228" s="1">
        <v>45489</v>
      </c>
      <c r="G4228" t="s">
        <v>20058</v>
      </c>
      <c r="H4228">
        <v>5</v>
      </c>
    </row>
    <row r="4229" spans="1:8" x14ac:dyDescent="0.3">
      <c r="A4229">
        <v>4228</v>
      </c>
      <c r="B4229">
        <v>408</v>
      </c>
      <c r="C4229">
        <v>426817</v>
      </c>
      <c r="D4229">
        <v>4</v>
      </c>
      <c r="E4229" t="s">
        <v>14275</v>
      </c>
      <c r="F4229" s="1">
        <v>45770</v>
      </c>
      <c r="G4229" t="s">
        <v>20054</v>
      </c>
      <c r="H4229">
        <v>4</v>
      </c>
    </row>
    <row r="4230" spans="1:8" x14ac:dyDescent="0.3">
      <c r="A4230">
        <v>4229</v>
      </c>
      <c r="B4230">
        <v>14857</v>
      </c>
      <c r="C4230">
        <v>1413695</v>
      </c>
      <c r="D4230">
        <v>5</v>
      </c>
      <c r="E4230" t="s">
        <v>14276</v>
      </c>
      <c r="F4230" s="1">
        <v>45230</v>
      </c>
      <c r="G4230" t="s">
        <v>20058</v>
      </c>
      <c r="H4230">
        <v>5</v>
      </c>
    </row>
    <row r="4231" spans="1:8" x14ac:dyDescent="0.3">
      <c r="A4231">
        <v>4230</v>
      </c>
      <c r="B4231">
        <v>18538</v>
      </c>
      <c r="C4231">
        <v>255366</v>
      </c>
      <c r="D4231">
        <v>1</v>
      </c>
      <c r="E4231" t="s">
        <v>14277</v>
      </c>
      <c r="F4231" s="1">
        <v>45184</v>
      </c>
      <c r="G4231" t="s">
        <v>20057</v>
      </c>
      <c r="H4231">
        <v>1</v>
      </c>
    </row>
    <row r="4232" spans="1:8" x14ac:dyDescent="0.3">
      <c r="A4232">
        <v>4231</v>
      </c>
      <c r="B4232">
        <v>16585</v>
      </c>
      <c r="C4232">
        <v>969742</v>
      </c>
      <c r="D4232">
        <v>1</v>
      </c>
      <c r="E4232" t="s">
        <v>14278</v>
      </c>
      <c r="F4232" s="1">
        <v>45261</v>
      </c>
      <c r="G4232" t="s">
        <v>20057</v>
      </c>
      <c r="H4232">
        <v>1</v>
      </c>
    </row>
    <row r="4233" spans="1:8" x14ac:dyDescent="0.3">
      <c r="A4233">
        <v>4232</v>
      </c>
      <c r="B4233">
        <v>1082</v>
      </c>
      <c r="C4233">
        <v>26486</v>
      </c>
      <c r="D4233">
        <v>4</v>
      </c>
      <c r="E4233" t="s">
        <v>14279</v>
      </c>
      <c r="F4233" s="1">
        <v>45029</v>
      </c>
      <c r="G4233" t="s">
        <v>20054</v>
      </c>
      <c r="H4233">
        <v>4</v>
      </c>
    </row>
    <row r="4234" spans="1:8" x14ac:dyDescent="0.3">
      <c r="A4234">
        <v>4233</v>
      </c>
      <c r="B4234">
        <v>12290</v>
      </c>
      <c r="C4234">
        <v>857478</v>
      </c>
      <c r="D4234">
        <v>5</v>
      </c>
      <c r="E4234" t="s">
        <v>14280</v>
      </c>
      <c r="F4234" s="1">
        <v>45155</v>
      </c>
      <c r="G4234" t="s">
        <v>20058</v>
      </c>
      <c r="H4234">
        <v>5</v>
      </c>
    </row>
    <row r="4235" spans="1:8" x14ac:dyDescent="0.3">
      <c r="A4235">
        <v>4234</v>
      </c>
      <c r="B4235">
        <v>2968</v>
      </c>
      <c r="C4235">
        <v>1497379</v>
      </c>
      <c r="D4235">
        <v>5</v>
      </c>
      <c r="E4235" t="s">
        <v>14281</v>
      </c>
      <c r="F4235" s="1">
        <v>45660</v>
      </c>
      <c r="G4235" t="s">
        <v>20058</v>
      </c>
      <c r="H4235">
        <v>5</v>
      </c>
    </row>
    <row r="4236" spans="1:8" x14ac:dyDescent="0.3">
      <c r="A4236">
        <v>4235</v>
      </c>
      <c r="B4236">
        <v>14074</v>
      </c>
      <c r="C4236">
        <v>895639</v>
      </c>
      <c r="D4236">
        <v>1</v>
      </c>
      <c r="E4236" t="s">
        <v>14282</v>
      </c>
      <c r="F4236" s="1">
        <v>44836</v>
      </c>
      <c r="G4236" t="s">
        <v>20057</v>
      </c>
      <c r="H4236">
        <v>1</v>
      </c>
    </row>
    <row r="4237" spans="1:8" x14ac:dyDescent="0.3">
      <c r="A4237">
        <v>4236</v>
      </c>
      <c r="B4237">
        <v>10936</v>
      </c>
      <c r="C4237">
        <v>1702651</v>
      </c>
      <c r="D4237">
        <v>5</v>
      </c>
      <c r="E4237" t="s">
        <v>14283</v>
      </c>
      <c r="F4237" s="1">
        <v>45248</v>
      </c>
      <c r="G4237" t="s">
        <v>20058</v>
      </c>
      <c r="H4237">
        <v>5</v>
      </c>
    </row>
    <row r="4238" spans="1:8" x14ac:dyDescent="0.3">
      <c r="A4238">
        <v>4237</v>
      </c>
      <c r="B4238">
        <v>14006</v>
      </c>
      <c r="C4238">
        <v>1747253</v>
      </c>
      <c r="D4238">
        <v>2</v>
      </c>
      <c r="E4238" t="s">
        <v>14284</v>
      </c>
      <c r="F4238" s="1">
        <v>45650</v>
      </c>
      <c r="G4238" t="s">
        <v>20056</v>
      </c>
      <c r="H4238">
        <v>2</v>
      </c>
    </row>
    <row r="4239" spans="1:8" x14ac:dyDescent="0.3">
      <c r="A4239">
        <v>4238</v>
      </c>
      <c r="B4239">
        <v>11011</v>
      </c>
      <c r="C4239">
        <v>1784415</v>
      </c>
      <c r="D4239">
        <v>1</v>
      </c>
      <c r="E4239" t="s">
        <v>14285</v>
      </c>
      <c r="F4239" s="1">
        <v>44902</v>
      </c>
      <c r="G4239" t="s">
        <v>20057</v>
      </c>
      <c r="H4239">
        <v>1</v>
      </c>
    </row>
    <row r="4240" spans="1:8" x14ac:dyDescent="0.3">
      <c r="A4240">
        <v>4239</v>
      </c>
      <c r="B4240">
        <v>14402</v>
      </c>
      <c r="C4240">
        <v>1148306</v>
      </c>
      <c r="D4240">
        <v>5</v>
      </c>
      <c r="E4240" t="s">
        <v>14286</v>
      </c>
      <c r="F4240" s="1">
        <v>45550</v>
      </c>
      <c r="G4240" t="s">
        <v>20058</v>
      </c>
      <c r="H4240">
        <v>5</v>
      </c>
    </row>
    <row r="4241" spans="1:8" x14ac:dyDescent="0.3">
      <c r="A4241">
        <v>4240</v>
      </c>
      <c r="B4241">
        <v>6822</v>
      </c>
      <c r="C4241">
        <v>368395</v>
      </c>
      <c r="D4241">
        <v>5</v>
      </c>
      <c r="E4241" t="s">
        <v>14287</v>
      </c>
      <c r="F4241" s="1">
        <v>45058</v>
      </c>
      <c r="G4241" t="s">
        <v>20058</v>
      </c>
      <c r="H4241">
        <v>5</v>
      </c>
    </row>
    <row r="4242" spans="1:8" x14ac:dyDescent="0.3">
      <c r="A4242">
        <v>4241</v>
      </c>
      <c r="B4242">
        <v>8704</v>
      </c>
      <c r="C4242">
        <v>1829280</v>
      </c>
      <c r="D4242">
        <v>1</v>
      </c>
      <c r="E4242" t="s">
        <v>14288</v>
      </c>
      <c r="F4242" s="1">
        <v>45552</v>
      </c>
      <c r="G4242" t="s">
        <v>20057</v>
      </c>
      <c r="H4242">
        <v>1</v>
      </c>
    </row>
    <row r="4243" spans="1:8" x14ac:dyDescent="0.3">
      <c r="A4243">
        <v>4242</v>
      </c>
      <c r="B4243">
        <v>12375</v>
      </c>
      <c r="C4243">
        <v>1303550</v>
      </c>
      <c r="D4243">
        <v>1</v>
      </c>
      <c r="E4243" t="s">
        <v>14289</v>
      </c>
      <c r="F4243" s="1">
        <v>45717</v>
      </c>
      <c r="G4243" t="s">
        <v>20057</v>
      </c>
      <c r="H4243">
        <v>1</v>
      </c>
    </row>
    <row r="4244" spans="1:8" x14ac:dyDescent="0.3">
      <c r="A4244">
        <v>4243</v>
      </c>
      <c r="B4244">
        <v>5500</v>
      </c>
      <c r="C4244">
        <v>1111208</v>
      </c>
      <c r="D4244">
        <v>4</v>
      </c>
      <c r="E4244" t="s">
        <v>14290</v>
      </c>
      <c r="F4244" s="1">
        <v>44895</v>
      </c>
      <c r="G4244" t="s">
        <v>20054</v>
      </c>
      <c r="H4244">
        <v>4</v>
      </c>
    </row>
    <row r="4245" spans="1:8" x14ac:dyDescent="0.3">
      <c r="A4245">
        <v>4244</v>
      </c>
      <c r="B4245">
        <v>5508</v>
      </c>
      <c r="C4245">
        <v>814838</v>
      </c>
      <c r="D4245">
        <v>5</v>
      </c>
      <c r="E4245" t="s">
        <v>14291</v>
      </c>
      <c r="F4245" s="1">
        <v>45847</v>
      </c>
      <c r="G4245" t="s">
        <v>20058</v>
      </c>
      <c r="H4245">
        <v>5</v>
      </c>
    </row>
    <row r="4246" spans="1:8" x14ac:dyDescent="0.3">
      <c r="A4246">
        <v>4245</v>
      </c>
      <c r="B4246">
        <v>3352</v>
      </c>
      <c r="C4246">
        <v>1771255</v>
      </c>
      <c r="D4246">
        <v>2</v>
      </c>
      <c r="E4246" t="s">
        <v>14292</v>
      </c>
      <c r="F4246" s="1">
        <v>44529</v>
      </c>
      <c r="G4246" t="s">
        <v>20056</v>
      </c>
      <c r="H4246">
        <v>2</v>
      </c>
    </row>
    <row r="4247" spans="1:8" x14ac:dyDescent="0.3">
      <c r="A4247">
        <v>4246</v>
      </c>
      <c r="B4247">
        <v>3760</v>
      </c>
      <c r="C4247">
        <v>980062</v>
      </c>
      <c r="D4247">
        <v>2</v>
      </c>
      <c r="E4247" t="s">
        <v>14293</v>
      </c>
      <c r="F4247" s="1">
        <v>45189</v>
      </c>
      <c r="G4247" t="s">
        <v>20056</v>
      </c>
      <c r="H4247">
        <v>2</v>
      </c>
    </row>
    <row r="4248" spans="1:8" x14ac:dyDescent="0.3">
      <c r="A4248">
        <v>4247</v>
      </c>
      <c r="B4248">
        <v>19307</v>
      </c>
      <c r="C4248">
        <v>1932632</v>
      </c>
      <c r="D4248">
        <v>2</v>
      </c>
      <c r="E4248" t="s">
        <v>14294</v>
      </c>
      <c r="F4248" s="1">
        <v>44661</v>
      </c>
      <c r="G4248" t="s">
        <v>20056</v>
      </c>
      <c r="H4248">
        <v>2</v>
      </c>
    </row>
    <row r="4249" spans="1:8" x14ac:dyDescent="0.3">
      <c r="A4249">
        <v>4248</v>
      </c>
      <c r="B4249">
        <v>849</v>
      </c>
      <c r="C4249">
        <v>270149</v>
      </c>
      <c r="D4249">
        <v>3</v>
      </c>
      <c r="E4249" t="s">
        <v>14295</v>
      </c>
      <c r="F4249" s="1">
        <v>45791</v>
      </c>
      <c r="G4249" t="s">
        <v>20055</v>
      </c>
      <c r="H4249">
        <v>3</v>
      </c>
    </row>
    <row r="4250" spans="1:8" x14ac:dyDescent="0.3">
      <c r="A4250">
        <v>4249</v>
      </c>
      <c r="B4250">
        <v>11409</v>
      </c>
      <c r="C4250">
        <v>656453</v>
      </c>
      <c r="D4250">
        <v>5</v>
      </c>
      <c r="E4250" t="s">
        <v>14296</v>
      </c>
      <c r="F4250" s="1">
        <v>44591</v>
      </c>
      <c r="G4250" t="s">
        <v>20058</v>
      </c>
      <c r="H4250">
        <v>5</v>
      </c>
    </row>
    <row r="4251" spans="1:8" x14ac:dyDescent="0.3">
      <c r="A4251">
        <v>4250</v>
      </c>
      <c r="B4251">
        <v>17975</v>
      </c>
      <c r="C4251">
        <v>688535</v>
      </c>
      <c r="D4251">
        <v>2</v>
      </c>
      <c r="E4251" t="s">
        <v>14297</v>
      </c>
      <c r="F4251" s="1">
        <v>45095</v>
      </c>
      <c r="G4251" t="s">
        <v>20056</v>
      </c>
      <c r="H4251">
        <v>2</v>
      </c>
    </row>
    <row r="4252" spans="1:8" x14ac:dyDescent="0.3">
      <c r="A4252">
        <v>4251</v>
      </c>
      <c r="B4252">
        <v>7375</v>
      </c>
      <c r="C4252">
        <v>1982490</v>
      </c>
      <c r="D4252">
        <v>4</v>
      </c>
      <c r="E4252" t="s">
        <v>14298</v>
      </c>
      <c r="F4252" s="1">
        <v>44559</v>
      </c>
      <c r="G4252" t="s">
        <v>20054</v>
      </c>
      <c r="H4252">
        <v>4</v>
      </c>
    </row>
    <row r="4253" spans="1:8" x14ac:dyDescent="0.3">
      <c r="A4253">
        <v>4252</v>
      </c>
      <c r="B4253">
        <v>8111</v>
      </c>
      <c r="C4253">
        <v>653377</v>
      </c>
      <c r="D4253">
        <v>5</v>
      </c>
      <c r="E4253" t="s">
        <v>14299</v>
      </c>
      <c r="F4253" s="1">
        <v>45239</v>
      </c>
      <c r="G4253" t="s">
        <v>20058</v>
      </c>
      <c r="H4253">
        <v>5</v>
      </c>
    </row>
    <row r="4254" spans="1:8" x14ac:dyDescent="0.3">
      <c r="A4254">
        <v>4253</v>
      </c>
      <c r="B4254">
        <v>229</v>
      </c>
      <c r="C4254">
        <v>1367537</v>
      </c>
      <c r="D4254">
        <v>1</v>
      </c>
      <c r="E4254" t="s">
        <v>14300</v>
      </c>
      <c r="F4254" s="1">
        <v>45792</v>
      </c>
      <c r="G4254" t="s">
        <v>20057</v>
      </c>
      <c r="H4254">
        <v>1</v>
      </c>
    </row>
    <row r="4255" spans="1:8" x14ac:dyDescent="0.3">
      <c r="A4255">
        <v>4254</v>
      </c>
      <c r="B4255">
        <v>7103</v>
      </c>
      <c r="C4255">
        <v>569231</v>
      </c>
      <c r="D4255">
        <v>4</v>
      </c>
      <c r="E4255" t="s">
        <v>14301</v>
      </c>
      <c r="F4255" s="1">
        <v>45516</v>
      </c>
      <c r="G4255" t="s">
        <v>20054</v>
      </c>
      <c r="H4255">
        <v>4</v>
      </c>
    </row>
    <row r="4256" spans="1:8" x14ac:dyDescent="0.3">
      <c r="A4256">
        <v>4255</v>
      </c>
      <c r="B4256">
        <v>12993</v>
      </c>
      <c r="C4256">
        <v>1854901</v>
      </c>
      <c r="D4256">
        <v>3</v>
      </c>
      <c r="E4256" t="s">
        <v>14302</v>
      </c>
      <c r="F4256" s="1">
        <v>45533</v>
      </c>
      <c r="G4256" t="s">
        <v>20055</v>
      </c>
      <c r="H4256">
        <v>3</v>
      </c>
    </row>
    <row r="4257" spans="1:8" x14ac:dyDescent="0.3">
      <c r="A4257">
        <v>4256</v>
      </c>
      <c r="B4257">
        <v>11215</v>
      </c>
      <c r="C4257">
        <v>832301</v>
      </c>
      <c r="D4257">
        <v>1</v>
      </c>
      <c r="E4257" t="s">
        <v>14303</v>
      </c>
      <c r="F4257" s="1">
        <v>44747</v>
      </c>
      <c r="G4257" t="s">
        <v>20057</v>
      </c>
      <c r="H4257">
        <v>1</v>
      </c>
    </row>
    <row r="4258" spans="1:8" x14ac:dyDescent="0.3">
      <c r="A4258">
        <v>4257</v>
      </c>
      <c r="B4258">
        <v>14474</v>
      </c>
      <c r="C4258">
        <v>1613942</v>
      </c>
      <c r="D4258">
        <v>3</v>
      </c>
      <c r="E4258" t="s">
        <v>14304</v>
      </c>
      <c r="F4258" s="1">
        <v>44945</v>
      </c>
      <c r="G4258" t="s">
        <v>20055</v>
      </c>
      <c r="H4258">
        <v>3</v>
      </c>
    </row>
    <row r="4259" spans="1:8" x14ac:dyDescent="0.3">
      <c r="A4259">
        <v>4258</v>
      </c>
      <c r="B4259">
        <v>1687</v>
      </c>
      <c r="C4259">
        <v>6541</v>
      </c>
      <c r="D4259">
        <v>5</v>
      </c>
      <c r="E4259" t="s">
        <v>14305</v>
      </c>
      <c r="F4259" s="1">
        <v>44455</v>
      </c>
      <c r="G4259" t="s">
        <v>20058</v>
      </c>
      <c r="H4259">
        <v>5</v>
      </c>
    </row>
    <row r="4260" spans="1:8" x14ac:dyDescent="0.3">
      <c r="A4260">
        <v>4259</v>
      </c>
      <c r="B4260">
        <v>16978</v>
      </c>
      <c r="C4260">
        <v>787362</v>
      </c>
      <c r="D4260">
        <v>1</v>
      </c>
      <c r="E4260" t="s">
        <v>14306</v>
      </c>
      <c r="F4260" s="1">
        <v>44743</v>
      </c>
      <c r="G4260" t="s">
        <v>20057</v>
      </c>
      <c r="H4260">
        <v>1</v>
      </c>
    </row>
    <row r="4261" spans="1:8" x14ac:dyDescent="0.3">
      <c r="A4261">
        <v>4260</v>
      </c>
      <c r="B4261">
        <v>16367</v>
      </c>
      <c r="C4261">
        <v>1046419</v>
      </c>
      <c r="D4261">
        <v>1</v>
      </c>
      <c r="E4261" t="s">
        <v>14307</v>
      </c>
      <c r="F4261" s="1">
        <v>45766</v>
      </c>
      <c r="G4261" t="s">
        <v>20057</v>
      </c>
      <c r="H4261">
        <v>1</v>
      </c>
    </row>
    <row r="4262" spans="1:8" x14ac:dyDescent="0.3">
      <c r="A4262">
        <v>4261</v>
      </c>
      <c r="B4262">
        <v>18667</v>
      </c>
      <c r="C4262">
        <v>548554</v>
      </c>
      <c r="D4262">
        <v>1</v>
      </c>
      <c r="E4262" t="s">
        <v>14308</v>
      </c>
      <c r="F4262" s="1">
        <v>44625</v>
      </c>
      <c r="G4262" t="s">
        <v>20057</v>
      </c>
      <c r="H4262">
        <v>1</v>
      </c>
    </row>
    <row r="4263" spans="1:8" x14ac:dyDescent="0.3">
      <c r="A4263">
        <v>4262</v>
      </c>
      <c r="B4263">
        <v>8157</v>
      </c>
      <c r="C4263">
        <v>1517380</v>
      </c>
      <c r="D4263">
        <v>4</v>
      </c>
      <c r="E4263" t="s">
        <v>14309</v>
      </c>
      <c r="F4263" s="1">
        <v>45371</v>
      </c>
      <c r="G4263" t="s">
        <v>20054</v>
      </c>
      <c r="H4263">
        <v>4</v>
      </c>
    </row>
    <row r="4264" spans="1:8" x14ac:dyDescent="0.3">
      <c r="A4264">
        <v>4263</v>
      </c>
      <c r="B4264">
        <v>11974</v>
      </c>
      <c r="C4264">
        <v>1919562</v>
      </c>
      <c r="D4264">
        <v>4</v>
      </c>
      <c r="E4264" t="s">
        <v>14310</v>
      </c>
      <c r="F4264" s="1">
        <v>45651</v>
      </c>
      <c r="G4264" t="s">
        <v>20054</v>
      </c>
      <c r="H4264">
        <v>4</v>
      </c>
    </row>
    <row r="4265" spans="1:8" x14ac:dyDescent="0.3">
      <c r="A4265">
        <v>4264</v>
      </c>
      <c r="B4265">
        <v>1932</v>
      </c>
      <c r="C4265">
        <v>1082325</v>
      </c>
      <c r="D4265">
        <v>3</v>
      </c>
      <c r="E4265" t="s">
        <v>14311</v>
      </c>
      <c r="F4265" s="1">
        <v>45213</v>
      </c>
      <c r="G4265" t="s">
        <v>20055</v>
      </c>
      <c r="H4265">
        <v>3</v>
      </c>
    </row>
    <row r="4266" spans="1:8" x14ac:dyDescent="0.3">
      <c r="A4266">
        <v>4265</v>
      </c>
      <c r="B4266">
        <v>1875</v>
      </c>
      <c r="C4266">
        <v>518974</v>
      </c>
      <c r="D4266">
        <v>3</v>
      </c>
      <c r="E4266" t="s">
        <v>14312</v>
      </c>
      <c r="F4266" s="1">
        <v>44707</v>
      </c>
      <c r="G4266" t="s">
        <v>20055</v>
      </c>
      <c r="H4266">
        <v>3</v>
      </c>
    </row>
    <row r="4267" spans="1:8" x14ac:dyDescent="0.3">
      <c r="A4267">
        <v>4266</v>
      </c>
      <c r="B4267">
        <v>9520</v>
      </c>
      <c r="C4267">
        <v>774740</v>
      </c>
      <c r="D4267">
        <v>5</v>
      </c>
      <c r="E4267" t="s">
        <v>14313</v>
      </c>
      <c r="F4267" s="1">
        <v>44859</v>
      </c>
      <c r="G4267" t="s">
        <v>20058</v>
      </c>
      <c r="H4267">
        <v>5</v>
      </c>
    </row>
    <row r="4268" spans="1:8" x14ac:dyDescent="0.3">
      <c r="A4268">
        <v>4267</v>
      </c>
      <c r="B4268">
        <v>10443</v>
      </c>
      <c r="C4268">
        <v>193075</v>
      </c>
      <c r="D4268">
        <v>3</v>
      </c>
      <c r="E4268" t="s">
        <v>14314</v>
      </c>
      <c r="F4268" s="1">
        <v>45252</v>
      </c>
      <c r="G4268" t="s">
        <v>20055</v>
      </c>
      <c r="H4268">
        <v>3</v>
      </c>
    </row>
    <row r="4269" spans="1:8" x14ac:dyDescent="0.3">
      <c r="A4269">
        <v>4268</v>
      </c>
      <c r="B4269">
        <v>7095</v>
      </c>
      <c r="C4269">
        <v>843519</v>
      </c>
      <c r="D4269">
        <v>3</v>
      </c>
      <c r="E4269" t="s">
        <v>14315</v>
      </c>
      <c r="F4269" s="1">
        <v>44550</v>
      </c>
      <c r="G4269" t="s">
        <v>20055</v>
      </c>
      <c r="H4269">
        <v>3</v>
      </c>
    </row>
    <row r="4270" spans="1:8" x14ac:dyDescent="0.3">
      <c r="A4270">
        <v>4269</v>
      </c>
      <c r="B4270">
        <v>17405</v>
      </c>
      <c r="C4270">
        <v>1688850</v>
      </c>
      <c r="D4270">
        <v>2</v>
      </c>
      <c r="E4270" t="s">
        <v>14316</v>
      </c>
      <c r="F4270" s="1">
        <v>45270</v>
      </c>
      <c r="G4270" t="s">
        <v>20056</v>
      </c>
      <c r="H4270">
        <v>2</v>
      </c>
    </row>
    <row r="4271" spans="1:8" x14ac:dyDescent="0.3">
      <c r="A4271">
        <v>4270</v>
      </c>
      <c r="B4271">
        <v>8555</v>
      </c>
      <c r="C4271">
        <v>980562</v>
      </c>
      <c r="D4271">
        <v>5</v>
      </c>
      <c r="E4271" t="s">
        <v>14317</v>
      </c>
      <c r="F4271" s="1">
        <v>44853</v>
      </c>
      <c r="G4271" t="s">
        <v>20058</v>
      </c>
      <c r="H4271">
        <v>5</v>
      </c>
    </row>
    <row r="4272" spans="1:8" x14ac:dyDescent="0.3">
      <c r="A4272">
        <v>4271</v>
      </c>
      <c r="B4272">
        <v>19150</v>
      </c>
      <c r="C4272">
        <v>1293446</v>
      </c>
      <c r="D4272">
        <v>3</v>
      </c>
      <c r="E4272" t="s">
        <v>14318</v>
      </c>
      <c r="F4272" s="1">
        <v>45596</v>
      </c>
      <c r="G4272" t="s">
        <v>20055</v>
      </c>
      <c r="H4272">
        <v>3</v>
      </c>
    </row>
    <row r="4273" spans="1:8" x14ac:dyDescent="0.3">
      <c r="A4273">
        <v>4272</v>
      </c>
      <c r="B4273">
        <v>8969</v>
      </c>
      <c r="C4273">
        <v>1487170</v>
      </c>
      <c r="D4273">
        <v>2</v>
      </c>
      <c r="E4273" t="s">
        <v>14319</v>
      </c>
      <c r="F4273" s="1">
        <v>45311</v>
      </c>
      <c r="G4273" t="s">
        <v>20056</v>
      </c>
      <c r="H4273">
        <v>2</v>
      </c>
    </row>
    <row r="4274" spans="1:8" x14ac:dyDescent="0.3">
      <c r="A4274">
        <v>4273</v>
      </c>
      <c r="B4274">
        <v>18750</v>
      </c>
      <c r="C4274">
        <v>1864082</v>
      </c>
      <c r="D4274">
        <v>4</v>
      </c>
      <c r="E4274" t="s">
        <v>14320</v>
      </c>
      <c r="F4274" s="1">
        <v>44485</v>
      </c>
      <c r="G4274" t="s">
        <v>20054</v>
      </c>
      <c r="H4274">
        <v>4</v>
      </c>
    </row>
    <row r="4275" spans="1:8" x14ac:dyDescent="0.3">
      <c r="A4275">
        <v>4274</v>
      </c>
      <c r="B4275">
        <v>5176</v>
      </c>
      <c r="C4275">
        <v>437521</v>
      </c>
      <c r="D4275">
        <v>1</v>
      </c>
      <c r="E4275" t="s">
        <v>14321</v>
      </c>
      <c r="F4275" s="1">
        <v>45587</v>
      </c>
      <c r="G4275" t="s">
        <v>20057</v>
      </c>
      <c r="H4275">
        <v>1</v>
      </c>
    </row>
    <row r="4276" spans="1:8" x14ac:dyDescent="0.3">
      <c r="A4276">
        <v>4275</v>
      </c>
      <c r="B4276">
        <v>10801</v>
      </c>
      <c r="C4276">
        <v>1360975</v>
      </c>
      <c r="D4276">
        <v>2</v>
      </c>
      <c r="E4276" t="s">
        <v>14322</v>
      </c>
      <c r="F4276" s="1">
        <v>45713</v>
      </c>
      <c r="G4276" t="s">
        <v>20056</v>
      </c>
      <c r="H4276">
        <v>2</v>
      </c>
    </row>
    <row r="4277" spans="1:8" x14ac:dyDescent="0.3">
      <c r="A4277">
        <v>4276</v>
      </c>
      <c r="B4277">
        <v>791</v>
      </c>
      <c r="C4277">
        <v>1873622</v>
      </c>
      <c r="D4277">
        <v>4</v>
      </c>
      <c r="E4277" t="s">
        <v>14323</v>
      </c>
      <c r="F4277" s="1">
        <v>45765</v>
      </c>
      <c r="G4277" t="s">
        <v>20054</v>
      </c>
      <c r="H4277">
        <v>4</v>
      </c>
    </row>
    <row r="4278" spans="1:8" x14ac:dyDescent="0.3">
      <c r="A4278">
        <v>4277</v>
      </c>
      <c r="B4278">
        <v>19073</v>
      </c>
      <c r="C4278">
        <v>712204</v>
      </c>
      <c r="D4278">
        <v>4</v>
      </c>
      <c r="E4278" t="s">
        <v>14324</v>
      </c>
      <c r="F4278" s="1">
        <v>44769</v>
      </c>
      <c r="G4278" t="s">
        <v>20054</v>
      </c>
      <c r="H4278">
        <v>4</v>
      </c>
    </row>
    <row r="4279" spans="1:8" x14ac:dyDescent="0.3">
      <c r="A4279">
        <v>4278</v>
      </c>
      <c r="B4279">
        <v>14206</v>
      </c>
      <c r="C4279">
        <v>1475998</v>
      </c>
      <c r="D4279">
        <v>3</v>
      </c>
      <c r="E4279" t="s">
        <v>14325</v>
      </c>
      <c r="F4279" s="1">
        <v>45258</v>
      </c>
      <c r="G4279" t="s">
        <v>20055</v>
      </c>
      <c r="H4279">
        <v>3</v>
      </c>
    </row>
    <row r="4280" spans="1:8" x14ac:dyDescent="0.3">
      <c r="A4280">
        <v>4279</v>
      </c>
      <c r="B4280">
        <v>3495</v>
      </c>
      <c r="C4280">
        <v>740671</v>
      </c>
      <c r="D4280">
        <v>2</v>
      </c>
      <c r="E4280" t="s">
        <v>14326</v>
      </c>
      <c r="F4280" s="1">
        <v>45647</v>
      </c>
      <c r="G4280" t="s">
        <v>20056</v>
      </c>
      <c r="H4280">
        <v>2</v>
      </c>
    </row>
    <row r="4281" spans="1:8" x14ac:dyDescent="0.3">
      <c r="A4281">
        <v>4280</v>
      </c>
      <c r="B4281">
        <v>13709</v>
      </c>
      <c r="C4281">
        <v>674926</v>
      </c>
      <c r="D4281">
        <v>1</v>
      </c>
      <c r="E4281" t="s">
        <v>14327</v>
      </c>
      <c r="F4281" s="1">
        <v>44898</v>
      </c>
      <c r="G4281" t="s">
        <v>20057</v>
      </c>
      <c r="H4281">
        <v>1</v>
      </c>
    </row>
    <row r="4282" spans="1:8" x14ac:dyDescent="0.3">
      <c r="A4282">
        <v>4281</v>
      </c>
      <c r="B4282">
        <v>13190</v>
      </c>
      <c r="C4282">
        <v>870160</v>
      </c>
      <c r="D4282">
        <v>5</v>
      </c>
      <c r="E4282" t="s">
        <v>14328</v>
      </c>
      <c r="F4282" s="1">
        <v>45147</v>
      </c>
      <c r="G4282" t="s">
        <v>20058</v>
      </c>
      <c r="H4282">
        <v>5</v>
      </c>
    </row>
    <row r="4283" spans="1:8" x14ac:dyDescent="0.3">
      <c r="A4283">
        <v>4282</v>
      </c>
      <c r="B4283">
        <v>16901</v>
      </c>
      <c r="C4283">
        <v>753305</v>
      </c>
      <c r="D4283">
        <v>5</v>
      </c>
      <c r="E4283" t="s">
        <v>14329</v>
      </c>
      <c r="F4283" s="1">
        <v>45547</v>
      </c>
      <c r="G4283" t="s">
        <v>20058</v>
      </c>
      <c r="H4283">
        <v>5</v>
      </c>
    </row>
    <row r="4284" spans="1:8" x14ac:dyDescent="0.3">
      <c r="A4284">
        <v>4283</v>
      </c>
      <c r="B4284">
        <v>12592</v>
      </c>
      <c r="C4284">
        <v>30730</v>
      </c>
      <c r="D4284">
        <v>1</v>
      </c>
      <c r="E4284" t="s">
        <v>14330</v>
      </c>
      <c r="F4284" s="1">
        <v>45080</v>
      </c>
      <c r="G4284" t="s">
        <v>20057</v>
      </c>
      <c r="H4284">
        <v>1</v>
      </c>
    </row>
    <row r="4285" spans="1:8" x14ac:dyDescent="0.3">
      <c r="A4285">
        <v>4284</v>
      </c>
      <c r="B4285">
        <v>1340</v>
      </c>
      <c r="C4285">
        <v>1022919</v>
      </c>
      <c r="D4285">
        <v>5</v>
      </c>
      <c r="E4285" t="s">
        <v>14331</v>
      </c>
      <c r="F4285" s="1">
        <v>45736</v>
      </c>
      <c r="G4285" t="s">
        <v>20058</v>
      </c>
      <c r="H4285">
        <v>5</v>
      </c>
    </row>
    <row r="4286" spans="1:8" x14ac:dyDescent="0.3">
      <c r="A4286">
        <v>4285</v>
      </c>
      <c r="B4286">
        <v>2757</v>
      </c>
      <c r="C4286">
        <v>1074229</v>
      </c>
      <c r="D4286">
        <v>5</v>
      </c>
      <c r="E4286" t="s">
        <v>14332</v>
      </c>
      <c r="F4286" s="1">
        <v>45597</v>
      </c>
      <c r="G4286" t="s">
        <v>20058</v>
      </c>
      <c r="H4286">
        <v>5</v>
      </c>
    </row>
    <row r="4287" spans="1:8" x14ac:dyDescent="0.3">
      <c r="A4287">
        <v>4286</v>
      </c>
      <c r="B4287">
        <v>4197</v>
      </c>
      <c r="C4287">
        <v>1335827</v>
      </c>
      <c r="D4287">
        <v>4</v>
      </c>
      <c r="E4287" t="s">
        <v>14333</v>
      </c>
      <c r="F4287" s="1">
        <v>45703</v>
      </c>
      <c r="G4287" t="s">
        <v>20054</v>
      </c>
      <c r="H4287">
        <v>4</v>
      </c>
    </row>
    <row r="4288" spans="1:8" x14ac:dyDescent="0.3">
      <c r="A4288">
        <v>4287</v>
      </c>
      <c r="B4288">
        <v>12755</v>
      </c>
      <c r="C4288">
        <v>1062609</v>
      </c>
      <c r="D4288">
        <v>5</v>
      </c>
      <c r="E4288" t="s">
        <v>14334</v>
      </c>
      <c r="F4288" s="1">
        <v>45272</v>
      </c>
      <c r="G4288" t="s">
        <v>20058</v>
      </c>
      <c r="H4288">
        <v>5</v>
      </c>
    </row>
    <row r="4289" spans="1:8" x14ac:dyDescent="0.3">
      <c r="A4289">
        <v>4288</v>
      </c>
      <c r="B4289">
        <v>17589</v>
      </c>
      <c r="C4289">
        <v>1170838</v>
      </c>
      <c r="D4289">
        <v>5</v>
      </c>
      <c r="E4289" t="s">
        <v>14335</v>
      </c>
      <c r="F4289" s="1">
        <v>44447</v>
      </c>
      <c r="G4289" t="s">
        <v>20058</v>
      </c>
      <c r="H4289">
        <v>5</v>
      </c>
    </row>
    <row r="4290" spans="1:8" x14ac:dyDescent="0.3">
      <c r="A4290">
        <v>4289</v>
      </c>
      <c r="B4290">
        <v>7376</v>
      </c>
      <c r="C4290">
        <v>1305570</v>
      </c>
      <c r="D4290">
        <v>2</v>
      </c>
      <c r="E4290" t="s">
        <v>14336</v>
      </c>
      <c r="F4290" s="1">
        <v>45060</v>
      </c>
      <c r="G4290" t="s">
        <v>20056</v>
      </c>
      <c r="H4290">
        <v>2</v>
      </c>
    </row>
    <row r="4291" spans="1:8" x14ac:dyDescent="0.3">
      <c r="A4291">
        <v>4290</v>
      </c>
      <c r="B4291">
        <v>7119</v>
      </c>
      <c r="C4291">
        <v>359781</v>
      </c>
      <c r="D4291">
        <v>2</v>
      </c>
      <c r="E4291" t="s">
        <v>14337</v>
      </c>
      <c r="F4291" s="1">
        <v>45309</v>
      </c>
      <c r="G4291" t="s">
        <v>20056</v>
      </c>
      <c r="H4291">
        <v>2</v>
      </c>
    </row>
    <row r="4292" spans="1:8" x14ac:dyDescent="0.3">
      <c r="A4292">
        <v>4291</v>
      </c>
      <c r="B4292">
        <v>16135</v>
      </c>
      <c r="C4292">
        <v>613342</v>
      </c>
      <c r="D4292">
        <v>5</v>
      </c>
      <c r="E4292" t="s">
        <v>14338</v>
      </c>
      <c r="F4292" s="1">
        <v>45240</v>
      </c>
      <c r="G4292" t="s">
        <v>20058</v>
      </c>
      <c r="H4292">
        <v>5</v>
      </c>
    </row>
    <row r="4293" spans="1:8" x14ac:dyDescent="0.3">
      <c r="A4293">
        <v>4292</v>
      </c>
      <c r="B4293">
        <v>10919</v>
      </c>
      <c r="C4293">
        <v>1966771</v>
      </c>
      <c r="D4293">
        <v>5</v>
      </c>
      <c r="E4293" t="s">
        <v>14339</v>
      </c>
      <c r="F4293" s="1">
        <v>45866</v>
      </c>
      <c r="G4293" t="s">
        <v>20058</v>
      </c>
      <c r="H4293">
        <v>5</v>
      </c>
    </row>
    <row r="4294" spans="1:8" x14ac:dyDescent="0.3">
      <c r="A4294">
        <v>4293</v>
      </c>
      <c r="B4294">
        <v>8059</v>
      </c>
      <c r="C4294">
        <v>437839</v>
      </c>
      <c r="D4294">
        <v>1</v>
      </c>
      <c r="E4294" t="s">
        <v>14340</v>
      </c>
      <c r="F4294" s="1">
        <v>44945</v>
      </c>
      <c r="G4294" t="s">
        <v>20057</v>
      </c>
      <c r="H4294">
        <v>1</v>
      </c>
    </row>
    <row r="4295" spans="1:8" x14ac:dyDescent="0.3">
      <c r="A4295">
        <v>4294</v>
      </c>
      <c r="B4295">
        <v>10773</v>
      </c>
      <c r="C4295">
        <v>587785</v>
      </c>
      <c r="D4295">
        <v>2</v>
      </c>
      <c r="E4295" t="s">
        <v>14341</v>
      </c>
      <c r="F4295" s="1">
        <v>45463</v>
      </c>
      <c r="G4295" t="s">
        <v>20056</v>
      </c>
      <c r="H4295">
        <v>2</v>
      </c>
    </row>
    <row r="4296" spans="1:8" x14ac:dyDescent="0.3">
      <c r="A4296">
        <v>4295</v>
      </c>
      <c r="B4296">
        <v>123</v>
      </c>
      <c r="C4296">
        <v>352821</v>
      </c>
      <c r="D4296">
        <v>3</v>
      </c>
      <c r="E4296" t="s">
        <v>14342</v>
      </c>
      <c r="F4296" s="1">
        <v>45497</v>
      </c>
      <c r="G4296" t="s">
        <v>20055</v>
      </c>
      <c r="H4296">
        <v>3</v>
      </c>
    </row>
    <row r="4297" spans="1:8" x14ac:dyDescent="0.3">
      <c r="A4297">
        <v>4296</v>
      </c>
      <c r="B4297">
        <v>8062</v>
      </c>
      <c r="C4297">
        <v>1914394</v>
      </c>
      <c r="D4297">
        <v>3</v>
      </c>
      <c r="E4297" t="s">
        <v>14343</v>
      </c>
      <c r="F4297" s="1">
        <v>45414</v>
      </c>
      <c r="G4297" t="s">
        <v>20055</v>
      </c>
      <c r="H4297">
        <v>3</v>
      </c>
    </row>
    <row r="4298" spans="1:8" x14ac:dyDescent="0.3">
      <c r="A4298">
        <v>4297</v>
      </c>
      <c r="B4298">
        <v>2619</v>
      </c>
      <c r="C4298">
        <v>1617666</v>
      </c>
      <c r="D4298">
        <v>1</v>
      </c>
      <c r="E4298" t="s">
        <v>14344</v>
      </c>
      <c r="F4298" s="1">
        <v>45891</v>
      </c>
      <c r="G4298" t="s">
        <v>20057</v>
      </c>
      <c r="H4298">
        <v>1</v>
      </c>
    </row>
    <row r="4299" spans="1:8" x14ac:dyDescent="0.3">
      <c r="A4299">
        <v>4298</v>
      </c>
      <c r="B4299">
        <v>9619</v>
      </c>
      <c r="C4299">
        <v>245132</v>
      </c>
      <c r="D4299">
        <v>3</v>
      </c>
      <c r="E4299" t="s">
        <v>14345</v>
      </c>
      <c r="F4299" s="1">
        <v>45305</v>
      </c>
      <c r="G4299" t="s">
        <v>20055</v>
      </c>
      <c r="H4299">
        <v>3</v>
      </c>
    </row>
    <row r="4300" spans="1:8" x14ac:dyDescent="0.3">
      <c r="A4300">
        <v>4299</v>
      </c>
      <c r="B4300">
        <v>13356</v>
      </c>
      <c r="C4300">
        <v>1954926</v>
      </c>
      <c r="D4300">
        <v>4</v>
      </c>
      <c r="E4300" t="s">
        <v>14346</v>
      </c>
      <c r="F4300" s="1">
        <v>45352</v>
      </c>
      <c r="G4300" t="s">
        <v>20054</v>
      </c>
      <c r="H4300">
        <v>4</v>
      </c>
    </row>
    <row r="4301" spans="1:8" x14ac:dyDescent="0.3">
      <c r="A4301">
        <v>4300</v>
      </c>
      <c r="B4301">
        <v>18149</v>
      </c>
      <c r="C4301">
        <v>978179</v>
      </c>
      <c r="D4301">
        <v>4</v>
      </c>
      <c r="E4301" t="s">
        <v>14347</v>
      </c>
      <c r="F4301" s="1">
        <v>44457</v>
      </c>
      <c r="G4301" t="s">
        <v>20054</v>
      </c>
      <c r="H4301">
        <v>4</v>
      </c>
    </row>
    <row r="4302" spans="1:8" x14ac:dyDescent="0.3">
      <c r="A4302">
        <v>4301</v>
      </c>
      <c r="B4302">
        <v>3266</v>
      </c>
      <c r="C4302">
        <v>73592</v>
      </c>
      <c r="D4302">
        <v>2</v>
      </c>
      <c r="E4302" t="s">
        <v>14348</v>
      </c>
      <c r="F4302" s="1">
        <v>45832</v>
      </c>
      <c r="G4302" t="s">
        <v>20056</v>
      </c>
      <c r="H4302">
        <v>2</v>
      </c>
    </row>
    <row r="4303" spans="1:8" x14ac:dyDescent="0.3">
      <c r="A4303">
        <v>4302</v>
      </c>
      <c r="B4303">
        <v>10218</v>
      </c>
      <c r="C4303">
        <v>1470962</v>
      </c>
      <c r="D4303">
        <v>3</v>
      </c>
      <c r="E4303" t="s">
        <v>14349</v>
      </c>
      <c r="F4303" s="1">
        <v>44532</v>
      </c>
      <c r="G4303" t="s">
        <v>20055</v>
      </c>
      <c r="H4303">
        <v>3</v>
      </c>
    </row>
    <row r="4304" spans="1:8" x14ac:dyDescent="0.3">
      <c r="A4304">
        <v>4303</v>
      </c>
      <c r="B4304">
        <v>3937</v>
      </c>
      <c r="C4304">
        <v>445267</v>
      </c>
      <c r="D4304">
        <v>5</v>
      </c>
      <c r="E4304" t="s">
        <v>14350</v>
      </c>
      <c r="F4304" s="1">
        <v>45441</v>
      </c>
      <c r="G4304" t="s">
        <v>20058</v>
      </c>
      <c r="H4304">
        <v>5</v>
      </c>
    </row>
    <row r="4305" spans="1:8" x14ac:dyDescent="0.3">
      <c r="A4305">
        <v>4304</v>
      </c>
      <c r="B4305">
        <v>15049</v>
      </c>
      <c r="C4305">
        <v>1107712</v>
      </c>
      <c r="D4305">
        <v>2</v>
      </c>
      <c r="E4305" t="s">
        <v>14351</v>
      </c>
      <c r="F4305" s="1">
        <v>45741</v>
      </c>
      <c r="G4305" t="s">
        <v>20056</v>
      </c>
      <c r="H4305">
        <v>2</v>
      </c>
    </row>
    <row r="4306" spans="1:8" x14ac:dyDescent="0.3">
      <c r="A4306">
        <v>4305</v>
      </c>
      <c r="B4306">
        <v>8368</v>
      </c>
      <c r="C4306">
        <v>610282</v>
      </c>
      <c r="D4306">
        <v>2</v>
      </c>
      <c r="E4306" t="s">
        <v>14352</v>
      </c>
      <c r="F4306" s="1">
        <v>44528</v>
      </c>
      <c r="G4306" t="s">
        <v>20056</v>
      </c>
      <c r="H4306">
        <v>2</v>
      </c>
    </row>
    <row r="4307" spans="1:8" x14ac:dyDescent="0.3">
      <c r="A4307">
        <v>4306</v>
      </c>
      <c r="B4307">
        <v>10820</v>
      </c>
      <c r="C4307">
        <v>1321309</v>
      </c>
      <c r="D4307">
        <v>2</v>
      </c>
      <c r="E4307" t="s">
        <v>14353</v>
      </c>
      <c r="F4307" s="1">
        <v>44452</v>
      </c>
      <c r="G4307" t="s">
        <v>20056</v>
      </c>
      <c r="H4307">
        <v>2</v>
      </c>
    </row>
    <row r="4308" spans="1:8" x14ac:dyDescent="0.3">
      <c r="A4308">
        <v>4307</v>
      </c>
      <c r="B4308">
        <v>1689</v>
      </c>
      <c r="C4308">
        <v>1317738</v>
      </c>
      <c r="D4308">
        <v>2</v>
      </c>
      <c r="E4308" t="s">
        <v>14354</v>
      </c>
      <c r="F4308" s="1">
        <v>44947</v>
      </c>
      <c r="G4308" t="s">
        <v>20056</v>
      </c>
      <c r="H4308">
        <v>2</v>
      </c>
    </row>
    <row r="4309" spans="1:8" x14ac:dyDescent="0.3">
      <c r="A4309">
        <v>4308</v>
      </c>
      <c r="B4309">
        <v>104</v>
      </c>
      <c r="C4309">
        <v>967909</v>
      </c>
      <c r="D4309">
        <v>4</v>
      </c>
      <c r="E4309" t="s">
        <v>14355</v>
      </c>
      <c r="F4309" s="1">
        <v>44806</v>
      </c>
      <c r="G4309" t="s">
        <v>20054</v>
      </c>
      <c r="H4309">
        <v>4</v>
      </c>
    </row>
    <row r="4310" spans="1:8" x14ac:dyDescent="0.3">
      <c r="A4310">
        <v>4309</v>
      </c>
      <c r="B4310">
        <v>6857</v>
      </c>
      <c r="C4310">
        <v>198382</v>
      </c>
      <c r="D4310">
        <v>2</v>
      </c>
      <c r="E4310" t="s">
        <v>14356</v>
      </c>
      <c r="F4310" s="1">
        <v>44664</v>
      </c>
      <c r="G4310" t="s">
        <v>20056</v>
      </c>
      <c r="H4310">
        <v>2</v>
      </c>
    </row>
    <row r="4311" spans="1:8" x14ac:dyDescent="0.3">
      <c r="A4311">
        <v>4310</v>
      </c>
      <c r="B4311">
        <v>7757</v>
      </c>
      <c r="C4311">
        <v>620752</v>
      </c>
      <c r="D4311">
        <v>5</v>
      </c>
      <c r="E4311" t="s">
        <v>14357</v>
      </c>
      <c r="F4311" s="1">
        <v>45080</v>
      </c>
      <c r="G4311" t="s">
        <v>20058</v>
      </c>
      <c r="H4311">
        <v>5</v>
      </c>
    </row>
    <row r="4312" spans="1:8" x14ac:dyDescent="0.3">
      <c r="A4312">
        <v>4311</v>
      </c>
      <c r="B4312">
        <v>14723</v>
      </c>
      <c r="C4312">
        <v>959286</v>
      </c>
      <c r="D4312">
        <v>1</v>
      </c>
      <c r="E4312" t="s">
        <v>14358</v>
      </c>
      <c r="F4312" s="1">
        <v>45114</v>
      </c>
      <c r="G4312" t="s">
        <v>20057</v>
      </c>
      <c r="H4312">
        <v>1</v>
      </c>
    </row>
    <row r="4313" spans="1:8" x14ac:dyDescent="0.3">
      <c r="A4313">
        <v>4312</v>
      </c>
      <c r="B4313">
        <v>1076</v>
      </c>
      <c r="C4313">
        <v>438126</v>
      </c>
      <c r="D4313">
        <v>1</v>
      </c>
      <c r="E4313" t="s">
        <v>14359</v>
      </c>
      <c r="F4313" s="1">
        <v>45580</v>
      </c>
      <c r="G4313" t="s">
        <v>20057</v>
      </c>
      <c r="H4313">
        <v>1</v>
      </c>
    </row>
    <row r="4314" spans="1:8" x14ac:dyDescent="0.3">
      <c r="A4314">
        <v>4313</v>
      </c>
      <c r="B4314">
        <v>6965</v>
      </c>
      <c r="C4314">
        <v>140000</v>
      </c>
      <c r="D4314">
        <v>2</v>
      </c>
      <c r="E4314" t="s">
        <v>14360</v>
      </c>
      <c r="F4314" s="1">
        <v>44891</v>
      </c>
      <c r="G4314" t="s">
        <v>20056</v>
      </c>
      <c r="H4314">
        <v>2</v>
      </c>
    </row>
    <row r="4315" spans="1:8" x14ac:dyDescent="0.3">
      <c r="A4315">
        <v>4314</v>
      </c>
      <c r="B4315">
        <v>4696</v>
      </c>
      <c r="C4315">
        <v>1585101</v>
      </c>
      <c r="D4315">
        <v>2</v>
      </c>
      <c r="E4315" t="s">
        <v>14361</v>
      </c>
      <c r="F4315" s="1">
        <v>44953</v>
      </c>
      <c r="G4315" t="s">
        <v>20056</v>
      </c>
      <c r="H4315">
        <v>2</v>
      </c>
    </row>
    <row r="4316" spans="1:8" x14ac:dyDescent="0.3">
      <c r="A4316">
        <v>4315</v>
      </c>
      <c r="B4316">
        <v>10877</v>
      </c>
      <c r="C4316">
        <v>201327</v>
      </c>
      <c r="D4316">
        <v>5</v>
      </c>
      <c r="E4316" t="s">
        <v>14362</v>
      </c>
      <c r="F4316" s="1">
        <v>45804</v>
      </c>
      <c r="G4316" t="s">
        <v>20058</v>
      </c>
      <c r="H4316">
        <v>5</v>
      </c>
    </row>
    <row r="4317" spans="1:8" x14ac:dyDescent="0.3">
      <c r="A4317">
        <v>4316</v>
      </c>
      <c r="B4317">
        <v>11698</v>
      </c>
      <c r="C4317">
        <v>529297</v>
      </c>
      <c r="D4317">
        <v>4</v>
      </c>
      <c r="E4317" t="s">
        <v>14363</v>
      </c>
      <c r="F4317" s="1">
        <v>44858</v>
      </c>
      <c r="G4317" t="s">
        <v>20054</v>
      </c>
      <c r="H4317">
        <v>4</v>
      </c>
    </row>
    <row r="4318" spans="1:8" x14ac:dyDescent="0.3">
      <c r="A4318">
        <v>4317</v>
      </c>
      <c r="B4318">
        <v>2275</v>
      </c>
      <c r="C4318">
        <v>1046705</v>
      </c>
      <c r="D4318">
        <v>1</v>
      </c>
      <c r="E4318" t="s">
        <v>14364</v>
      </c>
      <c r="F4318" s="1">
        <v>45816</v>
      </c>
      <c r="G4318" t="s">
        <v>20057</v>
      </c>
      <c r="H4318">
        <v>1</v>
      </c>
    </row>
    <row r="4319" spans="1:8" x14ac:dyDescent="0.3">
      <c r="A4319">
        <v>4318</v>
      </c>
      <c r="B4319">
        <v>6833</v>
      </c>
      <c r="C4319">
        <v>1055018</v>
      </c>
      <c r="D4319">
        <v>4</v>
      </c>
      <c r="E4319" t="s">
        <v>14365</v>
      </c>
      <c r="F4319" s="1">
        <v>45020</v>
      </c>
      <c r="G4319" t="s">
        <v>20054</v>
      </c>
      <c r="H4319">
        <v>4</v>
      </c>
    </row>
    <row r="4320" spans="1:8" x14ac:dyDescent="0.3">
      <c r="A4320">
        <v>4319</v>
      </c>
      <c r="B4320">
        <v>9358</v>
      </c>
      <c r="C4320">
        <v>422385</v>
      </c>
      <c r="D4320">
        <v>4</v>
      </c>
      <c r="E4320" t="s">
        <v>14366</v>
      </c>
      <c r="F4320" s="1">
        <v>44452</v>
      </c>
      <c r="G4320" t="s">
        <v>20054</v>
      </c>
      <c r="H4320">
        <v>4</v>
      </c>
    </row>
    <row r="4321" spans="1:8" x14ac:dyDescent="0.3">
      <c r="A4321">
        <v>4320</v>
      </c>
      <c r="B4321">
        <v>14305</v>
      </c>
      <c r="C4321">
        <v>1838170</v>
      </c>
      <c r="D4321">
        <v>2</v>
      </c>
      <c r="E4321" t="s">
        <v>14367</v>
      </c>
      <c r="F4321" s="1">
        <v>45644</v>
      </c>
      <c r="G4321" t="s">
        <v>20056</v>
      </c>
      <c r="H4321">
        <v>2</v>
      </c>
    </row>
    <row r="4322" spans="1:8" x14ac:dyDescent="0.3">
      <c r="A4322">
        <v>4321</v>
      </c>
      <c r="B4322">
        <v>16844</v>
      </c>
      <c r="C4322">
        <v>64927</v>
      </c>
      <c r="D4322">
        <v>5</v>
      </c>
      <c r="E4322" t="s">
        <v>14368</v>
      </c>
      <c r="F4322" s="1">
        <v>45347</v>
      </c>
      <c r="G4322" t="s">
        <v>20058</v>
      </c>
      <c r="H4322">
        <v>5</v>
      </c>
    </row>
    <row r="4323" spans="1:8" x14ac:dyDescent="0.3">
      <c r="A4323">
        <v>4322</v>
      </c>
      <c r="B4323">
        <v>3166</v>
      </c>
      <c r="C4323">
        <v>556780</v>
      </c>
      <c r="D4323">
        <v>4</v>
      </c>
      <c r="E4323" t="s">
        <v>14369</v>
      </c>
      <c r="F4323" s="1">
        <v>45198</v>
      </c>
      <c r="G4323" t="s">
        <v>20054</v>
      </c>
      <c r="H4323">
        <v>4</v>
      </c>
    </row>
    <row r="4324" spans="1:8" x14ac:dyDescent="0.3">
      <c r="A4324">
        <v>4323</v>
      </c>
      <c r="B4324">
        <v>5514</v>
      </c>
      <c r="C4324">
        <v>1760690</v>
      </c>
      <c r="D4324">
        <v>2</v>
      </c>
      <c r="E4324" t="s">
        <v>14370</v>
      </c>
      <c r="F4324" s="1">
        <v>44494</v>
      </c>
      <c r="G4324" t="s">
        <v>20056</v>
      </c>
      <c r="H4324">
        <v>2</v>
      </c>
    </row>
    <row r="4325" spans="1:8" x14ac:dyDescent="0.3">
      <c r="A4325">
        <v>4324</v>
      </c>
      <c r="B4325">
        <v>14475</v>
      </c>
      <c r="C4325">
        <v>1877188</v>
      </c>
      <c r="D4325">
        <v>3</v>
      </c>
      <c r="E4325" t="s">
        <v>14371</v>
      </c>
      <c r="F4325" s="1">
        <v>45361</v>
      </c>
      <c r="G4325" t="s">
        <v>20055</v>
      </c>
      <c r="H4325">
        <v>3</v>
      </c>
    </row>
    <row r="4326" spans="1:8" x14ac:dyDescent="0.3">
      <c r="A4326">
        <v>4325</v>
      </c>
      <c r="B4326">
        <v>8442</v>
      </c>
      <c r="C4326">
        <v>690376</v>
      </c>
      <c r="D4326">
        <v>5</v>
      </c>
      <c r="E4326" t="s">
        <v>14372</v>
      </c>
      <c r="F4326" s="1">
        <v>45797</v>
      </c>
      <c r="G4326" t="s">
        <v>20058</v>
      </c>
      <c r="H4326">
        <v>5</v>
      </c>
    </row>
    <row r="4327" spans="1:8" x14ac:dyDescent="0.3">
      <c r="A4327">
        <v>4326</v>
      </c>
      <c r="B4327">
        <v>11575</v>
      </c>
      <c r="C4327">
        <v>17095</v>
      </c>
      <c r="D4327">
        <v>2</v>
      </c>
      <c r="E4327" t="s">
        <v>14373</v>
      </c>
      <c r="F4327" s="1">
        <v>44583</v>
      </c>
      <c r="G4327" t="s">
        <v>20056</v>
      </c>
      <c r="H4327">
        <v>2</v>
      </c>
    </row>
    <row r="4328" spans="1:8" x14ac:dyDescent="0.3">
      <c r="A4328">
        <v>4327</v>
      </c>
      <c r="B4328">
        <v>11787</v>
      </c>
      <c r="C4328">
        <v>1672352</v>
      </c>
      <c r="D4328">
        <v>4</v>
      </c>
      <c r="E4328" t="s">
        <v>14374</v>
      </c>
      <c r="F4328" s="1">
        <v>45251</v>
      </c>
      <c r="G4328" t="s">
        <v>20054</v>
      </c>
      <c r="H4328">
        <v>4</v>
      </c>
    </row>
    <row r="4329" spans="1:8" x14ac:dyDescent="0.3">
      <c r="A4329">
        <v>4328</v>
      </c>
      <c r="B4329">
        <v>17307</v>
      </c>
      <c r="C4329">
        <v>571498</v>
      </c>
      <c r="D4329">
        <v>5</v>
      </c>
      <c r="E4329" t="s">
        <v>14375</v>
      </c>
      <c r="F4329" s="1">
        <v>45449</v>
      </c>
      <c r="G4329" t="s">
        <v>20058</v>
      </c>
      <c r="H4329">
        <v>5</v>
      </c>
    </row>
    <row r="4330" spans="1:8" x14ac:dyDescent="0.3">
      <c r="A4330">
        <v>4329</v>
      </c>
      <c r="B4330">
        <v>634</v>
      </c>
      <c r="C4330">
        <v>189606</v>
      </c>
      <c r="D4330">
        <v>4</v>
      </c>
      <c r="E4330" t="s">
        <v>14376</v>
      </c>
      <c r="F4330" s="1">
        <v>45875</v>
      </c>
      <c r="G4330" t="s">
        <v>20054</v>
      </c>
      <c r="H4330">
        <v>4</v>
      </c>
    </row>
    <row r="4331" spans="1:8" x14ac:dyDescent="0.3">
      <c r="A4331">
        <v>4330</v>
      </c>
      <c r="B4331">
        <v>11300</v>
      </c>
      <c r="C4331">
        <v>702208</v>
      </c>
      <c r="D4331">
        <v>4</v>
      </c>
      <c r="E4331" t="s">
        <v>14377</v>
      </c>
      <c r="F4331" s="1">
        <v>45898</v>
      </c>
      <c r="G4331" t="s">
        <v>20054</v>
      </c>
      <c r="H4331">
        <v>4</v>
      </c>
    </row>
    <row r="4332" spans="1:8" x14ac:dyDescent="0.3">
      <c r="A4332">
        <v>4331</v>
      </c>
      <c r="B4332">
        <v>1272</v>
      </c>
      <c r="C4332">
        <v>86622</v>
      </c>
      <c r="D4332">
        <v>3</v>
      </c>
      <c r="E4332" t="s">
        <v>14378</v>
      </c>
      <c r="F4332" s="1">
        <v>44960</v>
      </c>
      <c r="G4332" t="s">
        <v>20055</v>
      </c>
      <c r="H4332">
        <v>3</v>
      </c>
    </row>
    <row r="4333" spans="1:8" x14ac:dyDescent="0.3">
      <c r="A4333">
        <v>4332</v>
      </c>
      <c r="B4333">
        <v>8036</v>
      </c>
      <c r="C4333">
        <v>490426</v>
      </c>
      <c r="D4333">
        <v>4</v>
      </c>
      <c r="E4333" t="s">
        <v>14379</v>
      </c>
      <c r="F4333" s="1">
        <v>45855</v>
      </c>
      <c r="G4333" t="s">
        <v>20054</v>
      </c>
      <c r="H4333">
        <v>4</v>
      </c>
    </row>
    <row r="4334" spans="1:8" x14ac:dyDescent="0.3">
      <c r="A4334">
        <v>4333</v>
      </c>
      <c r="B4334">
        <v>14746</v>
      </c>
      <c r="C4334">
        <v>1927567</v>
      </c>
      <c r="D4334">
        <v>5</v>
      </c>
      <c r="E4334" t="s">
        <v>14380</v>
      </c>
      <c r="F4334" s="1">
        <v>45545</v>
      </c>
      <c r="G4334" t="s">
        <v>20058</v>
      </c>
      <c r="H4334">
        <v>5</v>
      </c>
    </row>
    <row r="4335" spans="1:8" x14ac:dyDescent="0.3">
      <c r="A4335">
        <v>4334</v>
      </c>
      <c r="B4335">
        <v>857</v>
      </c>
      <c r="C4335">
        <v>1982784</v>
      </c>
      <c r="D4335">
        <v>4</v>
      </c>
      <c r="E4335" t="s">
        <v>14381</v>
      </c>
      <c r="F4335" s="1">
        <v>45360</v>
      </c>
      <c r="G4335" t="s">
        <v>20054</v>
      </c>
      <c r="H4335">
        <v>4</v>
      </c>
    </row>
    <row r="4336" spans="1:8" x14ac:dyDescent="0.3">
      <c r="A4336">
        <v>4335</v>
      </c>
      <c r="B4336">
        <v>18132</v>
      </c>
      <c r="C4336">
        <v>1417536</v>
      </c>
      <c r="D4336">
        <v>5</v>
      </c>
      <c r="E4336" t="s">
        <v>14382</v>
      </c>
      <c r="F4336" s="1">
        <v>45175</v>
      </c>
      <c r="G4336" t="s">
        <v>20058</v>
      </c>
      <c r="H4336">
        <v>5</v>
      </c>
    </row>
    <row r="4337" spans="1:8" x14ac:dyDescent="0.3">
      <c r="A4337">
        <v>4336</v>
      </c>
      <c r="B4337">
        <v>10196</v>
      </c>
      <c r="C4337">
        <v>1593488</v>
      </c>
      <c r="D4337">
        <v>3</v>
      </c>
      <c r="E4337" t="s">
        <v>14383</v>
      </c>
      <c r="F4337" s="1">
        <v>44553</v>
      </c>
      <c r="G4337" t="s">
        <v>20055</v>
      </c>
      <c r="H4337">
        <v>3</v>
      </c>
    </row>
    <row r="4338" spans="1:8" x14ac:dyDescent="0.3">
      <c r="A4338">
        <v>4337</v>
      </c>
      <c r="B4338">
        <v>17953</v>
      </c>
      <c r="C4338">
        <v>938896</v>
      </c>
      <c r="D4338">
        <v>5</v>
      </c>
      <c r="E4338" t="s">
        <v>14384</v>
      </c>
      <c r="F4338" s="1">
        <v>45756</v>
      </c>
      <c r="G4338" t="s">
        <v>20058</v>
      </c>
      <c r="H4338">
        <v>5</v>
      </c>
    </row>
    <row r="4339" spans="1:8" x14ac:dyDescent="0.3">
      <c r="A4339">
        <v>4338</v>
      </c>
      <c r="B4339">
        <v>10670</v>
      </c>
      <c r="C4339">
        <v>1116767</v>
      </c>
      <c r="D4339">
        <v>3</v>
      </c>
      <c r="E4339" t="s">
        <v>14385</v>
      </c>
      <c r="F4339" s="1">
        <v>45064</v>
      </c>
      <c r="G4339" t="s">
        <v>20055</v>
      </c>
      <c r="H4339">
        <v>3</v>
      </c>
    </row>
    <row r="4340" spans="1:8" x14ac:dyDescent="0.3">
      <c r="A4340">
        <v>4339</v>
      </c>
      <c r="B4340">
        <v>9332</v>
      </c>
      <c r="C4340">
        <v>309089</v>
      </c>
      <c r="D4340">
        <v>2</v>
      </c>
      <c r="E4340" t="s">
        <v>14386</v>
      </c>
      <c r="F4340" s="1">
        <v>45829</v>
      </c>
      <c r="G4340" t="s">
        <v>20056</v>
      </c>
      <c r="H4340">
        <v>2</v>
      </c>
    </row>
    <row r="4341" spans="1:8" x14ac:dyDescent="0.3">
      <c r="A4341">
        <v>4340</v>
      </c>
      <c r="B4341">
        <v>10249</v>
      </c>
      <c r="C4341">
        <v>1534295</v>
      </c>
      <c r="D4341">
        <v>3</v>
      </c>
      <c r="E4341" t="s">
        <v>14387</v>
      </c>
      <c r="F4341" s="1">
        <v>44791</v>
      </c>
      <c r="G4341" t="s">
        <v>20055</v>
      </c>
      <c r="H4341">
        <v>3</v>
      </c>
    </row>
    <row r="4342" spans="1:8" x14ac:dyDescent="0.3">
      <c r="A4342">
        <v>4341</v>
      </c>
      <c r="B4342">
        <v>798</v>
      </c>
      <c r="C4342">
        <v>1966553</v>
      </c>
      <c r="D4342">
        <v>1</v>
      </c>
      <c r="E4342" t="s">
        <v>14388</v>
      </c>
      <c r="F4342" s="1">
        <v>44762</v>
      </c>
      <c r="G4342" t="s">
        <v>20057</v>
      </c>
      <c r="H4342">
        <v>1</v>
      </c>
    </row>
    <row r="4343" spans="1:8" x14ac:dyDescent="0.3">
      <c r="A4343">
        <v>4342</v>
      </c>
      <c r="B4343">
        <v>18280</v>
      </c>
      <c r="C4343">
        <v>698057</v>
      </c>
      <c r="D4343">
        <v>3</v>
      </c>
      <c r="E4343" t="s">
        <v>14389</v>
      </c>
      <c r="F4343" s="1">
        <v>45054</v>
      </c>
      <c r="G4343" t="s">
        <v>20055</v>
      </c>
      <c r="H4343">
        <v>3</v>
      </c>
    </row>
    <row r="4344" spans="1:8" x14ac:dyDescent="0.3">
      <c r="A4344">
        <v>4343</v>
      </c>
      <c r="B4344">
        <v>3186</v>
      </c>
      <c r="C4344">
        <v>1427316</v>
      </c>
      <c r="D4344">
        <v>2</v>
      </c>
      <c r="E4344" t="s">
        <v>14390</v>
      </c>
      <c r="F4344" s="1">
        <v>44589</v>
      </c>
      <c r="G4344" t="s">
        <v>20056</v>
      </c>
      <c r="H4344">
        <v>2</v>
      </c>
    </row>
    <row r="4345" spans="1:8" x14ac:dyDescent="0.3">
      <c r="A4345">
        <v>4344</v>
      </c>
      <c r="B4345">
        <v>17998</v>
      </c>
      <c r="C4345">
        <v>329054</v>
      </c>
      <c r="D4345">
        <v>2</v>
      </c>
      <c r="E4345" t="s">
        <v>14391</v>
      </c>
      <c r="F4345" s="1">
        <v>45062</v>
      </c>
      <c r="G4345" t="s">
        <v>20056</v>
      </c>
      <c r="H4345">
        <v>2</v>
      </c>
    </row>
    <row r="4346" spans="1:8" x14ac:dyDescent="0.3">
      <c r="A4346">
        <v>4345</v>
      </c>
      <c r="B4346">
        <v>9515</v>
      </c>
      <c r="C4346">
        <v>1097383</v>
      </c>
      <c r="D4346">
        <v>2</v>
      </c>
      <c r="E4346" t="s">
        <v>14392</v>
      </c>
      <c r="F4346" s="1">
        <v>45814</v>
      </c>
      <c r="G4346" t="s">
        <v>20056</v>
      </c>
      <c r="H4346">
        <v>2</v>
      </c>
    </row>
    <row r="4347" spans="1:8" x14ac:dyDescent="0.3">
      <c r="A4347">
        <v>4346</v>
      </c>
      <c r="B4347">
        <v>3912</v>
      </c>
      <c r="C4347">
        <v>1161760</v>
      </c>
      <c r="D4347">
        <v>3</v>
      </c>
      <c r="E4347" t="s">
        <v>14393</v>
      </c>
      <c r="F4347" s="1">
        <v>45788</v>
      </c>
      <c r="G4347" t="s">
        <v>20055</v>
      </c>
      <c r="H4347">
        <v>3</v>
      </c>
    </row>
    <row r="4348" spans="1:8" x14ac:dyDescent="0.3">
      <c r="A4348">
        <v>4347</v>
      </c>
      <c r="B4348">
        <v>11120</v>
      </c>
      <c r="C4348">
        <v>1500993</v>
      </c>
      <c r="D4348">
        <v>1</v>
      </c>
      <c r="E4348" t="s">
        <v>14394</v>
      </c>
      <c r="F4348" s="1">
        <v>44829</v>
      </c>
      <c r="G4348" t="s">
        <v>20057</v>
      </c>
      <c r="H4348">
        <v>1</v>
      </c>
    </row>
    <row r="4349" spans="1:8" x14ac:dyDescent="0.3">
      <c r="A4349">
        <v>4348</v>
      </c>
      <c r="B4349">
        <v>1024</v>
      </c>
      <c r="C4349">
        <v>556212</v>
      </c>
      <c r="D4349">
        <v>2</v>
      </c>
      <c r="E4349" t="s">
        <v>14395</v>
      </c>
      <c r="F4349" s="1">
        <v>45428</v>
      </c>
      <c r="G4349" t="s">
        <v>20056</v>
      </c>
      <c r="H4349">
        <v>2</v>
      </c>
    </row>
    <row r="4350" spans="1:8" x14ac:dyDescent="0.3">
      <c r="A4350">
        <v>4349</v>
      </c>
      <c r="B4350">
        <v>390</v>
      </c>
      <c r="C4350">
        <v>189365</v>
      </c>
      <c r="D4350">
        <v>3</v>
      </c>
      <c r="E4350" t="s">
        <v>14396</v>
      </c>
      <c r="F4350" s="1">
        <v>45857</v>
      </c>
      <c r="G4350" t="s">
        <v>20055</v>
      </c>
      <c r="H4350">
        <v>3</v>
      </c>
    </row>
    <row r="4351" spans="1:8" x14ac:dyDescent="0.3">
      <c r="A4351">
        <v>4350</v>
      </c>
      <c r="B4351">
        <v>2797</v>
      </c>
      <c r="C4351">
        <v>920461</v>
      </c>
      <c r="D4351">
        <v>4</v>
      </c>
      <c r="E4351" t="s">
        <v>14397</v>
      </c>
      <c r="F4351" s="1">
        <v>44818</v>
      </c>
      <c r="G4351" t="s">
        <v>20054</v>
      </c>
      <c r="H4351">
        <v>4</v>
      </c>
    </row>
    <row r="4352" spans="1:8" x14ac:dyDescent="0.3">
      <c r="A4352">
        <v>4351</v>
      </c>
      <c r="B4352">
        <v>9581</v>
      </c>
      <c r="C4352">
        <v>270011</v>
      </c>
      <c r="D4352">
        <v>4</v>
      </c>
      <c r="E4352" t="s">
        <v>14398</v>
      </c>
      <c r="F4352" s="1">
        <v>44870</v>
      </c>
      <c r="G4352" t="s">
        <v>20054</v>
      </c>
      <c r="H4352">
        <v>4</v>
      </c>
    </row>
    <row r="4353" spans="1:8" x14ac:dyDescent="0.3">
      <c r="A4353">
        <v>4352</v>
      </c>
      <c r="B4353">
        <v>19737</v>
      </c>
      <c r="C4353">
        <v>186709</v>
      </c>
      <c r="D4353">
        <v>2</v>
      </c>
      <c r="E4353" t="s">
        <v>14399</v>
      </c>
      <c r="F4353" s="1">
        <v>45439</v>
      </c>
      <c r="G4353" t="s">
        <v>20056</v>
      </c>
      <c r="H4353">
        <v>2</v>
      </c>
    </row>
    <row r="4354" spans="1:8" x14ac:dyDescent="0.3">
      <c r="A4354">
        <v>4353</v>
      </c>
      <c r="B4354">
        <v>7800</v>
      </c>
      <c r="C4354">
        <v>1522282</v>
      </c>
      <c r="D4354">
        <v>2</v>
      </c>
      <c r="E4354" t="s">
        <v>14400</v>
      </c>
      <c r="F4354" s="1">
        <v>45400</v>
      </c>
      <c r="G4354" t="s">
        <v>20056</v>
      </c>
      <c r="H4354">
        <v>2</v>
      </c>
    </row>
    <row r="4355" spans="1:8" x14ac:dyDescent="0.3">
      <c r="A4355">
        <v>4354</v>
      </c>
      <c r="B4355">
        <v>6898</v>
      </c>
      <c r="C4355">
        <v>1530000</v>
      </c>
      <c r="D4355">
        <v>1</v>
      </c>
      <c r="E4355" t="s">
        <v>14401</v>
      </c>
      <c r="F4355" s="1">
        <v>44763</v>
      </c>
      <c r="G4355" t="s">
        <v>20057</v>
      </c>
      <c r="H4355">
        <v>1</v>
      </c>
    </row>
    <row r="4356" spans="1:8" x14ac:dyDescent="0.3">
      <c r="A4356">
        <v>4355</v>
      </c>
      <c r="B4356">
        <v>8409</v>
      </c>
      <c r="C4356">
        <v>1920307</v>
      </c>
      <c r="D4356">
        <v>2</v>
      </c>
      <c r="E4356" t="s">
        <v>14402</v>
      </c>
      <c r="F4356" s="1">
        <v>44929</v>
      </c>
      <c r="G4356" t="s">
        <v>20056</v>
      </c>
      <c r="H4356">
        <v>2</v>
      </c>
    </row>
    <row r="4357" spans="1:8" x14ac:dyDescent="0.3">
      <c r="A4357">
        <v>4356</v>
      </c>
      <c r="B4357">
        <v>9701</v>
      </c>
      <c r="C4357">
        <v>185922</v>
      </c>
      <c r="D4357">
        <v>5</v>
      </c>
      <c r="E4357" t="s">
        <v>14403</v>
      </c>
      <c r="F4357" s="1">
        <v>44585</v>
      </c>
      <c r="G4357" t="s">
        <v>20058</v>
      </c>
      <c r="H4357">
        <v>5</v>
      </c>
    </row>
    <row r="4358" spans="1:8" x14ac:dyDescent="0.3">
      <c r="A4358">
        <v>4357</v>
      </c>
      <c r="B4358">
        <v>12216</v>
      </c>
      <c r="C4358">
        <v>552722</v>
      </c>
      <c r="D4358">
        <v>3</v>
      </c>
      <c r="E4358" t="s">
        <v>14404</v>
      </c>
      <c r="F4358" s="1">
        <v>44534</v>
      </c>
      <c r="G4358" t="s">
        <v>20055</v>
      </c>
      <c r="H4358">
        <v>3</v>
      </c>
    </row>
    <row r="4359" spans="1:8" x14ac:dyDescent="0.3">
      <c r="A4359">
        <v>4358</v>
      </c>
      <c r="B4359">
        <v>18073</v>
      </c>
      <c r="C4359">
        <v>1277586</v>
      </c>
      <c r="D4359">
        <v>5</v>
      </c>
      <c r="E4359" t="s">
        <v>14405</v>
      </c>
      <c r="F4359" s="1">
        <v>45255</v>
      </c>
      <c r="G4359" t="s">
        <v>20058</v>
      </c>
      <c r="H4359">
        <v>5</v>
      </c>
    </row>
    <row r="4360" spans="1:8" x14ac:dyDescent="0.3">
      <c r="A4360">
        <v>4359</v>
      </c>
      <c r="B4360">
        <v>10297</v>
      </c>
      <c r="C4360">
        <v>685402</v>
      </c>
      <c r="D4360">
        <v>5</v>
      </c>
      <c r="E4360" t="s">
        <v>14406</v>
      </c>
      <c r="F4360" s="1">
        <v>45506</v>
      </c>
      <c r="G4360" t="s">
        <v>20058</v>
      </c>
      <c r="H4360">
        <v>5</v>
      </c>
    </row>
    <row r="4361" spans="1:8" x14ac:dyDescent="0.3">
      <c r="A4361">
        <v>4360</v>
      </c>
      <c r="B4361">
        <v>17459</v>
      </c>
      <c r="C4361">
        <v>728957</v>
      </c>
      <c r="D4361">
        <v>1</v>
      </c>
      <c r="E4361" t="s">
        <v>14407</v>
      </c>
      <c r="F4361" s="1">
        <v>44595</v>
      </c>
      <c r="G4361" t="s">
        <v>20057</v>
      </c>
      <c r="H4361">
        <v>1</v>
      </c>
    </row>
    <row r="4362" spans="1:8" x14ac:dyDescent="0.3">
      <c r="A4362">
        <v>4361</v>
      </c>
      <c r="B4362">
        <v>5765</v>
      </c>
      <c r="C4362">
        <v>1064069</v>
      </c>
      <c r="D4362">
        <v>5</v>
      </c>
      <c r="E4362" t="s">
        <v>14408</v>
      </c>
      <c r="F4362" s="1">
        <v>45721</v>
      </c>
      <c r="G4362" t="s">
        <v>20058</v>
      </c>
      <c r="H4362">
        <v>5</v>
      </c>
    </row>
    <row r="4363" spans="1:8" x14ac:dyDescent="0.3">
      <c r="A4363">
        <v>4362</v>
      </c>
      <c r="B4363">
        <v>12381</v>
      </c>
      <c r="C4363">
        <v>1892557</v>
      </c>
      <c r="D4363">
        <v>5</v>
      </c>
      <c r="E4363" t="s">
        <v>14409</v>
      </c>
      <c r="F4363" s="1">
        <v>45878</v>
      </c>
      <c r="G4363" t="s">
        <v>20058</v>
      </c>
      <c r="H4363">
        <v>5</v>
      </c>
    </row>
    <row r="4364" spans="1:8" x14ac:dyDescent="0.3">
      <c r="A4364">
        <v>4363</v>
      </c>
      <c r="B4364">
        <v>17515</v>
      </c>
      <c r="C4364">
        <v>1385331</v>
      </c>
      <c r="D4364">
        <v>1</v>
      </c>
      <c r="E4364" t="s">
        <v>14410</v>
      </c>
      <c r="F4364" s="1">
        <v>45630</v>
      </c>
      <c r="G4364" t="s">
        <v>20057</v>
      </c>
      <c r="H4364">
        <v>1</v>
      </c>
    </row>
    <row r="4365" spans="1:8" x14ac:dyDescent="0.3">
      <c r="A4365">
        <v>4364</v>
      </c>
      <c r="B4365">
        <v>13316</v>
      </c>
      <c r="C4365">
        <v>1820691</v>
      </c>
      <c r="D4365">
        <v>4</v>
      </c>
      <c r="E4365" t="s">
        <v>14411</v>
      </c>
      <c r="F4365" s="1">
        <v>45850</v>
      </c>
      <c r="G4365" t="s">
        <v>20054</v>
      </c>
      <c r="H4365">
        <v>4</v>
      </c>
    </row>
    <row r="4366" spans="1:8" x14ac:dyDescent="0.3">
      <c r="A4366">
        <v>4365</v>
      </c>
      <c r="B4366">
        <v>5567</v>
      </c>
      <c r="C4366">
        <v>1568962</v>
      </c>
      <c r="D4366">
        <v>2</v>
      </c>
      <c r="E4366" t="s">
        <v>14412</v>
      </c>
      <c r="F4366" s="1">
        <v>44577</v>
      </c>
      <c r="G4366" t="s">
        <v>20056</v>
      </c>
      <c r="H4366">
        <v>2</v>
      </c>
    </row>
    <row r="4367" spans="1:8" x14ac:dyDescent="0.3">
      <c r="A4367">
        <v>4366</v>
      </c>
      <c r="B4367">
        <v>14329</v>
      </c>
      <c r="C4367">
        <v>1721779</v>
      </c>
      <c r="D4367">
        <v>3</v>
      </c>
      <c r="E4367" t="s">
        <v>14413</v>
      </c>
      <c r="F4367" s="1">
        <v>45689</v>
      </c>
      <c r="G4367" t="s">
        <v>20055</v>
      </c>
      <c r="H4367">
        <v>3</v>
      </c>
    </row>
    <row r="4368" spans="1:8" x14ac:dyDescent="0.3">
      <c r="A4368">
        <v>4367</v>
      </c>
      <c r="B4368">
        <v>17701</v>
      </c>
      <c r="C4368">
        <v>1718544</v>
      </c>
      <c r="D4368">
        <v>5</v>
      </c>
      <c r="E4368" t="s">
        <v>14414</v>
      </c>
      <c r="F4368" s="1">
        <v>45395</v>
      </c>
      <c r="G4368" t="s">
        <v>20058</v>
      </c>
      <c r="H4368">
        <v>5</v>
      </c>
    </row>
    <row r="4369" spans="1:8" x14ac:dyDescent="0.3">
      <c r="A4369">
        <v>4368</v>
      </c>
      <c r="B4369">
        <v>8316</v>
      </c>
      <c r="C4369">
        <v>466483</v>
      </c>
      <c r="D4369">
        <v>4</v>
      </c>
      <c r="E4369" t="s">
        <v>14415</v>
      </c>
      <c r="F4369" s="1">
        <v>44595</v>
      </c>
      <c r="G4369" t="s">
        <v>20054</v>
      </c>
      <c r="H4369">
        <v>4</v>
      </c>
    </row>
    <row r="4370" spans="1:8" x14ac:dyDescent="0.3">
      <c r="A4370">
        <v>4369</v>
      </c>
      <c r="B4370">
        <v>8821</v>
      </c>
      <c r="C4370">
        <v>417843</v>
      </c>
      <c r="D4370">
        <v>4</v>
      </c>
      <c r="E4370" t="s">
        <v>14416</v>
      </c>
      <c r="F4370" s="1">
        <v>45804</v>
      </c>
      <c r="G4370" t="s">
        <v>20054</v>
      </c>
      <c r="H4370">
        <v>4</v>
      </c>
    </row>
    <row r="4371" spans="1:8" x14ac:dyDescent="0.3">
      <c r="A4371">
        <v>4370</v>
      </c>
      <c r="B4371">
        <v>18391</v>
      </c>
      <c r="C4371">
        <v>43559</v>
      </c>
      <c r="D4371">
        <v>1</v>
      </c>
      <c r="E4371" t="s">
        <v>14417</v>
      </c>
      <c r="F4371" s="1">
        <v>45854</v>
      </c>
      <c r="G4371" t="s">
        <v>20057</v>
      </c>
      <c r="H4371">
        <v>1</v>
      </c>
    </row>
    <row r="4372" spans="1:8" x14ac:dyDescent="0.3">
      <c r="A4372">
        <v>4371</v>
      </c>
      <c r="B4372">
        <v>14356</v>
      </c>
      <c r="C4372">
        <v>1654965</v>
      </c>
      <c r="D4372">
        <v>2</v>
      </c>
      <c r="E4372" t="s">
        <v>14418</v>
      </c>
      <c r="F4372" s="1">
        <v>45108</v>
      </c>
      <c r="G4372" t="s">
        <v>20056</v>
      </c>
      <c r="H4372">
        <v>2</v>
      </c>
    </row>
    <row r="4373" spans="1:8" x14ac:dyDescent="0.3">
      <c r="A4373">
        <v>4372</v>
      </c>
      <c r="B4373">
        <v>694</v>
      </c>
      <c r="C4373">
        <v>1969776</v>
      </c>
      <c r="D4373">
        <v>1</v>
      </c>
      <c r="E4373" t="s">
        <v>14419</v>
      </c>
      <c r="F4373" s="1">
        <v>45559</v>
      </c>
      <c r="G4373" t="s">
        <v>20057</v>
      </c>
      <c r="H4373">
        <v>1</v>
      </c>
    </row>
    <row r="4374" spans="1:8" x14ac:dyDescent="0.3">
      <c r="A4374">
        <v>4373</v>
      </c>
      <c r="B4374">
        <v>2154</v>
      </c>
      <c r="C4374">
        <v>1238758</v>
      </c>
      <c r="D4374">
        <v>2</v>
      </c>
      <c r="E4374" t="s">
        <v>14420</v>
      </c>
      <c r="F4374" s="1">
        <v>45711</v>
      </c>
      <c r="G4374" t="s">
        <v>20056</v>
      </c>
      <c r="H4374">
        <v>2</v>
      </c>
    </row>
    <row r="4375" spans="1:8" x14ac:dyDescent="0.3">
      <c r="A4375">
        <v>4374</v>
      </c>
      <c r="B4375">
        <v>12933</v>
      </c>
      <c r="C4375">
        <v>1658542</v>
      </c>
      <c r="D4375">
        <v>5</v>
      </c>
      <c r="E4375" t="s">
        <v>14421</v>
      </c>
      <c r="F4375" s="1">
        <v>45378</v>
      </c>
      <c r="G4375" t="s">
        <v>20058</v>
      </c>
      <c r="H4375">
        <v>5</v>
      </c>
    </row>
    <row r="4376" spans="1:8" x14ac:dyDescent="0.3">
      <c r="A4376">
        <v>4375</v>
      </c>
      <c r="B4376">
        <v>2662</v>
      </c>
      <c r="C4376">
        <v>1841147</v>
      </c>
      <c r="D4376">
        <v>1</v>
      </c>
      <c r="E4376" t="s">
        <v>14422</v>
      </c>
      <c r="F4376" s="1">
        <v>45203</v>
      </c>
      <c r="G4376" t="s">
        <v>20057</v>
      </c>
      <c r="H4376">
        <v>1</v>
      </c>
    </row>
    <row r="4377" spans="1:8" x14ac:dyDescent="0.3">
      <c r="A4377">
        <v>4376</v>
      </c>
      <c r="B4377">
        <v>5320</v>
      </c>
      <c r="C4377">
        <v>337871</v>
      </c>
      <c r="D4377">
        <v>2</v>
      </c>
      <c r="E4377" t="s">
        <v>14423</v>
      </c>
      <c r="F4377" s="1">
        <v>44662</v>
      </c>
      <c r="G4377" t="s">
        <v>20056</v>
      </c>
      <c r="H4377">
        <v>2</v>
      </c>
    </row>
    <row r="4378" spans="1:8" x14ac:dyDescent="0.3">
      <c r="A4378">
        <v>4377</v>
      </c>
      <c r="B4378">
        <v>10357</v>
      </c>
      <c r="C4378">
        <v>760147</v>
      </c>
      <c r="D4378">
        <v>2</v>
      </c>
      <c r="E4378" t="s">
        <v>14424</v>
      </c>
      <c r="F4378" s="1">
        <v>44978</v>
      </c>
      <c r="G4378" t="s">
        <v>20056</v>
      </c>
      <c r="H4378">
        <v>2</v>
      </c>
    </row>
    <row r="4379" spans="1:8" x14ac:dyDescent="0.3">
      <c r="A4379">
        <v>4378</v>
      </c>
      <c r="B4379">
        <v>2102</v>
      </c>
      <c r="C4379">
        <v>1543401</v>
      </c>
      <c r="D4379">
        <v>4</v>
      </c>
      <c r="E4379" t="s">
        <v>14425</v>
      </c>
      <c r="F4379" s="1">
        <v>45536</v>
      </c>
      <c r="G4379" t="s">
        <v>20054</v>
      </c>
      <c r="H4379">
        <v>4</v>
      </c>
    </row>
    <row r="4380" spans="1:8" x14ac:dyDescent="0.3">
      <c r="A4380">
        <v>4379</v>
      </c>
      <c r="B4380">
        <v>13249</v>
      </c>
      <c r="C4380">
        <v>550260</v>
      </c>
      <c r="D4380">
        <v>5</v>
      </c>
      <c r="E4380" t="s">
        <v>14426</v>
      </c>
      <c r="F4380" s="1">
        <v>44773</v>
      </c>
      <c r="G4380" t="s">
        <v>20058</v>
      </c>
      <c r="H4380">
        <v>5</v>
      </c>
    </row>
    <row r="4381" spans="1:8" x14ac:dyDescent="0.3">
      <c r="A4381">
        <v>4380</v>
      </c>
      <c r="B4381">
        <v>3790</v>
      </c>
      <c r="C4381">
        <v>1356378</v>
      </c>
      <c r="D4381">
        <v>4</v>
      </c>
      <c r="E4381" t="s">
        <v>14427</v>
      </c>
      <c r="F4381" s="1">
        <v>45093</v>
      </c>
      <c r="G4381" t="s">
        <v>20054</v>
      </c>
      <c r="H4381">
        <v>4</v>
      </c>
    </row>
    <row r="4382" spans="1:8" x14ac:dyDescent="0.3">
      <c r="A4382">
        <v>4381</v>
      </c>
      <c r="B4382">
        <v>15353</v>
      </c>
      <c r="C4382">
        <v>1974350</v>
      </c>
      <c r="D4382">
        <v>5</v>
      </c>
      <c r="E4382" t="s">
        <v>14428</v>
      </c>
      <c r="F4382" s="1">
        <v>44791</v>
      </c>
      <c r="G4382" t="s">
        <v>20058</v>
      </c>
      <c r="H4382">
        <v>5</v>
      </c>
    </row>
    <row r="4383" spans="1:8" x14ac:dyDescent="0.3">
      <c r="A4383">
        <v>4382</v>
      </c>
      <c r="B4383">
        <v>13216</v>
      </c>
      <c r="C4383">
        <v>1778408</v>
      </c>
      <c r="D4383">
        <v>1</v>
      </c>
      <c r="E4383" t="s">
        <v>14429</v>
      </c>
      <c r="F4383" s="1">
        <v>44468</v>
      </c>
      <c r="G4383" t="s">
        <v>20057</v>
      </c>
      <c r="H4383">
        <v>1</v>
      </c>
    </row>
    <row r="4384" spans="1:8" x14ac:dyDescent="0.3">
      <c r="A4384">
        <v>4383</v>
      </c>
      <c r="B4384">
        <v>6852</v>
      </c>
      <c r="C4384">
        <v>142868</v>
      </c>
      <c r="D4384">
        <v>2</v>
      </c>
      <c r="E4384" t="s">
        <v>14430</v>
      </c>
      <c r="F4384" s="1">
        <v>44643</v>
      </c>
      <c r="G4384" t="s">
        <v>20056</v>
      </c>
      <c r="H4384">
        <v>2</v>
      </c>
    </row>
    <row r="4385" spans="1:8" x14ac:dyDescent="0.3">
      <c r="A4385">
        <v>4384</v>
      </c>
      <c r="B4385">
        <v>1478</v>
      </c>
      <c r="C4385">
        <v>1403388</v>
      </c>
      <c r="D4385">
        <v>1</v>
      </c>
      <c r="E4385" t="s">
        <v>14431</v>
      </c>
      <c r="F4385" s="1">
        <v>44708</v>
      </c>
      <c r="G4385" t="s">
        <v>20057</v>
      </c>
      <c r="H4385">
        <v>1</v>
      </c>
    </row>
    <row r="4386" spans="1:8" x14ac:dyDescent="0.3">
      <c r="A4386">
        <v>4385</v>
      </c>
      <c r="B4386">
        <v>3527</v>
      </c>
      <c r="C4386">
        <v>1337879</v>
      </c>
      <c r="D4386">
        <v>4</v>
      </c>
      <c r="E4386" t="s">
        <v>14432</v>
      </c>
      <c r="F4386" s="1">
        <v>45846</v>
      </c>
      <c r="G4386" t="s">
        <v>20054</v>
      </c>
      <c r="H4386">
        <v>4</v>
      </c>
    </row>
    <row r="4387" spans="1:8" x14ac:dyDescent="0.3">
      <c r="A4387">
        <v>4386</v>
      </c>
      <c r="B4387">
        <v>2501</v>
      </c>
      <c r="C4387">
        <v>670525</v>
      </c>
      <c r="D4387">
        <v>3</v>
      </c>
      <c r="E4387" t="s">
        <v>14433</v>
      </c>
      <c r="F4387" s="1">
        <v>45347</v>
      </c>
      <c r="G4387" t="s">
        <v>20055</v>
      </c>
      <c r="H4387">
        <v>3</v>
      </c>
    </row>
    <row r="4388" spans="1:8" x14ac:dyDescent="0.3">
      <c r="A4388">
        <v>4387</v>
      </c>
      <c r="B4388">
        <v>14155</v>
      </c>
      <c r="C4388">
        <v>892994</v>
      </c>
      <c r="D4388">
        <v>3</v>
      </c>
      <c r="E4388" t="s">
        <v>14434</v>
      </c>
      <c r="F4388" s="1">
        <v>45527</v>
      </c>
      <c r="G4388" t="s">
        <v>20055</v>
      </c>
      <c r="H4388">
        <v>3</v>
      </c>
    </row>
    <row r="4389" spans="1:8" x14ac:dyDescent="0.3">
      <c r="A4389">
        <v>4388</v>
      </c>
      <c r="B4389">
        <v>8127</v>
      </c>
      <c r="C4389">
        <v>1890871</v>
      </c>
      <c r="D4389">
        <v>5</v>
      </c>
      <c r="E4389" t="s">
        <v>14435</v>
      </c>
      <c r="F4389" s="1">
        <v>45307</v>
      </c>
      <c r="G4389" t="s">
        <v>20058</v>
      </c>
      <c r="H4389">
        <v>5</v>
      </c>
    </row>
    <row r="4390" spans="1:8" x14ac:dyDescent="0.3">
      <c r="A4390">
        <v>4389</v>
      </c>
      <c r="B4390">
        <v>19064</v>
      </c>
      <c r="C4390">
        <v>931862</v>
      </c>
      <c r="D4390">
        <v>4</v>
      </c>
      <c r="E4390" t="s">
        <v>14436</v>
      </c>
      <c r="F4390" s="1">
        <v>45021</v>
      </c>
      <c r="G4390" t="s">
        <v>20054</v>
      </c>
      <c r="H4390">
        <v>4</v>
      </c>
    </row>
    <row r="4391" spans="1:8" x14ac:dyDescent="0.3">
      <c r="A4391">
        <v>4390</v>
      </c>
      <c r="B4391">
        <v>7239</v>
      </c>
      <c r="C4391">
        <v>1241465</v>
      </c>
      <c r="D4391">
        <v>4</v>
      </c>
      <c r="E4391" t="s">
        <v>14437</v>
      </c>
      <c r="F4391" s="1">
        <v>44667</v>
      </c>
      <c r="G4391" t="s">
        <v>20054</v>
      </c>
      <c r="H4391">
        <v>4</v>
      </c>
    </row>
    <row r="4392" spans="1:8" x14ac:dyDescent="0.3">
      <c r="A4392">
        <v>4391</v>
      </c>
      <c r="B4392">
        <v>4639</v>
      </c>
      <c r="C4392">
        <v>1645505</v>
      </c>
      <c r="D4392">
        <v>2</v>
      </c>
      <c r="E4392" t="s">
        <v>14438</v>
      </c>
      <c r="F4392" s="1">
        <v>44769</v>
      </c>
      <c r="G4392" t="s">
        <v>20056</v>
      </c>
      <c r="H4392">
        <v>2</v>
      </c>
    </row>
    <row r="4393" spans="1:8" x14ac:dyDescent="0.3">
      <c r="A4393">
        <v>4392</v>
      </c>
      <c r="B4393">
        <v>18078</v>
      </c>
      <c r="C4393">
        <v>1957968</v>
      </c>
      <c r="D4393">
        <v>5</v>
      </c>
      <c r="E4393" t="s">
        <v>14439</v>
      </c>
      <c r="F4393" s="1">
        <v>45896</v>
      </c>
      <c r="G4393" t="s">
        <v>20058</v>
      </c>
      <c r="H4393">
        <v>5</v>
      </c>
    </row>
    <row r="4394" spans="1:8" x14ac:dyDescent="0.3">
      <c r="A4394">
        <v>4393</v>
      </c>
      <c r="B4394">
        <v>2606</v>
      </c>
      <c r="C4394">
        <v>19668</v>
      </c>
      <c r="D4394">
        <v>2</v>
      </c>
      <c r="E4394" t="s">
        <v>14440</v>
      </c>
      <c r="F4394" s="1">
        <v>45794</v>
      </c>
      <c r="G4394" t="s">
        <v>20056</v>
      </c>
      <c r="H4394">
        <v>2</v>
      </c>
    </row>
    <row r="4395" spans="1:8" x14ac:dyDescent="0.3">
      <c r="A4395">
        <v>4394</v>
      </c>
      <c r="B4395">
        <v>105</v>
      </c>
      <c r="C4395">
        <v>1418963</v>
      </c>
      <c r="D4395">
        <v>2</v>
      </c>
      <c r="E4395" t="s">
        <v>14441</v>
      </c>
      <c r="F4395" s="1">
        <v>45025</v>
      </c>
      <c r="G4395" t="s">
        <v>20056</v>
      </c>
      <c r="H4395">
        <v>2</v>
      </c>
    </row>
    <row r="4396" spans="1:8" x14ac:dyDescent="0.3">
      <c r="A4396">
        <v>4395</v>
      </c>
      <c r="B4396">
        <v>3716</v>
      </c>
      <c r="C4396">
        <v>1067932</v>
      </c>
      <c r="D4396">
        <v>5</v>
      </c>
      <c r="E4396" t="s">
        <v>14442</v>
      </c>
      <c r="F4396" s="1">
        <v>45819</v>
      </c>
      <c r="G4396" t="s">
        <v>20058</v>
      </c>
      <c r="H4396">
        <v>5</v>
      </c>
    </row>
    <row r="4397" spans="1:8" x14ac:dyDescent="0.3">
      <c r="A4397">
        <v>4396</v>
      </c>
      <c r="B4397">
        <v>6179</v>
      </c>
      <c r="C4397">
        <v>1998624</v>
      </c>
      <c r="D4397">
        <v>2</v>
      </c>
      <c r="E4397" t="s">
        <v>14443</v>
      </c>
      <c r="F4397" s="1">
        <v>44482</v>
      </c>
      <c r="G4397" t="s">
        <v>20056</v>
      </c>
      <c r="H4397">
        <v>2</v>
      </c>
    </row>
    <row r="4398" spans="1:8" x14ac:dyDescent="0.3">
      <c r="A4398">
        <v>4397</v>
      </c>
      <c r="B4398">
        <v>1327</v>
      </c>
      <c r="C4398">
        <v>137914</v>
      </c>
      <c r="D4398">
        <v>1</v>
      </c>
      <c r="E4398" t="s">
        <v>14444</v>
      </c>
      <c r="F4398" s="1">
        <v>45730</v>
      </c>
      <c r="G4398" t="s">
        <v>20057</v>
      </c>
      <c r="H4398">
        <v>1</v>
      </c>
    </row>
    <row r="4399" spans="1:8" x14ac:dyDescent="0.3">
      <c r="A4399">
        <v>4398</v>
      </c>
      <c r="B4399">
        <v>3550</v>
      </c>
      <c r="C4399">
        <v>699180</v>
      </c>
      <c r="D4399">
        <v>5</v>
      </c>
      <c r="E4399" t="s">
        <v>14445</v>
      </c>
      <c r="F4399" s="1">
        <v>45477</v>
      </c>
      <c r="G4399" t="s">
        <v>20058</v>
      </c>
      <c r="H4399">
        <v>5</v>
      </c>
    </row>
    <row r="4400" spans="1:8" x14ac:dyDescent="0.3">
      <c r="A4400">
        <v>4399</v>
      </c>
      <c r="B4400">
        <v>11739</v>
      </c>
      <c r="C4400">
        <v>523227</v>
      </c>
      <c r="D4400">
        <v>2</v>
      </c>
      <c r="E4400" t="s">
        <v>14446</v>
      </c>
      <c r="F4400" s="1">
        <v>44763</v>
      </c>
      <c r="G4400" t="s">
        <v>20056</v>
      </c>
      <c r="H4400">
        <v>2</v>
      </c>
    </row>
    <row r="4401" spans="1:8" x14ac:dyDescent="0.3">
      <c r="A4401">
        <v>4400</v>
      </c>
      <c r="B4401">
        <v>10173</v>
      </c>
      <c r="C4401">
        <v>716249</v>
      </c>
      <c r="D4401">
        <v>2</v>
      </c>
      <c r="E4401" t="s">
        <v>14447</v>
      </c>
      <c r="F4401" s="1">
        <v>44923</v>
      </c>
      <c r="G4401" t="s">
        <v>20056</v>
      </c>
      <c r="H4401">
        <v>2</v>
      </c>
    </row>
    <row r="4402" spans="1:8" x14ac:dyDescent="0.3">
      <c r="A4402">
        <v>4401</v>
      </c>
      <c r="B4402">
        <v>9987</v>
      </c>
      <c r="C4402">
        <v>1176690</v>
      </c>
      <c r="D4402">
        <v>4</v>
      </c>
      <c r="E4402" t="s">
        <v>14448</v>
      </c>
      <c r="F4402" s="1">
        <v>45105</v>
      </c>
      <c r="G4402" t="s">
        <v>20054</v>
      </c>
      <c r="H4402">
        <v>4</v>
      </c>
    </row>
    <row r="4403" spans="1:8" x14ac:dyDescent="0.3">
      <c r="A4403">
        <v>4402</v>
      </c>
      <c r="B4403">
        <v>17933</v>
      </c>
      <c r="C4403">
        <v>1322884</v>
      </c>
      <c r="D4403">
        <v>5</v>
      </c>
      <c r="E4403" t="s">
        <v>14449</v>
      </c>
      <c r="F4403" s="1">
        <v>45131</v>
      </c>
      <c r="G4403" t="s">
        <v>20058</v>
      </c>
      <c r="H4403">
        <v>5</v>
      </c>
    </row>
    <row r="4404" spans="1:8" x14ac:dyDescent="0.3">
      <c r="A4404">
        <v>4403</v>
      </c>
      <c r="B4404">
        <v>9512</v>
      </c>
      <c r="C4404">
        <v>150203</v>
      </c>
      <c r="D4404">
        <v>3</v>
      </c>
      <c r="E4404" t="s">
        <v>14450</v>
      </c>
      <c r="F4404" s="1">
        <v>45547</v>
      </c>
      <c r="G4404" t="s">
        <v>20055</v>
      </c>
      <c r="H4404">
        <v>3</v>
      </c>
    </row>
    <row r="4405" spans="1:8" x14ac:dyDescent="0.3">
      <c r="A4405">
        <v>4404</v>
      </c>
      <c r="B4405">
        <v>9628</v>
      </c>
      <c r="C4405">
        <v>973</v>
      </c>
      <c r="D4405">
        <v>4</v>
      </c>
      <c r="E4405" t="s">
        <v>14451</v>
      </c>
      <c r="F4405" s="1">
        <v>45057</v>
      </c>
      <c r="G4405" t="s">
        <v>20054</v>
      </c>
      <c r="H4405">
        <v>4</v>
      </c>
    </row>
    <row r="4406" spans="1:8" x14ac:dyDescent="0.3">
      <c r="A4406">
        <v>4405</v>
      </c>
      <c r="B4406">
        <v>98</v>
      </c>
      <c r="C4406">
        <v>1136012</v>
      </c>
      <c r="D4406">
        <v>3</v>
      </c>
      <c r="E4406" t="s">
        <v>14452</v>
      </c>
      <c r="F4406" s="1">
        <v>45727</v>
      </c>
      <c r="G4406" t="s">
        <v>20055</v>
      </c>
      <c r="H4406">
        <v>3</v>
      </c>
    </row>
    <row r="4407" spans="1:8" x14ac:dyDescent="0.3">
      <c r="A4407">
        <v>4406</v>
      </c>
      <c r="B4407">
        <v>7366</v>
      </c>
      <c r="C4407">
        <v>1598043</v>
      </c>
      <c r="D4407">
        <v>3</v>
      </c>
      <c r="E4407" t="s">
        <v>14453</v>
      </c>
      <c r="F4407" s="1">
        <v>45076</v>
      </c>
      <c r="G4407" t="s">
        <v>20055</v>
      </c>
      <c r="H4407">
        <v>3</v>
      </c>
    </row>
    <row r="4408" spans="1:8" x14ac:dyDescent="0.3">
      <c r="A4408">
        <v>4407</v>
      </c>
      <c r="B4408">
        <v>12417</v>
      </c>
      <c r="C4408">
        <v>95128</v>
      </c>
      <c r="D4408">
        <v>5</v>
      </c>
      <c r="E4408" t="s">
        <v>14454</v>
      </c>
      <c r="F4408" s="1">
        <v>45062</v>
      </c>
      <c r="G4408" t="s">
        <v>20058</v>
      </c>
      <c r="H4408">
        <v>5</v>
      </c>
    </row>
    <row r="4409" spans="1:8" x14ac:dyDescent="0.3">
      <c r="A4409">
        <v>4408</v>
      </c>
      <c r="B4409">
        <v>9439</v>
      </c>
      <c r="C4409">
        <v>1204654</v>
      </c>
      <c r="D4409">
        <v>2</v>
      </c>
      <c r="E4409" t="s">
        <v>14455</v>
      </c>
      <c r="F4409" s="1">
        <v>45246</v>
      </c>
      <c r="G4409" t="s">
        <v>20056</v>
      </c>
      <c r="H4409">
        <v>2</v>
      </c>
    </row>
    <row r="4410" spans="1:8" x14ac:dyDescent="0.3">
      <c r="A4410">
        <v>4409</v>
      </c>
      <c r="B4410">
        <v>10708</v>
      </c>
      <c r="C4410">
        <v>182935</v>
      </c>
      <c r="D4410">
        <v>1</v>
      </c>
      <c r="E4410" t="s">
        <v>14456</v>
      </c>
      <c r="F4410" s="1">
        <v>44876</v>
      </c>
      <c r="G4410" t="s">
        <v>20057</v>
      </c>
      <c r="H4410">
        <v>1</v>
      </c>
    </row>
    <row r="4411" spans="1:8" x14ac:dyDescent="0.3">
      <c r="A4411">
        <v>4410</v>
      </c>
      <c r="B4411">
        <v>9890</v>
      </c>
      <c r="C4411">
        <v>1639266</v>
      </c>
      <c r="D4411">
        <v>3</v>
      </c>
      <c r="E4411" t="s">
        <v>14457</v>
      </c>
      <c r="F4411" s="1">
        <v>45489</v>
      </c>
      <c r="G4411" t="s">
        <v>20055</v>
      </c>
      <c r="H4411">
        <v>3</v>
      </c>
    </row>
    <row r="4412" spans="1:8" x14ac:dyDescent="0.3">
      <c r="A4412">
        <v>4411</v>
      </c>
      <c r="B4412">
        <v>14406</v>
      </c>
      <c r="C4412">
        <v>1301489</v>
      </c>
      <c r="D4412">
        <v>1</v>
      </c>
      <c r="E4412" t="s">
        <v>14458</v>
      </c>
      <c r="F4412" s="1">
        <v>44852</v>
      </c>
      <c r="G4412" t="s">
        <v>20057</v>
      </c>
      <c r="H4412">
        <v>1</v>
      </c>
    </row>
    <row r="4413" spans="1:8" x14ac:dyDescent="0.3">
      <c r="A4413">
        <v>4412</v>
      </c>
      <c r="B4413">
        <v>284</v>
      </c>
      <c r="C4413">
        <v>581441</v>
      </c>
      <c r="D4413">
        <v>2</v>
      </c>
      <c r="E4413" t="s">
        <v>14459</v>
      </c>
      <c r="F4413" s="1">
        <v>45444</v>
      </c>
      <c r="G4413" t="s">
        <v>20056</v>
      </c>
      <c r="H4413">
        <v>2</v>
      </c>
    </row>
    <row r="4414" spans="1:8" x14ac:dyDescent="0.3">
      <c r="A4414">
        <v>4413</v>
      </c>
      <c r="B4414">
        <v>18860</v>
      </c>
      <c r="C4414">
        <v>509100</v>
      </c>
      <c r="D4414">
        <v>5</v>
      </c>
      <c r="E4414" t="s">
        <v>14460</v>
      </c>
      <c r="F4414" s="1">
        <v>44574</v>
      </c>
      <c r="G4414" t="s">
        <v>20058</v>
      </c>
      <c r="H4414">
        <v>5</v>
      </c>
    </row>
    <row r="4415" spans="1:8" x14ac:dyDescent="0.3">
      <c r="A4415">
        <v>4414</v>
      </c>
      <c r="B4415">
        <v>12698</v>
      </c>
      <c r="C4415">
        <v>390080</v>
      </c>
      <c r="D4415">
        <v>4</v>
      </c>
      <c r="E4415" t="s">
        <v>14461</v>
      </c>
      <c r="F4415" s="1">
        <v>45631</v>
      </c>
      <c r="G4415" t="s">
        <v>20054</v>
      </c>
      <c r="H4415">
        <v>4</v>
      </c>
    </row>
    <row r="4416" spans="1:8" x14ac:dyDescent="0.3">
      <c r="A4416">
        <v>4415</v>
      </c>
      <c r="B4416">
        <v>14771</v>
      </c>
      <c r="C4416">
        <v>1920161</v>
      </c>
      <c r="D4416">
        <v>1</v>
      </c>
      <c r="E4416" t="s">
        <v>14462</v>
      </c>
      <c r="F4416" s="1">
        <v>45756</v>
      </c>
      <c r="G4416" t="s">
        <v>20057</v>
      </c>
      <c r="H4416">
        <v>1</v>
      </c>
    </row>
    <row r="4417" spans="1:8" x14ac:dyDescent="0.3">
      <c r="A4417">
        <v>4416</v>
      </c>
      <c r="B4417">
        <v>11710</v>
      </c>
      <c r="C4417">
        <v>538325</v>
      </c>
      <c r="D4417">
        <v>1</v>
      </c>
      <c r="E4417" t="s">
        <v>14463</v>
      </c>
      <c r="F4417" s="1">
        <v>45148</v>
      </c>
      <c r="G4417" t="s">
        <v>20057</v>
      </c>
      <c r="H4417">
        <v>1</v>
      </c>
    </row>
    <row r="4418" spans="1:8" x14ac:dyDescent="0.3">
      <c r="A4418">
        <v>4417</v>
      </c>
      <c r="B4418">
        <v>5319</v>
      </c>
      <c r="C4418">
        <v>1525504</v>
      </c>
      <c r="D4418">
        <v>2</v>
      </c>
      <c r="E4418" t="s">
        <v>14464</v>
      </c>
      <c r="F4418" s="1">
        <v>45459</v>
      </c>
      <c r="G4418" t="s">
        <v>20056</v>
      </c>
      <c r="H4418">
        <v>2</v>
      </c>
    </row>
    <row r="4419" spans="1:8" x14ac:dyDescent="0.3">
      <c r="A4419">
        <v>4418</v>
      </c>
      <c r="B4419">
        <v>1980</v>
      </c>
      <c r="C4419">
        <v>504193</v>
      </c>
      <c r="D4419">
        <v>3</v>
      </c>
      <c r="E4419" t="s">
        <v>14465</v>
      </c>
      <c r="F4419" s="1">
        <v>44965</v>
      </c>
      <c r="G4419" t="s">
        <v>20055</v>
      </c>
      <c r="H4419">
        <v>3</v>
      </c>
    </row>
    <row r="4420" spans="1:8" x14ac:dyDescent="0.3">
      <c r="A4420">
        <v>4419</v>
      </c>
      <c r="B4420">
        <v>17937</v>
      </c>
      <c r="C4420">
        <v>1173382</v>
      </c>
      <c r="D4420">
        <v>5</v>
      </c>
      <c r="E4420" t="s">
        <v>14466</v>
      </c>
      <c r="F4420" s="1">
        <v>45143</v>
      </c>
      <c r="G4420" t="s">
        <v>20058</v>
      </c>
      <c r="H4420">
        <v>5</v>
      </c>
    </row>
    <row r="4421" spans="1:8" x14ac:dyDescent="0.3">
      <c r="A4421">
        <v>4420</v>
      </c>
      <c r="B4421">
        <v>9180</v>
      </c>
      <c r="C4421">
        <v>1986832</v>
      </c>
      <c r="D4421">
        <v>3</v>
      </c>
      <c r="E4421" t="s">
        <v>14467</v>
      </c>
      <c r="F4421" s="1">
        <v>45799</v>
      </c>
      <c r="G4421" t="s">
        <v>20055</v>
      </c>
      <c r="H4421">
        <v>3</v>
      </c>
    </row>
    <row r="4422" spans="1:8" x14ac:dyDescent="0.3">
      <c r="A4422">
        <v>4421</v>
      </c>
      <c r="B4422">
        <v>12559</v>
      </c>
      <c r="C4422">
        <v>658251</v>
      </c>
      <c r="D4422">
        <v>4</v>
      </c>
      <c r="E4422" t="s">
        <v>14468</v>
      </c>
      <c r="F4422" s="1">
        <v>45621</v>
      </c>
      <c r="G4422" t="s">
        <v>20054</v>
      </c>
      <c r="H4422">
        <v>4</v>
      </c>
    </row>
    <row r="4423" spans="1:8" x14ac:dyDescent="0.3">
      <c r="A4423">
        <v>4422</v>
      </c>
      <c r="B4423">
        <v>13762</v>
      </c>
      <c r="C4423">
        <v>348311</v>
      </c>
      <c r="D4423">
        <v>3</v>
      </c>
      <c r="E4423" t="s">
        <v>14469</v>
      </c>
      <c r="F4423" s="1">
        <v>45825</v>
      </c>
      <c r="G4423" t="s">
        <v>20055</v>
      </c>
      <c r="H4423">
        <v>3</v>
      </c>
    </row>
    <row r="4424" spans="1:8" x14ac:dyDescent="0.3">
      <c r="A4424">
        <v>4423</v>
      </c>
      <c r="B4424">
        <v>14702</v>
      </c>
      <c r="C4424">
        <v>1285143</v>
      </c>
      <c r="D4424">
        <v>2</v>
      </c>
      <c r="E4424" t="s">
        <v>14470</v>
      </c>
      <c r="F4424" s="1">
        <v>44682</v>
      </c>
      <c r="G4424" t="s">
        <v>20056</v>
      </c>
      <c r="H4424">
        <v>2</v>
      </c>
    </row>
    <row r="4425" spans="1:8" x14ac:dyDescent="0.3">
      <c r="A4425">
        <v>4424</v>
      </c>
      <c r="B4425">
        <v>1393</v>
      </c>
      <c r="C4425">
        <v>757538</v>
      </c>
      <c r="D4425">
        <v>4</v>
      </c>
      <c r="E4425" t="s">
        <v>14471</v>
      </c>
      <c r="F4425" s="1">
        <v>45321</v>
      </c>
      <c r="G4425" t="s">
        <v>20054</v>
      </c>
      <c r="H4425">
        <v>4</v>
      </c>
    </row>
    <row r="4426" spans="1:8" x14ac:dyDescent="0.3">
      <c r="A4426">
        <v>4425</v>
      </c>
      <c r="B4426">
        <v>16196</v>
      </c>
      <c r="C4426">
        <v>1139266</v>
      </c>
      <c r="D4426">
        <v>3</v>
      </c>
      <c r="E4426" t="s">
        <v>14472</v>
      </c>
      <c r="F4426" s="1">
        <v>45048</v>
      </c>
      <c r="G4426" t="s">
        <v>20055</v>
      </c>
      <c r="H4426">
        <v>3</v>
      </c>
    </row>
    <row r="4427" spans="1:8" x14ac:dyDescent="0.3">
      <c r="A4427">
        <v>4426</v>
      </c>
      <c r="B4427">
        <v>11011</v>
      </c>
      <c r="C4427">
        <v>1283694</v>
      </c>
      <c r="D4427">
        <v>2</v>
      </c>
      <c r="E4427" t="s">
        <v>14473</v>
      </c>
      <c r="F4427" s="1">
        <v>45893</v>
      </c>
      <c r="G4427" t="s">
        <v>20056</v>
      </c>
      <c r="H4427">
        <v>2</v>
      </c>
    </row>
    <row r="4428" spans="1:8" x14ac:dyDescent="0.3">
      <c r="A4428">
        <v>4427</v>
      </c>
      <c r="B4428">
        <v>14237</v>
      </c>
      <c r="C4428">
        <v>1782283</v>
      </c>
      <c r="D4428">
        <v>1</v>
      </c>
      <c r="E4428" t="s">
        <v>14474</v>
      </c>
      <c r="F4428" s="1">
        <v>44960</v>
      </c>
      <c r="G4428" t="s">
        <v>20057</v>
      </c>
      <c r="H4428">
        <v>1</v>
      </c>
    </row>
    <row r="4429" spans="1:8" x14ac:dyDescent="0.3">
      <c r="A4429">
        <v>4428</v>
      </c>
      <c r="B4429">
        <v>10008</v>
      </c>
      <c r="C4429">
        <v>1599242</v>
      </c>
      <c r="D4429">
        <v>3</v>
      </c>
      <c r="E4429" t="s">
        <v>14475</v>
      </c>
      <c r="F4429" s="1">
        <v>45551</v>
      </c>
      <c r="G4429" t="s">
        <v>20055</v>
      </c>
      <c r="H4429">
        <v>3</v>
      </c>
    </row>
    <row r="4430" spans="1:8" x14ac:dyDescent="0.3">
      <c r="A4430">
        <v>4429</v>
      </c>
      <c r="B4430">
        <v>11435</v>
      </c>
      <c r="C4430">
        <v>186136</v>
      </c>
      <c r="D4430">
        <v>5</v>
      </c>
      <c r="E4430" t="s">
        <v>14476</v>
      </c>
      <c r="F4430" s="1">
        <v>44796</v>
      </c>
      <c r="G4430" t="s">
        <v>20058</v>
      </c>
      <c r="H4430">
        <v>5</v>
      </c>
    </row>
    <row r="4431" spans="1:8" x14ac:dyDescent="0.3">
      <c r="A4431">
        <v>4430</v>
      </c>
      <c r="B4431">
        <v>10196</v>
      </c>
      <c r="C4431">
        <v>1510239</v>
      </c>
      <c r="D4431">
        <v>4</v>
      </c>
      <c r="E4431" t="s">
        <v>14477</v>
      </c>
      <c r="F4431" s="1">
        <v>45678</v>
      </c>
      <c r="G4431" t="s">
        <v>20054</v>
      </c>
      <c r="H4431">
        <v>4</v>
      </c>
    </row>
    <row r="4432" spans="1:8" x14ac:dyDescent="0.3">
      <c r="A4432">
        <v>4431</v>
      </c>
      <c r="B4432">
        <v>7737</v>
      </c>
      <c r="C4432">
        <v>854016</v>
      </c>
      <c r="D4432">
        <v>3</v>
      </c>
      <c r="E4432" t="s">
        <v>14478</v>
      </c>
      <c r="F4432" s="1">
        <v>44912</v>
      </c>
      <c r="G4432" t="s">
        <v>20055</v>
      </c>
      <c r="H4432">
        <v>3</v>
      </c>
    </row>
    <row r="4433" spans="1:8" x14ac:dyDescent="0.3">
      <c r="A4433">
        <v>4432</v>
      </c>
      <c r="B4433">
        <v>11255</v>
      </c>
      <c r="C4433">
        <v>1630770</v>
      </c>
      <c r="D4433">
        <v>4</v>
      </c>
      <c r="E4433" t="s">
        <v>14479</v>
      </c>
      <c r="F4433" s="1">
        <v>45095</v>
      </c>
      <c r="G4433" t="s">
        <v>20054</v>
      </c>
      <c r="H4433">
        <v>4</v>
      </c>
    </row>
    <row r="4434" spans="1:8" x14ac:dyDescent="0.3">
      <c r="A4434">
        <v>4433</v>
      </c>
      <c r="B4434">
        <v>9993</v>
      </c>
      <c r="C4434">
        <v>1192393</v>
      </c>
      <c r="D4434">
        <v>4</v>
      </c>
      <c r="E4434" t="s">
        <v>14480</v>
      </c>
      <c r="F4434" s="1">
        <v>45010</v>
      </c>
      <c r="G4434" t="s">
        <v>20054</v>
      </c>
      <c r="H4434">
        <v>4</v>
      </c>
    </row>
    <row r="4435" spans="1:8" x14ac:dyDescent="0.3">
      <c r="A4435">
        <v>4434</v>
      </c>
      <c r="B4435">
        <v>280</v>
      </c>
      <c r="C4435">
        <v>897609</v>
      </c>
      <c r="D4435">
        <v>5</v>
      </c>
      <c r="E4435" t="s">
        <v>14481</v>
      </c>
      <c r="F4435" s="1">
        <v>45325</v>
      </c>
      <c r="G4435" t="s">
        <v>20058</v>
      </c>
      <c r="H4435">
        <v>5</v>
      </c>
    </row>
    <row r="4436" spans="1:8" x14ac:dyDescent="0.3">
      <c r="A4436">
        <v>4435</v>
      </c>
      <c r="B4436">
        <v>4617</v>
      </c>
      <c r="C4436">
        <v>262443</v>
      </c>
      <c r="D4436">
        <v>5</v>
      </c>
      <c r="E4436" t="s">
        <v>14482</v>
      </c>
      <c r="F4436" s="1">
        <v>45685</v>
      </c>
      <c r="G4436" t="s">
        <v>20058</v>
      </c>
      <c r="H4436">
        <v>5</v>
      </c>
    </row>
    <row r="4437" spans="1:8" x14ac:dyDescent="0.3">
      <c r="A4437">
        <v>4436</v>
      </c>
      <c r="B4437">
        <v>3476</v>
      </c>
      <c r="C4437">
        <v>1804796</v>
      </c>
      <c r="D4437">
        <v>1</v>
      </c>
      <c r="E4437" t="s">
        <v>14483</v>
      </c>
      <c r="F4437" s="1">
        <v>44893</v>
      </c>
      <c r="G4437" t="s">
        <v>20057</v>
      </c>
      <c r="H4437">
        <v>1</v>
      </c>
    </row>
    <row r="4438" spans="1:8" x14ac:dyDescent="0.3">
      <c r="A4438">
        <v>4437</v>
      </c>
      <c r="B4438">
        <v>10625</v>
      </c>
      <c r="C4438">
        <v>1812611</v>
      </c>
      <c r="D4438">
        <v>4</v>
      </c>
      <c r="E4438" t="s">
        <v>14484</v>
      </c>
      <c r="F4438" s="1">
        <v>44890</v>
      </c>
      <c r="G4438" t="s">
        <v>20054</v>
      </c>
      <c r="H4438">
        <v>4</v>
      </c>
    </row>
    <row r="4439" spans="1:8" x14ac:dyDescent="0.3">
      <c r="A4439">
        <v>4438</v>
      </c>
      <c r="B4439">
        <v>5637</v>
      </c>
      <c r="C4439">
        <v>742872</v>
      </c>
      <c r="D4439">
        <v>4</v>
      </c>
      <c r="E4439" t="s">
        <v>14485</v>
      </c>
      <c r="F4439" s="1">
        <v>45291</v>
      </c>
      <c r="G4439" t="s">
        <v>20054</v>
      </c>
      <c r="H4439">
        <v>4</v>
      </c>
    </row>
    <row r="4440" spans="1:8" x14ac:dyDescent="0.3">
      <c r="A4440">
        <v>4439</v>
      </c>
      <c r="B4440">
        <v>19951</v>
      </c>
      <c r="C4440">
        <v>151392</v>
      </c>
      <c r="D4440">
        <v>4</v>
      </c>
      <c r="E4440" t="s">
        <v>14486</v>
      </c>
      <c r="F4440" s="1">
        <v>45168</v>
      </c>
      <c r="G4440" t="s">
        <v>20054</v>
      </c>
      <c r="H4440">
        <v>4</v>
      </c>
    </row>
    <row r="4441" spans="1:8" x14ac:dyDescent="0.3">
      <c r="A4441">
        <v>4440</v>
      </c>
      <c r="B4441">
        <v>3910</v>
      </c>
      <c r="C4441">
        <v>1366382</v>
      </c>
      <c r="D4441">
        <v>2</v>
      </c>
      <c r="E4441" t="s">
        <v>14487</v>
      </c>
      <c r="F4441" s="1">
        <v>44838</v>
      </c>
      <c r="G4441" t="s">
        <v>20056</v>
      </c>
      <c r="H4441">
        <v>2</v>
      </c>
    </row>
    <row r="4442" spans="1:8" x14ac:dyDescent="0.3">
      <c r="A4442">
        <v>4441</v>
      </c>
      <c r="B4442">
        <v>19059</v>
      </c>
      <c r="C4442">
        <v>1373967</v>
      </c>
      <c r="D4442">
        <v>3</v>
      </c>
      <c r="E4442" t="s">
        <v>14488</v>
      </c>
      <c r="F4442" s="1">
        <v>45383</v>
      </c>
      <c r="G4442" t="s">
        <v>20055</v>
      </c>
      <c r="H4442">
        <v>3</v>
      </c>
    </row>
    <row r="4443" spans="1:8" x14ac:dyDescent="0.3">
      <c r="A4443">
        <v>4442</v>
      </c>
      <c r="B4443">
        <v>3540</v>
      </c>
      <c r="C4443">
        <v>328972</v>
      </c>
      <c r="D4443">
        <v>2</v>
      </c>
      <c r="E4443" t="s">
        <v>14489</v>
      </c>
      <c r="F4443" s="1">
        <v>44734</v>
      </c>
      <c r="G4443" t="s">
        <v>20056</v>
      </c>
      <c r="H4443">
        <v>2</v>
      </c>
    </row>
    <row r="4444" spans="1:8" x14ac:dyDescent="0.3">
      <c r="A4444">
        <v>4443</v>
      </c>
      <c r="B4444">
        <v>8661</v>
      </c>
      <c r="C4444">
        <v>527479</v>
      </c>
      <c r="D4444">
        <v>2</v>
      </c>
      <c r="E4444" t="s">
        <v>14490</v>
      </c>
      <c r="F4444" s="1">
        <v>45829</v>
      </c>
      <c r="G4444" t="s">
        <v>20056</v>
      </c>
      <c r="H4444">
        <v>2</v>
      </c>
    </row>
    <row r="4445" spans="1:8" x14ac:dyDescent="0.3">
      <c r="A4445">
        <v>4444</v>
      </c>
      <c r="B4445">
        <v>12886</v>
      </c>
      <c r="C4445">
        <v>290575</v>
      </c>
      <c r="D4445">
        <v>1</v>
      </c>
      <c r="E4445" t="s">
        <v>14491</v>
      </c>
      <c r="F4445" s="1">
        <v>45149</v>
      </c>
      <c r="G4445" t="s">
        <v>20057</v>
      </c>
      <c r="H4445">
        <v>1</v>
      </c>
    </row>
    <row r="4446" spans="1:8" x14ac:dyDescent="0.3">
      <c r="A4446">
        <v>4445</v>
      </c>
      <c r="B4446">
        <v>5753</v>
      </c>
      <c r="C4446">
        <v>694270</v>
      </c>
      <c r="D4446">
        <v>4</v>
      </c>
      <c r="E4446" t="s">
        <v>14492</v>
      </c>
      <c r="F4446" s="1">
        <v>44563</v>
      </c>
      <c r="G4446" t="s">
        <v>20054</v>
      </c>
      <c r="H4446">
        <v>4</v>
      </c>
    </row>
    <row r="4447" spans="1:8" x14ac:dyDescent="0.3">
      <c r="A4447">
        <v>4446</v>
      </c>
      <c r="B4447">
        <v>5262</v>
      </c>
      <c r="C4447">
        <v>444888</v>
      </c>
      <c r="D4447">
        <v>5</v>
      </c>
      <c r="E4447" t="s">
        <v>14493</v>
      </c>
      <c r="F4447" s="1">
        <v>45895</v>
      </c>
      <c r="G4447" t="s">
        <v>20058</v>
      </c>
      <c r="H4447">
        <v>5</v>
      </c>
    </row>
    <row r="4448" spans="1:8" x14ac:dyDescent="0.3">
      <c r="A4448">
        <v>4447</v>
      </c>
      <c r="B4448">
        <v>17919</v>
      </c>
      <c r="C4448">
        <v>1630653</v>
      </c>
      <c r="D4448">
        <v>4</v>
      </c>
      <c r="E4448" t="s">
        <v>14494</v>
      </c>
      <c r="F4448" s="1">
        <v>44447</v>
      </c>
      <c r="G4448" t="s">
        <v>20054</v>
      </c>
      <c r="H4448">
        <v>4</v>
      </c>
    </row>
    <row r="4449" spans="1:8" x14ac:dyDescent="0.3">
      <c r="A4449">
        <v>4448</v>
      </c>
      <c r="B4449">
        <v>9189</v>
      </c>
      <c r="C4449">
        <v>1108450</v>
      </c>
      <c r="D4449">
        <v>1</v>
      </c>
      <c r="E4449" t="s">
        <v>14495</v>
      </c>
      <c r="F4449" s="1">
        <v>44475</v>
      </c>
      <c r="G4449" t="s">
        <v>20057</v>
      </c>
      <c r="H4449">
        <v>1</v>
      </c>
    </row>
    <row r="4450" spans="1:8" x14ac:dyDescent="0.3">
      <c r="A4450">
        <v>4449</v>
      </c>
      <c r="B4450">
        <v>16991</v>
      </c>
      <c r="C4450">
        <v>1322995</v>
      </c>
      <c r="D4450">
        <v>1</v>
      </c>
      <c r="E4450" t="s">
        <v>14496</v>
      </c>
      <c r="F4450" s="1">
        <v>45597</v>
      </c>
      <c r="G4450" t="s">
        <v>20057</v>
      </c>
      <c r="H4450">
        <v>1</v>
      </c>
    </row>
    <row r="4451" spans="1:8" x14ac:dyDescent="0.3">
      <c r="A4451">
        <v>4450</v>
      </c>
      <c r="B4451">
        <v>15828</v>
      </c>
      <c r="C4451">
        <v>1465632</v>
      </c>
      <c r="D4451">
        <v>4</v>
      </c>
      <c r="E4451" t="s">
        <v>14497</v>
      </c>
      <c r="F4451" s="1">
        <v>44714</v>
      </c>
      <c r="G4451" t="s">
        <v>20054</v>
      </c>
      <c r="H4451">
        <v>4</v>
      </c>
    </row>
    <row r="4452" spans="1:8" x14ac:dyDescent="0.3">
      <c r="A4452">
        <v>4451</v>
      </c>
      <c r="B4452">
        <v>12183</v>
      </c>
      <c r="C4452">
        <v>1138289</v>
      </c>
      <c r="D4452">
        <v>3</v>
      </c>
      <c r="E4452" t="s">
        <v>14498</v>
      </c>
      <c r="F4452" s="1">
        <v>45298</v>
      </c>
      <c r="G4452" t="s">
        <v>20055</v>
      </c>
      <c r="H4452">
        <v>3</v>
      </c>
    </row>
    <row r="4453" spans="1:8" x14ac:dyDescent="0.3">
      <c r="A4453">
        <v>4452</v>
      </c>
      <c r="B4453">
        <v>14651</v>
      </c>
      <c r="C4453">
        <v>764398</v>
      </c>
      <c r="D4453">
        <v>2</v>
      </c>
      <c r="E4453" t="s">
        <v>14499</v>
      </c>
      <c r="F4453" s="1">
        <v>44512</v>
      </c>
      <c r="G4453" t="s">
        <v>20056</v>
      </c>
      <c r="H4453">
        <v>2</v>
      </c>
    </row>
    <row r="4454" spans="1:8" x14ac:dyDescent="0.3">
      <c r="A4454">
        <v>4453</v>
      </c>
      <c r="B4454">
        <v>11592</v>
      </c>
      <c r="C4454">
        <v>809229</v>
      </c>
      <c r="D4454">
        <v>1</v>
      </c>
      <c r="E4454" t="s">
        <v>14500</v>
      </c>
      <c r="F4454" s="1">
        <v>44851</v>
      </c>
      <c r="G4454" t="s">
        <v>20057</v>
      </c>
      <c r="H4454">
        <v>1</v>
      </c>
    </row>
    <row r="4455" spans="1:8" x14ac:dyDescent="0.3">
      <c r="A4455">
        <v>4454</v>
      </c>
      <c r="B4455">
        <v>877</v>
      </c>
      <c r="C4455">
        <v>127359</v>
      </c>
      <c r="D4455">
        <v>5</v>
      </c>
      <c r="E4455" t="s">
        <v>14501</v>
      </c>
      <c r="F4455" s="1">
        <v>45781</v>
      </c>
      <c r="G4455" t="s">
        <v>20058</v>
      </c>
      <c r="H4455">
        <v>5</v>
      </c>
    </row>
    <row r="4456" spans="1:8" x14ac:dyDescent="0.3">
      <c r="A4456">
        <v>4455</v>
      </c>
      <c r="B4456">
        <v>15157</v>
      </c>
      <c r="C4456">
        <v>753760</v>
      </c>
      <c r="D4456">
        <v>1</v>
      </c>
      <c r="E4456" t="s">
        <v>14502</v>
      </c>
      <c r="F4456" s="1">
        <v>45718</v>
      </c>
      <c r="G4456" t="s">
        <v>20057</v>
      </c>
      <c r="H4456">
        <v>1</v>
      </c>
    </row>
    <row r="4457" spans="1:8" x14ac:dyDescent="0.3">
      <c r="A4457">
        <v>4456</v>
      </c>
      <c r="B4457">
        <v>1169</v>
      </c>
      <c r="C4457">
        <v>764596</v>
      </c>
      <c r="D4457">
        <v>2</v>
      </c>
      <c r="E4457" t="s">
        <v>14503</v>
      </c>
      <c r="F4457" s="1">
        <v>45881</v>
      </c>
      <c r="G4457" t="s">
        <v>20056</v>
      </c>
      <c r="H4457">
        <v>2</v>
      </c>
    </row>
    <row r="4458" spans="1:8" x14ac:dyDescent="0.3">
      <c r="A4458">
        <v>4457</v>
      </c>
      <c r="B4458">
        <v>15724</v>
      </c>
      <c r="C4458">
        <v>1603462</v>
      </c>
      <c r="D4458">
        <v>2</v>
      </c>
      <c r="E4458" t="s">
        <v>14504</v>
      </c>
      <c r="F4458" s="1">
        <v>44467</v>
      </c>
      <c r="G4458" t="s">
        <v>20056</v>
      </c>
      <c r="H4458">
        <v>2</v>
      </c>
    </row>
    <row r="4459" spans="1:8" x14ac:dyDescent="0.3">
      <c r="A4459">
        <v>4458</v>
      </c>
      <c r="B4459">
        <v>15571</v>
      </c>
      <c r="C4459">
        <v>557209</v>
      </c>
      <c r="D4459">
        <v>3</v>
      </c>
      <c r="E4459" t="s">
        <v>14505</v>
      </c>
      <c r="F4459" s="1">
        <v>45511</v>
      </c>
      <c r="G4459" t="s">
        <v>20055</v>
      </c>
      <c r="H4459">
        <v>3</v>
      </c>
    </row>
    <row r="4460" spans="1:8" x14ac:dyDescent="0.3">
      <c r="A4460">
        <v>4459</v>
      </c>
      <c r="B4460">
        <v>775</v>
      </c>
      <c r="C4460">
        <v>787947</v>
      </c>
      <c r="D4460">
        <v>3</v>
      </c>
      <c r="E4460" t="s">
        <v>14506</v>
      </c>
      <c r="F4460" s="1">
        <v>44816</v>
      </c>
      <c r="G4460" t="s">
        <v>20055</v>
      </c>
      <c r="H4460">
        <v>3</v>
      </c>
    </row>
    <row r="4461" spans="1:8" x14ac:dyDescent="0.3">
      <c r="A4461">
        <v>4460</v>
      </c>
      <c r="B4461">
        <v>4477</v>
      </c>
      <c r="C4461">
        <v>1306162</v>
      </c>
      <c r="D4461">
        <v>2</v>
      </c>
      <c r="E4461" t="s">
        <v>14507</v>
      </c>
      <c r="F4461" s="1">
        <v>44607</v>
      </c>
      <c r="G4461" t="s">
        <v>20056</v>
      </c>
      <c r="H4461">
        <v>2</v>
      </c>
    </row>
    <row r="4462" spans="1:8" x14ac:dyDescent="0.3">
      <c r="A4462">
        <v>4461</v>
      </c>
      <c r="B4462">
        <v>5131</v>
      </c>
      <c r="C4462">
        <v>606091</v>
      </c>
      <c r="D4462">
        <v>3</v>
      </c>
      <c r="E4462" t="s">
        <v>14508</v>
      </c>
      <c r="F4462" s="1">
        <v>45720</v>
      </c>
      <c r="G4462" t="s">
        <v>20055</v>
      </c>
      <c r="H4462">
        <v>3</v>
      </c>
    </row>
    <row r="4463" spans="1:8" x14ac:dyDescent="0.3">
      <c r="A4463">
        <v>4462</v>
      </c>
      <c r="B4463">
        <v>16185</v>
      </c>
      <c r="C4463">
        <v>716846</v>
      </c>
      <c r="D4463">
        <v>4</v>
      </c>
      <c r="E4463" t="s">
        <v>14509</v>
      </c>
      <c r="F4463" s="1">
        <v>45464</v>
      </c>
      <c r="G4463" t="s">
        <v>20054</v>
      </c>
      <c r="H4463">
        <v>4</v>
      </c>
    </row>
    <row r="4464" spans="1:8" x14ac:dyDescent="0.3">
      <c r="A4464">
        <v>4463</v>
      </c>
      <c r="B4464">
        <v>13975</v>
      </c>
      <c r="C4464">
        <v>298315</v>
      </c>
      <c r="D4464">
        <v>3</v>
      </c>
      <c r="E4464" t="s">
        <v>14510</v>
      </c>
      <c r="F4464" s="1">
        <v>45284</v>
      </c>
      <c r="G4464" t="s">
        <v>20055</v>
      </c>
      <c r="H4464">
        <v>3</v>
      </c>
    </row>
    <row r="4465" spans="1:8" x14ac:dyDescent="0.3">
      <c r="A4465">
        <v>4464</v>
      </c>
      <c r="B4465">
        <v>11394</v>
      </c>
      <c r="C4465">
        <v>1789102</v>
      </c>
      <c r="D4465">
        <v>3</v>
      </c>
      <c r="E4465" t="s">
        <v>14511</v>
      </c>
      <c r="F4465" s="1">
        <v>44635</v>
      </c>
      <c r="G4465" t="s">
        <v>20055</v>
      </c>
      <c r="H4465">
        <v>3</v>
      </c>
    </row>
    <row r="4466" spans="1:8" x14ac:dyDescent="0.3">
      <c r="A4466">
        <v>4465</v>
      </c>
      <c r="B4466">
        <v>19527</v>
      </c>
      <c r="C4466">
        <v>1580977</v>
      </c>
      <c r="D4466">
        <v>4</v>
      </c>
      <c r="E4466" t="s">
        <v>14512</v>
      </c>
      <c r="F4466" s="1">
        <v>45212</v>
      </c>
      <c r="G4466" t="s">
        <v>20054</v>
      </c>
      <c r="H4466">
        <v>4</v>
      </c>
    </row>
    <row r="4467" spans="1:8" x14ac:dyDescent="0.3">
      <c r="A4467">
        <v>4466</v>
      </c>
      <c r="B4467">
        <v>17595</v>
      </c>
      <c r="C4467">
        <v>1565400</v>
      </c>
      <c r="D4467">
        <v>1</v>
      </c>
      <c r="E4467" t="s">
        <v>14513</v>
      </c>
      <c r="F4467" s="1">
        <v>45339</v>
      </c>
      <c r="G4467" t="s">
        <v>20057</v>
      </c>
      <c r="H4467">
        <v>1</v>
      </c>
    </row>
    <row r="4468" spans="1:8" x14ac:dyDescent="0.3">
      <c r="A4468">
        <v>4467</v>
      </c>
      <c r="B4468">
        <v>18339</v>
      </c>
      <c r="C4468">
        <v>1502902</v>
      </c>
      <c r="D4468">
        <v>3</v>
      </c>
      <c r="E4468" t="s">
        <v>14514</v>
      </c>
      <c r="F4468" s="1">
        <v>44707</v>
      </c>
      <c r="G4468" t="s">
        <v>20055</v>
      </c>
      <c r="H4468">
        <v>3</v>
      </c>
    </row>
    <row r="4469" spans="1:8" x14ac:dyDescent="0.3">
      <c r="A4469">
        <v>4468</v>
      </c>
      <c r="B4469">
        <v>7445</v>
      </c>
      <c r="C4469">
        <v>275987</v>
      </c>
      <c r="D4469">
        <v>2</v>
      </c>
      <c r="E4469" t="s">
        <v>14515</v>
      </c>
      <c r="F4469" s="1">
        <v>44543</v>
      </c>
      <c r="G4469" t="s">
        <v>20056</v>
      </c>
      <c r="H4469">
        <v>2</v>
      </c>
    </row>
    <row r="4470" spans="1:8" x14ac:dyDescent="0.3">
      <c r="A4470">
        <v>4469</v>
      </c>
      <c r="B4470">
        <v>6381</v>
      </c>
      <c r="C4470">
        <v>1649866</v>
      </c>
      <c r="D4470">
        <v>1</v>
      </c>
      <c r="E4470" t="s">
        <v>14516</v>
      </c>
      <c r="F4470" s="1">
        <v>45031</v>
      </c>
      <c r="G4470" t="s">
        <v>20057</v>
      </c>
      <c r="H4470">
        <v>1</v>
      </c>
    </row>
    <row r="4471" spans="1:8" x14ac:dyDescent="0.3">
      <c r="A4471">
        <v>4470</v>
      </c>
      <c r="B4471">
        <v>7723</v>
      </c>
      <c r="C4471">
        <v>1670273</v>
      </c>
      <c r="D4471">
        <v>2</v>
      </c>
      <c r="E4471" t="s">
        <v>14517</v>
      </c>
      <c r="F4471" s="1">
        <v>45884</v>
      </c>
      <c r="G4471" t="s">
        <v>20056</v>
      </c>
      <c r="H4471">
        <v>2</v>
      </c>
    </row>
    <row r="4472" spans="1:8" x14ac:dyDescent="0.3">
      <c r="A4472">
        <v>4471</v>
      </c>
      <c r="B4472">
        <v>5331</v>
      </c>
      <c r="C4472">
        <v>1340714</v>
      </c>
      <c r="D4472">
        <v>1</v>
      </c>
      <c r="E4472" t="s">
        <v>14518</v>
      </c>
      <c r="F4472" s="1">
        <v>44783</v>
      </c>
      <c r="G4472" t="s">
        <v>20057</v>
      </c>
      <c r="H4472">
        <v>1</v>
      </c>
    </row>
    <row r="4473" spans="1:8" x14ac:dyDescent="0.3">
      <c r="A4473">
        <v>4472</v>
      </c>
      <c r="B4473">
        <v>11728</v>
      </c>
      <c r="C4473">
        <v>1486324</v>
      </c>
      <c r="D4473">
        <v>2</v>
      </c>
      <c r="E4473" t="s">
        <v>14519</v>
      </c>
      <c r="F4473" s="1">
        <v>45193</v>
      </c>
      <c r="G4473" t="s">
        <v>20056</v>
      </c>
      <c r="H4473">
        <v>2</v>
      </c>
    </row>
    <row r="4474" spans="1:8" x14ac:dyDescent="0.3">
      <c r="A4474">
        <v>4473</v>
      </c>
      <c r="B4474">
        <v>3897</v>
      </c>
      <c r="C4474">
        <v>1542042</v>
      </c>
      <c r="D4474">
        <v>3</v>
      </c>
      <c r="E4474" t="s">
        <v>14520</v>
      </c>
      <c r="F4474" s="1">
        <v>45375</v>
      </c>
      <c r="G4474" t="s">
        <v>20055</v>
      </c>
      <c r="H4474">
        <v>3</v>
      </c>
    </row>
    <row r="4475" spans="1:8" x14ac:dyDescent="0.3">
      <c r="A4475">
        <v>4474</v>
      </c>
      <c r="B4475">
        <v>7315</v>
      </c>
      <c r="C4475">
        <v>1796125</v>
      </c>
      <c r="D4475">
        <v>2</v>
      </c>
      <c r="E4475" t="s">
        <v>14521</v>
      </c>
      <c r="F4475" s="1">
        <v>45180</v>
      </c>
      <c r="G4475" t="s">
        <v>20056</v>
      </c>
      <c r="H4475">
        <v>2</v>
      </c>
    </row>
    <row r="4476" spans="1:8" x14ac:dyDescent="0.3">
      <c r="A4476">
        <v>4475</v>
      </c>
      <c r="B4476">
        <v>19147</v>
      </c>
      <c r="C4476">
        <v>1179940</v>
      </c>
      <c r="D4476">
        <v>5</v>
      </c>
      <c r="E4476" t="s">
        <v>14522</v>
      </c>
      <c r="F4476" s="1">
        <v>45131</v>
      </c>
      <c r="G4476" t="s">
        <v>20058</v>
      </c>
      <c r="H4476">
        <v>5</v>
      </c>
    </row>
    <row r="4477" spans="1:8" x14ac:dyDescent="0.3">
      <c r="A4477">
        <v>4476</v>
      </c>
      <c r="B4477">
        <v>8759</v>
      </c>
      <c r="C4477">
        <v>1428596</v>
      </c>
      <c r="D4477">
        <v>4</v>
      </c>
      <c r="E4477" t="s">
        <v>14523</v>
      </c>
      <c r="F4477" s="1">
        <v>45704</v>
      </c>
      <c r="G4477" t="s">
        <v>20054</v>
      </c>
      <c r="H4477">
        <v>4</v>
      </c>
    </row>
    <row r="4478" spans="1:8" x14ac:dyDescent="0.3">
      <c r="A4478">
        <v>4477</v>
      </c>
      <c r="B4478">
        <v>10912</v>
      </c>
      <c r="C4478">
        <v>946610</v>
      </c>
      <c r="D4478">
        <v>1</v>
      </c>
      <c r="E4478" t="s">
        <v>14524</v>
      </c>
      <c r="F4478" s="1">
        <v>44618</v>
      </c>
      <c r="G4478" t="s">
        <v>20057</v>
      </c>
      <c r="H4478">
        <v>1</v>
      </c>
    </row>
    <row r="4479" spans="1:8" x14ac:dyDescent="0.3">
      <c r="A4479">
        <v>4478</v>
      </c>
      <c r="B4479">
        <v>11567</v>
      </c>
      <c r="C4479">
        <v>350224</v>
      </c>
      <c r="D4479">
        <v>1</v>
      </c>
      <c r="E4479" t="s">
        <v>14525</v>
      </c>
      <c r="F4479" s="1">
        <v>45583</v>
      </c>
      <c r="G4479" t="s">
        <v>20057</v>
      </c>
      <c r="H4479">
        <v>1</v>
      </c>
    </row>
    <row r="4480" spans="1:8" x14ac:dyDescent="0.3">
      <c r="A4480">
        <v>4479</v>
      </c>
      <c r="B4480">
        <v>11123</v>
      </c>
      <c r="C4480">
        <v>1922605</v>
      </c>
      <c r="D4480">
        <v>3</v>
      </c>
      <c r="E4480" t="s">
        <v>14526</v>
      </c>
      <c r="F4480" s="1">
        <v>44489</v>
      </c>
      <c r="G4480" t="s">
        <v>20055</v>
      </c>
      <c r="H4480">
        <v>3</v>
      </c>
    </row>
    <row r="4481" spans="1:8" x14ac:dyDescent="0.3">
      <c r="A4481">
        <v>4480</v>
      </c>
      <c r="B4481">
        <v>6035</v>
      </c>
      <c r="C4481">
        <v>1866578</v>
      </c>
      <c r="D4481">
        <v>5</v>
      </c>
      <c r="E4481" t="s">
        <v>14527</v>
      </c>
      <c r="F4481" s="1">
        <v>45656</v>
      </c>
      <c r="G4481" t="s">
        <v>20058</v>
      </c>
      <c r="H4481">
        <v>5</v>
      </c>
    </row>
    <row r="4482" spans="1:8" x14ac:dyDescent="0.3">
      <c r="A4482">
        <v>4481</v>
      </c>
      <c r="B4482">
        <v>6388</v>
      </c>
      <c r="C4482">
        <v>1414386</v>
      </c>
      <c r="D4482">
        <v>3</v>
      </c>
      <c r="E4482" t="s">
        <v>14528</v>
      </c>
      <c r="F4482" s="1">
        <v>45797</v>
      </c>
      <c r="G4482" t="s">
        <v>20055</v>
      </c>
      <c r="H4482">
        <v>3</v>
      </c>
    </row>
    <row r="4483" spans="1:8" x14ac:dyDescent="0.3">
      <c r="A4483">
        <v>4482</v>
      </c>
      <c r="B4483">
        <v>12690</v>
      </c>
      <c r="C4483">
        <v>166690</v>
      </c>
      <c r="D4483">
        <v>2</v>
      </c>
      <c r="E4483" t="s">
        <v>14529</v>
      </c>
      <c r="F4483" s="1">
        <v>45436</v>
      </c>
      <c r="G4483" t="s">
        <v>20056</v>
      </c>
      <c r="H4483">
        <v>2</v>
      </c>
    </row>
    <row r="4484" spans="1:8" x14ac:dyDescent="0.3">
      <c r="A4484">
        <v>4483</v>
      </c>
      <c r="B4484">
        <v>12588</v>
      </c>
      <c r="C4484">
        <v>1522155</v>
      </c>
      <c r="D4484">
        <v>5</v>
      </c>
      <c r="E4484" t="s">
        <v>14530</v>
      </c>
      <c r="F4484" s="1">
        <v>45589</v>
      </c>
      <c r="G4484" t="s">
        <v>20058</v>
      </c>
      <c r="H4484">
        <v>5</v>
      </c>
    </row>
    <row r="4485" spans="1:8" x14ac:dyDescent="0.3">
      <c r="A4485">
        <v>4484</v>
      </c>
      <c r="B4485">
        <v>10086</v>
      </c>
      <c r="C4485">
        <v>1074587</v>
      </c>
      <c r="D4485">
        <v>1</v>
      </c>
      <c r="E4485" t="s">
        <v>14531</v>
      </c>
      <c r="F4485" s="1">
        <v>45287</v>
      </c>
      <c r="G4485" t="s">
        <v>20057</v>
      </c>
      <c r="H4485">
        <v>1</v>
      </c>
    </row>
    <row r="4486" spans="1:8" x14ac:dyDescent="0.3">
      <c r="A4486">
        <v>4485</v>
      </c>
      <c r="B4486">
        <v>8661</v>
      </c>
      <c r="C4486">
        <v>1332188</v>
      </c>
      <c r="D4486">
        <v>2</v>
      </c>
      <c r="E4486" t="s">
        <v>14532</v>
      </c>
      <c r="F4486" s="1">
        <v>44536</v>
      </c>
      <c r="G4486" t="s">
        <v>20056</v>
      </c>
      <c r="H4486">
        <v>2</v>
      </c>
    </row>
    <row r="4487" spans="1:8" x14ac:dyDescent="0.3">
      <c r="A4487">
        <v>4486</v>
      </c>
      <c r="B4487">
        <v>7110</v>
      </c>
      <c r="C4487">
        <v>1409590</v>
      </c>
      <c r="D4487">
        <v>4</v>
      </c>
      <c r="E4487" t="s">
        <v>14533</v>
      </c>
      <c r="F4487" s="1">
        <v>45760</v>
      </c>
      <c r="G4487" t="s">
        <v>20054</v>
      </c>
      <c r="H4487">
        <v>4</v>
      </c>
    </row>
    <row r="4488" spans="1:8" x14ac:dyDescent="0.3">
      <c r="A4488">
        <v>4487</v>
      </c>
      <c r="B4488">
        <v>19390</v>
      </c>
      <c r="C4488">
        <v>931822</v>
      </c>
      <c r="D4488">
        <v>1</v>
      </c>
      <c r="E4488" t="s">
        <v>14534</v>
      </c>
      <c r="F4488" s="1">
        <v>44537</v>
      </c>
      <c r="G4488" t="s">
        <v>20057</v>
      </c>
      <c r="H4488">
        <v>1</v>
      </c>
    </row>
    <row r="4489" spans="1:8" x14ac:dyDescent="0.3">
      <c r="A4489">
        <v>4488</v>
      </c>
      <c r="B4489">
        <v>11693</v>
      </c>
      <c r="C4489">
        <v>1126668</v>
      </c>
      <c r="D4489">
        <v>4</v>
      </c>
      <c r="E4489" t="s">
        <v>14535</v>
      </c>
      <c r="F4489" s="1">
        <v>44730</v>
      </c>
      <c r="G4489" t="s">
        <v>20054</v>
      </c>
      <c r="H4489">
        <v>4</v>
      </c>
    </row>
    <row r="4490" spans="1:8" x14ac:dyDescent="0.3">
      <c r="A4490">
        <v>4489</v>
      </c>
      <c r="B4490">
        <v>16584</v>
      </c>
      <c r="C4490">
        <v>1182058</v>
      </c>
      <c r="D4490">
        <v>4</v>
      </c>
      <c r="E4490" t="s">
        <v>14536</v>
      </c>
      <c r="F4490" s="1">
        <v>45373</v>
      </c>
      <c r="G4490" t="s">
        <v>20054</v>
      </c>
      <c r="H4490">
        <v>4</v>
      </c>
    </row>
    <row r="4491" spans="1:8" x14ac:dyDescent="0.3">
      <c r="A4491">
        <v>4490</v>
      </c>
      <c r="B4491">
        <v>13275</v>
      </c>
      <c r="C4491">
        <v>497611</v>
      </c>
      <c r="D4491">
        <v>4</v>
      </c>
      <c r="E4491" t="s">
        <v>14537</v>
      </c>
      <c r="F4491" s="1">
        <v>44808</v>
      </c>
      <c r="G4491" t="s">
        <v>20054</v>
      </c>
      <c r="H4491">
        <v>4</v>
      </c>
    </row>
    <row r="4492" spans="1:8" x14ac:dyDescent="0.3">
      <c r="A4492">
        <v>4491</v>
      </c>
      <c r="B4492">
        <v>9376</v>
      </c>
      <c r="C4492">
        <v>1810869</v>
      </c>
      <c r="D4492">
        <v>2</v>
      </c>
      <c r="E4492" t="s">
        <v>14538</v>
      </c>
      <c r="F4492" s="1">
        <v>45227</v>
      </c>
      <c r="G4492" t="s">
        <v>20056</v>
      </c>
      <c r="H4492">
        <v>2</v>
      </c>
    </row>
    <row r="4493" spans="1:8" x14ac:dyDescent="0.3">
      <c r="A4493">
        <v>4492</v>
      </c>
      <c r="B4493">
        <v>19638</v>
      </c>
      <c r="C4493">
        <v>625899</v>
      </c>
      <c r="D4493">
        <v>4</v>
      </c>
      <c r="E4493" t="s">
        <v>14539</v>
      </c>
      <c r="F4493" s="1">
        <v>44861</v>
      </c>
      <c r="G4493" t="s">
        <v>20054</v>
      </c>
      <c r="H4493">
        <v>4</v>
      </c>
    </row>
    <row r="4494" spans="1:8" x14ac:dyDescent="0.3">
      <c r="A4494">
        <v>4493</v>
      </c>
      <c r="B4494">
        <v>10915</v>
      </c>
      <c r="C4494">
        <v>429910</v>
      </c>
      <c r="D4494">
        <v>3</v>
      </c>
      <c r="E4494" t="s">
        <v>14540</v>
      </c>
      <c r="F4494" s="1">
        <v>45365</v>
      </c>
      <c r="G4494" t="s">
        <v>20055</v>
      </c>
      <c r="H4494">
        <v>3</v>
      </c>
    </row>
    <row r="4495" spans="1:8" x14ac:dyDescent="0.3">
      <c r="A4495">
        <v>4494</v>
      </c>
      <c r="B4495">
        <v>1700</v>
      </c>
      <c r="C4495">
        <v>56611</v>
      </c>
      <c r="D4495">
        <v>4</v>
      </c>
      <c r="E4495" t="s">
        <v>14541</v>
      </c>
      <c r="F4495" s="1">
        <v>45168</v>
      </c>
      <c r="G4495" t="s">
        <v>20054</v>
      </c>
      <c r="H4495">
        <v>4</v>
      </c>
    </row>
    <row r="4496" spans="1:8" x14ac:dyDescent="0.3">
      <c r="A4496">
        <v>4495</v>
      </c>
      <c r="B4496">
        <v>260</v>
      </c>
      <c r="C4496">
        <v>1769543</v>
      </c>
      <c r="D4496">
        <v>3</v>
      </c>
      <c r="E4496" t="s">
        <v>14542</v>
      </c>
      <c r="F4496" s="1">
        <v>44813</v>
      </c>
      <c r="G4496" t="s">
        <v>20055</v>
      </c>
      <c r="H4496">
        <v>3</v>
      </c>
    </row>
    <row r="4497" spans="1:8" x14ac:dyDescent="0.3">
      <c r="A4497">
        <v>4496</v>
      </c>
      <c r="B4497">
        <v>6738</v>
      </c>
      <c r="C4497">
        <v>492808</v>
      </c>
      <c r="D4497">
        <v>2</v>
      </c>
      <c r="E4497" t="s">
        <v>14543</v>
      </c>
      <c r="F4497" s="1">
        <v>44828</v>
      </c>
      <c r="G4497" t="s">
        <v>20056</v>
      </c>
      <c r="H4497">
        <v>2</v>
      </c>
    </row>
    <row r="4498" spans="1:8" x14ac:dyDescent="0.3">
      <c r="A4498">
        <v>4497</v>
      </c>
      <c r="B4498">
        <v>12957</v>
      </c>
      <c r="C4498">
        <v>1843183</v>
      </c>
      <c r="D4498">
        <v>1</v>
      </c>
      <c r="E4498" t="s">
        <v>14544</v>
      </c>
      <c r="F4498" s="1">
        <v>45821</v>
      </c>
      <c r="G4498" t="s">
        <v>20057</v>
      </c>
      <c r="H4498">
        <v>1</v>
      </c>
    </row>
    <row r="4499" spans="1:8" x14ac:dyDescent="0.3">
      <c r="A4499">
        <v>4498</v>
      </c>
      <c r="B4499">
        <v>8244</v>
      </c>
      <c r="C4499">
        <v>258110</v>
      </c>
      <c r="D4499">
        <v>3</v>
      </c>
      <c r="E4499" t="s">
        <v>14545</v>
      </c>
      <c r="F4499" s="1">
        <v>45824</v>
      </c>
      <c r="G4499" t="s">
        <v>20055</v>
      </c>
      <c r="H4499">
        <v>3</v>
      </c>
    </row>
    <row r="4500" spans="1:8" x14ac:dyDescent="0.3">
      <c r="A4500">
        <v>4499</v>
      </c>
      <c r="B4500">
        <v>4711</v>
      </c>
      <c r="C4500">
        <v>1333477</v>
      </c>
      <c r="D4500">
        <v>2</v>
      </c>
      <c r="E4500" t="s">
        <v>14546</v>
      </c>
      <c r="F4500" s="1">
        <v>45654</v>
      </c>
      <c r="G4500" t="s">
        <v>20056</v>
      </c>
      <c r="H4500">
        <v>2</v>
      </c>
    </row>
    <row r="4501" spans="1:8" x14ac:dyDescent="0.3">
      <c r="A4501">
        <v>4500</v>
      </c>
      <c r="B4501">
        <v>13647</v>
      </c>
      <c r="C4501">
        <v>696144</v>
      </c>
      <c r="D4501">
        <v>5</v>
      </c>
      <c r="E4501" t="s">
        <v>14547</v>
      </c>
      <c r="F4501" s="1">
        <v>45208</v>
      </c>
      <c r="G4501" t="s">
        <v>20058</v>
      </c>
      <c r="H4501">
        <v>5</v>
      </c>
    </row>
    <row r="4502" spans="1:8" x14ac:dyDescent="0.3">
      <c r="A4502">
        <v>4501</v>
      </c>
      <c r="B4502">
        <v>9647</v>
      </c>
      <c r="C4502">
        <v>1733456</v>
      </c>
      <c r="D4502">
        <v>2</v>
      </c>
      <c r="E4502" t="s">
        <v>14548</v>
      </c>
      <c r="F4502" s="1">
        <v>45309</v>
      </c>
      <c r="G4502" t="s">
        <v>20056</v>
      </c>
      <c r="H4502">
        <v>2</v>
      </c>
    </row>
    <row r="4503" spans="1:8" x14ac:dyDescent="0.3">
      <c r="A4503">
        <v>4502</v>
      </c>
      <c r="B4503">
        <v>12387</v>
      </c>
      <c r="C4503">
        <v>1288208</v>
      </c>
      <c r="D4503">
        <v>1</v>
      </c>
      <c r="E4503" t="s">
        <v>14549</v>
      </c>
      <c r="F4503" s="1">
        <v>45741</v>
      </c>
      <c r="G4503" t="s">
        <v>20057</v>
      </c>
      <c r="H4503">
        <v>1</v>
      </c>
    </row>
    <row r="4504" spans="1:8" x14ac:dyDescent="0.3">
      <c r="A4504">
        <v>4503</v>
      </c>
      <c r="B4504">
        <v>19312</v>
      </c>
      <c r="C4504">
        <v>43372</v>
      </c>
      <c r="D4504">
        <v>3</v>
      </c>
      <c r="E4504" t="s">
        <v>14550</v>
      </c>
      <c r="F4504" s="1">
        <v>44855</v>
      </c>
      <c r="G4504" t="s">
        <v>20055</v>
      </c>
      <c r="H4504">
        <v>3</v>
      </c>
    </row>
    <row r="4505" spans="1:8" x14ac:dyDescent="0.3">
      <c r="A4505">
        <v>4504</v>
      </c>
      <c r="B4505">
        <v>7252</v>
      </c>
      <c r="C4505">
        <v>1177828</v>
      </c>
      <c r="D4505">
        <v>4</v>
      </c>
      <c r="E4505" t="s">
        <v>14551</v>
      </c>
      <c r="F4505" s="1">
        <v>44554</v>
      </c>
      <c r="G4505" t="s">
        <v>20054</v>
      </c>
      <c r="H4505">
        <v>4</v>
      </c>
    </row>
    <row r="4506" spans="1:8" x14ac:dyDescent="0.3">
      <c r="A4506">
        <v>4505</v>
      </c>
      <c r="B4506">
        <v>9120</v>
      </c>
      <c r="C4506">
        <v>965767</v>
      </c>
      <c r="D4506">
        <v>4</v>
      </c>
      <c r="E4506" t="s">
        <v>14552</v>
      </c>
      <c r="F4506" s="1">
        <v>44792</v>
      </c>
      <c r="G4506" t="s">
        <v>20054</v>
      </c>
      <c r="H4506">
        <v>4</v>
      </c>
    </row>
    <row r="4507" spans="1:8" x14ac:dyDescent="0.3">
      <c r="A4507">
        <v>4506</v>
      </c>
      <c r="B4507">
        <v>5052</v>
      </c>
      <c r="C4507">
        <v>1011498</v>
      </c>
      <c r="D4507">
        <v>4</v>
      </c>
      <c r="E4507" t="s">
        <v>14553</v>
      </c>
      <c r="F4507" s="1">
        <v>45153</v>
      </c>
      <c r="G4507" t="s">
        <v>20054</v>
      </c>
      <c r="H4507">
        <v>4</v>
      </c>
    </row>
    <row r="4508" spans="1:8" x14ac:dyDescent="0.3">
      <c r="A4508">
        <v>4507</v>
      </c>
      <c r="B4508">
        <v>19763</v>
      </c>
      <c r="C4508">
        <v>221960</v>
      </c>
      <c r="D4508">
        <v>2</v>
      </c>
      <c r="E4508" t="s">
        <v>14554</v>
      </c>
      <c r="F4508" s="1">
        <v>44643</v>
      </c>
      <c r="G4508" t="s">
        <v>20056</v>
      </c>
      <c r="H4508">
        <v>2</v>
      </c>
    </row>
    <row r="4509" spans="1:8" x14ac:dyDescent="0.3">
      <c r="A4509">
        <v>4508</v>
      </c>
      <c r="B4509">
        <v>8197</v>
      </c>
      <c r="C4509">
        <v>1981761</v>
      </c>
      <c r="D4509">
        <v>1</v>
      </c>
      <c r="E4509" t="s">
        <v>14555</v>
      </c>
      <c r="F4509" s="1">
        <v>45447</v>
      </c>
      <c r="G4509" t="s">
        <v>20057</v>
      </c>
      <c r="H4509">
        <v>1</v>
      </c>
    </row>
    <row r="4510" spans="1:8" x14ac:dyDescent="0.3">
      <c r="A4510">
        <v>4509</v>
      </c>
      <c r="B4510">
        <v>129</v>
      </c>
      <c r="C4510">
        <v>198347</v>
      </c>
      <c r="D4510">
        <v>2</v>
      </c>
      <c r="E4510" t="s">
        <v>14556</v>
      </c>
      <c r="F4510" s="1">
        <v>45606</v>
      </c>
      <c r="G4510" t="s">
        <v>20056</v>
      </c>
      <c r="H4510">
        <v>2</v>
      </c>
    </row>
    <row r="4511" spans="1:8" x14ac:dyDescent="0.3">
      <c r="A4511">
        <v>4510</v>
      </c>
      <c r="B4511">
        <v>13575</v>
      </c>
      <c r="C4511">
        <v>923893</v>
      </c>
      <c r="D4511">
        <v>3</v>
      </c>
      <c r="E4511" t="s">
        <v>14557</v>
      </c>
      <c r="F4511" s="1">
        <v>45846</v>
      </c>
      <c r="G4511" t="s">
        <v>20055</v>
      </c>
      <c r="H4511">
        <v>3</v>
      </c>
    </row>
    <row r="4512" spans="1:8" x14ac:dyDescent="0.3">
      <c r="A4512">
        <v>4511</v>
      </c>
      <c r="B4512">
        <v>10303</v>
      </c>
      <c r="C4512">
        <v>284402</v>
      </c>
      <c r="D4512">
        <v>3</v>
      </c>
      <c r="E4512" t="s">
        <v>14558</v>
      </c>
      <c r="F4512" s="1">
        <v>44816</v>
      </c>
      <c r="G4512" t="s">
        <v>20055</v>
      </c>
      <c r="H4512">
        <v>3</v>
      </c>
    </row>
    <row r="4513" spans="1:8" x14ac:dyDescent="0.3">
      <c r="A4513">
        <v>4512</v>
      </c>
      <c r="B4513">
        <v>8909</v>
      </c>
      <c r="C4513">
        <v>934536</v>
      </c>
      <c r="D4513">
        <v>4</v>
      </c>
      <c r="E4513" t="s">
        <v>14559</v>
      </c>
      <c r="F4513" s="1">
        <v>45108</v>
      </c>
      <c r="G4513" t="s">
        <v>20054</v>
      </c>
      <c r="H4513">
        <v>4</v>
      </c>
    </row>
    <row r="4514" spans="1:8" x14ac:dyDescent="0.3">
      <c r="A4514">
        <v>4513</v>
      </c>
      <c r="B4514">
        <v>6648</v>
      </c>
      <c r="C4514">
        <v>1889051</v>
      </c>
      <c r="D4514">
        <v>3</v>
      </c>
      <c r="E4514" t="s">
        <v>14560</v>
      </c>
      <c r="F4514" s="1">
        <v>45725</v>
      </c>
      <c r="G4514" t="s">
        <v>20055</v>
      </c>
      <c r="H4514">
        <v>3</v>
      </c>
    </row>
    <row r="4515" spans="1:8" x14ac:dyDescent="0.3">
      <c r="A4515">
        <v>4514</v>
      </c>
      <c r="B4515">
        <v>18317</v>
      </c>
      <c r="C4515">
        <v>1829733</v>
      </c>
      <c r="D4515">
        <v>2</v>
      </c>
      <c r="E4515" t="s">
        <v>14561</v>
      </c>
      <c r="F4515" s="1">
        <v>44643</v>
      </c>
      <c r="G4515" t="s">
        <v>20056</v>
      </c>
      <c r="H4515">
        <v>2</v>
      </c>
    </row>
    <row r="4516" spans="1:8" x14ac:dyDescent="0.3">
      <c r="A4516">
        <v>4515</v>
      </c>
      <c r="B4516">
        <v>13086</v>
      </c>
      <c r="C4516">
        <v>321645</v>
      </c>
      <c r="D4516">
        <v>3</v>
      </c>
      <c r="E4516" t="s">
        <v>14562</v>
      </c>
      <c r="F4516" s="1">
        <v>44618</v>
      </c>
      <c r="G4516" t="s">
        <v>20055</v>
      </c>
      <c r="H4516">
        <v>3</v>
      </c>
    </row>
    <row r="4517" spans="1:8" x14ac:dyDescent="0.3">
      <c r="A4517">
        <v>4516</v>
      </c>
      <c r="B4517">
        <v>12384</v>
      </c>
      <c r="C4517">
        <v>269791</v>
      </c>
      <c r="D4517">
        <v>2</v>
      </c>
      <c r="E4517" t="s">
        <v>14563</v>
      </c>
      <c r="F4517" s="1">
        <v>45637</v>
      </c>
      <c r="G4517" t="s">
        <v>20056</v>
      </c>
      <c r="H4517">
        <v>2</v>
      </c>
    </row>
    <row r="4518" spans="1:8" x14ac:dyDescent="0.3">
      <c r="A4518">
        <v>4517</v>
      </c>
      <c r="B4518">
        <v>19385</v>
      </c>
      <c r="C4518">
        <v>1939605</v>
      </c>
      <c r="D4518">
        <v>2</v>
      </c>
      <c r="E4518" t="s">
        <v>14564</v>
      </c>
      <c r="F4518" s="1">
        <v>45313</v>
      </c>
      <c r="G4518" t="s">
        <v>20056</v>
      </c>
      <c r="H4518">
        <v>2</v>
      </c>
    </row>
    <row r="4519" spans="1:8" x14ac:dyDescent="0.3">
      <c r="A4519">
        <v>4518</v>
      </c>
      <c r="B4519">
        <v>9529</v>
      </c>
      <c r="C4519">
        <v>1519266</v>
      </c>
      <c r="D4519">
        <v>2</v>
      </c>
      <c r="E4519" t="s">
        <v>14565</v>
      </c>
      <c r="F4519" s="1">
        <v>45818</v>
      </c>
      <c r="G4519" t="s">
        <v>20056</v>
      </c>
      <c r="H4519">
        <v>2</v>
      </c>
    </row>
    <row r="4520" spans="1:8" x14ac:dyDescent="0.3">
      <c r="A4520">
        <v>4519</v>
      </c>
      <c r="B4520">
        <v>15312</v>
      </c>
      <c r="C4520">
        <v>1559890</v>
      </c>
      <c r="D4520">
        <v>3</v>
      </c>
      <c r="E4520" t="s">
        <v>14566</v>
      </c>
      <c r="F4520" s="1">
        <v>44618</v>
      </c>
      <c r="G4520" t="s">
        <v>20055</v>
      </c>
      <c r="H4520">
        <v>3</v>
      </c>
    </row>
    <row r="4521" spans="1:8" x14ac:dyDescent="0.3">
      <c r="A4521">
        <v>4520</v>
      </c>
      <c r="B4521">
        <v>15004</v>
      </c>
      <c r="C4521">
        <v>143471</v>
      </c>
      <c r="D4521">
        <v>1</v>
      </c>
      <c r="E4521" t="s">
        <v>14567</v>
      </c>
      <c r="F4521" s="1">
        <v>45115</v>
      </c>
      <c r="G4521" t="s">
        <v>20057</v>
      </c>
      <c r="H4521">
        <v>1</v>
      </c>
    </row>
    <row r="4522" spans="1:8" x14ac:dyDescent="0.3">
      <c r="A4522">
        <v>4521</v>
      </c>
      <c r="B4522">
        <v>8618</v>
      </c>
      <c r="C4522">
        <v>433241</v>
      </c>
      <c r="D4522">
        <v>4</v>
      </c>
      <c r="E4522" t="s">
        <v>14568</v>
      </c>
      <c r="F4522" s="1">
        <v>44770</v>
      </c>
      <c r="G4522" t="s">
        <v>20054</v>
      </c>
      <c r="H4522">
        <v>4</v>
      </c>
    </row>
    <row r="4523" spans="1:8" x14ac:dyDescent="0.3">
      <c r="A4523">
        <v>4522</v>
      </c>
      <c r="B4523">
        <v>12882</v>
      </c>
      <c r="C4523">
        <v>1400859</v>
      </c>
      <c r="D4523">
        <v>2</v>
      </c>
      <c r="E4523" t="s">
        <v>14569</v>
      </c>
      <c r="F4523" s="1">
        <v>45512</v>
      </c>
      <c r="G4523" t="s">
        <v>20056</v>
      </c>
      <c r="H4523">
        <v>2</v>
      </c>
    </row>
    <row r="4524" spans="1:8" x14ac:dyDescent="0.3">
      <c r="A4524">
        <v>4523</v>
      </c>
      <c r="B4524">
        <v>19887</v>
      </c>
      <c r="C4524">
        <v>1418245</v>
      </c>
      <c r="D4524">
        <v>1</v>
      </c>
      <c r="E4524" t="s">
        <v>14570</v>
      </c>
      <c r="F4524" s="1">
        <v>45832</v>
      </c>
      <c r="G4524" t="s">
        <v>20057</v>
      </c>
      <c r="H4524">
        <v>1</v>
      </c>
    </row>
    <row r="4525" spans="1:8" x14ac:dyDescent="0.3">
      <c r="A4525">
        <v>4524</v>
      </c>
      <c r="B4525">
        <v>6319</v>
      </c>
      <c r="C4525">
        <v>1138550</v>
      </c>
      <c r="D4525">
        <v>4</v>
      </c>
      <c r="E4525" t="s">
        <v>14571</v>
      </c>
      <c r="F4525" s="1">
        <v>45689</v>
      </c>
      <c r="G4525" t="s">
        <v>20054</v>
      </c>
      <c r="H4525">
        <v>4</v>
      </c>
    </row>
    <row r="4526" spans="1:8" x14ac:dyDescent="0.3">
      <c r="A4526">
        <v>4525</v>
      </c>
      <c r="B4526">
        <v>9691</v>
      </c>
      <c r="C4526">
        <v>1795399</v>
      </c>
      <c r="D4526">
        <v>4</v>
      </c>
      <c r="E4526" t="s">
        <v>14572</v>
      </c>
      <c r="F4526" s="1">
        <v>45406</v>
      </c>
      <c r="G4526" t="s">
        <v>20054</v>
      </c>
      <c r="H4526">
        <v>4</v>
      </c>
    </row>
    <row r="4527" spans="1:8" x14ac:dyDescent="0.3">
      <c r="A4527">
        <v>4526</v>
      </c>
      <c r="B4527">
        <v>19018</v>
      </c>
      <c r="C4527">
        <v>1196291</v>
      </c>
      <c r="D4527">
        <v>4</v>
      </c>
      <c r="E4527" t="s">
        <v>14573</v>
      </c>
      <c r="F4527" s="1">
        <v>45342</v>
      </c>
      <c r="G4527" t="s">
        <v>20054</v>
      </c>
      <c r="H4527">
        <v>4</v>
      </c>
    </row>
    <row r="4528" spans="1:8" x14ac:dyDescent="0.3">
      <c r="A4528">
        <v>4527</v>
      </c>
      <c r="B4528">
        <v>9571</v>
      </c>
      <c r="C4528">
        <v>238704</v>
      </c>
      <c r="D4528">
        <v>4</v>
      </c>
      <c r="E4528" t="s">
        <v>14574</v>
      </c>
      <c r="F4528" s="1">
        <v>44780</v>
      </c>
      <c r="G4528" t="s">
        <v>20054</v>
      </c>
      <c r="H4528">
        <v>4</v>
      </c>
    </row>
    <row r="4529" spans="1:8" x14ac:dyDescent="0.3">
      <c r="A4529">
        <v>4528</v>
      </c>
      <c r="B4529">
        <v>4227</v>
      </c>
      <c r="C4529">
        <v>337353</v>
      </c>
      <c r="D4529">
        <v>5</v>
      </c>
      <c r="E4529" t="s">
        <v>14575</v>
      </c>
      <c r="F4529" s="1">
        <v>45143</v>
      </c>
      <c r="G4529" t="s">
        <v>20058</v>
      </c>
      <c r="H4529">
        <v>5</v>
      </c>
    </row>
    <row r="4530" spans="1:8" x14ac:dyDescent="0.3">
      <c r="A4530">
        <v>4529</v>
      </c>
      <c r="B4530">
        <v>6271</v>
      </c>
      <c r="C4530">
        <v>1443745</v>
      </c>
      <c r="D4530">
        <v>4</v>
      </c>
      <c r="E4530" t="s">
        <v>14576</v>
      </c>
      <c r="F4530" s="1">
        <v>45495</v>
      </c>
      <c r="G4530" t="s">
        <v>20054</v>
      </c>
      <c r="H4530">
        <v>4</v>
      </c>
    </row>
    <row r="4531" spans="1:8" x14ac:dyDescent="0.3">
      <c r="A4531">
        <v>4530</v>
      </c>
      <c r="B4531">
        <v>18483</v>
      </c>
      <c r="C4531">
        <v>1230612</v>
      </c>
      <c r="D4531">
        <v>4</v>
      </c>
      <c r="E4531" t="s">
        <v>14577</v>
      </c>
      <c r="F4531" s="1">
        <v>45361</v>
      </c>
      <c r="G4531" t="s">
        <v>20054</v>
      </c>
      <c r="H4531">
        <v>4</v>
      </c>
    </row>
    <row r="4532" spans="1:8" x14ac:dyDescent="0.3">
      <c r="A4532">
        <v>4531</v>
      </c>
      <c r="B4532">
        <v>2084</v>
      </c>
      <c r="C4532">
        <v>957414</v>
      </c>
      <c r="D4532">
        <v>1</v>
      </c>
      <c r="E4532" t="s">
        <v>14578</v>
      </c>
      <c r="F4532" s="1">
        <v>44581</v>
      </c>
      <c r="G4532" t="s">
        <v>20057</v>
      </c>
      <c r="H4532">
        <v>1</v>
      </c>
    </row>
    <row r="4533" spans="1:8" x14ac:dyDescent="0.3">
      <c r="A4533">
        <v>4532</v>
      </c>
      <c r="B4533">
        <v>4299</v>
      </c>
      <c r="C4533">
        <v>357782</v>
      </c>
      <c r="D4533">
        <v>3</v>
      </c>
      <c r="E4533" t="s">
        <v>14579</v>
      </c>
      <c r="F4533" s="1">
        <v>45145</v>
      </c>
      <c r="G4533" t="s">
        <v>20055</v>
      </c>
      <c r="H4533">
        <v>3</v>
      </c>
    </row>
    <row r="4534" spans="1:8" x14ac:dyDescent="0.3">
      <c r="A4534">
        <v>4533</v>
      </c>
      <c r="B4534">
        <v>5415</v>
      </c>
      <c r="C4534">
        <v>381057</v>
      </c>
      <c r="D4534">
        <v>3</v>
      </c>
      <c r="E4534" t="s">
        <v>14580</v>
      </c>
      <c r="F4534" s="1">
        <v>45374</v>
      </c>
      <c r="G4534" t="s">
        <v>20055</v>
      </c>
      <c r="H4534">
        <v>3</v>
      </c>
    </row>
    <row r="4535" spans="1:8" x14ac:dyDescent="0.3">
      <c r="A4535">
        <v>4534</v>
      </c>
      <c r="B4535">
        <v>8314</v>
      </c>
      <c r="C4535">
        <v>1059853</v>
      </c>
      <c r="D4535">
        <v>4</v>
      </c>
      <c r="E4535" t="s">
        <v>14581</v>
      </c>
      <c r="F4535" s="1">
        <v>44482</v>
      </c>
      <c r="G4535" t="s">
        <v>20054</v>
      </c>
      <c r="H4535">
        <v>4</v>
      </c>
    </row>
    <row r="4536" spans="1:8" x14ac:dyDescent="0.3">
      <c r="A4536">
        <v>4535</v>
      </c>
      <c r="B4536">
        <v>4432</v>
      </c>
      <c r="C4536">
        <v>472587</v>
      </c>
      <c r="D4536">
        <v>1</v>
      </c>
      <c r="E4536" t="s">
        <v>14582</v>
      </c>
      <c r="F4536" s="1">
        <v>44646</v>
      </c>
      <c r="G4536" t="s">
        <v>20057</v>
      </c>
      <c r="H4536">
        <v>1</v>
      </c>
    </row>
    <row r="4537" spans="1:8" x14ac:dyDescent="0.3">
      <c r="A4537">
        <v>4536</v>
      </c>
      <c r="B4537">
        <v>14180</v>
      </c>
      <c r="C4537">
        <v>1952001</v>
      </c>
      <c r="D4537">
        <v>4</v>
      </c>
      <c r="E4537" t="s">
        <v>14583</v>
      </c>
      <c r="F4537" s="1">
        <v>45830</v>
      </c>
      <c r="G4537" t="s">
        <v>20054</v>
      </c>
      <c r="H4537">
        <v>4</v>
      </c>
    </row>
    <row r="4538" spans="1:8" x14ac:dyDescent="0.3">
      <c r="A4538">
        <v>4537</v>
      </c>
      <c r="B4538">
        <v>15762</v>
      </c>
      <c r="C4538">
        <v>246019</v>
      </c>
      <c r="D4538">
        <v>1</v>
      </c>
      <c r="E4538" t="s">
        <v>14584</v>
      </c>
      <c r="F4538" s="1">
        <v>45688</v>
      </c>
      <c r="G4538" t="s">
        <v>20057</v>
      </c>
      <c r="H4538">
        <v>1</v>
      </c>
    </row>
    <row r="4539" spans="1:8" x14ac:dyDescent="0.3">
      <c r="A4539">
        <v>4538</v>
      </c>
      <c r="B4539">
        <v>7560</v>
      </c>
      <c r="C4539">
        <v>1710956</v>
      </c>
      <c r="D4539">
        <v>5</v>
      </c>
      <c r="E4539" t="s">
        <v>14585</v>
      </c>
      <c r="F4539" s="1">
        <v>45700</v>
      </c>
      <c r="G4539" t="s">
        <v>20058</v>
      </c>
      <c r="H4539">
        <v>5</v>
      </c>
    </row>
    <row r="4540" spans="1:8" x14ac:dyDescent="0.3">
      <c r="A4540">
        <v>4539</v>
      </c>
      <c r="B4540">
        <v>19799</v>
      </c>
      <c r="C4540">
        <v>1169122</v>
      </c>
      <c r="D4540">
        <v>4</v>
      </c>
      <c r="E4540" t="s">
        <v>14586</v>
      </c>
      <c r="F4540" s="1">
        <v>45464</v>
      </c>
      <c r="G4540" t="s">
        <v>20054</v>
      </c>
      <c r="H4540">
        <v>4</v>
      </c>
    </row>
    <row r="4541" spans="1:8" x14ac:dyDescent="0.3">
      <c r="A4541">
        <v>4540</v>
      </c>
      <c r="B4541">
        <v>7123</v>
      </c>
      <c r="C4541">
        <v>1383815</v>
      </c>
      <c r="D4541">
        <v>4</v>
      </c>
      <c r="E4541" t="s">
        <v>14587</v>
      </c>
      <c r="F4541" s="1">
        <v>45088</v>
      </c>
      <c r="G4541" t="s">
        <v>20054</v>
      </c>
      <c r="H4541">
        <v>4</v>
      </c>
    </row>
    <row r="4542" spans="1:8" x14ac:dyDescent="0.3">
      <c r="A4542">
        <v>4541</v>
      </c>
      <c r="B4542">
        <v>8799</v>
      </c>
      <c r="C4542">
        <v>1006288</v>
      </c>
      <c r="D4542">
        <v>5</v>
      </c>
      <c r="E4542" t="s">
        <v>14588</v>
      </c>
      <c r="F4542" s="1">
        <v>45051</v>
      </c>
      <c r="G4542" t="s">
        <v>20058</v>
      </c>
      <c r="H4542">
        <v>5</v>
      </c>
    </row>
    <row r="4543" spans="1:8" x14ac:dyDescent="0.3">
      <c r="A4543">
        <v>4542</v>
      </c>
      <c r="B4543">
        <v>8539</v>
      </c>
      <c r="C4543">
        <v>1570224</v>
      </c>
      <c r="D4543">
        <v>4</v>
      </c>
      <c r="E4543" t="s">
        <v>14589</v>
      </c>
      <c r="F4543" s="1">
        <v>45253</v>
      </c>
      <c r="G4543" t="s">
        <v>20054</v>
      </c>
      <c r="H4543">
        <v>4</v>
      </c>
    </row>
    <row r="4544" spans="1:8" x14ac:dyDescent="0.3">
      <c r="A4544">
        <v>4543</v>
      </c>
      <c r="B4544">
        <v>19616</v>
      </c>
      <c r="C4544">
        <v>611841</v>
      </c>
      <c r="D4544">
        <v>4</v>
      </c>
      <c r="E4544" t="s">
        <v>14590</v>
      </c>
      <c r="F4544" s="1">
        <v>45649</v>
      </c>
      <c r="G4544" t="s">
        <v>20054</v>
      </c>
      <c r="H4544">
        <v>4</v>
      </c>
    </row>
    <row r="4545" spans="1:8" x14ac:dyDescent="0.3">
      <c r="A4545">
        <v>4544</v>
      </c>
      <c r="B4545">
        <v>13698</v>
      </c>
      <c r="C4545">
        <v>731266</v>
      </c>
      <c r="D4545">
        <v>3</v>
      </c>
      <c r="E4545" t="s">
        <v>14591</v>
      </c>
      <c r="F4545" s="1">
        <v>45349</v>
      </c>
      <c r="G4545" t="s">
        <v>20055</v>
      </c>
      <c r="H4545">
        <v>3</v>
      </c>
    </row>
    <row r="4546" spans="1:8" x14ac:dyDescent="0.3">
      <c r="A4546">
        <v>4545</v>
      </c>
      <c r="B4546">
        <v>6540</v>
      </c>
      <c r="C4546">
        <v>1417516</v>
      </c>
      <c r="D4546">
        <v>4</v>
      </c>
      <c r="E4546" t="s">
        <v>14592</v>
      </c>
      <c r="F4546" s="1">
        <v>45324</v>
      </c>
      <c r="G4546" t="s">
        <v>20054</v>
      </c>
      <c r="H4546">
        <v>4</v>
      </c>
    </row>
    <row r="4547" spans="1:8" x14ac:dyDescent="0.3">
      <c r="A4547">
        <v>4546</v>
      </c>
      <c r="B4547">
        <v>13987</v>
      </c>
      <c r="C4547">
        <v>174129</v>
      </c>
      <c r="D4547">
        <v>2</v>
      </c>
      <c r="E4547" t="s">
        <v>14593</v>
      </c>
      <c r="F4547" s="1">
        <v>45139</v>
      </c>
      <c r="G4547" t="s">
        <v>20056</v>
      </c>
      <c r="H4547">
        <v>2</v>
      </c>
    </row>
    <row r="4548" spans="1:8" x14ac:dyDescent="0.3">
      <c r="A4548">
        <v>4547</v>
      </c>
      <c r="B4548">
        <v>7360</v>
      </c>
      <c r="C4548">
        <v>1623286</v>
      </c>
      <c r="D4548">
        <v>2</v>
      </c>
      <c r="E4548" t="s">
        <v>14594</v>
      </c>
      <c r="F4548" s="1">
        <v>45158</v>
      </c>
      <c r="G4548" t="s">
        <v>20056</v>
      </c>
      <c r="H4548">
        <v>2</v>
      </c>
    </row>
    <row r="4549" spans="1:8" x14ac:dyDescent="0.3">
      <c r="A4549">
        <v>4548</v>
      </c>
      <c r="B4549">
        <v>18183</v>
      </c>
      <c r="C4549">
        <v>927942</v>
      </c>
      <c r="D4549">
        <v>2</v>
      </c>
      <c r="E4549" t="s">
        <v>14595</v>
      </c>
      <c r="F4549" s="1">
        <v>45328</v>
      </c>
      <c r="G4549" t="s">
        <v>20056</v>
      </c>
      <c r="H4549">
        <v>2</v>
      </c>
    </row>
    <row r="4550" spans="1:8" x14ac:dyDescent="0.3">
      <c r="A4550">
        <v>4549</v>
      </c>
      <c r="B4550">
        <v>17431</v>
      </c>
      <c r="C4550">
        <v>985377</v>
      </c>
      <c r="D4550">
        <v>4</v>
      </c>
      <c r="E4550" t="s">
        <v>14596</v>
      </c>
      <c r="F4550" s="1">
        <v>45599</v>
      </c>
      <c r="G4550" t="s">
        <v>20054</v>
      </c>
      <c r="H4550">
        <v>4</v>
      </c>
    </row>
    <row r="4551" spans="1:8" x14ac:dyDescent="0.3">
      <c r="A4551">
        <v>4550</v>
      </c>
      <c r="B4551">
        <v>15756</v>
      </c>
      <c r="C4551">
        <v>253157</v>
      </c>
      <c r="D4551">
        <v>4</v>
      </c>
      <c r="E4551" t="s">
        <v>14597</v>
      </c>
      <c r="F4551" s="1">
        <v>44440</v>
      </c>
      <c r="G4551" t="s">
        <v>20054</v>
      </c>
      <c r="H4551">
        <v>4</v>
      </c>
    </row>
    <row r="4552" spans="1:8" x14ac:dyDescent="0.3">
      <c r="A4552">
        <v>4551</v>
      </c>
      <c r="B4552">
        <v>2223</v>
      </c>
      <c r="C4552">
        <v>552669</v>
      </c>
      <c r="D4552">
        <v>1</v>
      </c>
      <c r="E4552" t="s">
        <v>14598</v>
      </c>
      <c r="F4552" s="1">
        <v>44976</v>
      </c>
      <c r="G4552" t="s">
        <v>20057</v>
      </c>
      <c r="H4552">
        <v>1</v>
      </c>
    </row>
    <row r="4553" spans="1:8" x14ac:dyDescent="0.3">
      <c r="A4553">
        <v>4552</v>
      </c>
      <c r="B4553">
        <v>19570</v>
      </c>
      <c r="C4553">
        <v>803155</v>
      </c>
      <c r="D4553">
        <v>4</v>
      </c>
      <c r="E4553" t="s">
        <v>14599</v>
      </c>
      <c r="F4553" s="1">
        <v>45767</v>
      </c>
      <c r="G4553" t="s">
        <v>20054</v>
      </c>
      <c r="H4553">
        <v>4</v>
      </c>
    </row>
    <row r="4554" spans="1:8" x14ac:dyDescent="0.3">
      <c r="A4554">
        <v>4553</v>
      </c>
      <c r="B4554">
        <v>8613</v>
      </c>
      <c r="C4554">
        <v>779908</v>
      </c>
      <c r="D4554">
        <v>4</v>
      </c>
      <c r="E4554" t="s">
        <v>14600</v>
      </c>
      <c r="F4554" s="1">
        <v>45541</v>
      </c>
      <c r="G4554" t="s">
        <v>20054</v>
      </c>
      <c r="H4554">
        <v>4</v>
      </c>
    </row>
    <row r="4555" spans="1:8" x14ac:dyDescent="0.3">
      <c r="A4555">
        <v>4554</v>
      </c>
      <c r="B4555">
        <v>16420</v>
      </c>
      <c r="C4555">
        <v>774676</v>
      </c>
      <c r="D4555">
        <v>2</v>
      </c>
      <c r="E4555" t="s">
        <v>14601</v>
      </c>
      <c r="F4555" s="1">
        <v>44495</v>
      </c>
      <c r="G4555" t="s">
        <v>20056</v>
      </c>
      <c r="H4555">
        <v>2</v>
      </c>
    </row>
    <row r="4556" spans="1:8" x14ac:dyDescent="0.3">
      <c r="A4556">
        <v>4555</v>
      </c>
      <c r="B4556">
        <v>4525</v>
      </c>
      <c r="C4556">
        <v>930822</v>
      </c>
      <c r="D4556">
        <v>5</v>
      </c>
      <c r="E4556" t="s">
        <v>14602</v>
      </c>
      <c r="F4556" s="1">
        <v>44748</v>
      </c>
      <c r="G4556" t="s">
        <v>20058</v>
      </c>
      <c r="H4556">
        <v>5</v>
      </c>
    </row>
    <row r="4557" spans="1:8" x14ac:dyDescent="0.3">
      <c r="A4557">
        <v>4556</v>
      </c>
      <c r="B4557">
        <v>6717</v>
      </c>
      <c r="C4557">
        <v>801186</v>
      </c>
      <c r="D4557">
        <v>5</v>
      </c>
      <c r="E4557" t="s">
        <v>14603</v>
      </c>
      <c r="F4557" s="1">
        <v>45267</v>
      </c>
      <c r="G4557" t="s">
        <v>20058</v>
      </c>
      <c r="H4557">
        <v>5</v>
      </c>
    </row>
    <row r="4558" spans="1:8" x14ac:dyDescent="0.3">
      <c r="A4558">
        <v>4557</v>
      </c>
      <c r="B4558">
        <v>19502</v>
      </c>
      <c r="C4558">
        <v>995333</v>
      </c>
      <c r="D4558">
        <v>3</v>
      </c>
      <c r="E4558" t="s">
        <v>14604</v>
      </c>
      <c r="F4558" s="1">
        <v>45672</v>
      </c>
      <c r="G4558" t="s">
        <v>20055</v>
      </c>
      <c r="H4558">
        <v>3</v>
      </c>
    </row>
    <row r="4559" spans="1:8" x14ac:dyDescent="0.3">
      <c r="A4559">
        <v>4558</v>
      </c>
      <c r="B4559">
        <v>5238</v>
      </c>
      <c r="C4559">
        <v>234049</v>
      </c>
      <c r="D4559">
        <v>3</v>
      </c>
      <c r="E4559" t="s">
        <v>14605</v>
      </c>
      <c r="F4559" s="1">
        <v>45783</v>
      </c>
      <c r="G4559" t="s">
        <v>20055</v>
      </c>
      <c r="H4559">
        <v>3</v>
      </c>
    </row>
    <row r="4560" spans="1:8" x14ac:dyDescent="0.3">
      <c r="A4560">
        <v>4559</v>
      </c>
      <c r="B4560">
        <v>10504</v>
      </c>
      <c r="C4560">
        <v>32355</v>
      </c>
      <c r="D4560">
        <v>4</v>
      </c>
      <c r="E4560" t="s">
        <v>14606</v>
      </c>
      <c r="F4560" s="1">
        <v>44929</v>
      </c>
      <c r="G4560" t="s">
        <v>20054</v>
      </c>
      <c r="H4560">
        <v>4</v>
      </c>
    </row>
    <row r="4561" spans="1:8" x14ac:dyDescent="0.3">
      <c r="A4561">
        <v>4560</v>
      </c>
      <c r="B4561">
        <v>8955</v>
      </c>
      <c r="C4561">
        <v>68282</v>
      </c>
      <c r="D4561">
        <v>1</v>
      </c>
      <c r="E4561" t="s">
        <v>14607</v>
      </c>
      <c r="F4561" s="1">
        <v>44656</v>
      </c>
      <c r="G4561" t="s">
        <v>20057</v>
      </c>
      <c r="H4561">
        <v>1</v>
      </c>
    </row>
    <row r="4562" spans="1:8" x14ac:dyDescent="0.3">
      <c r="A4562">
        <v>4561</v>
      </c>
      <c r="B4562">
        <v>11735</v>
      </c>
      <c r="C4562">
        <v>1165793</v>
      </c>
      <c r="D4562">
        <v>1</v>
      </c>
      <c r="E4562" t="s">
        <v>14608</v>
      </c>
      <c r="F4562" s="1">
        <v>44513</v>
      </c>
      <c r="G4562" t="s">
        <v>20057</v>
      </c>
      <c r="H4562">
        <v>1</v>
      </c>
    </row>
    <row r="4563" spans="1:8" x14ac:dyDescent="0.3">
      <c r="A4563">
        <v>4562</v>
      </c>
      <c r="B4563">
        <v>1205</v>
      </c>
      <c r="C4563">
        <v>910607</v>
      </c>
      <c r="D4563">
        <v>2</v>
      </c>
      <c r="E4563" t="s">
        <v>14609</v>
      </c>
      <c r="F4563" s="1">
        <v>45853</v>
      </c>
      <c r="G4563" t="s">
        <v>20056</v>
      </c>
      <c r="H4563">
        <v>2</v>
      </c>
    </row>
    <row r="4564" spans="1:8" x14ac:dyDescent="0.3">
      <c r="A4564">
        <v>4563</v>
      </c>
      <c r="B4564">
        <v>1429</v>
      </c>
      <c r="C4564">
        <v>969653</v>
      </c>
      <c r="D4564">
        <v>4</v>
      </c>
      <c r="E4564" t="s">
        <v>14610</v>
      </c>
      <c r="F4564" s="1">
        <v>44613</v>
      </c>
      <c r="G4564" t="s">
        <v>20054</v>
      </c>
      <c r="H4564">
        <v>4</v>
      </c>
    </row>
    <row r="4565" spans="1:8" x14ac:dyDescent="0.3">
      <c r="A4565">
        <v>4564</v>
      </c>
      <c r="B4565">
        <v>5287</v>
      </c>
      <c r="C4565">
        <v>183947</v>
      </c>
      <c r="D4565">
        <v>5</v>
      </c>
      <c r="E4565" t="s">
        <v>14611</v>
      </c>
      <c r="F4565" s="1">
        <v>45667</v>
      </c>
      <c r="G4565" t="s">
        <v>20058</v>
      </c>
      <c r="H4565">
        <v>5</v>
      </c>
    </row>
    <row r="4566" spans="1:8" x14ac:dyDescent="0.3">
      <c r="A4566">
        <v>4565</v>
      </c>
      <c r="B4566">
        <v>9481</v>
      </c>
      <c r="C4566">
        <v>164075</v>
      </c>
      <c r="D4566">
        <v>3</v>
      </c>
      <c r="E4566" t="s">
        <v>14612</v>
      </c>
      <c r="F4566" s="1">
        <v>44830</v>
      </c>
      <c r="G4566" t="s">
        <v>20055</v>
      </c>
      <c r="H4566">
        <v>3</v>
      </c>
    </row>
    <row r="4567" spans="1:8" x14ac:dyDescent="0.3">
      <c r="A4567">
        <v>4566</v>
      </c>
      <c r="B4567">
        <v>14307</v>
      </c>
      <c r="C4567">
        <v>1193219</v>
      </c>
      <c r="D4567">
        <v>4</v>
      </c>
      <c r="E4567" t="s">
        <v>14613</v>
      </c>
      <c r="F4567" s="1">
        <v>45483</v>
      </c>
      <c r="G4567" t="s">
        <v>20054</v>
      </c>
      <c r="H4567">
        <v>4</v>
      </c>
    </row>
    <row r="4568" spans="1:8" x14ac:dyDescent="0.3">
      <c r="A4568">
        <v>4567</v>
      </c>
      <c r="B4568">
        <v>19106</v>
      </c>
      <c r="C4568">
        <v>292640</v>
      </c>
      <c r="D4568">
        <v>4</v>
      </c>
      <c r="E4568" t="s">
        <v>14614</v>
      </c>
      <c r="F4568" s="1">
        <v>44578</v>
      </c>
      <c r="G4568" t="s">
        <v>20054</v>
      </c>
      <c r="H4568">
        <v>4</v>
      </c>
    </row>
    <row r="4569" spans="1:8" x14ac:dyDescent="0.3">
      <c r="A4569">
        <v>4568</v>
      </c>
      <c r="B4569">
        <v>19260</v>
      </c>
      <c r="C4569">
        <v>1831325</v>
      </c>
      <c r="D4569">
        <v>4</v>
      </c>
      <c r="E4569" t="s">
        <v>14615</v>
      </c>
      <c r="F4569" s="1">
        <v>44649</v>
      </c>
      <c r="G4569" t="s">
        <v>20054</v>
      </c>
      <c r="H4569">
        <v>4</v>
      </c>
    </row>
    <row r="4570" spans="1:8" x14ac:dyDescent="0.3">
      <c r="A4570">
        <v>4569</v>
      </c>
      <c r="B4570">
        <v>6244</v>
      </c>
      <c r="C4570">
        <v>1984015</v>
      </c>
      <c r="D4570">
        <v>1</v>
      </c>
      <c r="E4570" t="s">
        <v>14616</v>
      </c>
      <c r="F4570" s="1">
        <v>45716</v>
      </c>
      <c r="G4570" t="s">
        <v>20057</v>
      </c>
      <c r="H4570">
        <v>1</v>
      </c>
    </row>
    <row r="4571" spans="1:8" x14ac:dyDescent="0.3">
      <c r="A4571">
        <v>4570</v>
      </c>
      <c r="B4571">
        <v>9033</v>
      </c>
      <c r="C4571">
        <v>1301004</v>
      </c>
      <c r="D4571">
        <v>2</v>
      </c>
      <c r="E4571" t="s">
        <v>14617</v>
      </c>
      <c r="F4571" s="1">
        <v>45496</v>
      </c>
      <c r="G4571" t="s">
        <v>20056</v>
      </c>
      <c r="H4571">
        <v>2</v>
      </c>
    </row>
    <row r="4572" spans="1:8" x14ac:dyDescent="0.3">
      <c r="A4572">
        <v>4571</v>
      </c>
      <c r="B4572">
        <v>4602</v>
      </c>
      <c r="C4572">
        <v>1337384</v>
      </c>
      <c r="D4572">
        <v>4</v>
      </c>
      <c r="E4572" t="s">
        <v>14618</v>
      </c>
      <c r="F4572" s="1">
        <v>44832</v>
      </c>
      <c r="G4572" t="s">
        <v>20054</v>
      </c>
      <c r="H4572">
        <v>4</v>
      </c>
    </row>
    <row r="4573" spans="1:8" x14ac:dyDescent="0.3">
      <c r="A4573">
        <v>4572</v>
      </c>
      <c r="B4573">
        <v>2019</v>
      </c>
      <c r="C4573">
        <v>4026</v>
      </c>
      <c r="D4573">
        <v>4</v>
      </c>
      <c r="E4573" t="s">
        <v>14619</v>
      </c>
      <c r="F4573" s="1">
        <v>45794</v>
      </c>
      <c r="G4573" t="s">
        <v>20054</v>
      </c>
      <c r="H4573">
        <v>4</v>
      </c>
    </row>
    <row r="4574" spans="1:8" x14ac:dyDescent="0.3">
      <c r="A4574">
        <v>4573</v>
      </c>
      <c r="B4574">
        <v>11833</v>
      </c>
      <c r="C4574">
        <v>1979159</v>
      </c>
      <c r="D4574">
        <v>1</v>
      </c>
      <c r="E4574" t="s">
        <v>14620</v>
      </c>
      <c r="F4574" s="1">
        <v>45889</v>
      </c>
      <c r="G4574" t="s">
        <v>20057</v>
      </c>
      <c r="H4574">
        <v>1</v>
      </c>
    </row>
    <row r="4575" spans="1:8" x14ac:dyDescent="0.3">
      <c r="A4575">
        <v>4574</v>
      </c>
      <c r="B4575">
        <v>16838</v>
      </c>
      <c r="C4575">
        <v>652515</v>
      </c>
      <c r="D4575">
        <v>1</v>
      </c>
      <c r="E4575" t="s">
        <v>14621</v>
      </c>
      <c r="F4575" s="1">
        <v>45473</v>
      </c>
      <c r="G4575" t="s">
        <v>20057</v>
      </c>
      <c r="H4575">
        <v>1</v>
      </c>
    </row>
    <row r="4576" spans="1:8" x14ac:dyDescent="0.3">
      <c r="A4576">
        <v>4575</v>
      </c>
      <c r="B4576">
        <v>9879</v>
      </c>
      <c r="C4576">
        <v>1721050</v>
      </c>
      <c r="D4576">
        <v>4</v>
      </c>
      <c r="E4576" t="s">
        <v>14622</v>
      </c>
      <c r="F4576" s="1">
        <v>45646</v>
      </c>
      <c r="G4576" t="s">
        <v>20054</v>
      </c>
      <c r="H4576">
        <v>4</v>
      </c>
    </row>
    <row r="4577" spans="1:8" x14ac:dyDescent="0.3">
      <c r="A4577">
        <v>4576</v>
      </c>
      <c r="B4577">
        <v>66</v>
      </c>
      <c r="C4577">
        <v>658288</v>
      </c>
      <c r="D4577">
        <v>5</v>
      </c>
      <c r="E4577" t="s">
        <v>14623</v>
      </c>
      <c r="F4577" s="1">
        <v>45552</v>
      </c>
      <c r="G4577" t="s">
        <v>20058</v>
      </c>
      <c r="H4577">
        <v>5</v>
      </c>
    </row>
    <row r="4578" spans="1:8" x14ac:dyDescent="0.3">
      <c r="A4578">
        <v>4577</v>
      </c>
      <c r="B4578">
        <v>9210</v>
      </c>
      <c r="C4578">
        <v>1674723</v>
      </c>
      <c r="D4578">
        <v>1</v>
      </c>
      <c r="E4578" t="s">
        <v>14624</v>
      </c>
      <c r="F4578" s="1">
        <v>45456</v>
      </c>
      <c r="G4578" t="s">
        <v>20057</v>
      </c>
      <c r="H4578">
        <v>1</v>
      </c>
    </row>
    <row r="4579" spans="1:8" x14ac:dyDescent="0.3">
      <c r="A4579">
        <v>4578</v>
      </c>
      <c r="B4579">
        <v>4947</v>
      </c>
      <c r="C4579">
        <v>761418</v>
      </c>
      <c r="D4579">
        <v>4</v>
      </c>
      <c r="E4579" t="s">
        <v>14625</v>
      </c>
      <c r="F4579" s="1">
        <v>45070</v>
      </c>
      <c r="G4579" t="s">
        <v>20054</v>
      </c>
      <c r="H4579">
        <v>4</v>
      </c>
    </row>
    <row r="4580" spans="1:8" x14ac:dyDescent="0.3">
      <c r="A4580">
        <v>4579</v>
      </c>
      <c r="B4580">
        <v>18500</v>
      </c>
      <c r="C4580">
        <v>313227</v>
      </c>
      <c r="D4580">
        <v>3</v>
      </c>
      <c r="E4580" t="s">
        <v>14626</v>
      </c>
      <c r="F4580" s="1">
        <v>45030</v>
      </c>
      <c r="G4580" t="s">
        <v>20055</v>
      </c>
      <c r="H4580">
        <v>3</v>
      </c>
    </row>
    <row r="4581" spans="1:8" x14ac:dyDescent="0.3">
      <c r="A4581">
        <v>4580</v>
      </c>
      <c r="B4581">
        <v>464</v>
      </c>
      <c r="C4581">
        <v>942221</v>
      </c>
      <c r="D4581">
        <v>5</v>
      </c>
      <c r="E4581" t="s">
        <v>14627</v>
      </c>
      <c r="F4581" s="1">
        <v>44650</v>
      </c>
      <c r="G4581" t="s">
        <v>20058</v>
      </c>
      <c r="H4581">
        <v>5</v>
      </c>
    </row>
    <row r="4582" spans="1:8" x14ac:dyDescent="0.3">
      <c r="A4582">
        <v>4581</v>
      </c>
      <c r="B4582">
        <v>6439</v>
      </c>
      <c r="C4582">
        <v>216505</v>
      </c>
      <c r="D4582">
        <v>4</v>
      </c>
      <c r="E4582" t="s">
        <v>14628</v>
      </c>
      <c r="F4582" s="1">
        <v>45592</v>
      </c>
      <c r="G4582" t="s">
        <v>20054</v>
      </c>
      <c r="H4582">
        <v>4</v>
      </c>
    </row>
    <row r="4583" spans="1:8" x14ac:dyDescent="0.3">
      <c r="A4583">
        <v>4582</v>
      </c>
      <c r="B4583">
        <v>9128</v>
      </c>
      <c r="C4583">
        <v>951982</v>
      </c>
      <c r="D4583">
        <v>5</v>
      </c>
      <c r="E4583" t="s">
        <v>14629</v>
      </c>
      <c r="F4583" s="1">
        <v>45841</v>
      </c>
      <c r="G4583" t="s">
        <v>20058</v>
      </c>
      <c r="H4583">
        <v>5</v>
      </c>
    </row>
    <row r="4584" spans="1:8" x14ac:dyDescent="0.3">
      <c r="A4584">
        <v>4583</v>
      </c>
      <c r="B4584">
        <v>17825</v>
      </c>
      <c r="C4584">
        <v>1582882</v>
      </c>
      <c r="D4584">
        <v>4</v>
      </c>
      <c r="E4584" t="s">
        <v>14630</v>
      </c>
      <c r="F4584" s="1">
        <v>45393</v>
      </c>
      <c r="G4584" t="s">
        <v>20054</v>
      </c>
      <c r="H4584">
        <v>4</v>
      </c>
    </row>
    <row r="4585" spans="1:8" x14ac:dyDescent="0.3">
      <c r="A4585">
        <v>4584</v>
      </c>
      <c r="B4585">
        <v>12120</v>
      </c>
      <c r="C4585">
        <v>1195169</v>
      </c>
      <c r="D4585">
        <v>1</v>
      </c>
      <c r="E4585" t="s">
        <v>14631</v>
      </c>
      <c r="F4585" s="1">
        <v>45281</v>
      </c>
      <c r="G4585" t="s">
        <v>20057</v>
      </c>
      <c r="H4585">
        <v>1</v>
      </c>
    </row>
    <row r="4586" spans="1:8" x14ac:dyDescent="0.3">
      <c r="A4586">
        <v>4585</v>
      </c>
      <c r="B4586">
        <v>9042</v>
      </c>
      <c r="C4586">
        <v>1843747</v>
      </c>
      <c r="D4586">
        <v>5</v>
      </c>
      <c r="E4586" t="s">
        <v>14632</v>
      </c>
      <c r="F4586" s="1">
        <v>44921</v>
      </c>
      <c r="G4586" t="s">
        <v>20058</v>
      </c>
      <c r="H4586">
        <v>5</v>
      </c>
    </row>
    <row r="4587" spans="1:8" x14ac:dyDescent="0.3">
      <c r="A4587">
        <v>4586</v>
      </c>
      <c r="B4587">
        <v>18254</v>
      </c>
      <c r="C4587">
        <v>802113</v>
      </c>
      <c r="D4587">
        <v>1</v>
      </c>
      <c r="E4587" t="s">
        <v>14633</v>
      </c>
      <c r="F4587" s="1">
        <v>44907</v>
      </c>
      <c r="G4587" t="s">
        <v>20057</v>
      </c>
      <c r="H4587">
        <v>1</v>
      </c>
    </row>
    <row r="4588" spans="1:8" x14ac:dyDescent="0.3">
      <c r="A4588">
        <v>4587</v>
      </c>
      <c r="B4588">
        <v>10493</v>
      </c>
      <c r="C4588">
        <v>741737</v>
      </c>
      <c r="D4588">
        <v>1</v>
      </c>
      <c r="E4588" t="s">
        <v>14634</v>
      </c>
      <c r="F4588" s="1">
        <v>44476</v>
      </c>
      <c r="G4588" t="s">
        <v>20057</v>
      </c>
      <c r="H4588">
        <v>1</v>
      </c>
    </row>
    <row r="4589" spans="1:8" x14ac:dyDescent="0.3">
      <c r="A4589">
        <v>4588</v>
      </c>
      <c r="B4589">
        <v>14293</v>
      </c>
      <c r="C4589">
        <v>1946046</v>
      </c>
      <c r="D4589">
        <v>1</v>
      </c>
      <c r="E4589" t="s">
        <v>14635</v>
      </c>
      <c r="F4589" s="1">
        <v>45832</v>
      </c>
      <c r="G4589" t="s">
        <v>20057</v>
      </c>
      <c r="H4589">
        <v>1</v>
      </c>
    </row>
    <row r="4590" spans="1:8" x14ac:dyDescent="0.3">
      <c r="A4590">
        <v>4589</v>
      </c>
      <c r="B4590">
        <v>19864</v>
      </c>
      <c r="C4590">
        <v>1840094</v>
      </c>
      <c r="D4590">
        <v>5</v>
      </c>
      <c r="E4590" t="s">
        <v>14636</v>
      </c>
      <c r="F4590" s="1">
        <v>45624</v>
      </c>
      <c r="G4590" t="s">
        <v>20058</v>
      </c>
      <c r="H4590">
        <v>5</v>
      </c>
    </row>
    <row r="4591" spans="1:8" x14ac:dyDescent="0.3">
      <c r="A4591">
        <v>4590</v>
      </c>
      <c r="B4591">
        <v>4732</v>
      </c>
      <c r="C4591">
        <v>768956</v>
      </c>
      <c r="D4591">
        <v>4</v>
      </c>
      <c r="E4591" t="s">
        <v>14637</v>
      </c>
      <c r="F4591" s="1">
        <v>44470</v>
      </c>
      <c r="G4591" t="s">
        <v>20054</v>
      </c>
      <c r="H4591">
        <v>4</v>
      </c>
    </row>
    <row r="4592" spans="1:8" x14ac:dyDescent="0.3">
      <c r="A4592">
        <v>4591</v>
      </c>
      <c r="B4592">
        <v>13142</v>
      </c>
      <c r="C4592">
        <v>1885039</v>
      </c>
      <c r="D4592">
        <v>4</v>
      </c>
      <c r="E4592" t="s">
        <v>14638</v>
      </c>
      <c r="F4592" s="1">
        <v>45275</v>
      </c>
      <c r="G4592" t="s">
        <v>20054</v>
      </c>
      <c r="H4592">
        <v>4</v>
      </c>
    </row>
    <row r="4593" spans="1:8" x14ac:dyDescent="0.3">
      <c r="A4593">
        <v>4592</v>
      </c>
      <c r="B4593">
        <v>3795</v>
      </c>
      <c r="C4593">
        <v>902886</v>
      </c>
      <c r="D4593">
        <v>4</v>
      </c>
      <c r="E4593" t="s">
        <v>14639</v>
      </c>
      <c r="F4593" s="1">
        <v>45151</v>
      </c>
      <c r="G4593" t="s">
        <v>20054</v>
      </c>
      <c r="H4593">
        <v>4</v>
      </c>
    </row>
    <row r="4594" spans="1:8" x14ac:dyDescent="0.3">
      <c r="A4594">
        <v>4593</v>
      </c>
      <c r="B4594">
        <v>1823</v>
      </c>
      <c r="C4594">
        <v>1120285</v>
      </c>
      <c r="D4594">
        <v>2</v>
      </c>
      <c r="E4594" t="s">
        <v>14640</v>
      </c>
      <c r="F4594" s="1">
        <v>45140</v>
      </c>
      <c r="G4594" t="s">
        <v>20056</v>
      </c>
      <c r="H4594">
        <v>2</v>
      </c>
    </row>
    <row r="4595" spans="1:8" x14ac:dyDescent="0.3">
      <c r="A4595">
        <v>4594</v>
      </c>
      <c r="B4595">
        <v>5655</v>
      </c>
      <c r="C4595">
        <v>1408526</v>
      </c>
      <c r="D4595">
        <v>5</v>
      </c>
      <c r="E4595" t="s">
        <v>14641</v>
      </c>
      <c r="F4595" s="1">
        <v>44866</v>
      </c>
      <c r="G4595" t="s">
        <v>20058</v>
      </c>
      <c r="H4595">
        <v>5</v>
      </c>
    </row>
    <row r="4596" spans="1:8" x14ac:dyDescent="0.3">
      <c r="A4596">
        <v>4595</v>
      </c>
      <c r="B4596">
        <v>3714</v>
      </c>
      <c r="C4596">
        <v>1107901</v>
      </c>
      <c r="D4596">
        <v>1</v>
      </c>
      <c r="E4596" t="s">
        <v>14642</v>
      </c>
      <c r="F4596" s="1">
        <v>44824</v>
      </c>
      <c r="G4596" t="s">
        <v>20057</v>
      </c>
      <c r="H4596">
        <v>1</v>
      </c>
    </row>
    <row r="4597" spans="1:8" x14ac:dyDescent="0.3">
      <c r="A4597">
        <v>4596</v>
      </c>
      <c r="B4597">
        <v>8193</v>
      </c>
      <c r="C4597">
        <v>1956263</v>
      </c>
      <c r="D4597">
        <v>3</v>
      </c>
      <c r="E4597" t="s">
        <v>14643</v>
      </c>
      <c r="F4597" s="1">
        <v>44638</v>
      </c>
      <c r="G4597" t="s">
        <v>20055</v>
      </c>
      <c r="H4597">
        <v>3</v>
      </c>
    </row>
    <row r="4598" spans="1:8" x14ac:dyDescent="0.3">
      <c r="A4598">
        <v>4597</v>
      </c>
      <c r="B4598">
        <v>6506</v>
      </c>
      <c r="C4598">
        <v>1447920</v>
      </c>
      <c r="D4598">
        <v>4</v>
      </c>
      <c r="E4598" t="s">
        <v>14644</v>
      </c>
      <c r="F4598" s="1">
        <v>45250</v>
      </c>
      <c r="G4598" t="s">
        <v>20054</v>
      </c>
      <c r="H4598">
        <v>4</v>
      </c>
    </row>
    <row r="4599" spans="1:8" x14ac:dyDescent="0.3">
      <c r="A4599">
        <v>4598</v>
      </c>
      <c r="B4599">
        <v>7571</v>
      </c>
      <c r="C4599">
        <v>1387692</v>
      </c>
      <c r="D4599">
        <v>5</v>
      </c>
      <c r="E4599" t="s">
        <v>14645</v>
      </c>
      <c r="F4599" s="1">
        <v>45013</v>
      </c>
      <c r="G4599" t="s">
        <v>20058</v>
      </c>
      <c r="H4599">
        <v>5</v>
      </c>
    </row>
    <row r="4600" spans="1:8" x14ac:dyDescent="0.3">
      <c r="A4600">
        <v>4599</v>
      </c>
      <c r="B4600">
        <v>3784</v>
      </c>
      <c r="C4600">
        <v>156807</v>
      </c>
      <c r="D4600">
        <v>3</v>
      </c>
      <c r="E4600" t="s">
        <v>14646</v>
      </c>
      <c r="F4600" s="1">
        <v>45720</v>
      </c>
      <c r="G4600" t="s">
        <v>20055</v>
      </c>
      <c r="H4600">
        <v>3</v>
      </c>
    </row>
    <row r="4601" spans="1:8" x14ac:dyDescent="0.3">
      <c r="A4601">
        <v>4600</v>
      </c>
      <c r="B4601">
        <v>1617</v>
      </c>
      <c r="C4601">
        <v>546047</v>
      </c>
      <c r="D4601">
        <v>3</v>
      </c>
      <c r="E4601" t="s">
        <v>14647</v>
      </c>
      <c r="F4601" s="1">
        <v>44815</v>
      </c>
      <c r="G4601" t="s">
        <v>20055</v>
      </c>
      <c r="H4601">
        <v>3</v>
      </c>
    </row>
    <row r="4602" spans="1:8" x14ac:dyDescent="0.3">
      <c r="A4602">
        <v>4601</v>
      </c>
      <c r="B4602">
        <v>17748</v>
      </c>
      <c r="C4602">
        <v>930240</v>
      </c>
      <c r="D4602">
        <v>4</v>
      </c>
      <c r="E4602" t="s">
        <v>14648</v>
      </c>
      <c r="F4602" s="1">
        <v>44981</v>
      </c>
      <c r="G4602" t="s">
        <v>20054</v>
      </c>
      <c r="H4602">
        <v>4</v>
      </c>
    </row>
    <row r="4603" spans="1:8" x14ac:dyDescent="0.3">
      <c r="A4603">
        <v>4602</v>
      </c>
      <c r="B4603">
        <v>5815</v>
      </c>
      <c r="C4603">
        <v>1624167</v>
      </c>
      <c r="D4603">
        <v>4</v>
      </c>
      <c r="E4603" t="s">
        <v>14649</v>
      </c>
      <c r="F4603" s="1">
        <v>45852</v>
      </c>
      <c r="G4603" t="s">
        <v>20054</v>
      </c>
      <c r="H4603">
        <v>4</v>
      </c>
    </row>
    <row r="4604" spans="1:8" x14ac:dyDescent="0.3">
      <c r="A4604">
        <v>4603</v>
      </c>
      <c r="B4604">
        <v>183</v>
      </c>
      <c r="C4604">
        <v>1062405</v>
      </c>
      <c r="D4604">
        <v>1</v>
      </c>
      <c r="E4604" t="s">
        <v>14650</v>
      </c>
      <c r="F4604" s="1">
        <v>44534</v>
      </c>
      <c r="G4604" t="s">
        <v>20057</v>
      </c>
      <c r="H4604">
        <v>1</v>
      </c>
    </row>
    <row r="4605" spans="1:8" x14ac:dyDescent="0.3">
      <c r="A4605">
        <v>4604</v>
      </c>
      <c r="B4605">
        <v>6359</v>
      </c>
      <c r="C4605">
        <v>303723</v>
      </c>
      <c r="D4605">
        <v>5</v>
      </c>
      <c r="E4605" t="s">
        <v>14651</v>
      </c>
      <c r="F4605" s="1">
        <v>44662</v>
      </c>
      <c r="G4605" t="s">
        <v>20058</v>
      </c>
      <c r="H4605">
        <v>5</v>
      </c>
    </row>
    <row r="4606" spans="1:8" x14ac:dyDescent="0.3">
      <c r="A4606">
        <v>4605</v>
      </c>
      <c r="B4606">
        <v>631</v>
      </c>
      <c r="C4606">
        <v>95566</v>
      </c>
      <c r="D4606">
        <v>2</v>
      </c>
      <c r="E4606" t="s">
        <v>14652</v>
      </c>
      <c r="F4606" s="1">
        <v>44472</v>
      </c>
      <c r="G4606" t="s">
        <v>20056</v>
      </c>
      <c r="H4606">
        <v>2</v>
      </c>
    </row>
    <row r="4607" spans="1:8" x14ac:dyDescent="0.3">
      <c r="A4607">
        <v>4606</v>
      </c>
      <c r="B4607">
        <v>13678</v>
      </c>
      <c r="C4607">
        <v>1561590</v>
      </c>
      <c r="D4607">
        <v>3</v>
      </c>
      <c r="E4607" t="s">
        <v>14653</v>
      </c>
      <c r="F4607" s="1">
        <v>45830</v>
      </c>
      <c r="G4607" t="s">
        <v>20055</v>
      </c>
      <c r="H4607">
        <v>3</v>
      </c>
    </row>
    <row r="4608" spans="1:8" x14ac:dyDescent="0.3">
      <c r="A4608">
        <v>4607</v>
      </c>
      <c r="B4608">
        <v>11706</v>
      </c>
      <c r="C4608">
        <v>874575</v>
      </c>
      <c r="D4608">
        <v>2</v>
      </c>
      <c r="E4608" t="s">
        <v>14654</v>
      </c>
      <c r="F4608" s="1">
        <v>45308</v>
      </c>
      <c r="G4608" t="s">
        <v>20056</v>
      </c>
      <c r="H4608">
        <v>2</v>
      </c>
    </row>
    <row r="4609" spans="1:8" x14ac:dyDescent="0.3">
      <c r="A4609">
        <v>4608</v>
      </c>
      <c r="B4609">
        <v>15030</v>
      </c>
      <c r="C4609">
        <v>1106666</v>
      </c>
      <c r="D4609">
        <v>2</v>
      </c>
      <c r="E4609" t="s">
        <v>14655</v>
      </c>
      <c r="F4609" s="1">
        <v>45556</v>
      </c>
      <c r="G4609" t="s">
        <v>20056</v>
      </c>
      <c r="H4609">
        <v>2</v>
      </c>
    </row>
    <row r="4610" spans="1:8" x14ac:dyDescent="0.3">
      <c r="A4610">
        <v>4609</v>
      </c>
      <c r="B4610">
        <v>10207</v>
      </c>
      <c r="C4610">
        <v>130271</v>
      </c>
      <c r="D4610">
        <v>2</v>
      </c>
      <c r="E4610" t="s">
        <v>14656</v>
      </c>
      <c r="F4610" s="1">
        <v>45094</v>
      </c>
      <c r="G4610" t="s">
        <v>20056</v>
      </c>
      <c r="H4610">
        <v>2</v>
      </c>
    </row>
    <row r="4611" spans="1:8" x14ac:dyDescent="0.3">
      <c r="A4611">
        <v>4610</v>
      </c>
      <c r="B4611">
        <v>10340</v>
      </c>
      <c r="C4611">
        <v>1986450</v>
      </c>
      <c r="D4611">
        <v>2</v>
      </c>
      <c r="E4611" t="s">
        <v>14657</v>
      </c>
      <c r="F4611" s="1">
        <v>44883</v>
      </c>
      <c r="G4611" t="s">
        <v>20056</v>
      </c>
      <c r="H4611">
        <v>2</v>
      </c>
    </row>
    <row r="4612" spans="1:8" x14ac:dyDescent="0.3">
      <c r="A4612">
        <v>4611</v>
      </c>
      <c r="B4612">
        <v>14085</v>
      </c>
      <c r="C4612">
        <v>1966762</v>
      </c>
      <c r="D4612">
        <v>2</v>
      </c>
      <c r="E4612" t="s">
        <v>14658</v>
      </c>
      <c r="F4612" s="1">
        <v>44606</v>
      </c>
      <c r="G4612" t="s">
        <v>20056</v>
      </c>
      <c r="H4612">
        <v>2</v>
      </c>
    </row>
    <row r="4613" spans="1:8" x14ac:dyDescent="0.3">
      <c r="A4613">
        <v>4612</v>
      </c>
      <c r="B4613">
        <v>11250</v>
      </c>
      <c r="C4613">
        <v>699588</v>
      </c>
      <c r="D4613">
        <v>5</v>
      </c>
      <c r="E4613" t="s">
        <v>14659</v>
      </c>
      <c r="F4613" s="1">
        <v>45259</v>
      </c>
      <c r="G4613" t="s">
        <v>20058</v>
      </c>
      <c r="H4613">
        <v>5</v>
      </c>
    </row>
    <row r="4614" spans="1:8" x14ac:dyDescent="0.3">
      <c r="A4614">
        <v>4613</v>
      </c>
      <c r="B4614">
        <v>15711</v>
      </c>
      <c r="C4614">
        <v>1365916</v>
      </c>
      <c r="D4614">
        <v>5</v>
      </c>
      <c r="E4614" t="s">
        <v>14660</v>
      </c>
      <c r="F4614" s="1">
        <v>45432</v>
      </c>
      <c r="G4614" t="s">
        <v>20058</v>
      </c>
      <c r="H4614">
        <v>5</v>
      </c>
    </row>
    <row r="4615" spans="1:8" x14ac:dyDescent="0.3">
      <c r="A4615">
        <v>4614</v>
      </c>
      <c r="B4615">
        <v>13636</v>
      </c>
      <c r="C4615">
        <v>886392</v>
      </c>
      <c r="D4615">
        <v>2</v>
      </c>
      <c r="E4615" t="s">
        <v>14661</v>
      </c>
      <c r="F4615" s="1">
        <v>45512</v>
      </c>
      <c r="G4615" t="s">
        <v>20056</v>
      </c>
      <c r="H4615">
        <v>2</v>
      </c>
    </row>
    <row r="4616" spans="1:8" x14ac:dyDescent="0.3">
      <c r="A4616">
        <v>4615</v>
      </c>
      <c r="B4616">
        <v>14957</v>
      </c>
      <c r="C4616">
        <v>1326898</v>
      </c>
      <c r="D4616">
        <v>1</v>
      </c>
      <c r="E4616" t="s">
        <v>14662</v>
      </c>
      <c r="F4616" s="1">
        <v>44881</v>
      </c>
      <c r="G4616" t="s">
        <v>20057</v>
      </c>
      <c r="H4616">
        <v>1</v>
      </c>
    </row>
    <row r="4617" spans="1:8" x14ac:dyDescent="0.3">
      <c r="A4617">
        <v>4616</v>
      </c>
      <c r="B4617">
        <v>2781</v>
      </c>
      <c r="C4617">
        <v>2744</v>
      </c>
      <c r="D4617">
        <v>3</v>
      </c>
      <c r="E4617" t="s">
        <v>14663</v>
      </c>
      <c r="F4617" s="1">
        <v>45085</v>
      </c>
      <c r="G4617" t="s">
        <v>20055</v>
      </c>
      <c r="H4617">
        <v>3</v>
      </c>
    </row>
    <row r="4618" spans="1:8" x14ac:dyDescent="0.3">
      <c r="A4618">
        <v>4617</v>
      </c>
      <c r="B4618">
        <v>6902</v>
      </c>
      <c r="C4618">
        <v>402901</v>
      </c>
      <c r="D4618">
        <v>5</v>
      </c>
      <c r="E4618" t="s">
        <v>14664</v>
      </c>
      <c r="F4618" s="1">
        <v>45393</v>
      </c>
      <c r="G4618" t="s">
        <v>20058</v>
      </c>
      <c r="H4618">
        <v>5</v>
      </c>
    </row>
    <row r="4619" spans="1:8" x14ac:dyDescent="0.3">
      <c r="A4619">
        <v>4618</v>
      </c>
      <c r="B4619">
        <v>1793</v>
      </c>
      <c r="C4619">
        <v>605006</v>
      </c>
      <c r="D4619">
        <v>3</v>
      </c>
      <c r="E4619" t="s">
        <v>14665</v>
      </c>
      <c r="F4619" s="1">
        <v>45775</v>
      </c>
      <c r="G4619" t="s">
        <v>20055</v>
      </c>
      <c r="H4619">
        <v>3</v>
      </c>
    </row>
    <row r="4620" spans="1:8" x14ac:dyDescent="0.3">
      <c r="A4620">
        <v>4619</v>
      </c>
      <c r="B4620">
        <v>10506</v>
      </c>
      <c r="C4620">
        <v>373551</v>
      </c>
      <c r="D4620">
        <v>3</v>
      </c>
      <c r="E4620" t="s">
        <v>14666</v>
      </c>
      <c r="F4620" s="1">
        <v>45125</v>
      </c>
      <c r="G4620" t="s">
        <v>20055</v>
      </c>
      <c r="H4620">
        <v>3</v>
      </c>
    </row>
    <row r="4621" spans="1:8" x14ac:dyDescent="0.3">
      <c r="A4621">
        <v>4620</v>
      </c>
      <c r="B4621">
        <v>8131</v>
      </c>
      <c r="C4621">
        <v>89219</v>
      </c>
      <c r="D4621">
        <v>1</v>
      </c>
      <c r="E4621" t="s">
        <v>14667</v>
      </c>
      <c r="F4621" s="1">
        <v>45849</v>
      </c>
      <c r="G4621" t="s">
        <v>20057</v>
      </c>
      <c r="H4621">
        <v>1</v>
      </c>
    </row>
    <row r="4622" spans="1:8" x14ac:dyDescent="0.3">
      <c r="A4622">
        <v>4621</v>
      </c>
      <c r="B4622">
        <v>3061</v>
      </c>
      <c r="C4622">
        <v>107041</v>
      </c>
      <c r="D4622">
        <v>2</v>
      </c>
      <c r="E4622" t="s">
        <v>14668</v>
      </c>
      <c r="F4622" s="1">
        <v>44703</v>
      </c>
      <c r="G4622" t="s">
        <v>20056</v>
      </c>
      <c r="H4622">
        <v>2</v>
      </c>
    </row>
    <row r="4623" spans="1:8" x14ac:dyDescent="0.3">
      <c r="A4623">
        <v>4622</v>
      </c>
      <c r="B4623">
        <v>12684</v>
      </c>
      <c r="C4623">
        <v>1996020</v>
      </c>
      <c r="D4623">
        <v>1</v>
      </c>
      <c r="E4623" t="s">
        <v>14669</v>
      </c>
      <c r="F4623" s="1">
        <v>44796</v>
      </c>
      <c r="G4623" t="s">
        <v>20057</v>
      </c>
      <c r="H4623">
        <v>1</v>
      </c>
    </row>
    <row r="4624" spans="1:8" x14ac:dyDescent="0.3">
      <c r="A4624">
        <v>4623</v>
      </c>
      <c r="B4624">
        <v>6383</v>
      </c>
      <c r="C4624">
        <v>1778109</v>
      </c>
      <c r="D4624">
        <v>3</v>
      </c>
      <c r="E4624" t="s">
        <v>14670</v>
      </c>
      <c r="F4624" s="1">
        <v>44532</v>
      </c>
      <c r="G4624" t="s">
        <v>20055</v>
      </c>
      <c r="H4624">
        <v>3</v>
      </c>
    </row>
    <row r="4625" spans="1:8" x14ac:dyDescent="0.3">
      <c r="A4625">
        <v>4624</v>
      </c>
      <c r="B4625">
        <v>13984</v>
      </c>
      <c r="C4625">
        <v>475216</v>
      </c>
      <c r="D4625">
        <v>1</v>
      </c>
      <c r="E4625" t="s">
        <v>14671</v>
      </c>
      <c r="F4625" s="1">
        <v>45048</v>
      </c>
      <c r="G4625" t="s">
        <v>20057</v>
      </c>
      <c r="H4625">
        <v>1</v>
      </c>
    </row>
    <row r="4626" spans="1:8" x14ac:dyDescent="0.3">
      <c r="A4626">
        <v>4625</v>
      </c>
      <c r="B4626">
        <v>16591</v>
      </c>
      <c r="C4626">
        <v>1207719</v>
      </c>
      <c r="D4626">
        <v>2</v>
      </c>
      <c r="E4626" t="s">
        <v>14672</v>
      </c>
      <c r="F4626" s="1">
        <v>45884</v>
      </c>
      <c r="G4626" t="s">
        <v>20056</v>
      </c>
      <c r="H4626">
        <v>2</v>
      </c>
    </row>
    <row r="4627" spans="1:8" x14ac:dyDescent="0.3">
      <c r="A4627">
        <v>4626</v>
      </c>
      <c r="B4627">
        <v>420</v>
      </c>
      <c r="C4627">
        <v>150990</v>
      </c>
      <c r="D4627">
        <v>2</v>
      </c>
      <c r="E4627" t="s">
        <v>14673</v>
      </c>
      <c r="F4627" s="1">
        <v>45658</v>
      </c>
      <c r="G4627" t="s">
        <v>20056</v>
      </c>
      <c r="H4627">
        <v>2</v>
      </c>
    </row>
    <row r="4628" spans="1:8" x14ac:dyDescent="0.3">
      <c r="A4628">
        <v>4627</v>
      </c>
      <c r="B4628">
        <v>17212</v>
      </c>
      <c r="C4628">
        <v>63774</v>
      </c>
      <c r="D4628">
        <v>5</v>
      </c>
      <c r="E4628" t="s">
        <v>14674</v>
      </c>
      <c r="F4628" s="1">
        <v>45741</v>
      </c>
      <c r="G4628" t="s">
        <v>20058</v>
      </c>
      <c r="H4628">
        <v>5</v>
      </c>
    </row>
    <row r="4629" spans="1:8" x14ac:dyDescent="0.3">
      <c r="A4629">
        <v>4628</v>
      </c>
      <c r="B4629">
        <v>11118</v>
      </c>
      <c r="C4629">
        <v>1858292</v>
      </c>
      <c r="D4629">
        <v>3</v>
      </c>
      <c r="E4629" t="s">
        <v>14675</v>
      </c>
      <c r="F4629" s="1">
        <v>45229</v>
      </c>
      <c r="G4629" t="s">
        <v>20055</v>
      </c>
      <c r="H4629">
        <v>3</v>
      </c>
    </row>
    <row r="4630" spans="1:8" x14ac:dyDescent="0.3">
      <c r="A4630">
        <v>4629</v>
      </c>
      <c r="B4630">
        <v>362</v>
      </c>
      <c r="C4630">
        <v>1374696</v>
      </c>
      <c r="D4630">
        <v>5</v>
      </c>
      <c r="E4630" t="s">
        <v>14676</v>
      </c>
      <c r="F4630" s="1">
        <v>45403</v>
      </c>
      <c r="G4630" t="s">
        <v>20058</v>
      </c>
      <c r="H4630">
        <v>5</v>
      </c>
    </row>
    <row r="4631" spans="1:8" x14ac:dyDescent="0.3">
      <c r="A4631">
        <v>4630</v>
      </c>
      <c r="B4631">
        <v>7684</v>
      </c>
      <c r="C4631">
        <v>1797975</v>
      </c>
      <c r="D4631">
        <v>5</v>
      </c>
      <c r="E4631" t="s">
        <v>14677</v>
      </c>
      <c r="F4631" s="1">
        <v>45462</v>
      </c>
      <c r="G4631" t="s">
        <v>20058</v>
      </c>
      <c r="H4631">
        <v>5</v>
      </c>
    </row>
    <row r="4632" spans="1:8" x14ac:dyDescent="0.3">
      <c r="A4632">
        <v>4631</v>
      </c>
      <c r="B4632">
        <v>3013</v>
      </c>
      <c r="C4632">
        <v>1037571</v>
      </c>
      <c r="D4632">
        <v>3</v>
      </c>
      <c r="E4632" t="s">
        <v>14678</v>
      </c>
      <c r="F4632" s="1">
        <v>44924</v>
      </c>
      <c r="G4632" t="s">
        <v>20055</v>
      </c>
      <c r="H4632">
        <v>3</v>
      </c>
    </row>
    <row r="4633" spans="1:8" x14ac:dyDescent="0.3">
      <c r="A4633">
        <v>4632</v>
      </c>
      <c r="B4633">
        <v>9467</v>
      </c>
      <c r="C4633">
        <v>503398</v>
      </c>
      <c r="D4633">
        <v>3</v>
      </c>
      <c r="E4633" t="s">
        <v>14679</v>
      </c>
      <c r="F4633" s="1">
        <v>44521</v>
      </c>
      <c r="G4633" t="s">
        <v>20055</v>
      </c>
      <c r="H4633">
        <v>3</v>
      </c>
    </row>
    <row r="4634" spans="1:8" x14ac:dyDescent="0.3">
      <c r="A4634">
        <v>4633</v>
      </c>
      <c r="B4634">
        <v>16154</v>
      </c>
      <c r="C4634">
        <v>671936</v>
      </c>
      <c r="D4634">
        <v>5</v>
      </c>
      <c r="E4634" t="s">
        <v>14680</v>
      </c>
      <c r="F4634" s="1">
        <v>44533</v>
      </c>
      <c r="G4634" t="s">
        <v>20058</v>
      </c>
      <c r="H4634">
        <v>5</v>
      </c>
    </row>
    <row r="4635" spans="1:8" x14ac:dyDescent="0.3">
      <c r="A4635">
        <v>4634</v>
      </c>
      <c r="B4635">
        <v>12420</v>
      </c>
      <c r="C4635">
        <v>815097</v>
      </c>
      <c r="D4635">
        <v>2</v>
      </c>
      <c r="E4635" t="s">
        <v>14681</v>
      </c>
      <c r="F4635" s="1">
        <v>45446</v>
      </c>
      <c r="G4635" t="s">
        <v>20056</v>
      </c>
      <c r="H4635">
        <v>2</v>
      </c>
    </row>
    <row r="4636" spans="1:8" x14ac:dyDescent="0.3">
      <c r="A4636">
        <v>4635</v>
      </c>
      <c r="B4636">
        <v>18536</v>
      </c>
      <c r="C4636">
        <v>1257962</v>
      </c>
      <c r="D4636">
        <v>2</v>
      </c>
      <c r="E4636" t="s">
        <v>14682</v>
      </c>
      <c r="F4636" s="1">
        <v>45574</v>
      </c>
      <c r="G4636" t="s">
        <v>20056</v>
      </c>
      <c r="H4636">
        <v>2</v>
      </c>
    </row>
    <row r="4637" spans="1:8" x14ac:dyDescent="0.3">
      <c r="A4637">
        <v>4636</v>
      </c>
      <c r="B4637">
        <v>2504</v>
      </c>
      <c r="C4637">
        <v>1150185</v>
      </c>
      <c r="D4637">
        <v>1</v>
      </c>
      <c r="E4637" t="s">
        <v>14683</v>
      </c>
      <c r="F4637" s="1">
        <v>44895</v>
      </c>
      <c r="G4637" t="s">
        <v>20057</v>
      </c>
      <c r="H4637">
        <v>1</v>
      </c>
    </row>
    <row r="4638" spans="1:8" x14ac:dyDescent="0.3">
      <c r="A4638">
        <v>4637</v>
      </c>
      <c r="B4638">
        <v>18068</v>
      </c>
      <c r="C4638">
        <v>1818137</v>
      </c>
      <c r="D4638">
        <v>4</v>
      </c>
      <c r="E4638" t="s">
        <v>14684</v>
      </c>
      <c r="F4638" s="1">
        <v>45054</v>
      </c>
      <c r="G4638" t="s">
        <v>20054</v>
      </c>
      <c r="H4638">
        <v>4</v>
      </c>
    </row>
    <row r="4639" spans="1:8" x14ac:dyDescent="0.3">
      <c r="A4639">
        <v>4638</v>
      </c>
      <c r="B4639">
        <v>784</v>
      </c>
      <c r="C4639">
        <v>187188</v>
      </c>
      <c r="D4639">
        <v>3</v>
      </c>
      <c r="E4639" t="s">
        <v>14685</v>
      </c>
      <c r="F4639" s="1">
        <v>45611</v>
      </c>
      <c r="G4639" t="s">
        <v>20055</v>
      </c>
      <c r="H4639">
        <v>3</v>
      </c>
    </row>
    <row r="4640" spans="1:8" x14ac:dyDescent="0.3">
      <c r="A4640">
        <v>4639</v>
      </c>
      <c r="B4640">
        <v>13332</v>
      </c>
      <c r="C4640">
        <v>574258</v>
      </c>
      <c r="D4640">
        <v>3</v>
      </c>
      <c r="E4640" t="s">
        <v>14686</v>
      </c>
      <c r="F4640" s="1">
        <v>44696</v>
      </c>
      <c r="G4640" t="s">
        <v>20055</v>
      </c>
      <c r="H4640">
        <v>3</v>
      </c>
    </row>
    <row r="4641" spans="1:8" x14ac:dyDescent="0.3">
      <c r="A4641">
        <v>4640</v>
      </c>
      <c r="B4641">
        <v>363</v>
      </c>
      <c r="C4641">
        <v>1530952</v>
      </c>
      <c r="D4641">
        <v>1</v>
      </c>
      <c r="E4641" t="s">
        <v>14687</v>
      </c>
      <c r="F4641" s="1">
        <v>45743</v>
      </c>
      <c r="G4641" t="s">
        <v>20057</v>
      </c>
      <c r="H4641">
        <v>1</v>
      </c>
    </row>
    <row r="4642" spans="1:8" x14ac:dyDescent="0.3">
      <c r="A4642">
        <v>4641</v>
      </c>
      <c r="B4642">
        <v>2005</v>
      </c>
      <c r="C4642">
        <v>776651</v>
      </c>
      <c r="D4642">
        <v>3</v>
      </c>
      <c r="E4642" t="s">
        <v>14688</v>
      </c>
      <c r="F4642" s="1">
        <v>44913</v>
      </c>
      <c r="G4642" t="s">
        <v>20055</v>
      </c>
      <c r="H4642">
        <v>3</v>
      </c>
    </row>
    <row r="4643" spans="1:8" x14ac:dyDescent="0.3">
      <c r="A4643">
        <v>4642</v>
      </c>
      <c r="B4643">
        <v>8138</v>
      </c>
      <c r="C4643">
        <v>1956879</v>
      </c>
      <c r="D4643">
        <v>2</v>
      </c>
      <c r="E4643" t="s">
        <v>14689</v>
      </c>
      <c r="F4643" s="1">
        <v>44681</v>
      </c>
      <c r="G4643" t="s">
        <v>20056</v>
      </c>
      <c r="H4643">
        <v>2</v>
      </c>
    </row>
    <row r="4644" spans="1:8" x14ac:dyDescent="0.3">
      <c r="A4644">
        <v>4643</v>
      </c>
      <c r="B4644">
        <v>3374</v>
      </c>
      <c r="C4644">
        <v>506637</v>
      </c>
      <c r="D4644">
        <v>4</v>
      </c>
      <c r="E4644" t="s">
        <v>14690</v>
      </c>
      <c r="F4644" s="1">
        <v>44896</v>
      </c>
      <c r="G4644" t="s">
        <v>20054</v>
      </c>
      <c r="H4644">
        <v>4</v>
      </c>
    </row>
    <row r="4645" spans="1:8" x14ac:dyDescent="0.3">
      <c r="A4645">
        <v>4644</v>
      </c>
      <c r="B4645">
        <v>7610</v>
      </c>
      <c r="C4645">
        <v>1737221</v>
      </c>
      <c r="D4645">
        <v>4</v>
      </c>
      <c r="E4645" t="s">
        <v>14691</v>
      </c>
      <c r="F4645" s="1">
        <v>44505</v>
      </c>
      <c r="G4645" t="s">
        <v>20054</v>
      </c>
      <c r="H4645">
        <v>4</v>
      </c>
    </row>
    <row r="4646" spans="1:8" x14ac:dyDescent="0.3">
      <c r="A4646">
        <v>4645</v>
      </c>
      <c r="B4646">
        <v>1836</v>
      </c>
      <c r="C4646">
        <v>341322</v>
      </c>
      <c r="D4646">
        <v>4</v>
      </c>
      <c r="E4646" t="s">
        <v>14692</v>
      </c>
      <c r="F4646" s="1">
        <v>44886</v>
      </c>
      <c r="G4646" t="s">
        <v>20054</v>
      </c>
      <c r="H4646">
        <v>4</v>
      </c>
    </row>
    <row r="4647" spans="1:8" x14ac:dyDescent="0.3">
      <c r="A4647">
        <v>4646</v>
      </c>
      <c r="B4647">
        <v>10368</v>
      </c>
      <c r="C4647">
        <v>947097</v>
      </c>
      <c r="D4647">
        <v>4</v>
      </c>
      <c r="E4647" t="s">
        <v>14693</v>
      </c>
      <c r="F4647" s="1">
        <v>45512</v>
      </c>
      <c r="G4647" t="s">
        <v>20054</v>
      </c>
      <c r="H4647">
        <v>4</v>
      </c>
    </row>
    <row r="4648" spans="1:8" x14ac:dyDescent="0.3">
      <c r="A4648">
        <v>4647</v>
      </c>
      <c r="B4648">
        <v>3339</v>
      </c>
      <c r="C4648">
        <v>269437</v>
      </c>
      <c r="D4648">
        <v>3</v>
      </c>
      <c r="E4648" t="s">
        <v>14694</v>
      </c>
      <c r="F4648" s="1">
        <v>45157</v>
      </c>
      <c r="G4648" t="s">
        <v>20055</v>
      </c>
      <c r="H4648">
        <v>3</v>
      </c>
    </row>
    <row r="4649" spans="1:8" x14ac:dyDescent="0.3">
      <c r="A4649">
        <v>4648</v>
      </c>
      <c r="B4649">
        <v>12925</v>
      </c>
      <c r="C4649">
        <v>78313</v>
      </c>
      <c r="D4649">
        <v>4</v>
      </c>
      <c r="E4649" t="s">
        <v>14695</v>
      </c>
      <c r="F4649" s="1">
        <v>45499</v>
      </c>
      <c r="G4649" t="s">
        <v>20054</v>
      </c>
      <c r="H4649">
        <v>4</v>
      </c>
    </row>
    <row r="4650" spans="1:8" x14ac:dyDescent="0.3">
      <c r="A4650">
        <v>4649</v>
      </c>
      <c r="B4650">
        <v>8412</v>
      </c>
      <c r="C4650">
        <v>449850</v>
      </c>
      <c r="D4650">
        <v>1</v>
      </c>
      <c r="E4650" t="s">
        <v>14696</v>
      </c>
      <c r="F4650" s="1">
        <v>44653</v>
      </c>
      <c r="G4650" t="s">
        <v>20057</v>
      </c>
      <c r="H4650">
        <v>1</v>
      </c>
    </row>
    <row r="4651" spans="1:8" x14ac:dyDescent="0.3">
      <c r="A4651">
        <v>4650</v>
      </c>
      <c r="B4651">
        <v>10717</v>
      </c>
      <c r="C4651">
        <v>692773</v>
      </c>
      <c r="D4651">
        <v>1</v>
      </c>
      <c r="E4651" t="s">
        <v>14697</v>
      </c>
      <c r="F4651" s="1">
        <v>44899</v>
      </c>
      <c r="G4651" t="s">
        <v>20057</v>
      </c>
      <c r="H4651">
        <v>1</v>
      </c>
    </row>
    <row r="4652" spans="1:8" x14ac:dyDescent="0.3">
      <c r="A4652">
        <v>4651</v>
      </c>
      <c r="B4652">
        <v>14217</v>
      </c>
      <c r="C4652">
        <v>719361</v>
      </c>
      <c r="D4652">
        <v>2</v>
      </c>
      <c r="E4652" t="s">
        <v>14698</v>
      </c>
      <c r="F4652" s="1">
        <v>45754</v>
      </c>
      <c r="G4652" t="s">
        <v>20056</v>
      </c>
      <c r="H4652">
        <v>2</v>
      </c>
    </row>
    <row r="4653" spans="1:8" x14ac:dyDescent="0.3">
      <c r="A4653">
        <v>4652</v>
      </c>
      <c r="B4653">
        <v>14297</v>
      </c>
      <c r="C4653">
        <v>1881936</v>
      </c>
      <c r="D4653">
        <v>5</v>
      </c>
      <c r="E4653" t="s">
        <v>14699</v>
      </c>
      <c r="F4653" s="1">
        <v>45337</v>
      </c>
      <c r="G4653" t="s">
        <v>20058</v>
      </c>
      <c r="H4653">
        <v>5</v>
      </c>
    </row>
    <row r="4654" spans="1:8" x14ac:dyDescent="0.3">
      <c r="A4654">
        <v>4653</v>
      </c>
      <c r="B4654">
        <v>10782</v>
      </c>
      <c r="C4654">
        <v>968038</v>
      </c>
      <c r="D4654">
        <v>5</v>
      </c>
      <c r="E4654" t="s">
        <v>14700</v>
      </c>
      <c r="F4654" s="1">
        <v>45071</v>
      </c>
      <c r="G4654" t="s">
        <v>20058</v>
      </c>
      <c r="H4654">
        <v>5</v>
      </c>
    </row>
    <row r="4655" spans="1:8" x14ac:dyDescent="0.3">
      <c r="A4655">
        <v>4654</v>
      </c>
      <c r="B4655">
        <v>16544</v>
      </c>
      <c r="C4655">
        <v>168319</v>
      </c>
      <c r="D4655">
        <v>4</v>
      </c>
      <c r="E4655" t="s">
        <v>14701</v>
      </c>
      <c r="F4655" s="1">
        <v>45017</v>
      </c>
      <c r="G4655" t="s">
        <v>20054</v>
      </c>
      <c r="H4655">
        <v>4</v>
      </c>
    </row>
    <row r="4656" spans="1:8" x14ac:dyDescent="0.3">
      <c r="A4656">
        <v>4655</v>
      </c>
      <c r="B4656">
        <v>9334</v>
      </c>
      <c r="C4656">
        <v>1931491</v>
      </c>
      <c r="D4656">
        <v>2</v>
      </c>
      <c r="E4656" t="s">
        <v>14702</v>
      </c>
      <c r="F4656" s="1">
        <v>45579</v>
      </c>
      <c r="G4656" t="s">
        <v>20056</v>
      </c>
      <c r="H4656">
        <v>2</v>
      </c>
    </row>
    <row r="4657" spans="1:8" x14ac:dyDescent="0.3">
      <c r="A4657">
        <v>4656</v>
      </c>
      <c r="B4657">
        <v>9323</v>
      </c>
      <c r="C4657">
        <v>947406</v>
      </c>
      <c r="D4657">
        <v>1</v>
      </c>
      <c r="E4657" t="s">
        <v>14703</v>
      </c>
      <c r="F4657" s="1">
        <v>44531</v>
      </c>
      <c r="G4657" t="s">
        <v>20057</v>
      </c>
      <c r="H4657">
        <v>1</v>
      </c>
    </row>
    <row r="4658" spans="1:8" x14ac:dyDescent="0.3">
      <c r="A4658">
        <v>4657</v>
      </c>
      <c r="B4658">
        <v>19854</v>
      </c>
      <c r="C4658">
        <v>756238</v>
      </c>
      <c r="D4658">
        <v>1</v>
      </c>
      <c r="E4658" t="s">
        <v>14704</v>
      </c>
      <c r="F4658" s="1">
        <v>45233</v>
      </c>
      <c r="G4658" t="s">
        <v>20057</v>
      </c>
      <c r="H4658">
        <v>1</v>
      </c>
    </row>
    <row r="4659" spans="1:8" x14ac:dyDescent="0.3">
      <c r="A4659">
        <v>4658</v>
      </c>
      <c r="B4659">
        <v>3288</v>
      </c>
      <c r="C4659">
        <v>903208</v>
      </c>
      <c r="D4659">
        <v>4</v>
      </c>
      <c r="E4659" t="s">
        <v>14705</v>
      </c>
      <c r="F4659" s="1">
        <v>44952</v>
      </c>
      <c r="G4659" t="s">
        <v>20054</v>
      </c>
      <c r="H4659">
        <v>4</v>
      </c>
    </row>
    <row r="4660" spans="1:8" x14ac:dyDescent="0.3">
      <c r="A4660">
        <v>4659</v>
      </c>
      <c r="B4660">
        <v>11175</v>
      </c>
      <c r="C4660">
        <v>1897170</v>
      </c>
      <c r="D4660">
        <v>3</v>
      </c>
      <c r="E4660" t="s">
        <v>14706</v>
      </c>
      <c r="F4660" s="1">
        <v>45128</v>
      </c>
      <c r="G4660" t="s">
        <v>20055</v>
      </c>
      <c r="H4660">
        <v>3</v>
      </c>
    </row>
    <row r="4661" spans="1:8" x14ac:dyDescent="0.3">
      <c r="A4661">
        <v>4660</v>
      </c>
      <c r="B4661">
        <v>16005</v>
      </c>
      <c r="C4661">
        <v>839999</v>
      </c>
      <c r="D4661">
        <v>4</v>
      </c>
      <c r="E4661" t="s">
        <v>14707</v>
      </c>
      <c r="F4661" s="1">
        <v>45231</v>
      </c>
      <c r="G4661" t="s">
        <v>20054</v>
      </c>
      <c r="H4661">
        <v>4</v>
      </c>
    </row>
    <row r="4662" spans="1:8" x14ac:dyDescent="0.3">
      <c r="A4662">
        <v>4661</v>
      </c>
      <c r="B4662">
        <v>13759</v>
      </c>
      <c r="C4662">
        <v>1712502</v>
      </c>
      <c r="D4662">
        <v>5</v>
      </c>
      <c r="E4662" t="s">
        <v>14708</v>
      </c>
      <c r="F4662" s="1">
        <v>44879</v>
      </c>
      <c r="G4662" t="s">
        <v>20058</v>
      </c>
      <c r="H4662">
        <v>5</v>
      </c>
    </row>
    <row r="4663" spans="1:8" x14ac:dyDescent="0.3">
      <c r="A4663">
        <v>4662</v>
      </c>
      <c r="B4663">
        <v>1305</v>
      </c>
      <c r="C4663">
        <v>899508</v>
      </c>
      <c r="D4663">
        <v>5</v>
      </c>
      <c r="E4663" t="s">
        <v>14709</v>
      </c>
      <c r="F4663" s="1">
        <v>45737</v>
      </c>
      <c r="G4663" t="s">
        <v>20058</v>
      </c>
      <c r="H4663">
        <v>5</v>
      </c>
    </row>
    <row r="4664" spans="1:8" x14ac:dyDescent="0.3">
      <c r="A4664">
        <v>4663</v>
      </c>
      <c r="B4664">
        <v>9139</v>
      </c>
      <c r="C4664">
        <v>759171</v>
      </c>
      <c r="D4664">
        <v>3</v>
      </c>
      <c r="E4664" t="s">
        <v>14710</v>
      </c>
      <c r="F4664" s="1">
        <v>45338</v>
      </c>
      <c r="G4664" t="s">
        <v>20055</v>
      </c>
      <c r="H4664">
        <v>3</v>
      </c>
    </row>
    <row r="4665" spans="1:8" x14ac:dyDescent="0.3">
      <c r="A4665">
        <v>4664</v>
      </c>
      <c r="B4665">
        <v>15110</v>
      </c>
      <c r="C4665">
        <v>50003</v>
      </c>
      <c r="D4665">
        <v>4</v>
      </c>
      <c r="E4665" t="s">
        <v>14711</v>
      </c>
      <c r="F4665" s="1">
        <v>45672</v>
      </c>
      <c r="G4665" t="s">
        <v>20054</v>
      </c>
      <c r="H4665">
        <v>4</v>
      </c>
    </row>
    <row r="4666" spans="1:8" x14ac:dyDescent="0.3">
      <c r="A4666">
        <v>4665</v>
      </c>
      <c r="B4666">
        <v>186</v>
      </c>
      <c r="C4666">
        <v>527344</v>
      </c>
      <c r="D4666">
        <v>5</v>
      </c>
      <c r="E4666" t="s">
        <v>14712</v>
      </c>
      <c r="F4666" s="1">
        <v>44696</v>
      </c>
      <c r="G4666" t="s">
        <v>20058</v>
      </c>
      <c r="H4666">
        <v>5</v>
      </c>
    </row>
    <row r="4667" spans="1:8" x14ac:dyDescent="0.3">
      <c r="A4667">
        <v>4666</v>
      </c>
      <c r="B4667">
        <v>244</v>
      </c>
      <c r="C4667">
        <v>1360346</v>
      </c>
      <c r="D4667">
        <v>5</v>
      </c>
      <c r="E4667" t="s">
        <v>14713</v>
      </c>
      <c r="F4667" s="1">
        <v>45343</v>
      </c>
      <c r="G4667" t="s">
        <v>20058</v>
      </c>
      <c r="H4667">
        <v>5</v>
      </c>
    </row>
    <row r="4668" spans="1:8" x14ac:dyDescent="0.3">
      <c r="A4668">
        <v>4667</v>
      </c>
      <c r="B4668">
        <v>6055</v>
      </c>
      <c r="C4668">
        <v>1548149</v>
      </c>
      <c r="D4668">
        <v>4</v>
      </c>
      <c r="E4668" t="s">
        <v>14714</v>
      </c>
      <c r="F4668" s="1">
        <v>44659</v>
      </c>
      <c r="G4668" t="s">
        <v>20054</v>
      </c>
      <c r="H4668">
        <v>4</v>
      </c>
    </row>
    <row r="4669" spans="1:8" x14ac:dyDescent="0.3">
      <c r="A4669">
        <v>4668</v>
      </c>
      <c r="B4669">
        <v>16001</v>
      </c>
      <c r="C4669">
        <v>39225</v>
      </c>
      <c r="D4669">
        <v>2</v>
      </c>
      <c r="E4669" t="s">
        <v>14715</v>
      </c>
      <c r="F4669" s="1">
        <v>45192</v>
      </c>
      <c r="G4669" t="s">
        <v>20056</v>
      </c>
      <c r="H4669">
        <v>2</v>
      </c>
    </row>
    <row r="4670" spans="1:8" x14ac:dyDescent="0.3">
      <c r="A4670">
        <v>4669</v>
      </c>
      <c r="B4670">
        <v>8926</v>
      </c>
      <c r="C4670">
        <v>1098579</v>
      </c>
      <c r="D4670">
        <v>4</v>
      </c>
      <c r="E4670" t="s">
        <v>14716</v>
      </c>
      <c r="F4670" s="1">
        <v>44635</v>
      </c>
      <c r="G4670" t="s">
        <v>20054</v>
      </c>
      <c r="H4670">
        <v>4</v>
      </c>
    </row>
    <row r="4671" spans="1:8" x14ac:dyDescent="0.3">
      <c r="A4671">
        <v>4670</v>
      </c>
      <c r="B4671">
        <v>7762</v>
      </c>
      <c r="C4671">
        <v>56976</v>
      </c>
      <c r="D4671">
        <v>3</v>
      </c>
      <c r="E4671" t="s">
        <v>14717</v>
      </c>
      <c r="F4671" s="1">
        <v>44640</v>
      </c>
      <c r="G4671" t="s">
        <v>20055</v>
      </c>
      <c r="H4671">
        <v>3</v>
      </c>
    </row>
    <row r="4672" spans="1:8" x14ac:dyDescent="0.3">
      <c r="A4672">
        <v>4671</v>
      </c>
      <c r="B4672">
        <v>807</v>
      </c>
      <c r="C4672">
        <v>1736712</v>
      </c>
      <c r="D4672">
        <v>5</v>
      </c>
      <c r="E4672" t="s">
        <v>14718</v>
      </c>
      <c r="F4672" s="1">
        <v>45401</v>
      </c>
      <c r="G4672" t="s">
        <v>20058</v>
      </c>
      <c r="H4672">
        <v>5</v>
      </c>
    </row>
    <row r="4673" spans="1:8" x14ac:dyDescent="0.3">
      <c r="A4673">
        <v>4672</v>
      </c>
      <c r="B4673">
        <v>10191</v>
      </c>
      <c r="C4673">
        <v>362196</v>
      </c>
      <c r="D4673">
        <v>3</v>
      </c>
      <c r="E4673" t="s">
        <v>14719</v>
      </c>
      <c r="F4673" s="1">
        <v>45655</v>
      </c>
      <c r="G4673" t="s">
        <v>20055</v>
      </c>
      <c r="H4673">
        <v>3</v>
      </c>
    </row>
    <row r="4674" spans="1:8" x14ac:dyDescent="0.3">
      <c r="A4674">
        <v>4673</v>
      </c>
      <c r="B4674">
        <v>9109</v>
      </c>
      <c r="C4674">
        <v>390973</v>
      </c>
      <c r="D4674">
        <v>3</v>
      </c>
      <c r="E4674" t="s">
        <v>14720</v>
      </c>
      <c r="F4674" s="1">
        <v>44439</v>
      </c>
      <c r="G4674" t="s">
        <v>20055</v>
      </c>
      <c r="H4674">
        <v>3</v>
      </c>
    </row>
    <row r="4675" spans="1:8" x14ac:dyDescent="0.3">
      <c r="A4675">
        <v>4674</v>
      </c>
      <c r="B4675">
        <v>9598</v>
      </c>
      <c r="C4675">
        <v>1187932</v>
      </c>
      <c r="D4675">
        <v>5</v>
      </c>
      <c r="E4675" t="s">
        <v>14721</v>
      </c>
      <c r="F4675" s="1">
        <v>44457</v>
      </c>
      <c r="G4675" t="s">
        <v>20058</v>
      </c>
      <c r="H4675">
        <v>5</v>
      </c>
    </row>
    <row r="4676" spans="1:8" x14ac:dyDescent="0.3">
      <c r="A4676">
        <v>4675</v>
      </c>
      <c r="B4676">
        <v>5673</v>
      </c>
      <c r="C4676">
        <v>807580</v>
      </c>
      <c r="D4676">
        <v>5</v>
      </c>
      <c r="E4676" t="s">
        <v>14722</v>
      </c>
      <c r="F4676" s="1">
        <v>45241</v>
      </c>
      <c r="G4676" t="s">
        <v>20058</v>
      </c>
      <c r="H4676">
        <v>5</v>
      </c>
    </row>
    <row r="4677" spans="1:8" x14ac:dyDescent="0.3">
      <c r="A4677">
        <v>4676</v>
      </c>
      <c r="B4677">
        <v>19184</v>
      </c>
      <c r="C4677">
        <v>1944260</v>
      </c>
      <c r="D4677">
        <v>5</v>
      </c>
      <c r="E4677" t="s">
        <v>14723</v>
      </c>
      <c r="F4677" s="1">
        <v>45731</v>
      </c>
      <c r="G4677" t="s">
        <v>20058</v>
      </c>
      <c r="H4677">
        <v>5</v>
      </c>
    </row>
    <row r="4678" spans="1:8" x14ac:dyDescent="0.3">
      <c r="A4678">
        <v>4677</v>
      </c>
      <c r="B4678">
        <v>15540</v>
      </c>
      <c r="C4678">
        <v>1335582</v>
      </c>
      <c r="D4678">
        <v>5</v>
      </c>
      <c r="E4678" t="s">
        <v>14724</v>
      </c>
      <c r="F4678" s="1">
        <v>45019</v>
      </c>
      <c r="G4678" t="s">
        <v>20058</v>
      </c>
      <c r="H4678">
        <v>5</v>
      </c>
    </row>
    <row r="4679" spans="1:8" x14ac:dyDescent="0.3">
      <c r="A4679">
        <v>4678</v>
      </c>
      <c r="B4679">
        <v>14597</v>
      </c>
      <c r="C4679">
        <v>262012</v>
      </c>
      <c r="D4679">
        <v>2</v>
      </c>
      <c r="E4679" t="s">
        <v>14725</v>
      </c>
      <c r="F4679" s="1">
        <v>44816</v>
      </c>
      <c r="G4679" t="s">
        <v>20056</v>
      </c>
      <c r="H4679">
        <v>2</v>
      </c>
    </row>
    <row r="4680" spans="1:8" x14ac:dyDescent="0.3">
      <c r="A4680">
        <v>4679</v>
      </c>
      <c r="B4680">
        <v>15300</v>
      </c>
      <c r="C4680">
        <v>1160382</v>
      </c>
      <c r="D4680">
        <v>5</v>
      </c>
      <c r="E4680" t="s">
        <v>14726</v>
      </c>
      <c r="F4680" s="1">
        <v>44768</v>
      </c>
      <c r="G4680" t="s">
        <v>20058</v>
      </c>
      <c r="H4680">
        <v>5</v>
      </c>
    </row>
    <row r="4681" spans="1:8" x14ac:dyDescent="0.3">
      <c r="A4681">
        <v>4680</v>
      </c>
      <c r="B4681">
        <v>4867</v>
      </c>
      <c r="C4681">
        <v>1749158</v>
      </c>
      <c r="D4681">
        <v>1</v>
      </c>
      <c r="E4681" t="s">
        <v>14727</v>
      </c>
      <c r="F4681" s="1">
        <v>44453</v>
      </c>
      <c r="G4681" t="s">
        <v>20057</v>
      </c>
      <c r="H4681">
        <v>1</v>
      </c>
    </row>
    <row r="4682" spans="1:8" x14ac:dyDescent="0.3">
      <c r="A4682">
        <v>4681</v>
      </c>
      <c r="B4682">
        <v>17442</v>
      </c>
      <c r="C4682">
        <v>387672</v>
      </c>
      <c r="D4682">
        <v>1</v>
      </c>
      <c r="E4682" t="s">
        <v>14728</v>
      </c>
      <c r="F4682" s="1">
        <v>44947</v>
      </c>
      <c r="G4682" t="s">
        <v>20057</v>
      </c>
      <c r="H4682">
        <v>1</v>
      </c>
    </row>
    <row r="4683" spans="1:8" x14ac:dyDescent="0.3">
      <c r="A4683">
        <v>4682</v>
      </c>
      <c r="B4683">
        <v>2593</v>
      </c>
      <c r="C4683">
        <v>477111</v>
      </c>
      <c r="D4683">
        <v>4</v>
      </c>
      <c r="E4683" t="s">
        <v>14729</v>
      </c>
      <c r="F4683" s="1">
        <v>44890</v>
      </c>
      <c r="G4683" t="s">
        <v>20054</v>
      </c>
      <c r="H4683">
        <v>4</v>
      </c>
    </row>
    <row r="4684" spans="1:8" x14ac:dyDescent="0.3">
      <c r="A4684">
        <v>4683</v>
      </c>
      <c r="B4684">
        <v>12033</v>
      </c>
      <c r="C4684">
        <v>1170853</v>
      </c>
      <c r="D4684">
        <v>5</v>
      </c>
      <c r="E4684" t="s">
        <v>14730</v>
      </c>
      <c r="F4684" s="1">
        <v>45266</v>
      </c>
      <c r="G4684" t="s">
        <v>20058</v>
      </c>
      <c r="H4684">
        <v>5</v>
      </c>
    </row>
    <row r="4685" spans="1:8" x14ac:dyDescent="0.3">
      <c r="A4685">
        <v>4684</v>
      </c>
      <c r="B4685">
        <v>16473</v>
      </c>
      <c r="C4685">
        <v>1283744</v>
      </c>
      <c r="D4685">
        <v>1</v>
      </c>
      <c r="E4685" t="s">
        <v>14731</v>
      </c>
      <c r="F4685" s="1">
        <v>44796</v>
      </c>
      <c r="G4685" t="s">
        <v>20057</v>
      </c>
      <c r="H4685">
        <v>1</v>
      </c>
    </row>
    <row r="4686" spans="1:8" x14ac:dyDescent="0.3">
      <c r="A4686">
        <v>4685</v>
      </c>
      <c r="B4686">
        <v>6653</v>
      </c>
      <c r="C4686">
        <v>1692959</v>
      </c>
      <c r="D4686">
        <v>1</v>
      </c>
      <c r="E4686" t="s">
        <v>14732</v>
      </c>
      <c r="F4686" s="1">
        <v>44457</v>
      </c>
      <c r="G4686" t="s">
        <v>20057</v>
      </c>
      <c r="H4686">
        <v>1</v>
      </c>
    </row>
    <row r="4687" spans="1:8" x14ac:dyDescent="0.3">
      <c r="A4687">
        <v>4686</v>
      </c>
      <c r="B4687">
        <v>4991</v>
      </c>
      <c r="C4687">
        <v>1335369</v>
      </c>
      <c r="D4687">
        <v>2</v>
      </c>
      <c r="E4687" t="s">
        <v>14733</v>
      </c>
      <c r="F4687" s="1">
        <v>45667</v>
      </c>
      <c r="G4687" t="s">
        <v>20056</v>
      </c>
      <c r="H4687">
        <v>2</v>
      </c>
    </row>
    <row r="4688" spans="1:8" x14ac:dyDescent="0.3">
      <c r="A4688">
        <v>4687</v>
      </c>
      <c r="B4688">
        <v>19974</v>
      </c>
      <c r="C4688">
        <v>883723</v>
      </c>
      <c r="D4688">
        <v>4</v>
      </c>
      <c r="E4688" t="s">
        <v>14734</v>
      </c>
      <c r="F4688" s="1">
        <v>44875</v>
      </c>
      <c r="G4688" t="s">
        <v>20054</v>
      </c>
      <c r="H4688">
        <v>4</v>
      </c>
    </row>
    <row r="4689" spans="1:8" x14ac:dyDescent="0.3">
      <c r="A4689">
        <v>4688</v>
      </c>
      <c r="B4689">
        <v>13079</v>
      </c>
      <c r="C4689">
        <v>883259</v>
      </c>
      <c r="D4689">
        <v>1</v>
      </c>
      <c r="E4689" t="s">
        <v>14735</v>
      </c>
      <c r="F4689" s="1">
        <v>45223</v>
      </c>
      <c r="G4689" t="s">
        <v>20057</v>
      </c>
      <c r="H4689">
        <v>1</v>
      </c>
    </row>
    <row r="4690" spans="1:8" x14ac:dyDescent="0.3">
      <c r="A4690">
        <v>4689</v>
      </c>
      <c r="B4690">
        <v>4392</v>
      </c>
      <c r="C4690">
        <v>1839576</v>
      </c>
      <c r="D4690">
        <v>2</v>
      </c>
      <c r="E4690" t="s">
        <v>14736</v>
      </c>
      <c r="F4690" s="1">
        <v>45450</v>
      </c>
      <c r="G4690" t="s">
        <v>20056</v>
      </c>
      <c r="H4690">
        <v>2</v>
      </c>
    </row>
    <row r="4691" spans="1:8" x14ac:dyDescent="0.3">
      <c r="A4691">
        <v>4690</v>
      </c>
      <c r="B4691">
        <v>17610</v>
      </c>
      <c r="C4691">
        <v>757996</v>
      </c>
      <c r="D4691">
        <v>1</v>
      </c>
      <c r="E4691" t="s">
        <v>14737</v>
      </c>
      <c r="F4691" s="1">
        <v>44691</v>
      </c>
      <c r="G4691" t="s">
        <v>20057</v>
      </c>
      <c r="H4691">
        <v>1</v>
      </c>
    </row>
    <row r="4692" spans="1:8" x14ac:dyDescent="0.3">
      <c r="A4692">
        <v>4691</v>
      </c>
      <c r="B4692">
        <v>4981</v>
      </c>
      <c r="C4692">
        <v>1189957</v>
      </c>
      <c r="D4692">
        <v>4</v>
      </c>
      <c r="E4692" t="s">
        <v>14738</v>
      </c>
      <c r="F4692" s="1">
        <v>45537</v>
      </c>
      <c r="G4692" t="s">
        <v>20054</v>
      </c>
      <c r="H4692">
        <v>4</v>
      </c>
    </row>
    <row r="4693" spans="1:8" x14ac:dyDescent="0.3">
      <c r="A4693">
        <v>4692</v>
      </c>
      <c r="B4693">
        <v>18234</v>
      </c>
      <c r="C4693">
        <v>68576</v>
      </c>
      <c r="D4693">
        <v>3</v>
      </c>
      <c r="E4693" t="s">
        <v>14739</v>
      </c>
      <c r="F4693" s="1">
        <v>44530</v>
      </c>
      <c r="G4693" t="s">
        <v>20055</v>
      </c>
      <c r="H4693">
        <v>3</v>
      </c>
    </row>
    <row r="4694" spans="1:8" x14ac:dyDescent="0.3">
      <c r="A4694">
        <v>4693</v>
      </c>
      <c r="B4694">
        <v>8290</v>
      </c>
      <c r="C4694">
        <v>508334</v>
      </c>
      <c r="D4694">
        <v>4</v>
      </c>
      <c r="E4694" t="s">
        <v>14740</v>
      </c>
      <c r="F4694" s="1">
        <v>45812</v>
      </c>
      <c r="G4694" t="s">
        <v>20054</v>
      </c>
      <c r="H4694">
        <v>4</v>
      </c>
    </row>
    <row r="4695" spans="1:8" x14ac:dyDescent="0.3">
      <c r="A4695">
        <v>4694</v>
      </c>
      <c r="B4695">
        <v>1813</v>
      </c>
      <c r="C4695">
        <v>207774</v>
      </c>
      <c r="D4695">
        <v>2</v>
      </c>
      <c r="E4695" t="s">
        <v>14741</v>
      </c>
      <c r="F4695" s="1">
        <v>45307</v>
      </c>
      <c r="G4695" t="s">
        <v>20056</v>
      </c>
      <c r="H4695">
        <v>2</v>
      </c>
    </row>
    <row r="4696" spans="1:8" x14ac:dyDescent="0.3">
      <c r="A4696">
        <v>4695</v>
      </c>
      <c r="B4696">
        <v>1733</v>
      </c>
      <c r="C4696">
        <v>57480</v>
      </c>
      <c r="D4696">
        <v>4</v>
      </c>
      <c r="E4696" t="s">
        <v>14742</v>
      </c>
      <c r="F4696" s="1">
        <v>44767</v>
      </c>
      <c r="G4696" t="s">
        <v>20054</v>
      </c>
      <c r="H4696">
        <v>4</v>
      </c>
    </row>
    <row r="4697" spans="1:8" x14ac:dyDescent="0.3">
      <c r="A4697">
        <v>4696</v>
      </c>
      <c r="B4697">
        <v>13155</v>
      </c>
      <c r="C4697">
        <v>716104</v>
      </c>
      <c r="D4697">
        <v>2</v>
      </c>
      <c r="E4697" t="s">
        <v>14743</v>
      </c>
      <c r="F4697" s="1">
        <v>44770</v>
      </c>
      <c r="G4697" t="s">
        <v>20056</v>
      </c>
      <c r="H4697">
        <v>2</v>
      </c>
    </row>
    <row r="4698" spans="1:8" x14ac:dyDescent="0.3">
      <c r="A4698">
        <v>4697</v>
      </c>
      <c r="B4698">
        <v>2851</v>
      </c>
      <c r="C4698">
        <v>1505290</v>
      </c>
      <c r="D4698">
        <v>5</v>
      </c>
      <c r="E4698" t="s">
        <v>14744</v>
      </c>
      <c r="F4698" s="1">
        <v>44697</v>
      </c>
      <c r="G4698" t="s">
        <v>20058</v>
      </c>
      <c r="H4698">
        <v>5</v>
      </c>
    </row>
    <row r="4699" spans="1:8" x14ac:dyDescent="0.3">
      <c r="A4699">
        <v>4698</v>
      </c>
      <c r="B4699">
        <v>12791</v>
      </c>
      <c r="C4699">
        <v>1489615</v>
      </c>
      <c r="D4699">
        <v>3</v>
      </c>
      <c r="E4699" t="s">
        <v>14745</v>
      </c>
      <c r="F4699" s="1">
        <v>44861</v>
      </c>
      <c r="G4699" t="s">
        <v>20055</v>
      </c>
      <c r="H4699">
        <v>3</v>
      </c>
    </row>
    <row r="4700" spans="1:8" x14ac:dyDescent="0.3">
      <c r="A4700">
        <v>4699</v>
      </c>
      <c r="B4700">
        <v>3460</v>
      </c>
      <c r="C4700">
        <v>205127</v>
      </c>
      <c r="D4700">
        <v>2</v>
      </c>
      <c r="E4700" t="s">
        <v>14746</v>
      </c>
      <c r="F4700" s="1">
        <v>45214</v>
      </c>
      <c r="G4700" t="s">
        <v>20056</v>
      </c>
      <c r="H4700">
        <v>2</v>
      </c>
    </row>
    <row r="4701" spans="1:8" x14ac:dyDescent="0.3">
      <c r="A4701">
        <v>4700</v>
      </c>
      <c r="B4701">
        <v>5734</v>
      </c>
      <c r="C4701">
        <v>497099</v>
      </c>
      <c r="D4701">
        <v>3</v>
      </c>
      <c r="E4701" t="s">
        <v>14747</v>
      </c>
      <c r="F4701" s="1">
        <v>44663</v>
      </c>
      <c r="G4701" t="s">
        <v>20055</v>
      </c>
      <c r="H4701">
        <v>3</v>
      </c>
    </row>
    <row r="4702" spans="1:8" x14ac:dyDescent="0.3">
      <c r="A4702">
        <v>4701</v>
      </c>
      <c r="B4702">
        <v>12441</v>
      </c>
      <c r="C4702">
        <v>501816</v>
      </c>
      <c r="D4702">
        <v>4</v>
      </c>
      <c r="E4702" t="s">
        <v>14748</v>
      </c>
      <c r="F4702" s="1">
        <v>44749</v>
      </c>
      <c r="G4702" t="s">
        <v>20054</v>
      </c>
      <c r="H4702">
        <v>4</v>
      </c>
    </row>
    <row r="4703" spans="1:8" x14ac:dyDescent="0.3">
      <c r="A4703">
        <v>4702</v>
      </c>
      <c r="B4703">
        <v>3249</v>
      </c>
      <c r="C4703">
        <v>1094357</v>
      </c>
      <c r="D4703">
        <v>2</v>
      </c>
      <c r="E4703" t="s">
        <v>14749</v>
      </c>
      <c r="F4703" s="1">
        <v>45802</v>
      </c>
      <c r="G4703" t="s">
        <v>20056</v>
      </c>
      <c r="H4703">
        <v>2</v>
      </c>
    </row>
    <row r="4704" spans="1:8" x14ac:dyDescent="0.3">
      <c r="A4704">
        <v>4703</v>
      </c>
      <c r="B4704">
        <v>16678</v>
      </c>
      <c r="C4704">
        <v>361600</v>
      </c>
      <c r="D4704">
        <v>4</v>
      </c>
      <c r="E4704" t="s">
        <v>14750</v>
      </c>
      <c r="F4704" s="1">
        <v>45536</v>
      </c>
      <c r="G4704" t="s">
        <v>20054</v>
      </c>
      <c r="H4704">
        <v>4</v>
      </c>
    </row>
    <row r="4705" spans="1:8" x14ac:dyDescent="0.3">
      <c r="A4705">
        <v>4704</v>
      </c>
      <c r="B4705">
        <v>8205</v>
      </c>
      <c r="C4705">
        <v>722679</v>
      </c>
      <c r="D4705">
        <v>1</v>
      </c>
      <c r="E4705" t="s">
        <v>14751</v>
      </c>
      <c r="F4705" s="1">
        <v>44627</v>
      </c>
      <c r="G4705" t="s">
        <v>20057</v>
      </c>
      <c r="H4705">
        <v>1</v>
      </c>
    </row>
    <row r="4706" spans="1:8" x14ac:dyDescent="0.3">
      <c r="A4706">
        <v>4705</v>
      </c>
      <c r="B4706">
        <v>7793</v>
      </c>
      <c r="C4706">
        <v>1007027</v>
      </c>
      <c r="D4706">
        <v>5</v>
      </c>
      <c r="E4706" t="s">
        <v>14752</v>
      </c>
      <c r="F4706" s="1">
        <v>45515</v>
      </c>
      <c r="G4706" t="s">
        <v>20058</v>
      </c>
      <c r="H4706">
        <v>5</v>
      </c>
    </row>
    <row r="4707" spans="1:8" x14ac:dyDescent="0.3">
      <c r="A4707">
        <v>4706</v>
      </c>
      <c r="B4707">
        <v>9954</v>
      </c>
      <c r="C4707">
        <v>823523</v>
      </c>
      <c r="D4707">
        <v>3</v>
      </c>
      <c r="E4707" t="s">
        <v>14753</v>
      </c>
      <c r="F4707" s="1">
        <v>45835</v>
      </c>
      <c r="G4707" t="s">
        <v>20055</v>
      </c>
      <c r="H4707">
        <v>3</v>
      </c>
    </row>
    <row r="4708" spans="1:8" x14ac:dyDescent="0.3">
      <c r="A4708">
        <v>4707</v>
      </c>
      <c r="B4708">
        <v>19290</v>
      </c>
      <c r="C4708">
        <v>133624</v>
      </c>
      <c r="D4708">
        <v>2</v>
      </c>
      <c r="E4708" t="s">
        <v>14754</v>
      </c>
      <c r="F4708" s="1">
        <v>45889</v>
      </c>
      <c r="G4708" t="s">
        <v>20056</v>
      </c>
      <c r="H4708">
        <v>2</v>
      </c>
    </row>
    <row r="4709" spans="1:8" x14ac:dyDescent="0.3">
      <c r="A4709">
        <v>4708</v>
      </c>
      <c r="B4709">
        <v>10658</v>
      </c>
      <c r="C4709">
        <v>230438</v>
      </c>
      <c r="D4709">
        <v>3</v>
      </c>
      <c r="E4709" t="s">
        <v>14755</v>
      </c>
      <c r="F4709" s="1">
        <v>44903</v>
      </c>
      <c r="G4709" t="s">
        <v>20055</v>
      </c>
      <c r="H4709">
        <v>3</v>
      </c>
    </row>
    <row r="4710" spans="1:8" x14ac:dyDescent="0.3">
      <c r="A4710">
        <v>4709</v>
      </c>
      <c r="B4710">
        <v>15167</v>
      </c>
      <c r="C4710">
        <v>1509473</v>
      </c>
      <c r="D4710">
        <v>1</v>
      </c>
      <c r="E4710" t="s">
        <v>14756</v>
      </c>
      <c r="F4710" s="1">
        <v>44969</v>
      </c>
      <c r="G4710" t="s">
        <v>20057</v>
      </c>
      <c r="H4710">
        <v>1</v>
      </c>
    </row>
    <row r="4711" spans="1:8" x14ac:dyDescent="0.3">
      <c r="A4711">
        <v>4710</v>
      </c>
      <c r="B4711">
        <v>19845</v>
      </c>
      <c r="C4711">
        <v>1651981</v>
      </c>
      <c r="D4711">
        <v>3</v>
      </c>
      <c r="E4711" t="s">
        <v>14757</v>
      </c>
      <c r="F4711" s="1">
        <v>45775</v>
      </c>
      <c r="G4711" t="s">
        <v>20055</v>
      </c>
      <c r="H4711">
        <v>3</v>
      </c>
    </row>
    <row r="4712" spans="1:8" x14ac:dyDescent="0.3">
      <c r="A4712">
        <v>4711</v>
      </c>
      <c r="B4712">
        <v>13611</v>
      </c>
      <c r="C4712">
        <v>523918</v>
      </c>
      <c r="D4712">
        <v>4</v>
      </c>
      <c r="E4712" t="s">
        <v>14758</v>
      </c>
      <c r="F4712" s="1">
        <v>45858</v>
      </c>
      <c r="G4712" t="s">
        <v>20054</v>
      </c>
      <c r="H4712">
        <v>4</v>
      </c>
    </row>
    <row r="4713" spans="1:8" x14ac:dyDescent="0.3">
      <c r="A4713">
        <v>4712</v>
      </c>
      <c r="B4713">
        <v>19184</v>
      </c>
      <c r="C4713">
        <v>1170856</v>
      </c>
      <c r="D4713">
        <v>5</v>
      </c>
      <c r="E4713" t="s">
        <v>14759</v>
      </c>
      <c r="F4713" s="1">
        <v>45019</v>
      </c>
      <c r="G4713" t="s">
        <v>20058</v>
      </c>
      <c r="H4713">
        <v>5</v>
      </c>
    </row>
    <row r="4714" spans="1:8" x14ac:dyDescent="0.3">
      <c r="A4714">
        <v>4713</v>
      </c>
      <c r="B4714">
        <v>5857</v>
      </c>
      <c r="C4714">
        <v>1128218</v>
      </c>
      <c r="D4714">
        <v>1</v>
      </c>
      <c r="E4714" t="s">
        <v>14760</v>
      </c>
      <c r="F4714" s="1">
        <v>45112</v>
      </c>
      <c r="G4714" t="s">
        <v>20057</v>
      </c>
      <c r="H4714">
        <v>1</v>
      </c>
    </row>
    <row r="4715" spans="1:8" x14ac:dyDescent="0.3">
      <c r="A4715">
        <v>4714</v>
      </c>
      <c r="B4715">
        <v>11593</v>
      </c>
      <c r="C4715">
        <v>1155456</v>
      </c>
      <c r="D4715">
        <v>1</v>
      </c>
      <c r="E4715" t="s">
        <v>14761</v>
      </c>
      <c r="F4715" s="1">
        <v>45616</v>
      </c>
      <c r="G4715" t="s">
        <v>20057</v>
      </c>
      <c r="H4715">
        <v>1</v>
      </c>
    </row>
    <row r="4716" spans="1:8" x14ac:dyDescent="0.3">
      <c r="A4716">
        <v>4715</v>
      </c>
      <c r="B4716">
        <v>8082</v>
      </c>
      <c r="C4716">
        <v>843793</v>
      </c>
      <c r="D4716">
        <v>3</v>
      </c>
      <c r="E4716" t="s">
        <v>14762</v>
      </c>
      <c r="F4716" s="1">
        <v>45458</v>
      </c>
      <c r="G4716" t="s">
        <v>20055</v>
      </c>
      <c r="H4716">
        <v>3</v>
      </c>
    </row>
    <row r="4717" spans="1:8" x14ac:dyDescent="0.3">
      <c r="A4717">
        <v>4716</v>
      </c>
      <c r="B4717">
        <v>16577</v>
      </c>
      <c r="C4717">
        <v>739489</v>
      </c>
      <c r="D4717">
        <v>5</v>
      </c>
      <c r="E4717" t="s">
        <v>14763</v>
      </c>
      <c r="F4717" s="1">
        <v>45198</v>
      </c>
      <c r="G4717" t="s">
        <v>20058</v>
      </c>
      <c r="H4717">
        <v>5</v>
      </c>
    </row>
    <row r="4718" spans="1:8" x14ac:dyDescent="0.3">
      <c r="A4718">
        <v>4717</v>
      </c>
      <c r="B4718">
        <v>10458</v>
      </c>
      <c r="C4718">
        <v>1778585</v>
      </c>
      <c r="D4718">
        <v>5</v>
      </c>
      <c r="E4718" t="s">
        <v>14764</v>
      </c>
      <c r="F4718" s="1">
        <v>45026</v>
      </c>
      <c r="G4718" t="s">
        <v>20058</v>
      </c>
      <c r="H4718">
        <v>5</v>
      </c>
    </row>
    <row r="4719" spans="1:8" x14ac:dyDescent="0.3">
      <c r="A4719">
        <v>4718</v>
      </c>
      <c r="B4719">
        <v>18288</v>
      </c>
      <c r="C4719">
        <v>480901</v>
      </c>
      <c r="D4719">
        <v>3</v>
      </c>
      <c r="E4719" t="s">
        <v>14765</v>
      </c>
      <c r="F4719" s="1">
        <v>45815</v>
      </c>
      <c r="G4719" t="s">
        <v>20055</v>
      </c>
      <c r="H4719">
        <v>3</v>
      </c>
    </row>
    <row r="4720" spans="1:8" x14ac:dyDescent="0.3">
      <c r="A4720">
        <v>4719</v>
      </c>
      <c r="B4720">
        <v>9138</v>
      </c>
      <c r="C4720">
        <v>447866</v>
      </c>
      <c r="D4720">
        <v>2</v>
      </c>
      <c r="E4720" t="s">
        <v>14766</v>
      </c>
      <c r="F4720" s="1">
        <v>45808</v>
      </c>
      <c r="G4720" t="s">
        <v>20056</v>
      </c>
      <c r="H4720">
        <v>2</v>
      </c>
    </row>
    <row r="4721" spans="1:8" x14ac:dyDescent="0.3">
      <c r="A4721">
        <v>4720</v>
      </c>
      <c r="B4721">
        <v>3918</v>
      </c>
      <c r="C4721">
        <v>1448821</v>
      </c>
      <c r="D4721">
        <v>4</v>
      </c>
      <c r="E4721" t="s">
        <v>14767</v>
      </c>
      <c r="F4721" s="1">
        <v>44549</v>
      </c>
      <c r="G4721" t="s">
        <v>20054</v>
      </c>
      <c r="H4721">
        <v>4</v>
      </c>
    </row>
    <row r="4722" spans="1:8" x14ac:dyDescent="0.3">
      <c r="A4722">
        <v>4721</v>
      </c>
      <c r="B4722">
        <v>3111</v>
      </c>
      <c r="C4722">
        <v>1880184</v>
      </c>
      <c r="D4722">
        <v>2</v>
      </c>
      <c r="E4722" t="s">
        <v>14768</v>
      </c>
      <c r="F4722" s="1">
        <v>45240</v>
      </c>
      <c r="G4722" t="s">
        <v>20056</v>
      </c>
      <c r="H4722">
        <v>2</v>
      </c>
    </row>
    <row r="4723" spans="1:8" x14ac:dyDescent="0.3">
      <c r="A4723">
        <v>4722</v>
      </c>
      <c r="B4723">
        <v>3135</v>
      </c>
      <c r="C4723">
        <v>1504595</v>
      </c>
      <c r="D4723">
        <v>5</v>
      </c>
      <c r="E4723" t="s">
        <v>14769</v>
      </c>
      <c r="F4723" s="1">
        <v>45673</v>
      </c>
      <c r="G4723" t="s">
        <v>20058</v>
      </c>
      <c r="H4723">
        <v>5</v>
      </c>
    </row>
    <row r="4724" spans="1:8" x14ac:dyDescent="0.3">
      <c r="A4724">
        <v>4723</v>
      </c>
      <c r="B4724">
        <v>13229</v>
      </c>
      <c r="C4724">
        <v>1328800</v>
      </c>
      <c r="D4724">
        <v>5</v>
      </c>
      <c r="E4724" t="s">
        <v>14770</v>
      </c>
      <c r="F4724" s="1">
        <v>45586</v>
      </c>
      <c r="G4724" t="s">
        <v>20058</v>
      </c>
      <c r="H4724">
        <v>5</v>
      </c>
    </row>
    <row r="4725" spans="1:8" x14ac:dyDescent="0.3">
      <c r="A4725">
        <v>4724</v>
      </c>
      <c r="B4725">
        <v>3321</v>
      </c>
      <c r="C4725">
        <v>330664</v>
      </c>
      <c r="D4725">
        <v>5</v>
      </c>
      <c r="E4725" t="s">
        <v>14771</v>
      </c>
      <c r="F4725" s="1">
        <v>45190</v>
      </c>
      <c r="G4725" t="s">
        <v>20058</v>
      </c>
      <c r="H4725">
        <v>5</v>
      </c>
    </row>
    <row r="4726" spans="1:8" x14ac:dyDescent="0.3">
      <c r="A4726">
        <v>4725</v>
      </c>
      <c r="B4726">
        <v>1320</v>
      </c>
      <c r="C4726">
        <v>1189701</v>
      </c>
      <c r="D4726">
        <v>4</v>
      </c>
      <c r="E4726" t="s">
        <v>14772</v>
      </c>
      <c r="F4726" s="1">
        <v>45052</v>
      </c>
      <c r="G4726" t="s">
        <v>20054</v>
      </c>
      <c r="H4726">
        <v>4</v>
      </c>
    </row>
    <row r="4727" spans="1:8" x14ac:dyDescent="0.3">
      <c r="A4727">
        <v>4726</v>
      </c>
      <c r="B4727">
        <v>5545</v>
      </c>
      <c r="C4727">
        <v>1841963</v>
      </c>
      <c r="D4727">
        <v>3</v>
      </c>
      <c r="E4727" t="s">
        <v>14773</v>
      </c>
      <c r="F4727" s="1">
        <v>45263</v>
      </c>
      <c r="G4727" t="s">
        <v>20055</v>
      </c>
      <c r="H4727">
        <v>3</v>
      </c>
    </row>
    <row r="4728" spans="1:8" x14ac:dyDescent="0.3">
      <c r="A4728">
        <v>4727</v>
      </c>
      <c r="B4728">
        <v>9105</v>
      </c>
      <c r="C4728">
        <v>274847</v>
      </c>
      <c r="D4728">
        <v>3</v>
      </c>
      <c r="E4728" t="s">
        <v>14774</v>
      </c>
      <c r="F4728" s="1">
        <v>45212</v>
      </c>
      <c r="G4728" t="s">
        <v>20055</v>
      </c>
      <c r="H4728">
        <v>3</v>
      </c>
    </row>
    <row r="4729" spans="1:8" x14ac:dyDescent="0.3">
      <c r="A4729">
        <v>4728</v>
      </c>
      <c r="B4729">
        <v>19521</v>
      </c>
      <c r="C4729">
        <v>873292</v>
      </c>
      <c r="D4729">
        <v>4</v>
      </c>
      <c r="E4729" t="s">
        <v>14775</v>
      </c>
      <c r="F4729" s="1">
        <v>44646</v>
      </c>
      <c r="G4729" t="s">
        <v>20054</v>
      </c>
      <c r="H4729">
        <v>4</v>
      </c>
    </row>
    <row r="4730" spans="1:8" x14ac:dyDescent="0.3">
      <c r="A4730">
        <v>4729</v>
      </c>
      <c r="B4730">
        <v>16394</v>
      </c>
      <c r="C4730">
        <v>143467</v>
      </c>
      <c r="D4730">
        <v>4</v>
      </c>
      <c r="E4730" t="s">
        <v>14776</v>
      </c>
      <c r="F4730" s="1">
        <v>45214</v>
      </c>
      <c r="G4730" t="s">
        <v>20054</v>
      </c>
      <c r="H4730">
        <v>4</v>
      </c>
    </row>
    <row r="4731" spans="1:8" x14ac:dyDescent="0.3">
      <c r="A4731">
        <v>4730</v>
      </c>
      <c r="B4731">
        <v>548</v>
      </c>
      <c r="C4731">
        <v>1051822</v>
      </c>
      <c r="D4731">
        <v>1</v>
      </c>
      <c r="E4731" t="s">
        <v>14777</v>
      </c>
      <c r="F4731" s="1">
        <v>44474</v>
      </c>
      <c r="G4731" t="s">
        <v>20057</v>
      </c>
      <c r="H4731">
        <v>1</v>
      </c>
    </row>
    <row r="4732" spans="1:8" x14ac:dyDescent="0.3">
      <c r="A4732">
        <v>4731</v>
      </c>
      <c r="B4732">
        <v>1374</v>
      </c>
      <c r="C4732">
        <v>846390</v>
      </c>
      <c r="D4732">
        <v>4</v>
      </c>
      <c r="E4732" t="s">
        <v>14778</v>
      </c>
      <c r="F4732" s="1">
        <v>45111</v>
      </c>
      <c r="G4732" t="s">
        <v>20054</v>
      </c>
      <c r="H4732">
        <v>4</v>
      </c>
    </row>
    <row r="4733" spans="1:8" x14ac:dyDescent="0.3">
      <c r="A4733">
        <v>4732</v>
      </c>
      <c r="B4733">
        <v>18377</v>
      </c>
      <c r="C4733">
        <v>100345</v>
      </c>
      <c r="D4733">
        <v>5</v>
      </c>
      <c r="E4733" t="s">
        <v>14779</v>
      </c>
      <c r="F4733" s="1">
        <v>44807</v>
      </c>
      <c r="G4733" t="s">
        <v>20058</v>
      </c>
      <c r="H4733">
        <v>5</v>
      </c>
    </row>
    <row r="4734" spans="1:8" x14ac:dyDescent="0.3">
      <c r="A4734">
        <v>4733</v>
      </c>
      <c r="B4734">
        <v>12874</v>
      </c>
      <c r="C4734">
        <v>719758</v>
      </c>
      <c r="D4734">
        <v>5</v>
      </c>
      <c r="E4734" t="s">
        <v>14780</v>
      </c>
      <c r="F4734" s="1">
        <v>44672</v>
      </c>
      <c r="G4734" t="s">
        <v>20058</v>
      </c>
      <c r="H4734">
        <v>5</v>
      </c>
    </row>
    <row r="4735" spans="1:8" x14ac:dyDescent="0.3">
      <c r="A4735">
        <v>4734</v>
      </c>
      <c r="B4735">
        <v>1303</v>
      </c>
      <c r="C4735">
        <v>1757751</v>
      </c>
      <c r="D4735">
        <v>1</v>
      </c>
      <c r="E4735" t="s">
        <v>14781</v>
      </c>
      <c r="F4735" s="1">
        <v>45531</v>
      </c>
      <c r="G4735" t="s">
        <v>20057</v>
      </c>
      <c r="H4735">
        <v>1</v>
      </c>
    </row>
    <row r="4736" spans="1:8" x14ac:dyDescent="0.3">
      <c r="A4736">
        <v>4735</v>
      </c>
      <c r="B4736">
        <v>2660</v>
      </c>
      <c r="C4736">
        <v>18094</v>
      </c>
      <c r="D4736">
        <v>2</v>
      </c>
      <c r="E4736" t="s">
        <v>14782</v>
      </c>
      <c r="F4736" s="1">
        <v>44642</v>
      </c>
      <c r="G4736" t="s">
        <v>20056</v>
      </c>
      <c r="H4736">
        <v>2</v>
      </c>
    </row>
    <row r="4737" spans="1:8" x14ac:dyDescent="0.3">
      <c r="A4737">
        <v>4736</v>
      </c>
      <c r="B4737">
        <v>18523</v>
      </c>
      <c r="C4737">
        <v>1015872</v>
      </c>
      <c r="D4737">
        <v>1</v>
      </c>
      <c r="E4737" t="s">
        <v>14783</v>
      </c>
      <c r="F4737" s="1">
        <v>45037</v>
      </c>
      <c r="G4737" t="s">
        <v>20057</v>
      </c>
      <c r="H4737">
        <v>1</v>
      </c>
    </row>
    <row r="4738" spans="1:8" x14ac:dyDescent="0.3">
      <c r="A4738">
        <v>4737</v>
      </c>
      <c r="B4738">
        <v>3559</v>
      </c>
      <c r="C4738">
        <v>274200</v>
      </c>
      <c r="D4738">
        <v>5</v>
      </c>
      <c r="E4738" t="s">
        <v>14784</v>
      </c>
      <c r="F4738" s="1">
        <v>44983</v>
      </c>
      <c r="G4738" t="s">
        <v>20058</v>
      </c>
      <c r="H4738">
        <v>5</v>
      </c>
    </row>
    <row r="4739" spans="1:8" x14ac:dyDescent="0.3">
      <c r="A4739">
        <v>4738</v>
      </c>
      <c r="B4739">
        <v>7335</v>
      </c>
      <c r="C4739">
        <v>1598156</v>
      </c>
      <c r="D4739">
        <v>1</v>
      </c>
      <c r="E4739" t="s">
        <v>14785</v>
      </c>
      <c r="F4739" s="1">
        <v>45613</v>
      </c>
      <c r="G4739" t="s">
        <v>20057</v>
      </c>
      <c r="H4739">
        <v>1</v>
      </c>
    </row>
    <row r="4740" spans="1:8" x14ac:dyDescent="0.3">
      <c r="A4740">
        <v>4739</v>
      </c>
      <c r="B4740">
        <v>817</v>
      </c>
      <c r="C4740">
        <v>106039</v>
      </c>
      <c r="D4740">
        <v>2</v>
      </c>
      <c r="E4740" t="s">
        <v>14786</v>
      </c>
      <c r="F4740" s="1">
        <v>45034</v>
      </c>
      <c r="G4740" t="s">
        <v>20056</v>
      </c>
      <c r="H4740">
        <v>2</v>
      </c>
    </row>
    <row r="4741" spans="1:8" x14ac:dyDescent="0.3">
      <c r="A4741">
        <v>4740</v>
      </c>
      <c r="B4741">
        <v>996</v>
      </c>
      <c r="C4741">
        <v>422074</v>
      </c>
      <c r="D4741">
        <v>2</v>
      </c>
      <c r="E4741" t="s">
        <v>14787</v>
      </c>
      <c r="F4741" s="1">
        <v>44800</v>
      </c>
      <c r="G4741" t="s">
        <v>20056</v>
      </c>
      <c r="H4741">
        <v>2</v>
      </c>
    </row>
    <row r="4742" spans="1:8" x14ac:dyDescent="0.3">
      <c r="A4742">
        <v>4741</v>
      </c>
      <c r="B4742">
        <v>3803</v>
      </c>
      <c r="C4742">
        <v>31220</v>
      </c>
      <c r="D4742">
        <v>2</v>
      </c>
      <c r="E4742" t="s">
        <v>14788</v>
      </c>
      <c r="F4742" s="1">
        <v>45086</v>
      </c>
      <c r="G4742" t="s">
        <v>20056</v>
      </c>
      <c r="H4742">
        <v>2</v>
      </c>
    </row>
    <row r="4743" spans="1:8" x14ac:dyDescent="0.3">
      <c r="A4743">
        <v>4742</v>
      </c>
      <c r="B4743">
        <v>4281</v>
      </c>
      <c r="C4743">
        <v>543206</v>
      </c>
      <c r="D4743">
        <v>3</v>
      </c>
      <c r="E4743" t="s">
        <v>14789</v>
      </c>
      <c r="F4743" s="1">
        <v>45720</v>
      </c>
      <c r="G4743" t="s">
        <v>20055</v>
      </c>
      <c r="H4743">
        <v>3</v>
      </c>
    </row>
    <row r="4744" spans="1:8" x14ac:dyDescent="0.3">
      <c r="A4744">
        <v>4743</v>
      </c>
      <c r="B4744">
        <v>18204</v>
      </c>
      <c r="C4744">
        <v>1975404</v>
      </c>
      <c r="D4744">
        <v>5</v>
      </c>
      <c r="E4744" t="s">
        <v>14790</v>
      </c>
      <c r="F4744" s="1">
        <v>45516</v>
      </c>
      <c r="G4744" t="s">
        <v>20058</v>
      </c>
      <c r="H4744">
        <v>5</v>
      </c>
    </row>
    <row r="4745" spans="1:8" x14ac:dyDescent="0.3">
      <c r="A4745">
        <v>4744</v>
      </c>
      <c r="B4745">
        <v>3125</v>
      </c>
      <c r="C4745">
        <v>543339</v>
      </c>
      <c r="D4745">
        <v>5</v>
      </c>
      <c r="E4745" t="s">
        <v>14791</v>
      </c>
      <c r="F4745" s="1">
        <v>45776</v>
      </c>
      <c r="G4745" t="s">
        <v>20058</v>
      </c>
      <c r="H4745">
        <v>5</v>
      </c>
    </row>
    <row r="4746" spans="1:8" x14ac:dyDescent="0.3">
      <c r="A4746">
        <v>4745</v>
      </c>
      <c r="B4746">
        <v>5151</v>
      </c>
      <c r="C4746">
        <v>1796791</v>
      </c>
      <c r="D4746">
        <v>2</v>
      </c>
      <c r="E4746" t="s">
        <v>14792</v>
      </c>
      <c r="F4746" s="1">
        <v>44864</v>
      </c>
      <c r="G4746" t="s">
        <v>20056</v>
      </c>
      <c r="H4746">
        <v>2</v>
      </c>
    </row>
    <row r="4747" spans="1:8" x14ac:dyDescent="0.3">
      <c r="A4747">
        <v>4746</v>
      </c>
      <c r="B4747">
        <v>1674</v>
      </c>
      <c r="C4747">
        <v>344767</v>
      </c>
      <c r="D4747">
        <v>4</v>
      </c>
      <c r="E4747" t="s">
        <v>14793</v>
      </c>
      <c r="F4747" s="1">
        <v>45030</v>
      </c>
      <c r="G4747" t="s">
        <v>20054</v>
      </c>
      <c r="H4747">
        <v>4</v>
      </c>
    </row>
    <row r="4748" spans="1:8" x14ac:dyDescent="0.3">
      <c r="A4748">
        <v>4747</v>
      </c>
      <c r="B4748">
        <v>12669</v>
      </c>
      <c r="C4748">
        <v>1325190</v>
      </c>
      <c r="D4748">
        <v>1</v>
      </c>
      <c r="E4748" t="s">
        <v>14794</v>
      </c>
      <c r="F4748" s="1">
        <v>45257</v>
      </c>
      <c r="G4748" t="s">
        <v>20057</v>
      </c>
      <c r="H4748">
        <v>1</v>
      </c>
    </row>
    <row r="4749" spans="1:8" x14ac:dyDescent="0.3">
      <c r="A4749">
        <v>4748</v>
      </c>
      <c r="B4749">
        <v>13827</v>
      </c>
      <c r="C4749">
        <v>1842601</v>
      </c>
      <c r="D4749">
        <v>2</v>
      </c>
      <c r="E4749" t="s">
        <v>14795</v>
      </c>
      <c r="F4749" s="1">
        <v>45871</v>
      </c>
      <c r="G4749" t="s">
        <v>20056</v>
      </c>
      <c r="H4749">
        <v>2</v>
      </c>
    </row>
    <row r="4750" spans="1:8" x14ac:dyDescent="0.3">
      <c r="A4750">
        <v>4749</v>
      </c>
      <c r="B4750">
        <v>10165</v>
      </c>
      <c r="C4750">
        <v>312265</v>
      </c>
      <c r="D4750">
        <v>3</v>
      </c>
      <c r="E4750" t="s">
        <v>14796</v>
      </c>
      <c r="F4750" s="1">
        <v>44641</v>
      </c>
      <c r="G4750" t="s">
        <v>20055</v>
      </c>
      <c r="H4750">
        <v>3</v>
      </c>
    </row>
    <row r="4751" spans="1:8" x14ac:dyDescent="0.3">
      <c r="A4751">
        <v>4750</v>
      </c>
      <c r="B4751">
        <v>5567</v>
      </c>
      <c r="C4751">
        <v>872795</v>
      </c>
      <c r="D4751">
        <v>5</v>
      </c>
      <c r="E4751" t="s">
        <v>14797</v>
      </c>
      <c r="F4751" s="1">
        <v>44686</v>
      </c>
      <c r="G4751" t="s">
        <v>20058</v>
      </c>
      <c r="H4751">
        <v>5</v>
      </c>
    </row>
    <row r="4752" spans="1:8" x14ac:dyDescent="0.3">
      <c r="A4752">
        <v>4751</v>
      </c>
      <c r="B4752">
        <v>16408</v>
      </c>
      <c r="C4752">
        <v>305022</v>
      </c>
      <c r="D4752">
        <v>4</v>
      </c>
      <c r="E4752" t="s">
        <v>14798</v>
      </c>
      <c r="F4752" s="1">
        <v>45773</v>
      </c>
      <c r="G4752" t="s">
        <v>20054</v>
      </c>
      <c r="H4752">
        <v>4</v>
      </c>
    </row>
    <row r="4753" spans="1:8" x14ac:dyDescent="0.3">
      <c r="A4753">
        <v>4752</v>
      </c>
      <c r="B4753">
        <v>11856</v>
      </c>
      <c r="C4753">
        <v>1667682</v>
      </c>
      <c r="D4753">
        <v>4</v>
      </c>
      <c r="E4753" t="s">
        <v>14799</v>
      </c>
      <c r="F4753" s="1">
        <v>45030</v>
      </c>
      <c r="G4753" t="s">
        <v>20054</v>
      </c>
      <c r="H4753">
        <v>4</v>
      </c>
    </row>
    <row r="4754" spans="1:8" x14ac:dyDescent="0.3">
      <c r="A4754">
        <v>4753</v>
      </c>
      <c r="B4754">
        <v>1908</v>
      </c>
      <c r="C4754">
        <v>1891436</v>
      </c>
      <c r="D4754">
        <v>4</v>
      </c>
      <c r="E4754" t="s">
        <v>14800</v>
      </c>
      <c r="F4754" s="1">
        <v>45584</v>
      </c>
      <c r="G4754" t="s">
        <v>20054</v>
      </c>
      <c r="H4754">
        <v>4</v>
      </c>
    </row>
    <row r="4755" spans="1:8" x14ac:dyDescent="0.3">
      <c r="A4755">
        <v>4754</v>
      </c>
      <c r="B4755">
        <v>7054</v>
      </c>
      <c r="C4755">
        <v>712948</v>
      </c>
      <c r="D4755">
        <v>2</v>
      </c>
      <c r="E4755" t="s">
        <v>14801</v>
      </c>
      <c r="F4755" s="1">
        <v>44762</v>
      </c>
      <c r="G4755" t="s">
        <v>20056</v>
      </c>
      <c r="H4755">
        <v>2</v>
      </c>
    </row>
    <row r="4756" spans="1:8" x14ac:dyDescent="0.3">
      <c r="A4756">
        <v>4755</v>
      </c>
      <c r="B4756">
        <v>1205</v>
      </c>
      <c r="C4756">
        <v>1883333</v>
      </c>
      <c r="D4756">
        <v>3</v>
      </c>
      <c r="E4756" t="s">
        <v>14802</v>
      </c>
      <c r="F4756" s="1">
        <v>45666</v>
      </c>
      <c r="G4756" t="s">
        <v>20055</v>
      </c>
      <c r="H4756">
        <v>3</v>
      </c>
    </row>
    <row r="4757" spans="1:8" x14ac:dyDescent="0.3">
      <c r="A4757">
        <v>4756</v>
      </c>
      <c r="B4757">
        <v>6412</v>
      </c>
      <c r="C4757">
        <v>75052</v>
      </c>
      <c r="D4757">
        <v>1</v>
      </c>
      <c r="E4757" t="s">
        <v>14803</v>
      </c>
      <c r="F4757" s="1">
        <v>44939</v>
      </c>
      <c r="G4757" t="s">
        <v>20057</v>
      </c>
      <c r="H4757">
        <v>1</v>
      </c>
    </row>
    <row r="4758" spans="1:8" x14ac:dyDescent="0.3">
      <c r="A4758">
        <v>4757</v>
      </c>
      <c r="B4758">
        <v>12476</v>
      </c>
      <c r="C4758">
        <v>829031</v>
      </c>
      <c r="D4758">
        <v>5</v>
      </c>
      <c r="E4758" t="s">
        <v>14804</v>
      </c>
      <c r="F4758" s="1">
        <v>45132</v>
      </c>
      <c r="G4758" t="s">
        <v>20058</v>
      </c>
      <c r="H4758">
        <v>5</v>
      </c>
    </row>
    <row r="4759" spans="1:8" x14ac:dyDescent="0.3">
      <c r="A4759">
        <v>4758</v>
      </c>
      <c r="B4759">
        <v>17329</v>
      </c>
      <c r="C4759">
        <v>1549706</v>
      </c>
      <c r="D4759">
        <v>3</v>
      </c>
      <c r="E4759" t="s">
        <v>14805</v>
      </c>
      <c r="F4759" s="1">
        <v>44777</v>
      </c>
      <c r="G4759" t="s">
        <v>20055</v>
      </c>
      <c r="H4759">
        <v>3</v>
      </c>
    </row>
    <row r="4760" spans="1:8" x14ac:dyDescent="0.3">
      <c r="A4760">
        <v>4759</v>
      </c>
      <c r="B4760">
        <v>8189</v>
      </c>
      <c r="C4760">
        <v>1459799</v>
      </c>
      <c r="D4760">
        <v>1</v>
      </c>
      <c r="E4760" t="s">
        <v>14806</v>
      </c>
      <c r="F4760" s="1">
        <v>44748</v>
      </c>
      <c r="G4760" t="s">
        <v>20057</v>
      </c>
      <c r="H4760">
        <v>1</v>
      </c>
    </row>
    <row r="4761" spans="1:8" x14ac:dyDescent="0.3">
      <c r="A4761">
        <v>4760</v>
      </c>
      <c r="B4761">
        <v>12987</v>
      </c>
      <c r="C4761">
        <v>722719</v>
      </c>
      <c r="D4761">
        <v>4</v>
      </c>
      <c r="E4761" t="s">
        <v>14807</v>
      </c>
      <c r="F4761" s="1">
        <v>45811</v>
      </c>
      <c r="G4761" t="s">
        <v>20054</v>
      </c>
      <c r="H4761">
        <v>4</v>
      </c>
    </row>
    <row r="4762" spans="1:8" x14ac:dyDescent="0.3">
      <c r="A4762">
        <v>4761</v>
      </c>
      <c r="B4762">
        <v>10805</v>
      </c>
      <c r="C4762">
        <v>1763478</v>
      </c>
      <c r="D4762">
        <v>3</v>
      </c>
      <c r="E4762" t="s">
        <v>14808</v>
      </c>
      <c r="F4762" s="1">
        <v>45892</v>
      </c>
      <c r="G4762" t="s">
        <v>20055</v>
      </c>
      <c r="H4762">
        <v>3</v>
      </c>
    </row>
    <row r="4763" spans="1:8" x14ac:dyDescent="0.3">
      <c r="A4763">
        <v>4762</v>
      </c>
      <c r="B4763">
        <v>5114</v>
      </c>
      <c r="C4763">
        <v>180397</v>
      </c>
      <c r="D4763">
        <v>3</v>
      </c>
      <c r="E4763" t="s">
        <v>14809</v>
      </c>
      <c r="F4763" s="1">
        <v>45282</v>
      </c>
      <c r="G4763" t="s">
        <v>20055</v>
      </c>
      <c r="H4763">
        <v>3</v>
      </c>
    </row>
    <row r="4764" spans="1:8" x14ac:dyDescent="0.3">
      <c r="A4764">
        <v>4763</v>
      </c>
      <c r="B4764">
        <v>10850</v>
      </c>
      <c r="C4764">
        <v>1560423</v>
      </c>
      <c r="D4764">
        <v>1</v>
      </c>
      <c r="E4764" t="s">
        <v>14810</v>
      </c>
      <c r="F4764" s="1">
        <v>45085</v>
      </c>
      <c r="G4764" t="s">
        <v>20057</v>
      </c>
      <c r="H4764">
        <v>1</v>
      </c>
    </row>
    <row r="4765" spans="1:8" x14ac:dyDescent="0.3">
      <c r="A4765">
        <v>4764</v>
      </c>
      <c r="B4765">
        <v>9560</v>
      </c>
      <c r="C4765">
        <v>1003166</v>
      </c>
      <c r="D4765">
        <v>4</v>
      </c>
      <c r="E4765" t="s">
        <v>14811</v>
      </c>
      <c r="F4765" s="1">
        <v>45273</v>
      </c>
      <c r="G4765" t="s">
        <v>20054</v>
      </c>
      <c r="H4765">
        <v>4</v>
      </c>
    </row>
    <row r="4766" spans="1:8" x14ac:dyDescent="0.3">
      <c r="A4766">
        <v>4765</v>
      </c>
      <c r="B4766">
        <v>9804</v>
      </c>
      <c r="C4766">
        <v>1479296</v>
      </c>
      <c r="D4766">
        <v>2</v>
      </c>
      <c r="E4766" t="s">
        <v>14812</v>
      </c>
      <c r="F4766" s="1">
        <v>44833</v>
      </c>
      <c r="G4766" t="s">
        <v>20056</v>
      </c>
      <c r="H4766">
        <v>2</v>
      </c>
    </row>
    <row r="4767" spans="1:8" x14ac:dyDescent="0.3">
      <c r="A4767">
        <v>4766</v>
      </c>
      <c r="B4767">
        <v>709</v>
      </c>
      <c r="C4767">
        <v>1027016</v>
      </c>
      <c r="D4767">
        <v>5</v>
      </c>
      <c r="E4767" t="s">
        <v>14813</v>
      </c>
      <c r="F4767" s="1">
        <v>45893</v>
      </c>
      <c r="G4767" t="s">
        <v>20058</v>
      </c>
      <c r="H4767">
        <v>5</v>
      </c>
    </row>
    <row r="4768" spans="1:8" x14ac:dyDescent="0.3">
      <c r="A4768">
        <v>4767</v>
      </c>
      <c r="B4768">
        <v>10669</v>
      </c>
      <c r="C4768">
        <v>88226</v>
      </c>
      <c r="D4768">
        <v>1</v>
      </c>
      <c r="E4768" t="s">
        <v>14814</v>
      </c>
      <c r="F4768" s="1">
        <v>44618</v>
      </c>
      <c r="G4768" t="s">
        <v>20057</v>
      </c>
      <c r="H4768">
        <v>1</v>
      </c>
    </row>
    <row r="4769" spans="1:8" x14ac:dyDescent="0.3">
      <c r="A4769">
        <v>4768</v>
      </c>
      <c r="B4769">
        <v>1658</v>
      </c>
      <c r="C4769">
        <v>1020635</v>
      </c>
      <c r="D4769">
        <v>1</v>
      </c>
      <c r="E4769" t="s">
        <v>14815</v>
      </c>
      <c r="F4769" s="1">
        <v>45605</v>
      </c>
      <c r="G4769" t="s">
        <v>20057</v>
      </c>
      <c r="H4769">
        <v>1</v>
      </c>
    </row>
    <row r="4770" spans="1:8" x14ac:dyDescent="0.3">
      <c r="A4770">
        <v>4769</v>
      </c>
      <c r="B4770">
        <v>9355</v>
      </c>
      <c r="C4770">
        <v>833059</v>
      </c>
      <c r="D4770">
        <v>3</v>
      </c>
      <c r="E4770" t="s">
        <v>14816</v>
      </c>
      <c r="F4770" s="1">
        <v>45295</v>
      </c>
      <c r="G4770" t="s">
        <v>20055</v>
      </c>
      <c r="H4770">
        <v>3</v>
      </c>
    </row>
    <row r="4771" spans="1:8" x14ac:dyDescent="0.3">
      <c r="A4771">
        <v>4770</v>
      </c>
      <c r="B4771">
        <v>11133</v>
      </c>
      <c r="C4771">
        <v>479435</v>
      </c>
      <c r="D4771">
        <v>5</v>
      </c>
      <c r="E4771" t="s">
        <v>14817</v>
      </c>
      <c r="F4771" s="1">
        <v>45783</v>
      </c>
      <c r="G4771" t="s">
        <v>20058</v>
      </c>
      <c r="H4771">
        <v>5</v>
      </c>
    </row>
    <row r="4772" spans="1:8" x14ac:dyDescent="0.3">
      <c r="A4772">
        <v>4771</v>
      </c>
      <c r="B4772">
        <v>11156</v>
      </c>
      <c r="C4772">
        <v>663394</v>
      </c>
      <c r="D4772">
        <v>3</v>
      </c>
      <c r="E4772" t="s">
        <v>14818</v>
      </c>
      <c r="F4772" s="1">
        <v>45663</v>
      </c>
      <c r="G4772" t="s">
        <v>20055</v>
      </c>
      <c r="H4772">
        <v>3</v>
      </c>
    </row>
    <row r="4773" spans="1:8" x14ac:dyDescent="0.3">
      <c r="A4773">
        <v>4772</v>
      </c>
      <c r="B4773">
        <v>16286</v>
      </c>
      <c r="C4773">
        <v>1800125</v>
      </c>
      <c r="D4773">
        <v>5</v>
      </c>
      <c r="E4773" t="s">
        <v>14819</v>
      </c>
      <c r="F4773" s="1">
        <v>44619</v>
      </c>
      <c r="G4773" t="s">
        <v>20058</v>
      </c>
      <c r="H4773">
        <v>5</v>
      </c>
    </row>
    <row r="4774" spans="1:8" x14ac:dyDescent="0.3">
      <c r="A4774">
        <v>4773</v>
      </c>
      <c r="B4774">
        <v>7648</v>
      </c>
      <c r="C4774">
        <v>1406939</v>
      </c>
      <c r="D4774">
        <v>2</v>
      </c>
      <c r="E4774" t="s">
        <v>14820</v>
      </c>
      <c r="F4774" s="1">
        <v>45684</v>
      </c>
      <c r="G4774" t="s">
        <v>20056</v>
      </c>
      <c r="H4774">
        <v>2</v>
      </c>
    </row>
    <row r="4775" spans="1:8" x14ac:dyDescent="0.3">
      <c r="A4775">
        <v>4774</v>
      </c>
      <c r="B4775">
        <v>4454</v>
      </c>
      <c r="C4775">
        <v>1874703</v>
      </c>
      <c r="D4775">
        <v>2</v>
      </c>
      <c r="E4775" t="s">
        <v>14821</v>
      </c>
      <c r="F4775" s="1">
        <v>44643</v>
      </c>
      <c r="G4775" t="s">
        <v>20056</v>
      </c>
      <c r="H4775">
        <v>2</v>
      </c>
    </row>
    <row r="4776" spans="1:8" x14ac:dyDescent="0.3">
      <c r="A4776">
        <v>4775</v>
      </c>
      <c r="B4776">
        <v>7318</v>
      </c>
      <c r="C4776">
        <v>1907828</v>
      </c>
      <c r="D4776">
        <v>1</v>
      </c>
      <c r="E4776" t="s">
        <v>14822</v>
      </c>
      <c r="F4776" s="1">
        <v>45203</v>
      </c>
      <c r="G4776" t="s">
        <v>20057</v>
      </c>
      <c r="H4776">
        <v>1</v>
      </c>
    </row>
    <row r="4777" spans="1:8" x14ac:dyDescent="0.3">
      <c r="A4777">
        <v>4776</v>
      </c>
      <c r="B4777">
        <v>14546</v>
      </c>
      <c r="C4777">
        <v>344678</v>
      </c>
      <c r="D4777">
        <v>3</v>
      </c>
      <c r="E4777" t="s">
        <v>14823</v>
      </c>
      <c r="F4777" s="1">
        <v>44646</v>
      </c>
      <c r="G4777" t="s">
        <v>20055</v>
      </c>
      <c r="H4777">
        <v>3</v>
      </c>
    </row>
    <row r="4778" spans="1:8" x14ac:dyDescent="0.3">
      <c r="A4778">
        <v>4777</v>
      </c>
      <c r="B4778">
        <v>14503</v>
      </c>
      <c r="C4778">
        <v>1271527</v>
      </c>
      <c r="D4778">
        <v>5</v>
      </c>
      <c r="E4778" t="s">
        <v>14824</v>
      </c>
      <c r="F4778" s="1">
        <v>45346</v>
      </c>
      <c r="G4778" t="s">
        <v>20058</v>
      </c>
      <c r="H4778">
        <v>5</v>
      </c>
    </row>
    <row r="4779" spans="1:8" x14ac:dyDescent="0.3">
      <c r="A4779">
        <v>4778</v>
      </c>
      <c r="B4779">
        <v>18843</v>
      </c>
      <c r="C4779">
        <v>216035</v>
      </c>
      <c r="D4779">
        <v>2</v>
      </c>
      <c r="E4779" t="s">
        <v>14825</v>
      </c>
      <c r="F4779" s="1">
        <v>45221</v>
      </c>
      <c r="G4779" t="s">
        <v>20056</v>
      </c>
      <c r="H4779">
        <v>2</v>
      </c>
    </row>
    <row r="4780" spans="1:8" x14ac:dyDescent="0.3">
      <c r="A4780">
        <v>4779</v>
      </c>
      <c r="B4780">
        <v>1918</v>
      </c>
      <c r="C4780">
        <v>1887506</v>
      </c>
      <c r="D4780">
        <v>4</v>
      </c>
      <c r="E4780" t="s">
        <v>14826</v>
      </c>
      <c r="F4780" s="1">
        <v>44455</v>
      </c>
      <c r="G4780" t="s">
        <v>20054</v>
      </c>
      <c r="H4780">
        <v>4</v>
      </c>
    </row>
    <row r="4781" spans="1:8" x14ac:dyDescent="0.3">
      <c r="A4781">
        <v>4780</v>
      </c>
      <c r="B4781">
        <v>13905</v>
      </c>
      <c r="C4781">
        <v>1692366</v>
      </c>
      <c r="D4781">
        <v>4</v>
      </c>
      <c r="E4781" t="s">
        <v>14827</v>
      </c>
      <c r="F4781" s="1">
        <v>44565</v>
      </c>
      <c r="G4781" t="s">
        <v>20054</v>
      </c>
      <c r="H4781">
        <v>4</v>
      </c>
    </row>
    <row r="4782" spans="1:8" x14ac:dyDescent="0.3">
      <c r="A4782">
        <v>4781</v>
      </c>
      <c r="B4782">
        <v>13110</v>
      </c>
      <c r="C4782">
        <v>611759</v>
      </c>
      <c r="D4782">
        <v>5</v>
      </c>
      <c r="E4782" t="s">
        <v>14828</v>
      </c>
      <c r="F4782" s="1">
        <v>45303</v>
      </c>
      <c r="G4782" t="s">
        <v>20058</v>
      </c>
      <c r="H4782">
        <v>5</v>
      </c>
    </row>
    <row r="4783" spans="1:8" x14ac:dyDescent="0.3">
      <c r="A4783">
        <v>4782</v>
      </c>
      <c r="B4783">
        <v>12026</v>
      </c>
      <c r="C4783">
        <v>647331</v>
      </c>
      <c r="D4783">
        <v>2</v>
      </c>
      <c r="E4783" t="s">
        <v>14829</v>
      </c>
      <c r="F4783" s="1">
        <v>45897</v>
      </c>
      <c r="G4783" t="s">
        <v>20056</v>
      </c>
      <c r="H4783">
        <v>2</v>
      </c>
    </row>
    <row r="4784" spans="1:8" x14ac:dyDescent="0.3">
      <c r="A4784">
        <v>4783</v>
      </c>
      <c r="B4784">
        <v>6655</v>
      </c>
      <c r="C4784">
        <v>754466</v>
      </c>
      <c r="D4784">
        <v>5</v>
      </c>
      <c r="E4784" t="s">
        <v>14830</v>
      </c>
      <c r="F4784" s="1">
        <v>44803</v>
      </c>
      <c r="G4784" t="s">
        <v>20058</v>
      </c>
      <c r="H4784">
        <v>5</v>
      </c>
    </row>
    <row r="4785" spans="1:8" x14ac:dyDescent="0.3">
      <c r="A4785">
        <v>4784</v>
      </c>
      <c r="B4785">
        <v>10102</v>
      </c>
      <c r="C4785">
        <v>1085178</v>
      </c>
      <c r="D4785">
        <v>3</v>
      </c>
      <c r="E4785" t="s">
        <v>14831</v>
      </c>
      <c r="F4785" s="1">
        <v>44710</v>
      </c>
      <c r="G4785" t="s">
        <v>20055</v>
      </c>
      <c r="H4785">
        <v>3</v>
      </c>
    </row>
    <row r="4786" spans="1:8" x14ac:dyDescent="0.3">
      <c r="A4786">
        <v>4785</v>
      </c>
      <c r="B4786">
        <v>7987</v>
      </c>
      <c r="C4786">
        <v>418878</v>
      </c>
      <c r="D4786">
        <v>1</v>
      </c>
      <c r="E4786" t="s">
        <v>14832</v>
      </c>
      <c r="F4786" s="1">
        <v>44789</v>
      </c>
      <c r="G4786" t="s">
        <v>20057</v>
      </c>
      <c r="H4786">
        <v>1</v>
      </c>
    </row>
    <row r="4787" spans="1:8" x14ac:dyDescent="0.3">
      <c r="A4787">
        <v>4786</v>
      </c>
      <c r="B4787">
        <v>713</v>
      </c>
      <c r="C4787">
        <v>1029931</v>
      </c>
      <c r="D4787">
        <v>2</v>
      </c>
      <c r="E4787" t="s">
        <v>14833</v>
      </c>
      <c r="F4787" s="1">
        <v>45156</v>
      </c>
      <c r="G4787" t="s">
        <v>20056</v>
      </c>
      <c r="H4787">
        <v>2</v>
      </c>
    </row>
    <row r="4788" spans="1:8" x14ac:dyDescent="0.3">
      <c r="A4788">
        <v>4787</v>
      </c>
      <c r="B4788">
        <v>6137</v>
      </c>
      <c r="C4788">
        <v>1481806</v>
      </c>
      <c r="D4788">
        <v>4</v>
      </c>
      <c r="E4788" t="s">
        <v>14834</v>
      </c>
      <c r="F4788" s="1">
        <v>44719</v>
      </c>
      <c r="G4788" t="s">
        <v>20054</v>
      </c>
      <c r="H4788">
        <v>4</v>
      </c>
    </row>
    <row r="4789" spans="1:8" x14ac:dyDescent="0.3">
      <c r="A4789">
        <v>4788</v>
      </c>
      <c r="B4789">
        <v>8393</v>
      </c>
      <c r="C4789">
        <v>1518021</v>
      </c>
      <c r="D4789">
        <v>1</v>
      </c>
      <c r="E4789" t="s">
        <v>14835</v>
      </c>
      <c r="F4789" s="1">
        <v>45040</v>
      </c>
      <c r="G4789" t="s">
        <v>20057</v>
      </c>
      <c r="H4789">
        <v>1</v>
      </c>
    </row>
    <row r="4790" spans="1:8" x14ac:dyDescent="0.3">
      <c r="A4790">
        <v>4789</v>
      </c>
      <c r="B4790">
        <v>18754</v>
      </c>
      <c r="C4790">
        <v>1974619</v>
      </c>
      <c r="D4790">
        <v>1</v>
      </c>
      <c r="E4790" t="s">
        <v>14836</v>
      </c>
      <c r="F4790" s="1">
        <v>44542</v>
      </c>
      <c r="G4790" t="s">
        <v>20057</v>
      </c>
      <c r="H4790">
        <v>1</v>
      </c>
    </row>
    <row r="4791" spans="1:8" x14ac:dyDescent="0.3">
      <c r="A4791">
        <v>4790</v>
      </c>
      <c r="B4791">
        <v>14349</v>
      </c>
      <c r="C4791">
        <v>1885158</v>
      </c>
      <c r="D4791">
        <v>4</v>
      </c>
      <c r="E4791" t="s">
        <v>14837</v>
      </c>
      <c r="F4791" s="1">
        <v>44656</v>
      </c>
      <c r="G4791" t="s">
        <v>20054</v>
      </c>
      <c r="H4791">
        <v>4</v>
      </c>
    </row>
    <row r="4792" spans="1:8" x14ac:dyDescent="0.3">
      <c r="A4792">
        <v>4791</v>
      </c>
      <c r="B4792">
        <v>1031</v>
      </c>
      <c r="C4792">
        <v>223224</v>
      </c>
      <c r="D4792">
        <v>5</v>
      </c>
      <c r="E4792" t="s">
        <v>14838</v>
      </c>
      <c r="F4792" s="1">
        <v>44519</v>
      </c>
      <c r="G4792" t="s">
        <v>20058</v>
      </c>
      <c r="H4792">
        <v>5</v>
      </c>
    </row>
    <row r="4793" spans="1:8" x14ac:dyDescent="0.3">
      <c r="A4793">
        <v>4792</v>
      </c>
      <c r="B4793">
        <v>1086</v>
      </c>
      <c r="C4793">
        <v>253634</v>
      </c>
      <c r="D4793">
        <v>2</v>
      </c>
      <c r="E4793" t="s">
        <v>14839</v>
      </c>
      <c r="F4793" s="1">
        <v>44877</v>
      </c>
      <c r="G4793" t="s">
        <v>20056</v>
      </c>
      <c r="H4793">
        <v>2</v>
      </c>
    </row>
    <row r="4794" spans="1:8" x14ac:dyDescent="0.3">
      <c r="A4794">
        <v>4793</v>
      </c>
      <c r="B4794">
        <v>11974</v>
      </c>
      <c r="C4794">
        <v>380420</v>
      </c>
      <c r="D4794">
        <v>4</v>
      </c>
      <c r="E4794" t="s">
        <v>14840</v>
      </c>
      <c r="F4794" s="1">
        <v>44553</v>
      </c>
      <c r="G4794" t="s">
        <v>20054</v>
      </c>
      <c r="H4794">
        <v>4</v>
      </c>
    </row>
    <row r="4795" spans="1:8" x14ac:dyDescent="0.3">
      <c r="A4795">
        <v>4794</v>
      </c>
      <c r="B4795">
        <v>8607</v>
      </c>
      <c r="C4795">
        <v>1543407</v>
      </c>
      <c r="D4795">
        <v>5</v>
      </c>
      <c r="E4795" t="s">
        <v>14841</v>
      </c>
      <c r="F4795" s="1">
        <v>45124</v>
      </c>
      <c r="G4795" t="s">
        <v>20058</v>
      </c>
      <c r="H4795">
        <v>5</v>
      </c>
    </row>
    <row r="4796" spans="1:8" x14ac:dyDescent="0.3">
      <c r="A4796">
        <v>4795</v>
      </c>
      <c r="B4796">
        <v>13232</v>
      </c>
      <c r="C4796">
        <v>1649164</v>
      </c>
      <c r="D4796">
        <v>3</v>
      </c>
      <c r="E4796" t="s">
        <v>14842</v>
      </c>
      <c r="F4796" s="1">
        <v>44927</v>
      </c>
      <c r="G4796" t="s">
        <v>20055</v>
      </c>
      <c r="H4796">
        <v>3</v>
      </c>
    </row>
    <row r="4797" spans="1:8" x14ac:dyDescent="0.3">
      <c r="A4797">
        <v>4796</v>
      </c>
      <c r="B4797">
        <v>13807</v>
      </c>
      <c r="C4797">
        <v>402146</v>
      </c>
      <c r="D4797">
        <v>1</v>
      </c>
      <c r="E4797" t="s">
        <v>14843</v>
      </c>
      <c r="F4797" s="1">
        <v>45470</v>
      </c>
      <c r="G4797" t="s">
        <v>20057</v>
      </c>
      <c r="H4797">
        <v>1</v>
      </c>
    </row>
    <row r="4798" spans="1:8" x14ac:dyDescent="0.3">
      <c r="A4798">
        <v>4797</v>
      </c>
      <c r="B4798">
        <v>12202</v>
      </c>
      <c r="C4798">
        <v>716106</v>
      </c>
      <c r="D4798">
        <v>4</v>
      </c>
      <c r="E4798" t="s">
        <v>14844</v>
      </c>
      <c r="F4798" s="1">
        <v>45219</v>
      </c>
      <c r="G4798" t="s">
        <v>20054</v>
      </c>
      <c r="H4798">
        <v>4</v>
      </c>
    </row>
    <row r="4799" spans="1:8" x14ac:dyDescent="0.3">
      <c r="A4799">
        <v>4798</v>
      </c>
      <c r="B4799">
        <v>18887</v>
      </c>
      <c r="C4799">
        <v>639327</v>
      </c>
      <c r="D4799">
        <v>5</v>
      </c>
      <c r="E4799" t="s">
        <v>14845</v>
      </c>
      <c r="F4799" s="1">
        <v>44722</v>
      </c>
      <c r="G4799" t="s">
        <v>20058</v>
      </c>
      <c r="H4799">
        <v>5</v>
      </c>
    </row>
    <row r="4800" spans="1:8" x14ac:dyDescent="0.3">
      <c r="A4800">
        <v>4799</v>
      </c>
      <c r="B4800">
        <v>19832</v>
      </c>
      <c r="C4800">
        <v>1438351</v>
      </c>
      <c r="D4800">
        <v>1</v>
      </c>
      <c r="E4800" t="s">
        <v>14846</v>
      </c>
      <c r="F4800" s="1">
        <v>44984</v>
      </c>
      <c r="G4800" t="s">
        <v>20057</v>
      </c>
      <c r="H4800">
        <v>1</v>
      </c>
    </row>
    <row r="4801" spans="1:8" x14ac:dyDescent="0.3">
      <c r="A4801">
        <v>4800</v>
      </c>
      <c r="B4801">
        <v>13690</v>
      </c>
      <c r="C4801">
        <v>1194341</v>
      </c>
      <c r="D4801">
        <v>5</v>
      </c>
      <c r="E4801" t="s">
        <v>14847</v>
      </c>
      <c r="F4801" s="1">
        <v>45772</v>
      </c>
      <c r="G4801" t="s">
        <v>20058</v>
      </c>
      <c r="H4801">
        <v>5</v>
      </c>
    </row>
    <row r="4802" spans="1:8" x14ac:dyDescent="0.3">
      <c r="A4802">
        <v>4801</v>
      </c>
      <c r="B4802">
        <v>16922</v>
      </c>
      <c r="C4802">
        <v>16568</v>
      </c>
      <c r="D4802">
        <v>5</v>
      </c>
      <c r="E4802" t="s">
        <v>14848</v>
      </c>
      <c r="F4802" s="1">
        <v>45208</v>
      </c>
      <c r="G4802" t="s">
        <v>20058</v>
      </c>
      <c r="H4802">
        <v>5</v>
      </c>
    </row>
    <row r="4803" spans="1:8" x14ac:dyDescent="0.3">
      <c r="A4803">
        <v>4802</v>
      </c>
      <c r="B4803">
        <v>8368</v>
      </c>
      <c r="C4803">
        <v>414552</v>
      </c>
      <c r="D4803">
        <v>1</v>
      </c>
      <c r="E4803" t="s">
        <v>14849</v>
      </c>
      <c r="F4803" s="1">
        <v>45450</v>
      </c>
      <c r="G4803" t="s">
        <v>20057</v>
      </c>
      <c r="H4803">
        <v>1</v>
      </c>
    </row>
    <row r="4804" spans="1:8" x14ac:dyDescent="0.3">
      <c r="A4804">
        <v>4803</v>
      </c>
      <c r="B4804">
        <v>19078</v>
      </c>
      <c r="C4804">
        <v>948853</v>
      </c>
      <c r="D4804">
        <v>5</v>
      </c>
      <c r="E4804" t="s">
        <v>14850</v>
      </c>
      <c r="F4804" s="1">
        <v>45201</v>
      </c>
      <c r="G4804" t="s">
        <v>20058</v>
      </c>
      <c r="H4804">
        <v>5</v>
      </c>
    </row>
    <row r="4805" spans="1:8" x14ac:dyDescent="0.3">
      <c r="A4805">
        <v>4804</v>
      </c>
      <c r="B4805">
        <v>12833</v>
      </c>
      <c r="C4805">
        <v>208661</v>
      </c>
      <c r="D4805">
        <v>1</v>
      </c>
      <c r="E4805" t="s">
        <v>14851</v>
      </c>
      <c r="F4805" s="1">
        <v>45298</v>
      </c>
      <c r="G4805" t="s">
        <v>20057</v>
      </c>
      <c r="H4805">
        <v>1</v>
      </c>
    </row>
    <row r="4806" spans="1:8" x14ac:dyDescent="0.3">
      <c r="A4806">
        <v>4805</v>
      </c>
      <c r="B4806">
        <v>11035</v>
      </c>
      <c r="C4806">
        <v>544029</v>
      </c>
      <c r="D4806">
        <v>2</v>
      </c>
      <c r="E4806" t="s">
        <v>14852</v>
      </c>
      <c r="F4806" s="1">
        <v>44622</v>
      </c>
      <c r="G4806" t="s">
        <v>20056</v>
      </c>
      <c r="H4806">
        <v>2</v>
      </c>
    </row>
    <row r="4807" spans="1:8" x14ac:dyDescent="0.3">
      <c r="A4807">
        <v>4806</v>
      </c>
      <c r="B4807">
        <v>9712</v>
      </c>
      <c r="C4807">
        <v>382842</v>
      </c>
      <c r="D4807">
        <v>5</v>
      </c>
      <c r="E4807" t="s">
        <v>14853</v>
      </c>
      <c r="F4807" s="1">
        <v>45683</v>
      </c>
      <c r="G4807" t="s">
        <v>20058</v>
      </c>
      <c r="H4807">
        <v>5</v>
      </c>
    </row>
    <row r="4808" spans="1:8" x14ac:dyDescent="0.3">
      <c r="A4808">
        <v>4807</v>
      </c>
      <c r="B4808">
        <v>11747</v>
      </c>
      <c r="C4808">
        <v>1637283</v>
      </c>
      <c r="D4808">
        <v>4</v>
      </c>
      <c r="E4808" t="s">
        <v>14854</v>
      </c>
      <c r="F4808" s="1">
        <v>44601</v>
      </c>
      <c r="G4808" t="s">
        <v>20054</v>
      </c>
      <c r="H4808">
        <v>4</v>
      </c>
    </row>
    <row r="4809" spans="1:8" x14ac:dyDescent="0.3">
      <c r="A4809">
        <v>4808</v>
      </c>
      <c r="B4809">
        <v>5774</v>
      </c>
      <c r="C4809">
        <v>1043256</v>
      </c>
      <c r="D4809">
        <v>2</v>
      </c>
      <c r="E4809" t="s">
        <v>14855</v>
      </c>
      <c r="F4809" s="1">
        <v>45746</v>
      </c>
      <c r="G4809" t="s">
        <v>20056</v>
      </c>
      <c r="H4809">
        <v>2</v>
      </c>
    </row>
    <row r="4810" spans="1:8" x14ac:dyDescent="0.3">
      <c r="A4810">
        <v>4809</v>
      </c>
      <c r="B4810">
        <v>12098</v>
      </c>
      <c r="C4810">
        <v>1491677</v>
      </c>
      <c r="D4810">
        <v>4</v>
      </c>
      <c r="E4810" t="s">
        <v>14856</v>
      </c>
      <c r="F4810" s="1">
        <v>45344</v>
      </c>
      <c r="G4810" t="s">
        <v>20054</v>
      </c>
      <c r="H4810">
        <v>4</v>
      </c>
    </row>
    <row r="4811" spans="1:8" x14ac:dyDescent="0.3">
      <c r="A4811">
        <v>4810</v>
      </c>
      <c r="B4811">
        <v>3488</v>
      </c>
      <c r="C4811">
        <v>116469</v>
      </c>
      <c r="D4811">
        <v>1</v>
      </c>
      <c r="E4811" t="s">
        <v>14857</v>
      </c>
      <c r="F4811" s="1">
        <v>45398</v>
      </c>
      <c r="G4811" t="s">
        <v>20057</v>
      </c>
      <c r="H4811">
        <v>1</v>
      </c>
    </row>
    <row r="4812" spans="1:8" x14ac:dyDescent="0.3">
      <c r="A4812">
        <v>4811</v>
      </c>
      <c r="B4812">
        <v>1536</v>
      </c>
      <c r="C4812">
        <v>42608</v>
      </c>
      <c r="D4812">
        <v>3</v>
      </c>
      <c r="E4812" t="s">
        <v>14858</v>
      </c>
      <c r="F4812" s="1">
        <v>45338</v>
      </c>
      <c r="G4812" t="s">
        <v>20055</v>
      </c>
      <c r="H4812">
        <v>3</v>
      </c>
    </row>
    <row r="4813" spans="1:8" x14ac:dyDescent="0.3">
      <c r="A4813">
        <v>4812</v>
      </c>
      <c r="B4813">
        <v>4798</v>
      </c>
      <c r="C4813">
        <v>1465190</v>
      </c>
      <c r="D4813">
        <v>5</v>
      </c>
      <c r="E4813" t="s">
        <v>14859</v>
      </c>
      <c r="F4813" s="1">
        <v>44671</v>
      </c>
      <c r="G4813" t="s">
        <v>20058</v>
      </c>
      <c r="H4813">
        <v>5</v>
      </c>
    </row>
    <row r="4814" spans="1:8" x14ac:dyDescent="0.3">
      <c r="A4814">
        <v>4813</v>
      </c>
      <c r="B4814">
        <v>17074</v>
      </c>
      <c r="C4814">
        <v>709154</v>
      </c>
      <c r="D4814">
        <v>3</v>
      </c>
      <c r="E4814" t="s">
        <v>14860</v>
      </c>
      <c r="F4814" s="1">
        <v>45184</v>
      </c>
      <c r="G4814" t="s">
        <v>20055</v>
      </c>
      <c r="H4814">
        <v>3</v>
      </c>
    </row>
    <row r="4815" spans="1:8" x14ac:dyDescent="0.3">
      <c r="A4815">
        <v>4814</v>
      </c>
      <c r="B4815">
        <v>16409</v>
      </c>
      <c r="C4815">
        <v>49490</v>
      </c>
      <c r="D4815">
        <v>2</v>
      </c>
      <c r="E4815" t="s">
        <v>14861</v>
      </c>
      <c r="F4815" s="1">
        <v>45536</v>
      </c>
      <c r="G4815" t="s">
        <v>20056</v>
      </c>
      <c r="H4815">
        <v>2</v>
      </c>
    </row>
    <row r="4816" spans="1:8" x14ac:dyDescent="0.3">
      <c r="A4816">
        <v>4815</v>
      </c>
      <c r="B4816">
        <v>8175</v>
      </c>
      <c r="C4816">
        <v>608594</v>
      </c>
      <c r="D4816">
        <v>2</v>
      </c>
      <c r="E4816" t="s">
        <v>14862</v>
      </c>
      <c r="F4816" s="1">
        <v>44981</v>
      </c>
      <c r="G4816" t="s">
        <v>20056</v>
      </c>
      <c r="H4816">
        <v>2</v>
      </c>
    </row>
    <row r="4817" spans="1:8" x14ac:dyDescent="0.3">
      <c r="A4817">
        <v>4816</v>
      </c>
      <c r="B4817">
        <v>2718</v>
      </c>
      <c r="C4817">
        <v>1555496</v>
      </c>
      <c r="D4817">
        <v>5</v>
      </c>
      <c r="E4817" t="s">
        <v>14863</v>
      </c>
      <c r="F4817" s="1">
        <v>45136</v>
      </c>
      <c r="G4817" t="s">
        <v>20058</v>
      </c>
      <c r="H4817">
        <v>5</v>
      </c>
    </row>
    <row r="4818" spans="1:8" x14ac:dyDescent="0.3">
      <c r="A4818">
        <v>4817</v>
      </c>
      <c r="B4818">
        <v>14203</v>
      </c>
      <c r="C4818">
        <v>191645</v>
      </c>
      <c r="D4818">
        <v>2</v>
      </c>
      <c r="E4818" t="s">
        <v>14864</v>
      </c>
      <c r="F4818" s="1">
        <v>45886</v>
      </c>
      <c r="G4818" t="s">
        <v>20056</v>
      </c>
      <c r="H4818">
        <v>2</v>
      </c>
    </row>
    <row r="4819" spans="1:8" x14ac:dyDescent="0.3">
      <c r="A4819">
        <v>4818</v>
      </c>
      <c r="B4819">
        <v>19262</v>
      </c>
      <c r="C4819">
        <v>1594635</v>
      </c>
      <c r="D4819">
        <v>1</v>
      </c>
      <c r="E4819" t="s">
        <v>14865</v>
      </c>
      <c r="F4819" s="1">
        <v>45803</v>
      </c>
      <c r="G4819" t="s">
        <v>20057</v>
      </c>
      <c r="H4819">
        <v>1</v>
      </c>
    </row>
    <row r="4820" spans="1:8" x14ac:dyDescent="0.3">
      <c r="A4820">
        <v>4819</v>
      </c>
      <c r="B4820">
        <v>10277</v>
      </c>
      <c r="C4820">
        <v>1246410</v>
      </c>
      <c r="D4820">
        <v>5</v>
      </c>
      <c r="E4820" t="s">
        <v>14866</v>
      </c>
      <c r="F4820" s="1">
        <v>45203</v>
      </c>
      <c r="G4820" t="s">
        <v>20058</v>
      </c>
      <c r="H4820">
        <v>5</v>
      </c>
    </row>
    <row r="4821" spans="1:8" x14ac:dyDescent="0.3">
      <c r="A4821">
        <v>4820</v>
      </c>
      <c r="B4821">
        <v>4471</v>
      </c>
      <c r="C4821">
        <v>1853214</v>
      </c>
      <c r="D4821">
        <v>3</v>
      </c>
      <c r="E4821" t="s">
        <v>14867</v>
      </c>
      <c r="F4821" s="1">
        <v>45697</v>
      </c>
      <c r="G4821" t="s">
        <v>20055</v>
      </c>
      <c r="H4821">
        <v>3</v>
      </c>
    </row>
    <row r="4822" spans="1:8" x14ac:dyDescent="0.3">
      <c r="A4822">
        <v>4821</v>
      </c>
      <c r="B4822">
        <v>15098</v>
      </c>
      <c r="C4822">
        <v>1623331</v>
      </c>
      <c r="D4822">
        <v>5</v>
      </c>
      <c r="E4822" t="s">
        <v>14868</v>
      </c>
      <c r="F4822" s="1">
        <v>44744</v>
      </c>
      <c r="G4822" t="s">
        <v>20058</v>
      </c>
      <c r="H4822">
        <v>5</v>
      </c>
    </row>
    <row r="4823" spans="1:8" x14ac:dyDescent="0.3">
      <c r="A4823">
        <v>4822</v>
      </c>
      <c r="B4823">
        <v>1080</v>
      </c>
      <c r="C4823">
        <v>178532</v>
      </c>
      <c r="D4823">
        <v>4</v>
      </c>
      <c r="E4823" t="s">
        <v>14869</v>
      </c>
      <c r="F4823" s="1">
        <v>45783</v>
      </c>
      <c r="G4823" t="s">
        <v>20054</v>
      </c>
      <c r="H4823">
        <v>4</v>
      </c>
    </row>
    <row r="4824" spans="1:8" x14ac:dyDescent="0.3">
      <c r="A4824">
        <v>4823</v>
      </c>
      <c r="B4824">
        <v>9571</v>
      </c>
      <c r="C4824">
        <v>612630</v>
      </c>
      <c r="D4824">
        <v>5</v>
      </c>
      <c r="E4824" t="s">
        <v>14870</v>
      </c>
      <c r="F4824" s="1">
        <v>44903</v>
      </c>
      <c r="G4824" t="s">
        <v>20058</v>
      </c>
      <c r="H4824">
        <v>5</v>
      </c>
    </row>
    <row r="4825" spans="1:8" x14ac:dyDescent="0.3">
      <c r="A4825">
        <v>4824</v>
      </c>
      <c r="B4825">
        <v>7323</v>
      </c>
      <c r="C4825">
        <v>1155292</v>
      </c>
      <c r="D4825">
        <v>5</v>
      </c>
      <c r="E4825" t="s">
        <v>14871</v>
      </c>
      <c r="F4825" s="1">
        <v>44703</v>
      </c>
      <c r="G4825" t="s">
        <v>20058</v>
      </c>
      <c r="H4825">
        <v>5</v>
      </c>
    </row>
    <row r="4826" spans="1:8" x14ac:dyDescent="0.3">
      <c r="A4826">
        <v>4825</v>
      </c>
      <c r="B4826">
        <v>10403</v>
      </c>
      <c r="C4826">
        <v>364404</v>
      </c>
      <c r="D4826">
        <v>4</v>
      </c>
      <c r="E4826" t="s">
        <v>14872</v>
      </c>
      <c r="F4826" s="1">
        <v>45714</v>
      </c>
      <c r="G4826" t="s">
        <v>20054</v>
      </c>
      <c r="H4826">
        <v>4</v>
      </c>
    </row>
    <row r="4827" spans="1:8" x14ac:dyDescent="0.3">
      <c r="A4827">
        <v>4826</v>
      </c>
      <c r="B4827">
        <v>547</v>
      </c>
      <c r="C4827">
        <v>334918</v>
      </c>
      <c r="D4827">
        <v>1</v>
      </c>
      <c r="E4827" t="s">
        <v>14873</v>
      </c>
      <c r="F4827" s="1">
        <v>44647</v>
      </c>
      <c r="G4827" t="s">
        <v>20057</v>
      </c>
      <c r="H4827">
        <v>1</v>
      </c>
    </row>
    <row r="4828" spans="1:8" x14ac:dyDescent="0.3">
      <c r="A4828">
        <v>4827</v>
      </c>
      <c r="B4828">
        <v>9654</v>
      </c>
      <c r="C4828">
        <v>832522</v>
      </c>
      <c r="D4828">
        <v>5</v>
      </c>
      <c r="E4828" t="s">
        <v>14874</v>
      </c>
      <c r="F4828" s="1">
        <v>44904</v>
      </c>
      <c r="G4828" t="s">
        <v>20058</v>
      </c>
      <c r="H4828">
        <v>5</v>
      </c>
    </row>
    <row r="4829" spans="1:8" x14ac:dyDescent="0.3">
      <c r="A4829">
        <v>4828</v>
      </c>
      <c r="B4829">
        <v>17956</v>
      </c>
      <c r="C4829">
        <v>828893</v>
      </c>
      <c r="D4829">
        <v>4</v>
      </c>
      <c r="E4829" t="s">
        <v>14875</v>
      </c>
      <c r="F4829" s="1">
        <v>45076</v>
      </c>
      <c r="G4829" t="s">
        <v>20054</v>
      </c>
      <c r="H4829">
        <v>4</v>
      </c>
    </row>
    <row r="4830" spans="1:8" x14ac:dyDescent="0.3">
      <c r="A4830">
        <v>4829</v>
      </c>
      <c r="B4830">
        <v>8932</v>
      </c>
      <c r="C4830">
        <v>1586169</v>
      </c>
      <c r="D4830">
        <v>4</v>
      </c>
      <c r="E4830" t="s">
        <v>14876</v>
      </c>
      <c r="F4830" s="1">
        <v>44532</v>
      </c>
      <c r="G4830" t="s">
        <v>20054</v>
      </c>
      <c r="H4830">
        <v>4</v>
      </c>
    </row>
    <row r="4831" spans="1:8" x14ac:dyDescent="0.3">
      <c r="A4831">
        <v>4830</v>
      </c>
      <c r="B4831">
        <v>13090</v>
      </c>
      <c r="C4831">
        <v>1187727</v>
      </c>
      <c r="D4831">
        <v>1</v>
      </c>
      <c r="E4831" t="s">
        <v>14877</v>
      </c>
      <c r="F4831" s="1">
        <v>45099</v>
      </c>
      <c r="G4831" t="s">
        <v>20057</v>
      </c>
      <c r="H4831">
        <v>1</v>
      </c>
    </row>
    <row r="4832" spans="1:8" x14ac:dyDescent="0.3">
      <c r="A4832">
        <v>4831</v>
      </c>
      <c r="B4832">
        <v>3778</v>
      </c>
      <c r="C4832">
        <v>1530249</v>
      </c>
      <c r="D4832">
        <v>2</v>
      </c>
      <c r="E4832" t="s">
        <v>14878</v>
      </c>
      <c r="F4832" s="1">
        <v>45276</v>
      </c>
      <c r="G4832" t="s">
        <v>20056</v>
      </c>
      <c r="H4832">
        <v>2</v>
      </c>
    </row>
    <row r="4833" spans="1:8" x14ac:dyDescent="0.3">
      <c r="A4833">
        <v>4832</v>
      </c>
      <c r="B4833">
        <v>1829</v>
      </c>
      <c r="C4833">
        <v>507431</v>
      </c>
      <c r="D4833">
        <v>2</v>
      </c>
      <c r="E4833" t="s">
        <v>14879</v>
      </c>
      <c r="F4833" s="1">
        <v>45547</v>
      </c>
      <c r="G4833" t="s">
        <v>20056</v>
      </c>
      <c r="H4833">
        <v>2</v>
      </c>
    </row>
    <row r="4834" spans="1:8" x14ac:dyDescent="0.3">
      <c r="A4834">
        <v>4833</v>
      </c>
      <c r="B4834">
        <v>8297</v>
      </c>
      <c r="C4834">
        <v>478928</v>
      </c>
      <c r="D4834">
        <v>5</v>
      </c>
      <c r="E4834" t="s">
        <v>14880</v>
      </c>
      <c r="F4834" s="1">
        <v>44491</v>
      </c>
      <c r="G4834" t="s">
        <v>20058</v>
      </c>
      <c r="H4834">
        <v>5</v>
      </c>
    </row>
    <row r="4835" spans="1:8" x14ac:dyDescent="0.3">
      <c r="A4835">
        <v>4834</v>
      </c>
      <c r="B4835">
        <v>4401</v>
      </c>
      <c r="C4835">
        <v>336919</v>
      </c>
      <c r="D4835">
        <v>4</v>
      </c>
      <c r="E4835" t="s">
        <v>14881</v>
      </c>
      <c r="F4835" s="1">
        <v>45190</v>
      </c>
      <c r="G4835" t="s">
        <v>20054</v>
      </c>
      <c r="H4835">
        <v>4</v>
      </c>
    </row>
    <row r="4836" spans="1:8" x14ac:dyDescent="0.3">
      <c r="A4836">
        <v>4835</v>
      </c>
      <c r="B4836">
        <v>11535</v>
      </c>
      <c r="C4836">
        <v>51588</v>
      </c>
      <c r="D4836">
        <v>1</v>
      </c>
      <c r="E4836" t="s">
        <v>14882</v>
      </c>
      <c r="F4836" s="1">
        <v>45744</v>
      </c>
      <c r="G4836" t="s">
        <v>20057</v>
      </c>
      <c r="H4836">
        <v>1</v>
      </c>
    </row>
    <row r="4837" spans="1:8" x14ac:dyDescent="0.3">
      <c r="A4837">
        <v>4836</v>
      </c>
      <c r="B4837">
        <v>15475</v>
      </c>
      <c r="C4837">
        <v>895594</v>
      </c>
      <c r="D4837">
        <v>1</v>
      </c>
      <c r="E4837" t="s">
        <v>14883</v>
      </c>
      <c r="F4837" s="1">
        <v>45298</v>
      </c>
      <c r="G4837" t="s">
        <v>20057</v>
      </c>
      <c r="H4837">
        <v>1</v>
      </c>
    </row>
    <row r="4838" spans="1:8" x14ac:dyDescent="0.3">
      <c r="A4838">
        <v>4837</v>
      </c>
      <c r="B4838">
        <v>9821</v>
      </c>
      <c r="C4838">
        <v>291143</v>
      </c>
      <c r="D4838">
        <v>4</v>
      </c>
      <c r="E4838" t="s">
        <v>14884</v>
      </c>
      <c r="F4838" s="1">
        <v>45684</v>
      </c>
      <c r="G4838" t="s">
        <v>20054</v>
      </c>
      <c r="H4838">
        <v>4</v>
      </c>
    </row>
    <row r="4839" spans="1:8" x14ac:dyDescent="0.3">
      <c r="A4839">
        <v>4838</v>
      </c>
      <c r="B4839">
        <v>11149</v>
      </c>
      <c r="C4839">
        <v>186770</v>
      </c>
      <c r="D4839">
        <v>5</v>
      </c>
      <c r="E4839" t="s">
        <v>14885</v>
      </c>
      <c r="F4839" s="1">
        <v>45134</v>
      </c>
      <c r="G4839" t="s">
        <v>20058</v>
      </c>
      <c r="H4839">
        <v>5</v>
      </c>
    </row>
    <row r="4840" spans="1:8" x14ac:dyDescent="0.3">
      <c r="A4840">
        <v>4839</v>
      </c>
      <c r="B4840">
        <v>3820</v>
      </c>
      <c r="C4840">
        <v>1826733</v>
      </c>
      <c r="D4840">
        <v>5</v>
      </c>
      <c r="E4840" t="s">
        <v>14886</v>
      </c>
      <c r="F4840" s="1">
        <v>44584</v>
      </c>
      <c r="G4840" t="s">
        <v>20058</v>
      </c>
      <c r="H4840">
        <v>5</v>
      </c>
    </row>
    <row r="4841" spans="1:8" x14ac:dyDescent="0.3">
      <c r="A4841">
        <v>4840</v>
      </c>
      <c r="B4841">
        <v>1114</v>
      </c>
      <c r="C4841">
        <v>558656</v>
      </c>
      <c r="D4841">
        <v>4</v>
      </c>
      <c r="E4841" t="s">
        <v>14887</v>
      </c>
      <c r="F4841" s="1">
        <v>45448</v>
      </c>
      <c r="G4841" t="s">
        <v>20054</v>
      </c>
      <c r="H4841">
        <v>4</v>
      </c>
    </row>
    <row r="4842" spans="1:8" x14ac:dyDescent="0.3">
      <c r="A4842">
        <v>4841</v>
      </c>
      <c r="B4842">
        <v>12882</v>
      </c>
      <c r="C4842">
        <v>1728028</v>
      </c>
      <c r="D4842">
        <v>1</v>
      </c>
      <c r="E4842" t="s">
        <v>14888</v>
      </c>
      <c r="F4842" s="1">
        <v>45343</v>
      </c>
      <c r="G4842" t="s">
        <v>20057</v>
      </c>
      <c r="H4842">
        <v>1</v>
      </c>
    </row>
    <row r="4843" spans="1:8" x14ac:dyDescent="0.3">
      <c r="A4843">
        <v>4842</v>
      </c>
      <c r="B4843">
        <v>11610</v>
      </c>
      <c r="C4843">
        <v>1885809</v>
      </c>
      <c r="D4843">
        <v>1</v>
      </c>
      <c r="E4843" t="s">
        <v>14889</v>
      </c>
      <c r="F4843" s="1">
        <v>45868</v>
      </c>
      <c r="G4843" t="s">
        <v>20057</v>
      </c>
      <c r="H4843">
        <v>1</v>
      </c>
    </row>
    <row r="4844" spans="1:8" x14ac:dyDescent="0.3">
      <c r="A4844">
        <v>4843</v>
      </c>
      <c r="B4844">
        <v>11082</v>
      </c>
      <c r="C4844">
        <v>412999</v>
      </c>
      <c r="D4844">
        <v>3</v>
      </c>
      <c r="E4844" t="s">
        <v>14890</v>
      </c>
      <c r="F4844" s="1">
        <v>44722</v>
      </c>
      <c r="G4844" t="s">
        <v>20055</v>
      </c>
      <c r="H4844">
        <v>3</v>
      </c>
    </row>
    <row r="4845" spans="1:8" x14ac:dyDescent="0.3">
      <c r="A4845">
        <v>4844</v>
      </c>
      <c r="B4845">
        <v>13775</v>
      </c>
      <c r="C4845">
        <v>743651</v>
      </c>
      <c r="D4845">
        <v>3</v>
      </c>
      <c r="E4845" t="s">
        <v>14891</v>
      </c>
      <c r="F4845" s="1">
        <v>45052</v>
      </c>
      <c r="G4845" t="s">
        <v>20055</v>
      </c>
      <c r="H4845">
        <v>3</v>
      </c>
    </row>
    <row r="4846" spans="1:8" x14ac:dyDescent="0.3">
      <c r="A4846">
        <v>4845</v>
      </c>
      <c r="B4846">
        <v>15561</v>
      </c>
      <c r="C4846">
        <v>337591</v>
      </c>
      <c r="D4846">
        <v>3</v>
      </c>
      <c r="E4846" t="s">
        <v>14892</v>
      </c>
      <c r="F4846" s="1">
        <v>45438</v>
      </c>
      <c r="G4846" t="s">
        <v>20055</v>
      </c>
      <c r="H4846">
        <v>3</v>
      </c>
    </row>
    <row r="4847" spans="1:8" x14ac:dyDescent="0.3">
      <c r="A4847">
        <v>4846</v>
      </c>
      <c r="B4847">
        <v>16858</v>
      </c>
      <c r="C4847">
        <v>1379276</v>
      </c>
      <c r="D4847">
        <v>4</v>
      </c>
      <c r="E4847" t="s">
        <v>14893</v>
      </c>
      <c r="F4847" s="1">
        <v>45602</v>
      </c>
      <c r="G4847" t="s">
        <v>20054</v>
      </c>
      <c r="H4847">
        <v>4</v>
      </c>
    </row>
    <row r="4848" spans="1:8" x14ac:dyDescent="0.3">
      <c r="A4848">
        <v>4847</v>
      </c>
      <c r="B4848">
        <v>17824</v>
      </c>
      <c r="C4848">
        <v>432338</v>
      </c>
      <c r="D4848">
        <v>1</v>
      </c>
      <c r="E4848" t="s">
        <v>14894</v>
      </c>
      <c r="F4848" s="1">
        <v>45368</v>
      </c>
      <c r="G4848" t="s">
        <v>20057</v>
      </c>
      <c r="H4848">
        <v>1</v>
      </c>
    </row>
    <row r="4849" spans="1:8" x14ac:dyDescent="0.3">
      <c r="A4849">
        <v>4848</v>
      </c>
      <c r="B4849">
        <v>15083</v>
      </c>
      <c r="C4849">
        <v>1295953</v>
      </c>
      <c r="D4849">
        <v>4</v>
      </c>
      <c r="E4849" t="s">
        <v>14895</v>
      </c>
      <c r="F4849" s="1">
        <v>45110</v>
      </c>
      <c r="G4849" t="s">
        <v>20054</v>
      </c>
      <c r="H4849">
        <v>4</v>
      </c>
    </row>
    <row r="4850" spans="1:8" x14ac:dyDescent="0.3">
      <c r="A4850">
        <v>4849</v>
      </c>
      <c r="B4850">
        <v>12881</v>
      </c>
      <c r="C4850">
        <v>79232</v>
      </c>
      <c r="D4850">
        <v>3</v>
      </c>
      <c r="E4850" t="s">
        <v>14896</v>
      </c>
      <c r="F4850" s="1">
        <v>45542</v>
      </c>
      <c r="G4850" t="s">
        <v>20055</v>
      </c>
      <c r="H4850">
        <v>3</v>
      </c>
    </row>
    <row r="4851" spans="1:8" x14ac:dyDescent="0.3">
      <c r="A4851">
        <v>4850</v>
      </c>
      <c r="B4851">
        <v>5380</v>
      </c>
      <c r="C4851">
        <v>1495427</v>
      </c>
      <c r="D4851">
        <v>5</v>
      </c>
      <c r="E4851" t="s">
        <v>14897</v>
      </c>
      <c r="F4851" s="1">
        <v>44976</v>
      </c>
      <c r="G4851" t="s">
        <v>20058</v>
      </c>
      <c r="H4851">
        <v>5</v>
      </c>
    </row>
    <row r="4852" spans="1:8" x14ac:dyDescent="0.3">
      <c r="A4852">
        <v>4851</v>
      </c>
      <c r="B4852">
        <v>5182</v>
      </c>
      <c r="C4852">
        <v>795029</v>
      </c>
      <c r="D4852">
        <v>3</v>
      </c>
      <c r="E4852" t="s">
        <v>14898</v>
      </c>
      <c r="F4852" s="1">
        <v>45108</v>
      </c>
      <c r="G4852" t="s">
        <v>20055</v>
      </c>
      <c r="H4852">
        <v>3</v>
      </c>
    </row>
    <row r="4853" spans="1:8" x14ac:dyDescent="0.3">
      <c r="A4853">
        <v>4852</v>
      </c>
      <c r="B4853">
        <v>19114</v>
      </c>
      <c r="C4853">
        <v>162651</v>
      </c>
      <c r="D4853">
        <v>5</v>
      </c>
      <c r="E4853" t="s">
        <v>14899</v>
      </c>
      <c r="F4853" s="1">
        <v>45877</v>
      </c>
      <c r="G4853" t="s">
        <v>20058</v>
      </c>
      <c r="H4853">
        <v>5</v>
      </c>
    </row>
    <row r="4854" spans="1:8" x14ac:dyDescent="0.3">
      <c r="A4854">
        <v>4853</v>
      </c>
      <c r="B4854">
        <v>5653</v>
      </c>
      <c r="C4854">
        <v>442240</v>
      </c>
      <c r="D4854">
        <v>3</v>
      </c>
      <c r="E4854" t="s">
        <v>14900</v>
      </c>
      <c r="F4854" s="1">
        <v>45168</v>
      </c>
      <c r="G4854" t="s">
        <v>20055</v>
      </c>
      <c r="H4854">
        <v>3</v>
      </c>
    </row>
    <row r="4855" spans="1:8" x14ac:dyDescent="0.3">
      <c r="A4855">
        <v>4854</v>
      </c>
      <c r="B4855">
        <v>2368</v>
      </c>
      <c r="C4855">
        <v>1089896</v>
      </c>
      <c r="D4855">
        <v>4</v>
      </c>
      <c r="E4855" t="s">
        <v>14901</v>
      </c>
      <c r="F4855" s="1">
        <v>44795</v>
      </c>
      <c r="G4855" t="s">
        <v>20054</v>
      </c>
      <c r="H4855">
        <v>4</v>
      </c>
    </row>
    <row r="4856" spans="1:8" x14ac:dyDescent="0.3">
      <c r="A4856">
        <v>4855</v>
      </c>
      <c r="B4856">
        <v>9065</v>
      </c>
      <c r="C4856">
        <v>1820249</v>
      </c>
      <c r="D4856">
        <v>5</v>
      </c>
      <c r="E4856" t="s">
        <v>14902</v>
      </c>
      <c r="F4856" s="1">
        <v>45718</v>
      </c>
      <c r="G4856" t="s">
        <v>20058</v>
      </c>
      <c r="H4856">
        <v>5</v>
      </c>
    </row>
    <row r="4857" spans="1:8" x14ac:dyDescent="0.3">
      <c r="A4857">
        <v>4856</v>
      </c>
      <c r="B4857">
        <v>9966</v>
      </c>
      <c r="C4857">
        <v>765256</v>
      </c>
      <c r="D4857">
        <v>1</v>
      </c>
      <c r="E4857" t="s">
        <v>14903</v>
      </c>
      <c r="F4857" s="1">
        <v>44619</v>
      </c>
      <c r="G4857" t="s">
        <v>20057</v>
      </c>
      <c r="H4857">
        <v>1</v>
      </c>
    </row>
    <row r="4858" spans="1:8" x14ac:dyDescent="0.3">
      <c r="A4858">
        <v>4857</v>
      </c>
      <c r="B4858">
        <v>2748</v>
      </c>
      <c r="C4858">
        <v>957365</v>
      </c>
      <c r="D4858">
        <v>3</v>
      </c>
      <c r="E4858" t="s">
        <v>14904</v>
      </c>
      <c r="F4858" s="1">
        <v>45687</v>
      </c>
      <c r="G4858" t="s">
        <v>20055</v>
      </c>
      <c r="H4858">
        <v>3</v>
      </c>
    </row>
    <row r="4859" spans="1:8" x14ac:dyDescent="0.3">
      <c r="A4859">
        <v>4858</v>
      </c>
      <c r="B4859">
        <v>18392</v>
      </c>
      <c r="C4859">
        <v>896072</v>
      </c>
      <c r="D4859">
        <v>4</v>
      </c>
      <c r="E4859" t="s">
        <v>14905</v>
      </c>
      <c r="F4859" s="1">
        <v>44797</v>
      </c>
      <c r="G4859" t="s">
        <v>20054</v>
      </c>
      <c r="H4859">
        <v>4</v>
      </c>
    </row>
    <row r="4860" spans="1:8" x14ac:dyDescent="0.3">
      <c r="A4860">
        <v>4859</v>
      </c>
      <c r="B4860">
        <v>5479</v>
      </c>
      <c r="C4860">
        <v>1813947</v>
      </c>
      <c r="D4860">
        <v>1</v>
      </c>
      <c r="E4860" t="s">
        <v>14906</v>
      </c>
      <c r="F4860" s="1">
        <v>44858</v>
      </c>
      <c r="G4860" t="s">
        <v>20057</v>
      </c>
      <c r="H4860">
        <v>1</v>
      </c>
    </row>
    <row r="4861" spans="1:8" x14ac:dyDescent="0.3">
      <c r="A4861">
        <v>4860</v>
      </c>
      <c r="B4861">
        <v>897</v>
      </c>
      <c r="C4861">
        <v>929260</v>
      </c>
      <c r="D4861">
        <v>4</v>
      </c>
      <c r="E4861" t="s">
        <v>14907</v>
      </c>
      <c r="F4861" s="1">
        <v>45387</v>
      </c>
      <c r="G4861" t="s">
        <v>20054</v>
      </c>
      <c r="H4861">
        <v>4</v>
      </c>
    </row>
    <row r="4862" spans="1:8" x14ac:dyDescent="0.3">
      <c r="A4862">
        <v>4861</v>
      </c>
      <c r="B4862">
        <v>13330</v>
      </c>
      <c r="C4862">
        <v>149721</v>
      </c>
      <c r="D4862">
        <v>5</v>
      </c>
      <c r="E4862" t="s">
        <v>14908</v>
      </c>
      <c r="F4862" s="1">
        <v>45514</v>
      </c>
      <c r="G4862" t="s">
        <v>20058</v>
      </c>
      <c r="H4862">
        <v>5</v>
      </c>
    </row>
    <row r="4863" spans="1:8" x14ac:dyDescent="0.3">
      <c r="A4863">
        <v>4862</v>
      </c>
      <c r="B4863">
        <v>11497</v>
      </c>
      <c r="C4863">
        <v>700910</v>
      </c>
      <c r="D4863">
        <v>2</v>
      </c>
      <c r="E4863" t="s">
        <v>14909</v>
      </c>
      <c r="F4863" s="1">
        <v>45365</v>
      </c>
      <c r="G4863" t="s">
        <v>20056</v>
      </c>
      <c r="H4863">
        <v>2</v>
      </c>
    </row>
    <row r="4864" spans="1:8" x14ac:dyDescent="0.3">
      <c r="A4864">
        <v>4863</v>
      </c>
      <c r="B4864">
        <v>9591</v>
      </c>
      <c r="C4864">
        <v>1183635</v>
      </c>
      <c r="D4864">
        <v>3</v>
      </c>
      <c r="E4864" t="s">
        <v>14910</v>
      </c>
      <c r="F4864" s="1">
        <v>45578</v>
      </c>
      <c r="G4864" t="s">
        <v>20055</v>
      </c>
      <c r="H4864">
        <v>3</v>
      </c>
    </row>
    <row r="4865" spans="1:8" x14ac:dyDescent="0.3">
      <c r="A4865">
        <v>4864</v>
      </c>
      <c r="B4865">
        <v>18641</v>
      </c>
      <c r="C4865">
        <v>370708</v>
      </c>
      <c r="D4865">
        <v>5</v>
      </c>
      <c r="E4865" t="s">
        <v>14911</v>
      </c>
      <c r="F4865" s="1">
        <v>44858</v>
      </c>
      <c r="G4865" t="s">
        <v>20058</v>
      </c>
      <c r="H4865">
        <v>5</v>
      </c>
    </row>
    <row r="4866" spans="1:8" x14ac:dyDescent="0.3">
      <c r="A4866">
        <v>4865</v>
      </c>
      <c r="B4866">
        <v>11802</v>
      </c>
      <c r="C4866">
        <v>528692</v>
      </c>
      <c r="D4866">
        <v>2</v>
      </c>
      <c r="E4866" t="s">
        <v>14912</v>
      </c>
      <c r="F4866" s="1">
        <v>45217</v>
      </c>
      <c r="G4866" t="s">
        <v>20056</v>
      </c>
      <c r="H4866">
        <v>2</v>
      </c>
    </row>
    <row r="4867" spans="1:8" x14ac:dyDescent="0.3">
      <c r="A4867">
        <v>4866</v>
      </c>
      <c r="B4867">
        <v>19808</v>
      </c>
      <c r="C4867">
        <v>788710</v>
      </c>
      <c r="D4867">
        <v>4</v>
      </c>
      <c r="E4867" t="s">
        <v>14913</v>
      </c>
      <c r="F4867" s="1">
        <v>45689</v>
      </c>
      <c r="G4867" t="s">
        <v>20054</v>
      </c>
      <c r="H4867">
        <v>4</v>
      </c>
    </row>
    <row r="4868" spans="1:8" x14ac:dyDescent="0.3">
      <c r="A4868">
        <v>4867</v>
      </c>
      <c r="B4868">
        <v>13397</v>
      </c>
      <c r="C4868">
        <v>968369</v>
      </c>
      <c r="D4868">
        <v>5</v>
      </c>
      <c r="E4868" t="s">
        <v>14914</v>
      </c>
      <c r="F4868" s="1">
        <v>45897</v>
      </c>
      <c r="G4868" t="s">
        <v>20058</v>
      </c>
      <c r="H4868">
        <v>5</v>
      </c>
    </row>
    <row r="4869" spans="1:8" x14ac:dyDescent="0.3">
      <c r="A4869">
        <v>4868</v>
      </c>
      <c r="B4869">
        <v>944</v>
      </c>
      <c r="C4869">
        <v>1127811</v>
      </c>
      <c r="D4869">
        <v>1</v>
      </c>
      <c r="E4869" t="s">
        <v>14915</v>
      </c>
      <c r="F4869" s="1">
        <v>44863</v>
      </c>
      <c r="G4869" t="s">
        <v>20057</v>
      </c>
      <c r="H4869">
        <v>1</v>
      </c>
    </row>
    <row r="4870" spans="1:8" x14ac:dyDescent="0.3">
      <c r="A4870">
        <v>4869</v>
      </c>
      <c r="B4870">
        <v>19292</v>
      </c>
      <c r="C4870">
        <v>391308</v>
      </c>
      <c r="D4870">
        <v>1</v>
      </c>
      <c r="E4870" t="s">
        <v>14916</v>
      </c>
      <c r="F4870" s="1">
        <v>45878</v>
      </c>
      <c r="G4870" t="s">
        <v>20057</v>
      </c>
      <c r="H4870">
        <v>1</v>
      </c>
    </row>
    <row r="4871" spans="1:8" x14ac:dyDescent="0.3">
      <c r="A4871">
        <v>4870</v>
      </c>
      <c r="B4871">
        <v>9381</v>
      </c>
      <c r="C4871">
        <v>159551</v>
      </c>
      <c r="D4871">
        <v>5</v>
      </c>
      <c r="E4871" t="s">
        <v>14917</v>
      </c>
      <c r="F4871" s="1">
        <v>45474</v>
      </c>
      <c r="G4871" t="s">
        <v>20058</v>
      </c>
      <c r="H4871">
        <v>5</v>
      </c>
    </row>
    <row r="4872" spans="1:8" x14ac:dyDescent="0.3">
      <c r="A4872">
        <v>4871</v>
      </c>
      <c r="B4872">
        <v>17475</v>
      </c>
      <c r="C4872">
        <v>408885</v>
      </c>
      <c r="D4872">
        <v>4</v>
      </c>
      <c r="E4872" t="s">
        <v>14918</v>
      </c>
      <c r="F4872" s="1">
        <v>44511</v>
      </c>
      <c r="G4872" t="s">
        <v>20054</v>
      </c>
      <c r="H4872">
        <v>4</v>
      </c>
    </row>
    <row r="4873" spans="1:8" x14ac:dyDescent="0.3">
      <c r="A4873">
        <v>4872</v>
      </c>
      <c r="B4873">
        <v>4556</v>
      </c>
      <c r="C4873">
        <v>568841</v>
      </c>
      <c r="D4873">
        <v>4</v>
      </c>
      <c r="E4873" t="s">
        <v>14919</v>
      </c>
      <c r="F4873" s="1">
        <v>44498</v>
      </c>
      <c r="G4873" t="s">
        <v>20054</v>
      </c>
      <c r="H4873">
        <v>4</v>
      </c>
    </row>
    <row r="4874" spans="1:8" x14ac:dyDescent="0.3">
      <c r="A4874">
        <v>4873</v>
      </c>
      <c r="B4874">
        <v>7758</v>
      </c>
      <c r="C4874">
        <v>663759</v>
      </c>
      <c r="D4874">
        <v>1</v>
      </c>
      <c r="E4874" t="s">
        <v>14920</v>
      </c>
      <c r="F4874" s="1">
        <v>44913</v>
      </c>
      <c r="G4874" t="s">
        <v>20057</v>
      </c>
      <c r="H4874">
        <v>1</v>
      </c>
    </row>
    <row r="4875" spans="1:8" x14ac:dyDescent="0.3">
      <c r="A4875">
        <v>4874</v>
      </c>
      <c r="B4875">
        <v>690</v>
      </c>
      <c r="C4875">
        <v>97385</v>
      </c>
      <c r="D4875">
        <v>3</v>
      </c>
      <c r="E4875" t="s">
        <v>14921</v>
      </c>
      <c r="F4875" s="1">
        <v>45507</v>
      </c>
      <c r="G4875" t="s">
        <v>20055</v>
      </c>
      <c r="H4875">
        <v>3</v>
      </c>
    </row>
    <row r="4876" spans="1:8" x14ac:dyDescent="0.3">
      <c r="A4876">
        <v>4875</v>
      </c>
      <c r="B4876">
        <v>6486</v>
      </c>
      <c r="C4876">
        <v>1281092</v>
      </c>
      <c r="D4876">
        <v>1</v>
      </c>
      <c r="E4876" t="s">
        <v>14922</v>
      </c>
      <c r="F4876" s="1">
        <v>44937</v>
      </c>
      <c r="G4876" t="s">
        <v>20057</v>
      </c>
      <c r="H4876">
        <v>1</v>
      </c>
    </row>
    <row r="4877" spans="1:8" x14ac:dyDescent="0.3">
      <c r="A4877">
        <v>4876</v>
      </c>
      <c r="B4877">
        <v>9656</v>
      </c>
      <c r="C4877">
        <v>686770</v>
      </c>
      <c r="D4877">
        <v>3</v>
      </c>
      <c r="E4877" t="s">
        <v>14923</v>
      </c>
      <c r="F4877" s="1">
        <v>44683</v>
      </c>
      <c r="G4877" t="s">
        <v>20055</v>
      </c>
      <c r="H4877">
        <v>3</v>
      </c>
    </row>
    <row r="4878" spans="1:8" x14ac:dyDescent="0.3">
      <c r="A4878">
        <v>4877</v>
      </c>
      <c r="B4878">
        <v>13668</v>
      </c>
      <c r="C4878">
        <v>1684678</v>
      </c>
      <c r="D4878">
        <v>1</v>
      </c>
      <c r="E4878" t="s">
        <v>14924</v>
      </c>
      <c r="F4878" s="1">
        <v>44556</v>
      </c>
      <c r="G4878" t="s">
        <v>20057</v>
      </c>
      <c r="H4878">
        <v>1</v>
      </c>
    </row>
    <row r="4879" spans="1:8" x14ac:dyDescent="0.3">
      <c r="A4879">
        <v>4878</v>
      </c>
      <c r="B4879">
        <v>14098</v>
      </c>
      <c r="C4879">
        <v>93515</v>
      </c>
      <c r="D4879">
        <v>4</v>
      </c>
      <c r="E4879" t="s">
        <v>14925</v>
      </c>
      <c r="F4879" s="1">
        <v>44689</v>
      </c>
      <c r="G4879" t="s">
        <v>20054</v>
      </c>
      <c r="H4879">
        <v>4</v>
      </c>
    </row>
    <row r="4880" spans="1:8" x14ac:dyDescent="0.3">
      <c r="A4880">
        <v>4879</v>
      </c>
      <c r="B4880">
        <v>13281</v>
      </c>
      <c r="C4880">
        <v>1209690</v>
      </c>
      <c r="D4880">
        <v>2</v>
      </c>
      <c r="E4880" t="s">
        <v>14926</v>
      </c>
      <c r="F4880" s="1">
        <v>44960</v>
      </c>
      <c r="G4880" t="s">
        <v>20056</v>
      </c>
      <c r="H4880">
        <v>2</v>
      </c>
    </row>
    <row r="4881" spans="1:8" x14ac:dyDescent="0.3">
      <c r="A4881">
        <v>4880</v>
      </c>
      <c r="B4881">
        <v>16447</v>
      </c>
      <c r="C4881">
        <v>39658</v>
      </c>
      <c r="D4881">
        <v>2</v>
      </c>
      <c r="E4881" t="s">
        <v>14927</v>
      </c>
      <c r="F4881" s="1">
        <v>45757</v>
      </c>
      <c r="G4881" t="s">
        <v>20056</v>
      </c>
      <c r="H4881">
        <v>2</v>
      </c>
    </row>
    <row r="4882" spans="1:8" x14ac:dyDescent="0.3">
      <c r="A4882">
        <v>4881</v>
      </c>
      <c r="B4882">
        <v>7716</v>
      </c>
      <c r="C4882">
        <v>639041</v>
      </c>
      <c r="D4882">
        <v>5</v>
      </c>
      <c r="E4882" t="s">
        <v>14928</v>
      </c>
      <c r="F4882" s="1">
        <v>45718</v>
      </c>
      <c r="G4882" t="s">
        <v>20058</v>
      </c>
      <c r="H4882">
        <v>5</v>
      </c>
    </row>
    <row r="4883" spans="1:8" x14ac:dyDescent="0.3">
      <c r="A4883">
        <v>4882</v>
      </c>
      <c r="B4883">
        <v>1552</v>
      </c>
      <c r="C4883">
        <v>612701</v>
      </c>
      <c r="D4883">
        <v>1</v>
      </c>
      <c r="E4883" t="s">
        <v>14929</v>
      </c>
      <c r="F4883" s="1">
        <v>45599</v>
      </c>
      <c r="G4883" t="s">
        <v>20057</v>
      </c>
      <c r="H4883">
        <v>1</v>
      </c>
    </row>
    <row r="4884" spans="1:8" x14ac:dyDescent="0.3">
      <c r="A4884">
        <v>4883</v>
      </c>
      <c r="B4884">
        <v>2816</v>
      </c>
      <c r="C4884">
        <v>1039322</v>
      </c>
      <c r="D4884">
        <v>5</v>
      </c>
      <c r="E4884" t="s">
        <v>14930</v>
      </c>
      <c r="F4884" s="1">
        <v>44638</v>
      </c>
      <c r="G4884" t="s">
        <v>20058</v>
      </c>
      <c r="H4884">
        <v>5</v>
      </c>
    </row>
    <row r="4885" spans="1:8" x14ac:dyDescent="0.3">
      <c r="A4885">
        <v>4884</v>
      </c>
      <c r="B4885">
        <v>8569</v>
      </c>
      <c r="C4885">
        <v>1136680</v>
      </c>
      <c r="D4885">
        <v>4</v>
      </c>
      <c r="E4885" t="s">
        <v>14931</v>
      </c>
      <c r="F4885" s="1">
        <v>45250</v>
      </c>
      <c r="G4885" t="s">
        <v>20054</v>
      </c>
      <c r="H4885">
        <v>4</v>
      </c>
    </row>
    <row r="4886" spans="1:8" x14ac:dyDescent="0.3">
      <c r="A4886">
        <v>4885</v>
      </c>
      <c r="B4886">
        <v>5247</v>
      </c>
      <c r="C4886">
        <v>648394</v>
      </c>
      <c r="D4886">
        <v>3</v>
      </c>
      <c r="E4886" t="s">
        <v>14932</v>
      </c>
      <c r="F4886" s="1">
        <v>45784</v>
      </c>
      <c r="G4886" t="s">
        <v>20055</v>
      </c>
      <c r="H4886">
        <v>3</v>
      </c>
    </row>
    <row r="4887" spans="1:8" x14ac:dyDescent="0.3">
      <c r="A4887">
        <v>4886</v>
      </c>
      <c r="B4887">
        <v>6218</v>
      </c>
      <c r="C4887">
        <v>905484</v>
      </c>
      <c r="D4887">
        <v>1</v>
      </c>
      <c r="E4887" t="s">
        <v>14933</v>
      </c>
      <c r="F4887" s="1">
        <v>45376</v>
      </c>
      <c r="G4887" t="s">
        <v>20057</v>
      </c>
      <c r="H4887">
        <v>1</v>
      </c>
    </row>
    <row r="4888" spans="1:8" x14ac:dyDescent="0.3">
      <c r="A4888">
        <v>4887</v>
      </c>
      <c r="B4888">
        <v>17663</v>
      </c>
      <c r="C4888">
        <v>580540</v>
      </c>
      <c r="D4888">
        <v>1</v>
      </c>
      <c r="E4888" t="s">
        <v>14934</v>
      </c>
      <c r="F4888" s="1">
        <v>44707</v>
      </c>
      <c r="G4888" t="s">
        <v>20057</v>
      </c>
      <c r="H4888">
        <v>1</v>
      </c>
    </row>
    <row r="4889" spans="1:8" x14ac:dyDescent="0.3">
      <c r="A4889">
        <v>4888</v>
      </c>
      <c r="B4889">
        <v>6209</v>
      </c>
      <c r="C4889">
        <v>1544533</v>
      </c>
      <c r="D4889">
        <v>1</v>
      </c>
      <c r="E4889" t="s">
        <v>14935</v>
      </c>
      <c r="F4889" s="1">
        <v>44689</v>
      </c>
      <c r="G4889" t="s">
        <v>20057</v>
      </c>
      <c r="H4889">
        <v>1</v>
      </c>
    </row>
    <row r="4890" spans="1:8" x14ac:dyDescent="0.3">
      <c r="A4890">
        <v>4889</v>
      </c>
      <c r="B4890">
        <v>15138</v>
      </c>
      <c r="C4890">
        <v>92941</v>
      </c>
      <c r="D4890">
        <v>2</v>
      </c>
      <c r="E4890" t="s">
        <v>14936</v>
      </c>
      <c r="F4890" s="1">
        <v>45022</v>
      </c>
      <c r="G4890" t="s">
        <v>20056</v>
      </c>
      <c r="H4890">
        <v>2</v>
      </c>
    </row>
    <row r="4891" spans="1:8" x14ac:dyDescent="0.3">
      <c r="A4891">
        <v>4890</v>
      </c>
      <c r="B4891">
        <v>12100</v>
      </c>
      <c r="C4891">
        <v>773951</v>
      </c>
      <c r="D4891">
        <v>2</v>
      </c>
      <c r="E4891" t="s">
        <v>14937</v>
      </c>
      <c r="F4891" s="1">
        <v>45829</v>
      </c>
      <c r="G4891" t="s">
        <v>20056</v>
      </c>
      <c r="H4891">
        <v>2</v>
      </c>
    </row>
    <row r="4892" spans="1:8" x14ac:dyDescent="0.3">
      <c r="A4892">
        <v>4891</v>
      </c>
      <c r="B4892">
        <v>12748</v>
      </c>
      <c r="C4892">
        <v>998430</v>
      </c>
      <c r="D4892">
        <v>4</v>
      </c>
      <c r="E4892" t="s">
        <v>14938</v>
      </c>
      <c r="F4892" s="1">
        <v>44567</v>
      </c>
      <c r="G4892" t="s">
        <v>20054</v>
      </c>
      <c r="H4892">
        <v>4</v>
      </c>
    </row>
    <row r="4893" spans="1:8" x14ac:dyDescent="0.3">
      <c r="A4893">
        <v>4892</v>
      </c>
      <c r="B4893">
        <v>17218</v>
      </c>
      <c r="C4893">
        <v>719453</v>
      </c>
      <c r="D4893">
        <v>4</v>
      </c>
      <c r="E4893" t="s">
        <v>14939</v>
      </c>
      <c r="F4893" s="1">
        <v>45181</v>
      </c>
      <c r="G4893" t="s">
        <v>20054</v>
      </c>
      <c r="H4893">
        <v>4</v>
      </c>
    </row>
    <row r="4894" spans="1:8" x14ac:dyDescent="0.3">
      <c r="A4894">
        <v>4893</v>
      </c>
      <c r="B4894">
        <v>1288</v>
      </c>
      <c r="C4894">
        <v>901229</v>
      </c>
      <c r="D4894">
        <v>2</v>
      </c>
      <c r="E4894" t="s">
        <v>14940</v>
      </c>
      <c r="F4894" s="1">
        <v>45369</v>
      </c>
      <c r="G4894" t="s">
        <v>20056</v>
      </c>
      <c r="H4894">
        <v>2</v>
      </c>
    </row>
    <row r="4895" spans="1:8" x14ac:dyDescent="0.3">
      <c r="A4895">
        <v>4894</v>
      </c>
      <c r="B4895">
        <v>9596</v>
      </c>
      <c r="C4895">
        <v>1589326</v>
      </c>
      <c r="D4895">
        <v>2</v>
      </c>
      <c r="E4895" t="s">
        <v>14941</v>
      </c>
      <c r="F4895" s="1">
        <v>45664</v>
      </c>
      <c r="G4895" t="s">
        <v>20056</v>
      </c>
      <c r="H4895">
        <v>2</v>
      </c>
    </row>
    <row r="4896" spans="1:8" x14ac:dyDescent="0.3">
      <c r="A4896">
        <v>4895</v>
      </c>
      <c r="B4896">
        <v>5131</v>
      </c>
      <c r="C4896">
        <v>473279</v>
      </c>
      <c r="D4896">
        <v>1</v>
      </c>
      <c r="E4896" t="s">
        <v>14942</v>
      </c>
      <c r="F4896" s="1">
        <v>45046</v>
      </c>
      <c r="G4896" t="s">
        <v>20057</v>
      </c>
      <c r="H4896">
        <v>1</v>
      </c>
    </row>
    <row r="4897" spans="1:8" x14ac:dyDescent="0.3">
      <c r="A4897">
        <v>4896</v>
      </c>
      <c r="B4897">
        <v>12084</v>
      </c>
      <c r="C4897">
        <v>396867</v>
      </c>
      <c r="D4897">
        <v>5</v>
      </c>
      <c r="E4897" t="s">
        <v>14943</v>
      </c>
      <c r="F4897" s="1">
        <v>45711</v>
      </c>
      <c r="G4897" t="s">
        <v>20058</v>
      </c>
      <c r="H4897">
        <v>5</v>
      </c>
    </row>
    <row r="4898" spans="1:8" x14ac:dyDescent="0.3">
      <c r="A4898">
        <v>4897</v>
      </c>
      <c r="B4898">
        <v>18121</v>
      </c>
      <c r="C4898">
        <v>1820846</v>
      </c>
      <c r="D4898">
        <v>1</v>
      </c>
      <c r="E4898" t="s">
        <v>14944</v>
      </c>
      <c r="F4898" s="1">
        <v>45114</v>
      </c>
      <c r="G4898" t="s">
        <v>20057</v>
      </c>
      <c r="H4898">
        <v>1</v>
      </c>
    </row>
    <row r="4899" spans="1:8" x14ac:dyDescent="0.3">
      <c r="A4899">
        <v>4898</v>
      </c>
      <c r="B4899">
        <v>314</v>
      </c>
      <c r="C4899">
        <v>1780882</v>
      </c>
      <c r="D4899">
        <v>2</v>
      </c>
      <c r="E4899" t="s">
        <v>14945</v>
      </c>
      <c r="F4899" s="1">
        <v>45571</v>
      </c>
      <c r="G4899" t="s">
        <v>20056</v>
      </c>
      <c r="H4899">
        <v>2</v>
      </c>
    </row>
    <row r="4900" spans="1:8" x14ac:dyDescent="0.3">
      <c r="A4900">
        <v>4899</v>
      </c>
      <c r="B4900">
        <v>16609</v>
      </c>
      <c r="C4900">
        <v>804597</v>
      </c>
      <c r="D4900">
        <v>3</v>
      </c>
      <c r="E4900" t="s">
        <v>14946</v>
      </c>
      <c r="F4900" s="1">
        <v>44794</v>
      </c>
      <c r="G4900" t="s">
        <v>20055</v>
      </c>
      <c r="H4900">
        <v>3</v>
      </c>
    </row>
    <row r="4901" spans="1:8" x14ac:dyDescent="0.3">
      <c r="A4901">
        <v>4900</v>
      </c>
      <c r="B4901">
        <v>10144</v>
      </c>
      <c r="C4901">
        <v>1571927</v>
      </c>
      <c r="D4901">
        <v>5</v>
      </c>
      <c r="E4901" t="s">
        <v>14947</v>
      </c>
      <c r="F4901" s="1">
        <v>44689</v>
      </c>
      <c r="G4901" t="s">
        <v>20058</v>
      </c>
      <c r="H4901">
        <v>5</v>
      </c>
    </row>
    <row r="4902" spans="1:8" x14ac:dyDescent="0.3">
      <c r="A4902">
        <v>4901</v>
      </c>
      <c r="B4902">
        <v>3343</v>
      </c>
      <c r="C4902">
        <v>770983</v>
      </c>
      <c r="D4902">
        <v>4</v>
      </c>
      <c r="E4902" t="s">
        <v>14948</v>
      </c>
      <c r="F4902" s="1">
        <v>44637</v>
      </c>
      <c r="G4902" t="s">
        <v>20054</v>
      </c>
      <c r="H4902">
        <v>4</v>
      </c>
    </row>
    <row r="4903" spans="1:8" x14ac:dyDescent="0.3">
      <c r="A4903">
        <v>4902</v>
      </c>
      <c r="B4903">
        <v>2727</v>
      </c>
      <c r="C4903">
        <v>1201664</v>
      </c>
      <c r="D4903">
        <v>5</v>
      </c>
      <c r="E4903" t="s">
        <v>14949</v>
      </c>
      <c r="F4903" s="1">
        <v>44716</v>
      </c>
      <c r="G4903" t="s">
        <v>20058</v>
      </c>
      <c r="H4903">
        <v>5</v>
      </c>
    </row>
    <row r="4904" spans="1:8" x14ac:dyDescent="0.3">
      <c r="A4904">
        <v>4903</v>
      </c>
      <c r="B4904">
        <v>6356</v>
      </c>
      <c r="C4904">
        <v>591156</v>
      </c>
      <c r="D4904">
        <v>2</v>
      </c>
      <c r="E4904" t="s">
        <v>14950</v>
      </c>
      <c r="F4904" s="1">
        <v>45494</v>
      </c>
      <c r="G4904" t="s">
        <v>20056</v>
      </c>
      <c r="H4904">
        <v>2</v>
      </c>
    </row>
    <row r="4905" spans="1:8" x14ac:dyDescent="0.3">
      <c r="A4905">
        <v>4904</v>
      </c>
      <c r="B4905">
        <v>16157</v>
      </c>
      <c r="C4905">
        <v>763174</v>
      </c>
      <c r="D4905">
        <v>2</v>
      </c>
      <c r="E4905" t="s">
        <v>14951</v>
      </c>
      <c r="F4905" s="1">
        <v>44997</v>
      </c>
      <c r="G4905" t="s">
        <v>20056</v>
      </c>
      <c r="H4905">
        <v>2</v>
      </c>
    </row>
    <row r="4906" spans="1:8" x14ac:dyDescent="0.3">
      <c r="A4906">
        <v>4905</v>
      </c>
      <c r="B4906">
        <v>8939</v>
      </c>
      <c r="C4906">
        <v>1196608</v>
      </c>
      <c r="D4906">
        <v>1</v>
      </c>
      <c r="E4906" t="s">
        <v>14952</v>
      </c>
      <c r="F4906" s="1">
        <v>45400</v>
      </c>
      <c r="G4906" t="s">
        <v>20057</v>
      </c>
      <c r="H4906">
        <v>1</v>
      </c>
    </row>
    <row r="4907" spans="1:8" x14ac:dyDescent="0.3">
      <c r="A4907">
        <v>4906</v>
      </c>
      <c r="B4907">
        <v>11435</v>
      </c>
      <c r="C4907">
        <v>1665550</v>
      </c>
      <c r="D4907">
        <v>2</v>
      </c>
      <c r="E4907" t="s">
        <v>14953</v>
      </c>
      <c r="F4907" s="1">
        <v>45303</v>
      </c>
      <c r="G4907" t="s">
        <v>20056</v>
      </c>
      <c r="H4907">
        <v>2</v>
      </c>
    </row>
    <row r="4908" spans="1:8" x14ac:dyDescent="0.3">
      <c r="A4908">
        <v>4907</v>
      </c>
      <c r="B4908">
        <v>6895</v>
      </c>
      <c r="C4908">
        <v>1472393</v>
      </c>
      <c r="D4908">
        <v>3</v>
      </c>
      <c r="E4908" t="s">
        <v>14954</v>
      </c>
      <c r="F4908" s="1">
        <v>44790</v>
      </c>
      <c r="G4908" t="s">
        <v>20055</v>
      </c>
      <c r="H4908">
        <v>3</v>
      </c>
    </row>
    <row r="4909" spans="1:8" x14ac:dyDescent="0.3">
      <c r="A4909">
        <v>4908</v>
      </c>
      <c r="B4909">
        <v>3955</v>
      </c>
      <c r="C4909">
        <v>335713</v>
      </c>
      <c r="D4909">
        <v>3</v>
      </c>
      <c r="E4909" t="s">
        <v>14955</v>
      </c>
      <c r="F4909" s="1">
        <v>45175</v>
      </c>
      <c r="G4909" t="s">
        <v>20055</v>
      </c>
      <c r="H4909">
        <v>3</v>
      </c>
    </row>
    <row r="4910" spans="1:8" x14ac:dyDescent="0.3">
      <c r="A4910">
        <v>4909</v>
      </c>
      <c r="B4910">
        <v>3390</v>
      </c>
      <c r="C4910">
        <v>974765</v>
      </c>
      <c r="D4910">
        <v>5</v>
      </c>
      <c r="E4910" t="s">
        <v>14956</v>
      </c>
      <c r="F4910" s="1">
        <v>45822</v>
      </c>
      <c r="G4910" t="s">
        <v>20058</v>
      </c>
      <c r="H4910">
        <v>5</v>
      </c>
    </row>
    <row r="4911" spans="1:8" x14ac:dyDescent="0.3">
      <c r="A4911">
        <v>4910</v>
      </c>
      <c r="B4911">
        <v>13034</v>
      </c>
      <c r="C4911">
        <v>208753</v>
      </c>
      <c r="D4911">
        <v>1</v>
      </c>
      <c r="E4911" t="s">
        <v>14957</v>
      </c>
      <c r="F4911" s="1">
        <v>45114</v>
      </c>
      <c r="G4911" t="s">
        <v>20057</v>
      </c>
      <c r="H4911">
        <v>1</v>
      </c>
    </row>
    <row r="4912" spans="1:8" x14ac:dyDescent="0.3">
      <c r="A4912">
        <v>4911</v>
      </c>
      <c r="B4912">
        <v>4565</v>
      </c>
      <c r="C4912">
        <v>1056023</v>
      </c>
      <c r="D4912">
        <v>5</v>
      </c>
      <c r="E4912" t="s">
        <v>14958</v>
      </c>
      <c r="F4912" s="1">
        <v>45021</v>
      </c>
      <c r="G4912" t="s">
        <v>20058</v>
      </c>
      <c r="H4912">
        <v>5</v>
      </c>
    </row>
    <row r="4913" spans="1:8" x14ac:dyDescent="0.3">
      <c r="A4913">
        <v>4912</v>
      </c>
      <c r="B4913">
        <v>15645</v>
      </c>
      <c r="C4913">
        <v>1802271</v>
      </c>
      <c r="D4913">
        <v>3</v>
      </c>
      <c r="E4913" t="s">
        <v>14959</v>
      </c>
      <c r="F4913" s="1">
        <v>45413</v>
      </c>
      <c r="G4913" t="s">
        <v>20055</v>
      </c>
      <c r="H4913">
        <v>3</v>
      </c>
    </row>
    <row r="4914" spans="1:8" x14ac:dyDescent="0.3">
      <c r="A4914">
        <v>4913</v>
      </c>
      <c r="B4914">
        <v>11722</v>
      </c>
      <c r="C4914">
        <v>1771482</v>
      </c>
      <c r="D4914">
        <v>4</v>
      </c>
      <c r="E4914" t="s">
        <v>14960</v>
      </c>
      <c r="F4914" s="1">
        <v>44949</v>
      </c>
      <c r="G4914" t="s">
        <v>20054</v>
      </c>
      <c r="H4914">
        <v>4</v>
      </c>
    </row>
    <row r="4915" spans="1:8" x14ac:dyDescent="0.3">
      <c r="A4915">
        <v>4914</v>
      </c>
      <c r="B4915">
        <v>15568</v>
      </c>
      <c r="C4915">
        <v>1118928</v>
      </c>
      <c r="D4915">
        <v>2</v>
      </c>
      <c r="E4915" t="s">
        <v>14961</v>
      </c>
      <c r="F4915" s="1">
        <v>45846</v>
      </c>
      <c r="G4915" t="s">
        <v>20056</v>
      </c>
      <c r="H4915">
        <v>2</v>
      </c>
    </row>
    <row r="4916" spans="1:8" x14ac:dyDescent="0.3">
      <c r="A4916">
        <v>4915</v>
      </c>
      <c r="B4916">
        <v>5563</v>
      </c>
      <c r="C4916">
        <v>1220788</v>
      </c>
      <c r="D4916">
        <v>5</v>
      </c>
      <c r="E4916" t="s">
        <v>14962</v>
      </c>
      <c r="F4916" s="1">
        <v>45469</v>
      </c>
      <c r="G4916" t="s">
        <v>20058</v>
      </c>
      <c r="H4916">
        <v>5</v>
      </c>
    </row>
    <row r="4917" spans="1:8" x14ac:dyDescent="0.3">
      <c r="A4917">
        <v>4916</v>
      </c>
      <c r="B4917">
        <v>15604</v>
      </c>
      <c r="C4917">
        <v>491431</v>
      </c>
      <c r="D4917">
        <v>3</v>
      </c>
      <c r="E4917" t="s">
        <v>14963</v>
      </c>
      <c r="F4917" s="1">
        <v>45009</v>
      </c>
      <c r="G4917" t="s">
        <v>20055</v>
      </c>
      <c r="H4917">
        <v>3</v>
      </c>
    </row>
    <row r="4918" spans="1:8" x14ac:dyDescent="0.3">
      <c r="A4918">
        <v>4917</v>
      </c>
      <c r="B4918">
        <v>1671</v>
      </c>
      <c r="C4918">
        <v>440084</v>
      </c>
      <c r="D4918">
        <v>1</v>
      </c>
      <c r="E4918" t="s">
        <v>14964</v>
      </c>
      <c r="F4918" s="1">
        <v>45801</v>
      </c>
      <c r="G4918" t="s">
        <v>20057</v>
      </c>
      <c r="H4918">
        <v>1</v>
      </c>
    </row>
    <row r="4919" spans="1:8" x14ac:dyDescent="0.3">
      <c r="A4919">
        <v>4918</v>
      </c>
      <c r="B4919">
        <v>15816</v>
      </c>
      <c r="C4919">
        <v>1994016</v>
      </c>
      <c r="D4919">
        <v>2</v>
      </c>
      <c r="E4919" t="s">
        <v>14965</v>
      </c>
      <c r="F4919" s="1">
        <v>45745</v>
      </c>
      <c r="G4919" t="s">
        <v>20056</v>
      </c>
      <c r="H4919">
        <v>2</v>
      </c>
    </row>
    <row r="4920" spans="1:8" x14ac:dyDescent="0.3">
      <c r="A4920">
        <v>4919</v>
      </c>
      <c r="B4920">
        <v>15580</v>
      </c>
      <c r="C4920">
        <v>435480</v>
      </c>
      <c r="D4920">
        <v>1</v>
      </c>
      <c r="E4920" t="s">
        <v>14966</v>
      </c>
      <c r="F4920" s="1">
        <v>44948</v>
      </c>
      <c r="G4920" t="s">
        <v>20057</v>
      </c>
      <c r="H4920">
        <v>1</v>
      </c>
    </row>
    <row r="4921" spans="1:8" x14ac:dyDescent="0.3">
      <c r="A4921">
        <v>4920</v>
      </c>
      <c r="B4921">
        <v>16407</v>
      </c>
      <c r="C4921">
        <v>1936017</v>
      </c>
      <c r="D4921">
        <v>5</v>
      </c>
      <c r="E4921" t="s">
        <v>14967</v>
      </c>
      <c r="F4921" s="1">
        <v>44484</v>
      </c>
      <c r="G4921" t="s">
        <v>20058</v>
      </c>
      <c r="H4921">
        <v>5</v>
      </c>
    </row>
    <row r="4922" spans="1:8" x14ac:dyDescent="0.3">
      <c r="A4922">
        <v>4921</v>
      </c>
      <c r="B4922">
        <v>4768</v>
      </c>
      <c r="C4922">
        <v>1159596</v>
      </c>
      <c r="D4922">
        <v>1</v>
      </c>
      <c r="E4922" t="s">
        <v>14968</v>
      </c>
      <c r="F4922" s="1">
        <v>45612</v>
      </c>
      <c r="G4922" t="s">
        <v>20057</v>
      </c>
      <c r="H4922">
        <v>1</v>
      </c>
    </row>
    <row r="4923" spans="1:8" x14ac:dyDescent="0.3">
      <c r="A4923">
        <v>4922</v>
      </c>
      <c r="B4923">
        <v>10409</v>
      </c>
      <c r="C4923">
        <v>919432</v>
      </c>
      <c r="D4923">
        <v>1</v>
      </c>
      <c r="E4923" t="s">
        <v>14969</v>
      </c>
      <c r="F4923" s="1">
        <v>44881</v>
      </c>
      <c r="G4923" t="s">
        <v>20057</v>
      </c>
      <c r="H4923">
        <v>1</v>
      </c>
    </row>
    <row r="4924" spans="1:8" x14ac:dyDescent="0.3">
      <c r="A4924">
        <v>4923</v>
      </c>
      <c r="B4924">
        <v>3157</v>
      </c>
      <c r="C4924">
        <v>1713392</v>
      </c>
      <c r="D4924">
        <v>5</v>
      </c>
      <c r="E4924" t="s">
        <v>14970</v>
      </c>
      <c r="F4924" s="1">
        <v>44777</v>
      </c>
      <c r="G4924" t="s">
        <v>20058</v>
      </c>
      <c r="H4924">
        <v>5</v>
      </c>
    </row>
    <row r="4925" spans="1:8" x14ac:dyDescent="0.3">
      <c r="A4925">
        <v>4924</v>
      </c>
      <c r="B4925">
        <v>7640</v>
      </c>
      <c r="C4925">
        <v>697323</v>
      </c>
      <c r="D4925">
        <v>1</v>
      </c>
      <c r="E4925" t="s">
        <v>14971</v>
      </c>
      <c r="F4925" s="1">
        <v>44542</v>
      </c>
      <c r="G4925" t="s">
        <v>20057</v>
      </c>
      <c r="H4925">
        <v>1</v>
      </c>
    </row>
    <row r="4926" spans="1:8" x14ac:dyDescent="0.3">
      <c r="A4926">
        <v>4925</v>
      </c>
      <c r="B4926">
        <v>10327</v>
      </c>
      <c r="C4926">
        <v>1535813</v>
      </c>
      <c r="D4926">
        <v>3</v>
      </c>
      <c r="E4926" t="s">
        <v>14972</v>
      </c>
      <c r="F4926" s="1">
        <v>45236</v>
      </c>
      <c r="G4926" t="s">
        <v>20055</v>
      </c>
      <c r="H4926">
        <v>3</v>
      </c>
    </row>
    <row r="4927" spans="1:8" x14ac:dyDescent="0.3">
      <c r="A4927">
        <v>4926</v>
      </c>
      <c r="B4927">
        <v>935</v>
      </c>
      <c r="C4927">
        <v>195541</v>
      </c>
      <c r="D4927">
        <v>3</v>
      </c>
      <c r="E4927" t="s">
        <v>14973</v>
      </c>
      <c r="F4927" s="1">
        <v>45655</v>
      </c>
      <c r="G4927" t="s">
        <v>20055</v>
      </c>
      <c r="H4927">
        <v>3</v>
      </c>
    </row>
    <row r="4928" spans="1:8" x14ac:dyDescent="0.3">
      <c r="A4928">
        <v>4927</v>
      </c>
      <c r="B4928">
        <v>802</v>
      </c>
      <c r="C4928">
        <v>428451</v>
      </c>
      <c r="D4928">
        <v>1</v>
      </c>
      <c r="E4928" t="s">
        <v>14974</v>
      </c>
      <c r="F4928" s="1">
        <v>45240</v>
      </c>
      <c r="G4928" t="s">
        <v>20057</v>
      </c>
      <c r="H4928">
        <v>1</v>
      </c>
    </row>
    <row r="4929" spans="1:8" x14ac:dyDescent="0.3">
      <c r="A4929">
        <v>4928</v>
      </c>
      <c r="B4929">
        <v>4834</v>
      </c>
      <c r="C4929">
        <v>284032</v>
      </c>
      <c r="D4929">
        <v>2</v>
      </c>
      <c r="E4929" t="s">
        <v>14975</v>
      </c>
      <c r="F4929" s="1">
        <v>45045</v>
      </c>
      <c r="G4929" t="s">
        <v>20056</v>
      </c>
      <c r="H4929">
        <v>2</v>
      </c>
    </row>
    <row r="4930" spans="1:8" x14ac:dyDescent="0.3">
      <c r="A4930">
        <v>4929</v>
      </c>
      <c r="B4930">
        <v>19298</v>
      </c>
      <c r="C4930">
        <v>1212735</v>
      </c>
      <c r="D4930">
        <v>3</v>
      </c>
      <c r="E4930" t="s">
        <v>14976</v>
      </c>
      <c r="F4930" s="1">
        <v>44570</v>
      </c>
      <c r="G4930" t="s">
        <v>20055</v>
      </c>
      <c r="H4930">
        <v>3</v>
      </c>
    </row>
    <row r="4931" spans="1:8" x14ac:dyDescent="0.3">
      <c r="A4931">
        <v>4930</v>
      </c>
      <c r="B4931">
        <v>18844</v>
      </c>
      <c r="C4931">
        <v>1444237</v>
      </c>
      <c r="D4931">
        <v>3</v>
      </c>
      <c r="E4931" t="s">
        <v>14977</v>
      </c>
      <c r="F4931" s="1">
        <v>44970</v>
      </c>
      <c r="G4931" t="s">
        <v>20055</v>
      </c>
      <c r="H4931">
        <v>3</v>
      </c>
    </row>
    <row r="4932" spans="1:8" x14ac:dyDescent="0.3">
      <c r="A4932">
        <v>4931</v>
      </c>
      <c r="B4932">
        <v>5012</v>
      </c>
      <c r="C4932">
        <v>1878522</v>
      </c>
      <c r="D4932">
        <v>2</v>
      </c>
      <c r="E4932" t="s">
        <v>14978</v>
      </c>
      <c r="F4932" s="1">
        <v>45255</v>
      </c>
      <c r="G4932" t="s">
        <v>20056</v>
      </c>
      <c r="H4932">
        <v>2</v>
      </c>
    </row>
    <row r="4933" spans="1:8" x14ac:dyDescent="0.3">
      <c r="A4933">
        <v>4932</v>
      </c>
      <c r="B4933">
        <v>9009</v>
      </c>
      <c r="C4933">
        <v>1672300</v>
      </c>
      <c r="D4933">
        <v>5</v>
      </c>
      <c r="E4933" t="s">
        <v>14979</v>
      </c>
      <c r="F4933" s="1">
        <v>45530</v>
      </c>
      <c r="G4933" t="s">
        <v>20058</v>
      </c>
      <c r="H4933">
        <v>5</v>
      </c>
    </row>
    <row r="4934" spans="1:8" x14ac:dyDescent="0.3">
      <c r="A4934">
        <v>4933</v>
      </c>
      <c r="B4934">
        <v>16193</v>
      </c>
      <c r="C4934">
        <v>1936822</v>
      </c>
      <c r="D4934">
        <v>5</v>
      </c>
      <c r="E4934" t="s">
        <v>14980</v>
      </c>
      <c r="F4934" s="1">
        <v>44817</v>
      </c>
      <c r="G4934" t="s">
        <v>20058</v>
      </c>
      <c r="H4934">
        <v>5</v>
      </c>
    </row>
    <row r="4935" spans="1:8" x14ac:dyDescent="0.3">
      <c r="A4935">
        <v>4934</v>
      </c>
      <c r="B4935">
        <v>7953</v>
      </c>
      <c r="C4935">
        <v>1661199</v>
      </c>
      <c r="D4935">
        <v>5</v>
      </c>
      <c r="E4935" t="s">
        <v>14981</v>
      </c>
      <c r="F4935" s="1">
        <v>45772</v>
      </c>
      <c r="G4935" t="s">
        <v>20058</v>
      </c>
      <c r="H4935">
        <v>5</v>
      </c>
    </row>
    <row r="4936" spans="1:8" x14ac:dyDescent="0.3">
      <c r="A4936">
        <v>4935</v>
      </c>
      <c r="B4936">
        <v>5331</v>
      </c>
      <c r="C4936">
        <v>1591985</v>
      </c>
      <c r="D4936">
        <v>2</v>
      </c>
      <c r="E4936" t="s">
        <v>14982</v>
      </c>
      <c r="F4936" s="1">
        <v>44796</v>
      </c>
      <c r="G4936" t="s">
        <v>20056</v>
      </c>
      <c r="H4936">
        <v>2</v>
      </c>
    </row>
    <row r="4937" spans="1:8" x14ac:dyDescent="0.3">
      <c r="A4937">
        <v>4936</v>
      </c>
      <c r="B4937">
        <v>6124</v>
      </c>
      <c r="C4937">
        <v>871874</v>
      </c>
      <c r="D4937">
        <v>3</v>
      </c>
      <c r="E4937" t="s">
        <v>14983</v>
      </c>
      <c r="F4937" s="1">
        <v>44566</v>
      </c>
      <c r="G4937" t="s">
        <v>20055</v>
      </c>
      <c r="H4937">
        <v>3</v>
      </c>
    </row>
    <row r="4938" spans="1:8" x14ac:dyDescent="0.3">
      <c r="A4938">
        <v>4937</v>
      </c>
      <c r="B4938">
        <v>13606</v>
      </c>
      <c r="C4938">
        <v>1797531</v>
      </c>
      <c r="D4938">
        <v>1</v>
      </c>
      <c r="E4938" t="s">
        <v>14984</v>
      </c>
      <c r="F4938" s="1">
        <v>45074</v>
      </c>
      <c r="G4938" t="s">
        <v>20057</v>
      </c>
      <c r="H4938">
        <v>1</v>
      </c>
    </row>
    <row r="4939" spans="1:8" x14ac:dyDescent="0.3">
      <c r="A4939">
        <v>4938</v>
      </c>
      <c r="B4939">
        <v>9948</v>
      </c>
      <c r="C4939">
        <v>917761</v>
      </c>
      <c r="D4939">
        <v>2</v>
      </c>
      <c r="E4939" t="s">
        <v>14985</v>
      </c>
      <c r="F4939" s="1">
        <v>44824</v>
      </c>
      <c r="G4939" t="s">
        <v>20056</v>
      </c>
      <c r="H4939">
        <v>2</v>
      </c>
    </row>
    <row r="4940" spans="1:8" x14ac:dyDescent="0.3">
      <c r="A4940">
        <v>4939</v>
      </c>
      <c r="B4940">
        <v>5734</v>
      </c>
      <c r="C4940">
        <v>882314</v>
      </c>
      <c r="D4940">
        <v>1</v>
      </c>
      <c r="E4940" t="s">
        <v>14986</v>
      </c>
      <c r="F4940" s="1">
        <v>44563</v>
      </c>
      <c r="G4940" t="s">
        <v>20057</v>
      </c>
      <c r="H4940">
        <v>1</v>
      </c>
    </row>
    <row r="4941" spans="1:8" x14ac:dyDescent="0.3">
      <c r="A4941">
        <v>4940</v>
      </c>
      <c r="B4941">
        <v>7803</v>
      </c>
      <c r="C4941">
        <v>823288</v>
      </c>
      <c r="D4941">
        <v>1</v>
      </c>
      <c r="E4941" t="s">
        <v>14987</v>
      </c>
      <c r="F4941" s="1">
        <v>45574</v>
      </c>
      <c r="G4941" t="s">
        <v>20057</v>
      </c>
      <c r="H4941">
        <v>1</v>
      </c>
    </row>
    <row r="4942" spans="1:8" x14ac:dyDescent="0.3">
      <c r="A4942">
        <v>4941</v>
      </c>
      <c r="B4942">
        <v>16448</v>
      </c>
      <c r="C4942">
        <v>203766</v>
      </c>
      <c r="D4942">
        <v>5</v>
      </c>
      <c r="E4942" t="s">
        <v>14988</v>
      </c>
      <c r="F4942" s="1">
        <v>45352</v>
      </c>
      <c r="G4942" t="s">
        <v>20058</v>
      </c>
      <c r="H4942">
        <v>5</v>
      </c>
    </row>
    <row r="4943" spans="1:8" x14ac:dyDescent="0.3">
      <c r="A4943">
        <v>4942</v>
      </c>
      <c r="B4943">
        <v>11559</v>
      </c>
      <c r="C4943">
        <v>1992881</v>
      </c>
      <c r="D4943">
        <v>1</v>
      </c>
      <c r="E4943" t="s">
        <v>14989</v>
      </c>
      <c r="F4943" s="1">
        <v>45359</v>
      </c>
      <c r="G4943" t="s">
        <v>20057</v>
      </c>
      <c r="H4943">
        <v>1</v>
      </c>
    </row>
    <row r="4944" spans="1:8" x14ac:dyDescent="0.3">
      <c r="A4944">
        <v>4943</v>
      </c>
      <c r="B4944">
        <v>14846</v>
      </c>
      <c r="C4944">
        <v>212440</v>
      </c>
      <c r="D4944">
        <v>5</v>
      </c>
      <c r="E4944" t="s">
        <v>14990</v>
      </c>
      <c r="F4944" s="1">
        <v>45638</v>
      </c>
      <c r="G4944" t="s">
        <v>20058</v>
      </c>
      <c r="H4944">
        <v>5</v>
      </c>
    </row>
    <row r="4945" spans="1:8" x14ac:dyDescent="0.3">
      <c r="A4945">
        <v>4944</v>
      </c>
      <c r="B4945">
        <v>10911</v>
      </c>
      <c r="C4945">
        <v>1552839</v>
      </c>
      <c r="D4945">
        <v>5</v>
      </c>
      <c r="E4945" t="s">
        <v>14991</v>
      </c>
      <c r="F4945" s="1">
        <v>45529</v>
      </c>
      <c r="G4945" t="s">
        <v>20058</v>
      </c>
      <c r="H4945">
        <v>5</v>
      </c>
    </row>
    <row r="4946" spans="1:8" x14ac:dyDescent="0.3">
      <c r="A4946">
        <v>4945</v>
      </c>
      <c r="B4946">
        <v>15151</v>
      </c>
      <c r="C4946">
        <v>1842259</v>
      </c>
      <c r="D4946">
        <v>1</v>
      </c>
      <c r="E4946" t="s">
        <v>14992</v>
      </c>
      <c r="F4946" s="1">
        <v>45567</v>
      </c>
      <c r="G4946" t="s">
        <v>20057</v>
      </c>
      <c r="H4946">
        <v>1</v>
      </c>
    </row>
    <row r="4947" spans="1:8" x14ac:dyDescent="0.3">
      <c r="A4947">
        <v>4946</v>
      </c>
      <c r="B4947">
        <v>18844</v>
      </c>
      <c r="C4947">
        <v>1101556</v>
      </c>
      <c r="D4947">
        <v>2</v>
      </c>
      <c r="E4947" t="s">
        <v>14993</v>
      </c>
      <c r="F4947" s="1">
        <v>44734</v>
      </c>
      <c r="G4947" t="s">
        <v>20056</v>
      </c>
      <c r="H4947">
        <v>2</v>
      </c>
    </row>
    <row r="4948" spans="1:8" x14ac:dyDescent="0.3">
      <c r="A4948">
        <v>4947</v>
      </c>
      <c r="B4948">
        <v>16433</v>
      </c>
      <c r="C4948">
        <v>547418</v>
      </c>
      <c r="D4948">
        <v>1</v>
      </c>
      <c r="E4948" t="s">
        <v>14994</v>
      </c>
      <c r="F4948" s="1">
        <v>45735</v>
      </c>
      <c r="G4948" t="s">
        <v>20057</v>
      </c>
      <c r="H4948">
        <v>1</v>
      </c>
    </row>
    <row r="4949" spans="1:8" x14ac:dyDescent="0.3">
      <c r="A4949">
        <v>4948</v>
      </c>
      <c r="B4949">
        <v>1576</v>
      </c>
      <c r="C4949">
        <v>1827877</v>
      </c>
      <c r="D4949">
        <v>5</v>
      </c>
      <c r="E4949" t="s">
        <v>14995</v>
      </c>
      <c r="F4949" s="1">
        <v>44456</v>
      </c>
      <c r="G4949" t="s">
        <v>20058</v>
      </c>
      <c r="H4949">
        <v>5</v>
      </c>
    </row>
    <row r="4950" spans="1:8" x14ac:dyDescent="0.3">
      <c r="A4950">
        <v>4949</v>
      </c>
      <c r="B4950">
        <v>15274</v>
      </c>
      <c r="C4950">
        <v>139076</v>
      </c>
      <c r="D4950">
        <v>2</v>
      </c>
      <c r="E4950" t="s">
        <v>14996</v>
      </c>
      <c r="F4950" s="1">
        <v>44697</v>
      </c>
      <c r="G4950" t="s">
        <v>20056</v>
      </c>
      <c r="H4950">
        <v>2</v>
      </c>
    </row>
    <row r="4951" spans="1:8" x14ac:dyDescent="0.3">
      <c r="A4951">
        <v>4950</v>
      </c>
      <c r="B4951">
        <v>14421</v>
      </c>
      <c r="C4951">
        <v>1506959</v>
      </c>
      <c r="D4951">
        <v>4</v>
      </c>
      <c r="E4951" t="s">
        <v>14997</v>
      </c>
      <c r="F4951" s="1">
        <v>44890</v>
      </c>
      <c r="G4951" t="s">
        <v>20054</v>
      </c>
      <c r="H4951">
        <v>4</v>
      </c>
    </row>
    <row r="4952" spans="1:8" x14ac:dyDescent="0.3">
      <c r="A4952">
        <v>4951</v>
      </c>
      <c r="B4952">
        <v>7790</v>
      </c>
      <c r="C4952">
        <v>1503722</v>
      </c>
      <c r="D4952">
        <v>4</v>
      </c>
      <c r="E4952" t="s">
        <v>14998</v>
      </c>
      <c r="F4952" s="1">
        <v>44931</v>
      </c>
      <c r="G4952" t="s">
        <v>20054</v>
      </c>
      <c r="H4952">
        <v>4</v>
      </c>
    </row>
    <row r="4953" spans="1:8" x14ac:dyDescent="0.3">
      <c r="A4953">
        <v>4952</v>
      </c>
      <c r="B4953">
        <v>273</v>
      </c>
      <c r="C4953">
        <v>1708407</v>
      </c>
      <c r="D4953">
        <v>3</v>
      </c>
      <c r="E4953" t="s">
        <v>14999</v>
      </c>
      <c r="F4953" s="1">
        <v>44994</v>
      </c>
      <c r="G4953" t="s">
        <v>20055</v>
      </c>
      <c r="H4953">
        <v>3</v>
      </c>
    </row>
    <row r="4954" spans="1:8" x14ac:dyDescent="0.3">
      <c r="A4954">
        <v>4953</v>
      </c>
      <c r="B4954">
        <v>11094</v>
      </c>
      <c r="C4954">
        <v>491292</v>
      </c>
      <c r="D4954">
        <v>4</v>
      </c>
      <c r="E4954" t="s">
        <v>15000</v>
      </c>
      <c r="F4954" s="1">
        <v>45895</v>
      </c>
      <c r="G4954" t="s">
        <v>20054</v>
      </c>
      <c r="H4954">
        <v>4</v>
      </c>
    </row>
    <row r="4955" spans="1:8" x14ac:dyDescent="0.3">
      <c r="A4955">
        <v>4954</v>
      </c>
      <c r="B4955">
        <v>4675</v>
      </c>
      <c r="C4955">
        <v>449404</v>
      </c>
      <c r="D4955">
        <v>4</v>
      </c>
      <c r="E4955" t="s">
        <v>15001</v>
      </c>
      <c r="F4955" s="1">
        <v>44855</v>
      </c>
      <c r="G4955" t="s">
        <v>20054</v>
      </c>
      <c r="H4955">
        <v>4</v>
      </c>
    </row>
    <row r="4956" spans="1:8" x14ac:dyDescent="0.3">
      <c r="A4956">
        <v>4955</v>
      </c>
      <c r="B4956">
        <v>5718</v>
      </c>
      <c r="C4956">
        <v>803669</v>
      </c>
      <c r="D4956">
        <v>5</v>
      </c>
      <c r="E4956" t="s">
        <v>15002</v>
      </c>
      <c r="F4956" s="1">
        <v>45540</v>
      </c>
      <c r="G4956" t="s">
        <v>20058</v>
      </c>
      <c r="H4956">
        <v>5</v>
      </c>
    </row>
    <row r="4957" spans="1:8" x14ac:dyDescent="0.3">
      <c r="A4957">
        <v>4956</v>
      </c>
      <c r="B4957">
        <v>15841</v>
      </c>
      <c r="C4957">
        <v>1366862</v>
      </c>
      <c r="D4957">
        <v>4</v>
      </c>
      <c r="E4957" t="s">
        <v>15003</v>
      </c>
      <c r="F4957" s="1">
        <v>45769</v>
      </c>
      <c r="G4957" t="s">
        <v>20054</v>
      </c>
      <c r="H4957">
        <v>4</v>
      </c>
    </row>
    <row r="4958" spans="1:8" x14ac:dyDescent="0.3">
      <c r="A4958">
        <v>4957</v>
      </c>
      <c r="B4958">
        <v>19281</v>
      </c>
      <c r="C4958">
        <v>1823658</v>
      </c>
      <c r="D4958">
        <v>1</v>
      </c>
      <c r="E4958" t="s">
        <v>15004</v>
      </c>
      <c r="F4958" s="1">
        <v>44657</v>
      </c>
      <c r="G4958" t="s">
        <v>20057</v>
      </c>
      <c r="H4958">
        <v>1</v>
      </c>
    </row>
    <row r="4959" spans="1:8" x14ac:dyDescent="0.3">
      <c r="A4959">
        <v>4958</v>
      </c>
      <c r="B4959">
        <v>10356</v>
      </c>
      <c r="C4959">
        <v>882177</v>
      </c>
      <c r="D4959">
        <v>3</v>
      </c>
      <c r="E4959" t="s">
        <v>15005</v>
      </c>
      <c r="F4959" s="1">
        <v>45343</v>
      </c>
      <c r="G4959" t="s">
        <v>20055</v>
      </c>
      <c r="H4959">
        <v>3</v>
      </c>
    </row>
    <row r="4960" spans="1:8" x14ac:dyDescent="0.3">
      <c r="A4960">
        <v>4959</v>
      </c>
      <c r="B4960">
        <v>4048</v>
      </c>
      <c r="C4960">
        <v>740988</v>
      </c>
      <c r="D4960">
        <v>4</v>
      </c>
      <c r="E4960" t="s">
        <v>15006</v>
      </c>
      <c r="F4960" s="1">
        <v>45128</v>
      </c>
      <c r="G4960" t="s">
        <v>20054</v>
      </c>
      <c r="H4960">
        <v>4</v>
      </c>
    </row>
    <row r="4961" spans="1:8" x14ac:dyDescent="0.3">
      <c r="A4961">
        <v>4960</v>
      </c>
      <c r="B4961">
        <v>10804</v>
      </c>
      <c r="C4961">
        <v>1646031</v>
      </c>
      <c r="D4961">
        <v>2</v>
      </c>
      <c r="E4961" t="s">
        <v>15007</v>
      </c>
      <c r="F4961" s="1">
        <v>44467</v>
      </c>
      <c r="G4961" t="s">
        <v>20056</v>
      </c>
      <c r="H4961">
        <v>2</v>
      </c>
    </row>
    <row r="4962" spans="1:8" x14ac:dyDescent="0.3">
      <c r="A4962">
        <v>4961</v>
      </c>
      <c r="B4962">
        <v>9730</v>
      </c>
      <c r="C4962">
        <v>66856</v>
      </c>
      <c r="D4962">
        <v>4</v>
      </c>
      <c r="E4962" t="s">
        <v>15008</v>
      </c>
      <c r="F4962" s="1">
        <v>45716</v>
      </c>
      <c r="G4962" t="s">
        <v>20054</v>
      </c>
      <c r="H4962">
        <v>4</v>
      </c>
    </row>
    <row r="4963" spans="1:8" x14ac:dyDescent="0.3">
      <c r="A4963">
        <v>4962</v>
      </c>
      <c r="B4963">
        <v>19250</v>
      </c>
      <c r="C4963">
        <v>359763</v>
      </c>
      <c r="D4963">
        <v>3</v>
      </c>
      <c r="E4963" t="s">
        <v>15009</v>
      </c>
      <c r="F4963" s="1">
        <v>45234</v>
      </c>
      <c r="G4963" t="s">
        <v>20055</v>
      </c>
      <c r="H4963">
        <v>3</v>
      </c>
    </row>
    <row r="4964" spans="1:8" x14ac:dyDescent="0.3">
      <c r="A4964">
        <v>4963</v>
      </c>
      <c r="B4964">
        <v>16851</v>
      </c>
      <c r="C4964">
        <v>1741674</v>
      </c>
      <c r="D4964">
        <v>3</v>
      </c>
      <c r="E4964" t="s">
        <v>15010</v>
      </c>
      <c r="F4964" s="1">
        <v>45062</v>
      </c>
      <c r="G4964" t="s">
        <v>20055</v>
      </c>
      <c r="H4964">
        <v>3</v>
      </c>
    </row>
    <row r="4965" spans="1:8" x14ac:dyDescent="0.3">
      <c r="A4965">
        <v>4964</v>
      </c>
      <c r="B4965">
        <v>7978</v>
      </c>
      <c r="C4965">
        <v>1104349</v>
      </c>
      <c r="D4965">
        <v>5</v>
      </c>
      <c r="E4965" t="s">
        <v>15011</v>
      </c>
      <c r="F4965" s="1">
        <v>44588</v>
      </c>
      <c r="G4965" t="s">
        <v>20058</v>
      </c>
      <c r="H4965">
        <v>5</v>
      </c>
    </row>
    <row r="4966" spans="1:8" x14ac:dyDescent="0.3">
      <c r="A4966">
        <v>4965</v>
      </c>
      <c r="B4966">
        <v>19496</v>
      </c>
      <c r="C4966">
        <v>1557970</v>
      </c>
      <c r="D4966">
        <v>3</v>
      </c>
      <c r="E4966" t="s">
        <v>15012</v>
      </c>
      <c r="F4966" s="1">
        <v>45348</v>
      </c>
      <c r="G4966" t="s">
        <v>20055</v>
      </c>
      <c r="H4966">
        <v>3</v>
      </c>
    </row>
    <row r="4967" spans="1:8" x14ac:dyDescent="0.3">
      <c r="A4967">
        <v>4966</v>
      </c>
      <c r="B4967">
        <v>15707</v>
      </c>
      <c r="C4967">
        <v>1877596</v>
      </c>
      <c r="D4967">
        <v>5</v>
      </c>
      <c r="E4967" t="s">
        <v>15013</v>
      </c>
      <c r="F4967" s="1">
        <v>45621</v>
      </c>
      <c r="G4967" t="s">
        <v>20058</v>
      </c>
      <c r="H4967">
        <v>5</v>
      </c>
    </row>
    <row r="4968" spans="1:8" x14ac:dyDescent="0.3">
      <c r="A4968">
        <v>4967</v>
      </c>
      <c r="B4968">
        <v>11073</v>
      </c>
      <c r="C4968">
        <v>1925923</v>
      </c>
      <c r="D4968">
        <v>3</v>
      </c>
      <c r="E4968" t="s">
        <v>15014</v>
      </c>
      <c r="F4968" s="1">
        <v>45577</v>
      </c>
      <c r="G4968" t="s">
        <v>20055</v>
      </c>
      <c r="H4968">
        <v>3</v>
      </c>
    </row>
    <row r="4969" spans="1:8" x14ac:dyDescent="0.3">
      <c r="A4969">
        <v>4968</v>
      </c>
      <c r="B4969">
        <v>18337</v>
      </c>
      <c r="C4969">
        <v>466937</v>
      </c>
      <c r="D4969">
        <v>2</v>
      </c>
      <c r="E4969" t="s">
        <v>15015</v>
      </c>
      <c r="F4969" s="1">
        <v>45607</v>
      </c>
      <c r="G4969" t="s">
        <v>20056</v>
      </c>
      <c r="H4969">
        <v>2</v>
      </c>
    </row>
    <row r="4970" spans="1:8" x14ac:dyDescent="0.3">
      <c r="A4970">
        <v>4969</v>
      </c>
      <c r="B4970">
        <v>7168</v>
      </c>
      <c r="C4970">
        <v>118654</v>
      </c>
      <c r="D4970">
        <v>4</v>
      </c>
      <c r="E4970" t="s">
        <v>15016</v>
      </c>
      <c r="F4970" s="1">
        <v>44753</v>
      </c>
      <c r="G4970" t="s">
        <v>20054</v>
      </c>
      <c r="H4970">
        <v>4</v>
      </c>
    </row>
    <row r="4971" spans="1:8" x14ac:dyDescent="0.3">
      <c r="A4971">
        <v>4970</v>
      </c>
      <c r="B4971">
        <v>7093</v>
      </c>
      <c r="C4971">
        <v>1631643</v>
      </c>
      <c r="D4971">
        <v>1</v>
      </c>
      <c r="E4971" t="s">
        <v>15017</v>
      </c>
      <c r="F4971" s="1">
        <v>44872</v>
      </c>
      <c r="G4971" t="s">
        <v>20057</v>
      </c>
      <c r="H4971">
        <v>1</v>
      </c>
    </row>
    <row r="4972" spans="1:8" x14ac:dyDescent="0.3">
      <c r="A4972">
        <v>4971</v>
      </c>
      <c r="B4972">
        <v>12779</v>
      </c>
      <c r="C4972">
        <v>1351409</v>
      </c>
      <c r="D4972">
        <v>2</v>
      </c>
      <c r="E4972" t="s">
        <v>15018</v>
      </c>
      <c r="F4972" s="1">
        <v>45811</v>
      </c>
      <c r="G4972" t="s">
        <v>20056</v>
      </c>
      <c r="H4972">
        <v>2</v>
      </c>
    </row>
    <row r="4973" spans="1:8" x14ac:dyDescent="0.3">
      <c r="A4973">
        <v>4972</v>
      </c>
      <c r="B4973">
        <v>10509</v>
      </c>
      <c r="C4973">
        <v>281467</v>
      </c>
      <c r="D4973">
        <v>2</v>
      </c>
      <c r="E4973" t="s">
        <v>15019</v>
      </c>
      <c r="F4973" s="1">
        <v>45599</v>
      </c>
      <c r="G4973" t="s">
        <v>20056</v>
      </c>
      <c r="H4973">
        <v>2</v>
      </c>
    </row>
    <row r="4974" spans="1:8" x14ac:dyDescent="0.3">
      <c r="A4974">
        <v>4973</v>
      </c>
      <c r="B4974">
        <v>13922</v>
      </c>
      <c r="C4974">
        <v>1592968</v>
      </c>
      <c r="D4974">
        <v>1</v>
      </c>
      <c r="E4974" t="s">
        <v>15020</v>
      </c>
      <c r="F4974" s="1">
        <v>45429</v>
      </c>
      <c r="G4974" t="s">
        <v>20057</v>
      </c>
      <c r="H4974">
        <v>1</v>
      </c>
    </row>
    <row r="4975" spans="1:8" x14ac:dyDescent="0.3">
      <c r="A4975">
        <v>4974</v>
      </c>
      <c r="B4975">
        <v>14817</v>
      </c>
      <c r="C4975">
        <v>1453372</v>
      </c>
      <c r="D4975">
        <v>5</v>
      </c>
      <c r="E4975" t="s">
        <v>15021</v>
      </c>
      <c r="F4975" s="1">
        <v>45118</v>
      </c>
      <c r="G4975" t="s">
        <v>20058</v>
      </c>
      <c r="H4975">
        <v>5</v>
      </c>
    </row>
    <row r="4976" spans="1:8" x14ac:dyDescent="0.3">
      <c r="A4976">
        <v>4975</v>
      </c>
      <c r="B4976">
        <v>15795</v>
      </c>
      <c r="C4976">
        <v>671816</v>
      </c>
      <c r="D4976">
        <v>1</v>
      </c>
      <c r="E4976" t="s">
        <v>15022</v>
      </c>
      <c r="F4976" s="1">
        <v>45458</v>
      </c>
      <c r="G4976" t="s">
        <v>20057</v>
      </c>
      <c r="H4976">
        <v>1</v>
      </c>
    </row>
    <row r="4977" spans="1:8" x14ac:dyDescent="0.3">
      <c r="A4977">
        <v>4976</v>
      </c>
      <c r="B4977">
        <v>11195</v>
      </c>
      <c r="C4977">
        <v>1511603</v>
      </c>
      <c r="D4977">
        <v>1</v>
      </c>
      <c r="E4977" t="s">
        <v>15023</v>
      </c>
      <c r="F4977" s="1">
        <v>45609</v>
      </c>
      <c r="G4977" t="s">
        <v>20057</v>
      </c>
      <c r="H4977">
        <v>1</v>
      </c>
    </row>
    <row r="4978" spans="1:8" x14ac:dyDescent="0.3">
      <c r="A4978">
        <v>4977</v>
      </c>
      <c r="B4978">
        <v>11917</v>
      </c>
      <c r="C4978">
        <v>750078</v>
      </c>
      <c r="D4978">
        <v>1</v>
      </c>
      <c r="E4978" t="s">
        <v>15024</v>
      </c>
      <c r="F4978" s="1">
        <v>45005</v>
      </c>
      <c r="G4978" t="s">
        <v>20057</v>
      </c>
      <c r="H4978">
        <v>1</v>
      </c>
    </row>
    <row r="4979" spans="1:8" x14ac:dyDescent="0.3">
      <c r="A4979">
        <v>4978</v>
      </c>
      <c r="B4979">
        <v>11237</v>
      </c>
      <c r="C4979">
        <v>60367</v>
      </c>
      <c r="D4979">
        <v>1</v>
      </c>
      <c r="E4979" t="s">
        <v>15025</v>
      </c>
      <c r="F4979" s="1">
        <v>45517</v>
      </c>
      <c r="G4979" t="s">
        <v>20057</v>
      </c>
      <c r="H4979">
        <v>1</v>
      </c>
    </row>
    <row r="4980" spans="1:8" x14ac:dyDescent="0.3">
      <c r="A4980">
        <v>4979</v>
      </c>
      <c r="B4980">
        <v>14234</v>
      </c>
      <c r="C4980">
        <v>1925542</v>
      </c>
      <c r="D4980">
        <v>2</v>
      </c>
      <c r="E4980" t="s">
        <v>15026</v>
      </c>
      <c r="F4980" s="1">
        <v>45532</v>
      </c>
      <c r="G4980" t="s">
        <v>20056</v>
      </c>
      <c r="H4980">
        <v>2</v>
      </c>
    </row>
    <row r="4981" spans="1:8" x14ac:dyDescent="0.3">
      <c r="A4981">
        <v>4980</v>
      </c>
      <c r="B4981">
        <v>2953</v>
      </c>
      <c r="C4981">
        <v>378942</v>
      </c>
      <c r="D4981">
        <v>1</v>
      </c>
      <c r="E4981" t="s">
        <v>15027</v>
      </c>
      <c r="F4981" s="1">
        <v>44467</v>
      </c>
      <c r="G4981" t="s">
        <v>20057</v>
      </c>
      <c r="H4981">
        <v>1</v>
      </c>
    </row>
    <row r="4982" spans="1:8" x14ac:dyDescent="0.3">
      <c r="A4982">
        <v>4981</v>
      </c>
      <c r="B4982">
        <v>5810</v>
      </c>
      <c r="C4982">
        <v>562763</v>
      </c>
      <c r="D4982">
        <v>2</v>
      </c>
      <c r="E4982" t="s">
        <v>15028</v>
      </c>
      <c r="F4982" s="1">
        <v>45729</v>
      </c>
      <c r="G4982" t="s">
        <v>20056</v>
      </c>
      <c r="H4982">
        <v>2</v>
      </c>
    </row>
    <row r="4983" spans="1:8" x14ac:dyDescent="0.3">
      <c r="A4983">
        <v>4982</v>
      </c>
      <c r="B4983">
        <v>19459</v>
      </c>
      <c r="C4983">
        <v>272331</v>
      </c>
      <c r="D4983">
        <v>4</v>
      </c>
      <c r="E4983" t="s">
        <v>15029</v>
      </c>
      <c r="F4983" s="1">
        <v>45146</v>
      </c>
      <c r="G4983" t="s">
        <v>20054</v>
      </c>
      <c r="H4983">
        <v>4</v>
      </c>
    </row>
    <row r="4984" spans="1:8" x14ac:dyDescent="0.3">
      <c r="A4984">
        <v>4983</v>
      </c>
      <c r="B4984">
        <v>8057</v>
      </c>
      <c r="C4984">
        <v>322812</v>
      </c>
      <c r="D4984">
        <v>2</v>
      </c>
      <c r="E4984" t="s">
        <v>15030</v>
      </c>
      <c r="F4984" s="1">
        <v>45830</v>
      </c>
      <c r="G4984" t="s">
        <v>20056</v>
      </c>
      <c r="H4984">
        <v>2</v>
      </c>
    </row>
    <row r="4985" spans="1:8" x14ac:dyDescent="0.3">
      <c r="A4985">
        <v>4984</v>
      </c>
      <c r="B4985">
        <v>19361</v>
      </c>
      <c r="C4985">
        <v>429934</v>
      </c>
      <c r="D4985">
        <v>2</v>
      </c>
      <c r="E4985" t="s">
        <v>15031</v>
      </c>
      <c r="F4985" s="1">
        <v>45799</v>
      </c>
      <c r="G4985" t="s">
        <v>20056</v>
      </c>
      <c r="H4985">
        <v>2</v>
      </c>
    </row>
    <row r="4986" spans="1:8" x14ac:dyDescent="0.3">
      <c r="A4986">
        <v>4985</v>
      </c>
      <c r="B4986">
        <v>17752</v>
      </c>
      <c r="C4986">
        <v>1744942</v>
      </c>
      <c r="D4986">
        <v>5</v>
      </c>
      <c r="E4986" t="s">
        <v>15032</v>
      </c>
      <c r="F4986" s="1">
        <v>45506</v>
      </c>
      <c r="G4986" t="s">
        <v>20058</v>
      </c>
      <c r="H4986">
        <v>5</v>
      </c>
    </row>
    <row r="4987" spans="1:8" x14ac:dyDescent="0.3">
      <c r="A4987">
        <v>4986</v>
      </c>
      <c r="B4987">
        <v>13644</v>
      </c>
      <c r="C4987">
        <v>1191170</v>
      </c>
      <c r="D4987">
        <v>3</v>
      </c>
      <c r="E4987" t="s">
        <v>15033</v>
      </c>
      <c r="F4987" s="1">
        <v>44565</v>
      </c>
      <c r="G4987" t="s">
        <v>20055</v>
      </c>
      <c r="H4987">
        <v>3</v>
      </c>
    </row>
    <row r="4988" spans="1:8" x14ac:dyDescent="0.3">
      <c r="A4988">
        <v>4987</v>
      </c>
      <c r="B4988">
        <v>11948</v>
      </c>
      <c r="C4988">
        <v>1886546</v>
      </c>
      <c r="D4988">
        <v>3</v>
      </c>
      <c r="E4988" t="s">
        <v>15034</v>
      </c>
      <c r="F4988" s="1">
        <v>45866</v>
      </c>
      <c r="G4988" t="s">
        <v>20055</v>
      </c>
      <c r="H4988">
        <v>3</v>
      </c>
    </row>
    <row r="4989" spans="1:8" x14ac:dyDescent="0.3">
      <c r="A4989">
        <v>4988</v>
      </c>
      <c r="B4989">
        <v>12311</v>
      </c>
      <c r="C4989">
        <v>428273</v>
      </c>
      <c r="D4989">
        <v>5</v>
      </c>
      <c r="E4989" t="s">
        <v>15035</v>
      </c>
      <c r="F4989" s="1">
        <v>44662</v>
      </c>
      <c r="G4989" t="s">
        <v>20058</v>
      </c>
      <c r="H4989">
        <v>5</v>
      </c>
    </row>
    <row r="4990" spans="1:8" x14ac:dyDescent="0.3">
      <c r="A4990">
        <v>4989</v>
      </c>
      <c r="B4990">
        <v>49</v>
      </c>
      <c r="C4990">
        <v>1882256</v>
      </c>
      <c r="D4990">
        <v>3</v>
      </c>
      <c r="E4990" t="s">
        <v>15036</v>
      </c>
      <c r="F4990" s="1">
        <v>45011</v>
      </c>
      <c r="G4990" t="s">
        <v>20055</v>
      </c>
      <c r="H4990">
        <v>3</v>
      </c>
    </row>
    <row r="4991" spans="1:8" x14ac:dyDescent="0.3">
      <c r="A4991">
        <v>4990</v>
      </c>
      <c r="B4991">
        <v>17889</v>
      </c>
      <c r="C4991">
        <v>1823896</v>
      </c>
      <c r="D4991">
        <v>2</v>
      </c>
      <c r="E4991" t="s">
        <v>15037</v>
      </c>
      <c r="F4991" s="1">
        <v>45771</v>
      </c>
      <c r="G4991" t="s">
        <v>20056</v>
      </c>
      <c r="H4991">
        <v>2</v>
      </c>
    </row>
    <row r="4992" spans="1:8" x14ac:dyDescent="0.3">
      <c r="A4992">
        <v>4991</v>
      </c>
      <c r="B4992">
        <v>2596</v>
      </c>
      <c r="C4992">
        <v>355760</v>
      </c>
      <c r="D4992">
        <v>2</v>
      </c>
      <c r="E4992" t="s">
        <v>15038</v>
      </c>
      <c r="F4992" s="1">
        <v>45201</v>
      </c>
      <c r="G4992" t="s">
        <v>20056</v>
      </c>
      <c r="H4992">
        <v>2</v>
      </c>
    </row>
    <row r="4993" spans="1:8" x14ac:dyDescent="0.3">
      <c r="A4993">
        <v>4992</v>
      </c>
      <c r="B4993">
        <v>3925</v>
      </c>
      <c r="C4993">
        <v>1423569</v>
      </c>
      <c r="D4993">
        <v>4</v>
      </c>
      <c r="E4993" t="s">
        <v>15039</v>
      </c>
      <c r="F4993" s="1">
        <v>45687</v>
      </c>
      <c r="G4993" t="s">
        <v>20054</v>
      </c>
      <c r="H4993">
        <v>4</v>
      </c>
    </row>
    <row r="4994" spans="1:8" x14ac:dyDescent="0.3">
      <c r="A4994">
        <v>4993</v>
      </c>
      <c r="B4994">
        <v>12116</v>
      </c>
      <c r="C4994">
        <v>41311</v>
      </c>
      <c r="D4994">
        <v>2</v>
      </c>
      <c r="E4994" t="s">
        <v>15040</v>
      </c>
      <c r="F4994" s="1">
        <v>44439</v>
      </c>
      <c r="G4994" t="s">
        <v>20056</v>
      </c>
      <c r="H4994">
        <v>2</v>
      </c>
    </row>
    <row r="4995" spans="1:8" x14ac:dyDescent="0.3">
      <c r="A4995">
        <v>4994</v>
      </c>
      <c r="B4995">
        <v>14215</v>
      </c>
      <c r="C4995">
        <v>1313582</v>
      </c>
      <c r="D4995">
        <v>4</v>
      </c>
      <c r="E4995" t="s">
        <v>15041</v>
      </c>
      <c r="F4995" s="1">
        <v>44816</v>
      </c>
      <c r="G4995" t="s">
        <v>20054</v>
      </c>
      <c r="H4995">
        <v>4</v>
      </c>
    </row>
    <row r="4996" spans="1:8" x14ac:dyDescent="0.3">
      <c r="A4996">
        <v>4995</v>
      </c>
      <c r="B4996">
        <v>10530</v>
      </c>
      <c r="C4996">
        <v>1356168</v>
      </c>
      <c r="D4996">
        <v>5</v>
      </c>
      <c r="E4996" t="s">
        <v>15042</v>
      </c>
      <c r="F4996" s="1">
        <v>45841</v>
      </c>
      <c r="G4996" t="s">
        <v>20058</v>
      </c>
      <c r="H4996">
        <v>5</v>
      </c>
    </row>
    <row r="4997" spans="1:8" x14ac:dyDescent="0.3">
      <c r="A4997">
        <v>4996</v>
      </c>
      <c r="B4997">
        <v>17887</v>
      </c>
      <c r="C4997">
        <v>152251</v>
      </c>
      <c r="D4997">
        <v>5</v>
      </c>
      <c r="E4997" t="s">
        <v>15043</v>
      </c>
      <c r="F4997" s="1">
        <v>45302</v>
      </c>
      <c r="G4997" t="s">
        <v>20058</v>
      </c>
      <c r="H4997">
        <v>5</v>
      </c>
    </row>
    <row r="4998" spans="1:8" x14ac:dyDescent="0.3">
      <c r="A4998">
        <v>4997</v>
      </c>
      <c r="B4998">
        <v>3549</v>
      </c>
      <c r="C4998">
        <v>1287034</v>
      </c>
      <c r="D4998">
        <v>2</v>
      </c>
      <c r="E4998" t="s">
        <v>15044</v>
      </c>
      <c r="F4998" s="1">
        <v>45737</v>
      </c>
      <c r="G4998" t="s">
        <v>20056</v>
      </c>
      <c r="H4998">
        <v>2</v>
      </c>
    </row>
    <row r="4999" spans="1:8" x14ac:dyDescent="0.3">
      <c r="A4999">
        <v>4998</v>
      </c>
      <c r="B4999">
        <v>2495</v>
      </c>
      <c r="C4999">
        <v>1541869</v>
      </c>
      <c r="D4999">
        <v>1</v>
      </c>
      <c r="E4999" t="s">
        <v>15045</v>
      </c>
      <c r="F4999" s="1">
        <v>44558</v>
      </c>
      <c r="G4999" t="s">
        <v>20057</v>
      </c>
      <c r="H4999">
        <v>1</v>
      </c>
    </row>
    <row r="5000" spans="1:8" x14ac:dyDescent="0.3">
      <c r="A5000">
        <v>4999</v>
      </c>
      <c r="B5000">
        <v>9105</v>
      </c>
      <c r="C5000">
        <v>1260492</v>
      </c>
      <c r="D5000">
        <v>5</v>
      </c>
      <c r="E5000" t="s">
        <v>15046</v>
      </c>
      <c r="F5000" s="1">
        <v>45749</v>
      </c>
      <c r="G5000" t="s">
        <v>20058</v>
      </c>
      <c r="H5000">
        <v>5</v>
      </c>
    </row>
    <row r="5001" spans="1:8" x14ac:dyDescent="0.3">
      <c r="A5001">
        <v>5000</v>
      </c>
      <c r="B5001">
        <v>5937</v>
      </c>
      <c r="C5001">
        <v>555521</v>
      </c>
      <c r="D5001">
        <v>3</v>
      </c>
      <c r="E5001" t="s">
        <v>15047</v>
      </c>
      <c r="F5001" s="1">
        <v>45573</v>
      </c>
      <c r="G5001" t="s">
        <v>20055</v>
      </c>
      <c r="H5001">
        <v>3</v>
      </c>
    </row>
  </sheetData>
  <conditionalFormatting sqref="H2:H50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4FBE-D6D1-492A-BE82-49CA1AE6EC09}">
  <dimension ref="A1:G5001"/>
  <sheetViews>
    <sheetView workbookViewId="0">
      <selection activeCell="B8" sqref="B8"/>
    </sheetView>
  </sheetViews>
  <sheetFormatPr defaultRowHeight="14.4" x14ac:dyDescent="0.3"/>
  <cols>
    <col min="1" max="1" width="11.77734375" bestFit="1" customWidth="1"/>
    <col min="2" max="2" width="22.77734375" bestFit="1" customWidth="1"/>
    <col min="3" max="3" width="9.88671875" bestFit="1" customWidth="1"/>
    <col min="4" max="4" width="6.88671875" bestFit="1" customWidth="1"/>
    <col min="5" max="5" width="15.109375" bestFit="1" customWidth="1"/>
    <col min="6" max="6" width="7.77734375" bestFit="1" customWidth="1"/>
    <col min="7" max="7" width="13.109375" bestFit="1" customWidth="1"/>
    <col min="8" max="8" width="20.109375" bestFit="1" customWidth="1"/>
  </cols>
  <sheetData>
    <row r="1" spans="1:7" x14ac:dyDescent="0.3">
      <c r="A1" t="s">
        <v>10033</v>
      </c>
      <c r="B1" t="s">
        <v>15048</v>
      </c>
      <c r="C1" t="s">
        <v>15049</v>
      </c>
      <c r="D1" t="s">
        <v>15050</v>
      </c>
      <c r="E1" t="s">
        <v>15051</v>
      </c>
      <c r="F1" t="s">
        <v>15052</v>
      </c>
      <c r="G1" t="s">
        <v>20048</v>
      </c>
    </row>
    <row r="2" spans="1:7" x14ac:dyDescent="0.3">
      <c r="A2">
        <v>1</v>
      </c>
      <c r="B2" t="s">
        <v>15053</v>
      </c>
      <c r="C2" t="s">
        <v>15054</v>
      </c>
      <c r="D2">
        <v>27827</v>
      </c>
      <c r="E2">
        <v>533</v>
      </c>
      <c r="F2" t="s">
        <v>15055</v>
      </c>
      <c r="G2" t="s">
        <v>20049</v>
      </c>
    </row>
    <row r="3" spans="1:7" x14ac:dyDescent="0.3">
      <c r="A3">
        <v>2</v>
      </c>
      <c r="B3" t="s">
        <v>15056</v>
      </c>
      <c r="C3" t="s">
        <v>15057</v>
      </c>
      <c r="D3">
        <v>47956</v>
      </c>
      <c r="E3">
        <v>5</v>
      </c>
      <c r="F3" t="s">
        <v>15055</v>
      </c>
      <c r="G3" t="s">
        <v>20050</v>
      </c>
    </row>
    <row r="4" spans="1:7" x14ac:dyDescent="0.3">
      <c r="A4">
        <v>3</v>
      </c>
      <c r="B4" t="s">
        <v>15058</v>
      </c>
      <c r="C4" t="s">
        <v>15054</v>
      </c>
      <c r="D4">
        <v>33259</v>
      </c>
      <c r="E4">
        <v>268</v>
      </c>
      <c r="F4" t="s">
        <v>15055</v>
      </c>
      <c r="G4" t="s">
        <v>20049</v>
      </c>
    </row>
    <row r="5" spans="1:7" x14ac:dyDescent="0.3">
      <c r="A5">
        <v>4</v>
      </c>
      <c r="B5" t="s">
        <v>15059</v>
      </c>
      <c r="C5" t="s">
        <v>15060</v>
      </c>
      <c r="D5">
        <v>19816</v>
      </c>
      <c r="E5">
        <v>944</v>
      </c>
      <c r="F5" t="s">
        <v>15061</v>
      </c>
      <c r="G5" t="s">
        <v>20049</v>
      </c>
    </row>
    <row r="6" spans="1:7" x14ac:dyDescent="0.3">
      <c r="A6">
        <v>5</v>
      </c>
      <c r="B6" t="s">
        <v>15062</v>
      </c>
      <c r="C6" t="s">
        <v>15057</v>
      </c>
      <c r="D6">
        <v>3076</v>
      </c>
      <c r="E6">
        <v>862</v>
      </c>
      <c r="F6" t="s">
        <v>15063</v>
      </c>
      <c r="G6" t="s">
        <v>20049</v>
      </c>
    </row>
    <row r="7" spans="1:7" x14ac:dyDescent="0.3">
      <c r="A7">
        <v>6</v>
      </c>
      <c r="B7" t="s">
        <v>15064</v>
      </c>
      <c r="C7" t="s">
        <v>15065</v>
      </c>
      <c r="D7">
        <v>40648</v>
      </c>
      <c r="E7">
        <v>231</v>
      </c>
      <c r="F7" t="s">
        <v>15055</v>
      </c>
      <c r="G7" t="s">
        <v>20049</v>
      </c>
    </row>
    <row r="8" spans="1:7" x14ac:dyDescent="0.3">
      <c r="A8">
        <v>7</v>
      </c>
      <c r="B8" t="s">
        <v>15066</v>
      </c>
      <c r="C8" t="s">
        <v>15065</v>
      </c>
      <c r="D8">
        <v>20095</v>
      </c>
      <c r="E8">
        <v>267</v>
      </c>
      <c r="F8" t="s">
        <v>15063</v>
      </c>
      <c r="G8" t="s">
        <v>20049</v>
      </c>
    </row>
    <row r="9" spans="1:7" x14ac:dyDescent="0.3">
      <c r="A9">
        <v>8</v>
      </c>
      <c r="B9" t="s">
        <v>15067</v>
      </c>
      <c r="C9" t="s">
        <v>15057</v>
      </c>
      <c r="D9">
        <v>26273</v>
      </c>
      <c r="E9">
        <v>198</v>
      </c>
      <c r="F9" t="s">
        <v>15055</v>
      </c>
      <c r="G9" t="s">
        <v>20049</v>
      </c>
    </row>
    <row r="10" spans="1:7" x14ac:dyDescent="0.3">
      <c r="A10">
        <v>9</v>
      </c>
      <c r="B10" t="s">
        <v>15068</v>
      </c>
      <c r="C10" t="s">
        <v>15069</v>
      </c>
      <c r="D10">
        <v>15547</v>
      </c>
      <c r="E10">
        <v>355</v>
      </c>
      <c r="F10" t="s">
        <v>15070</v>
      </c>
      <c r="G10" t="s">
        <v>20049</v>
      </c>
    </row>
    <row r="11" spans="1:7" x14ac:dyDescent="0.3">
      <c r="A11">
        <v>10</v>
      </c>
      <c r="B11" t="s">
        <v>15071</v>
      </c>
      <c r="C11" t="s">
        <v>15065</v>
      </c>
      <c r="D11">
        <v>17239</v>
      </c>
      <c r="E11">
        <v>227</v>
      </c>
      <c r="F11" t="s">
        <v>15055</v>
      </c>
      <c r="G11" t="s">
        <v>20049</v>
      </c>
    </row>
    <row r="12" spans="1:7" x14ac:dyDescent="0.3">
      <c r="A12">
        <v>11</v>
      </c>
      <c r="B12" t="s">
        <v>15072</v>
      </c>
      <c r="C12" t="s">
        <v>15069</v>
      </c>
      <c r="D12">
        <v>7913</v>
      </c>
      <c r="E12">
        <v>906</v>
      </c>
      <c r="F12" t="s">
        <v>15061</v>
      </c>
      <c r="G12" t="s">
        <v>20049</v>
      </c>
    </row>
    <row r="13" spans="1:7" x14ac:dyDescent="0.3">
      <c r="A13">
        <v>12</v>
      </c>
      <c r="B13" t="s">
        <v>15073</v>
      </c>
      <c r="C13" t="s">
        <v>15065</v>
      </c>
      <c r="D13">
        <v>617</v>
      </c>
      <c r="E13">
        <v>220</v>
      </c>
      <c r="F13" t="s">
        <v>15063</v>
      </c>
      <c r="G13" t="s">
        <v>20049</v>
      </c>
    </row>
    <row r="14" spans="1:7" x14ac:dyDescent="0.3">
      <c r="A14">
        <v>13</v>
      </c>
      <c r="B14" t="s">
        <v>15074</v>
      </c>
      <c r="C14" t="s">
        <v>15054</v>
      </c>
      <c r="D14">
        <v>29974</v>
      </c>
      <c r="E14">
        <v>84</v>
      </c>
      <c r="F14" t="s">
        <v>15061</v>
      </c>
      <c r="G14" t="s">
        <v>20051</v>
      </c>
    </row>
    <row r="15" spans="1:7" x14ac:dyDescent="0.3">
      <c r="A15">
        <v>14</v>
      </c>
      <c r="B15" t="s">
        <v>15075</v>
      </c>
      <c r="C15" t="s">
        <v>15054</v>
      </c>
      <c r="D15">
        <v>38712</v>
      </c>
      <c r="E15">
        <v>194</v>
      </c>
      <c r="F15" t="s">
        <v>15061</v>
      </c>
      <c r="G15" t="s">
        <v>20049</v>
      </c>
    </row>
    <row r="16" spans="1:7" x14ac:dyDescent="0.3">
      <c r="A16">
        <v>15</v>
      </c>
      <c r="B16" t="s">
        <v>15076</v>
      </c>
      <c r="C16" t="s">
        <v>15077</v>
      </c>
      <c r="D16">
        <v>32484</v>
      </c>
      <c r="E16">
        <v>515</v>
      </c>
      <c r="F16" t="s">
        <v>15055</v>
      </c>
      <c r="G16" t="s">
        <v>20049</v>
      </c>
    </row>
    <row r="17" spans="1:7" x14ac:dyDescent="0.3">
      <c r="A17">
        <v>16</v>
      </c>
      <c r="B17" t="s">
        <v>15078</v>
      </c>
      <c r="C17" t="s">
        <v>15057</v>
      </c>
      <c r="D17">
        <v>15227</v>
      </c>
      <c r="E17">
        <v>199</v>
      </c>
      <c r="F17" t="s">
        <v>15061</v>
      </c>
      <c r="G17" t="s">
        <v>20049</v>
      </c>
    </row>
    <row r="18" spans="1:7" x14ac:dyDescent="0.3">
      <c r="A18">
        <v>17</v>
      </c>
      <c r="B18" t="s">
        <v>15079</v>
      </c>
      <c r="C18" t="s">
        <v>15060</v>
      </c>
      <c r="D18">
        <v>6591</v>
      </c>
      <c r="E18">
        <v>215</v>
      </c>
      <c r="F18" t="s">
        <v>15061</v>
      </c>
      <c r="G18" t="s">
        <v>20049</v>
      </c>
    </row>
    <row r="19" spans="1:7" x14ac:dyDescent="0.3">
      <c r="A19">
        <v>18</v>
      </c>
      <c r="B19" t="s">
        <v>15080</v>
      </c>
      <c r="C19" t="s">
        <v>15054</v>
      </c>
      <c r="D19">
        <v>2738</v>
      </c>
      <c r="E19">
        <v>238</v>
      </c>
      <c r="F19" t="s">
        <v>15055</v>
      </c>
      <c r="G19" t="s">
        <v>20049</v>
      </c>
    </row>
    <row r="20" spans="1:7" x14ac:dyDescent="0.3">
      <c r="A20">
        <v>19</v>
      </c>
      <c r="B20" t="s">
        <v>15081</v>
      </c>
      <c r="C20" t="s">
        <v>15060</v>
      </c>
      <c r="D20">
        <v>18814</v>
      </c>
      <c r="E20">
        <v>596</v>
      </c>
      <c r="F20" t="s">
        <v>15070</v>
      </c>
      <c r="G20" t="s">
        <v>20049</v>
      </c>
    </row>
    <row r="21" spans="1:7" x14ac:dyDescent="0.3">
      <c r="A21">
        <v>20</v>
      </c>
      <c r="B21" t="s">
        <v>15082</v>
      </c>
      <c r="C21" t="s">
        <v>15065</v>
      </c>
      <c r="D21">
        <v>11705</v>
      </c>
      <c r="E21">
        <v>789</v>
      </c>
      <c r="F21" t="s">
        <v>15070</v>
      </c>
      <c r="G21" t="s">
        <v>20049</v>
      </c>
    </row>
    <row r="22" spans="1:7" x14ac:dyDescent="0.3">
      <c r="A22">
        <v>21</v>
      </c>
      <c r="B22" t="s">
        <v>15083</v>
      </c>
      <c r="C22" t="s">
        <v>15069</v>
      </c>
      <c r="D22">
        <v>492</v>
      </c>
      <c r="E22">
        <v>234</v>
      </c>
      <c r="F22" t="s">
        <v>15055</v>
      </c>
      <c r="G22" t="s">
        <v>20049</v>
      </c>
    </row>
    <row r="23" spans="1:7" x14ac:dyDescent="0.3">
      <c r="A23">
        <v>22</v>
      </c>
      <c r="B23" t="s">
        <v>15084</v>
      </c>
      <c r="C23" t="s">
        <v>15054</v>
      </c>
      <c r="D23">
        <v>5423</v>
      </c>
      <c r="E23">
        <v>448</v>
      </c>
      <c r="F23" t="s">
        <v>15055</v>
      </c>
      <c r="G23" t="s">
        <v>20049</v>
      </c>
    </row>
    <row r="24" spans="1:7" x14ac:dyDescent="0.3">
      <c r="A24">
        <v>23</v>
      </c>
      <c r="B24" t="s">
        <v>15085</v>
      </c>
      <c r="C24" t="s">
        <v>15057</v>
      </c>
      <c r="D24">
        <v>21774</v>
      </c>
      <c r="E24">
        <v>920</v>
      </c>
      <c r="F24" t="s">
        <v>15063</v>
      </c>
      <c r="G24" t="s">
        <v>20049</v>
      </c>
    </row>
    <row r="25" spans="1:7" x14ac:dyDescent="0.3">
      <c r="A25">
        <v>24</v>
      </c>
      <c r="B25" t="s">
        <v>15086</v>
      </c>
      <c r="C25" t="s">
        <v>15060</v>
      </c>
      <c r="D25">
        <v>3735</v>
      </c>
      <c r="E25">
        <v>340</v>
      </c>
      <c r="F25" t="s">
        <v>15070</v>
      </c>
      <c r="G25" t="s">
        <v>20049</v>
      </c>
    </row>
    <row r="26" spans="1:7" x14ac:dyDescent="0.3">
      <c r="A26">
        <v>25</v>
      </c>
      <c r="B26" t="s">
        <v>15087</v>
      </c>
      <c r="C26" t="s">
        <v>15065</v>
      </c>
      <c r="D26">
        <v>20507</v>
      </c>
      <c r="E26">
        <v>43</v>
      </c>
      <c r="F26" t="s">
        <v>15055</v>
      </c>
      <c r="G26" t="s">
        <v>20051</v>
      </c>
    </row>
    <row r="27" spans="1:7" x14ac:dyDescent="0.3">
      <c r="A27">
        <v>26</v>
      </c>
      <c r="B27" t="s">
        <v>15088</v>
      </c>
      <c r="C27" t="s">
        <v>15057</v>
      </c>
      <c r="D27">
        <v>35139</v>
      </c>
      <c r="E27">
        <v>94</v>
      </c>
      <c r="F27" t="s">
        <v>15063</v>
      </c>
      <c r="G27" t="s">
        <v>20051</v>
      </c>
    </row>
    <row r="28" spans="1:7" x14ac:dyDescent="0.3">
      <c r="A28">
        <v>27</v>
      </c>
      <c r="B28" t="s">
        <v>15089</v>
      </c>
      <c r="C28" t="s">
        <v>15054</v>
      </c>
      <c r="D28">
        <v>33682</v>
      </c>
      <c r="E28">
        <v>535</v>
      </c>
      <c r="F28" t="s">
        <v>15063</v>
      </c>
      <c r="G28" t="s">
        <v>20049</v>
      </c>
    </row>
    <row r="29" spans="1:7" x14ac:dyDescent="0.3">
      <c r="A29">
        <v>28</v>
      </c>
      <c r="B29" t="s">
        <v>15090</v>
      </c>
      <c r="C29" t="s">
        <v>15077</v>
      </c>
      <c r="D29">
        <v>44582</v>
      </c>
      <c r="E29">
        <v>165</v>
      </c>
      <c r="F29" t="s">
        <v>15061</v>
      </c>
      <c r="G29" t="s">
        <v>20049</v>
      </c>
    </row>
    <row r="30" spans="1:7" x14ac:dyDescent="0.3">
      <c r="A30">
        <v>29</v>
      </c>
      <c r="B30" t="s">
        <v>15091</v>
      </c>
      <c r="C30" t="s">
        <v>15077</v>
      </c>
      <c r="D30">
        <v>1926</v>
      </c>
      <c r="E30">
        <v>667</v>
      </c>
      <c r="F30" t="s">
        <v>15063</v>
      </c>
      <c r="G30" t="s">
        <v>20049</v>
      </c>
    </row>
    <row r="31" spans="1:7" x14ac:dyDescent="0.3">
      <c r="A31">
        <v>30</v>
      </c>
      <c r="B31" t="s">
        <v>15092</v>
      </c>
      <c r="C31" t="s">
        <v>15077</v>
      </c>
      <c r="D31">
        <v>13783</v>
      </c>
      <c r="E31">
        <v>162</v>
      </c>
      <c r="F31" t="s">
        <v>15070</v>
      </c>
      <c r="G31" t="s">
        <v>20049</v>
      </c>
    </row>
    <row r="32" spans="1:7" x14ac:dyDescent="0.3">
      <c r="A32">
        <v>31</v>
      </c>
      <c r="B32" t="s">
        <v>15093</v>
      </c>
      <c r="C32" t="s">
        <v>15077</v>
      </c>
      <c r="D32">
        <v>742</v>
      </c>
      <c r="E32">
        <v>55</v>
      </c>
      <c r="F32" t="s">
        <v>15055</v>
      </c>
      <c r="G32" t="s">
        <v>20051</v>
      </c>
    </row>
    <row r="33" spans="1:7" x14ac:dyDescent="0.3">
      <c r="A33">
        <v>32</v>
      </c>
      <c r="B33" t="s">
        <v>15094</v>
      </c>
      <c r="C33" t="s">
        <v>15060</v>
      </c>
      <c r="D33">
        <v>46394</v>
      </c>
      <c r="E33">
        <v>132</v>
      </c>
      <c r="F33" t="s">
        <v>15070</v>
      </c>
      <c r="G33" t="s">
        <v>20049</v>
      </c>
    </row>
    <row r="34" spans="1:7" x14ac:dyDescent="0.3">
      <c r="A34">
        <v>33</v>
      </c>
      <c r="B34" t="s">
        <v>15095</v>
      </c>
      <c r="C34" t="s">
        <v>15054</v>
      </c>
      <c r="D34">
        <v>3245</v>
      </c>
      <c r="E34">
        <v>601</v>
      </c>
      <c r="F34" t="s">
        <v>15055</v>
      </c>
      <c r="G34" t="s">
        <v>20049</v>
      </c>
    </row>
    <row r="35" spans="1:7" x14ac:dyDescent="0.3">
      <c r="A35">
        <v>34</v>
      </c>
      <c r="B35" t="s">
        <v>15096</v>
      </c>
      <c r="C35" t="s">
        <v>15060</v>
      </c>
      <c r="D35">
        <v>33464</v>
      </c>
      <c r="E35">
        <v>841</v>
      </c>
      <c r="F35" t="s">
        <v>15055</v>
      </c>
      <c r="G35" t="s">
        <v>20049</v>
      </c>
    </row>
    <row r="36" spans="1:7" x14ac:dyDescent="0.3">
      <c r="A36">
        <v>35</v>
      </c>
      <c r="B36" t="s">
        <v>15097</v>
      </c>
      <c r="C36" t="s">
        <v>15060</v>
      </c>
      <c r="D36">
        <v>32073</v>
      </c>
      <c r="E36">
        <v>430</v>
      </c>
      <c r="F36" t="s">
        <v>15061</v>
      </c>
      <c r="G36" t="s">
        <v>20049</v>
      </c>
    </row>
    <row r="37" spans="1:7" x14ac:dyDescent="0.3">
      <c r="A37">
        <v>36</v>
      </c>
      <c r="B37" t="s">
        <v>15098</v>
      </c>
      <c r="C37" t="s">
        <v>15069</v>
      </c>
      <c r="D37">
        <v>33919</v>
      </c>
      <c r="E37">
        <v>132</v>
      </c>
      <c r="F37" t="s">
        <v>15061</v>
      </c>
      <c r="G37" t="s">
        <v>20049</v>
      </c>
    </row>
    <row r="38" spans="1:7" x14ac:dyDescent="0.3">
      <c r="A38">
        <v>37</v>
      </c>
      <c r="B38" t="s">
        <v>15099</v>
      </c>
      <c r="C38" t="s">
        <v>15054</v>
      </c>
      <c r="D38">
        <v>11922</v>
      </c>
      <c r="E38">
        <v>184</v>
      </c>
      <c r="F38" t="s">
        <v>15063</v>
      </c>
      <c r="G38" t="s">
        <v>20049</v>
      </c>
    </row>
    <row r="39" spans="1:7" x14ac:dyDescent="0.3">
      <c r="A39">
        <v>38</v>
      </c>
      <c r="B39" t="s">
        <v>15100</v>
      </c>
      <c r="C39" t="s">
        <v>15054</v>
      </c>
      <c r="D39">
        <v>37147</v>
      </c>
      <c r="E39">
        <v>243</v>
      </c>
      <c r="F39" t="s">
        <v>15055</v>
      </c>
      <c r="G39" t="s">
        <v>20049</v>
      </c>
    </row>
    <row r="40" spans="1:7" x14ac:dyDescent="0.3">
      <c r="A40">
        <v>39</v>
      </c>
      <c r="B40" t="s">
        <v>15101</v>
      </c>
      <c r="C40" t="s">
        <v>15060</v>
      </c>
      <c r="D40">
        <v>20629</v>
      </c>
      <c r="E40">
        <v>18</v>
      </c>
      <c r="F40" t="s">
        <v>15055</v>
      </c>
      <c r="G40" t="s">
        <v>20050</v>
      </c>
    </row>
    <row r="41" spans="1:7" x14ac:dyDescent="0.3">
      <c r="A41">
        <v>40</v>
      </c>
      <c r="B41" t="s">
        <v>15102</v>
      </c>
      <c r="C41" t="s">
        <v>15057</v>
      </c>
      <c r="D41">
        <v>23634</v>
      </c>
      <c r="E41">
        <v>294</v>
      </c>
      <c r="F41" t="s">
        <v>15061</v>
      </c>
      <c r="G41" t="s">
        <v>20049</v>
      </c>
    </row>
    <row r="42" spans="1:7" x14ac:dyDescent="0.3">
      <c r="A42">
        <v>41</v>
      </c>
      <c r="B42" t="s">
        <v>15103</v>
      </c>
      <c r="C42" t="s">
        <v>15069</v>
      </c>
      <c r="D42">
        <v>25419</v>
      </c>
      <c r="E42">
        <v>904</v>
      </c>
      <c r="F42" t="s">
        <v>15055</v>
      </c>
      <c r="G42" t="s">
        <v>20049</v>
      </c>
    </row>
    <row r="43" spans="1:7" x14ac:dyDescent="0.3">
      <c r="A43">
        <v>42</v>
      </c>
      <c r="B43" t="s">
        <v>15104</v>
      </c>
      <c r="C43" t="s">
        <v>15065</v>
      </c>
      <c r="D43">
        <v>31633</v>
      </c>
      <c r="E43">
        <v>16</v>
      </c>
      <c r="F43" t="s">
        <v>15070</v>
      </c>
      <c r="G43" t="s">
        <v>20050</v>
      </c>
    </row>
    <row r="44" spans="1:7" x14ac:dyDescent="0.3">
      <c r="A44">
        <v>43</v>
      </c>
      <c r="B44" t="s">
        <v>15105</v>
      </c>
      <c r="C44" t="s">
        <v>15054</v>
      </c>
      <c r="D44">
        <v>7897</v>
      </c>
      <c r="E44">
        <v>710</v>
      </c>
      <c r="F44" t="s">
        <v>15063</v>
      </c>
      <c r="G44" t="s">
        <v>20049</v>
      </c>
    </row>
    <row r="45" spans="1:7" x14ac:dyDescent="0.3">
      <c r="A45">
        <v>44</v>
      </c>
      <c r="B45" t="s">
        <v>15106</v>
      </c>
      <c r="C45" t="s">
        <v>15054</v>
      </c>
      <c r="D45">
        <v>47025</v>
      </c>
      <c r="E45">
        <v>386</v>
      </c>
      <c r="F45" t="s">
        <v>15070</v>
      </c>
      <c r="G45" t="s">
        <v>20049</v>
      </c>
    </row>
    <row r="46" spans="1:7" x14ac:dyDescent="0.3">
      <c r="A46">
        <v>45</v>
      </c>
      <c r="B46" t="s">
        <v>15107</v>
      </c>
      <c r="C46" t="s">
        <v>15069</v>
      </c>
      <c r="D46">
        <v>31883</v>
      </c>
      <c r="E46">
        <v>830</v>
      </c>
      <c r="F46" t="s">
        <v>15063</v>
      </c>
      <c r="G46" t="s">
        <v>20049</v>
      </c>
    </row>
    <row r="47" spans="1:7" x14ac:dyDescent="0.3">
      <c r="A47">
        <v>46</v>
      </c>
      <c r="B47" t="s">
        <v>15108</v>
      </c>
      <c r="C47" t="s">
        <v>15060</v>
      </c>
      <c r="D47">
        <v>19665</v>
      </c>
      <c r="E47">
        <v>598</v>
      </c>
      <c r="F47" t="s">
        <v>15070</v>
      </c>
      <c r="G47" t="s">
        <v>20049</v>
      </c>
    </row>
    <row r="48" spans="1:7" x14ac:dyDescent="0.3">
      <c r="A48">
        <v>47</v>
      </c>
      <c r="B48" t="s">
        <v>15109</v>
      </c>
      <c r="C48" t="s">
        <v>15069</v>
      </c>
      <c r="D48">
        <v>15033</v>
      </c>
      <c r="E48">
        <v>185</v>
      </c>
      <c r="F48" t="s">
        <v>15070</v>
      </c>
      <c r="G48" t="s">
        <v>20049</v>
      </c>
    </row>
    <row r="49" spans="1:7" x14ac:dyDescent="0.3">
      <c r="A49">
        <v>48</v>
      </c>
      <c r="B49" t="s">
        <v>15110</v>
      </c>
      <c r="C49" t="s">
        <v>15069</v>
      </c>
      <c r="D49">
        <v>3427</v>
      </c>
      <c r="E49">
        <v>8</v>
      </c>
      <c r="F49" t="s">
        <v>15070</v>
      </c>
      <c r="G49" t="s">
        <v>20050</v>
      </c>
    </row>
    <row r="50" spans="1:7" x14ac:dyDescent="0.3">
      <c r="A50">
        <v>49</v>
      </c>
      <c r="B50" t="s">
        <v>15111</v>
      </c>
      <c r="C50" t="s">
        <v>15077</v>
      </c>
      <c r="D50">
        <v>35045</v>
      </c>
      <c r="E50">
        <v>137</v>
      </c>
      <c r="F50" t="s">
        <v>15061</v>
      </c>
      <c r="G50" t="s">
        <v>20049</v>
      </c>
    </row>
    <row r="51" spans="1:7" x14ac:dyDescent="0.3">
      <c r="A51">
        <v>50</v>
      </c>
      <c r="B51" t="s">
        <v>15112</v>
      </c>
      <c r="C51" t="s">
        <v>15069</v>
      </c>
      <c r="D51">
        <v>15078</v>
      </c>
      <c r="E51">
        <v>323</v>
      </c>
      <c r="F51" t="s">
        <v>15070</v>
      </c>
      <c r="G51" t="s">
        <v>20049</v>
      </c>
    </row>
    <row r="52" spans="1:7" x14ac:dyDescent="0.3">
      <c r="A52">
        <v>51</v>
      </c>
      <c r="B52" t="s">
        <v>15113</v>
      </c>
      <c r="C52" t="s">
        <v>15054</v>
      </c>
      <c r="D52">
        <v>6617</v>
      </c>
      <c r="E52">
        <v>982</v>
      </c>
      <c r="F52" t="s">
        <v>15070</v>
      </c>
      <c r="G52" t="s">
        <v>20049</v>
      </c>
    </row>
    <row r="53" spans="1:7" x14ac:dyDescent="0.3">
      <c r="A53">
        <v>52</v>
      </c>
      <c r="B53" t="s">
        <v>15114</v>
      </c>
      <c r="C53" t="s">
        <v>15060</v>
      </c>
      <c r="D53">
        <v>26141</v>
      </c>
      <c r="E53">
        <v>718</v>
      </c>
      <c r="F53" t="s">
        <v>15061</v>
      </c>
      <c r="G53" t="s">
        <v>20049</v>
      </c>
    </row>
    <row r="54" spans="1:7" x14ac:dyDescent="0.3">
      <c r="A54">
        <v>53</v>
      </c>
      <c r="B54" t="s">
        <v>15115</v>
      </c>
      <c r="C54" t="s">
        <v>15065</v>
      </c>
      <c r="D54">
        <v>10599</v>
      </c>
      <c r="E54">
        <v>75</v>
      </c>
      <c r="F54" t="s">
        <v>15055</v>
      </c>
      <c r="G54" t="s">
        <v>20051</v>
      </c>
    </row>
    <row r="55" spans="1:7" x14ac:dyDescent="0.3">
      <c r="A55">
        <v>54</v>
      </c>
      <c r="B55" t="s">
        <v>15116</v>
      </c>
      <c r="C55" t="s">
        <v>15065</v>
      </c>
      <c r="D55">
        <v>4854</v>
      </c>
      <c r="E55">
        <v>636</v>
      </c>
      <c r="F55" t="s">
        <v>15063</v>
      </c>
      <c r="G55" t="s">
        <v>20049</v>
      </c>
    </row>
    <row r="56" spans="1:7" x14ac:dyDescent="0.3">
      <c r="A56">
        <v>55</v>
      </c>
      <c r="B56" t="s">
        <v>15117</v>
      </c>
      <c r="C56" t="s">
        <v>15057</v>
      </c>
      <c r="D56">
        <v>23479</v>
      </c>
      <c r="E56">
        <v>381</v>
      </c>
      <c r="F56" t="s">
        <v>15070</v>
      </c>
      <c r="G56" t="s">
        <v>20049</v>
      </c>
    </row>
    <row r="57" spans="1:7" x14ac:dyDescent="0.3">
      <c r="A57">
        <v>56</v>
      </c>
      <c r="B57" t="s">
        <v>15118</v>
      </c>
      <c r="C57" t="s">
        <v>15054</v>
      </c>
      <c r="D57">
        <v>1818</v>
      </c>
      <c r="E57">
        <v>17</v>
      </c>
      <c r="F57" t="s">
        <v>15055</v>
      </c>
      <c r="G57" t="s">
        <v>20050</v>
      </c>
    </row>
    <row r="58" spans="1:7" x14ac:dyDescent="0.3">
      <c r="A58">
        <v>57</v>
      </c>
      <c r="B58" t="s">
        <v>15119</v>
      </c>
      <c r="C58" t="s">
        <v>15057</v>
      </c>
      <c r="D58">
        <v>45797</v>
      </c>
      <c r="E58">
        <v>720</v>
      </c>
      <c r="F58" t="s">
        <v>15063</v>
      </c>
      <c r="G58" t="s">
        <v>20049</v>
      </c>
    </row>
    <row r="59" spans="1:7" x14ac:dyDescent="0.3">
      <c r="A59">
        <v>58</v>
      </c>
      <c r="B59" t="s">
        <v>15120</v>
      </c>
      <c r="C59" t="s">
        <v>15069</v>
      </c>
      <c r="D59">
        <v>21232</v>
      </c>
      <c r="E59">
        <v>708</v>
      </c>
      <c r="F59" t="s">
        <v>15063</v>
      </c>
      <c r="G59" t="s">
        <v>20049</v>
      </c>
    </row>
    <row r="60" spans="1:7" x14ac:dyDescent="0.3">
      <c r="A60">
        <v>59</v>
      </c>
      <c r="B60" t="s">
        <v>15121</v>
      </c>
      <c r="C60" t="s">
        <v>15054</v>
      </c>
      <c r="D60">
        <v>46181</v>
      </c>
      <c r="E60">
        <v>156</v>
      </c>
      <c r="F60" t="s">
        <v>15070</v>
      </c>
      <c r="G60" t="s">
        <v>20049</v>
      </c>
    </row>
    <row r="61" spans="1:7" x14ac:dyDescent="0.3">
      <c r="A61">
        <v>60</v>
      </c>
      <c r="B61" t="s">
        <v>15122</v>
      </c>
      <c r="C61" t="s">
        <v>15057</v>
      </c>
      <c r="D61">
        <v>33306</v>
      </c>
      <c r="E61">
        <v>575</v>
      </c>
      <c r="F61" t="s">
        <v>15070</v>
      </c>
      <c r="G61" t="s">
        <v>20049</v>
      </c>
    </row>
    <row r="62" spans="1:7" x14ac:dyDescent="0.3">
      <c r="A62">
        <v>61</v>
      </c>
      <c r="B62" t="s">
        <v>15123</v>
      </c>
      <c r="C62" t="s">
        <v>15054</v>
      </c>
      <c r="D62">
        <v>29361</v>
      </c>
      <c r="E62">
        <v>869</v>
      </c>
      <c r="F62" t="s">
        <v>15063</v>
      </c>
      <c r="G62" t="s">
        <v>20049</v>
      </c>
    </row>
    <row r="63" spans="1:7" x14ac:dyDescent="0.3">
      <c r="A63">
        <v>62</v>
      </c>
      <c r="B63" t="s">
        <v>15124</v>
      </c>
      <c r="C63" t="s">
        <v>15077</v>
      </c>
      <c r="D63">
        <v>23523</v>
      </c>
      <c r="E63">
        <v>828</v>
      </c>
      <c r="F63" t="s">
        <v>15070</v>
      </c>
      <c r="G63" t="s">
        <v>20049</v>
      </c>
    </row>
    <row r="64" spans="1:7" x14ac:dyDescent="0.3">
      <c r="A64">
        <v>63</v>
      </c>
      <c r="B64" t="s">
        <v>15125</v>
      </c>
      <c r="C64" t="s">
        <v>15057</v>
      </c>
      <c r="D64">
        <v>33303</v>
      </c>
      <c r="E64">
        <v>248</v>
      </c>
      <c r="F64" t="s">
        <v>15063</v>
      </c>
      <c r="G64" t="s">
        <v>20049</v>
      </c>
    </row>
    <row r="65" spans="1:7" x14ac:dyDescent="0.3">
      <c r="A65">
        <v>64</v>
      </c>
      <c r="B65" t="s">
        <v>15126</v>
      </c>
      <c r="C65" t="s">
        <v>15054</v>
      </c>
      <c r="D65">
        <v>7166</v>
      </c>
      <c r="E65">
        <v>137</v>
      </c>
      <c r="F65" t="s">
        <v>15070</v>
      </c>
      <c r="G65" t="s">
        <v>20049</v>
      </c>
    </row>
    <row r="66" spans="1:7" x14ac:dyDescent="0.3">
      <c r="A66">
        <v>65</v>
      </c>
      <c r="B66" t="s">
        <v>15127</v>
      </c>
      <c r="C66" t="s">
        <v>15077</v>
      </c>
      <c r="D66">
        <v>42522</v>
      </c>
      <c r="E66">
        <v>908</v>
      </c>
      <c r="F66" t="s">
        <v>15063</v>
      </c>
      <c r="G66" t="s">
        <v>20049</v>
      </c>
    </row>
    <row r="67" spans="1:7" x14ac:dyDescent="0.3">
      <c r="A67">
        <v>66</v>
      </c>
      <c r="B67" t="s">
        <v>15128</v>
      </c>
      <c r="C67" t="s">
        <v>15069</v>
      </c>
      <c r="D67">
        <v>16126</v>
      </c>
      <c r="E67">
        <v>506</v>
      </c>
      <c r="F67" t="s">
        <v>15063</v>
      </c>
      <c r="G67" t="s">
        <v>20049</v>
      </c>
    </row>
    <row r="68" spans="1:7" x14ac:dyDescent="0.3">
      <c r="A68">
        <v>67</v>
      </c>
      <c r="B68" t="s">
        <v>15129</v>
      </c>
      <c r="C68" t="s">
        <v>15054</v>
      </c>
      <c r="D68">
        <v>40581</v>
      </c>
      <c r="E68">
        <v>474</v>
      </c>
      <c r="F68" t="s">
        <v>15063</v>
      </c>
      <c r="G68" t="s">
        <v>20049</v>
      </c>
    </row>
    <row r="69" spans="1:7" x14ac:dyDescent="0.3">
      <c r="A69">
        <v>68</v>
      </c>
      <c r="B69" t="s">
        <v>15130</v>
      </c>
      <c r="C69" t="s">
        <v>15060</v>
      </c>
      <c r="D69">
        <v>811</v>
      </c>
      <c r="E69">
        <v>762</v>
      </c>
      <c r="F69" t="s">
        <v>15055</v>
      </c>
      <c r="G69" t="s">
        <v>20049</v>
      </c>
    </row>
    <row r="70" spans="1:7" x14ac:dyDescent="0.3">
      <c r="A70">
        <v>69</v>
      </c>
      <c r="B70" t="s">
        <v>15131</v>
      </c>
      <c r="C70" t="s">
        <v>15069</v>
      </c>
      <c r="D70">
        <v>12005</v>
      </c>
      <c r="E70">
        <v>764</v>
      </c>
      <c r="F70" t="s">
        <v>15055</v>
      </c>
      <c r="G70" t="s">
        <v>20049</v>
      </c>
    </row>
    <row r="71" spans="1:7" x14ac:dyDescent="0.3">
      <c r="A71">
        <v>70</v>
      </c>
      <c r="B71" t="s">
        <v>15132</v>
      </c>
      <c r="C71" t="s">
        <v>15057</v>
      </c>
      <c r="D71">
        <v>27406</v>
      </c>
      <c r="E71">
        <v>107</v>
      </c>
      <c r="F71" t="s">
        <v>15055</v>
      </c>
      <c r="G71" t="s">
        <v>20049</v>
      </c>
    </row>
    <row r="72" spans="1:7" x14ac:dyDescent="0.3">
      <c r="A72">
        <v>71</v>
      </c>
      <c r="B72" t="s">
        <v>15133</v>
      </c>
      <c r="C72" t="s">
        <v>15069</v>
      </c>
      <c r="D72">
        <v>3435</v>
      </c>
      <c r="E72">
        <v>986</v>
      </c>
      <c r="F72" t="s">
        <v>15055</v>
      </c>
      <c r="G72" t="s">
        <v>20049</v>
      </c>
    </row>
    <row r="73" spans="1:7" x14ac:dyDescent="0.3">
      <c r="A73">
        <v>72</v>
      </c>
      <c r="B73" t="s">
        <v>15134</v>
      </c>
      <c r="C73" t="s">
        <v>15077</v>
      </c>
      <c r="D73">
        <v>7539</v>
      </c>
      <c r="E73">
        <v>131</v>
      </c>
      <c r="F73" t="s">
        <v>15063</v>
      </c>
      <c r="G73" t="s">
        <v>20049</v>
      </c>
    </row>
    <row r="74" spans="1:7" x14ac:dyDescent="0.3">
      <c r="A74">
        <v>73</v>
      </c>
      <c r="B74" t="s">
        <v>15135</v>
      </c>
      <c r="C74" t="s">
        <v>15065</v>
      </c>
      <c r="D74">
        <v>39868</v>
      </c>
      <c r="E74">
        <v>584</v>
      </c>
      <c r="F74" t="s">
        <v>15070</v>
      </c>
      <c r="G74" t="s">
        <v>20049</v>
      </c>
    </row>
    <row r="75" spans="1:7" x14ac:dyDescent="0.3">
      <c r="A75">
        <v>74</v>
      </c>
      <c r="B75" t="s">
        <v>15136</v>
      </c>
      <c r="C75" t="s">
        <v>15057</v>
      </c>
      <c r="D75">
        <v>1353</v>
      </c>
      <c r="E75">
        <v>988</v>
      </c>
      <c r="F75" t="s">
        <v>15055</v>
      </c>
      <c r="G75" t="s">
        <v>20049</v>
      </c>
    </row>
    <row r="76" spans="1:7" x14ac:dyDescent="0.3">
      <c r="A76">
        <v>75</v>
      </c>
      <c r="B76" t="s">
        <v>15137</v>
      </c>
      <c r="C76" t="s">
        <v>15057</v>
      </c>
      <c r="D76">
        <v>22166</v>
      </c>
      <c r="E76">
        <v>71</v>
      </c>
      <c r="F76" t="s">
        <v>15061</v>
      </c>
      <c r="G76" t="s">
        <v>20051</v>
      </c>
    </row>
    <row r="77" spans="1:7" x14ac:dyDescent="0.3">
      <c r="A77">
        <v>76</v>
      </c>
      <c r="B77" t="s">
        <v>15138</v>
      </c>
      <c r="C77" t="s">
        <v>15069</v>
      </c>
      <c r="D77">
        <v>29641</v>
      </c>
      <c r="E77">
        <v>569</v>
      </c>
      <c r="F77" t="s">
        <v>15063</v>
      </c>
      <c r="G77" t="s">
        <v>20049</v>
      </c>
    </row>
    <row r="78" spans="1:7" x14ac:dyDescent="0.3">
      <c r="A78">
        <v>77</v>
      </c>
      <c r="B78" t="s">
        <v>15139</v>
      </c>
      <c r="C78" t="s">
        <v>15069</v>
      </c>
      <c r="D78">
        <v>4368</v>
      </c>
      <c r="E78">
        <v>35</v>
      </c>
      <c r="F78" t="s">
        <v>15070</v>
      </c>
      <c r="G78" t="s">
        <v>20051</v>
      </c>
    </row>
    <row r="79" spans="1:7" x14ac:dyDescent="0.3">
      <c r="A79">
        <v>78</v>
      </c>
      <c r="B79" t="s">
        <v>15140</v>
      </c>
      <c r="C79" t="s">
        <v>15077</v>
      </c>
      <c r="D79">
        <v>32269</v>
      </c>
      <c r="E79">
        <v>149</v>
      </c>
      <c r="F79" t="s">
        <v>15063</v>
      </c>
      <c r="G79" t="s">
        <v>20049</v>
      </c>
    </row>
    <row r="80" spans="1:7" x14ac:dyDescent="0.3">
      <c r="A80">
        <v>79</v>
      </c>
      <c r="B80" t="s">
        <v>15141</v>
      </c>
      <c r="C80" t="s">
        <v>15060</v>
      </c>
      <c r="D80">
        <v>42014</v>
      </c>
      <c r="E80">
        <v>588</v>
      </c>
      <c r="F80" t="s">
        <v>15061</v>
      </c>
      <c r="G80" t="s">
        <v>20049</v>
      </c>
    </row>
    <row r="81" spans="1:7" x14ac:dyDescent="0.3">
      <c r="A81">
        <v>80</v>
      </c>
      <c r="B81" t="s">
        <v>15142</v>
      </c>
      <c r="C81" t="s">
        <v>15060</v>
      </c>
      <c r="D81">
        <v>12936</v>
      </c>
      <c r="E81">
        <v>49</v>
      </c>
      <c r="F81" t="s">
        <v>15061</v>
      </c>
      <c r="G81" t="s">
        <v>20051</v>
      </c>
    </row>
    <row r="82" spans="1:7" x14ac:dyDescent="0.3">
      <c r="A82">
        <v>81</v>
      </c>
      <c r="B82" t="s">
        <v>15143</v>
      </c>
      <c r="C82" t="s">
        <v>15065</v>
      </c>
      <c r="D82">
        <v>44099</v>
      </c>
      <c r="E82">
        <v>465</v>
      </c>
      <c r="F82" t="s">
        <v>15063</v>
      </c>
      <c r="G82" t="s">
        <v>20049</v>
      </c>
    </row>
    <row r="83" spans="1:7" x14ac:dyDescent="0.3">
      <c r="A83">
        <v>82</v>
      </c>
      <c r="B83" t="s">
        <v>15144</v>
      </c>
      <c r="C83" t="s">
        <v>15060</v>
      </c>
      <c r="D83">
        <v>13227</v>
      </c>
      <c r="E83">
        <v>321</v>
      </c>
      <c r="F83" t="s">
        <v>15070</v>
      </c>
      <c r="G83" t="s">
        <v>20049</v>
      </c>
    </row>
    <row r="84" spans="1:7" x14ac:dyDescent="0.3">
      <c r="A84">
        <v>83</v>
      </c>
      <c r="B84" t="s">
        <v>15145</v>
      </c>
      <c r="C84" t="s">
        <v>15065</v>
      </c>
      <c r="D84">
        <v>35478</v>
      </c>
      <c r="E84">
        <v>809</v>
      </c>
      <c r="F84" t="s">
        <v>15063</v>
      </c>
      <c r="G84" t="s">
        <v>20049</v>
      </c>
    </row>
    <row r="85" spans="1:7" x14ac:dyDescent="0.3">
      <c r="A85">
        <v>84</v>
      </c>
      <c r="B85" t="s">
        <v>15146</v>
      </c>
      <c r="C85" t="s">
        <v>15069</v>
      </c>
      <c r="D85">
        <v>15931</v>
      </c>
      <c r="E85">
        <v>470</v>
      </c>
      <c r="F85" t="s">
        <v>15061</v>
      </c>
      <c r="G85" t="s">
        <v>20049</v>
      </c>
    </row>
    <row r="86" spans="1:7" x14ac:dyDescent="0.3">
      <c r="A86">
        <v>85</v>
      </c>
      <c r="B86" t="s">
        <v>15147</v>
      </c>
      <c r="C86" t="s">
        <v>15077</v>
      </c>
      <c r="D86">
        <v>3741</v>
      </c>
      <c r="E86">
        <v>806</v>
      </c>
      <c r="F86" t="s">
        <v>15063</v>
      </c>
      <c r="G86" t="s">
        <v>20049</v>
      </c>
    </row>
    <row r="87" spans="1:7" x14ac:dyDescent="0.3">
      <c r="A87">
        <v>86</v>
      </c>
      <c r="B87" t="s">
        <v>15148</v>
      </c>
      <c r="C87" t="s">
        <v>15069</v>
      </c>
      <c r="D87">
        <v>9545</v>
      </c>
      <c r="E87">
        <v>686</v>
      </c>
      <c r="F87" t="s">
        <v>15055</v>
      </c>
      <c r="G87" t="s">
        <v>20049</v>
      </c>
    </row>
    <row r="88" spans="1:7" x14ac:dyDescent="0.3">
      <c r="A88">
        <v>87</v>
      </c>
      <c r="B88" t="s">
        <v>15149</v>
      </c>
      <c r="C88" t="s">
        <v>15065</v>
      </c>
      <c r="D88">
        <v>42719</v>
      </c>
      <c r="E88">
        <v>480</v>
      </c>
      <c r="F88" t="s">
        <v>15063</v>
      </c>
      <c r="G88" t="s">
        <v>20049</v>
      </c>
    </row>
    <row r="89" spans="1:7" x14ac:dyDescent="0.3">
      <c r="A89">
        <v>88</v>
      </c>
      <c r="B89" t="s">
        <v>15150</v>
      </c>
      <c r="C89" t="s">
        <v>15057</v>
      </c>
      <c r="D89">
        <v>26679</v>
      </c>
      <c r="E89">
        <v>716</v>
      </c>
      <c r="F89" t="s">
        <v>15070</v>
      </c>
      <c r="G89" t="s">
        <v>20049</v>
      </c>
    </row>
    <row r="90" spans="1:7" x14ac:dyDescent="0.3">
      <c r="A90">
        <v>89</v>
      </c>
      <c r="B90" t="s">
        <v>15151</v>
      </c>
      <c r="C90" t="s">
        <v>15077</v>
      </c>
      <c r="D90">
        <v>21935</v>
      </c>
      <c r="E90">
        <v>240</v>
      </c>
      <c r="F90" t="s">
        <v>15055</v>
      </c>
      <c r="G90" t="s">
        <v>20049</v>
      </c>
    </row>
    <row r="91" spans="1:7" x14ac:dyDescent="0.3">
      <c r="A91">
        <v>90</v>
      </c>
      <c r="B91" t="s">
        <v>15152</v>
      </c>
      <c r="C91" t="s">
        <v>15065</v>
      </c>
      <c r="D91">
        <v>1568</v>
      </c>
      <c r="E91">
        <v>422</v>
      </c>
      <c r="F91" t="s">
        <v>15055</v>
      </c>
      <c r="G91" t="s">
        <v>20049</v>
      </c>
    </row>
    <row r="92" spans="1:7" x14ac:dyDescent="0.3">
      <c r="A92">
        <v>91</v>
      </c>
      <c r="B92" t="s">
        <v>15153</v>
      </c>
      <c r="C92" t="s">
        <v>15069</v>
      </c>
      <c r="D92">
        <v>32643</v>
      </c>
      <c r="E92">
        <v>362</v>
      </c>
      <c r="F92" t="s">
        <v>15061</v>
      </c>
      <c r="G92" t="s">
        <v>20049</v>
      </c>
    </row>
    <row r="93" spans="1:7" x14ac:dyDescent="0.3">
      <c r="A93">
        <v>92</v>
      </c>
      <c r="B93" t="s">
        <v>15154</v>
      </c>
      <c r="C93" t="s">
        <v>15077</v>
      </c>
      <c r="D93">
        <v>32854</v>
      </c>
      <c r="E93">
        <v>955</v>
      </c>
      <c r="F93" t="s">
        <v>15063</v>
      </c>
      <c r="G93" t="s">
        <v>20049</v>
      </c>
    </row>
    <row r="94" spans="1:7" x14ac:dyDescent="0.3">
      <c r="A94">
        <v>93</v>
      </c>
      <c r="B94" t="s">
        <v>15155</v>
      </c>
      <c r="C94" t="s">
        <v>15054</v>
      </c>
      <c r="D94">
        <v>1705</v>
      </c>
      <c r="E94">
        <v>881</v>
      </c>
      <c r="F94" t="s">
        <v>15061</v>
      </c>
      <c r="G94" t="s">
        <v>20049</v>
      </c>
    </row>
    <row r="95" spans="1:7" x14ac:dyDescent="0.3">
      <c r="A95">
        <v>94</v>
      </c>
      <c r="B95" t="s">
        <v>15156</v>
      </c>
      <c r="C95" t="s">
        <v>15054</v>
      </c>
      <c r="D95">
        <v>11061</v>
      </c>
      <c r="E95">
        <v>109</v>
      </c>
      <c r="F95" t="s">
        <v>15061</v>
      </c>
      <c r="G95" t="s">
        <v>20049</v>
      </c>
    </row>
    <row r="96" spans="1:7" x14ac:dyDescent="0.3">
      <c r="A96">
        <v>95</v>
      </c>
      <c r="B96" t="s">
        <v>15157</v>
      </c>
      <c r="C96" t="s">
        <v>15069</v>
      </c>
      <c r="D96">
        <v>38802</v>
      </c>
      <c r="E96">
        <v>494</v>
      </c>
      <c r="F96" t="s">
        <v>15055</v>
      </c>
      <c r="G96" t="s">
        <v>20049</v>
      </c>
    </row>
    <row r="97" spans="1:7" x14ac:dyDescent="0.3">
      <c r="A97">
        <v>96</v>
      </c>
      <c r="B97" t="s">
        <v>15158</v>
      </c>
      <c r="C97" t="s">
        <v>15069</v>
      </c>
      <c r="D97">
        <v>747</v>
      </c>
      <c r="E97">
        <v>583</v>
      </c>
      <c r="F97" t="s">
        <v>15070</v>
      </c>
      <c r="G97" t="s">
        <v>20049</v>
      </c>
    </row>
    <row r="98" spans="1:7" x14ac:dyDescent="0.3">
      <c r="A98">
        <v>97</v>
      </c>
      <c r="B98" t="s">
        <v>15159</v>
      </c>
      <c r="C98" t="s">
        <v>15054</v>
      </c>
      <c r="D98">
        <v>24088</v>
      </c>
      <c r="E98">
        <v>191</v>
      </c>
      <c r="F98" t="s">
        <v>15055</v>
      </c>
      <c r="G98" t="s">
        <v>20049</v>
      </c>
    </row>
    <row r="99" spans="1:7" x14ac:dyDescent="0.3">
      <c r="A99">
        <v>98</v>
      </c>
      <c r="B99" t="s">
        <v>15160</v>
      </c>
      <c r="C99" t="s">
        <v>15057</v>
      </c>
      <c r="D99">
        <v>17181</v>
      </c>
      <c r="E99">
        <v>383</v>
      </c>
      <c r="F99" t="s">
        <v>15070</v>
      </c>
      <c r="G99" t="s">
        <v>20049</v>
      </c>
    </row>
    <row r="100" spans="1:7" x14ac:dyDescent="0.3">
      <c r="A100">
        <v>99</v>
      </c>
      <c r="B100" t="s">
        <v>15161</v>
      </c>
      <c r="C100" t="s">
        <v>15054</v>
      </c>
      <c r="D100">
        <v>42293</v>
      </c>
      <c r="E100">
        <v>336</v>
      </c>
      <c r="F100" t="s">
        <v>15061</v>
      </c>
      <c r="G100" t="s">
        <v>20049</v>
      </c>
    </row>
    <row r="101" spans="1:7" x14ac:dyDescent="0.3">
      <c r="A101">
        <v>100</v>
      </c>
      <c r="B101" t="s">
        <v>15162</v>
      </c>
      <c r="C101" t="s">
        <v>15054</v>
      </c>
      <c r="D101">
        <v>4056</v>
      </c>
      <c r="E101">
        <v>612</v>
      </c>
      <c r="F101" t="s">
        <v>15070</v>
      </c>
      <c r="G101" t="s">
        <v>20049</v>
      </c>
    </row>
    <row r="102" spans="1:7" x14ac:dyDescent="0.3">
      <c r="A102">
        <v>101</v>
      </c>
      <c r="B102" t="s">
        <v>15163</v>
      </c>
      <c r="C102" t="s">
        <v>15065</v>
      </c>
      <c r="D102">
        <v>5996</v>
      </c>
      <c r="E102">
        <v>447</v>
      </c>
      <c r="F102" t="s">
        <v>15061</v>
      </c>
      <c r="G102" t="s">
        <v>20049</v>
      </c>
    </row>
    <row r="103" spans="1:7" x14ac:dyDescent="0.3">
      <c r="A103">
        <v>102</v>
      </c>
      <c r="B103" t="s">
        <v>15164</v>
      </c>
      <c r="C103" t="s">
        <v>15054</v>
      </c>
      <c r="D103">
        <v>38869</v>
      </c>
      <c r="E103">
        <v>986</v>
      </c>
      <c r="F103" t="s">
        <v>15055</v>
      </c>
      <c r="G103" t="s">
        <v>20049</v>
      </c>
    </row>
    <row r="104" spans="1:7" x14ac:dyDescent="0.3">
      <c r="A104">
        <v>103</v>
      </c>
      <c r="B104" t="s">
        <v>15165</v>
      </c>
      <c r="C104" t="s">
        <v>15065</v>
      </c>
      <c r="D104">
        <v>4179</v>
      </c>
      <c r="E104">
        <v>571</v>
      </c>
      <c r="F104" t="s">
        <v>15063</v>
      </c>
      <c r="G104" t="s">
        <v>20049</v>
      </c>
    </row>
    <row r="105" spans="1:7" x14ac:dyDescent="0.3">
      <c r="A105">
        <v>104</v>
      </c>
      <c r="B105" t="s">
        <v>15166</v>
      </c>
      <c r="C105" t="s">
        <v>15057</v>
      </c>
      <c r="D105">
        <v>43059</v>
      </c>
      <c r="E105">
        <v>203</v>
      </c>
      <c r="F105" t="s">
        <v>15070</v>
      </c>
      <c r="G105" t="s">
        <v>20049</v>
      </c>
    </row>
    <row r="106" spans="1:7" x14ac:dyDescent="0.3">
      <c r="A106">
        <v>105</v>
      </c>
      <c r="B106" t="s">
        <v>15167</v>
      </c>
      <c r="C106" t="s">
        <v>15054</v>
      </c>
      <c r="D106">
        <v>20967</v>
      </c>
      <c r="E106">
        <v>183</v>
      </c>
      <c r="F106" t="s">
        <v>15063</v>
      </c>
      <c r="G106" t="s">
        <v>20049</v>
      </c>
    </row>
    <row r="107" spans="1:7" x14ac:dyDescent="0.3">
      <c r="A107">
        <v>106</v>
      </c>
      <c r="B107" t="s">
        <v>15168</v>
      </c>
      <c r="C107" t="s">
        <v>15065</v>
      </c>
      <c r="D107">
        <v>8943</v>
      </c>
      <c r="E107">
        <v>533</v>
      </c>
      <c r="F107" t="s">
        <v>15061</v>
      </c>
      <c r="G107" t="s">
        <v>20049</v>
      </c>
    </row>
    <row r="108" spans="1:7" x14ac:dyDescent="0.3">
      <c r="A108">
        <v>107</v>
      </c>
      <c r="B108" t="s">
        <v>15169</v>
      </c>
      <c r="C108" t="s">
        <v>15065</v>
      </c>
      <c r="D108">
        <v>45918</v>
      </c>
      <c r="E108">
        <v>355</v>
      </c>
      <c r="F108" t="s">
        <v>15055</v>
      </c>
      <c r="G108" t="s">
        <v>20049</v>
      </c>
    </row>
    <row r="109" spans="1:7" x14ac:dyDescent="0.3">
      <c r="A109">
        <v>108</v>
      </c>
      <c r="B109" t="s">
        <v>15170</v>
      </c>
      <c r="C109" t="s">
        <v>15077</v>
      </c>
      <c r="D109">
        <v>5724</v>
      </c>
      <c r="E109">
        <v>278</v>
      </c>
      <c r="F109" t="s">
        <v>15061</v>
      </c>
      <c r="G109" t="s">
        <v>20049</v>
      </c>
    </row>
    <row r="110" spans="1:7" x14ac:dyDescent="0.3">
      <c r="A110">
        <v>109</v>
      </c>
      <c r="B110" t="s">
        <v>15171</v>
      </c>
      <c r="C110" t="s">
        <v>15057</v>
      </c>
      <c r="D110">
        <v>8544</v>
      </c>
      <c r="E110">
        <v>344</v>
      </c>
      <c r="F110" t="s">
        <v>15063</v>
      </c>
      <c r="G110" t="s">
        <v>20049</v>
      </c>
    </row>
    <row r="111" spans="1:7" x14ac:dyDescent="0.3">
      <c r="A111">
        <v>110</v>
      </c>
      <c r="B111" t="s">
        <v>15172</v>
      </c>
      <c r="C111" t="s">
        <v>15065</v>
      </c>
      <c r="D111">
        <v>22463</v>
      </c>
      <c r="E111">
        <v>15</v>
      </c>
      <c r="F111" t="s">
        <v>15055</v>
      </c>
      <c r="G111" t="s">
        <v>20050</v>
      </c>
    </row>
    <row r="112" spans="1:7" x14ac:dyDescent="0.3">
      <c r="A112">
        <v>111</v>
      </c>
      <c r="B112" t="s">
        <v>15173</v>
      </c>
      <c r="C112" t="s">
        <v>15065</v>
      </c>
      <c r="D112">
        <v>20374</v>
      </c>
      <c r="E112">
        <v>722</v>
      </c>
      <c r="F112" t="s">
        <v>15061</v>
      </c>
      <c r="G112" t="s">
        <v>20049</v>
      </c>
    </row>
    <row r="113" spans="1:7" x14ac:dyDescent="0.3">
      <c r="A113">
        <v>112</v>
      </c>
      <c r="B113" t="s">
        <v>15174</v>
      </c>
      <c r="C113" t="s">
        <v>15065</v>
      </c>
      <c r="D113">
        <v>26864</v>
      </c>
      <c r="E113">
        <v>1</v>
      </c>
      <c r="F113" t="s">
        <v>15061</v>
      </c>
      <c r="G113" t="s">
        <v>20050</v>
      </c>
    </row>
    <row r="114" spans="1:7" x14ac:dyDescent="0.3">
      <c r="A114">
        <v>113</v>
      </c>
      <c r="B114" t="s">
        <v>15175</v>
      </c>
      <c r="C114" t="s">
        <v>15054</v>
      </c>
      <c r="D114">
        <v>34194</v>
      </c>
      <c r="E114">
        <v>680</v>
      </c>
      <c r="F114" t="s">
        <v>15063</v>
      </c>
      <c r="G114" t="s">
        <v>20049</v>
      </c>
    </row>
    <row r="115" spans="1:7" x14ac:dyDescent="0.3">
      <c r="A115">
        <v>114</v>
      </c>
      <c r="B115" t="s">
        <v>15176</v>
      </c>
      <c r="C115" t="s">
        <v>15057</v>
      </c>
      <c r="D115">
        <v>29921</v>
      </c>
      <c r="E115">
        <v>743</v>
      </c>
      <c r="F115" t="s">
        <v>15061</v>
      </c>
      <c r="G115" t="s">
        <v>20049</v>
      </c>
    </row>
    <row r="116" spans="1:7" x14ac:dyDescent="0.3">
      <c r="A116">
        <v>115</v>
      </c>
      <c r="B116" t="s">
        <v>15177</v>
      </c>
      <c r="C116" t="s">
        <v>15065</v>
      </c>
      <c r="D116">
        <v>48393</v>
      </c>
      <c r="E116">
        <v>334</v>
      </c>
      <c r="F116" t="s">
        <v>15061</v>
      </c>
      <c r="G116" t="s">
        <v>20049</v>
      </c>
    </row>
    <row r="117" spans="1:7" x14ac:dyDescent="0.3">
      <c r="A117">
        <v>116</v>
      </c>
      <c r="B117" t="s">
        <v>15178</v>
      </c>
      <c r="C117" t="s">
        <v>15077</v>
      </c>
      <c r="D117">
        <v>4149</v>
      </c>
      <c r="E117">
        <v>135</v>
      </c>
      <c r="F117" t="s">
        <v>15063</v>
      </c>
      <c r="G117" t="s">
        <v>20049</v>
      </c>
    </row>
    <row r="118" spans="1:7" x14ac:dyDescent="0.3">
      <c r="A118">
        <v>117</v>
      </c>
      <c r="B118" t="s">
        <v>15179</v>
      </c>
      <c r="C118" t="s">
        <v>15069</v>
      </c>
      <c r="D118">
        <v>7307</v>
      </c>
      <c r="E118">
        <v>614</v>
      </c>
      <c r="F118" t="s">
        <v>15055</v>
      </c>
      <c r="G118" t="s">
        <v>20049</v>
      </c>
    </row>
    <row r="119" spans="1:7" x14ac:dyDescent="0.3">
      <c r="A119">
        <v>118</v>
      </c>
      <c r="B119" t="s">
        <v>15180</v>
      </c>
      <c r="C119" t="s">
        <v>15069</v>
      </c>
      <c r="D119">
        <v>29025</v>
      </c>
      <c r="E119">
        <v>899</v>
      </c>
      <c r="F119" t="s">
        <v>15061</v>
      </c>
      <c r="G119" t="s">
        <v>20049</v>
      </c>
    </row>
    <row r="120" spans="1:7" x14ac:dyDescent="0.3">
      <c r="A120">
        <v>119</v>
      </c>
      <c r="B120" t="s">
        <v>15181</v>
      </c>
      <c r="C120" t="s">
        <v>15057</v>
      </c>
      <c r="D120">
        <v>46978</v>
      </c>
      <c r="E120">
        <v>446</v>
      </c>
      <c r="F120" t="s">
        <v>15061</v>
      </c>
      <c r="G120" t="s">
        <v>20049</v>
      </c>
    </row>
    <row r="121" spans="1:7" x14ac:dyDescent="0.3">
      <c r="A121">
        <v>120</v>
      </c>
      <c r="B121" t="s">
        <v>15182</v>
      </c>
      <c r="C121" t="s">
        <v>15077</v>
      </c>
      <c r="D121">
        <v>19294</v>
      </c>
      <c r="E121">
        <v>319</v>
      </c>
      <c r="F121" t="s">
        <v>15070</v>
      </c>
      <c r="G121" t="s">
        <v>20049</v>
      </c>
    </row>
    <row r="122" spans="1:7" x14ac:dyDescent="0.3">
      <c r="A122">
        <v>121</v>
      </c>
      <c r="B122" t="s">
        <v>15183</v>
      </c>
      <c r="C122" t="s">
        <v>15054</v>
      </c>
      <c r="D122">
        <v>9637</v>
      </c>
      <c r="E122">
        <v>272</v>
      </c>
      <c r="F122" t="s">
        <v>15055</v>
      </c>
      <c r="G122" t="s">
        <v>20049</v>
      </c>
    </row>
    <row r="123" spans="1:7" x14ac:dyDescent="0.3">
      <c r="A123">
        <v>122</v>
      </c>
      <c r="B123" t="s">
        <v>15184</v>
      </c>
      <c r="C123" t="s">
        <v>15077</v>
      </c>
      <c r="D123">
        <v>18839</v>
      </c>
      <c r="E123">
        <v>448</v>
      </c>
      <c r="F123" t="s">
        <v>15061</v>
      </c>
      <c r="G123" t="s">
        <v>20049</v>
      </c>
    </row>
    <row r="124" spans="1:7" x14ac:dyDescent="0.3">
      <c r="A124">
        <v>123</v>
      </c>
      <c r="B124" t="s">
        <v>15185</v>
      </c>
      <c r="C124" t="s">
        <v>15054</v>
      </c>
      <c r="D124">
        <v>14478</v>
      </c>
      <c r="E124">
        <v>603</v>
      </c>
      <c r="F124" t="s">
        <v>15070</v>
      </c>
      <c r="G124" t="s">
        <v>20049</v>
      </c>
    </row>
    <row r="125" spans="1:7" x14ac:dyDescent="0.3">
      <c r="A125">
        <v>124</v>
      </c>
      <c r="B125" t="s">
        <v>15186</v>
      </c>
      <c r="C125" t="s">
        <v>15057</v>
      </c>
      <c r="D125">
        <v>2322</v>
      </c>
      <c r="E125">
        <v>117</v>
      </c>
      <c r="F125" t="s">
        <v>15070</v>
      </c>
      <c r="G125" t="s">
        <v>20049</v>
      </c>
    </row>
    <row r="126" spans="1:7" x14ac:dyDescent="0.3">
      <c r="A126">
        <v>125</v>
      </c>
      <c r="B126" t="s">
        <v>15187</v>
      </c>
      <c r="C126" t="s">
        <v>15077</v>
      </c>
      <c r="D126">
        <v>45809</v>
      </c>
      <c r="E126">
        <v>936</v>
      </c>
      <c r="F126" t="s">
        <v>15061</v>
      </c>
      <c r="G126" t="s">
        <v>20049</v>
      </c>
    </row>
    <row r="127" spans="1:7" x14ac:dyDescent="0.3">
      <c r="A127">
        <v>126</v>
      </c>
      <c r="B127" t="s">
        <v>15188</v>
      </c>
      <c r="C127" t="s">
        <v>15057</v>
      </c>
      <c r="D127">
        <v>823</v>
      </c>
      <c r="E127">
        <v>158</v>
      </c>
      <c r="F127" t="s">
        <v>15061</v>
      </c>
      <c r="G127" t="s">
        <v>20049</v>
      </c>
    </row>
    <row r="128" spans="1:7" x14ac:dyDescent="0.3">
      <c r="A128">
        <v>127</v>
      </c>
      <c r="B128" t="s">
        <v>15189</v>
      </c>
      <c r="C128" t="s">
        <v>15069</v>
      </c>
      <c r="D128">
        <v>4943</v>
      </c>
      <c r="E128">
        <v>272</v>
      </c>
      <c r="F128" t="s">
        <v>15055</v>
      </c>
      <c r="G128" t="s">
        <v>20049</v>
      </c>
    </row>
    <row r="129" spans="1:7" x14ac:dyDescent="0.3">
      <c r="A129">
        <v>128</v>
      </c>
      <c r="B129" t="s">
        <v>15190</v>
      </c>
      <c r="C129" t="s">
        <v>15077</v>
      </c>
      <c r="D129">
        <v>13028</v>
      </c>
      <c r="E129">
        <v>112</v>
      </c>
      <c r="F129" t="s">
        <v>15063</v>
      </c>
      <c r="G129" t="s">
        <v>20049</v>
      </c>
    </row>
    <row r="130" spans="1:7" x14ac:dyDescent="0.3">
      <c r="A130">
        <v>129</v>
      </c>
      <c r="B130" t="s">
        <v>15191</v>
      </c>
      <c r="C130" t="s">
        <v>15065</v>
      </c>
      <c r="D130">
        <v>7182</v>
      </c>
      <c r="E130">
        <v>374</v>
      </c>
      <c r="F130" t="s">
        <v>15061</v>
      </c>
      <c r="G130" t="s">
        <v>20049</v>
      </c>
    </row>
    <row r="131" spans="1:7" x14ac:dyDescent="0.3">
      <c r="A131">
        <v>130</v>
      </c>
      <c r="B131" t="s">
        <v>15192</v>
      </c>
      <c r="C131" t="s">
        <v>15054</v>
      </c>
      <c r="D131">
        <v>6233</v>
      </c>
      <c r="E131">
        <v>813</v>
      </c>
      <c r="F131" t="s">
        <v>15063</v>
      </c>
      <c r="G131" t="s">
        <v>20049</v>
      </c>
    </row>
    <row r="132" spans="1:7" x14ac:dyDescent="0.3">
      <c r="A132">
        <v>131</v>
      </c>
      <c r="B132" t="s">
        <v>15193</v>
      </c>
      <c r="C132" t="s">
        <v>15077</v>
      </c>
      <c r="D132">
        <v>16302</v>
      </c>
      <c r="E132">
        <v>373</v>
      </c>
      <c r="F132" t="s">
        <v>15063</v>
      </c>
      <c r="G132" t="s">
        <v>20049</v>
      </c>
    </row>
    <row r="133" spans="1:7" x14ac:dyDescent="0.3">
      <c r="A133">
        <v>132</v>
      </c>
      <c r="B133" t="s">
        <v>15194</v>
      </c>
      <c r="C133" t="s">
        <v>15065</v>
      </c>
      <c r="D133">
        <v>47318</v>
      </c>
      <c r="E133">
        <v>450</v>
      </c>
      <c r="F133" t="s">
        <v>15055</v>
      </c>
      <c r="G133" t="s">
        <v>20049</v>
      </c>
    </row>
    <row r="134" spans="1:7" x14ac:dyDescent="0.3">
      <c r="A134">
        <v>133</v>
      </c>
      <c r="B134" t="s">
        <v>15195</v>
      </c>
      <c r="C134" t="s">
        <v>15077</v>
      </c>
      <c r="D134">
        <v>33739</v>
      </c>
      <c r="E134">
        <v>390</v>
      </c>
      <c r="F134" t="s">
        <v>15070</v>
      </c>
      <c r="G134" t="s">
        <v>20049</v>
      </c>
    </row>
    <row r="135" spans="1:7" x14ac:dyDescent="0.3">
      <c r="A135">
        <v>134</v>
      </c>
      <c r="B135" t="s">
        <v>15196</v>
      </c>
      <c r="C135" t="s">
        <v>15054</v>
      </c>
      <c r="D135">
        <v>40383</v>
      </c>
      <c r="E135">
        <v>340</v>
      </c>
      <c r="F135" t="s">
        <v>15055</v>
      </c>
      <c r="G135" t="s">
        <v>20049</v>
      </c>
    </row>
    <row r="136" spans="1:7" x14ac:dyDescent="0.3">
      <c r="A136">
        <v>135</v>
      </c>
      <c r="B136" t="s">
        <v>15197</v>
      </c>
      <c r="C136" t="s">
        <v>15065</v>
      </c>
      <c r="D136">
        <v>48164</v>
      </c>
      <c r="E136">
        <v>667</v>
      </c>
      <c r="F136" t="s">
        <v>15070</v>
      </c>
      <c r="G136" t="s">
        <v>20049</v>
      </c>
    </row>
    <row r="137" spans="1:7" x14ac:dyDescent="0.3">
      <c r="A137">
        <v>136</v>
      </c>
      <c r="B137" t="s">
        <v>15198</v>
      </c>
      <c r="C137" t="s">
        <v>15054</v>
      </c>
      <c r="D137">
        <v>5351</v>
      </c>
      <c r="E137">
        <v>164</v>
      </c>
      <c r="F137" t="s">
        <v>15063</v>
      </c>
      <c r="G137" t="s">
        <v>20049</v>
      </c>
    </row>
    <row r="138" spans="1:7" x14ac:dyDescent="0.3">
      <c r="A138">
        <v>137</v>
      </c>
      <c r="B138" t="s">
        <v>15199</v>
      </c>
      <c r="C138" t="s">
        <v>15060</v>
      </c>
      <c r="D138">
        <v>41207</v>
      </c>
      <c r="E138">
        <v>7</v>
      </c>
      <c r="F138" t="s">
        <v>15061</v>
      </c>
      <c r="G138" t="s">
        <v>20050</v>
      </c>
    </row>
    <row r="139" spans="1:7" x14ac:dyDescent="0.3">
      <c r="A139">
        <v>138</v>
      </c>
      <c r="B139" t="s">
        <v>15200</v>
      </c>
      <c r="C139" t="s">
        <v>15065</v>
      </c>
      <c r="D139">
        <v>40962</v>
      </c>
      <c r="E139">
        <v>957</v>
      </c>
      <c r="F139" t="s">
        <v>15070</v>
      </c>
      <c r="G139" t="s">
        <v>20049</v>
      </c>
    </row>
    <row r="140" spans="1:7" x14ac:dyDescent="0.3">
      <c r="A140">
        <v>139</v>
      </c>
      <c r="B140" t="s">
        <v>15201</v>
      </c>
      <c r="C140" t="s">
        <v>15065</v>
      </c>
      <c r="D140">
        <v>28382</v>
      </c>
      <c r="E140">
        <v>516</v>
      </c>
      <c r="F140" t="s">
        <v>15061</v>
      </c>
      <c r="G140" t="s">
        <v>20049</v>
      </c>
    </row>
    <row r="141" spans="1:7" x14ac:dyDescent="0.3">
      <c r="A141">
        <v>140</v>
      </c>
      <c r="B141" t="s">
        <v>15202</v>
      </c>
      <c r="C141" t="s">
        <v>15065</v>
      </c>
      <c r="D141">
        <v>9245</v>
      </c>
      <c r="E141">
        <v>933</v>
      </c>
      <c r="F141" t="s">
        <v>15061</v>
      </c>
      <c r="G141" t="s">
        <v>20049</v>
      </c>
    </row>
    <row r="142" spans="1:7" x14ac:dyDescent="0.3">
      <c r="A142">
        <v>141</v>
      </c>
      <c r="B142" t="s">
        <v>15203</v>
      </c>
      <c r="C142" t="s">
        <v>15065</v>
      </c>
      <c r="D142">
        <v>19484</v>
      </c>
      <c r="E142">
        <v>673</v>
      </c>
      <c r="F142" t="s">
        <v>15055</v>
      </c>
      <c r="G142" t="s">
        <v>20049</v>
      </c>
    </row>
    <row r="143" spans="1:7" x14ac:dyDescent="0.3">
      <c r="A143">
        <v>142</v>
      </c>
      <c r="B143" t="s">
        <v>15204</v>
      </c>
      <c r="C143" t="s">
        <v>15077</v>
      </c>
      <c r="D143">
        <v>33871</v>
      </c>
      <c r="E143">
        <v>218</v>
      </c>
      <c r="F143" t="s">
        <v>15063</v>
      </c>
      <c r="G143" t="s">
        <v>20049</v>
      </c>
    </row>
    <row r="144" spans="1:7" x14ac:dyDescent="0.3">
      <c r="A144">
        <v>143</v>
      </c>
      <c r="B144" t="s">
        <v>15205</v>
      </c>
      <c r="C144" t="s">
        <v>15069</v>
      </c>
      <c r="D144">
        <v>1741</v>
      </c>
      <c r="E144">
        <v>50</v>
      </c>
      <c r="F144" t="s">
        <v>15070</v>
      </c>
      <c r="G144" t="s">
        <v>20051</v>
      </c>
    </row>
    <row r="145" spans="1:7" x14ac:dyDescent="0.3">
      <c r="A145">
        <v>144</v>
      </c>
      <c r="B145" t="s">
        <v>15206</v>
      </c>
      <c r="C145" t="s">
        <v>15054</v>
      </c>
      <c r="D145">
        <v>266</v>
      </c>
      <c r="E145">
        <v>601</v>
      </c>
      <c r="F145" t="s">
        <v>15063</v>
      </c>
      <c r="G145" t="s">
        <v>20049</v>
      </c>
    </row>
    <row r="146" spans="1:7" x14ac:dyDescent="0.3">
      <c r="A146">
        <v>145</v>
      </c>
      <c r="B146" t="s">
        <v>15207</v>
      </c>
      <c r="C146" t="s">
        <v>15069</v>
      </c>
      <c r="D146">
        <v>12705</v>
      </c>
      <c r="E146">
        <v>98</v>
      </c>
      <c r="F146" t="s">
        <v>15061</v>
      </c>
      <c r="G146" t="s">
        <v>20051</v>
      </c>
    </row>
    <row r="147" spans="1:7" x14ac:dyDescent="0.3">
      <c r="A147">
        <v>146</v>
      </c>
      <c r="B147" t="s">
        <v>15208</v>
      </c>
      <c r="C147" t="s">
        <v>15054</v>
      </c>
      <c r="D147">
        <v>8013</v>
      </c>
      <c r="E147">
        <v>601</v>
      </c>
      <c r="F147" t="s">
        <v>15055</v>
      </c>
      <c r="G147" t="s">
        <v>20049</v>
      </c>
    </row>
    <row r="148" spans="1:7" x14ac:dyDescent="0.3">
      <c r="A148">
        <v>147</v>
      </c>
      <c r="B148" t="s">
        <v>15209</v>
      </c>
      <c r="C148" t="s">
        <v>15060</v>
      </c>
      <c r="D148">
        <v>39149</v>
      </c>
      <c r="E148">
        <v>868</v>
      </c>
      <c r="F148" t="s">
        <v>15061</v>
      </c>
      <c r="G148" t="s">
        <v>20049</v>
      </c>
    </row>
    <row r="149" spans="1:7" x14ac:dyDescent="0.3">
      <c r="A149">
        <v>148</v>
      </c>
      <c r="B149" t="s">
        <v>15210</v>
      </c>
      <c r="C149" t="s">
        <v>15077</v>
      </c>
      <c r="D149">
        <v>15351</v>
      </c>
      <c r="E149">
        <v>208</v>
      </c>
      <c r="F149" t="s">
        <v>15063</v>
      </c>
      <c r="G149" t="s">
        <v>20049</v>
      </c>
    </row>
    <row r="150" spans="1:7" x14ac:dyDescent="0.3">
      <c r="A150">
        <v>149</v>
      </c>
      <c r="B150" t="s">
        <v>15211</v>
      </c>
      <c r="C150" t="s">
        <v>15077</v>
      </c>
      <c r="D150">
        <v>48435</v>
      </c>
      <c r="E150">
        <v>557</v>
      </c>
      <c r="F150" t="s">
        <v>15061</v>
      </c>
      <c r="G150" t="s">
        <v>20049</v>
      </c>
    </row>
    <row r="151" spans="1:7" x14ac:dyDescent="0.3">
      <c r="A151">
        <v>150</v>
      </c>
      <c r="B151" t="s">
        <v>15212</v>
      </c>
      <c r="C151" t="s">
        <v>15077</v>
      </c>
      <c r="D151">
        <v>2823</v>
      </c>
      <c r="E151">
        <v>528</v>
      </c>
      <c r="F151" t="s">
        <v>15063</v>
      </c>
      <c r="G151" t="s">
        <v>20049</v>
      </c>
    </row>
    <row r="152" spans="1:7" x14ac:dyDescent="0.3">
      <c r="A152">
        <v>151</v>
      </c>
      <c r="B152" t="s">
        <v>15213</v>
      </c>
      <c r="C152" t="s">
        <v>15077</v>
      </c>
      <c r="D152">
        <v>4052</v>
      </c>
      <c r="E152">
        <v>851</v>
      </c>
      <c r="F152" t="s">
        <v>15063</v>
      </c>
      <c r="G152" t="s">
        <v>20049</v>
      </c>
    </row>
    <row r="153" spans="1:7" x14ac:dyDescent="0.3">
      <c r="A153">
        <v>152</v>
      </c>
      <c r="B153" t="s">
        <v>15214</v>
      </c>
      <c r="C153" t="s">
        <v>15054</v>
      </c>
      <c r="D153">
        <v>13963</v>
      </c>
      <c r="E153">
        <v>816</v>
      </c>
      <c r="F153" t="s">
        <v>15070</v>
      </c>
      <c r="G153" t="s">
        <v>20049</v>
      </c>
    </row>
    <row r="154" spans="1:7" x14ac:dyDescent="0.3">
      <c r="A154">
        <v>153</v>
      </c>
      <c r="B154" t="s">
        <v>15215</v>
      </c>
      <c r="C154" t="s">
        <v>15060</v>
      </c>
      <c r="D154">
        <v>7674</v>
      </c>
      <c r="E154">
        <v>509</v>
      </c>
      <c r="F154" t="s">
        <v>15070</v>
      </c>
      <c r="G154" t="s">
        <v>20049</v>
      </c>
    </row>
    <row r="155" spans="1:7" x14ac:dyDescent="0.3">
      <c r="A155">
        <v>154</v>
      </c>
      <c r="B155" t="s">
        <v>15216</v>
      </c>
      <c r="C155" t="s">
        <v>15077</v>
      </c>
      <c r="D155">
        <v>2811</v>
      </c>
      <c r="E155">
        <v>448</v>
      </c>
      <c r="F155" t="s">
        <v>15070</v>
      </c>
      <c r="G155" t="s">
        <v>20049</v>
      </c>
    </row>
    <row r="156" spans="1:7" x14ac:dyDescent="0.3">
      <c r="A156">
        <v>155</v>
      </c>
      <c r="B156" t="s">
        <v>15217</v>
      </c>
      <c r="C156" t="s">
        <v>15077</v>
      </c>
      <c r="D156">
        <v>14669</v>
      </c>
      <c r="E156">
        <v>84</v>
      </c>
      <c r="F156" t="s">
        <v>15061</v>
      </c>
      <c r="G156" t="s">
        <v>20051</v>
      </c>
    </row>
    <row r="157" spans="1:7" x14ac:dyDescent="0.3">
      <c r="A157">
        <v>156</v>
      </c>
      <c r="B157" t="s">
        <v>15218</v>
      </c>
      <c r="C157" t="s">
        <v>15054</v>
      </c>
      <c r="D157">
        <v>13314</v>
      </c>
      <c r="E157">
        <v>724</v>
      </c>
      <c r="F157" t="s">
        <v>15061</v>
      </c>
      <c r="G157" t="s">
        <v>20049</v>
      </c>
    </row>
    <row r="158" spans="1:7" x14ac:dyDescent="0.3">
      <c r="A158">
        <v>157</v>
      </c>
      <c r="B158" t="s">
        <v>15219</v>
      </c>
      <c r="C158" t="s">
        <v>15065</v>
      </c>
      <c r="D158">
        <v>2476</v>
      </c>
      <c r="E158">
        <v>697</v>
      </c>
      <c r="F158" t="s">
        <v>15061</v>
      </c>
      <c r="G158" t="s">
        <v>20049</v>
      </c>
    </row>
    <row r="159" spans="1:7" x14ac:dyDescent="0.3">
      <c r="A159">
        <v>158</v>
      </c>
      <c r="B159" t="s">
        <v>15220</v>
      </c>
      <c r="C159" t="s">
        <v>15057</v>
      </c>
      <c r="D159">
        <v>14443</v>
      </c>
      <c r="E159">
        <v>508</v>
      </c>
      <c r="F159" t="s">
        <v>15061</v>
      </c>
      <c r="G159" t="s">
        <v>20049</v>
      </c>
    </row>
    <row r="160" spans="1:7" x14ac:dyDescent="0.3">
      <c r="A160">
        <v>159</v>
      </c>
      <c r="B160" t="s">
        <v>15221</v>
      </c>
      <c r="C160" t="s">
        <v>15069</v>
      </c>
      <c r="D160">
        <v>18551</v>
      </c>
      <c r="E160">
        <v>489</v>
      </c>
      <c r="F160" t="s">
        <v>15055</v>
      </c>
      <c r="G160" t="s">
        <v>20049</v>
      </c>
    </row>
    <row r="161" spans="1:7" x14ac:dyDescent="0.3">
      <c r="A161">
        <v>160</v>
      </c>
      <c r="B161" t="s">
        <v>15222</v>
      </c>
      <c r="C161" t="s">
        <v>15069</v>
      </c>
      <c r="D161">
        <v>2845</v>
      </c>
      <c r="E161">
        <v>738</v>
      </c>
      <c r="F161" t="s">
        <v>15055</v>
      </c>
      <c r="G161" t="s">
        <v>20049</v>
      </c>
    </row>
    <row r="162" spans="1:7" x14ac:dyDescent="0.3">
      <c r="A162">
        <v>161</v>
      </c>
      <c r="B162" t="s">
        <v>15223</v>
      </c>
      <c r="C162" t="s">
        <v>15065</v>
      </c>
      <c r="D162">
        <v>43086</v>
      </c>
      <c r="E162">
        <v>82</v>
      </c>
      <c r="F162" t="s">
        <v>15055</v>
      </c>
      <c r="G162" t="s">
        <v>20051</v>
      </c>
    </row>
    <row r="163" spans="1:7" x14ac:dyDescent="0.3">
      <c r="A163">
        <v>162</v>
      </c>
      <c r="B163" t="s">
        <v>15224</v>
      </c>
      <c r="C163" t="s">
        <v>15069</v>
      </c>
      <c r="D163">
        <v>10914</v>
      </c>
      <c r="E163">
        <v>818</v>
      </c>
      <c r="F163" t="s">
        <v>15070</v>
      </c>
      <c r="G163" t="s">
        <v>20049</v>
      </c>
    </row>
    <row r="164" spans="1:7" x14ac:dyDescent="0.3">
      <c r="A164">
        <v>163</v>
      </c>
      <c r="B164" t="s">
        <v>15225</v>
      </c>
      <c r="C164" t="s">
        <v>15077</v>
      </c>
      <c r="D164">
        <v>48603</v>
      </c>
      <c r="E164">
        <v>641</v>
      </c>
      <c r="F164" t="s">
        <v>15063</v>
      </c>
      <c r="G164" t="s">
        <v>20049</v>
      </c>
    </row>
    <row r="165" spans="1:7" x14ac:dyDescent="0.3">
      <c r="A165">
        <v>164</v>
      </c>
      <c r="B165" t="s">
        <v>15226</v>
      </c>
      <c r="C165" t="s">
        <v>15077</v>
      </c>
      <c r="D165">
        <v>6791</v>
      </c>
      <c r="E165">
        <v>361</v>
      </c>
      <c r="F165" t="s">
        <v>15070</v>
      </c>
      <c r="G165" t="s">
        <v>20049</v>
      </c>
    </row>
    <row r="166" spans="1:7" x14ac:dyDescent="0.3">
      <c r="A166">
        <v>165</v>
      </c>
      <c r="B166" t="s">
        <v>15227</v>
      </c>
      <c r="C166" t="s">
        <v>15057</v>
      </c>
      <c r="D166">
        <v>2738</v>
      </c>
      <c r="E166">
        <v>310</v>
      </c>
      <c r="F166" t="s">
        <v>15061</v>
      </c>
      <c r="G166" t="s">
        <v>20049</v>
      </c>
    </row>
    <row r="167" spans="1:7" x14ac:dyDescent="0.3">
      <c r="A167">
        <v>166</v>
      </c>
      <c r="B167" t="s">
        <v>15228</v>
      </c>
      <c r="C167" t="s">
        <v>15077</v>
      </c>
      <c r="D167">
        <v>22566</v>
      </c>
      <c r="E167">
        <v>326</v>
      </c>
      <c r="F167" t="s">
        <v>15061</v>
      </c>
      <c r="G167" t="s">
        <v>20049</v>
      </c>
    </row>
    <row r="168" spans="1:7" x14ac:dyDescent="0.3">
      <c r="A168">
        <v>167</v>
      </c>
      <c r="B168" t="s">
        <v>15229</v>
      </c>
      <c r="C168" t="s">
        <v>15065</v>
      </c>
      <c r="D168">
        <v>26221</v>
      </c>
      <c r="E168">
        <v>522</v>
      </c>
      <c r="F168" t="s">
        <v>15063</v>
      </c>
      <c r="G168" t="s">
        <v>20049</v>
      </c>
    </row>
    <row r="169" spans="1:7" x14ac:dyDescent="0.3">
      <c r="A169">
        <v>168</v>
      </c>
      <c r="B169" t="s">
        <v>15230</v>
      </c>
      <c r="C169" t="s">
        <v>15065</v>
      </c>
      <c r="D169">
        <v>9513</v>
      </c>
      <c r="E169">
        <v>456</v>
      </c>
      <c r="F169" t="s">
        <v>15061</v>
      </c>
      <c r="G169" t="s">
        <v>20049</v>
      </c>
    </row>
    <row r="170" spans="1:7" x14ac:dyDescent="0.3">
      <c r="A170">
        <v>169</v>
      </c>
      <c r="B170" t="s">
        <v>15231</v>
      </c>
      <c r="C170" t="s">
        <v>15057</v>
      </c>
      <c r="D170">
        <v>6098</v>
      </c>
      <c r="E170">
        <v>323</v>
      </c>
      <c r="F170" t="s">
        <v>15055</v>
      </c>
      <c r="G170" t="s">
        <v>20049</v>
      </c>
    </row>
    <row r="171" spans="1:7" x14ac:dyDescent="0.3">
      <c r="A171">
        <v>170</v>
      </c>
      <c r="B171" t="s">
        <v>15232</v>
      </c>
      <c r="C171" t="s">
        <v>15065</v>
      </c>
      <c r="D171">
        <v>29327</v>
      </c>
      <c r="E171">
        <v>693</v>
      </c>
      <c r="F171" t="s">
        <v>15070</v>
      </c>
      <c r="G171" t="s">
        <v>20049</v>
      </c>
    </row>
    <row r="172" spans="1:7" x14ac:dyDescent="0.3">
      <c r="A172">
        <v>171</v>
      </c>
      <c r="B172" t="s">
        <v>15233</v>
      </c>
      <c r="C172" t="s">
        <v>15057</v>
      </c>
      <c r="D172">
        <v>17136</v>
      </c>
      <c r="E172">
        <v>857</v>
      </c>
      <c r="F172" t="s">
        <v>15070</v>
      </c>
      <c r="G172" t="s">
        <v>20049</v>
      </c>
    </row>
    <row r="173" spans="1:7" x14ac:dyDescent="0.3">
      <c r="A173">
        <v>172</v>
      </c>
      <c r="B173" t="s">
        <v>15234</v>
      </c>
      <c r="C173" t="s">
        <v>15065</v>
      </c>
      <c r="D173">
        <v>25117</v>
      </c>
      <c r="E173">
        <v>932</v>
      </c>
      <c r="F173" t="s">
        <v>15061</v>
      </c>
      <c r="G173" t="s">
        <v>20049</v>
      </c>
    </row>
    <row r="174" spans="1:7" x14ac:dyDescent="0.3">
      <c r="A174">
        <v>173</v>
      </c>
      <c r="B174" t="s">
        <v>15235</v>
      </c>
      <c r="C174" t="s">
        <v>15057</v>
      </c>
      <c r="D174">
        <v>30914</v>
      </c>
      <c r="E174">
        <v>295</v>
      </c>
      <c r="F174" t="s">
        <v>15061</v>
      </c>
      <c r="G174" t="s">
        <v>20049</v>
      </c>
    </row>
    <row r="175" spans="1:7" x14ac:dyDescent="0.3">
      <c r="A175">
        <v>174</v>
      </c>
      <c r="B175" t="s">
        <v>15236</v>
      </c>
      <c r="C175" t="s">
        <v>15065</v>
      </c>
      <c r="D175">
        <v>44293</v>
      </c>
      <c r="E175">
        <v>405</v>
      </c>
      <c r="F175" t="s">
        <v>15063</v>
      </c>
      <c r="G175" t="s">
        <v>20049</v>
      </c>
    </row>
    <row r="176" spans="1:7" x14ac:dyDescent="0.3">
      <c r="A176">
        <v>175</v>
      </c>
      <c r="B176" t="s">
        <v>15237</v>
      </c>
      <c r="C176" t="s">
        <v>15077</v>
      </c>
      <c r="D176">
        <v>24798</v>
      </c>
      <c r="E176">
        <v>325</v>
      </c>
      <c r="F176" t="s">
        <v>15070</v>
      </c>
      <c r="G176" t="s">
        <v>20049</v>
      </c>
    </row>
    <row r="177" spans="1:7" x14ac:dyDescent="0.3">
      <c r="A177">
        <v>176</v>
      </c>
      <c r="B177" t="s">
        <v>15238</v>
      </c>
      <c r="C177" t="s">
        <v>15065</v>
      </c>
      <c r="D177">
        <v>3397</v>
      </c>
      <c r="E177">
        <v>56</v>
      </c>
      <c r="F177" t="s">
        <v>15063</v>
      </c>
      <c r="G177" t="s">
        <v>20051</v>
      </c>
    </row>
    <row r="178" spans="1:7" x14ac:dyDescent="0.3">
      <c r="A178">
        <v>177</v>
      </c>
      <c r="B178" t="s">
        <v>15239</v>
      </c>
      <c r="C178" t="s">
        <v>15069</v>
      </c>
      <c r="D178">
        <v>5354</v>
      </c>
      <c r="E178">
        <v>21</v>
      </c>
      <c r="F178" t="s">
        <v>15070</v>
      </c>
      <c r="G178" t="s">
        <v>20051</v>
      </c>
    </row>
    <row r="179" spans="1:7" x14ac:dyDescent="0.3">
      <c r="A179">
        <v>178</v>
      </c>
      <c r="B179" t="s">
        <v>15240</v>
      </c>
      <c r="C179" t="s">
        <v>15065</v>
      </c>
      <c r="D179">
        <v>43563</v>
      </c>
      <c r="E179">
        <v>661</v>
      </c>
      <c r="F179" t="s">
        <v>15055</v>
      </c>
      <c r="G179" t="s">
        <v>20049</v>
      </c>
    </row>
    <row r="180" spans="1:7" x14ac:dyDescent="0.3">
      <c r="A180">
        <v>179</v>
      </c>
      <c r="B180" t="s">
        <v>15241</v>
      </c>
      <c r="C180" t="s">
        <v>15077</v>
      </c>
      <c r="D180">
        <v>43705</v>
      </c>
      <c r="E180">
        <v>340</v>
      </c>
      <c r="F180" t="s">
        <v>15070</v>
      </c>
      <c r="G180" t="s">
        <v>20049</v>
      </c>
    </row>
    <row r="181" spans="1:7" x14ac:dyDescent="0.3">
      <c r="A181">
        <v>180</v>
      </c>
      <c r="B181" t="s">
        <v>15242</v>
      </c>
      <c r="C181" t="s">
        <v>15065</v>
      </c>
      <c r="D181">
        <v>3844</v>
      </c>
      <c r="E181">
        <v>999</v>
      </c>
      <c r="F181" t="s">
        <v>15063</v>
      </c>
      <c r="G181" t="s">
        <v>20049</v>
      </c>
    </row>
    <row r="182" spans="1:7" x14ac:dyDescent="0.3">
      <c r="A182">
        <v>181</v>
      </c>
      <c r="B182" t="s">
        <v>15243</v>
      </c>
      <c r="C182" t="s">
        <v>15069</v>
      </c>
      <c r="D182">
        <v>36498</v>
      </c>
      <c r="E182">
        <v>948</v>
      </c>
      <c r="F182" t="s">
        <v>15055</v>
      </c>
      <c r="G182" t="s">
        <v>20049</v>
      </c>
    </row>
    <row r="183" spans="1:7" x14ac:dyDescent="0.3">
      <c r="A183">
        <v>182</v>
      </c>
      <c r="B183" t="s">
        <v>15244</v>
      </c>
      <c r="C183" t="s">
        <v>15065</v>
      </c>
      <c r="D183">
        <v>972</v>
      </c>
      <c r="E183">
        <v>656</v>
      </c>
      <c r="F183" t="s">
        <v>15063</v>
      </c>
      <c r="G183" t="s">
        <v>20049</v>
      </c>
    </row>
    <row r="184" spans="1:7" x14ac:dyDescent="0.3">
      <c r="A184">
        <v>183</v>
      </c>
      <c r="B184" t="s">
        <v>15245</v>
      </c>
      <c r="C184" t="s">
        <v>15065</v>
      </c>
      <c r="D184">
        <v>615</v>
      </c>
      <c r="E184">
        <v>59</v>
      </c>
      <c r="F184" t="s">
        <v>15063</v>
      </c>
      <c r="G184" t="s">
        <v>20051</v>
      </c>
    </row>
    <row r="185" spans="1:7" x14ac:dyDescent="0.3">
      <c r="A185">
        <v>184</v>
      </c>
      <c r="B185" t="s">
        <v>15246</v>
      </c>
      <c r="C185" t="s">
        <v>15054</v>
      </c>
      <c r="D185">
        <v>47288</v>
      </c>
      <c r="E185">
        <v>734</v>
      </c>
      <c r="F185" t="s">
        <v>15070</v>
      </c>
      <c r="G185" t="s">
        <v>20049</v>
      </c>
    </row>
    <row r="186" spans="1:7" x14ac:dyDescent="0.3">
      <c r="A186">
        <v>185</v>
      </c>
      <c r="B186" t="s">
        <v>15247</v>
      </c>
      <c r="C186" t="s">
        <v>15054</v>
      </c>
      <c r="D186">
        <v>22023</v>
      </c>
      <c r="E186">
        <v>852</v>
      </c>
      <c r="F186" t="s">
        <v>15063</v>
      </c>
      <c r="G186" t="s">
        <v>20049</v>
      </c>
    </row>
    <row r="187" spans="1:7" x14ac:dyDescent="0.3">
      <c r="A187">
        <v>186</v>
      </c>
      <c r="B187" t="s">
        <v>15248</v>
      </c>
      <c r="C187" t="s">
        <v>15054</v>
      </c>
      <c r="D187">
        <v>34482</v>
      </c>
      <c r="E187">
        <v>399</v>
      </c>
      <c r="F187" t="s">
        <v>15063</v>
      </c>
      <c r="G187" t="s">
        <v>20049</v>
      </c>
    </row>
    <row r="188" spans="1:7" x14ac:dyDescent="0.3">
      <c r="A188">
        <v>187</v>
      </c>
      <c r="B188" t="s">
        <v>15249</v>
      </c>
      <c r="C188" t="s">
        <v>15054</v>
      </c>
      <c r="D188">
        <v>38213</v>
      </c>
      <c r="E188">
        <v>658</v>
      </c>
      <c r="F188" t="s">
        <v>15063</v>
      </c>
      <c r="G188" t="s">
        <v>20049</v>
      </c>
    </row>
    <row r="189" spans="1:7" x14ac:dyDescent="0.3">
      <c r="A189">
        <v>188</v>
      </c>
      <c r="B189" t="s">
        <v>15250</v>
      </c>
      <c r="C189" t="s">
        <v>15077</v>
      </c>
      <c r="D189">
        <v>20092</v>
      </c>
      <c r="E189">
        <v>16</v>
      </c>
      <c r="F189" t="s">
        <v>15070</v>
      </c>
      <c r="G189" t="s">
        <v>20050</v>
      </c>
    </row>
    <row r="190" spans="1:7" x14ac:dyDescent="0.3">
      <c r="A190">
        <v>189</v>
      </c>
      <c r="B190" t="s">
        <v>15251</v>
      </c>
      <c r="C190" t="s">
        <v>15069</v>
      </c>
      <c r="D190">
        <v>3519</v>
      </c>
      <c r="E190">
        <v>240</v>
      </c>
      <c r="F190" t="s">
        <v>15070</v>
      </c>
      <c r="G190" t="s">
        <v>20049</v>
      </c>
    </row>
    <row r="191" spans="1:7" x14ac:dyDescent="0.3">
      <c r="A191">
        <v>190</v>
      </c>
      <c r="B191" t="s">
        <v>15252</v>
      </c>
      <c r="C191" t="s">
        <v>15057</v>
      </c>
      <c r="D191">
        <v>39742</v>
      </c>
      <c r="E191">
        <v>765</v>
      </c>
      <c r="F191" t="s">
        <v>15063</v>
      </c>
      <c r="G191" t="s">
        <v>20049</v>
      </c>
    </row>
    <row r="192" spans="1:7" x14ac:dyDescent="0.3">
      <c r="A192">
        <v>191</v>
      </c>
      <c r="B192" t="s">
        <v>15253</v>
      </c>
      <c r="C192" t="s">
        <v>15060</v>
      </c>
      <c r="D192">
        <v>2880</v>
      </c>
      <c r="E192">
        <v>878</v>
      </c>
      <c r="F192" t="s">
        <v>15063</v>
      </c>
      <c r="G192" t="s">
        <v>20049</v>
      </c>
    </row>
    <row r="193" spans="1:7" x14ac:dyDescent="0.3">
      <c r="A193">
        <v>192</v>
      </c>
      <c r="B193" t="s">
        <v>15254</v>
      </c>
      <c r="C193" t="s">
        <v>15065</v>
      </c>
      <c r="D193">
        <v>32923</v>
      </c>
      <c r="E193">
        <v>471</v>
      </c>
      <c r="F193" t="s">
        <v>15055</v>
      </c>
      <c r="G193" t="s">
        <v>20049</v>
      </c>
    </row>
    <row r="194" spans="1:7" x14ac:dyDescent="0.3">
      <c r="A194">
        <v>193</v>
      </c>
      <c r="B194" t="s">
        <v>15255</v>
      </c>
      <c r="C194" t="s">
        <v>15054</v>
      </c>
      <c r="D194">
        <v>39908</v>
      </c>
      <c r="E194">
        <v>82</v>
      </c>
      <c r="F194" t="s">
        <v>15063</v>
      </c>
      <c r="G194" t="s">
        <v>20051</v>
      </c>
    </row>
    <row r="195" spans="1:7" x14ac:dyDescent="0.3">
      <c r="A195">
        <v>194</v>
      </c>
      <c r="B195" t="s">
        <v>15256</v>
      </c>
      <c r="C195" t="s">
        <v>15077</v>
      </c>
      <c r="D195">
        <v>42259</v>
      </c>
      <c r="E195">
        <v>581</v>
      </c>
      <c r="F195" t="s">
        <v>15063</v>
      </c>
      <c r="G195" t="s">
        <v>20049</v>
      </c>
    </row>
    <row r="196" spans="1:7" x14ac:dyDescent="0.3">
      <c r="A196">
        <v>195</v>
      </c>
      <c r="B196" t="s">
        <v>15257</v>
      </c>
      <c r="C196" t="s">
        <v>15077</v>
      </c>
      <c r="D196">
        <v>5124</v>
      </c>
      <c r="E196">
        <v>628</v>
      </c>
      <c r="F196" t="s">
        <v>15061</v>
      </c>
      <c r="G196" t="s">
        <v>20049</v>
      </c>
    </row>
    <row r="197" spans="1:7" x14ac:dyDescent="0.3">
      <c r="A197">
        <v>196</v>
      </c>
      <c r="B197" t="s">
        <v>15258</v>
      </c>
      <c r="C197" t="s">
        <v>15060</v>
      </c>
      <c r="D197">
        <v>30075</v>
      </c>
      <c r="E197">
        <v>128</v>
      </c>
      <c r="F197" t="s">
        <v>15055</v>
      </c>
      <c r="G197" t="s">
        <v>20049</v>
      </c>
    </row>
    <row r="198" spans="1:7" x14ac:dyDescent="0.3">
      <c r="A198">
        <v>197</v>
      </c>
      <c r="B198" t="s">
        <v>15259</v>
      </c>
      <c r="C198" t="s">
        <v>15057</v>
      </c>
      <c r="D198">
        <v>12598</v>
      </c>
      <c r="E198">
        <v>825</v>
      </c>
      <c r="F198" t="s">
        <v>15063</v>
      </c>
      <c r="G198" t="s">
        <v>20049</v>
      </c>
    </row>
    <row r="199" spans="1:7" x14ac:dyDescent="0.3">
      <c r="A199">
        <v>198</v>
      </c>
      <c r="B199" t="s">
        <v>15260</v>
      </c>
      <c r="C199" t="s">
        <v>15069</v>
      </c>
      <c r="D199">
        <v>16789</v>
      </c>
      <c r="E199">
        <v>805</v>
      </c>
      <c r="F199" t="s">
        <v>15061</v>
      </c>
      <c r="G199" t="s">
        <v>20049</v>
      </c>
    </row>
    <row r="200" spans="1:7" x14ac:dyDescent="0.3">
      <c r="A200">
        <v>199</v>
      </c>
      <c r="B200" t="s">
        <v>15261</v>
      </c>
      <c r="C200" t="s">
        <v>15069</v>
      </c>
      <c r="D200">
        <v>19901</v>
      </c>
      <c r="E200">
        <v>353</v>
      </c>
      <c r="F200" t="s">
        <v>15055</v>
      </c>
      <c r="G200" t="s">
        <v>20049</v>
      </c>
    </row>
    <row r="201" spans="1:7" x14ac:dyDescent="0.3">
      <c r="A201">
        <v>200</v>
      </c>
      <c r="B201" t="s">
        <v>15262</v>
      </c>
      <c r="C201" t="s">
        <v>15054</v>
      </c>
      <c r="D201">
        <v>10324</v>
      </c>
      <c r="E201">
        <v>773</v>
      </c>
      <c r="F201" t="s">
        <v>15063</v>
      </c>
      <c r="G201" t="s">
        <v>20049</v>
      </c>
    </row>
    <row r="202" spans="1:7" x14ac:dyDescent="0.3">
      <c r="A202">
        <v>201</v>
      </c>
      <c r="B202" t="s">
        <v>15263</v>
      </c>
      <c r="C202" t="s">
        <v>15054</v>
      </c>
      <c r="D202">
        <v>28401</v>
      </c>
      <c r="E202">
        <v>472</v>
      </c>
      <c r="F202" t="s">
        <v>15061</v>
      </c>
      <c r="G202" t="s">
        <v>20049</v>
      </c>
    </row>
    <row r="203" spans="1:7" x14ac:dyDescent="0.3">
      <c r="A203">
        <v>202</v>
      </c>
      <c r="B203" t="s">
        <v>15264</v>
      </c>
      <c r="C203" t="s">
        <v>15065</v>
      </c>
      <c r="D203">
        <v>33394</v>
      </c>
      <c r="E203">
        <v>786</v>
      </c>
      <c r="F203" t="s">
        <v>15063</v>
      </c>
      <c r="G203" t="s">
        <v>20049</v>
      </c>
    </row>
    <row r="204" spans="1:7" x14ac:dyDescent="0.3">
      <c r="A204">
        <v>203</v>
      </c>
      <c r="B204" t="s">
        <v>15265</v>
      </c>
      <c r="C204" t="s">
        <v>15069</v>
      </c>
      <c r="D204">
        <v>382</v>
      </c>
      <c r="E204">
        <v>135</v>
      </c>
      <c r="F204" t="s">
        <v>15063</v>
      </c>
      <c r="G204" t="s">
        <v>20049</v>
      </c>
    </row>
    <row r="205" spans="1:7" x14ac:dyDescent="0.3">
      <c r="A205">
        <v>204</v>
      </c>
      <c r="B205" t="s">
        <v>15266</v>
      </c>
      <c r="C205" t="s">
        <v>15077</v>
      </c>
      <c r="D205">
        <v>24945</v>
      </c>
      <c r="E205">
        <v>790</v>
      </c>
      <c r="F205" t="s">
        <v>15055</v>
      </c>
      <c r="G205" t="s">
        <v>20049</v>
      </c>
    </row>
    <row r="206" spans="1:7" x14ac:dyDescent="0.3">
      <c r="A206">
        <v>205</v>
      </c>
      <c r="B206" t="s">
        <v>15267</v>
      </c>
      <c r="C206" t="s">
        <v>15060</v>
      </c>
      <c r="D206">
        <v>17013</v>
      </c>
      <c r="E206">
        <v>620</v>
      </c>
      <c r="F206" t="s">
        <v>15061</v>
      </c>
      <c r="G206" t="s">
        <v>20049</v>
      </c>
    </row>
    <row r="207" spans="1:7" x14ac:dyDescent="0.3">
      <c r="A207">
        <v>206</v>
      </c>
      <c r="B207" t="s">
        <v>15268</v>
      </c>
      <c r="C207" t="s">
        <v>15057</v>
      </c>
      <c r="D207">
        <v>16169</v>
      </c>
      <c r="E207">
        <v>339</v>
      </c>
      <c r="F207" t="s">
        <v>15061</v>
      </c>
      <c r="G207" t="s">
        <v>20049</v>
      </c>
    </row>
    <row r="208" spans="1:7" x14ac:dyDescent="0.3">
      <c r="A208">
        <v>207</v>
      </c>
      <c r="B208" t="s">
        <v>15269</v>
      </c>
      <c r="C208" t="s">
        <v>15069</v>
      </c>
      <c r="D208">
        <v>37229</v>
      </c>
      <c r="E208">
        <v>904</v>
      </c>
      <c r="F208" t="s">
        <v>15061</v>
      </c>
      <c r="G208" t="s">
        <v>20049</v>
      </c>
    </row>
    <row r="209" spans="1:7" x14ac:dyDescent="0.3">
      <c r="A209">
        <v>208</v>
      </c>
      <c r="B209" t="s">
        <v>15270</v>
      </c>
      <c r="C209" t="s">
        <v>15069</v>
      </c>
      <c r="D209">
        <v>2369</v>
      </c>
      <c r="E209">
        <v>871</v>
      </c>
      <c r="F209" t="s">
        <v>15055</v>
      </c>
      <c r="G209" t="s">
        <v>20049</v>
      </c>
    </row>
    <row r="210" spans="1:7" x14ac:dyDescent="0.3">
      <c r="A210">
        <v>209</v>
      </c>
      <c r="B210" t="s">
        <v>15271</v>
      </c>
      <c r="C210" t="s">
        <v>15060</v>
      </c>
      <c r="D210">
        <v>44675</v>
      </c>
      <c r="E210">
        <v>879</v>
      </c>
      <c r="F210" t="s">
        <v>15061</v>
      </c>
      <c r="G210" t="s">
        <v>20049</v>
      </c>
    </row>
    <row r="211" spans="1:7" x14ac:dyDescent="0.3">
      <c r="A211">
        <v>210</v>
      </c>
      <c r="B211" t="s">
        <v>15272</v>
      </c>
      <c r="C211" t="s">
        <v>15057</v>
      </c>
      <c r="D211">
        <v>39988</v>
      </c>
      <c r="E211">
        <v>912</v>
      </c>
      <c r="F211" t="s">
        <v>15055</v>
      </c>
      <c r="G211" t="s">
        <v>20049</v>
      </c>
    </row>
    <row r="212" spans="1:7" x14ac:dyDescent="0.3">
      <c r="A212">
        <v>211</v>
      </c>
      <c r="B212" t="s">
        <v>15273</v>
      </c>
      <c r="C212" t="s">
        <v>15057</v>
      </c>
      <c r="D212">
        <v>45385</v>
      </c>
      <c r="E212">
        <v>606</v>
      </c>
      <c r="F212" t="s">
        <v>15061</v>
      </c>
      <c r="G212" t="s">
        <v>20049</v>
      </c>
    </row>
    <row r="213" spans="1:7" x14ac:dyDescent="0.3">
      <c r="A213">
        <v>212</v>
      </c>
      <c r="B213" t="s">
        <v>15274</v>
      </c>
      <c r="C213" t="s">
        <v>15057</v>
      </c>
      <c r="D213">
        <v>45886</v>
      </c>
      <c r="E213">
        <v>176</v>
      </c>
      <c r="F213" t="s">
        <v>15055</v>
      </c>
      <c r="G213" t="s">
        <v>20049</v>
      </c>
    </row>
    <row r="214" spans="1:7" x14ac:dyDescent="0.3">
      <c r="A214">
        <v>213</v>
      </c>
      <c r="B214" t="s">
        <v>15275</v>
      </c>
      <c r="C214" t="s">
        <v>15065</v>
      </c>
      <c r="D214">
        <v>49364</v>
      </c>
      <c r="E214">
        <v>863</v>
      </c>
      <c r="F214" t="s">
        <v>15061</v>
      </c>
      <c r="G214" t="s">
        <v>20049</v>
      </c>
    </row>
    <row r="215" spans="1:7" x14ac:dyDescent="0.3">
      <c r="A215">
        <v>214</v>
      </c>
      <c r="B215" t="s">
        <v>15276</v>
      </c>
      <c r="C215" t="s">
        <v>15065</v>
      </c>
      <c r="D215">
        <v>20955</v>
      </c>
      <c r="E215">
        <v>846</v>
      </c>
      <c r="F215" t="s">
        <v>15055</v>
      </c>
      <c r="G215" t="s">
        <v>20049</v>
      </c>
    </row>
    <row r="216" spans="1:7" x14ac:dyDescent="0.3">
      <c r="A216">
        <v>215</v>
      </c>
      <c r="B216" t="s">
        <v>15277</v>
      </c>
      <c r="C216" t="s">
        <v>15069</v>
      </c>
      <c r="D216">
        <v>2890</v>
      </c>
      <c r="E216">
        <v>164</v>
      </c>
      <c r="F216" t="s">
        <v>15055</v>
      </c>
      <c r="G216" t="s">
        <v>20049</v>
      </c>
    </row>
    <row r="217" spans="1:7" x14ac:dyDescent="0.3">
      <c r="A217">
        <v>216</v>
      </c>
      <c r="B217" t="s">
        <v>15278</v>
      </c>
      <c r="C217" t="s">
        <v>15065</v>
      </c>
      <c r="D217">
        <v>33896</v>
      </c>
      <c r="E217">
        <v>831</v>
      </c>
      <c r="F217" t="s">
        <v>15063</v>
      </c>
      <c r="G217" t="s">
        <v>20049</v>
      </c>
    </row>
    <row r="218" spans="1:7" x14ac:dyDescent="0.3">
      <c r="A218">
        <v>217</v>
      </c>
      <c r="B218" t="s">
        <v>15279</v>
      </c>
      <c r="C218" t="s">
        <v>15065</v>
      </c>
      <c r="D218">
        <v>12736</v>
      </c>
      <c r="E218">
        <v>162</v>
      </c>
      <c r="F218" t="s">
        <v>15055</v>
      </c>
      <c r="G218" t="s">
        <v>20049</v>
      </c>
    </row>
    <row r="219" spans="1:7" x14ac:dyDescent="0.3">
      <c r="A219">
        <v>218</v>
      </c>
      <c r="B219" t="s">
        <v>15280</v>
      </c>
      <c r="C219" t="s">
        <v>15060</v>
      </c>
      <c r="D219">
        <v>35116</v>
      </c>
      <c r="E219">
        <v>113</v>
      </c>
      <c r="F219" t="s">
        <v>15061</v>
      </c>
      <c r="G219" t="s">
        <v>20049</v>
      </c>
    </row>
    <row r="220" spans="1:7" x14ac:dyDescent="0.3">
      <c r="A220">
        <v>219</v>
      </c>
      <c r="B220" t="s">
        <v>15281</v>
      </c>
      <c r="C220" t="s">
        <v>15057</v>
      </c>
      <c r="D220">
        <v>24234</v>
      </c>
      <c r="E220">
        <v>278</v>
      </c>
      <c r="F220" t="s">
        <v>15063</v>
      </c>
      <c r="G220" t="s">
        <v>20049</v>
      </c>
    </row>
    <row r="221" spans="1:7" x14ac:dyDescent="0.3">
      <c r="A221">
        <v>220</v>
      </c>
      <c r="B221" t="s">
        <v>15282</v>
      </c>
      <c r="C221" t="s">
        <v>15069</v>
      </c>
      <c r="D221">
        <v>4843</v>
      </c>
      <c r="E221">
        <v>345</v>
      </c>
      <c r="F221" t="s">
        <v>15070</v>
      </c>
      <c r="G221" t="s">
        <v>20049</v>
      </c>
    </row>
    <row r="222" spans="1:7" x14ac:dyDescent="0.3">
      <c r="A222">
        <v>221</v>
      </c>
      <c r="B222" t="s">
        <v>15283</v>
      </c>
      <c r="C222" t="s">
        <v>15054</v>
      </c>
      <c r="D222">
        <v>9035</v>
      </c>
      <c r="E222">
        <v>596</v>
      </c>
      <c r="F222" t="s">
        <v>15061</v>
      </c>
      <c r="G222" t="s">
        <v>20049</v>
      </c>
    </row>
    <row r="223" spans="1:7" x14ac:dyDescent="0.3">
      <c r="A223">
        <v>222</v>
      </c>
      <c r="B223" t="s">
        <v>15284</v>
      </c>
      <c r="C223" t="s">
        <v>15060</v>
      </c>
      <c r="D223">
        <v>32265</v>
      </c>
      <c r="E223">
        <v>96</v>
      </c>
      <c r="F223" t="s">
        <v>15061</v>
      </c>
      <c r="G223" t="s">
        <v>20051</v>
      </c>
    </row>
    <row r="224" spans="1:7" x14ac:dyDescent="0.3">
      <c r="A224">
        <v>223</v>
      </c>
      <c r="B224" t="s">
        <v>15285</v>
      </c>
      <c r="C224" t="s">
        <v>15065</v>
      </c>
      <c r="D224">
        <v>11273</v>
      </c>
      <c r="E224">
        <v>507</v>
      </c>
      <c r="F224" t="s">
        <v>15070</v>
      </c>
      <c r="G224" t="s">
        <v>20049</v>
      </c>
    </row>
    <row r="225" spans="1:7" x14ac:dyDescent="0.3">
      <c r="A225">
        <v>224</v>
      </c>
      <c r="B225" t="s">
        <v>15286</v>
      </c>
      <c r="C225" t="s">
        <v>15069</v>
      </c>
      <c r="D225">
        <v>35845</v>
      </c>
      <c r="E225">
        <v>292</v>
      </c>
      <c r="F225" t="s">
        <v>15063</v>
      </c>
      <c r="G225" t="s">
        <v>20049</v>
      </c>
    </row>
    <row r="226" spans="1:7" x14ac:dyDescent="0.3">
      <c r="A226">
        <v>225</v>
      </c>
      <c r="B226" t="s">
        <v>15287</v>
      </c>
      <c r="C226" t="s">
        <v>15057</v>
      </c>
      <c r="D226">
        <v>47977</v>
      </c>
      <c r="E226">
        <v>412</v>
      </c>
      <c r="F226" t="s">
        <v>15061</v>
      </c>
      <c r="G226" t="s">
        <v>20049</v>
      </c>
    </row>
    <row r="227" spans="1:7" x14ac:dyDescent="0.3">
      <c r="A227">
        <v>226</v>
      </c>
      <c r="B227" t="s">
        <v>15288</v>
      </c>
      <c r="C227" t="s">
        <v>15069</v>
      </c>
      <c r="D227">
        <v>18412</v>
      </c>
      <c r="E227">
        <v>766</v>
      </c>
      <c r="F227" t="s">
        <v>15063</v>
      </c>
      <c r="G227" t="s">
        <v>20049</v>
      </c>
    </row>
    <row r="228" spans="1:7" x14ac:dyDescent="0.3">
      <c r="A228">
        <v>227</v>
      </c>
      <c r="B228" t="s">
        <v>15289</v>
      </c>
      <c r="C228" t="s">
        <v>15065</v>
      </c>
      <c r="D228">
        <v>11371</v>
      </c>
      <c r="E228">
        <v>912</v>
      </c>
      <c r="F228" t="s">
        <v>15055</v>
      </c>
      <c r="G228" t="s">
        <v>20049</v>
      </c>
    </row>
    <row r="229" spans="1:7" x14ac:dyDescent="0.3">
      <c r="A229">
        <v>228</v>
      </c>
      <c r="B229" t="s">
        <v>15290</v>
      </c>
      <c r="C229" t="s">
        <v>15069</v>
      </c>
      <c r="D229">
        <v>14514</v>
      </c>
      <c r="E229">
        <v>167</v>
      </c>
      <c r="F229" t="s">
        <v>15055</v>
      </c>
      <c r="G229" t="s">
        <v>20049</v>
      </c>
    </row>
    <row r="230" spans="1:7" x14ac:dyDescent="0.3">
      <c r="A230">
        <v>229</v>
      </c>
      <c r="B230" t="s">
        <v>15291</v>
      </c>
      <c r="C230" t="s">
        <v>15054</v>
      </c>
      <c r="D230">
        <v>20742</v>
      </c>
      <c r="E230">
        <v>945</v>
      </c>
      <c r="F230" t="s">
        <v>15063</v>
      </c>
      <c r="G230" t="s">
        <v>20049</v>
      </c>
    </row>
    <row r="231" spans="1:7" x14ac:dyDescent="0.3">
      <c r="A231">
        <v>230</v>
      </c>
      <c r="B231" t="s">
        <v>15292</v>
      </c>
      <c r="C231" t="s">
        <v>15060</v>
      </c>
      <c r="D231">
        <v>5273</v>
      </c>
      <c r="E231">
        <v>364</v>
      </c>
      <c r="F231" t="s">
        <v>15063</v>
      </c>
      <c r="G231" t="s">
        <v>20049</v>
      </c>
    </row>
    <row r="232" spans="1:7" x14ac:dyDescent="0.3">
      <c r="A232">
        <v>231</v>
      </c>
      <c r="B232" t="s">
        <v>15293</v>
      </c>
      <c r="C232" t="s">
        <v>15060</v>
      </c>
      <c r="D232">
        <v>32276</v>
      </c>
      <c r="E232">
        <v>61</v>
      </c>
      <c r="F232" t="s">
        <v>15061</v>
      </c>
      <c r="G232" t="s">
        <v>20051</v>
      </c>
    </row>
    <row r="233" spans="1:7" x14ac:dyDescent="0.3">
      <c r="A233">
        <v>232</v>
      </c>
      <c r="B233" t="s">
        <v>15294</v>
      </c>
      <c r="C233" t="s">
        <v>15065</v>
      </c>
      <c r="D233">
        <v>21304</v>
      </c>
      <c r="E233">
        <v>928</v>
      </c>
      <c r="F233" t="s">
        <v>15055</v>
      </c>
      <c r="G233" t="s">
        <v>20049</v>
      </c>
    </row>
    <row r="234" spans="1:7" x14ac:dyDescent="0.3">
      <c r="A234">
        <v>233</v>
      </c>
      <c r="B234" t="s">
        <v>15295</v>
      </c>
      <c r="C234" t="s">
        <v>15065</v>
      </c>
      <c r="D234">
        <v>46075</v>
      </c>
      <c r="E234">
        <v>902</v>
      </c>
      <c r="F234" t="s">
        <v>15061</v>
      </c>
      <c r="G234" t="s">
        <v>20049</v>
      </c>
    </row>
    <row r="235" spans="1:7" x14ac:dyDescent="0.3">
      <c r="A235">
        <v>234</v>
      </c>
      <c r="B235" t="s">
        <v>15296</v>
      </c>
      <c r="C235" t="s">
        <v>15069</v>
      </c>
      <c r="D235">
        <v>39928</v>
      </c>
      <c r="E235">
        <v>123</v>
      </c>
      <c r="F235" t="s">
        <v>15061</v>
      </c>
      <c r="G235" t="s">
        <v>20049</v>
      </c>
    </row>
    <row r="236" spans="1:7" x14ac:dyDescent="0.3">
      <c r="A236">
        <v>235</v>
      </c>
      <c r="B236" t="s">
        <v>15297</v>
      </c>
      <c r="C236" t="s">
        <v>15060</v>
      </c>
      <c r="D236">
        <v>35206</v>
      </c>
      <c r="E236">
        <v>102</v>
      </c>
      <c r="F236" t="s">
        <v>15061</v>
      </c>
      <c r="G236" t="s">
        <v>20049</v>
      </c>
    </row>
    <row r="237" spans="1:7" x14ac:dyDescent="0.3">
      <c r="A237">
        <v>236</v>
      </c>
      <c r="B237" t="s">
        <v>15298</v>
      </c>
      <c r="C237" t="s">
        <v>15069</v>
      </c>
      <c r="D237">
        <v>10248</v>
      </c>
      <c r="E237">
        <v>29</v>
      </c>
      <c r="F237" t="s">
        <v>15061</v>
      </c>
      <c r="G237" t="s">
        <v>20051</v>
      </c>
    </row>
    <row r="238" spans="1:7" x14ac:dyDescent="0.3">
      <c r="A238">
        <v>237</v>
      </c>
      <c r="B238" t="s">
        <v>15299</v>
      </c>
      <c r="C238" t="s">
        <v>15060</v>
      </c>
      <c r="D238">
        <v>43869</v>
      </c>
      <c r="E238">
        <v>794</v>
      </c>
      <c r="F238" t="s">
        <v>15063</v>
      </c>
      <c r="G238" t="s">
        <v>20049</v>
      </c>
    </row>
    <row r="239" spans="1:7" x14ac:dyDescent="0.3">
      <c r="A239">
        <v>238</v>
      </c>
      <c r="B239" t="s">
        <v>15300</v>
      </c>
      <c r="C239" t="s">
        <v>15054</v>
      </c>
      <c r="D239">
        <v>20182</v>
      </c>
      <c r="E239">
        <v>124</v>
      </c>
      <c r="F239" t="s">
        <v>15070</v>
      </c>
      <c r="G239" t="s">
        <v>20049</v>
      </c>
    </row>
    <row r="240" spans="1:7" x14ac:dyDescent="0.3">
      <c r="A240">
        <v>239</v>
      </c>
      <c r="B240" t="s">
        <v>15301</v>
      </c>
      <c r="C240" t="s">
        <v>15057</v>
      </c>
      <c r="D240">
        <v>15283</v>
      </c>
      <c r="E240">
        <v>859</v>
      </c>
      <c r="F240" t="s">
        <v>15061</v>
      </c>
      <c r="G240" t="s">
        <v>20049</v>
      </c>
    </row>
    <row r="241" spans="1:7" x14ac:dyDescent="0.3">
      <c r="A241">
        <v>240</v>
      </c>
      <c r="B241" t="s">
        <v>15302</v>
      </c>
      <c r="C241" t="s">
        <v>15060</v>
      </c>
      <c r="D241">
        <v>4003</v>
      </c>
      <c r="E241">
        <v>377</v>
      </c>
      <c r="F241" t="s">
        <v>15063</v>
      </c>
      <c r="G241" t="s">
        <v>20049</v>
      </c>
    </row>
    <row r="242" spans="1:7" x14ac:dyDescent="0.3">
      <c r="A242">
        <v>241</v>
      </c>
      <c r="B242" t="s">
        <v>15303</v>
      </c>
      <c r="C242" t="s">
        <v>15077</v>
      </c>
      <c r="D242">
        <v>4540</v>
      </c>
      <c r="E242">
        <v>282</v>
      </c>
      <c r="F242" t="s">
        <v>15055</v>
      </c>
      <c r="G242" t="s">
        <v>20049</v>
      </c>
    </row>
    <row r="243" spans="1:7" x14ac:dyDescent="0.3">
      <c r="A243">
        <v>242</v>
      </c>
      <c r="B243" t="s">
        <v>15304</v>
      </c>
      <c r="C243" t="s">
        <v>15077</v>
      </c>
      <c r="D243">
        <v>13307</v>
      </c>
      <c r="E243">
        <v>75</v>
      </c>
      <c r="F243" t="s">
        <v>15055</v>
      </c>
      <c r="G243" t="s">
        <v>20051</v>
      </c>
    </row>
    <row r="244" spans="1:7" x14ac:dyDescent="0.3">
      <c r="A244">
        <v>243</v>
      </c>
      <c r="B244" t="s">
        <v>15305</v>
      </c>
      <c r="C244" t="s">
        <v>15065</v>
      </c>
      <c r="D244">
        <v>30185</v>
      </c>
      <c r="E244">
        <v>853</v>
      </c>
      <c r="F244" t="s">
        <v>15070</v>
      </c>
      <c r="G244" t="s">
        <v>20049</v>
      </c>
    </row>
    <row r="245" spans="1:7" x14ac:dyDescent="0.3">
      <c r="A245">
        <v>244</v>
      </c>
      <c r="B245" t="s">
        <v>15306</v>
      </c>
      <c r="C245" t="s">
        <v>15060</v>
      </c>
      <c r="D245">
        <v>46252</v>
      </c>
      <c r="E245">
        <v>136</v>
      </c>
      <c r="F245" t="s">
        <v>15063</v>
      </c>
      <c r="G245" t="s">
        <v>20049</v>
      </c>
    </row>
    <row r="246" spans="1:7" x14ac:dyDescent="0.3">
      <c r="A246">
        <v>245</v>
      </c>
      <c r="B246" t="s">
        <v>15307</v>
      </c>
      <c r="C246" t="s">
        <v>15054</v>
      </c>
      <c r="D246">
        <v>46459</v>
      </c>
      <c r="E246">
        <v>964</v>
      </c>
      <c r="F246" t="s">
        <v>15061</v>
      </c>
      <c r="G246" t="s">
        <v>20049</v>
      </c>
    </row>
    <row r="247" spans="1:7" x14ac:dyDescent="0.3">
      <c r="A247">
        <v>246</v>
      </c>
      <c r="B247" t="s">
        <v>15308</v>
      </c>
      <c r="C247" t="s">
        <v>15057</v>
      </c>
      <c r="D247">
        <v>10642</v>
      </c>
      <c r="E247">
        <v>730</v>
      </c>
      <c r="F247" t="s">
        <v>15063</v>
      </c>
      <c r="G247" t="s">
        <v>20049</v>
      </c>
    </row>
    <row r="248" spans="1:7" x14ac:dyDescent="0.3">
      <c r="A248">
        <v>247</v>
      </c>
      <c r="B248" t="s">
        <v>15309</v>
      </c>
      <c r="C248" t="s">
        <v>15060</v>
      </c>
      <c r="D248">
        <v>3137</v>
      </c>
      <c r="E248">
        <v>421</v>
      </c>
      <c r="F248" t="s">
        <v>15061</v>
      </c>
      <c r="G248" t="s">
        <v>20049</v>
      </c>
    </row>
    <row r="249" spans="1:7" x14ac:dyDescent="0.3">
      <c r="A249">
        <v>248</v>
      </c>
      <c r="B249" t="s">
        <v>15310</v>
      </c>
      <c r="C249" t="s">
        <v>15065</v>
      </c>
      <c r="D249">
        <v>981</v>
      </c>
      <c r="E249">
        <v>745</v>
      </c>
      <c r="F249" t="s">
        <v>15070</v>
      </c>
      <c r="G249" t="s">
        <v>20049</v>
      </c>
    </row>
    <row r="250" spans="1:7" x14ac:dyDescent="0.3">
      <c r="A250">
        <v>249</v>
      </c>
      <c r="B250" t="s">
        <v>15311</v>
      </c>
      <c r="C250" t="s">
        <v>15060</v>
      </c>
      <c r="D250">
        <v>21466</v>
      </c>
      <c r="E250">
        <v>517</v>
      </c>
      <c r="F250" t="s">
        <v>15061</v>
      </c>
      <c r="G250" t="s">
        <v>20049</v>
      </c>
    </row>
    <row r="251" spans="1:7" x14ac:dyDescent="0.3">
      <c r="A251">
        <v>250</v>
      </c>
      <c r="B251" t="s">
        <v>15312</v>
      </c>
      <c r="C251" t="s">
        <v>15069</v>
      </c>
      <c r="D251">
        <v>20587</v>
      </c>
      <c r="E251">
        <v>762</v>
      </c>
      <c r="F251" t="s">
        <v>15055</v>
      </c>
      <c r="G251" t="s">
        <v>20049</v>
      </c>
    </row>
    <row r="252" spans="1:7" x14ac:dyDescent="0.3">
      <c r="A252">
        <v>251</v>
      </c>
      <c r="B252" t="s">
        <v>15313</v>
      </c>
      <c r="C252" t="s">
        <v>15065</v>
      </c>
      <c r="D252">
        <v>27322</v>
      </c>
      <c r="E252">
        <v>528</v>
      </c>
      <c r="F252" t="s">
        <v>15061</v>
      </c>
      <c r="G252" t="s">
        <v>20049</v>
      </c>
    </row>
    <row r="253" spans="1:7" x14ac:dyDescent="0.3">
      <c r="A253">
        <v>252</v>
      </c>
      <c r="B253" t="s">
        <v>15314</v>
      </c>
      <c r="C253" t="s">
        <v>15054</v>
      </c>
      <c r="D253">
        <v>16303</v>
      </c>
      <c r="E253">
        <v>986</v>
      </c>
      <c r="F253" t="s">
        <v>15063</v>
      </c>
      <c r="G253" t="s">
        <v>20049</v>
      </c>
    </row>
    <row r="254" spans="1:7" x14ac:dyDescent="0.3">
      <c r="A254">
        <v>253</v>
      </c>
      <c r="B254" t="s">
        <v>15315</v>
      </c>
      <c r="C254" t="s">
        <v>15060</v>
      </c>
      <c r="D254">
        <v>44122</v>
      </c>
      <c r="E254">
        <v>620</v>
      </c>
      <c r="F254" t="s">
        <v>15063</v>
      </c>
      <c r="G254" t="s">
        <v>20049</v>
      </c>
    </row>
    <row r="255" spans="1:7" x14ac:dyDescent="0.3">
      <c r="A255">
        <v>254</v>
      </c>
      <c r="B255" t="s">
        <v>15316</v>
      </c>
      <c r="C255" t="s">
        <v>15065</v>
      </c>
      <c r="D255">
        <v>45513</v>
      </c>
      <c r="E255">
        <v>42</v>
      </c>
      <c r="F255" t="s">
        <v>15070</v>
      </c>
      <c r="G255" t="s">
        <v>20051</v>
      </c>
    </row>
    <row r="256" spans="1:7" x14ac:dyDescent="0.3">
      <c r="A256">
        <v>255</v>
      </c>
      <c r="B256" t="s">
        <v>15317</v>
      </c>
      <c r="C256" t="s">
        <v>15057</v>
      </c>
      <c r="D256">
        <v>42914</v>
      </c>
      <c r="E256">
        <v>626</v>
      </c>
      <c r="F256" t="s">
        <v>15070</v>
      </c>
      <c r="G256" t="s">
        <v>20049</v>
      </c>
    </row>
    <row r="257" spans="1:7" x14ac:dyDescent="0.3">
      <c r="A257">
        <v>256</v>
      </c>
      <c r="B257" t="s">
        <v>15318</v>
      </c>
      <c r="C257" t="s">
        <v>15077</v>
      </c>
      <c r="D257">
        <v>7038</v>
      </c>
      <c r="E257">
        <v>929</v>
      </c>
      <c r="F257" t="s">
        <v>15055</v>
      </c>
      <c r="G257" t="s">
        <v>20049</v>
      </c>
    </row>
    <row r="258" spans="1:7" x14ac:dyDescent="0.3">
      <c r="A258">
        <v>257</v>
      </c>
      <c r="B258" t="s">
        <v>15319</v>
      </c>
      <c r="C258" t="s">
        <v>15054</v>
      </c>
      <c r="D258">
        <v>40235</v>
      </c>
      <c r="E258">
        <v>560</v>
      </c>
      <c r="F258" t="s">
        <v>15055</v>
      </c>
      <c r="G258" t="s">
        <v>20049</v>
      </c>
    </row>
    <row r="259" spans="1:7" x14ac:dyDescent="0.3">
      <c r="A259">
        <v>258</v>
      </c>
      <c r="B259" t="s">
        <v>15320</v>
      </c>
      <c r="C259" t="s">
        <v>15065</v>
      </c>
      <c r="D259">
        <v>30491</v>
      </c>
      <c r="E259">
        <v>351</v>
      </c>
      <c r="F259" t="s">
        <v>15070</v>
      </c>
      <c r="G259" t="s">
        <v>20049</v>
      </c>
    </row>
    <row r="260" spans="1:7" x14ac:dyDescent="0.3">
      <c r="A260">
        <v>259</v>
      </c>
      <c r="B260" t="s">
        <v>15321</v>
      </c>
      <c r="C260" t="s">
        <v>15077</v>
      </c>
      <c r="D260">
        <v>41082</v>
      </c>
      <c r="E260">
        <v>803</v>
      </c>
      <c r="F260" t="s">
        <v>15055</v>
      </c>
      <c r="G260" t="s">
        <v>20049</v>
      </c>
    </row>
    <row r="261" spans="1:7" x14ac:dyDescent="0.3">
      <c r="A261">
        <v>260</v>
      </c>
      <c r="B261" t="s">
        <v>15322</v>
      </c>
      <c r="C261" t="s">
        <v>15069</v>
      </c>
      <c r="D261">
        <v>48776</v>
      </c>
      <c r="E261">
        <v>953</v>
      </c>
      <c r="F261" t="s">
        <v>15055</v>
      </c>
      <c r="G261" t="s">
        <v>20049</v>
      </c>
    </row>
    <row r="262" spans="1:7" x14ac:dyDescent="0.3">
      <c r="A262">
        <v>261</v>
      </c>
      <c r="B262" t="s">
        <v>15323</v>
      </c>
      <c r="C262" t="s">
        <v>15069</v>
      </c>
      <c r="D262">
        <v>33831</v>
      </c>
      <c r="E262">
        <v>792</v>
      </c>
      <c r="F262" t="s">
        <v>15055</v>
      </c>
      <c r="G262" t="s">
        <v>20049</v>
      </c>
    </row>
    <row r="263" spans="1:7" x14ac:dyDescent="0.3">
      <c r="A263">
        <v>262</v>
      </c>
      <c r="B263" t="s">
        <v>15324</v>
      </c>
      <c r="C263" t="s">
        <v>15065</v>
      </c>
      <c r="D263">
        <v>25112</v>
      </c>
      <c r="E263">
        <v>726</v>
      </c>
      <c r="F263" t="s">
        <v>15063</v>
      </c>
      <c r="G263" t="s">
        <v>20049</v>
      </c>
    </row>
    <row r="264" spans="1:7" x14ac:dyDescent="0.3">
      <c r="A264">
        <v>263</v>
      </c>
      <c r="B264" t="s">
        <v>15325</v>
      </c>
      <c r="C264" t="s">
        <v>15077</v>
      </c>
      <c r="D264">
        <v>46209</v>
      </c>
      <c r="E264">
        <v>79</v>
      </c>
      <c r="F264" t="s">
        <v>15063</v>
      </c>
      <c r="G264" t="s">
        <v>20051</v>
      </c>
    </row>
    <row r="265" spans="1:7" x14ac:dyDescent="0.3">
      <c r="A265">
        <v>264</v>
      </c>
      <c r="B265" t="s">
        <v>15326</v>
      </c>
      <c r="C265" t="s">
        <v>15057</v>
      </c>
      <c r="D265">
        <v>42967</v>
      </c>
      <c r="E265">
        <v>541</v>
      </c>
      <c r="F265" t="s">
        <v>15070</v>
      </c>
      <c r="G265" t="s">
        <v>20049</v>
      </c>
    </row>
    <row r="266" spans="1:7" x14ac:dyDescent="0.3">
      <c r="A266">
        <v>265</v>
      </c>
      <c r="B266" t="s">
        <v>15327</v>
      </c>
      <c r="C266" t="s">
        <v>15054</v>
      </c>
      <c r="D266">
        <v>21512</v>
      </c>
      <c r="E266">
        <v>31</v>
      </c>
      <c r="F266" t="s">
        <v>15063</v>
      </c>
      <c r="G266" t="s">
        <v>20051</v>
      </c>
    </row>
    <row r="267" spans="1:7" x14ac:dyDescent="0.3">
      <c r="A267">
        <v>266</v>
      </c>
      <c r="B267" t="s">
        <v>15328</v>
      </c>
      <c r="C267" t="s">
        <v>15054</v>
      </c>
      <c r="D267">
        <v>31662</v>
      </c>
      <c r="E267">
        <v>70</v>
      </c>
      <c r="F267" t="s">
        <v>15070</v>
      </c>
      <c r="G267" t="s">
        <v>20051</v>
      </c>
    </row>
    <row r="268" spans="1:7" x14ac:dyDescent="0.3">
      <c r="A268">
        <v>267</v>
      </c>
      <c r="B268" t="s">
        <v>15329</v>
      </c>
      <c r="C268" t="s">
        <v>15065</v>
      </c>
      <c r="D268">
        <v>21568</v>
      </c>
      <c r="E268">
        <v>145</v>
      </c>
      <c r="F268" t="s">
        <v>15063</v>
      </c>
      <c r="G268" t="s">
        <v>20049</v>
      </c>
    </row>
    <row r="269" spans="1:7" x14ac:dyDescent="0.3">
      <c r="A269">
        <v>268</v>
      </c>
      <c r="B269" t="s">
        <v>15330</v>
      </c>
      <c r="C269" t="s">
        <v>15065</v>
      </c>
      <c r="D269">
        <v>14806</v>
      </c>
      <c r="E269">
        <v>28</v>
      </c>
      <c r="F269" t="s">
        <v>15061</v>
      </c>
      <c r="G269" t="s">
        <v>20051</v>
      </c>
    </row>
    <row r="270" spans="1:7" x14ac:dyDescent="0.3">
      <c r="A270">
        <v>269</v>
      </c>
      <c r="B270" t="s">
        <v>15331</v>
      </c>
      <c r="C270" t="s">
        <v>15060</v>
      </c>
      <c r="D270">
        <v>4752</v>
      </c>
      <c r="E270">
        <v>401</v>
      </c>
      <c r="F270" t="s">
        <v>15055</v>
      </c>
      <c r="G270" t="s">
        <v>20049</v>
      </c>
    </row>
    <row r="271" spans="1:7" x14ac:dyDescent="0.3">
      <c r="A271">
        <v>270</v>
      </c>
      <c r="B271" t="s">
        <v>15332</v>
      </c>
      <c r="C271" t="s">
        <v>15065</v>
      </c>
      <c r="D271">
        <v>44858</v>
      </c>
      <c r="E271">
        <v>402</v>
      </c>
      <c r="F271" t="s">
        <v>15061</v>
      </c>
      <c r="G271" t="s">
        <v>20049</v>
      </c>
    </row>
    <row r="272" spans="1:7" x14ac:dyDescent="0.3">
      <c r="A272">
        <v>271</v>
      </c>
      <c r="B272" t="s">
        <v>15333</v>
      </c>
      <c r="C272" t="s">
        <v>15069</v>
      </c>
      <c r="D272">
        <v>1094</v>
      </c>
      <c r="E272">
        <v>928</v>
      </c>
      <c r="F272" t="s">
        <v>15061</v>
      </c>
      <c r="G272" t="s">
        <v>20049</v>
      </c>
    </row>
    <row r="273" spans="1:7" x14ac:dyDescent="0.3">
      <c r="A273">
        <v>272</v>
      </c>
      <c r="B273" t="s">
        <v>15334</v>
      </c>
      <c r="C273" t="s">
        <v>15060</v>
      </c>
      <c r="D273">
        <v>34066</v>
      </c>
      <c r="E273">
        <v>318</v>
      </c>
      <c r="F273" t="s">
        <v>15055</v>
      </c>
      <c r="G273" t="s">
        <v>20049</v>
      </c>
    </row>
    <row r="274" spans="1:7" x14ac:dyDescent="0.3">
      <c r="A274">
        <v>273</v>
      </c>
      <c r="B274" t="s">
        <v>15335</v>
      </c>
      <c r="C274" t="s">
        <v>15060</v>
      </c>
      <c r="D274">
        <v>22646</v>
      </c>
      <c r="E274">
        <v>975</v>
      </c>
      <c r="F274" t="s">
        <v>15070</v>
      </c>
      <c r="G274" t="s">
        <v>20049</v>
      </c>
    </row>
    <row r="275" spans="1:7" x14ac:dyDescent="0.3">
      <c r="A275">
        <v>274</v>
      </c>
      <c r="B275" t="s">
        <v>15336</v>
      </c>
      <c r="C275" t="s">
        <v>15069</v>
      </c>
      <c r="D275">
        <v>32349</v>
      </c>
      <c r="E275">
        <v>836</v>
      </c>
      <c r="F275" t="s">
        <v>15063</v>
      </c>
      <c r="G275" t="s">
        <v>20049</v>
      </c>
    </row>
    <row r="276" spans="1:7" x14ac:dyDescent="0.3">
      <c r="A276">
        <v>275</v>
      </c>
      <c r="B276" t="s">
        <v>15337</v>
      </c>
      <c r="C276" t="s">
        <v>15054</v>
      </c>
      <c r="D276">
        <v>47957</v>
      </c>
      <c r="E276">
        <v>518</v>
      </c>
      <c r="F276" t="s">
        <v>15061</v>
      </c>
      <c r="G276" t="s">
        <v>20049</v>
      </c>
    </row>
    <row r="277" spans="1:7" x14ac:dyDescent="0.3">
      <c r="A277">
        <v>276</v>
      </c>
      <c r="B277" t="s">
        <v>15338</v>
      </c>
      <c r="C277" t="s">
        <v>15057</v>
      </c>
      <c r="D277">
        <v>641</v>
      </c>
      <c r="E277">
        <v>860</v>
      </c>
      <c r="F277" t="s">
        <v>15070</v>
      </c>
      <c r="G277" t="s">
        <v>20049</v>
      </c>
    </row>
    <row r="278" spans="1:7" x14ac:dyDescent="0.3">
      <c r="A278">
        <v>277</v>
      </c>
      <c r="B278" t="s">
        <v>15339</v>
      </c>
      <c r="C278" t="s">
        <v>15060</v>
      </c>
      <c r="D278">
        <v>44091</v>
      </c>
      <c r="E278">
        <v>324</v>
      </c>
      <c r="F278" t="s">
        <v>15061</v>
      </c>
      <c r="G278" t="s">
        <v>20049</v>
      </c>
    </row>
    <row r="279" spans="1:7" x14ac:dyDescent="0.3">
      <c r="A279">
        <v>278</v>
      </c>
      <c r="B279" t="s">
        <v>15340</v>
      </c>
      <c r="C279" t="s">
        <v>15077</v>
      </c>
      <c r="D279">
        <v>15551</v>
      </c>
      <c r="E279">
        <v>434</v>
      </c>
      <c r="F279" t="s">
        <v>15055</v>
      </c>
      <c r="G279" t="s">
        <v>20049</v>
      </c>
    </row>
    <row r="280" spans="1:7" x14ac:dyDescent="0.3">
      <c r="A280">
        <v>279</v>
      </c>
      <c r="B280" t="s">
        <v>15341</v>
      </c>
      <c r="C280" t="s">
        <v>15060</v>
      </c>
      <c r="D280">
        <v>7209</v>
      </c>
      <c r="E280">
        <v>291</v>
      </c>
      <c r="F280" t="s">
        <v>15055</v>
      </c>
      <c r="G280" t="s">
        <v>20049</v>
      </c>
    </row>
    <row r="281" spans="1:7" x14ac:dyDescent="0.3">
      <c r="A281">
        <v>280</v>
      </c>
      <c r="B281" t="s">
        <v>15342</v>
      </c>
      <c r="C281" t="s">
        <v>15065</v>
      </c>
      <c r="D281">
        <v>35527</v>
      </c>
      <c r="E281">
        <v>913</v>
      </c>
      <c r="F281" t="s">
        <v>15063</v>
      </c>
      <c r="G281" t="s">
        <v>20049</v>
      </c>
    </row>
    <row r="282" spans="1:7" x14ac:dyDescent="0.3">
      <c r="A282">
        <v>281</v>
      </c>
      <c r="B282" t="s">
        <v>15343</v>
      </c>
      <c r="C282" t="s">
        <v>15065</v>
      </c>
      <c r="D282">
        <v>19963</v>
      </c>
      <c r="E282">
        <v>38</v>
      </c>
      <c r="F282" t="s">
        <v>15055</v>
      </c>
      <c r="G282" t="s">
        <v>20051</v>
      </c>
    </row>
    <row r="283" spans="1:7" x14ac:dyDescent="0.3">
      <c r="A283">
        <v>282</v>
      </c>
      <c r="B283" t="s">
        <v>15344</v>
      </c>
      <c r="C283" t="s">
        <v>15057</v>
      </c>
      <c r="D283">
        <v>22882</v>
      </c>
      <c r="E283">
        <v>631</v>
      </c>
      <c r="F283" t="s">
        <v>15061</v>
      </c>
      <c r="G283" t="s">
        <v>20049</v>
      </c>
    </row>
    <row r="284" spans="1:7" x14ac:dyDescent="0.3">
      <c r="A284">
        <v>283</v>
      </c>
      <c r="B284" t="s">
        <v>15345</v>
      </c>
      <c r="C284" t="s">
        <v>15060</v>
      </c>
      <c r="D284">
        <v>1268</v>
      </c>
      <c r="E284">
        <v>586</v>
      </c>
      <c r="F284" t="s">
        <v>15055</v>
      </c>
      <c r="G284" t="s">
        <v>20049</v>
      </c>
    </row>
    <row r="285" spans="1:7" x14ac:dyDescent="0.3">
      <c r="A285">
        <v>284</v>
      </c>
      <c r="B285" t="s">
        <v>15346</v>
      </c>
      <c r="C285" t="s">
        <v>15065</v>
      </c>
      <c r="D285">
        <v>21294</v>
      </c>
      <c r="E285">
        <v>845</v>
      </c>
      <c r="F285" t="s">
        <v>15070</v>
      </c>
      <c r="G285" t="s">
        <v>20049</v>
      </c>
    </row>
    <row r="286" spans="1:7" x14ac:dyDescent="0.3">
      <c r="A286">
        <v>285</v>
      </c>
      <c r="B286" t="s">
        <v>15347</v>
      </c>
      <c r="C286" t="s">
        <v>15077</v>
      </c>
      <c r="D286">
        <v>44368</v>
      </c>
      <c r="E286">
        <v>785</v>
      </c>
      <c r="F286" t="s">
        <v>15055</v>
      </c>
      <c r="G286" t="s">
        <v>20049</v>
      </c>
    </row>
    <row r="287" spans="1:7" x14ac:dyDescent="0.3">
      <c r="A287">
        <v>286</v>
      </c>
      <c r="B287" t="s">
        <v>15348</v>
      </c>
      <c r="C287" t="s">
        <v>15060</v>
      </c>
      <c r="D287">
        <v>1714</v>
      </c>
      <c r="E287">
        <v>324</v>
      </c>
      <c r="F287" t="s">
        <v>15055</v>
      </c>
      <c r="G287" t="s">
        <v>20049</v>
      </c>
    </row>
    <row r="288" spans="1:7" x14ac:dyDescent="0.3">
      <c r="A288">
        <v>287</v>
      </c>
      <c r="B288" t="s">
        <v>15349</v>
      </c>
      <c r="C288" t="s">
        <v>15077</v>
      </c>
      <c r="D288">
        <v>21438</v>
      </c>
      <c r="E288">
        <v>286</v>
      </c>
      <c r="F288" t="s">
        <v>15063</v>
      </c>
      <c r="G288" t="s">
        <v>20049</v>
      </c>
    </row>
    <row r="289" spans="1:7" x14ac:dyDescent="0.3">
      <c r="A289">
        <v>288</v>
      </c>
      <c r="B289" t="s">
        <v>15350</v>
      </c>
      <c r="C289" t="s">
        <v>15054</v>
      </c>
      <c r="D289">
        <v>2344</v>
      </c>
      <c r="E289">
        <v>390</v>
      </c>
      <c r="F289" t="s">
        <v>15063</v>
      </c>
      <c r="G289" t="s">
        <v>20049</v>
      </c>
    </row>
    <row r="290" spans="1:7" x14ac:dyDescent="0.3">
      <c r="A290">
        <v>289</v>
      </c>
      <c r="B290" t="s">
        <v>15351</v>
      </c>
      <c r="C290" t="s">
        <v>15060</v>
      </c>
      <c r="D290">
        <v>31506</v>
      </c>
      <c r="E290">
        <v>416</v>
      </c>
      <c r="F290" t="s">
        <v>15070</v>
      </c>
      <c r="G290" t="s">
        <v>20049</v>
      </c>
    </row>
    <row r="291" spans="1:7" x14ac:dyDescent="0.3">
      <c r="A291">
        <v>290</v>
      </c>
      <c r="B291" t="s">
        <v>15352</v>
      </c>
      <c r="C291" t="s">
        <v>15069</v>
      </c>
      <c r="D291">
        <v>10762</v>
      </c>
      <c r="E291">
        <v>632</v>
      </c>
      <c r="F291" t="s">
        <v>15070</v>
      </c>
      <c r="G291" t="s">
        <v>20049</v>
      </c>
    </row>
    <row r="292" spans="1:7" x14ac:dyDescent="0.3">
      <c r="A292">
        <v>291</v>
      </c>
      <c r="B292" t="s">
        <v>15353</v>
      </c>
      <c r="C292" t="s">
        <v>15054</v>
      </c>
      <c r="D292">
        <v>44255</v>
      </c>
      <c r="E292">
        <v>988</v>
      </c>
      <c r="F292" t="s">
        <v>15070</v>
      </c>
      <c r="G292" t="s">
        <v>20049</v>
      </c>
    </row>
    <row r="293" spans="1:7" x14ac:dyDescent="0.3">
      <c r="A293">
        <v>292</v>
      </c>
      <c r="B293" t="s">
        <v>15354</v>
      </c>
      <c r="C293" t="s">
        <v>15060</v>
      </c>
      <c r="D293">
        <v>17006</v>
      </c>
      <c r="E293">
        <v>271</v>
      </c>
      <c r="F293" t="s">
        <v>15070</v>
      </c>
      <c r="G293" t="s">
        <v>20049</v>
      </c>
    </row>
    <row r="294" spans="1:7" x14ac:dyDescent="0.3">
      <c r="A294">
        <v>293</v>
      </c>
      <c r="B294" t="s">
        <v>15355</v>
      </c>
      <c r="C294" t="s">
        <v>15077</v>
      </c>
      <c r="D294">
        <v>17533</v>
      </c>
      <c r="E294">
        <v>389</v>
      </c>
      <c r="F294" t="s">
        <v>15061</v>
      </c>
      <c r="G294" t="s">
        <v>20049</v>
      </c>
    </row>
    <row r="295" spans="1:7" x14ac:dyDescent="0.3">
      <c r="A295">
        <v>294</v>
      </c>
      <c r="B295" t="s">
        <v>15356</v>
      </c>
      <c r="C295" t="s">
        <v>15077</v>
      </c>
      <c r="D295">
        <v>7066</v>
      </c>
      <c r="E295">
        <v>295</v>
      </c>
      <c r="F295" t="s">
        <v>15055</v>
      </c>
      <c r="G295" t="s">
        <v>20049</v>
      </c>
    </row>
    <row r="296" spans="1:7" x14ac:dyDescent="0.3">
      <c r="A296">
        <v>295</v>
      </c>
      <c r="B296" t="s">
        <v>15357</v>
      </c>
      <c r="C296" t="s">
        <v>15069</v>
      </c>
      <c r="D296">
        <v>39722</v>
      </c>
      <c r="E296">
        <v>169</v>
      </c>
      <c r="F296" t="s">
        <v>15055</v>
      </c>
      <c r="G296" t="s">
        <v>20049</v>
      </c>
    </row>
    <row r="297" spans="1:7" x14ac:dyDescent="0.3">
      <c r="A297">
        <v>296</v>
      </c>
      <c r="B297" t="s">
        <v>15358</v>
      </c>
      <c r="C297" t="s">
        <v>15054</v>
      </c>
      <c r="D297">
        <v>46961</v>
      </c>
      <c r="E297">
        <v>380</v>
      </c>
      <c r="F297" t="s">
        <v>15070</v>
      </c>
      <c r="G297" t="s">
        <v>20049</v>
      </c>
    </row>
    <row r="298" spans="1:7" x14ac:dyDescent="0.3">
      <c r="A298">
        <v>297</v>
      </c>
      <c r="B298" t="s">
        <v>15359</v>
      </c>
      <c r="C298" t="s">
        <v>15060</v>
      </c>
      <c r="D298">
        <v>12156</v>
      </c>
      <c r="E298">
        <v>943</v>
      </c>
      <c r="F298" t="s">
        <v>15063</v>
      </c>
      <c r="G298" t="s">
        <v>20049</v>
      </c>
    </row>
    <row r="299" spans="1:7" x14ac:dyDescent="0.3">
      <c r="A299">
        <v>298</v>
      </c>
      <c r="B299" t="s">
        <v>15360</v>
      </c>
      <c r="C299" t="s">
        <v>15054</v>
      </c>
      <c r="D299">
        <v>38392</v>
      </c>
      <c r="E299">
        <v>768</v>
      </c>
      <c r="F299" t="s">
        <v>15055</v>
      </c>
      <c r="G299" t="s">
        <v>20049</v>
      </c>
    </row>
    <row r="300" spans="1:7" x14ac:dyDescent="0.3">
      <c r="A300">
        <v>299</v>
      </c>
      <c r="B300" t="s">
        <v>15361</v>
      </c>
      <c r="C300" t="s">
        <v>15077</v>
      </c>
      <c r="D300">
        <v>9338</v>
      </c>
      <c r="E300">
        <v>725</v>
      </c>
      <c r="F300" t="s">
        <v>15070</v>
      </c>
      <c r="G300" t="s">
        <v>20049</v>
      </c>
    </row>
    <row r="301" spans="1:7" x14ac:dyDescent="0.3">
      <c r="A301">
        <v>300</v>
      </c>
      <c r="B301" t="s">
        <v>15362</v>
      </c>
      <c r="C301" t="s">
        <v>15069</v>
      </c>
      <c r="D301">
        <v>6893</v>
      </c>
      <c r="E301">
        <v>360</v>
      </c>
      <c r="F301" t="s">
        <v>15055</v>
      </c>
      <c r="G301" t="s">
        <v>20049</v>
      </c>
    </row>
    <row r="302" spans="1:7" x14ac:dyDescent="0.3">
      <c r="A302">
        <v>301</v>
      </c>
      <c r="B302" t="s">
        <v>15363</v>
      </c>
      <c r="C302" t="s">
        <v>15054</v>
      </c>
      <c r="D302">
        <v>8458</v>
      </c>
      <c r="E302">
        <v>125</v>
      </c>
      <c r="F302" t="s">
        <v>15063</v>
      </c>
      <c r="G302" t="s">
        <v>20049</v>
      </c>
    </row>
    <row r="303" spans="1:7" x14ac:dyDescent="0.3">
      <c r="A303">
        <v>302</v>
      </c>
      <c r="B303" t="s">
        <v>15364</v>
      </c>
      <c r="C303" t="s">
        <v>15057</v>
      </c>
      <c r="D303">
        <v>25737</v>
      </c>
      <c r="E303">
        <v>954</v>
      </c>
      <c r="F303" t="s">
        <v>15063</v>
      </c>
      <c r="G303" t="s">
        <v>20049</v>
      </c>
    </row>
    <row r="304" spans="1:7" x14ac:dyDescent="0.3">
      <c r="A304">
        <v>303</v>
      </c>
      <c r="B304" t="s">
        <v>15365</v>
      </c>
      <c r="C304" t="s">
        <v>15077</v>
      </c>
      <c r="D304">
        <v>14741</v>
      </c>
      <c r="E304">
        <v>487</v>
      </c>
      <c r="F304" t="s">
        <v>15061</v>
      </c>
      <c r="G304" t="s">
        <v>20049</v>
      </c>
    </row>
    <row r="305" spans="1:7" x14ac:dyDescent="0.3">
      <c r="A305">
        <v>304</v>
      </c>
      <c r="B305" t="s">
        <v>15366</v>
      </c>
      <c r="C305" t="s">
        <v>15060</v>
      </c>
      <c r="D305">
        <v>21986</v>
      </c>
      <c r="E305">
        <v>27</v>
      </c>
      <c r="F305" t="s">
        <v>15063</v>
      </c>
      <c r="G305" t="s">
        <v>20051</v>
      </c>
    </row>
    <row r="306" spans="1:7" x14ac:dyDescent="0.3">
      <c r="A306">
        <v>305</v>
      </c>
      <c r="B306" t="s">
        <v>15367</v>
      </c>
      <c r="C306" t="s">
        <v>15054</v>
      </c>
      <c r="D306">
        <v>5163</v>
      </c>
      <c r="E306">
        <v>706</v>
      </c>
      <c r="F306" t="s">
        <v>15070</v>
      </c>
      <c r="G306" t="s">
        <v>20049</v>
      </c>
    </row>
    <row r="307" spans="1:7" x14ac:dyDescent="0.3">
      <c r="A307">
        <v>306</v>
      </c>
      <c r="B307" t="s">
        <v>15368</v>
      </c>
      <c r="C307" t="s">
        <v>15057</v>
      </c>
      <c r="D307">
        <v>39695</v>
      </c>
      <c r="E307">
        <v>413</v>
      </c>
      <c r="F307" t="s">
        <v>15061</v>
      </c>
      <c r="G307" t="s">
        <v>20049</v>
      </c>
    </row>
    <row r="308" spans="1:7" x14ac:dyDescent="0.3">
      <c r="A308">
        <v>307</v>
      </c>
      <c r="B308" t="s">
        <v>15369</v>
      </c>
      <c r="C308" t="s">
        <v>15069</v>
      </c>
      <c r="D308">
        <v>1503</v>
      </c>
      <c r="E308">
        <v>926</v>
      </c>
      <c r="F308" t="s">
        <v>15070</v>
      </c>
      <c r="G308" t="s">
        <v>20049</v>
      </c>
    </row>
    <row r="309" spans="1:7" x14ac:dyDescent="0.3">
      <c r="A309">
        <v>308</v>
      </c>
      <c r="B309" t="s">
        <v>15370</v>
      </c>
      <c r="C309" t="s">
        <v>15060</v>
      </c>
      <c r="D309">
        <v>37442</v>
      </c>
      <c r="E309">
        <v>91</v>
      </c>
      <c r="F309" t="s">
        <v>15055</v>
      </c>
      <c r="G309" t="s">
        <v>20051</v>
      </c>
    </row>
    <row r="310" spans="1:7" x14ac:dyDescent="0.3">
      <c r="A310">
        <v>309</v>
      </c>
      <c r="B310" t="s">
        <v>15371</v>
      </c>
      <c r="C310" t="s">
        <v>15077</v>
      </c>
      <c r="D310">
        <v>14677</v>
      </c>
      <c r="E310">
        <v>93</v>
      </c>
      <c r="F310" t="s">
        <v>15061</v>
      </c>
      <c r="G310" t="s">
        <v>20051</v>
      </c>
    </row>
    <row r="311" spans="1:7" x14ac:dyDescent="0.3">
      <c r="A311">
        <v>310</v>
      </c>
      <c r="B311" t="s">
        <v>15372</v>
      </c>
      <c r="C311" t="s">
        <v>15069</v>
      </c>
      <c r="D311">
        <v>20221</v>
      </c>
      <c r="E311">
        <v>673</v>
      </c>
      <c r="F311" t="s">
        <v>15070</v>
      </c>
      <c r="G311" t="s">
        <v>20049</v>
      </c>
    </row>
    <row r="312" spans="1:7" x14ac:dyDescent="0.3">
      <c r="A312">
        <v>311</v>
      </c>
      <c r="B312" t="s">
        <v>15373</v>
      </c>
      <c r="C312" t="s">
        <v>15065</v>
      </c>
      <c r="D312">
        <v>4222</v>
      </c>
      <c r="E312">
        <v>431</v>
      </c>
      <c r="F312" t="s">
        <v>15055</v>
      </c>
      <c r="G312" t="s">
        <v>20049</v>
      </c>
    </row>
    <row r="313" spans="1:7" x14ac:dyDescent="0.3">
      <c r="A313">
        <v>312</v>
      </c>
      <c r="B313" t="s">
        <v>15374</v>
      </c>
      <c r="C313" t="s">
        <v>15054</v>
      </c>
      <c r="D313">
        <v>9087</v>
      </c>
      <c r="E313">
        <v>988</v>
      </c>
      <c r="F313" t="s">
        <v>15061</v>
      </c>
      <c r="G313" t="s">
        <v>20049</v>
      </c>
    </row>
    <row r="314" spans="1:7" x14ac:dyDescent="0.3">
      <c r="A314">
        <v>313</v>
      </c>
      <c r="B314" t="s">
        <v>15375</v>
      </c>
      <c r="C314" t="s">
        <v>15069</v>
      </c>
      <c r="D314">
        <v>2315</v>
      </c>
      <c r="E314">
        <v>873</v>
      </c>
      <c r="F314" t="s">
        <v>15055</v>
      </c>
      <c r="G314" t="s">
        <v>20049</v>
      </c>
    </row>
    <row r="315" spans="1:7" x14ac:dyDescent="0.3">
      <c r="A315">
        <v>314</v>
      </c>
      <c r="B315" t="s">
        <v>15376</v>
      </c>
      <c r="C315" t="s">
        <v>15060</v>
      </c>
      <c r="D315">
        <v>8451</v>
      </c>
      <c r="E315">
        <v>139</v>
      </c>
      <c r="F315" t="s">
        <v>15055</v>
      </c>
      <c r="G315" t="s">
        <v>20049</v>
      </c>
    </row>
    <row r="316" spans="1:7" x14ac:dyDescent="0.3">
      <c r="A316">
        <v>315</v>
      </c>
      <c r="B316" t="s">
        <v>15377</v>
      </c>
      <c r="C316" t="s">
        <v>15054</v>
      </c>
      <c r="D316">
        <v>5887</v>
      </c>
      <c r="E316">
        <v>424</v>
      </c>
      <c r="F316" t="s">
        <v>15055</v>
      </c>
      <c r="G316" t="s">
        <v>20049</v>
      </c>
    </row>
    <row r="317" spans="1:7" x14ac:dyDescent="0.3">
      <c r="A317">
        <v>316</v>
      </c>
      <c r="B317" t="s">
        <v>15378</v>
      </c>
      <c r="C317" t="s">
        <v>15065</v>
      </c>
      <c r="D317">
        <v>29307</v>
      </c>
      <c r="E317">
        <v>781</v>
      </c>
      <c r="F317" t="s">
        <v>15055</v>
      </c>
      <c r="G317" t="s">
        <v>20049</v>
      </c>
    </row>
    <row r="318" spans="1:7" x14ac:dyDescent="0.3">
      <c r="A318">
        <v>317</v>
      </c>
      <c r="B318" t="s">
        <v>15379</v>
      </c>
      <c r="C318" t="s">
        <v>15057</v>
      </c>
      <c r="D318">
        <v>31602</v>
      </c>
      <c r="E318">
        <v>3</v>
      </c>
      <c r="F318" t="s">
        <v>15070</v>
      </c>
      <c r="G318" t="s">
        <v>20050</v>
      </c>
    </row>
    <row r="319" spans="1:7" x14ac:dyDescent="0.3">
      <c r="A319">
        <v>318</v>
      </c>
      <c r="B319" t="s">
        <v>15380</v>
      </c>
      <c r="C319" t="s">
        <v>15054</v>
      </c>
      <c r="D319">
        <v>41045</v>
      </c>
      <c r="E319">
        <v>440</v>
      </c>
      <c r="F319" t="s">
        <v>15055</v>
      </c>
      <c r="G319" t="s">
        <v>20049</v>
      </c>
    </row>
    <row r="320" spans="1:7" x14ac:dyDescent="0.3">
      <c r="A320">
        <v>319</v>
      </c>
      <c r="B320" t="s">
        <v>15381</v>
      </c>
      <c r="C320" t="s">
        <v>15060</v>
      </c>
      <c r="D320">
        <v>9824</v>
      </c>
      <c r="E320">
        <v>317</v>
      </c>
      <c r="F320" t="s">
        <v>15061</v>
      </c>
      <c r="G320" t="s">
        <v>20049</v>
      </c>
    </row>
    <row r="321" spans="1:7" x14ac:dyDescent="0.3">
      <c r="A321">
        <v>320</v>
      </c>
      <c r="B321" t="s">
        <v>15382</v>
      </c>
      <c r="C321" t="s">
        <v>15057</v>
      </c>
      <c r="D321">
        <v>15098</v>
      </c>
      <c r="E321">
        <v>448</v>
      </c>
      <c r="F321" t="s">
        <v>15055</v>
      </c>
      <c r="G321" t="s">
        <v>20049</v>
      </c>
    </row>
    <row r="322" spans="1:7" x14ac:dyDescent="0.3">
      <c r="A322">
        <v>321</v>
      </c>
      <c r="B322" t="s">
        <v>15383</v>
      </c>
      <c r="C322" t="s">
        <v>15077</v>
      </c>
      <c r="D322">
        <v>9732</v>
      </c>
      <c r="E322">
        <v>147</v>
      </c>
      <c r="F322" t="s">
        <v>15063</v>
      </c>
      <c r="G322" t="s">
        <v>20049</v>
      </c>
    </row>
    <row r="323" spans="1:7" x14ac:dyDescent="0.3">
      <c r="A323">
        <v>322</v>
      </c>
      <c r="B323" t="s">
        <v>15384</v>
      </c>
      <c r="C323" t="s">
        <v>15077</v>
      </c>
      <c r="D323">
        <v>20089</v>
      </c>
      <c r="E323">
        <v>512</v>
      </c>
      <c r="F323" t="s">
        <v>15055</v>
      </c>
      <c r="G323" t="s">
        <v>20049</v>
      </c>
    </row>
    <row r="324" spans="1:7" x14ac:dyDescent="0.3">
      <c r="A324">
        <v>323</v>
      </c>
      <c r="B324" t="s">
        <v>15385</v>
      </c>
      <c r="C324" t="s">
        <v>15065</v>
      </c>
      <c r="D324">
        <v>42021</v>
      </c>
      <c r="E324">
        <v>295</v>
      </c>
      <c r="F324" t="s">
        <v>15070</v>
      </c>
      <c r="G324" t="s">
        <v>20049</v>
      </c>
    </row>
    <row r="325" spans="1:7" x14ac:dyDescent="0.3">
      <c r="A325">
        <v>324</v>
      </c>
      <c r="B325" t="s">
        <v>15386</v>
      </c>
      <c r="C325" t="s">
        <v>15077</v>
      </c>
      <c r="D325">
        <v>22581</v>
      </c>
      <c r="E325">
        <v>175</v>
      </c>
      <c r="F325" t="s">
        <v>15063</v>
      </c>
      <c r="G325" t="s">
        <v>20049</v>
      </c>
    </row>
    <row r="326" spans="1:7" x14ac:dyDescent="0.3">
      <c r="A326">
        <v>325</v>
      </c>
      <c r="B326" t="s">
        <v>15387</v>
      </c>
      <c r="C326" t="s">
        <v>15060</v>
      </c>
      <c r="D326">
        <v>43313</v>
      </c>
      <c r="E326">
        <v>584</v>
      </c>
      <c r="F326" t="s">
        <v>15055</v>
      </c>
      <c r="G326" t="s">
        <v>20049</v>
      </c>
    </row>
    <row r="327" spans="1:7" x14ac:dyDescent="0.3">
      <c r="A327">
        <v>326</v>
      </c>
      <c r="B327" t="s">
        <v>15388</v>
      </c>
      <c r="C327" t="s">
        <v>15054</v>
      </c>
      <c r="D327">
        <v>36493</v>
      </c>
      <c r="E327">
        <v>654</v>
      </c>
      <c r="F327" t="s">
        <v>15063</v>
      </c>
      <c r="G327" t="s">
        <v>20049</v>
      </c>
    </row>
    <row r="328" spans="1:7" x14ac:dyDescent="0.3">
      <c r="A328">
        <v>327</v>
      </c>
      <c r="B328" t="s">
        <v>15389</v>
      </c>
      <c r="C328" t="s">
        <v>15077</v>
      </c>
      <c r="D328">
        <v>3262</v>
      </c>
      <c r="E328">
        <v>245</v>
      </c>
      <c r="F328" t="s">
        <v>15061</v>
      </c>
      <c r="G328" t="s">
        <v>20049</v>
      </c>
    </row>
    <row r="329" spans="1:7" x14ac:dyDescent="0.3">
      <c r="A329">
        <v>328</v>
      </c>
      <c r="B329" t="s">
        <v>15390</v>
      </c>
      <c r="C329" t="s">
        <v>15060</v>
      </c>
      <c r="D329">
        <v>25975</v>
      </c>
      <c r="E329">
        <v>116</v>
      </c>
      <c r="F329" t="s">
        <v>15061</v>
      </c>
      <c r="G329" t="s">
        <v>20049</v>
      </c>
    </row>
    <row r="330" spans="1:7" x14ac:dyDescent="0.3">
      <c r="A330">
        <v>329</v>
      </c>
      <c r="B330" t="s">
        <v>15391</v>
      </c>
      <c r="C330" t="s">
        <v>15054</v>
      </c>
      <c r="D330">
        <v>13406</v>
      </c>
      <c r="E330">
        <v>269</v>
      </c>
      <c r="F330" t="s">
        <v>15061</v>
      </c>
      <c r="G330" t="s">
        <v>20049</v>
      </c>
    </row>
    <row r="331" spans="1:7" x14ac:dyDescent="0.3">
      <c r="A331">
        <v>330</v>
      </c>
      <c r="B331" t="s">
        <v>15392</v>
      </c>
      <c r="C331" t="s">
        <v>15060</v>
      </c>
      <c r="D331">
        <v>726</v>
      </c>
      <c r="E331">
        <v>85</v>
      </c>
      <c r="F331" t="s">
        <v>15070</v>
      </c>
      <c r="G331" t="s">
        <v>20051</v>
      </c>
    </row>
    <row r="332" spans="1:7" x14ac:dyDescent="0.3">
      <c r="A332">
        <v>331</v>
      </c>
      <c r="B332" t="s">
        <v>15393</v>
      </c>
      <c r="C332" t="s">
        <v>15077</v>
      </c>
      <c r="D332">
        <v>2479</v>
      </c>
      <c r="E332">
        <v>189</v>
      </c>
      <c r="F332" t="s">
        <v>15063</v>
      </c>
      <c r="G332" t="s">
        <v>20049</v>
      </c>
    </row>
    <row r="333" spans="1:7" x14ac:dyDescent="0.3">
      <c r="A333">
        <v>332</v>
      </c>
      <c r="B333" t="s">
        <v>15394</v>
      </c>
      <c r="C333" t="s">
        <v>15057</v>
      </c>
      <c r="D333">
        <v>47324</v>
      </c>
      <c r="E333">
        <v>398</v>
      </c>
      <c r="F333" t="s">
        <v>15061</v>
      </c>
      <c r="G333" t="s">
        <v>20049</v>
      </c>
    </row>
    <row r="334" spans="1:7" x14ac:dyDescent="0.3">
      <c r="A334">
        <v>333</v>
      </c>
      <c r="B334" t="s">
        <v>15395</v>
      </c>
      <c r="C334" t="s">
        <v>15069</v>
      </c>
      <c r="D334">
        <v>3616</v>
      </c>
      <c r="E334">
        <v>514</v>
      </c>
      <c r="F334" t="s">
        <v>15063</v>
      </c>
      <c r="G334" t="s">
        <v>20049</v>
      </c>
    </row>
    <row r="335" spans="1:7" x14ac:dyDescent="0.3">
      <c r="A335">
        <v>334</v>
      </c>
      <c r="B335" t="s">
        <v>15396</v>
      </c>
      <c r="C335" t="s">
        <v>15077</v>
      </c>
      <c r="D335">
        <v>48208</v>
      </c>
      <c r="E335">
        <v>118</v>
      </c>
      <c r="F335" t="s">
        <v>15063</v>
      </c>
      <c r="G335" t="s">
        <v>20049</v>
      </c>
    </row>
    <row r="336" spans="1:7" x14ac:dyDescent="0.3">
      <c r="A336">
        <v>335</v>
      </c>
      <c r="B336" t="s">
        <v>15397</v>
      </c>
      <c r="C336" t="s">
        <v>15060</v>
      </c>
      <c r="D336">
        <v>9758</v>
      </c>
      <c r="E336">
        <v>144</v>
      </c>
      <c r="F336" t="s">
        <v>15055</v>
      </c>
      <c r="G336" t="s">
        <v>20049</v>
      </c>
    </row>
    <row r="337" spans="1:7" x14ac:dyDescent="0.3">
      <c r="A337">
        <v>336</v>
      </c>
      <c r="B337" t="s">
        <v>15398</v>
      </c>
      <c r="C337" t="s">
        <v>15065</v>
      </c>
      <c r="D337">
        <v>39927</v>
      </c>
      <c r="E337">
        <v>17</v>
      </c>
      <c r="F337" t="s">
        <v>15061</v>
      </c>
      <c r="G337" t="s">
        <v>20050</v>
      </c>
    </row>
    <row r="338" spans="1:7" x14ac:dyDescent="0.3">
      <c r="A338">
        <v>337</v>
      </c>
      <c r="B338" t="s">
        <v>15399</v>
      </c>
      <c r="C338" t="s">
        <v>15060</v>
      </c>
      <c r="D338">
        <v>44616</v>
      </c>
      <c r="E338">
        <v>540</v>
      </c>
      <c r="F338" t="s">
        <v>15063</v>
      </c>
      <c r="G338" t="s">
        <v>20049</v>
      </c>
    </row>
    <row r="339" spans="1:7" x14ac:dyDescent="0.3">
      <c r="A339">
        <v>338</v>
      </c>
      <c r="B339" t="s">
        <v>15400</v>
      </c>
      <c r="C339" t="s">
        <v>15054</v>
      </c>
      <c r="D339">
        <v>4058</v>
      </c>
      <c r="E339">
        <v>498</v>
      </c>
      <c r="F339" t="s">
        <v>15061</v>
      </c>
      <c r="G339" t="s">
        <v>20049</v>
      </c>
    </row>
    <row r="340" spans="1:7" x14ac:dyDescent="0.3">
      <c r="A340">
        <v>339</v>
      </c>
      <c r="B340" t="s">
        <v>15401</v>
      </c>
      <c r="C340" t="s">
        <v>15065</v>
      </c>
      <c r="D340">
        <v>33185</v>
      </c>
      <c r="E340">
        <v>87</v>
      </c>
      <c r="F340" t="s">
        <v>15070</v>
      </c>
      <c r="G340" t="s">
        <v>20051</v>
      </c>
    </row>
    <row r="341" spans="1:7" x14ac:dyDescent="0.3">
      <c r="A341">
        <v>340</v>
      </c>
      <c r="B341" t="s">
        <v>15402</v>
      </c>
      <c r="C341" t="s">
        <v>15054</v>
      </c>
      <c r="D341">
        <v>12348</v>
      </c>
      <c r="E341">
        <v>929</v>
      </c>
      <c r="F341" t="s">
        <v>15070</v>
      </c>
      <c r="G341" t="s">
        <v>20049</v>
      </c>
    </row>
    <row r="342" spans="1:7" x14ac:dyDescent="0.3">
      <c r="A342">
        <v>341</v>
      </c>
      <c r="B342" t="s">
        <v>15403</v>
      </c>
      <c r="C342" t="s">
        <v>15065</v>
      </c>
      <c r="D342">
        <v>41854</v>
      </c>
      <c r="E342">
        <v>930</v>
      </c>
      <c r="F342" t="s">
        <v>15063</v>
      </c>
      <c r="G342" t="s">
        <v>20049</v>
      </c>
    </row>
    <row r="343" spans="1:7" x14ac:dyDescent="0.3">
      <c r="A343">
        <v>342</v>
      </c>
      <c r="B343" t="s">
        <v>15404</v>
      </c>
      <c r="C343" t="s">
        <v>15060</v>
      </c>
      <c r="D343">
        <v>11308</v>
      </c>
      <c r="E343">
        <v>981</v>
      </c>
      <c r="F343" t="s">
        <v>15063</v>
      </c>
      <c r="G343" t="s">
        <v>20049</v>
      </c>
    </row>
    <row r="344" spans="1:7" x14ac:dyDescent="0.3">
      <c r="A344">
        <v>343</v>
      </c>
      <c r="B344" t="s">
        <v>15405</v>
      </c>
      <c r="C344" t="s">
        <v>15077</v>
      </c>
      <c r="D344">
        <v>19076</v>
      </c>
      <c r="E344">
        <v>721</v>
      </c>
      <c r="F344" t="s">
        <v>15070</v>
      </c>
      <c r="G344" t="s">
        <v>20049</v>
      </c>
    </row>
    <row r="345" spans="1:7" x14ac:dyDescent="0.3">
      <c r="A345">
        <v>344</v>
      </c>
      <c r="B345" t="s">
        <v>15406</v>
      </c>
      <c r="C345" t="s">
        <v>15054</v>
      </c>
      <c r="D345">
        <v>2287</v>
      </c>
      <c r="E345">
        <v>695</v>
      </c>
      <c r="F345" t="s">
        <v>15061</v>
      </c>
      <c r="G345" t="s">
        <v>20049</v>
      </c>
    </row>
    <row r="346" spans="1:7" x14ac:dyDescent="0.3">
      <c r="A346">
        <v>345</v>
      </c>
      <c r="B346" t="s">
        <v>15407</v>
      </c>
      <c r="C346" t="s">
        <v>15065</v>
      </c>
      <c r="D346">
        <v>233</v>
      </c>
      <c r="E346">
        <v>493</v>
      </c>
      <c r="F346" t="s">
        <v>15061</v>
      </c>
      <c r="G346" t="s">
        <v>20049</v>
      </c>
    </row>
    <row r="347" spans="1:7" x14ac:dyDescent="0.3">
      <c r="A347">
        <v>346</v>
      </c>
      <c r="B347" t="s">
        <v>15408</v>
      </c>
      <c r="C347" t="s">
        <v>15057</v>
      </c>
      <c r="D347">
        <v>1759</v>
      </c>
      <c r="E347">
        <v>580</v>
      </c>
      <c r="F347" t="s">
        <v>15061</v>
      </c>
      <c r="G347" t="s">
        <v>20049</v>
      </c>
    </row>
    <row r="348" spans="1:7" x14ac:dyDescent="0.3">
      <c r="A348">
        <v>347</v>
      </c>
      <c r="B348" t="s">
        <v>15409</v>
      </c>
      <c r="C348" t="s">
        <v>15077</v>
      </c>
      <c r="D348">
        <v>33684</v>
      </c>
      <c r="E348">
        <v>162</v>
      </c>
      <c r="F348" t="s">
        <v>15061</v>
      </c>
      <c r="G348" t="s">
        <v>20049</v>
      </c>
    </row>
    <row r="349" spans="1:7" x14ac:dyDescent="0.3">
      <c r="A349">
        <v>348</v>
      </c>
      <c r="B349" t="s">
        <v>15410</v>
      </c>
      <c r="C349" t="s">
        <v>15057</v>
      </c>
      <c r="D349">
        <v>47162</v>
      </c>
      <c r="E349">
        <v>691</v>
      </c>
      <c r="F349" t="s">
        <v>15063</v>
      </c>
      <c r="G349" t="s">
        <v>20049</v>
      </c>
    </row>
    <row r="350" spans="1:7" x14ac:dyDescent="0.3">
      <c r="A350">
        <v>349</v>
      </c>
      <c r="B350" t="s">
        <v>15411</v>
      </c>
      <c r="C350" t="s">
        <v>15054</v>
      </c>
      <c r="D350">
        <v>11882</v>
      </c>
      <c r="E350">
        <v>435</v>
      </c>
      <c r="F350" t="s">
        <v>15063</v>
      </c>
      <c r="G350" t="s">
        <v>20049</v>
      </c>
    </row>
    <row r="351" spans="1:7" x14ac:dyDescent="0.3">
      <c r="A351">
        <v>350</v>
      </c>
      <c r="B351" t="s">
        <v>15412</v>
      </c>
      <c r="C351" t="s">
        <v>15054</v>
      </c>
      <c r="D351">
        <v>14892</v>
      </c>
      <c r="E351">
        <v>741</v>
      </c>
      <c r="F351" t="s">
        <v>15070</v>
      </c>
      <c r="G351" t="s">
        <v>20049</v>
      </c>
    </row>
    <row r="352" spans="1:7" x14ac:dyDescent="0.3">
      <c r="A352">
        <v>351</v>
      </c>
      <c r="B352" t="s">
        <v>15413</v>
      </c>
      <c r="C352" t="s">
        <v>15054</v>
      </c>
      <c r="D352">
        <v>47511</v>
      </c>
      <c r="E352">
        <v>468</v>
      </c>
      <c r="F352" t="s">
        <v>15070</v>
      </c>
      <c r="G352" t="s">
        <v>20049</v>
      </c>
    </row>
    <row r="353" spans="1:7" x14ac:dyDescent="0.3">
      <c r="A353">
        <v>352</v>
      </c>
      <c r="B353" t="s">
        <v>15414</v>
      </c>
      <c r="C353" t="s">
        <v>15054</v>
      </c>
      <c r="D353">
        <v>46913</v>
      </c>
      <c r="E353">
        <v>18</v>
      </c>
      <c r="F353" t="s">
        <v>15061</v>
      </c>
      <c r="G353" t="s">
        <v>20050</v>
      </c>
    </row>
    <row r="354" spans="1:7" x14ac:dyDescent="0.3">
      <c r="A354">
        <v>353</v>
      </c>
      <c r="B354" t="s">
        <v>15415</v>
      </c>
      <c r="C354" t="s">
        <v>15077</v>
      </c>
      <c r="D354">
        <v>43595</v>
      </c>
      <c r="E354">
        <v>840</v>
      </c>
      <c r="F354" t="s">
        <v>15070</v>
      </c>
      <c r="G354" t="s">
        <v>20049</v>
      </c>
    </row>
    <row r="355" spans="1:7" x14ac:dyDescent="0.3">
      <c r="A355">
        <v>354</v>
      </c>
      <c r="B355" t="s">
        <v>15416</v>
      </c>
      <c r="C355" t="s">
        <v>15069</v>
      </c>
      <c r="D355">
        <v>36181</v>
      </c>
      <c r="E355">
        <v>137</v>
      </c>
      <c r="F355" t="s">
        <v>15061</v>
      </c>
      <c r="G355" t="s">
        <v>20049</v>
      </c>
    </row>
    <row r="356" spans="1:7" x14ac:dyDescent="0.3">
      <c r="A356">
        <v>355</v>
      </c>
      <c r="B356" t="s">
        <v>15417</v>
      </c>
      <c r="C356" t="s">
        <v>15077</v>
      </c>
      <c r="D356">
        <v>983</v>
      </c>
      <c r="E356">
        <v>641</v>
      </c>
      <c r="F356" t="s">
        <v>15061</v>
      </c>
      <c r="G356" t="s">
        <v>20049</v>
      </c>
    </row>
    <row r="357" spans="1:7" x14ac:dyDescent="0.3">
      <c r="A357">
        <v>356</v>
      </c>
      <c r="B357" t="s">
        <v>15418</v>
      </c>
      <c r="C357" t="s">
        <v>15060</v>
      </c>
      <c r="D357">
        <v>19892</v>
      </c>
      <c r="E357">
        <v>668</v>
      </c>
      <c r="F357" t="s">
        <v>15055</v>
      </c>
      <c r="G357" t="s">
        <v>20049</v>
      </c>
    </row>
    <row r="358" spans="1:7" x14ac:dyDescent="0.3">
      <c r="A358">
        <v>357</v>
      </c>
      <c r="B358" t="s">
        <v>15419</v>
      </c>
      <c r="C358" t="s">
        <v>15057</v>
      </c>
      <c r="D358">
        <v>39862</v>
      </c>
      <c r="E358">
        <v>362</v>
      </c>
      <c r="F358" t="s">
        <v>15063</v>
      </c>
      <c r="G358" t="s">
        <v>20049</v>
      </c>
    </row>
    <row r="359" spans="1:7" x14ac:dyDescent="0.3">
      <c r="A359">
        <v>358</v>
      </c>
      <c r="B359" t="s">
        <v>15420</v>
      </c>
      <c r="C359" t="s">
        <v>15077</v>
      </c>
      <c r="D359">
        <v>39305</v>
      </c>
      <c r="E359">
        <v>613</v>
      </c>
      <c r="F359" t="s">
        <v>15063</v>
      </c>
      <c r="G359" t="s">
        <v>20049</v>
      </c>
    </row>
    <row r="360" spans="1:7" x14ac:dyDescent="0.3">
      <c r="A360">
        <v>359</v>
      </c>
      <c r="B360" t="s">
        <v>15421</v>
      </c>
      <c r="C360" t="s">
        <v>15069</v>
      </c>
      <c r="D360">
        <v>48628</v>
      </c>
      <c r="E360">
        <v>766</v>
      </c>
      <c r="F360" t="s">
        <v>15061</v>
      </c>
      <c r="G360" t="s">
        <v>20049</v>
      </c>
    </row>
    <row r="361" spans="1:7" x14ac:dyDescent="0.3">
      <c r="A361">
        <v>360</v>
      </c>
      <c r="B361" t="s">
        <v>15422</v>
      </c>
      <c r="C361" t="s">
        <v>15069</v>
      </c>
      <c r="D361">
        <v>42114</v>
      </c>
      <c r="E361">
        <v>144</v>
      </c>
      <c r="F361" t="s">
        <v>15063</v>
      </c>
      <c r="G361" t="s">
        <v>20049</v>
      </c>
    </row>
    <row r="362" spans="1:7" x14ac:dyDescent="0.3">
      <c r="A362">
        <v>361</v>
      </c>
      <c r="B362" t="s">
        <v>15423</v>
      </c>
      <c r="C362" t="s">
        <v>15057</v>
      </c>
      <c r="D362">
        <v>1071</v>
      </c>
      <c r="E362">
        <v>882</v>
      </c>
      <c r="F362" t="s">
        <v>15055</v>
      </c>
      <c r="G362" t="s">
        <v>20049</v>
      </c>
    </row>
    <row r="363" spans="1:7" x14ac:dyDescent="0.3">
      <c r="A363">
        <v>362</v>
      </c>
      <c r="B363" t="s">
        <v>15424</v>
      </c>
      <c r="C363" t="s">
        <v>15065</v>
      </c>
      <c r="D363">
        <v>37693</v>
      </c>
      <c r="E363">
        <v>747</v>
      </c>
      <c r="F363" t="s">
        <v>15055</v>
      </c>
      <c r="G363" t="s">
        <v>20049</v>
      </c>
    </row>
    <row r="364" spans="1:7" x14ac:dyDescent="0.3">
      <c r="A364">
        <v>363</v>
      </c>
      <c r="B364" t="s">
        <v>15425</v>
      </c>
      <c r="C364" t="s">
        <v>15060</v>
      </c>
      <c r="D364">
        <v>45383</v>
      </c>
      <c r="E364">
        <v>809</v>
      </c>
      <c r="F364" t="s">
        <v>15063</v>
      </c>
      <c r="G364" t="s">
        <v>20049</v>
      </c>
    </row>
    <row r="365" spans="1:7" x14ac:dyDescent="0.3">
      <c r="A365">
        <v>364</v>
      </c>
      <c r="B365" t="s">
        <v>15426</v>
      </c>
      <c r="C365" t="s">
        <v>15057</v>
      </c>
      <c r="D365">
        <v>21829</v>
      </c>
      <c r="E365">
        <v>823</v>
      </c>
      <c r="F365" t="s">
        <v>15055</v>
      </c>
      <c r="G365" t="s">
        <v>20049</v>
      </c>
    </row>
    <row r="366" spans="1:7" x14ac:dyDescent="0.3">
      <c r="A366">
        <v>365</v>
      </c>
      <c r="B366" t="s">
        <v>15427</v>
      </c>
      <c r="C366" t="s">
        <v>15077</v>
      </c>
      <c r="D366">
        <v>44884</v>
      </c>
      <c r="E366">
        <v>136</v>
      </c>
      <c r="F366" t="s">
        <v>15063</v>
      </c>
      <c r="G366" t="s">
        <v>20049</v>
      </c>
    </row>
    <row r="367" spans="1:7" x14ac:dyDescent="0.3">
      <c r="A367">
        <v>366</v>
      </c>
      <c r="B367" t="s">
        <v>15428</v>
      </c>
      <c r="C367" t="s">
        <v>15057</v>
      </c>
      <c r="D367">
        <v>28049</v>
      </c>
      <c r="E367">
        <v>7</v>
      </c>
      <c r="F367" t="s">
        <v>15070</v>
      </c>
      <c r="G367" t="s">
        <v>20050</v>
      </c>
    </row>
    <row r="368" spans="1:7" x14ac:dyDescent="0.3">
      <c r="A368">
        <v>367</v>
      </c>
      <c r="B368" t="s">
        <v>15429</v>
      </c>
      <c r="C368" t="s">
        <v>15065</v>
      </c>
      <c r="D368">
        <v>3046</v>
      </c>
      <c r="E368">
        <v>787</v>
      </c>
      <c r="F368" t="s">
        <v>15061</v>
      </c>
      <c r="G368" t="s">
        <v>20049</v>
      </c>
    </row>
    <row r="369" spans="1:7" x14ac:dyDescent="0.3">
      <c r="A369">
        <v>368</v>
      </c>
      <c r="B369" t="s">
        <v>15430</v>
      </c>
      <c r="C369" t="s">
        <v>15069</v>
      </c>
      <c r="D369">
        <v>47037</v>
      </c>
      <c r="E369">
        <v>634</v>
      </c>
      <c r="F369" t="s">
        <v>15070</v>
      </c>
      <c r="G369" t="s">
        <v>20049</v>
      </c>
    </row>
    <row r="370" spans="1:7" x14ac:dyDescent="0.3">
      <c r="A370">
        <v>369</v>
      </c>
      <c r="B370" t="s">
        <v>15431</v>
      </c>
      <c r="C370" t="s">
        <v>15060</v>
      </c>
      <c r="D370">
        <v>193</v>
      </c>
      <c r="E370">
        <v>457</v>
      </c>
      <c r="F370" t="s">
        <v>15070</v>
      </c>
      <c r="G370" t="s">
        <v>20049</v>
      </c>
    </row>
    <row r="371" spans="1:7" x14ac:dyDescent="0.3">
      <c r="A371">
        <v>370</v>
      </c>
      <c r="B371" t="s">
        <v>15432</v>
      </c>
      <c r="C371" t="s">
        <v>15065</v>
      </c>
      <c r="D371">
        <v>45145</v>
      </c>
      <c r="E371">
        <v>352</v>
      </c>
      <c r="F371" t="s">
        <v>15063</v>
      </c>
      <c r="G371" t="s">
        <v>20049</v>
      </c>
    </row>
    <row r="372" spans="1:7" x14ac:dyDescent="0.3">
      <c r="A372">
        <v>371</v>
      </c>
      <c r="B372" t="s">
        <v>15433</v>
      </c>
      <c r="C372" t="s">
        <v>15065</v>
      </c>
      <c r="D372">
        <v>47279</v>
      </c>
      <c r="E372">
        <v>145</v>
      </c>
      <c r="F372" t="s">
        <v>15070</v>
      </c>
      <c r="G372" t="s">
        <v>20049</v>
      </c>
    </row>
    <row r="373" spans="1:7" x14ac:dyDescent="0.3">
      <c r="A373">
        <v>372</v>
      </c>
      <c r="B373" t="s">
        <v>15434</v>
      </c>
      <c r="C373" t="s">
        <v>15077</v>
      </c>
      <c r="D373">
        <v>35276</v>
      </c>
      <c r="E373">
        <v>480</v>
      </c>
      <c r="F373" t="s">
        <v>15063</v>
      </c>
      <c r="G373" t="s">
        <v>20049</v>
      </c>
    </row>
    <row r="374" spans="1:7" x14ac:dyDescent="0.3">
      <c r="A374">
        <v>373</v>
      </c>
      <c r="B374" t="s">
        <v>15435</v>
      </c>
      <c r="C374" t="s">
        <v>15077</v>
      </c>
      <c r="D374">
        <v>35632</v>
      </c>
      <c r="E374">
        <v>924</v>
      </c>
      <c r="F374" t="s">
        <v>15070</v>
      </c>
      <c r="G374" t="s">
        <v>20049</v>
      </c>
    </row>
    <row r="375" spans="1:7" x14ac:dyDescent="0.3">
      <c r="A375">
        <v>374</v>
      </c>
      <c r="B375" t="s">
        <v>15436</v>
      </c>
      <c r="C375" t="s">
        <v>15060</v>
      </c>
      <c r="D375">
        <v>27532</v>
      </c>
      <c r="E375">
        <v>584</v>
      </c>
      <c r="F375" t="s">
        <v>15061</v>
      </c>
      <c r="G375" t="s">
        <v>20049</v>
      </c>
    </row>
    <row r="376" spans="1:7" x14ac:dyDescent="0.3">
      <c r="A376">
        <v>375</v>
      </c>
      <c r="B376" t="s">
        <v>15437</v>
      </c>
      <c r="C376" t="s">
        <v>15060</v>
      </c>
      <c r="D376">
        <v>34328</v>
      </c>
      <c r="E376">
        <v>202</v>
      </c>
      <c r="F376" t="s">
        <v>15063</v>
      </c>
      <c r="G376" t="s">
        <v>20049</v>
      </c>
    </row>
    <row r="377" spans="1:7" x14ac:dyDescent="0.3">
      <c r="A377">
        <v>376</v>
      </c>
      <c r="B377" t="s">
        <v>15438</v>
      </c>
      <c r="C377" t="s">
        <v>15060</v>
      </c>
      <c r="D377">
        <v>26513</v>
      </c>
      <c r="E377">
        <v>282</v>
      </c>
      <c r="F377" t="s">
        <v>15070</v>
      </c>
      <c r="G377" t="s">
        <v>20049</v>
      </c>
    </row>
    <row r="378" spans="1:7" x14ac:dyDescent="0.3">
      <c r="A378">
        <v>377</v>
      </c>
      <c r="B378" t="s">
        <v>15439</v>
      </c>
      <c r="C378" t="s">
        <v>15060</v>
      </c>
      <c r="D378">
        <v>35778</v>
      </c>
      <c r="E378">
        <v>27</v>
      </c>
      <c r="F378" t="s">
        <v>15063</v>
      </c>
      <c r="G378" t="s">
        <v>20051</v>
      </c>
    </row>
    <row r="379" spans="1:7" x14ac:dyDescent="0.3">
      <c r="A379">
        <v>378</v>
      </c>
      <c r="B379" t="s">
        <v>15440</v>
      </c>
      <c r="C379" t="s">
        <v>15077</v>
      </c>
      <c r="D379">
        <v>10823</v>
      </c>
      <c r="E379">
        <v>26</v>
      </c>
      <c r="F379" t="s">
        <v>15063</v>
      </c>
      <c r="G379" t="s">
        <v>20051</v>
      </c>
    </row>
    <row r="380" spans="1:7" x14ac:dyDescent="0.3">
      <c r="A380">
        <v>379</v>
      </c>
      <c r="B380" t="s">
        <v>15441</v>
      </c>
      <c r="C380" t="s">
        <v>15065</v>
      </c>
      <c r="D380">
        <v>36911</v>
      </c>
      <c r="E380">
        <v>578</v>
      </c>
      <c r="F380" t="s">
        <v>15063</v>
      </c>
      <c r="G380" t="s">
        <v>20049</v>
      </c>
    </row>
    <row r="381" spans="1:7" x14ac:dyDescent="0.3">
      <c r="A381">
        <v>380</v>
      </c>
      <c r="B381" t="s">
        <v>15442</v>
      </c>
      <c r="C381" t="s">
        <v>15077</v>
      </c>
      <c r="D381">
        <v>15119</v>
      </c>
      <c r="E381">
        <v>697</v>
      </c>
      <c r="F381" t="s">
        <v>15070</v>
      </c>
      <c r="G381" t="s">
        <v>20049</v>
      </c>
    </row>
    <row r="382" spans="1:7" x14ac:dyDescent="0.3">
      <c r="A382">
        <v>381</v>
      </c>
      <c r="B382" t="s">
        <v>15443</v>
      </c>
      <c r="C382" t="s">
        <v>15054</v>
      </c>
      <c r="D382">
        <v>26408</v>
      </c>
      <c r="E382">
        <v>805</v>
      </c>
      <c r="F382" t="s">
        <v>15055</v>
      </c>
      <c r="G382" t="s">
        <v>20049</v>
      </c>
    </row>
    <row r="383" spans="1:7" x14ac:dyDescent="0.3">
      <c r="A383">
        <v>382</v>
      </c>
      <c r="B383" t="s">
        <v>15444</v>
      </c>
      <c r="C383" t="s">
        <v>15077</v>
      </c>
      <c r="D383">
        <v>6321</v>
      </c>
      <c r="E383">
        <v>329</v>
      </c>
      <c r="F383" t="s">
        <v>15061</v>
      </c>
      <c r="G383" t="s">
        <v>20049</v>
      </c>
    </row>
    <row r="384" spans="1:7" x14ac:dyDescent="0.3">
      <c r="A384">
        <v>383</v>
      </c>
      <c r="B384" t="s">
        <v>15445</v>
      </c>
      <c r="C384" t="s">
        <v>15069</v>
      </c>
      <c r="D384">
        <v>29783</v>
      </c>
      <c r="E384">
        <v>340</v>
      </c>
      <c r="F384" t="s">
        <v>15055</v>
      </c>
      <c r="G384" t="s">
        <v>20049</v>
      </c>
    </row>
    <row r="385" spans="1:7" x14ac:dyDescent="0.3">
      <c r="A385">
        <v>384</v>
      </c>
      <c r="B385" t="s">
        <v>15446</v>
      </c>
      <c r="C385" t="s">
        <v>15054</v>
      </c>
      <c r="D385">
        <v>1822</v>
      </c>
      <c r="E385">
        <v>461</v>
      </c>
      <c r="F385" t="s">
        <v>15070</v>
      </c>
      <c r="G385" t="s">
        <v>20049</v>
      </c>
    </row>
    <row r="386" spans="1:7" x14ac:dyDescent="0.3">
      <c r="A386">
        <v>385</v>
      </c>
      <c r="B386" t="s">
        <v>15447</v>
      </c>
      <c r="C386" t="s">
        <v>15065</v>
      </c>
      <c r="D386">
        <v>19905</v>
      </c>
      <c r="E386">
        <v>477</v>
      </c>
      <c r="F386" t="s">
        <v>15063</v>
      </c>
      <c r="G386" t="s">
        <v>20049</v>
      </c>
    </row>
    <row r="387" spans="1:7" x14ac:dyDescent="0.3">
      <c r="A387">
        <v>386</v>
      </c>
      <c r="B387" t="s">
        <v>15448</v>
      </c>
      <c r="C387" t="s">
        <v>15077</v>
      </c>
      <c r="D387">
        <v>8606</v>
      </c>
      <c r="E387">
        <v>433</v>
      </c>
      <c r="F387" t="s">
        <v>15070</v>
      </c>
      <c r="G387" t="s">
        <v>20049</v>
      </c>
    </row>
    <row r="388" spans="1:7" x14ac:dyDescent="0.3">
      <c r="A388">
        <v>387</v>
      </c>
      <c r="B388" t="s">
        <v>15449</v>
      </c>
      <c r="C388" t="s">
        <v>15065</v>
      </c>
      <c r="D388">
        <v>23111</v>
      </c>
      <c r="E388">
        <v>188</v>
      </c>
      <c r="F388" t="s">
        <v>15063</v>
      </c>
      <c r="G388" t="s">
        <v>20049</v>
      </c>
    </row>
    <row r="389" spans="1:7" x14ac:dyDescent="0.3">
      <c r="A389">
        <v>388</v>
      </c>
      <c r="B389" t="s">
        <v>15450</v>
      </c>
      <c r="C389" t="s">
        <v>15065</v>
      </c>
      <c r="D389">
        <v>9649</v>
      </c>
      <c r="E389">
        <v>477</v>
      </c>
      <c r="F389" t="s">
        <v>15063</v>
      </c>
      <c r="G389" t="s">
        <v>20049</v>
      </c>
    </row>
    <row r="390" spans="1:7" x14ac:dyDescent="0.3">
      <c r="A390">
        <v>389</v>
      </c>
      <c r="B390" t="s">
        <v>15451</v>
      </c>
      <c r="C390" t="s">
        <v>15060</v>
      </c>
      <c r="D390">
        <v>10018</v>
      </c>
      <c r="E390">
        <v>596</v>
      </c>
      <c r="F390" t="s">
        <v>15061</v>
      </c>
      <c r="G390" t="s">
        <v>20049</v>
      </c>
    </row>
    <row r="391" spans="1:7" x14ac:dyDescent="0.3">
      <c r="A391">
        <v>390</v>
      </c>
      <c r="B391" t="s">
        <v>15452</v>
      </c>
      <c r="C391" t="s">
        <v>15054</v>
      </c>
      <c r="D391">
        <v>36915</v>
      </c>
      <c r="E391">
        <v>871</v>
      </c>
      <c r="F391" t="s">
        <v>15061</v>
      </c>
      <c r="G391" t="s">
        <v>20049</v>
      </c>
    </row>
    <row r="392" spans="1:7" x14ac:dyDescent="0.3">
      <c r="A392">
        <v>391</v>
      </c>
      <c r="B392" t="s">
        <v>15453</v>
      </c>
      <c r="C392" t="s">
        <v>15054</v>
      </c>
      <c r="D392">
        <v>4924</v>
      </c>
      <c r="E392">
        <v>556</v>
      </c>
      <c r="F392" t="s">
        <v>15061</v>
      </c>
      <c r="G392" t="s">
        <v>20049</v>
      </c>
    </row>
    <row r="393" spans="1:7" x14ac:dyDescent="0.3">
      <c r="A393">
        <v>392</v>
      </c>
      <c r="B393" t="s">
        <v>15454</v>
      </c>
      <c r="C393" t="s">
        <v>15057</v>
      </c>
      <c r="D393">
        <v>18619</v>
      </c>
      <c r="E393">
        <v>679</v>
      </c>
      <c r="F393" t="s">
        <v>15063</v>
      </c>
      <c r="G393" t="s">
        <v>20049</v>
      </c>
    </row>
    <row r="394" spans="1:7" x14ac:dyDescent="0.3">
      <c r="A394">
        <v>393</v>
      </c>
      <c r="B394" t="s">
        <v>15455</v>
      </c>
      <c r="C394" t="s">
        <v>15060</v>
      </c>
      <c r="D394">
        <v>18573</v>
      </c>
      <c r="E394">
        <v>208</v>
      </c>
      <c r="F394" t="s">
        <v>15063</v>
      </c>
      <c r="G394" t="s">
        <v>20049</v>
      </c>
    </row>
    <row r="395" spans="1:7" x14ac:dyDescent="0.3">
      <c r="A395">
        <v>394</v>
      </c>
      <c r="B395" t="s">
        <v>15456</v>
      </c>
      <c r="C395" t="s">
        <v>15057</v>
      </c>
      <c r="D395">
        <v>9552</v>
      </c>
      <c r="E395">
        <v>926</v>
      </c>
      <c r="F395" t="s">
        <v>15061</v>
      </c>
      <c r="G395" t="s">
        <v>20049</v>
      </c>
    </row>
    <row r="396" spans="1:7" x14ac:dyDescent="0.3">
      <c r="A396">
        <v>395</v>
      </c>
      <c r="B396" t="s">
        <v>15457</v>
      </c>
      <c r="C396" t="s">
        <v>15069</v>
      </c>
      <c r="D396">
        <v>30221</v>
      </c>
      <c r="E396">
        <v>968</v>
      </c>
      <c r="F396" t="s">
        <v>15063</v>
      </c>
      <c r="G396" t="s">
        <v>20049</v>
      </c>
    </row>
    <row r="397" spans="1:7" x14ac:dyDescent="0.3">
      <c r="A397">
        <v>396</v>
      </c>
      <c r="B397" t="s">
        <v>15458</v>
      </c>
      <c r="C397" t="s">
        <v>15054</v>
      </c>
      <c r="D397">
        <v>14642</v>
      </c>
      <c r="E397">
        <v>162</v>
      </c>
      <c r="F397" t="s">
        <v>15055</v>
      </c>
      <c r="G397" t="s">
        <v>20049</v>
      </c>
    </row>
    <row r="398" spans="1:7" x14ac:dyDescent="0.3">
      <c r="A398">
        <v>397</v>
      </c>
      <c r="B398" t="s">
        <v>15459</v>
      </c>
      <c r="C398" t="s">
        <v>15054</v>
      </c>
      <c r="D398">
        <v>2328</v>
      </c>
      <c r="E398">
        <v>324</v>
      </c>
      <c r="F398" t="s">
        <v>15063</v>
      </c>
      <c r="G398" t="s">
        <v>20049</v>
      </c>
    </row>
    <row r="399" spans="1:7" x14ac:dyDescent="0.3">
      <c r="A399">
        <v>398</v>
      </c>
      <c r="B399" t="s">
        <v>15460</v>
      </c>
      <c r="C399" t="s">
        <v>15065</v>
      </c>
      <c r="D399">
        <v>2294</v>
      </c>
      <c r="E399">
        <v>980</v>
      </c>
      <c r="F399" t="s">
        <v>15070</v>
      </c>
      <c r="G399" t="s">
        <v>20049</v>
      </c>
    </row>
    <row r="400" spans="1:7" x14ac:dyDescent="0.3">
      <c r="A400">
        <v>399</v>
      </c>
      <c r="B400" t="s">
        <v>15461</v>
      </c>
      <c r="C400" t="s">
        <v>15054</v>
      </c>
      <c r="D400">
        <v>41229</v>
      </c>
      <c r="E400">
        <v>828</v>
      </c>
      <c r="F400" t="s">
        <v>15055</v>
      </c>
      <c r="G400" t="s">
        <v>20049</v>
      </c>
    </row>
    <row r="401" spans="1:7" x14ac:dyDescent="0.3">
      <c r="A401">
        <v>400</v>
      </c>
      <c r="B401" t="s">
        <v>15462</v>
      </c>
      <c r="C401" t="s">
        <v>15060</v>
      </c>
      <c r="D401">
        <v>31163</v>
      </c>
      <c r="E401">
        <v>262</v>
      </c>
      <c r="F401" t="s">
        <v>15070</v>
      </c>
      <c r="G401" t="s">
        <v>20049</v>
      </c>
    </row>
    <row r="402" spans="1:7" x14ac:dyDescent="0.3">
      <c r="A402">
        <v>401</v>
      </c>
      <c r="B402" t="s">
        <v>15463</v>
      </c>
      <c r="C402" t="s">
        <v>15065</v>
      </c>
      <c r="D402">
        <v>23998</v>
      </c>
      <c r="E402">
        <v>546</v>
      </c>
      <c r="F402" t="s">
        <v>15061</v>
      </c>
      <c r="G402" t="s">
        <v>20049</v>
      </c>
    </row>
    <row r="403" spans="1:7" x14ac:dyDescent="0.3">
      <c r="A403">
        <v>402</v>
      </c>
      <c r="B403" t="s">
        <v>15464</v>
      </c>
      <c r="C403" t="s">
        <v>15069</v>
      </c>
      <c r="D403">
        <v>31874</v>
      </c>
      <c r="E403">
        <v>337</v>
      </c>
      <c r="F403" t="s">
        <v>15061</v>
      </c>
      <c r="G403" t="s">
        <v>20049</v>
      </c>
    </row>
    <row r="404" spans="1:7" x14ac:dyDescent="0.3">
      <c r="A404">
        <v>403</v>
      </c>
      <c r="B404" t="s">
        <v>15465</v>
      </c>
      <c r="C404" t="s">
        <v>15060</v>
      </c>
      <c r="D404">
        <v>49669</v>
      </c>
      <c r="E404">
        <v>543</v>
      </c>
      <c r="F404" t="s">
        <v>15061</v>
      </c>
      <c r="G404" t="s">
        <v>20049</v>
      </c>
    </row>
    <row r="405" spans="1:7" x14ac:dyDescent="0.3">
      <c r="A405">
        <v>404</v>
      </c>
      <c r="B405" t="s">
        <v>15466</v>
      </c>
      <c r="C405" t="s">
        <v>15069</v>
      </c>
      <c r="D405">
        <v>12808</v>
      </c>
      <c r="E405">
        <v>751</v>
      </c>
      <c r="F405" t="s">
        <v>15061</v>
      </c>
      <c r="G405" t="s">
        <v>20049</v>
      </c>
    </row>
    <row r="406" spans="1:7" x14ac:dyDescent="0.3">
      <c r="A406">
        <v>405</v>
      </c>
      <c r="B406" t="s">
        <v>15467</v>
      </c>
      <c r="C406" t="s">
        <v>15077</v>
      </c>
      <c r="D406">
        <v>11473</v>
      </c>
      <c r="E406">
        <v>315</v>
      </c>
      <c r="F406" t="s">
        <v>15070</v>
      </c>
      <c r="G406" t="s">
        <v>20049</v>
      </c>
    </row>
    <row r="407" spans="1:7" x14ac:dyDescent="0.3">
      <c r="A407">
        <v>406</v>
      </c>
      <c r="B407" t="s">
        <v>15468</v>
      </c>
      <c r="C407" t="s">
        <v>15069</v>
      </c>
      <c r="D407">
        <v>27394</v>
      </c>
      <c r="E407">
        <v>931</v>
      </c>
      <c r="F407" t="s">
        <v>15063</v>
      </c>
      <c r="G407" t="s">
        <v>20049</v>
      </c>
    </row>
    <row r="408" spans="1:7" x14ac:dyDescent="0.3">
      <c r="A408">
        <v>407</v>
      </c>
      <c r="B408" t="s">
        <v>15469</v>
      </c>
      <c r="C408" t="s">
        <v>15065</v>
      </c>
      <c r="D408">
        <v>3325</v>
      </c>
      <c r="E408">
        <v>496</v>
      </c>
      <c r="F408" t="s">
        <v>15055</v>
      </c>
      <c r="G408" t="s">
        <v>20049</v>
      </c>
    </row>
    <row r="409" spans="1:7" x14ac:dyDescent="0.3">
      <c r="A409">
        <v>408</v>
      </c>
      <c r="B409" t="s">
        <v>15470</v>
      </c>
      <c r="C409" t="s">
        <v>15065</v>
      </c>
      <c r="D409">
        <v>34986</v>
      </c>
      <c r="E409">
        <v>73</v>
      </c>
      <c r="F409" t="s">
        <v>15063</v>
      </c>
      <c r="G409" t="s">
        <v>20051</v>
      </c>
    </row>
    <row r="410" spans="1:7" x14ac:dyDescent="0.3">
      <c r="A410">
        <v>409</v>
      </c>
      <c r="B410" t="s">
        <v>15471</v>
      </c>
      <c r="C410" t="s">
        <v>15054</v>
      </c>
      <c r="D410">
        <v>29842</v>
      </c>
      <c r="E410">
        <v>326</v>
      </c>
      <c r="F410" t="s">
        <v>15061</v>
      </c>
      <c r="G410" t="s">
        <v>20049</v>
      </c>
    </row>
    <row r="411" spans="1:7" x14ac:dyDescent="0.3">
      <c r="A411">
        <v>410</v>
      </c>
      <c r="B411" t="s">
        <v>15472</v>
      </c>
      <c r="C411" t="s">
        <v>15065</v>
      </c>
      <c r="D411">
        <v>13802</v>
      </c>
      <c r="E411">
        <v>556</v>
      </c>
      <c r="F411" t="s">
        <v>15063</v>
      </c>
      <c r="G411" t="s">
        <v>20049</v>
      </c>
    </row>
    <row r="412" spans="1:7" x14ac:dyDescent="0.3">
      <c r="A412">
        <v>411</v>
      </c>
      <c r="B412" t="s">
        <v>15473</v>
      </c>
      <c r="C412" t="s">
        <v>15065</v>
      </c>
      <c r="D412">
        <v>30675</v>
      </c>
      <c r="E412">
        <v>551</v>
      </c>
      <c r="F412" t="s">
        <v>15061</v>
      </c>
      <c r="G412" t="s">
        <v>20049</v>
      </c>
    </row>
    <row r="413" spans="1:7" x14ac:dyDescent="0.3">
      <c r="A413">
        <v>412</v>
      </c>
      <c r="B413" t="s">
        <v>15474</v>
      </c>
      <c r="C413" t="s">
        <v>15077</v>
      </c>
      <c r="D413">
        <v>3758</v>
      </c>
      <c r="E413">
        <v>430</v>
      </c>
      <c r="F413" t="s">
        <v>15070</v>
      </c>
      <c r="G413" t="s">
        <v>20049</v>
      </c>
    </row>
    <row r="414" spans="1:7" x14ac:dyDescent="0.3">
      <c r="A414">
        <v>413</v>
      </c>
      <c r="B414" t="s">
        <v>15475</v>
      </c>
      <c r="C414" t="s">
        <v>15069</v>
      </c>
      <c r="D414">
        <v>47371</v>
      </c>
      <c r="E414">
        <v>348</v>
      </c>
      <c r="F414" t="s">
        <v>15061</v>
      </c>
      <c r="G414" t="s">
        <v>20049</v>
      </c>
    </row>
    <row r="415" spans="1:7" x14ac:dyDescent="0.3">
      <c r="A415">
        <v>414</v>
      </c>
      <c r="B415" t="s">
        <v>15476</v>
      </c>
      <c r="C415" t="s">
        <v>15065</v>
      </c>
      <c r="D415">
        <v>20539</v>
      </c>
      <c r="E415">
        <v>381</v>
      </c>
      <c r="F415" t="s">
        <v>15070</v>
      </c>
      <c r="G415" t="s">
        <v>20049</v>
      </c>
    </row>
    <row r="416" spans="1:7" x14ac:dyDescent="0.3">
      <c r="A416">
        <v>415</v>
      </c>
      <c r="B416" t="s">
        <v>15477</v>
      </c>
      <c r="C416" t="s">
        <v>15065</v>
      </c>
      <c r="D416">
        <v>7134</v>
      </c>
      <c r="E416">
        <v>514</v>
      </c>
      <c r="F416" t="s">
        <v>15055</v>
      </c>
      <c r="G416" t="s">
        <v>20049</v>
      </c>
    </row>
    <row r="417" spans="1:7" x14ac:dyDescent="0.3">
      <c r="A417">
        <v>416</v>
      </c>
      <c r="B417" t="s">
        <v>15478</v>
      </c>
      <c r="C417" t="s">
        <v>15077</v>
      </c>
      <c r="D417">
        <v>3829</v>
      </c>
      <c r="E417">
        <v>961</v>
      </c>
      <c r="F417" t="s">
        <v>15055</v>
      </c>
      <c r="G417" t="s">
        <v>20049</v>
      </c>
    </row>
    <row r="418" spans="1:7" x14ac:dyDescent="0.3">
      <c r="A418">
        <v>417</v>
      </c>
      <c r="B418" t="s">
        <v>15479</v>
      </c>
      <c r="C418" t="s">
        <v>15069</v>
      </c>
      <c r="D418">
        <v>3238</v>
      </c>
      <c r="E418">
        <v>858</v>
      </c>
      <c r="F418" t="s">
        <v>15061</v>
      </c>
      <c r="G418" t="s">
        <v>20049</v>
      </c>
    </row>
    <row r="419" spans="1:7" x14ac:dyDescent="0.3">
      <c r="A419">
        <v>418</v>
      </c>
      <c r="B419" t="s">
        <v>15480</v>
      </c>
      <c r="C419" t="s">
        <v>15060</v>
      </c>
      <c r="D419">
        <v>14132</v>
      </c>
      <c r="E419">
        <v>521</v>
      </c>
      <c r="F419" t="s">
        <v>15070</v>
      </c>
      <c r="G419" t="s">
        <v>20049</v>
      </c>
    </row>
    <row r="420" spans="1:7" x14ac:dyDescent="0.3">
      <c r="A420">
        <v>419</v>
      </c>
      <c r="B420" t="s">
        <v>15481</v>
      </c>
      <c r="C420" t="s">
        <v>15054</v>
      </c>
      <c r="D420">
        <v>8855</v>
      </c>
      <c r="E420">
        <v>86</v>
      </c>
      <c r="F420" t="s">
        <v>15061</v>
      </c>
      <c r="G420" t="s">
        <v>20051</v>
      </c>
    </row>
    <row r="421" spans="1:7" x14ac:dyDescent="0.3">
      <c r="A421">
        <v>420</v>
      </c>
      <c r="B421" t="s">
        <v>15482</v>
      </c>
      <c r="C421" t="s">
        <v>15077</v>
      </c>
      <c r="D421">
        <v>33447</v>
      </c>
      <c r="E421">
        <v>923</v>
      </c>
      <c r="F421" t="s">
        <v>15061</v>
      </c>
      <c r="G421" t="s">
        <v>20049</v>
      </c>
    </row>
    <row r="422" spans="1:7" x14ac:dyDescent="0.3">
      <c r="A422">
        <v>421</v>
      </c>
      <c r="B422" t="s">
        <v>15483</v>
      </c>
      <c r="C422" t="s">
        <v>15065</v>
      </c>
      <c r="D422">
        <v>49921</v>
      </c>
      <c r="E422">
        <v>594</v>
      </c>
      <c r="F422" t="s">
        <v>15063</v>
      </c>
      <c r="G422" t="s">
        <v>20049</v>
      </c>
    </row>
    <row r="423" spans="1:7" x14ac:dyDescent="0.3">
      <c r="A423">
        <v>422</v>
      </c>
      <c r="B423" t="s">
        <v>15484</v>
      </c>
      <c r="C423" t="s">
        <v>15065</v>
      </c>
      <c r="D423">
        <v>37528</v>
      </c>
      <c r="E423">
        <v>147</v>
      </c>
      <c r="F423" t="s">
        <v>15070</v>
      </c>
      <c r="G423" t="s">
        <v>20049</v>
      </c>
    </row>
    <row r="424" spans="1:7" x14ac:dyDescent="0.3">
      <c r="A424">
        <v>423</v>
      </c>
      <c r="B424" t="s">
        <v>15485</v>
      </c>
      <c r="C424" t="s">
        <v>15065</v>
      </c>
      <c r="D424">
        <v>27469</v>
      </c>
      <c r="E424">
        <v>344</v>
      </c>
      <c r="F424" t="s">
        <v>15055</v>
      </c>
      <c r="G424" t="s">
        <v>20049</v>
      </c>
    </row>
    <row r="425" spans="1:7" x14ac:dyDescent="0.3">
      <c r="A425">
        <v>424</v>
      </c>
      <c r="B425" t="s">
        <v>15486</v>
      </c>
      <c r="C425" t="s">
        <v>15060</v>
      </c>
      <c r="D425">
        <v>15734</v>
      </c>
      <c r="E425">
        <v>659</v>
      </c>
      <c r="F425" t="s">
        <v>15055</v>
      </c>
      <c r="G425" t="s">
        <v>20049</v>
      </c>
    </row>
    <row r="426" spans="1:7" x14ac:dyDescent="0.3">
      <c r="A426">
        <v>425</v>
      </c>
      <c r="B426" t="s">
        <v>15487</v>
      </c>
      <c r="C426" t="s">
        <v>15077</v>
      </c>
      <c r="D426">
        <v>15809</v>
      </c>
      <c r="E426">
        <v>165</v>
      </c>
      <c r="F426" t="s">
        <v>15055</v>
      </c>
      <c r="G426" t="s">
        <v>20049</v>
      </c>
    </row>
    <row r="427" spans="1:7" x14ac:dyDescent="0.3">
      <c r="A427">
        <v>426</v>
      </c>
      <c r="B427" t="s">
        <v>15488</v>
      </c>
      <c r="C427" t="s">
        <v>15065</v>
      </c>
      <c r="D427">
        <v>18093</v>
      </c>
      <c r="E427">
        <v>571</v>
      </c>
      <c r="F427" t="s">
        <v>15061</v>
      </c>
      <c r="G427" t="s">
        <v>20049</v>
      </c>
    </row>
    <row r="428" spans="1:7" x14ac:dyDescent="0.3">
      <c r="A428">
        <v>427</v>
      </c>
      <c r="B428" t="s">
        <v>15489</v>
      </c>
      <c r="C428" t="s">
        <v>15057</v>
      </c>
      <c r="D428">
        <v>19246</v>
      </c>
      <c r="E428">
        <v>553</v>
      </c>
      <c r="F428" t="s">
        <v>15055</v>
      </c>
      <c r="G428" t="s">
        <v>20049</v>
      </c>
    </row>
    <row r="429" spans="1:7" x14ac:dyDescent="0.3">
      <c r="A429">
        <v>428</v>
      </c>
      <c r="B429" t="s">
        <v>15490</v>
      </c>
      <c r="C429" t="s">
        <v>15060</v>
      </c>
      <c r="D429">
        <v>4477</v>
      </c>
      <c r="E429">
        <v>377</v>
      </c>
      <c r="F429" t="s">
        <v>15070</v>
      </c>
      <c r="G429" t="s">
        <v>20049</v>
      </c>
    </row>
    <row r="430" spans="1:7" x14ac:dyDescent="0.3">
      <c r="A430">
        <v>429</v>
      </c>
      <c r="B430" t="s">
        <v>15491</v>
      </c>
      <c r="C430" t="s">
        <v>15077</v>
      </c>
      <c r="D430">
        <v>44084</v>
      </c>
      <c r="E430">
        <v>777</v>
      </c>
      <c r="F430" t="s">
        <v>15055</v>
      </c>
      <c r="G430" t="s">
        <v>20049</v>
      </c>
    </row>
    <row r="431" spans="1:7" x14ac:dyDescent="0.3">
      <c r="A431">
        <v>430</v>
      </c>
      <c r="B431" t="s">
        <v>15492</v>
      </c>
      <c r="C431" t="s">
        <v>15069</v>
      </c>
      <c r="D431">
        <v>12473</v>
      </c>
      <c r="E431">
        <v>924</v>
      </c>
      <c r="F431" t="s">
        <v>15055</v>
      </c>
      <c r="G431" t="s">
        <v>20049</v>
      </c>
    </row>
    <row r="432" spans="1:7" x14ac:dyDescent="0.3">
      <c r="A432">
        <v>431</v>
      </c>
      <c r="B432" t="s">
        <v>15493</v>
      </c>
      <c r="C432" t="s">
        <v>15069</v>
      </c>
      <c r="D432">
        <v>37684</v>
      </c>
      <c r="E432">
        <v>34</v>
      </c>
      <c r="F432" t="s">
        <v>15070</v>
      </c>
      <c r="G432" t="s">
        <v>20051</v>
      </c>
    </row>
    <row r="433" spans="1:7" x14ac:dyDescent="0.3">
      <c r="A433">
        <v>432</v>
      </c>
      <c r="B433" t="s">
        <v>15494</v>
      </c>
      <c r="C433" t="s">
        <v>15057</v>
      </c>
      <c r="D433">
        <v>41522</v>
      </c>
      <c r="E433">
        <v>910</v>
      </c>
      <c r="F433" t="s">
        <v>15055</v>
      </c>
      <c r="G433" t="s">
        <v>20049</v>
      </c>
    </row>
    <row r="434" spans="1:7" x14ac:dyDescent="0.3">
      <c r="A434">
        <v>433</v>
      </c>
      <c r="B434" t="s">
        <v>15495</v>
      </c>
      <c r="C434" t="s">
        <v>15060</v>
      </c>
      <c r="D434">
        <v>24868</v>
      </c>
      <c r="E434">
        <v>664</v>
      </c>
      <c r="F434" t="s">
        <v>15070</v>
      </c>
      <c r="G434" t="s">
        <v>20049</v>
      </c>
    </row>
    <row r="435" spans="1:7" x14ac:dyDescent="0.3">
      <c r="A435">
        <v>434</v>
      </c>
      <c r="B435" t="s">
        <v>15496</v>
      </c>
      <c r="C435" t="s">
        <v>15077</v>
      </c>
      <c r="D435">
        <v>12506</v>
      </c>
      <c r="E435">
        <v>397</v>
      </c>
      <c r="F435" t="s">
        <v>15055</v>
      </c>
      <c r="G435" t="s">
        <v>20049</v>
      </c>
    </row>
    <row r="436" spans="1:7" x14ac:dyDescent="0.3">
      <c r="A436">
        <v>435</v>
      </c>
      <c r="B436" t="s">
        <v>15497</v>
      </c>
      <c r="C436" t="s">
        <v>15069</v>
      </c>
      <c r="D436">
        <v>10216</v>
      </c>
      <c r="E436">
        <v>731</v>
      </c>
      <c r="F436" t="s">
        <v>15070</v>
      </c>
      <c r="G436" t="s">
        <v>20049</v>
      </c>
    </row>
    <row r="437" spans="1:7" x14ac:dyDescent="0.3">
      <c r="A437">
        <v>436</v>
      </c>
      <c r="B437" t="s">
        <v>15498</v>
      </c>
      <c r="C437" t="s">
        <v>15069</v>
      </c>
      <c r="D437">
        <v>2211</v>
      </c>
      <c r="E437">
        <v>382</v>
      </c>
      <c r="F437" t="s">
        <v>15063</v>
      </c>
      <c r="G437" t="s">
        <v>20049</v>
      </c>
    </row>
    <row r="438" spans="1:7" x14ac:dyDescent="0.3">
      <c r="A438">
        <v>437</v>
      </c>
      <c r="B438" t="s">
        <v>15499</v>
      </c>
      <c r="C438" t="s">
        <v>15077</v>
      </c>
      <c r="D438">
        <v>7889</v>
      </c>
      <c r="E438">
        <v>108</v>
      </c>
      <c r="F438" t="s">
        <v>15055</v>
      </c>
      <c r="G438" t="s">
        <v>20049</v>
      </c>
    </row>
    <row r="439" spans="1:7" x14ac:dyDescent="0.3">
      <c r="A439">
        <v>438</v>
      </c>
      <c r="B439" t="s">
        <v>15500</v>
      </c>
      <c r="C439" t="s">
        <v>15057</v>
      </c>
      <c r="D439">
        <v>3632</v>
      </c>
      <c r="E439">
        <v>576</v>
      </c>
      <c r="F439" t="s">
        <v>15061</v>
      </c>
      <c r="G439" t="s">
        <v>20049</v>
      </c>
    </row>
    <row r="440" spans="1:7" x14ac:dyDescent="0.3">
      <c r="A440">
        <v>439</v>
      </c>
      <c r="B440" t="s">
        <v>15501</v>
      </c>
      <c r="C440" t="s">
        <v>15065</v>
      </c>
      <c r="D440">
        <v>9433</v>
      </c>
      <c r="E440">
        <v>649</v>
      </c>
      <c r="F440" t="s">
        <v>15061</v>
      </c>
      <c r="G440" t="s">
        <v>20049</v>
      </c>
    </row>
    <row r="441" spans="1:7" x14ac:dyDescent="0.3">
      <c r="A441">
        <v>440</v>
      </c>
      <c r="B441" t="s">
        <v>15502</v>
      </c>
      <c r="C441" t="s">
        <v>15065</v>
      </c>
      <c r="D441">
        <v>1312</v>
      </c>
      <c r="E441">
        <v>595</v>
      </c>
      <c r="F441" t="s">
        <v>15061</v>
      </c>
      <c r="G441" t="s">
        <v>20049</v>
      </c>
    </row>
    <row r="442" spans="1:7" x14ac:dyDescent="0.3">
      <c r="A442">
        <v>441</v>
      </c>
      <c r="B442" t="s">
        <v>15503</v>
      </c>
      <c r="C442" t="s">
        <v>15065</v>
      </c>
      <c r="D442">
        <v>6999</v>
      </c>
      <c r="E442">
        <v>617</v>
      </c>
      <c r="F442" t="s">
        <v>15061</v>
      </c>
      <c r="G442" t="s">
        <v>20049</v>
      </c>
    </row>
    <row r="443" spans="1:7" x14ac:dyDescent="0.3">
      <c r="A443">
        <v>442</v>
      </c>
      <c r="B443" t="s">
        <v>15504</v>
      </c>
      <c r="C443" t="s">
        <v>15069</v>
      </c>
      <c r="D443">
        <v>36073</v>
      </c>
      <c r="E443">
        <v>413</v>
      </c>
      <c r="F443" t="s">
        <v>15061</v>
      </c>
      <c r="G443" t="s">
        <v>20049</v>
      </c>
    </row>
    <row r="444" spans="1:7" x14ac:dyDescent="0.3">
      <c r="A444">
        <v>443</v>
      </c>
      <c r="B444" t="s">
        <v>15505</v>
      </c>
      <c r="C444" t="s">
        <v>15057</v>
      </c>
      <c r="D444">
        <v>10993</v>
      </c>
      <c r="E444">
        <v>892</v>
      </c>
      <c r="F444" t="s">
        <v>15055</v>
      </c>
      <c r="G444" t="s">
        <v>20049</v>
      </c>
    </row>
    <row r="445" spans="1:7" x14ac:dyDescent="0.3">
      <c r="A445">
        <v>444</v>
      </c>
      <c r="B445" t="s">
        <v>15506</v>
      </c>
      <c r="C445" t="s">
        <v>15065</v>
      </c>
      <c r="D445">
        <v>29121</v>
      </c>
      <c r="E445">
        <v>130</v>
      </c>
      <c r="F445" t="s">
        <v>15070</v>
      </c>
      <c r="G445" t="s">
        <v>20049</v>
      </c>
    </row>
    <row r="446" spans="1:7" x14ac:dyDescent="0.3">
      <c r="A446">
        <v>445</v>
      </c>
      <c r="B446" t="s">
        <v>15507</v>
      </c>
      <c r="C446" t="s">
        <v>15065</v>
      </c>
      <c r="D446">
        <v>1366</v>
      </c>
      <c r="E446">
        <v>171</v>
      </c>
      <c r="F446" t="s">
        <v>15063</v>
      </c>
      <c r="G446" t="s">
        <v>20049</v>
      </c>
    </row>
    <row r="447" spans="1:7" x14ac:dyDescent="0.3">
      <c r="A447">
        <v>446</v>
      </c>
      <c r="B447" t="s">
        <v>15508</v>
      </c>
      <c r="C447" t="s">
        <v>15060</v>
      </c>
      <c r="D447">
        <v>11217</v>
      </c>
      <c r="E447">
        <v>590</v>
      </c>
      <c r="F447" t="s">
        <v>15063</v>
      </c>
      <c r="G447" t="s">
        <v>20049</v>
      </c>
    </row>
    <row r="448" spans="1:7" x14ac:dyDescent="0.3">
      <c r="A448">
        <v>447</v>
      </c>
      <c r="B448" t="s">
        <v>15509</v>
      </c>
      <c r="C448" t="s">
        <v>15057</v>
      </c>
      <c r="D448">
        <v>4704</v>
      </c>
      <c r="E448">
        <v>246</v>
      </c>
      <c r="F448" t="s">
        <v>15063</v>
      </c>
      <c r="G448" t="s">
        <v>20049</v>
      </c>
    </row>
    <row r="449" spans="1:7" x14ac:dyDescent="0.3">
      <c r="A449">
        <v>448</v>
      </c>
      <c r="B449" t="s">
        <v>15510</v>
      </c>
      <c r="C449" t="s">
        <v>15054</v>
      </c>
      <c r="D449">
        <v>7503</v>
      </c>
      <c r="E449">
        <v>849</v>
      </c>
      <c r="F449" t="s">
        <v>15070</v>
      </c>
      <c r="G449" t="s">
        <v>20049</v>
      </c>
    </row>
    <row r="450" spans="1:7" x14ac:dyDescent="0.3">
      <c r="A450">
        <v>449</v>
      </c>
      <c r="B450" t="s">
        <v>15511</v>
      </c>
      <c r="C450" t="s">
        <v>15054</v>
      </c>
      <c r="D450">
        <v>2180</v>
      </c>
      <c r="E450">
        <v>796</v>
      </c>
      <c r="F450" t="s">
        <v>15055</v>
      </c>
      <c r="G450" t="s">
        <v>20049</v>
      </c>
    </row>
    <row r="451" spans="1:7" x14ac:dyDescent="0.3">
      <c r="A451">
        <v>450</v>
      </c>
      <c r="B451" t="s">
        <v>15512</v>
      </c>
      <c r="C451" t="s">
        <v>15065</v>
      </c>
      <c r="D451">
        <v>20334</v>
      </c>
      <c r="E451">
        <v>928</v>
      </c>
      <c r="F451" t="s">
        <v>15063</v>
      </c>
      <c r="G451" t="s">
        <v>20049</v>
      </c>
    </row>
    <row r="452" spans="1:7" x14ac:dyDescent="0.3">
      <c r="A452">
        <v>451</v>
      </c>
      <c r="B452" t="s">
        <v>15513</v>
      </c>
      <c r="C452" t="s">
        <v>15054</v>
      </c>
      <c r="D452">
        <v>11168</v>
      </c>
      <c r="E452">
        <v>47</v>
      </c>
      <c r="F452" t="s">
        <v>15061</v>
      </c>
      <c r="G452" t="s">
        <v>20051</v>
      </c>
    </row>
    <row r="453" spans="1:7" x14ac:dyDescent="0.3">
      <c r="A453">
        <v>452</v>
      </c>
      <c r="B453" t="s">
        <v>15514</v>
      </c>
      <c r="C453" t="s">
        <v>15054</v>
      </c>
      <c r="D453">
        <v>44197</v>
      </c>
      <c r="E453">
        <v>374</v>
      </c>
      <c r="F453" t="s">
        <v>15061</v>
      </c>
      <c r="G453" t="s">
        <v>20049</v>
      </c>
    </row>
    <row r="454" spans="1:7" x14ac:dyDescent="0.3">
      <c r="A454">
        <v>453</v>
      </c>
      <c r="B454" t="s">
        <v>15515</v>
      </c>
      <c r="C454" t="s">
        <v>15054</v>
      </c>
      <c r="D454">
        <v>49426</v>
      </c>
      <c r="E454">
        <v>140</v>
      </c>
      <c r="F454" t="s">
        <v>15061</v>
      </c>
      <c r="G454" t="s">
        <v>20049</v>
      </c>
    </row>
    <row r="455" spans="1:7" x14ac:dyDescent="0.3">
      <c r="A455">
        <v>454</v>
      </c>
      <c r="B455" t="s">
        <v>15516</v>
      </c>
      <c r="C455" t="s">
        <v>15054</v>
      </c>
      <c r="D455">
        <v>2031</v>
      </c>
      <c r="E455">
        <v>205</v>
      </c>
      <c r="F455" t="s">
        <v>15055</v>
      </c>
      <c r="G455" t="s">
        <v>20049</v>
      </c>
    </row>
    <row r="456" spans="1:7" x14ac:dyDescent="0.3">
      <c r="A456">
        <v>455</v>
      </c>
      <c r="B456" t="s">
        <v>15517</v>
      </c>
      <c r="C456" t="s">
        <v>15065</v>
      </c>
      <c r="D456">
        <v>24729</v>
      </c>
      <c r="E456">
        <v>301</v>
      </c>
      <c r="F456" t="s">
        <v>15063</v>
      </c>
      <c r="G456" t="s">
        <v>20049</v>
      </c>
    </row>
    <row r="457" spans="1:7" x14ac:dyDescent="0.3">
      <c r="A457">
        <v>456</v>
      </c>
      <c r="B457" t="s">
        <v>15518</v>
      </c>
      <c r="C457" t="s">
        <v>15069</v>
      </c>
      <c r="D457">
        <v>17947</v>
      </c>
      <c r="E457">
        <v>768</v>
      </c>
      <c r="F457" t="s">
        <v>15061</v>
      </c>
      <c r="G457" t="s">
        <v>20049</v>
      </c>
    </row>
    <row r="458" spans="1:7" x14ac:dyDescent="0.3">
      <c r="A458">
        <v>457</v>
      </c>
      <c r="B458" t="s">
        <v>15519</v>
      </c>
      <c r="C458" t="s">
        <v>15077</v>
      </c>
      <c r="D458">
        <v>36899</v>
      </c>
      <c r="E458">
        <v>775</v>
      </c>
      <c r="F458" t="s">
        <v>15063</v>
      </c>
      <c r="G458" t="s">
        <v>20049</v>
      </c>
    </row>
    <row r="459" spans="1:7" x14ac:dyDescent="0.3">
      <c r="A459">
        <v>458</v>
      </c>
      <c r="B459" t="s">
        <v>15520</v>
      </c>
      <c r="C459" t="s">
        <v>15065</v>
      </c>
      <c r="D459">
        <v>16907</v>
      </c>
      <c r="E459">
        <v>481</v>
      </c>
      <c r="F459" t="s">
        <v>15061</v>
      </c>
      <c r="G459" t="s">
        <v>20049</v>
      </c>
    </row>
    <row r="460" spans="1:7" x14ac:dyDescent="0.3">
      <c r="A460">
        <v>459</v>
      </c>
      <c r="B460" t="s">
        <v>15521</v>
      </c>
      <c r="C460" t="s">
        <v>15069</v>
      </c>
      <c r="D460">
        <v>7465</v>
      </c>
      <c r="E460">
        <v>443</v>
      </c>
      <c r="F460" t="s">
        <v>15063</v>
      </c>
      <c r="G460" t="s">
        <v>20049</v>
      </c>
    </row>
    <row r="461" spans="1:7" x14ac:dyDescent="0.3">
      <c r="A461">
        <v>460</v>
      </c>
      <c r="B461" t="s">
        <v>15522</v>
      </c>
      <c r="C461" t="s">
        <v>15054</v>
      </c>
      <c r="D461">
        <v>2236</v>
      </c>
      <c r="E461">
        <v>656</v>
      </c>
      <c r="F461" t="s">
        <v>15070</v>
      </c>
      <c r="G461" t="s">
        <v>20049</v>
      </c>
    </row>
    <row r="462" spans="1:7" x14ac:dyDescent="0.3">
      <c r="A462">
        <v>461</v>
      </c>
      <c r="B462" t="s">
        <v>15523</v>
      </c>
      <c r="C462" t="s">
        <v>15065</v>
      </c>
      <c r="D462">
        <v>45022</v>
      </c>
      <c r="E462">
        <v>290</v>
      </c>
      <c r="F462" t="s">
        <v>15063</v>
      </c>
      <c r="G462" t="s">
        <v>20049</v>
      </c>
    </row>
    <row r="463" spans="1:7" x14ac:dyDescent="0.3">
      <c r="A463">
        <v>462</v>
      </c>
      <c r="B463" t="s">
        <v>15524</v>
      </c>
      <c r="C463" t="s">
        <v>15054</v>
      </c>
      <c r="D463">
        <v>12783</v>
      </c>
      <c r="E463">
        <v>242</v>
      </c>
      <c r="F463" t="s">
        <v>15063</v>
      </c>
      <c r="G463" t="s">
        <v>20049</v>
      </c>
    </row>
    <row r="464" spans="1:7" x14ac:dyDescent="0.3">
      <c r="A464">
        <v>463</v>
      </c>
      <c r="B464" t="s">
        <v>15525</v>
      </c>
      <c r="C464" t="s">
        <v>15060</v>
      </c>
      <c r="D464">
        <v>22511</v>
      </c>
      <c r="E464">
        <v>206</v>
      </c>
      <c r="F464" t="s">
        <v>15070</v>
      </c>
      <c r="G464" t="s">
        <v>20049</v>
      </c>
    </row>
    <row r="465" spans="1:7" x14ac:dyDescent="0.3">
      <c r="A465">
        <v>464</v>
      </c>
      <c r="B465" t="s">
        <v>15526</v>
      </c>
      <c r="C465" t="s">
        <v>15069</v>
      </c>
      <c r="D465">
        <v>44445</v>
      </c>
      <c r="E465">
        <v>850</v>
      </c>
      <c r="F465" t="s">
        <v>15063</v>
      </c>
      <c r="G465" t="s">
        <v>20049</v>
      </c>
    </row>
    <row r="466" spans="1:7" x14ac:dyDescent="0.3">
      <c r="A466">
        <v>465</v>
      </c>
      <c r="B466" t="s">
        <v>15527</v>
      </c>
      <c r="C466" t="s">
        <v>15057</v>
      </c>
      <c r="D466">
        <v>3422</v>
      </c>
      <c r="E466">
        <v>983</v>
      </c>
      <c r="F466" t="s">
        <v>15061</v>
      </c>
      <c r="G466" t="s">
        <v>20049</v>
      </c>
    </row>
    <row r="467" spans="1:7" x14ac:dyDescent="0.3">
      <c r="A467">
        <v>466</v>
      </c>
      <c r="B467" t="s">
        <v>15528</v>
      </c>
      <c r="C467" t="s">
        <v>15065</v>
      </c>
      <c r="D467">
        <v>9315</v>
      </c>
      <c r="E467">
        <v>159</v>
      </c>
      <c r="F467" t="s">
        <v>15061</v>
      </c>
      <c r="G467" t="s">
        <v>20049</v>
      </c>
    </row>
    <row r="468" spans="1:7" x14ac:dyDescent="0.3">
      <c r="A468">
        <v>467</v>
      </c>
      <c r="B468" t="s">
        <v>15529</v>
      </c>
      <c r="C468" t="s">
        <v>15054</v>
      </c>
      <c r="D468">
        <v>26586</v>
      </c>
      <c r="E468">
        <v>472</v>
      </c>
      <c r="F468" t="s">
        <v>15063</v>
      </c>
      <c r="G468" t="s">
        <v>20049</v>
      </c>
    </row>
    <row r="469" spans="1:7" x14ac:dyDescent="0.3">
      <c r="A469">
        <v>468</v>
      </c>
      <c r="B469" t="s">
        <v>15530</v>
      </c>
      <c r="C469" t="s">
        <v>15065</v>
      </c>
      <c r="D469">
        <v>13031</v>
      </c>
      <c r="E469">
        <v>175</v>
      </c>
      <c r="F469" t="s">
        <v>15055</v>
      </c>
      <c r="G469" t="s">
        <v>20049</v>
      </c>
    </row>
    <row r="470" spans="1:7" x14ac:dyDescent="0.3">
      <c r="A470">
        <v>469</v>
      </c>
      <c r="B470" t="s">
        <v>15531</v>
      </c>
      <c r="C470" t="s">
        <v>15054</v>
      </c>
      <c r="D470">
        <v>31537</v>
      </c>
      <c r="E470">
        <v>672</v>
      </c>
      <c r="F470" t="s">
        <v>15063</v>
      </c>
      <c r="G470" t="s">
        <v>20049</v>
      </c>
    </row>
    <row r="471" spans="1:7" x14ac:dyDescent="0.3">
      <c r="A471">
        <v>470</v>
      </c>
      <c r="B471" t="s">
        <v>15532</v>
      </c>
      <c r="C471" t="s">
        <v>15054</v>
      </c>
      <c r="D471">
        <v>15917</v>
      </c>
      <c r="E471">
        <v>309</v>
      </c>
      <c r="F471" t="s">
        <v>15061</v>
      </c>
      <c r="G471" t="s">
        <v>20049</v>
      </c>
    </row>
    <row r="472" spans="1:7" x14ac:dyDescent="0.3">
      <c r="A472">
        <v>471</v>
      </c>
      <c r="B472" t="s">
        <v>15533</v>
      </c>
      <c r="C472" t="s">
        <v>15054</v>
      </c>
      <c r="D472">
        <v>20183</v>
      </c>
      <c r="E472">
        <v>863</v>
      </c>
      <c r="F472" t="s">
        <v>15070</v>
      </c>
      <c r="G472" t="s">
        <v>20049</v>
      </c>
    </row>
    <row r="473" spans="1:7" x14ac:dyDescent="0.3">
      <c r="A473">
        <v>472</v>
      </c>
      <c r="B473" t="s">
        <v>15534</v>
      </c>
      <c r="C473" t="s">
        <v>15057</v>
      </c>
      <c r="D473">
        <v>41215</v>
      </c>
      <c r="E473">
        <v>747</v>
      </c>
      <c r="F473" t="s">
        <v>15070</v>
      </c>
      <c r="G473" t="s">
        <v>20049</v>
      </c>
    </row>
    <row r="474" spans="1:7" x14ac:dyDescent="0.3">
      <c r="A474">
        <v>473</v>
      </c>
      <c r="B474" t="s">
        <v>15535</v>
      </c>
      <c r="C474" t="s">
        <v>15077</v>
      </c>
      <c r="D474">
        <v>28779</v>
      </c>
      <c r="E474">
        <v>376</v>
      </c>
      <c r="F474" t="s">
        <v>15061</v>
      </c>
      <c r="G474" t="s">
        <v>20049</v>
      </c>
    </row>
    <row r="475" spans="1:7" x14ac:dyDescent="0.3">
      <c r="A475">
        <v>474</v>
      </c>
      <c r="B475" t="s">
        <v>15536</v>
      </c>
      <c r="C475" t="s">
        <v>15060</v>
      </c>
      <c r="D475">
        <v>28066</v>
      </c>
      <c r="E475">
        <v>513</v>
      </c>
      <c r="F475" t="s">
        <v>15063</v>
      </c>
      <c r="G475" t="s">
        <v>20049</v>
      </c>
    </row>
    <row r="476" spans="1:7" x14ac:dyDescent="0.3">
      <c r="A476">
        <v>475</v>
      </c>
      <c r="B476" t="s">
        <v>15537</v>
      </c>
      <c r="C476" t="s">
        <v>15077</v>
      </c>
      <c r="D476">
        <v>16181</v>
      </c>
      <c r="E476">
        <v>442</v>
      </c>
      <c r="F476" t="s">
        <v>15055</v>
      </c>
      <c r="G476" t="s">
        <v>20049</v>
      </c>
    </row>
    <row r="477" spans="1:7" x14ac:dyDescent="0.3">
      <c r="A477">
        <v>476</v>
      </c>
      <c r="B477" t="s">
        <v>15538</v>
      </c>
      <c r="C477" t="s">
        <v>15060</v>
      </c>
      <c r="D477">
        <v>1594</v>
      </c>
      <c r="E477">
        <v>866</v>
      </c>
      <c r="F477" t="s">
        <v>15070</v>
      </c>
      <c r="G477" t="s">
        <v>20049</v>
      </c>
    </row>
    <row r="478" spans="1:7" x14ac:dyDescent="0.3">
      <c r="A478">
        <v>477</v>
      </c>
      <c r="B478" t="s">
        <v>15539</v>
      </c>
      <c r="C478" t="s">
        <v>15069</v>
      </c>
      <c r="D478">
        <v>41298</v>
      </c>
      <c r="E478">
        <v>50</v>
      </c>
      <c r="F478" t="s">
        <v>15063</v>
      </c>
      <c r="G478" t="s">
        <v>20051</v>
      </c>
    </row>
    <row r="479" spans="1:7" x14ac:dyDescent="0.3">
      <c r="A479">
        <v>478</v>
      </c>
      <c r="B479" t="s">
        <v>15540</v>
      </c>
      <c r="C479" t="s">
        <v>15057</v>
      </c>
      <c r="D479">
        <v>46145</v>
      </c>
      <c r="E479">
        <v>552</v>
      </c>
      <c r="F479" t="s">
        <v>15055</v>
      </c>
      <c r="G479" t="s">
        <v>20049</v>
      </c>
    </row>
    <row r="480" spans="1:7" x14ac:dyDescent="0.3">
      <c r="A480">
        <v>479</v>
      </c>
      <c r="B480" t="s">
        <v>15541</v>
      </c>
      <c r="C480" t="s">
        <v>15060</v>
      </c>
      <c r="D480">
        <v>10629</v>
      </c>
      <c r="E480">
        <v>607</v>
      </c>
      <c r="F480" t="s">
        <v>15061</v>
      </c>
      <c r="G480" t="s">
        <v>20049</v>
      </c>
    </row>
    <row r="481" spans="1:7" x14ac:dyDescent="0.3">
      <c r="A481">
        <v>480</v>
      </c>
      <c r="B481" t="s">
        <v>15542</v>
      </c>
      <c r="C481" t="s">
        <v>15057</v>
      </c>
      <c r="D481">
        <v>37953</v>
      </c>
      <c r="E481">
        <v>686</v>
      </c>
      <c r="F481" t="s">
        <v>15061</v>
      </c>
      <c r="G481" t="s">
        <v>20049</v>
      </c>
    </row>
    <row r="482" spans="1:7" x14ac:dyDescent="0.3">
      <c r="A482">
        <v>481</v>
      </c>
      <c r="B482" t="s">
        <v>15543</v>
      </c>
      <c r="C482" t="s">
        <v>15060</v>
      </c>
      <c r="D482">
        <v>13105</v>
      </c>
      <c r="E482">
        <v>606</v>
      </c>
      <c r="F482" t="s">
        <v>15061</v>
      </c>
      <c r="G482" t="s">
        <v>20049</v>
      </c>
    </row>
    <row r="483" spans="1:7" x14ac:dyDescent="0.3">
      <c r="A483">
        <v>482</v>
      </c>
      <c r="B483" t="s">
        <v>15544</v>
      </c>
      <c r="C483" t="s">
        <v>15069</v>
      </c>
      <c r="D483">
        <v>25316</v>
      </c>
      <c r="E483">
        <v>278</v>
      </c>
      <c r="F483" t="s">
        <v>15070</v>
      </c>
      <c r="G483" t="s">
        <v>20049</v>
      </c>
    </row>
    <row r="484" spans="1:7" x14ac:dyDescent="0.3">
      <c r="A484">
        <v>483</v>
      </c>
      <c r="B484" t="s">
        <v>15545</v>
      </c>
      <c r="C484" t="s">
        <v>15069</v>
      </c>
      <c r="D484">
        <v>18053</v>
      </c>
      <c r="E484">
        <v>217</v>
      </c>
      <c r="F484" t="s">
        <v>15061</v>
      </c>
      <c r="G484" t="s">
        <v>20049</v>
      </c>
    </row>
    <row r="485" spans="1:7" x14ac:dyDescent="0.3">
      <c r="A485">
        <v>484</v>
      </c>
      <c r="B485" t="s">
        <v>15546</v>
      </c>
      <c r="C485" t="s">
        <v>15065</v>
      </c>
      <c r="D485">
        <v>24056</v>
      </c>
      <c r="E485">
        <v>977</v>
      </c>
      <c r="F485" t="s">
        <v>15055</v>
      </c>
      <c r="G485" t="s">
        <v>20049</v>
      </c>
    </row>
    <row r="486" spans="1:7" x14ac:dyDescent="0.3">
      <c r="A486">
        <v>485</v>
      </c>
      <c r="B486" t="s">
        <v>15547</v>
      </c>
      <c r="C486" t="s">
        <v>15054</v>
      </c>
      <c r="D486">
        <v>16127</v>
      </c>
      <c r="E486">
        <v>55</v>
      </c>
      <c r="F486" t="s">
        <v>15061</v>
      </c>
      <c r="G486" t="s">
        <v>20051</v>
      </c>
    </row>
    <row r="487" spans="1:7" x14ac:dyDescent="0.3">
      <c r="A487">
        <v>486</v>
      </c>
      <c r="B487" t="s">
        <v>15548</v>
      </c>
      <c r="C487" t="s">
        <v>15057</v>
      </c>
      <c r="D487">
        <v>29497</v>
      </c>
      <c r="E487">
        <v>514</v>
      </c>
      <c r="F487" t="s">
        <v>15063</v>
      </c>
      <c r="G487" t="s">
        <v>20049</v>
      </c>
    </row>
    <row r="488" spans="1:7" x14ac:dyDescent="0.3">
      <c r="A488">
        <v>487</v>
      </c>
      <c r="B488" t="s">
        <v>15549</v>
      </c>
      <c r="C488" t="s">
        <v>15054</v>
      </c>
      <c r="D488">
        <v>18557</v>
      </c>
      <c r="E488">
        <v>505</v>
      </c>
      <c r="F488" t="s">
        <v>15061</v>
      </c>
      <c r="G488" t="s">
        <v>20049</v>
      </c>
    </row>
    <row r="489" spans="1:7" x14ac:dyDescent="0.3">
      <c r="A489">
        <v>488</v>
      </c>
      <c r="B489" t="s">
        <v>15550</v>
      </c>
      <c r="C489" t="s">
        <v>15065</v>
      </c>
      <c r="D489">
        <v>3343</v>
      </c>
      <c r="E489">
        <v>33</v>
      </c>
      <c r="F489" t="s">
        <v>15055</v>
      </c>
      <c r="G489" t="s">
        <v>20051</v>
      </c>
    </row>
    <row r="490" spans="1:7" x14ac:dyDescent="0.3">
      <c r="A490">
        <v>489</v>
      </c>
      <c r="B490" t="s">
        <v>15551</v>
      </c>
      <c r="C490" t="s">
        <v>15077</v>
      </c>
      <c r="D490">
        <v>31904</v>
      </c>
      <c r="E490">
        <v>30</v>
      </c>
      <c r="F490" t="s">
        <v>15061</v>
      </c>
      <c r="G490" t="s">
        <v>20051</v>
      </c>
    </row>
    <row r="491" spans="1:7" x14ac:dyDescent="0.3">
      <c r="A491">
        <v>490</v>
      </c>
      <c r="B491" t="s">
        <v>15552</v>
      </c>
      <c r="C491" t="s">
        <v>15060</v>
      </c>
      <c r="D491">
        <v>32759</v>
      </c>
      <c r="E491">
        <v>899</v>
      </c>
      <c r="F491" t="s">
        <v>15061</v>
      </c>
      <c r="G491" t="s">
        <v>20049</v>
      </c>
    </row>
    <row r="492" spans="1:7" x14ac:dyDescent="0.3">
      <c r="A492">
        <v>491</v>
      </c>
      <c r="B492" t="s">
        <v>15553</v>
      </c>
      <c r="C492" t="s">
        <v>15057</v>
      </c>
      <c r="D492">
        <v>48784</v>
      </c>
      <c r="E492">
        <v>45</v>
      </c>
      <c r="F492" t="s">
        <v>15070</v>
      </c>
      <c r="G492" t="s">
        <v>20051</v>
      </c>
    </row>
    <row r="493" spans="1:7" x14ac:dyDescent="0.3">
      <c r="A493">
        <v>492</v>
      </c>
      <c r="B493" t="s">
        <v>15554</v>
      </c>
      <c r="C493" t="s">
        <v>15054</v>
      </c>
      <c r="D493">
        <v>40719</v>
      </c>
      <c r="E493">
        <v>566</v>
      </c>
      <c r="F493" t="s">
        <v>15063</v>
      </c>
      <c r="G493" t="s">
        <v>20049</v>
      </c>
    </row>
    <row r="494" spans="1:7" x14ac:dyDescent="0.3">
      <c r="A494">
        <v>493</v>
      </c>
      <c r="B494" t="s">
        <v>15555</v>
      </c>
      <c r="C494" t="s">
        <v>15054</v>
      </c>
      <c r="D494">
        <v>32208</v>
      </c>
      <c r="E494">
        <v>193</v>
      </c>
      <c r="F494" t="s">
        <v>15055</v>
      </c>
      <c r="G494" t="s">
        <v>20049</v>
      </c>
    </row>
    <row r="495" spans="1:7" x14ac:dyDescent="0.3">
      <c r="A495">
        <v>494</v>
      </c>
      <c r="B495" t="s">
        <v>15556</v>
      </c>
      <c r="C495" t="s">
        <v>15077</v>
      </c>
      <c r="D495">
        <v>1719</v>
      </c>
      <c r="E495">
        <v>89</v>
      </c>
      <c r="F495" t="s">
        <v>15070</v>
      </c>
      <c r="G495" t="s">
        <v>20051</v>
      </c>
    </row>
    <row r="496" spans="1:7" x14ac:dyDescent="0.3">
      <c r="A496">
        <v>495</v>
      </c>
      <c r="B496" t="s">
        <v>15557</v>
      </c>
      <c r="C496" t="s">
        <v>15054</v>
      </c>
      <c r="D496">
        <v>19163</v>
      </c>
      <c r="E496">
        <v>640</v>
      </c>
      <c r="F496" t="s">
        <v>15055</v>
      </c>
      <c r="G496" t="s">
        <v>20049</v>
      </c>
    </row>
    <row r="497" spans="1:7" x14ac:dyDescent="0.3">
      <c r="A497">
        <v>496</v>
      </c>
      <c r="B497" t="s">
        <v>15558</v>
      </c>
      <c r="C497" t="s">
        <v>15060</v>
      </c>
      <c r="D497">
        <v>28776</v>
      </c>
      <c r="E497">
        <v>315</v>
      </c>
      <c r="F497" t="s">
        <v>15055</v>
      </c>
      <c r="G497" t="s">
        <v>20049</v>
      </c>
    </row>
    <row r="498" spans="1:7" x14ac:dyDescent="0.3">
      <c r="A498">
        <v>497</v>
      </c>
      <c r="B498" t="s">
        <v>15559</v>
      </c>
      <c r="C498" t="s">
        <v>15077</v>
      </c>
      <c r="D498">
        <v>10773</v>
      </c>
      <c r="E498">
        <v>477</v>
      </c>
      <c r="F498" t="s">
        <v>15063</v>
      </c>
      <c r="G498" t="s">
        <v>20049</v>
      </c>
    </row>
    <row r="499" spans="1:7" x14ac:dyDescent="0.3">
      <c r="A499">
        <v>498</v>
      </c>
      <c r="B499" t="s">
        <v>15560</v>
      </c>
      <c r="C499" t="s">
        <v>15069</v>
      </c>
      <c r="D499">
        <v>49324</v>
      </c>
      <c r="E499">
        <v>996</v>
      </c>
      <c r="F499" t="s">
        <v>15070</v>
      </c>
      <c r="G499" t="s">
        <v>20049</v>
      </c>
    </row>
    <row r="500" spans="1:7" x14ac:dyDescent="0.3">
      <c r="A500">
        <v>499</v>
      </c>
      <c r="B500" t="s">
        <v>15561</v>
      </c>
      <c r="C500" t="s">
        <v>15060</v>
      </c>
      <c r="D500">
        <v>29095</v>
      </c>
      <c r="E500">
        <v>659</v>
      </c>
      <c r="F500" t="s">
        <v>15061</v>
      </c>
      <c r="G500" t="s">
        <v>20049</v>
      </c>
    </row>
    <row r="501" spans="1:7" x14ac:dyDescent="0.3">
      <c r="A501">
        <v>500</v>
      </c>
      <c r="B501" t="s">
        <v>15562</v>
      </c>
      <c r="C501" t="s">
        <v>15077</v>
      </c>
      <c r="D501">
        <v>2419</v>
      </c>
      <c r="E501">
        <v>470</v>
      </c>
      <c r="F501" t="s">
        <v>15061</v>
      </c>
      <c r="G501" t="s">
        <v>20049</v>
      </c>
    </row>
    <row r="502" spans="1:7" x14ac:dyDescent="0.3">
      <c r="A502">
        <v>501</v>
      </c>
      <c r="B502" t="s">
        <v>15563</v>
      </c>
      <c r="C502" t="s">
        <v>15057</v>
      </c>
      <c r="D502">
        <v>1147</v>
      </c>
      <c r="E502">
        <v>512</v>
      </c>
      <c r="F502" t="s">
        <v>15055</v>
      </c>
      <c r="G502" t="s">
        <v>20049</v>
      </c>
    </row>
    <row r="503" spans="1:7" x14ac:dyDescent="0.3">
      <c r="A503">
        <v>502</v>
      </c>
      <c r="B503" t="s">
        <v>15564</v>
      </c>
      <c r="C503" t="s">
        <v>15054</v>
      </c>
      <c r="D503">
        <v>27039</v>
      </c>
      <c r="E503">
        <v>225</v>
      </c>
      <c r="F503" t="s">
        <v>15063</v>
      </c>
      <c r="G503" t="s">
        <v>20049</v>
      </c>
    </row>
    <row r="504" spans="1:7" x14ac:dyDescent="0.3">
      <c r="A504">
        <v>503</v>
      </c>
      <c r="B504" t="s">
        <v>15565</v>
      </c>
      <c r="C504" t="s">
        <v>15077</v>
      </c>
      <c r="D504">
        <v>40276</v>
      </c>
      <c r="E504">
        <v>792</v>
      </c>
      <c r="F504" t="s">
        <v>15070</v>
      </c>
      <c r="G504" t="s">
        <v>20049</v>
      </c>
    </row>
    <row r="505" spans="1:7" x14ac:dyDescent="0.3">
      <c r="A505">
        <v>504</v>
      </c>
      <c r="B505" t="s">
        <v>15566</v>
      </c>
      <c r="C505" t="s">
        <v>15065</v>
      </c>
      <c r="D505">
        <v>15845</v>
      </c>
      <c r="E505">
        <v>433</v>
      </c>
      <c r="F505" t="s">
        <v>15070</v>
      </c>
      <c r="G505" t="s">
        <v>20049</v>
      </c>
    </row>
    <row r="506" spans="1:7" x14ac:dyDescent="0.3">
      <c r="A506">
        <v>505</v>
      </c>
      <c r="B506" t="s">
        <v>15567</v>
      </c>
      <c r="C506" t="s">
        <v>15069</v>
      </c>
      <c r="D506">
        <v>38119</v>
      </c>
      <c r="E506">
        <v>647</v>
      </c>
      <c r="F506" t="s">
        <v>15070</v>
      </c>
      <c r="G506" t="s">
        <v>20049</v>
      </c>
    </row>
    <row r="507" spans="1:7" x14ac:dyDescent="0.3">
      <c r="A507">
        <v>506</v>
      </c>
      <c r="B507" t="s">
        <v>15568</v>
      </c>
      <c r="C507" t="s">
        <v>15065</v>
      </c>
      <c r="D507">
        <v>1946</v>
      </c>
      <c r="E507">
        <v>627</v>
      </c>
      <c r="F507" t="s">
        <v>15061</v>
      </c>
      <c r="G507" t="s">
        <v>20049</v>
      </c>
    </row>
    <row r="508" spans="1:7" x14ac:dyDescent="0.3">
      <c r="A508">
        <v>507</v>
      </c>
      <c r="B508" t="s">
        <v>15569</v>
      </c>
      <c r="C508" t="s">
        <v>15077</v>
      </c>
      <c r="D508">
        <v>32103</v>
      </c>
      <c r="E508">
        <v>578</v>
      </c>
      <c r="F508" t="s">
        <v>15055</v>
      </c>
      <c r="G508" t="s">
        <v>20049</v>
      </c>
    </row>
    <row r="509" spans="1:7" x14ac:dyDescent="0.3">
      <c r="A509">
        <v>508</v>
      </c>
      <c r="B509" t="s">
        <v>15570</v>
      </c>
      <c r="C509" t="s">
        <v>15057</v>
      </c>
      <c r="D509">
        <v>44284</v>
      </c>
      <c r="E509">
        <v>535</v>
      </c>
      <c r="F509" t="s">
        <v>15061</v>
      </c>
      <c r="G509" t="s">
        <v>20049</v>
      </c>
    </row>
    <row r="510" spans="1:7" x14ac:dyDescent="0.3">
      <c r="A510">
        <v>509</v>
      </c>
      <c r="B510" t="s">
        <v>15571</v>
      </c>
      <c r="C510" t="s">
        <v>15060</v>
      </c>
      <c r="D510">
        <v>4949</v>
      </c>
      <c r="E510">
        <v>504</v>
      </c>
      <c r="F510" t="s">
        <v>15070</v>
      </c>
      <c r="G510" t="s">
        <v>20049</v>
      </c>
    </row>
    <row r="511" spans="1:7" x14ac:dyDescent="0.3">
      <c r="A511">
        <v>510</v>
      </c>
      <c r="B511" t="s">
        <v>15572</v>
      </c>
      <c r="C511" t="s">
        <v>15065</v>
      </c>
      <c r="D511">
        <v>18191</v>
      </c>
      <c r="E511">
        <v>838</v>
      </c>
      <c r="F511" t="s">
        <v>15063</v>
      </c>
      <c r="G511" t="s">
        <v>20049</v>
      </c>
    </row>
    <row r="512" spans="1:7" x14ac:dyDescent="0.3">
      <c r="A512">
        <v>511</v>
      </c>
      <c r="B512" t="s">
        <v>15573</v>
      </c>
      <c r="C512" t="s">
        <v>15077</v>
      </c>
      <c r="D512">
        <v>4375</v>
      </c>
      <c r="E512">
        <v>975</v>
      </c>
      <c r="F512" t="s">
        <v>15070</v>
      </c>
      <c r="G512" t="s">
        <v>20049</v>
      </c>
    </row>
    <row r="513" spans="1:7" x14ac:dyDescent="0.3">
      <c r="A513">
        <v>512</v>
      </c>
      <c r="B513" t="s">
        <v>15574</v>
      </c>
      <c r="C513" t="s">
        <v>15060</v>
      </c>
      <c r="D513">
        <v>47204</v>
      </c>
      <c r="E513">
        <v>998</v>
      </c>
      <c r="F513" t="s">
        <v>15061</v>
      </c>
      <c r="G513" t="s">
        <v>20049</v>
      </c>
    </row>
    <row r="514" spans="1:7" x14ac:dyDescent="0.3">
      <c r="A514">
        <v>513</v>
      </c>
      <c r="B514" t="s">
        <v>15575</v>
      </c>
      <c r="C514" t="s">
        <v>15057</v>
      </c>
      <c r="D514">
        <v>22545</v>
      </c>
      <c r="E514">
        <v>174</v>
      </c>
      <c r="F514" t="s">
        <v>15055</v>
      </c>
      <c r="G514" t="s">
        <v>20049</v>
      </c>
    </row>
    <row r="515" spans="1:7" x14ac:dyDescent="0.3">
      <c r="A515">
        <v>514</v>
      </c>
      <c r="B515" t="s">
        <v>15576</v>
      </c>
      <c r="C515" t="s">
        <v>15054</v>
      </c>
      <c r="D515">
        <v>2288</v>
      </c>
      <c r="E515">
        <v>678</v>
      </c>
      <c r="F515" t="s">
        <v>15061</v>
      </c>
      <c r="G515" t="s">
        <v>20049</v>
      </c>
    </row>
    <row r="516" spans="1:7" x14ac:dyDescent="0.3">
      <c r="A516">
        <v>515</v>
      </c>
      <c r="B516" t="s">
        <v>15577</v>
      </c>
      <c r="C516" t="s">
        <v>15057</v>
      </c>
      <c r="D516">
        <v>10192</v>
      </c>
      <c r="E516">
        <v>230</v>
      </c>
      <c r="F516" t="s">
        <v>15063</v>
      </c>
      <c r="G516" t="s">
        <v>20049</v>
      </c>
    </row>
    <row r="517" spans="1:7" x14ac:dyDescent="0.3">
      <c r="A517">
        <v>516</v>
      </c>
      <c r="B517" t="s">
        <v>15578</v>
      </c>
      <c r="C517" t="s">
        <v>15077</v>
      </c>
      <c r="D517">
        <v>14309</v>
      </c>
      <c r="E517">
        <v>587</v>
      </c>
      <c r="F517" t="s">
        <v>15070</v>
      </c>
      <c r="G517" t="s">
        <v>20049</v>
      </c>
    </row>
    <row r="518" spans="1:7" x14ac:dyDescent="0.3">
      <c r="A518">
        <v>517</v>
      </c>
      <c r="B518" t="s">
        <v>15579</v>
      </c>
      <c r="C518" t="s">
        <v>15069</v>
      </c>
      <c r="D518">
        <v>20819</v>
      </c>
      <c r="E518">
        <v>437</v>
      </c>
      <c r="F518" t="s">
        <v>15055</v>
      </c>
      <c r="G518" t="s">
        <v>20049</v>
      </c>
    </row>
    <row r="519" spans="1:7" x14ac:dyDescent="0.3">
      <c r="A519">
        <v>518</v>
      </c>
      <c r="B519" t="s">
        <v>15580</v>
      </c>
      <c r="C519" t="s">
        <v>15054</v>
      </c>
      <c r="D519">
        <v>14266</v>
      </c>
      <c r="E519">
        <v>304</v>
      </c>
      <c r="F519" t="s">
        <v>15061</v>
      </c>
      <c r="G519" t="s">
        <v>20049</v>
      </c>
    </row>
    <row r="520" spans="1:7" x14ac:dyDescent="0.3">
      <c r="A520">
        <v>519</v>
      </c>
      <c r="B520" t="s">
        <v>15581</v>
      </c>
      <c r="C520" t="s">
        <v>15065</v>
      </c>
      <c r="D520">
        <v>12617</v>
      </c>
      <c r="E520">
        <v>604</v>
      </c>
      <c r="F520" t="s">
        <v>15063</v>
      </c>
      <c r="G520" t="s">
        <v>20049</v>
      </c>
    </row>
    <row r="521" spans="1:7" x14ac:dyDescent="0.3">
      <c r="A521">
        <v>520</v>
      </c>
      <c r="B521" t="s">
        <v>15582</v>
      </c>
      <c r="C521" t="s">
        <v>15065</v>
      </c>
      <c r="D521">
        <v>12466</v>
      </c>
      <c r="E521">
        <v>247</v>
      </c>
      <c r="F521" t="s">
        <v>15061</v>
      </c>
      <c r="G521" t="s">
        <v>20049</v>
      </c>
    </row>
    <row r="522" spans="1:7" x14ac:dyDescent="0.3">
      <c r="A522">
        <v>521</v>
      </c>
      <c r="B522" t="s">
        <v>15583</v>
      </c>
      <c r="C522" t="s">
        <v>15054</v>
      </c>
      <c r="D522">
        <v>22283</v>
      </c>
      <c r="E522">
        <v>816</v>
      </c>
      <c r="F522" t="s">
        <v>15063</v>
      </c>
      <c r="G522" t="s">
        <v>20049</v>
      </c>
    </row>
    <row r="523" spans="1:7" x14ac:dyDescent="0.3">
      <c r="A523">
        <v>522</v>
      </c>
      <c r="B523" t="s">
        <v>15584</v>
      </c>
      <c r="C523" t="s">
        <v>15069</v>
      </c>
      <c r="D523">
        <v>38599</v>
      </c>
      <c r="E523">
        <v>696</v>
      </c>
      <c r="F523" t="s">
        <v>15061</v>
      </c>
      <c r="G523" t="s">
        <v>20049</v>
      </c>
    </row>
    <row r="524" spans="1:7" x14ac:dyDescent="0.3">
      <c r="A524">
        <v>523</v>
      </c>
      <c r="B524" t="s">
        <v>15585</v>
      </c>
      <c r="C524" t="s">
        <v>15057</v>
      </c>
      <c r="D524">
        <v>47389</v>
      </c>
      <c r="E524">
        <v>88</v>
      </c>
      <c r="F524" t="s">
        <v>15055</v>
      </c>
      <c r="G524" t="s">
        <v>20051</v>
      </c>
    </row>
    <row r="525" spans="1:7" x14ac:dyDescent="0.3">
      <c r="A525">
        <v>524</v>
      </c>
      <c r="B525" t="s">
        <v>15586</v>
      </c>
      <c r="C525" t="s">
        <v>15060</v>
      </c>
      <c r="D525">
        <v>36985</v>
      </c>
      <c r="E525">
        <v>698</v>
      </c>
      <c r="F525" t="s">
        <v>15055</v>
      </c>
      <c r="G525" t="s">
        <v>20049</v>
      </c>
    </row>
    <row r="526" spans="1:7" x14ac:dyDescent="0.3">
      <c r="A526">
        <v>525</v>
      </c>
      <c r="B526" t="s">
        <v>15587</v>
      </c>
      <c r="C526" t="s">
        <v>15065</v>
      </c>
      <c r="D526">
        <v>38123</v>
      </c>
      <c r="E526">
        <v>236</v>
      </c>
      <c r="F526" t="s">
        <v>15061</v>
      </c>
      <c r="G526" t="s">
        <v>20049</v>
      </c>
    </row>
    <row r="527" spans="1:7" x14ac:dyDescent="0.3">
      <c r="A527">
        <v>526</v>
      </c>
      <c r="B527" t="s">
        <v>15588</v>
      </c>
      <c r="C527" t="s">
        <v>15057</v>
      </c>
      <c r="D527">
        <v>8931</v>
      </c>
      <c r="E527">
        <v>490</v>
      </c>
      <c r="F527" t="s">
        <v>15061</v>
      </c>
      <c r="G527" t="s">
        <v>20049</v>
      </c>
    </row>
    <row r="528" spans="1:7" x14ac:dyDescent="0.3">
      <c r="A528">
        <v>527</v>
      </c>
      <c r="B528" t="s">
        <v>15589</v>
      </c>
      <c r="C528" t="s">
        <v>15069</v>
      </c>
      <c r="D528">
        <v>40471</v>
      </c>
      <c r="E528">
        <v>208</v>
      </c>
      <c r="F528" t="s">
        <v>15063</v>
      </c>
      <c r="G528" t="s">
        <v>20049</v>
      </c>
    </row>
    <row r="529" spans="1:7" x14ac:dyDescent="0.3">
      <c r="A529">
        <v>528</v>
      </c>
      <c r="B529" t="s">
        <v>15590</v>
      </c>
      <c r="C529" t="s">
        <v>15065</v>
      </c>
      <c r="D529">
        <v>845</v>
      </c>
      <c r="E529">
        <v>106</v>
      </c>
      <c r="F529" t="s">
        <v>15070</v>
      </c>
      <c r="G529" t="s">
        <v>20049</v>
      </c>
    </row>
    <row r="530" spans="1:7" x14ac:dyDescent="0.3">
      <c r="A530">
        <v>529</v>
      </c>
      <c r="B530" t="s">
        <v>15591</v>
      </c>
      <c r="C530" t="s">
        <v>15069</v>
      </c>
      <c r="D530">
        <v>44903</v>
      </c>
      <c r="E530">
        <v>11</v>
      </c>
      <c r="F530" t="s">
        <v>15061</v>
      </c>
      <c r="G530" t="s">
        <v>20050</v>
      </c>
    </row>
    <row r="531" spans="1:7" x14ac:dyDescent="0.3">
      <c r="A531">
        <v>530</v>
      </c>
      <c r="B531" t="s">
        <v>15592</v>
      </c>
      <c r="C531" t="s">
        <v>15054</v>
      </c>
      <c r="D531">
        <v>6117</v>
      </c>
      <c r="E531">
        <v>276</v>
      </c>
      <c r="F531" t="s">
        <v>15055</v>
      </c>
      <c r="G531" t="s">
        <v>20049</v>
      </c>
    </row>
    <row r="532" spans="1:7" x14ac:dyDescent="0.3">
      <c r="A532">
        <v>531</v>
      </c>
      <c r="B532" t="s">
        <v>15593</v>
      </c>
      <c r="C532" t="s">
        <v>15060</v>
      </c>
      <c r="D532">
        <v>40969</v>
      </c>
      <c r="E532">
        <v>700</v>
      </c>
      <c r="F532" t="s">
        <v>15063</v>
      </c>
      <c r="G532" t="s">
        <v>20049</v>
      </c>
    </row>
    <row r="533" spans="1:7" x14ac:dyDescent="0.3">
      <c r="A533">
        <v>532</v>
      </c>
      <c r="B533" t="s">
        <v>15594</v>
      </c>
      <c r="C533" t="s">
        <v>15060</v>
      </c>
      <c r="D533">
        <v>47461</v>
      </c>
      <c r="E533">
        <v>19</v>
      </c>
      <c r="F533" t="s">
        <v>15055</v>
      </c>
      <c r="G533" t="s">
        <v>20050</v>
      </c>
    </row>
    <row r="534" spans="1:7" x14ac:dyDescent="0.3">
      <c r="A534">
        <v>533</v>
      </c>
      <c r="B534" t="s">
        <v>15595</v>
      </c>
      <c r="C534" t="s">
        <v>15069</v>
      </c>
      <c r="D534">
        <v>12378</v>
      </c>
      <c r="E534">
        <v>457</v>
      </c>
      <c r="F534" t="s">
        <v>15070</v>
      </c>
      <c r="G534" t="s">
        <v>20049</v>
      </c>
    </row>
    <row r="535" spans="1:7" x14ac:dyDescent="0.3">
      <c r="A535">
        <v>534</v>
      </c>
      <c r="B535" t="s">
        <v>15596</v>
      </c>
      <c r="C535" t="s">
        <v>15054</v>
      </c>
      <c r="D535">
        <v>27512</v>
      </c>
      <c r="E535">
        <v>253</v>
      </c>
      <c r="F535" t="s">
        <v>15061</v>
      </c>
      <c r="G535" t="s">
        <v>20049</v>
      </c>
    </row>
    <row r="536" spans="1:7" x14ac:dyDescent="0.3">
      <c r="A536">
        <v>535</v>
      </c>
      <c r="B536" t="s">
        <v>15597</v>
      </c>
      <c r="C536" t="s">
        <v>15077</v>
      </c>
      <c r="D536">
        <v>591</v>
      </c>
      <c r="E536">
        <v>406</v>
      </c>
      <c r="F536" t="s">
        <v>15063</v>
      </c>
      <c r="G536" t="s">
        <v>20049</v>
      </c>
    </row>
    <row r="537" spans="1:7" x14ac:dyDescent="0.3">
      <c r="A537">
        <v>536</v>
      </c>
      <c r="B537" t="s">
        <v>15598</v>
      </c>
      <c r="C537" t="s">
        <v>15065</v>
      </c>
      <c r="D537">
        <v>21513</v>
      </c>
      <c r="E537">
        <v>123</v>
      </c>
      <c r="F537" t="s">
        <v>15070</v>
      </c>
      <c r="G537" t="s">
        <v>20049</v>
      </c>
    </row>
    <row r="538" spans="1:7" x14ac:dyDescent="0.3">
      <c r="A538">
        <v>537</v>
      </c>
      <c r="B538" t="s">
        <v>15599</v>
      </c>
      <c r="C538" t="s">
        <v>15069</v>
      </c>
      <c r="D538">
        <v>30392</v>
      </c>
      <c r="E538">
        <v>59</v>
      </c>
      <c r="F538" t="s">
        <v>15061</v>
      </c>
      <c r="G538" t="s">
        <v>20051</v>
      </c>
    </row>
    <row r="539" spans="1:7" x14ac:dyDescent="0.3">
      <c r="A539">
        <v>538</v>
      </c>
      <c r="B539" t="s">
        <v>15600</v>
      </c>
      <c r="C539" t="s">
        <v>15057</v>
      </c>
      <c r="D539">
        <v>33488</v>
      </c>
      <c r="E539">
        <v>672</v>
      </c>
      <c r="F539" t="s">
        <v>15063</v>
      </c>
      <c r="G539" t="s">
        <v>20049</v>
      </c>
    </row>
    <row r="540" spans="1:7" x14ac:dyDescent="0.3">
      <c r="A540">
        <v>539</v>
      </c>
      <c r="B540" t="s">
        <v>15601</v>
      </c>
      <c r="C540" t="s">
        <v>15057</v>
      </c>
      <c r="D540">
        <v>16466</v>
      </c>
      <c r="E540">
        <v>321</v>
      </c>
      <c r="F540" t="s">
        <v>15061</v>
      </c>
      <c r="G540" t="s">
        <v>20049</v>
      </c>
    </row>
    <row r="541" spans="1:7" x14ac:dyDescent="0.3">
      <c r="A541">
        <v>540</v>
      </c>
      <c r="B541" t="s">
        <v>15602</v>
      </c>
      <c r="C541" t="s">
        <v>15077</v>
      </c>
      <c r="D541">
        <v>22809</v>
      </c>
      <c r="E541">
        <v>366</v>
      </c>
      <c r="F541" t="s">
        <v>15063</v>
      </c>
      <c r="G541" t="s">
        <v>20049</v>
      </c>
    </row>
    <row r="542" spans="1:7" x14ac:dyDescent="0.3">
      <c r="A542">
        <v>541</v>
      </c>
      <c r="B542" t="s">
        <v>15603</v>
      </c>
      <c r="C542" t="s">
        <v>15060</v>
      </c>
      <c r="D542">
        <v>14304</v>
      </c>
      <c r="E542">
        <v>836</v>
      </c>
      <c r="F542" t="s">
        <v>15061</v>
      </c>
      <c r="G542" t="s">
        <v>20049</v>
      </c>
    </row>
    <row r="543" spans="1:7" x14ac:dyDescent="0.3">
      <c r="A543">
        <v>542</v>
      </c>
      <c r="B543" t="s">
        <v>15604</v>
      </c>
      <c r="C543" t="s">
        <v>15057</v>
      </c>
      <c r="D543">
        <v>35618</v>
      </c>
      <c r="E543">
        <v>391</v>
      </c>
      <c r="F543" t="s">
        <v>15063</v>
      </c>
      <c r="G543" t="s">
        <v>20049</v>
      </c>
    </row>
    <row r="544" spans="1:7" x14ac:dyDescent="0.3">
      <c r="A544">
        <v>543</v>
      </c>
      <c r="B544" t="s">
        <v>15605</v>
      </c>
      <c r="C544" t="s">
        <v>15065</v>
      </c>
      <c r="D544">
        <v>9942</v>
      </c>
      <c r="E544">
        <v>752</v>
      </c>
      <c r="F544" t="s">
        <v>15063</v>
      </c>
      <c r="G544" t="s">
        <v>20049</v>
      </c>
    </row>
    <row r="545" spans="1:7" x14ac:dyDescent="0.3">
      <c r="A545">
        <v>544</v>
      </c>
      <c r="B545" t="s">
        <v>15606</v>
      </c>
      <c r="C545" t="s">
        <v>15069</v>
      </c>
      <c r="D545">
        <v>15207</v>
      </c>
      <c r="E545">
        <v>549</v>
      </c>
      <c r="F545" t="s">
        <v>15061</v>
      </c>
      <c r="G545" t="s">
        <v>20049</v>
      </c>
    </row>
    <row r="546" spans="1:7" x14ac:dyDescent="0.3">
      <c r="A546">
        <v>545</v>
      </c>
      <c r="B546" t="s">
        <v>15607</v>
      </c>
      <c r="C546" t="s">
        <v>15060</v>
      </c>
      <c r="D546">
        <v>48605</v>
      </c>
      <c r="E546">
        <v>910</v>
      </c>
      <c r="F546" t="s">
        <v>15063</v>
      </c>
      <c r="G546" t="s">
        <v>20049</v>
      </c>
    </row>
    <row r="547" spans="1:7" x14ac:dyDescent="0.3">
      <c r="A547">
        <v>546</v>
      </c>
      <c r="B547" t="s">
        <v>15608</v>
      </c>
      <c r="C547" t="s">
        <v>15065</v>
      </c>
      <c r="D547">
        <v>19662</v>
      </c>
      <c r="E547">
        <v>661</v>
      </c>
      <c r="F547" t="s">
        <v>15061</v>
      </c>
      <c r="G547" t="s">
        <v>20049</v>
      </c>
    </row>
    <row r="548" spans="1:7" x14ac:dyDescent="0.3">
      <c r="A548">
        <v>547</v>
      </c>
      <c r="B548" t="s">
        <v>15609</v>
      </c>
      <c r="C548" t="s">
        <v>15060</v>
      </c>
      <c r="D548">
        <v>41473</v>
      </c>
      <c r="E548">
        <v>273</v>
      </c>
      <c r="F548" t="s">
        <v>15070</v>
      </c>
      <c r="G548" t="s">
        <v>20049</v>
      </c>
    </row>
    <row r="549" spans="1:7" x14ac:dyDescent="0.3">
      <c r="A549">
        <v>548</v>
      </c>
      <c r="B549" t="s">
        <v>15610</v>
      </c>
      <c r="C549" t="s">
        <v>15057</v>
      </c>
      <c r="D549">
        <v>13832</v>
      </c>
      <c r="E549">
        <v>964</v>
      </c>
      <c r="F549" t="s">
        <v>15070</v>
      </c>
      <c r="G549" t="s">
        <v>20049</v>
      </c>
    </row>
    <row r="550" spans="1:7" x14ac:dyDescent="0.3">
      <c r="A550">
        <v>549</v>
      </c>
      <c r="B550" t="s">
        <v>15611</v>
      </c>
      <c r="C550" t="s">
        <v>15065</v>
      </c>
      <c r="D550">
        <v>26126</v>
      </c>
      <c r="E550">
        <v>494</v>
      </c>
      <c r="F550" t="s">
        <v>15070</v>
      </c>
      <c r="G550" t="s">
        <v>20049</v>
      </c>
    </row>
    <row r="551" spans="1:7" x14ac:dyDescent="0.3">
      <c r="A551">
        <v>550</v>
      </c>
      <c r="B551" t="s">
        <v>15612</v>
      </c>
      <c r="C551" t="s">
        <v>15069</v>
      </c>
      <c r="D551">
        <v>24954</v>
      </c>
      <c r="E551">
        <v>780</v>
      </c>
      <c r="F551" t="s">
        <v>15061</v>
      </c>
      <c r="G551" t="s">
        <v>20049</v>
      </c>
    </row>
    <row r="552" spans="1:7" x14ac:dyDescent="0.3">
      <c r="A552">
        <v>551</v>
      </c>
      <c r="B552" t="s">
        <v>15613</v>
      </c>
      <c r="C552" t="s">
        <v>15057</v>
      </c>
      <c r="D552">
        <v>24203</v>
      </c>
      <c r="E552">
        <v>527</v>
      </c>
      <c r="F552" t="s">
        <v>15061</v>
      </c>
      <c r="G552" t="s">
        <v>20049</v>
      </c>
    </row>
    <row r="553" spans="1:7" x14ac:dyDescent="0.3">
      <c r="A553">
        <v>552</v>
      </c>
      <c r="B553" t="s">
        <v>15614</v>
      </c>
      <c r="C553" t="s">
        <v>15077</v>
      </c>
      <c r="D553">
        <v>4847</v>
      </c>
      <c r="E553">
        <v>803</v>
      </c>
      <c r="F553" t="s">
        <v>15070</v>
      </c>
      <c r="G553" t="s">
        <v>20049</v>
      </c>
    </row>
    <row r="554" spans="1:7" x14ac:dyDescent="0.3">
      <c r="A554">
        <v>553</v>
      </c>
      <c r="B554" t="s">
        <v>15615</v>
      </c>
      <c r="C554" t="s">
        <v>15057</v>
      </c>
      <c r="D554">
        <v>12795</v>
      </c>
      <c r="E554">
        <v>77</v>
      </c>
      <c r="F554" t="s">
        <v>15061</v>
      </c>
      <c r="G554" t="s">
        <v>20051</v>
      </c>
    </row>
    <row r="555" spans="1:7" x14ac:dyDescent="0.3">
      <c r="A555">
        <v>554</v>
      </c>
      <c r="B555" t="s">
        <v>15616</v>
      </c>
      <c r="C555" t="s">
        <v>15060</v>
      </c>
      <c r="D555">
        <v>17888</v>
      </c>
      <c r="E555">
        <v>569</v>
      </c>
      <c r="F555" t="s">
        <v>15063</v>
      </c>
      <c r="G555" t="s">
        <v>20049</v>
      </c>
    </row>
    <row r="556" spans="1:7" x14ac:dyDescent="0.3">
      <c r="A556">
        <v>555</v>
      </c>
      <c r="B556" t="s">
        <v>15617</v>
      </c>
      <c r="C556" t="s">
        <v>15057</v>
      </c>
      <c r="D556">
        <v>32514</v>
      </c>
      <c r="E556">
        <v>823</v>
      </c>
      <c r="F556" t="s">
        <v>15070</v>
      </c>
      <c r="G556" t="s">
        <v>20049</v>
      </c>
    </row>
    <row r="557" spans="1:7" x14ac:dyDescent="0.3">
      <c r="A557">
        <v>556</v>
      </c>
      <c r="B557" t="s">
        <v>15618</v>
      </c>
      <c r="C557" t="s">
        <v>15065</v>
      </c>
      <c r="D557">
        <v>20293</v>
      </c>
      <c r="E557">
        <v>278</v>
      </c>
      <c r="F557" t="s">
        <v>15061</v>
      </c>
      <c r="G557" t="s">
        <v>20049</v>
      </c>
    </row>
    <row r="558" spans="1:7" x14ac:dyDescent="0.3">
      <c r="A558">
        <v>557</v>
      </c>
      <c r="B558" t="s">
        <v>15619</v>
      </c>
      <c r="C558" t="s">
        <v>15057</v>
      </c>
      <c r="D558">
        <v>30141</v>
      </c>
      <c r="E558">
        <v>70</v>
      </c>
      <c r="F558" t="s">
        <v>15055</v>
      </c>
      <c r="G558" t="s">
        <v>20051</v>
      </c>
    </row>
    <row r="559" spans="1:7" x14ac:dyDescent="0.3">
      <c r="A559">
        <v>558</v>
      </c>
      <c r="B559" t="s">
        <v>15620</v>
      </c>
      <c r="C559" t="s">
        <v>15065</v>
      </c>
      <c r="D559">
        <v>1959</v>
      </c>
      <c r="E559">
        <v>65</v>
      </c>
      <c r="F559" t="s">
        <v>15055</v>
      </c>
      <c r="G559" t="s">
        <v>20051</v>
      </c>
    </row>
    <row r="560" spans="1:7" x14ac:dyDescent="0.3">
      <c r="A560">
        <v>559</v>
      </c>
      <c r="B560" t="s">
        <v>15621</v>
      </c>
      <c r="C560" t="s">
        <v>15060</v>
      </c>
      <c r="D560">
        <v>37399</v>
      </c>
      <c r="E560">
        <v>865</v>
      </c>
      <c r="F560" t="s">
        <v>15063</v>
      </c>
      <c r="G560" t="s">
        <v>20049</v>
      </c>
    </row>
    <row r="561" spans="1:7" x14ac:dyDescent="0.3">
      <c r="A561">
        <v>560</v>
      </c>
      <c r="B561" t="s">
        <v>15622</v>
      </c>
      <c r="C561" t="s">
        <v>15054</v>
      </c>
      <c r="D561">
        <v>17807</v>
      </c>
      <c r="E561">
        <v>955</v>
      </c>
      <c r="F561" t="s">
        <v>15055</v>
      </c>
      <c r="G561" t="s">
        <v>20049</v>
      </c>
    </row>
    <row r="562" spans="1:7" x14ac:dyDescent="0.3">
      <c r="A562">
        <v>561</v>
      </c>
      <c r="B562" t="s">
        <v>15623</v>
      </c>
      <c r="C562" t="s">
        <v>15065</v>
      </c>
      <c r="D562">
        <v>40766</v>
      </c>
      <c r="E562">
        <v>396</v>
      </c>
      <c r="F562" t="s">
        <v>15061</v>
      </c>
      <c r="G562" t="s">
        <v>20049</v>
      </c>
    </row>
    <row r="563" spans="1:7" x14ac:dyDescent="0.3">
      <c r="A563">
        <v>562</v>
      </c>
      <c r="B563" t="s">
        <v>15624</v>
      </c>
      <c r="C563" t="s">
        <v>15077</v>
      </c>
      <c r="D563">
        <v>44363</v>
      </c>
      <c r="E563">
        <v>3</v>
      </c>
      <c r="F563" t="s">
        <v>15055</v>
      </c>
      <c r="G563" t="s">
        <v>20050</v>
      </c>
    </row>
    <row r="564" spans="1:7" x14ac:dyDescent="0.3">
      <c r="A564">
        <v>563</v>
      </c>
      <c r="B564" t="s">
        <v>15625</v>
      </c>
      <c r="C564" t="s">
        <v>15065</v>
      </c>
      <c r="D564">
        <v>6934</v>
      </c>
      <c r="E564">
        <v>621</v>
      </c>
      <c r="F564" t="s">
        <v>15070</v>
      </c>
      <c r="G564" t="s">
        <v>20049</v>
      </c>
    </row>
    <row r="565" spans="1:7" x14ac:dyDescent="0.3">
      <c r="A565">
        <v>564</v>
      </c>
      <c r="B565" t="s">
        <v>15626</v>
      </c>
      <c r="C565" t="s">
        <v>15060</v>
      </c>
      <c r="D565">
        <v>9156</v>
      </c>
      <c r="E565">
        <v>243</v>
      </c>
      <c r="F565" t="s">
        <v>15063</v>
      </c>
      <c r="G565" t="s">
        <v>20049</v>
      </c>
    </row>
    <row r="566" spans="1:7" x14ac:dyDescent="0.3">
      <c r="A566">
        <v>565</v>
      </c>
      <c r="B566" t="s">
        <v>15627</v>
      </c>
      <c r="C566" t="s">
        <v>15060</v>
      </c>
      <c r="D566">
        <v>12523</v>
      </c>
      <c r="E566">
        <v>335</v>
      </c>
      <c r="F566" t="s">
        <v>15061</v>
      </c>
      <c r="G566" t="s">
        <v>20049</v>
      </c>
    </row>
    <row r="567" spans="1:7" x14ac:dyDescent="0.3">
      <c r="A567">
        <v>566</v>
      </c>
      <c r="B567" t="s">
        <v>15628</v>
      </c>
      <c r="C567" t="s">
        <v>15065</v>
      </c>
      <c r="D567">
        <v>47161</v>
      </c>
      <c r="E567">
        <v>334</v>
      </c>
      <c r="F567" t="s">
        <v>15055</v>
      </c>
      <c r="G567" t="s">
        <v>20049</v>
      </c>
    </row>
    <row r="568" spans="1:7" x14ac:dyDescent="0.3">
      <c r="A568">
        <v>567</v>
      </c>
      <c r="B568" t="s">
        <v>15629</v>
      </c>
      <c r="C568" t="s">
        <v>15065</v>
      </c>
      <c r="D568">
        <v>24457</v>
      </c>
      <c r="E568">
        <v>236</v>
      </c>
      <c r="F568" t="s">
        <v>15061</v>
      </c>
      <c r="G568" t="s">
        <v>20049</v>
      </c>
    </row>
    <row r="569" spans="1:7" x14ac:dyDescent="0.3">
      <c r="A569">
        <v>568</v>
      </c>
      <c r="B569" t="s">
        <v>15630</v>
      </c>
      <c r="C569" t="s">
        <v>15069</v>
      </c>
      <c r="D569">
        <v>48911</v>
      </c>
      <c r="E569">
        <v>567</v>
      </c>
      <c r="F569" t="s">
        <v>15055</v>
      </c>
      <c r="G569" t="s">
        <v>20049</v>
      </c>
    </row>
    <row r="570" spans="1:7" x14ac:dyDescent="0.3">
      <c r="A570">
        <v>569</v>
      </c>
      <c r="B570" t="s">
        <v>15631</v>
      </c>
      <c r="C570" t="s">
        <v>15077</v>
      </c>
      <c r="D570">
        <v>43615</v>
      </c>
      <c r="E570">
        <v>272</v>
      </c>
      <c r="F570" t="s">
        <v>15055</v>
      </c>
      <c r="G570" t="s">
        <v>20049</v>
      </c>
    </row>
    <row r="571" spans="1:7" x14ac:dyDescent="0.3">
      <c r="A571">
        <v>570</v>
      </c>
      <c r="B571" t="s">
        <v>15632</v>
      </c>
      <c r="C571" t="s">
        <v>15060</v>
      </c>
      <c r="D571">
        <v>28476</v>
      </c>
      <c r="E571">
        <v>356</v>
      </c>
      <c r="F571" t="s">
        <v>15070</v>
      </c>
      <c r="G571" t="s">
        <v>20049</v>
      </c>
    </row>
    <row r="572" spans="1:7" x14ac:dyDescent="0.3">
      <c r="A572">
        <v>571</v>
      </c>
      <c r="B572" t="s">
        <v>15633</v>
      </c>
      <c r="C572" t="s">
        <v>15065</v>
      </c>
      <c r="D572">
        <v>32095</v>
      </c>
      <c r="E572">
        <v>219</v>
      </c>
      <c r="F572" t="s">
        <v>15061</v>
      </c>
      <c r="G572" t="s">
        <v>20049</v>
      </c>
    </row>
    <row r="573" spans="1:7" x14ac:dyDescent="0.3">
      <c r="A573">
        <v>572</v>
      </c>
      <c r="B573" t="s">
        <v>15634</v>
      </c>
      <c r="C573" t="s">
        <v>15054</v>
      </c>
      <c r="D573">
        <v>17172</v>
      </c>
      <c r="E573">
        <v>838</v>
      </c>
      <c r="F573" t="s">
        <v>15063</v>
      </c>
      <c r="G573" t="s">
        <v>20049</v>
      </c>
    </row>
    <row r="574" spans="1:7" x14ac:dyDescent="0.3">
      <c r="A574">
        <v>573</v>
      </c>
      <c r="B574" t="s">
        <v>15635</v>
      </c>
      <c r="C574" t="s">
        <v>15069</v>
      </c>
      <c r="D574">
        <v>28145</v>
      </c>
      <c r="E574">
        <v>148</v>
      </c>
      <c r="F574" t="s">
        <v>15070</v>
      </c>
      <c r="G574" t="s">
        <v>20049</v>
      </c>
    </row>
    <row r="575" spans="1:7" x14ac:dyDescent="0.3">
      <c r="A575">
        <v>574</v>
      </c>
      <c r="B575" t="s">
        <v>15636</v>
      </c>
      <c r="C575" t="s">
        <v>15065</v>
      </c>
      <c r="D575">
        <v>33427</v>
      </c>
      <c r="E575">
        <v>502</v>
      </c>
      <c r="F575" t="s">
        <v>15070</v>
      </c>
      <c r="G575" t="s">
        <v>20049</v>
      </c>
    </row>
    <row r="576" spans="1:7" x14ac:dyDescent="0.3">
      <c r="A576">
        <v>575</v>
      </c>
      <c r="B576" t="s">
        <v>15637</v>
      </c>
      <c r="C576" t="s">
        <v>15069</v>
      </c>
      <c r="D576">
        <v>21843</v>
      </c>
      <c r="E576">
        <v>938</v>
      </c>
      <c r="F576" t="s">
        <v>15061</v>
      </c>
      <c r="G576" t="s">
        <v>20049</v>
      </c>
    </row>
    <row r="577" spans="1:7" x14ac:dyDescent="0.3">
      <c r="A577">
        <v>576</v>
      </c>
      <c r="B577" t="s">
        <v>15638</v>
      </c>
      <c r="C577" t="s">
        <v>15065</v>
      </c>
      <c r="D577">
        <v>23273</v>
      </c>
      <c r="E577">
        <v>982</v>
      </c>
      <c r="F577" t="s">
        <v>15070</v>
      </c>
      <c r="G577" t="s">
        <v>20049</v>
      </c>
    </row>
    <row r="578" spans="1:7" x14ac:dyDescent="0.3">
      <c r="A578">
        <v>577</v>
      </c>
      <c r="B578" t="s">
        <v>15639</v>
      </c>
      <c r="C578" t="s">
        <v>15060</v>
      </c>
      <c r="D578">
        <v>36342</v>
      </c>
      <c r="E578">
        <v>546</v>
      </c>
      <c r="F578" t="s">
        <v>15061</v>
      </c>
      <c r="G578" t="s">
        <v>20049</v>
      </c>
    </row>
    <row r="579" spans="1:7" x14ac:dyDescent="0.3">
      <c r="A579">
        <v>578</v>
      </c>
      <c r="B579" t="s">
        <v>15640</v>
      </c>
      <c r="C579" t="s">
        <v>15077</v>
      </c>
      <c r="D579">
        <v>47892</v>
      </c>
      <c r="E579">
        <v>669</v>
      </c>
      <c r="F579" t="s">
        <v>15061</v>
      </c>
      <c r="G579" t="s">
        <v>20049</v>
      </c>
    </row>
    <row r="580" spans="1:7" x14ac:dyDescent="0.3">
      <c r="A580">
        <v>579</v>
      </c>
      <c r="B580" t="s">
        <v>15641</v>
      </c>
      <c r="C580" t="s">
        <v>15054</v>
      </c>
      <c r="D580">
        <v>20342</v>
      </c>
      <c r="E580">
        <v>136</v>
      </c>
      <c r="F580" t="s">
        <v>15061</v>
      </c>
      <c r="G580" t="s">
        <v>20049</v>
      </c>
    </row>
    <row r="581" spans="1:7" x14ac:dyDescent="0.3">
      <c r="A581">
        <v>580</v>
      </c>
      <c r="B581" t="s">
        <v>15642</v>
      </c>
      <c r="C581" t="s">
        <v>15069</v>
      </c>
      <c r="D581">
        <v>42875</v>
      </c>
      <c r="E581">
        <v>760</v>
      </c>
      <c r="F581" t="s">
        <v>15061</v>
      </c>
      <c r="G581" t="s">
        <v>20049</v>
      </c>
    </row>
    <row r="582" spans="1:7" x14ac:dyDescent="0.3">
      <c r="A582">
        <v>581</v>
      </c>
      <c r="B582" t="s">
        <v>15643</v>
      </c>
      <c r="C582" t="s">
        <v>15054</v>
      </c>
      <c r="D582">
        <v>15881</v>
      </c>
      <c r="E582">
        <v>294</v>
      </c>
      <c r="F582" t="s">
        <v>15070</v>
      </c>
      <c r="G582" t="s">
        <v>20049</v>
      </c>
    </row>
    <row r="583" spans="1:7" x14ac:dyDescent="0.3">
      <c r="A583">
        <v>582</v>
      </c>
      <c r="B583" t="s">
        <v>15644</v>
      </c>
      <c r="C583" t="s">
        <v>15054</v>
      </c>
      <c r="D583">
        <v>1257</v>
      </c>
      <c r="E583">
        <v>145</v>
      </c>
      <c r="F583" t="s">
        <v>15070</v>
      </c>
      <c r="G583" t="s">
        <v>20049</v>
      </c>
    </row>
    <row r="584" spans="1:7" x14ac:dyDescent="0.3">
      <c r="A584">
        <v>583</v>
      </c>
      <c r="B584" t="s">
        <v>15645</v>
      </c>
      <c r="C584" t="s">
        <v>15077</v>
      </c>
      <c r="D584">
        <v>3735</v>
      </c>
      <c r="E584">
        <v>937</v>
      </c>
      <c r="F584" t="s">
        <v>15070</v>
      </c>
      <c r="G584" t="s">
        <v>20049</v>
      </c>
    </row>
    <row r="585" spans="1:7" x14ac:dyDescent="0.3">
      <c r="A585">
        <v>584</v>
      </c>
      <c r="B585" t="s">
        <v>15646</v>
      </c>
      <c r="C585" t="s">
        <v>15069</v>
      </c>
      <c r="D585">
        <v>33939</v>
      </c>
      <c r="E585">
        <v>670</v>
      </c>
      <c r="F585" t="s">
        <v>15070</v>
      </c>
      <c r="G585" t="s">
        <v>20049</v>
      </c>
    </row>
    <row r="586" spans="1:7" x14ac:dyDescent="0.3">
      <c r="A586">
        <v>585</v>
      </c>
      <c r="B586" t="s">
        <v>15647</v>
      </c>
      <c r="C586" t="s">
        <v>15060</v>
      </c>
      <c r="D586">
        <v>10758</v>
      </c>
      <c r="E586">
        <v>50</v>
      </c>
      <c r="F586" t="s">
        <v>15055</v>
      </c>
      <c r="G586" t="s">
        <v>20051</v>
      </c>
    </row>
    <row r="587" spans="1:7" x14ac:dyDescent="0.3">
      <c r="A587">
        <v>586</v>
      </c>
      <c r="B587" t="s">
        <v>15648</v>
      </c>
      <c r="C587" t="s">
        <v>15065</v>
      </c>
      <c r="D587">
        <v>31257</v>
      </c>
      <c r="E587">
        <v>11</v>
      </c>
      <c r="F587" t="s">
        <v>15063</v>
      </c>
      <c r="G587" t="s">
        <v>20050</v>
      </c>
    </row>
    <row r="588" spans="1:7" x14ac:dyDescent="0.3">
      <c r="A588">
        <v>587</v>
      </c>
      <c r="B588" t="s">
        <v>15649</v>
      </c>
      <c r="C588" t="s">
        <v>15065</v>
      </c>
      <c r="D588">
        <v>6347</v>
      </c>
      <c r="E588">
        <v>828</v>
      </c>
      <c r="F588" t="s">
        <v>15070</v>
      </c>
      <c r="G588" t="s">
        <v>20049</v>
      </c>
    </row>
    <row r="589" spans="1:7" x14ac:dyDescent="0.3">
      <c r="A589">
        <v>588</v>
      </c>
      <c r="B589" t="s">
        <v>15650</v>
      </c>
      <c r="C589" t="s">
        <v>15077</v>
      </c>
      <c r="D589">
        <v>21736</v>
      </c>
      <c r="E589">
        <v>700</v>
      </c>
      <c r="F589" t="s">
        <v>15061</v>
      </c>
      <c r="G589" t="s">
        <v>20049</v>
      </c>
    </row>
    <row r="590" spans="1:7" x14ac:dyDescent="0.3">
      <c r="A590">
        <v>589</v>
      </c>
      <c r="B590" t="s">
        <v>15651</v>
      </c>
      <c r="C590" t="s">
        <v>15057</v>
      </c>
      <c r="D590">
        <v>38401</v>
      </c>
      <c r="E590">
        <v>890</v>
      </c>
      <c r="F590" t="s">
        <v>15070</v>
      </c>
      <c r="G590" t="s">
        <v>20049</v>
      </c>
    </row>
    <row r="591" spans="1:7" x14ac:dyDescent="0.3">
      <c r="A591">
        <v>590</v>
      </c>
      <c r="B591" t="s">
        <v>15652</v>
      </c>
      <c r="C591" t="s">
        <v>15065</v>
      </c>
      <c r="D591">
        <v>14765</v>
      </c>
      <c r="E591">
        <v>213</v>
      </c>
      <c r="F591" t="s">
        <v>15063</v>
      </c>
      <c r="G591" t="s">
        <v>20049</v>
      </c>
    </row>
    <row r="592" spans="1:7" x14ac:dyDescent="0.3">
      <c r="A592">
        <v>591</v>
      </c>
      <c r="B592" t="s">
        <v>15653</v>
      </c>
      <c r="C592" t="s">
        <v>15065</v>
      </c>
      <c r="D592">
        <v>39899</v>
      </c>
      <c r="E592">
        <v>906</v>
      </c>
      <c r="F592" t="s">
        <v>15063</v>
      </c>
      <c r="G592" t="s">
        <v>20049</v>
      </c>
    </row>
    <row r="593" spans="1:7" x14ac:dyDescent="0.3">
      <c r="A593">
        <v>592</v>
      </c>
      <c r="B593" t="s">
        <v>15654</v>
      </c>
      <c r="C593" t="s">
        <v>15057</v>
      </c>
      <c r="D593">
        <v>4578</v>
      </c>
      <c r="E593">
        <v>335</v>
      </c>
      <c r="F593" t="s">
        <v>15061</v>
      </c>
      <c r="G593" t="s">
        <v>20049</v>
      </c>
    </row>
    <row r="594" spans="1:7" x14ac:dyDescent="0.3">
      <c r="A594">
        <v>593</v>
      </c>
      <c r="B594" t="s">
        <v>15655</v>
      </c>
      <c r="C594" t="s">
        <v>15077</v>
      </c>
      <c r="D594">
        <v>22942</v>
      </c>
      <c r="E594">
        <v>724</v>
      </c>
      <c r="F594" t="s">
        <v>15070</v>
      </c>
      <c r="G594" t="s">
        <v>20049</v>
      </c>
    </row>
    <row r="595" spans="1:7" x14ac:dyDescent="0.3">
      <c r="A595">
        <v>594</v>
      </c>
      <c r="B595" t="s">
        <v>15656</v>
      </c>
      <c r="C595" t="s">
        <v>15057</v>
      </c>
      <c r="D595">
        <v>18952</v>
      </c>
      <c r="E595">
        <v>507</v>
      </c>
      <c r="F595" t="s">
        <v>15063</v>
      </c>
      <c r="G595" t="s">
        <v>20049</v>
      </c>
    </row>
    <row r="596" spans="1:7" x14ac:dyDescent="0.3">
      <c r="A596">
        <v>595</v>
      </c>
      <c r="B596" t="s">
        <v>15657</v>
      </c>
      <c r="C596" t="s">
        <v>15065</v>
      </c>
      <c r="D596">
        <v>2192</v>
      </c>
      <c r="E596">
        <v>439</v>
      </c>
      <c r="F596" t="s">
        <v>15063</v>
      </c>
      <c r="G596" t="s">
        <v>20049</v>
      </c>
    </row>
    <row r="597" spans="1:7" x14ac:dyDescent="0.3">
      <c r="A597">
        <v>596</v>
      </c>
      <c r="B597" t="s">
        <v>15658</v>
      </c>
      <c r="C597" t="s">
        <v>15060</v>
      </c>
      <c r="D597">
        <v>43889</v>
      </c>
      <c r="E597">
        <v>609</v>
      </c>
      <c r="F597" t="s">
        <v>15055</v>
      </c>
      <c r="G597" t="s">
        <v>20049</v>
      </c>
    </row>
    <row r="598" spans="1:7" x14ac:dyDescent="0.3">
      <c r="A598">
        <v>597</v>
      </c>
      <c r="B598" t="s">
        <v>15659</v>
      </c>
      <c r="C598" t="s">
        <v>15060</v>
      </c>
      <c r="D598">
        <v>39192</v>
      </c>
      <c r="E598">
        <v>10</v>
      </c>
      <c r="F598" t="s">
        <v>15055</v>
      </c>
      <c r="G598" t="s">
        <v>20050</v>
      </c>
    </row>
    <row r="599" spans="1:7" x14ac:dyDescent="0.3">
      <c r="A599">
        <v>598</v>
      </c>
      <c r="B599" t="s">
        <v>15660</v>
      </c>
      <c r="C599" t="s">
        <v>15060</v>
      </c>
      <c r="D599">
        <v>32949</v>
      </c>
      <c r="E599">
        <v>664</v>
      </c>
      <c r="F599" t="s">
        <v>15061</v>
      </c>
      <c r="G599" t="s">
        <v>20049</v>
      </c>
    </row>
    <row r="600" spans="1:7" x14ac:dyDescent="0.3">
      <c r="A600">
        <v>599</v>
      </c>
      <c r="B600" t="s">
        <v>15661</v>
      </c>
      <c r="C600" t="s">
        <v>15057</v>
      </c>
      <c r="D600">
        <v>13509</v>
      </c>
      <c r="E600">
        <v>17</v>
      </c>
      <c r="F600" t="s">
        <v>15061</v>
      </c>
      <c r="G600" t="s">
        <v>20050</v>
      </c>
    </row>
    <row r="601" spans="1:7" x14ac:dyDescent="0.3">
      <c r="A601">
        <v>600</v>
      </c>
      <c r="B601" t="s">
        <v>15662</v>
      </c>
      <c r="C601" t="s">
        <v>15057</v>
      </c>
      <c r="D601">
        <v>10403</v>
      </c>
      <c r="E601">
        <v>677</v>
      </c>
      <c r="F601" t="s">
        <v>15061</v>
      </c>
      <c r="G601" t="s">
        <v>20049</v>
      </c>
    </row>
    <row r="602" spans="1:7" x14ac:dyDescent="0.3">
      <c r="A602">
        <v>601</v>
      </c>
      <c r="B602" t="s">
        <v>15663</v>
      </c>
      <c r="C602" t="s">
        <v>15060</v>
      </c>
      <c r="D602">
        <v>2593</v>
      </c>
      <c r="E602">
        <v>224</v>
      </c>
      <c r="F602" t="s">
        <v>15055</v>
      </c>
      <c r="G602" t="s">
        <v>20049</v>
      </c>
    </row>
    <row r="603" spans="1:7" x14ac:dyDescent="0.3">
      <c r="A603">
        <v>602</v>
      </c>
      <c r="B603" t="s">
        <v>15664</v>
      </c>
      <c r="C603" t="s">
        <v>15054</v>
      </c>
      <c r="D603">
        <v>48259</v>
      </c>
      <c r="E603">
        <v>503</v>
      </c>
      <c r="F603" t="s">
        <v>15055</v>
      </c>
      <c r="G603" t="s">
        <v>20049</v>
      </c>
    </row>
    <row r="604" spans="1:7" x14ac:dyDescent="0.3">
      <c r="A604">
        <v>603</v>
      </c>
      <c r="B604" t="s">
        <v>15665</v>
      </c>
      <c r="C604" t="s">
        <v>15054</v>
      </c>
      <c r="D604">
        <v>16516</v>
      </c>
      <c r="E604">
        <v>990</v>
      </c>
      <c r="F604" t="s">
        <v>15061</v>
      </c>
      <c r="G604" t="s">
        <v>20049</v>
      </c>
    </row>
    <row r="605" spans="1:7" x14ac:dyDescent="0.3">
      <c r="A605">
        <v>604</v>
      </c>
      <c r="B605" t="s">
        <v>15666</v>
      </c>
      <c r="C605" t="s">
        <v>15057</v>
      </c>
      <c r="D605">
        <v>28276</v>
      </c>
      <c r="E605">
        <v>489</v>
      </c>
      <c r="F605" t="s">
        <v>15055</v>
      </c>
      <c r="G605" t="s">
        <v>20049</v>
      </c>
    </row>
    <row r="606" spans="1:7" x14ac:dyDescent="0.3">
      <c r="A606">
        <v>605</v>
      </c>
      <c r="B606" t="s">
        <v>15667</v>
      </c>
      <c r="C606" t="s">
        <v>15057</v>
      </c>
      <c r="D606">
        <v>2861</v>
      </c>
      <c r="E606">
        <v>537</v>
      </c>
      <c r="F606" t="s">
        <v>15070</v>
      </c>
      <c r="G606" t="s">
        <v>20049</v>
      </c>
    </row>
    <row r="607" spans="1:7" x14ac:dyDescent="0.3">
      <c r="A607">
        <v>606</v>
      </c>
      <c r="B607" t="s">
        <v>15668</v>
      </c>
      <c r="C607" t="s">
        <v>15065</v>
      </c>
      <c r="D607">
        <v>30476</v>
      </c>
      <c r="E607">
        <v>937</v>
      </c>
      <c r="F607" t="s">
        <v>15063</v>
      </c>
      <c r="G607" t="s">
        <v>20049</v>
      </c>
    </row>
    <row r="608" spans="1:7" x14ac:dyDescent="0.3">
      <c r="A608">
        <v>607</v>
      </c>
      <c r="B608" t="s">
        <v>15669</v>
      </c>
      <c r="C608" t="s">
        <v>15057</v>
      </c>
      <c r="D608">
        <v>2254</v>
      </c>
      <c r="E608">
        <v>927</v>
      </c>
      <c r="F608" t="s">
        <v>15055</v>
      </c>
      <c r="G608" t="s">
        <v>20049</v>
      </c>
    </row>
    <row r="609" spans="1:7" x14ac:dyDescent="0.3">
      <c r="A609">
        <v>608</v>
      </c>
      <c r="B609" t="s">
        <v>15670</v>
      </c>
      <c r="C609" t="s">
        <v>15069</v>
      </c>
      <c r="D609">
        <v>38586</v>
      </c>
      <c r="E609">
        <v>828</v>
      </c>
      <c r="F609" t="s">
        <v>15061</v>
      </c>
      <c r="G609" t="s">
        <v>20049</v>
      </c>
    </row>
    <row r="610" spans="1:7" x14ac:dyDescent="0.3">
      <c r="A610">
        <v>609</v>
      </c>
      <c r="B610" t="s">
        <v>15671</v>
      </c>
      <c r="C610" t="s">
        <v>15060</v>
      </c>
      <c r="D610">
        <v>40678</v>
      </c>
      <c r="E610">
        <v>712</v>
      </c>
      <c r="F610" t="s">
        <v>15070</v>
      </c>
      <c r="G610" t="s">
        <v>20049</v>
      </c>
    </row>
    <row r="611" spans="1:7" x14ac:dyDescent="0.3">
      <c r="A611">
        <v>610</v>
      </c>
      <c r="B611" t="s">
        <v>15672</v>
      </c>
      <c r="C611" t="s">
        <v>15077</v>
      </c>
      <c r="D611">
        <v>46235</v>
      </c>
      <c r="E611">
        <v>716</v>
      </c>
      <c r="F611" t="s">
        <v>15055</v>
      </c>
      <c r="G611" t="s">
        <v>20049</v>
      </c>
    </row>
    <row r="612" spans="1:7" x14ac:dyDescent="0.3">
      <c r="A612">
        <v>611</v>
      </c>
      <c r="B612" t="s">
        <v>15673</v>
      </c>
      <c r="C612" t="s">
        <v>15065</v>
      </c>
      <c r="D612">
        <v>36042</v>
      </c>
      <c r="E612">
        <v>890</v>
      </c>
      <c r="F612" t="s">
        <v>15070</v>
      </c>
      <c r="G612" t="s">
        <v>20049</v>
      </c>
    </row>
    <row r="613" spans="1:7" x14ac:dyDescent="0.3">
      <c r="A613">
        <v>612</v>
      </c>
      <c r="B613" t="s">
        <v>15674</v>
      </c>
      <c r="C613" t="s">
        <v>15054</v>
      </c>
      <c r="D613">
        <v>20346</v>
      </c>
      <c r="E613">
        <v>7</v>
      </c>
      <c r="F613" t="s">
        <v>15070</v>
      </c>
      <c r="G613" t="s">
        <v>20050</v>
      </c>
    </row>
    <row r="614" spans="1:7" x14ac:dyDescent="0.3">
      <c r="A614">
        <v>613</v>
      </c>
      <c r="B614" t="s">
        <v>15675</v>
      </c>
      <c r="C614" t="s">
        <v>15069</v>
      </c>
      <c r="D614">
        <v>35843</v>
      </c>
      <c r="E614">
        <v>324</v>
      </c>
      <c r="F614" t="s">
        <v>15061</v>
      </c>
      <c r="G614" t="s">
        <v>20049</v>
      </c>
    </row>
    <row r="615" spans="1:7" x14ac:dyDescent="0.3">
      <c r="A615">
        <v>614</v>
      </c>
      <c r="B615" t="s">
        <v>15676</v>
      </c>
      <c r="C615" t="s">
        <v>15060</v>
      </c>
      <c r="D615">
        <v>931</v>
      </c>
      <c r="E615">
        <v>239</v>
      </c>
      <c r="F615" t="s">
        <v>15063</v>
      </c>
      <c r="G615" t="s">
        <v>20049</v>
      </c>
    </row>
    <row r="616" spans="1:7" x14ac:dyDescent="0.3">
      <c r="A616">
        <v>615</v>
      </c>
      <c r="B616" t="s">
        <v>15677</v>
      </c>
      <c r="C616" t="s">
        <v>15065</v>
      </c>
      <c r="D616">
        <v>9838</v>
      </c>
      <c r="E616">
        <v>372</v>
      </c>
      <c r="F616" t="s">
        <v>15055</v>
      </c>
      <c r="G616" t="s">
        <v>20049</v>
      </c>
    </row>
    <row r="617" spans="1:7" x14ac:dyDescent="0.3">
      <c r="A617">
        <v>616</v>
      </c>
      <c r="B617" t="s">
        <v>15678</v>
      </c>
      <c r="C617" t="s">
        <v>15069</v>
      </c>
      <c r="D617">
        <v>2837</v>
      </c>
      <c r="E617">
        <v>88</v>
      </c>
      <c r="F617" t="s">
        <v>15055</v>
      </c>
      <c r="G617" t="s">
        <v>20051</v>
      </c>
    </row>
    <row r="618" spans="1:7" x14ac:dyDescent="0.3">
      <c r="A618">
        <v>617</v>
      </c>
      <c r="B618" t="s">
        <v>15679</v>
      </c>
      <c r="C618" t="s">
        <v>15060</v>
      </c>
      <c r="D618">
        <v>42463</v>
      </c>
      <c r="E618">
        <v>780</v>
      </c>
      <c r="F618" t="s">
        <v>15070</v>
      </c>
      <c r="G618" t="s">
        <v>20049</v>
      </c>
    </row>
    <row r="619" spans="1:7" x14ac:dyDescent="0.3">
      <c r="A619">
        <v>618</v>
      </c>
      <c r="B619" t="s">
        <v>15680</v>
      </c>
      <c r="C619" t="s">
        <v>15057</v>
      </c>
      <c r="D619">
        <v>49658</v>
      </c>
      <c r="E619">
        <v>449</v>
      </c>
      <c r="F619" t="s">
        <v>15063</v>
      </c>
      <c r="G619" t="s">
        <v>20049</v>
      </c>
    </row>
    <row r="620" spans="1:7" x14ac:dyDescent="0.3">
      <c r="A620">
        <v>619</v>
      </c>
      <c r="B620" t="s">
        <v>15681</v>
      </c>
      <c r="C620" t="s">
        <v>15054</v>
      </c>
      <c r="D620">
        <v>49209</v>
      </c>
      <c r="E620">
        <v>881</v>
      </c>
      <c r="F620" t="s">
        <v>15061</v>
      </c>
      <c r="G620" t="s">
        <v>20049</v>
      </c>
    </row>
    <row r="621" spans="1:7" x14ac:dyDescent="0.3">
      <c r="A621">
        <v>620</v>
      </c>
      <c r="B621" t="s">
        <v>15682</v>
      </c>
      <c r="C621" t="s">
        <v>15054</v>
      </c>
      <c r="D621">
        <v>32461</v>
      </c>
      <c r="E621">
        <v>749</v>
      </c>
      <c r="F621" t="s">
        <v>15061</v>
      </c>
      <c r="G621" t="s">
        <v>20049</v>
      </c>
    </row>
    <row r="622" spans="1:7" x14ac:dyDescent="0.3">
      <c r="A622">
        <v>621</v>
      </c>
      <c r="B622" t="s">
        <v>15064</v>
      </c>
      <c r="C622" t="s">
        <v>15077</v>
      </c>
      <c r="D622">
        <v>17443</v>
      </c>
      <c r="E622">
        <v>405</v>
      </c>
      <c r="F622" t="s">
        <v>15070</v>
      </c>
      <c r="G622" t="s">
        <v>20049</v>
      </c>
    </row>
    <row r="623" spans="1:7" x14ac:dyDescent="0.3">
      <c r="A623">
        <v>622</v>
      </c>
      <c r="B623" t="s">
        <v>15683</v>
      </c>
      <c r="C623" t="s">
        <v>15065</v>
      </c>
      <c r="D623">
        <v>27666</v>
      </c>
      <c r="E623">
        <v>632</v>
      </c>
      <c r="F623" t="s">
        <v>15055</v>
      </c>
      <c r="G623" t="s">
        <v>20049</v>
      </c>
    </row>
    <row r="624" spans="1:7" x14ac:dyDescent="0.3">
      <c r="A624">
        <v>623</v>
      </c>
      <c r="B624" t="s">
        <v>15684</v>
      </c>
      <c r="C624" t="s">
        <v>15054</v>
      </c>
      <c r="D624">
        <v>25837</v>
      </c>
      <c r="E624">
        <v>56</v>
      </c>
      <c r="F624" t="s">
        <v>15070</v>
      </c>
      <c r="G624" t="s">
        <v>20051</v>
      </c>
    </row>
    <row r="625" spans="1:7" x14ac:dyDescent="0.3">
      <c r="A625">
        <v>624</v>
      </c>
      <c r="B625" t="s">
        <v>15685</v>
      </c>
      <c r="C625" t="s">
        <v>15060</v>
      </c>
      <c r="D625">
        <v>38174</v>
      </c>
      <c r="E625">
        <v>597</v>
      </c>
      <c r="F625" t="s">
        <v>15063</v>
      </c>
      <c r="G625" t="s">
        <v>20049</v>
      </c>
    </row>
    <row r="626" spans="1:7" x14ac:dyDescent="0.3">
      <c r="A626">
        <v>625</v>
      </c>
      <c r="B626" t="s">
        <v>15686</v>
      </c>
      <c r="C626" t="s">
        <v>15069</v>
      </c>
      <c r="D626">
        <v>6202</v>
      </c>
      <c r="E626">
        <v>935</v>
      </c>
      <c r="F626" t="s">
        <v>15070</v>
      </c>
      <c r="G626" t="s">
        <v>20049</v>
      </c>
    </row>
    <row r="627" spans="1:7" x14ac:dyDescent="0.3">
      <c r="A627">
        <v>626</v>
      </c>
      <c r="B627" t="s">
        <v>15687</v>
      </c>
      <c r="C627" t="s">
        <v>15069</v>
      </c>
      <c r="D627">
        <v>5309</v>
      </c>
      <c r="E627">
        <v>919</v>
      </c>
      <c r="F627" t="s">
        <v>15063</v>
      </c>
      <c r="G627" t="s">
        <v>20049</v>
      </c>
    </row>
    <row r="628" spans="1:7" x14ac:dyDescent="0.3">
      <c r="A628">
        <v>627</v>
      </c>
      <c r="B628" t="s">
        <v>15688</v>
      </c>
      <c r="C628" t="s">
        <v>15065</v>
      </c>
      <c r="D628">
        <v>41551</v>
      </c>
      <c r="E628">
        <v>589</v>
      </c>
      <c r="F628" t="s">
        <v>15055</v>
      </c>
      <c r="G628" t="s">
        <v>20049</v>
      </c>
    </row>
    <row r="629" spans="1:7" x14ac:dyDescent="0.3">
      <c r="A629">
        <v>628</v>
      </c>
      <c r="B629" t="s">
        <v>15689</v>
      </c>
      <c r="C629" t="s">
        <v>15065</v>
      </c>
      <c r="D629">
        <v>19823</v>
      </c>
      <c r="E629">
        <v>374</v>
      </c>
      <c r="F629" t="s">
        <v>15070</v>
      </c>
      <c r="G629" t="s">
        <v>20049</v>
      </c>
    </row>
    <row r="630" spans="1:7" x14ac:dyDescent="0.3">
      <c r="A630">
        <v>629</v>
      </c>
      <c r="B630" t="s">
        <v>15690</v>
      </c>
      <c r="C630" t="s">
        <v>15060</v>
      </c>
      <c r="D630">
        <v>1482</v>
      </c>
      <c r="E630">
        <v>296</v>
      </c>
      <c r="F630" t="s">
        <v>15063</v>
      </c>
      <c r="G630" t="s">
        <v>20049</v>
      </c>
    </row>
    <row r="631" spans="1:7" x14ac:dyDescent="0.3">
      <c r="A631">
        <v>630</v>
      </c>
      <c r="B631" t="s">
        <v>15691</v>
      </c>
      <c r="C631" t="s">
        <v>15077</v>
      </c>
      <c r="D631">
        <v>1158</v>
      </c>
      <c r="E631">
        <v>284</v>
      </c>
      <c r="F631" t="s">
        <v>15055</v>
      </c>
      <c r="G631" t="s">
        <v>20049</v>
      </c>
    </row>
    <row r="632" spans="1:7" x14ac:dyDescent="0.3">
      <c r="A632">
        <v>631</v>
      </c>
      <c r="B632" t="s">
        <v>15692</v>
      </c>
      <c r="C632" t="s">
        <v>15054</v>
      </c>
      <c r="D632">
        <v>21975</v>
      </c>
      <c r="E632">
        <v>64</v>
      </c>
      <c r="F632" t="s">
        <v>15070</v>
      </c>
      <c r="G632" t="s">
        <v>20051</v>
      </c>
    </row>
    <row r="633" spans="1:7" x14ac:dyDescent="0.3">
      <c r="A633">
        <v>632</v>
      </c>
      <c r="B633" t="s">
        <v>15693</v>
      </c>
      <c r="C633" t="s">
        <v>15077</v>
      </c>
      <c r="D633">
        <v>29219</v>
      </c>
      <c r="E633">
        <v>896</v>
      </c>
      <c r="F633" t="s">
        <v>15055</v>
      </c>
      <c r="G633" t="s">
        <v>20049</v>
      </c>
    </row>
    <row r="634" spans="1:7" x14ac:dyDescent="0.3">
      <c r="A634">
        <v>633</v>
      </c>
      <c r="B634" t="s">
        <v>15694</v>
      </c>
      <c r="C634" t="s">
        <v>15065</v>
      </c>
      <c r="D634">
        <v>12517</v>
      </c>
      <c r="E634">
        <v>157</v>
      </c>
      <c r="F634" t="s">
        <v>15061</v>
      </c>
      <c r="G634" t="s">
        <v>20049</v>
      </c>
    </row>
    <row r="635" spans="1:7" x14ac:dyDescent="0.3">
      <c r="A635">
        <v>634</v>
      </c>
      <c r="B635" t="s">
        <v>15695</v>
      </c>
      <c r="C635" t="s">
        <v>15069</v>
      </c>
      <c r="D635">
        <v>34146</v>
      </c>
      <c r="E635">
        <v>185</v>
      </c>
      <c r="F635" t="s">
        <v>15061</v>
      </c>
      <c r="G635" t="s">
        <v>20049</v>
      </c>
    </row>
    <row r="636" spans="1:7" x14ac:dyDescent="0.3">
      <c r="A636">
        <v>635</v>
      </c>
      <c r="B636" t="s">
        <v>15696</v>
      </c>
      <c r="C636" t="s">
        <v>15069</v>
      </c>
      <c r="D636">
        <v>1778</v>
      </c>
      <c r="E636">
        <v>151</v>
      </c>
      <c r="F636" t="s">
        <v>15061</v>
      </c>
      <c r="G636" t="s">
        <v>20049</v>
      </c>
    </row>
    <row r="637" spans="1:7" x14ac:dyDescent="0.3">
      <c r="A637">
        <v>636</v>
      </c>
      <c r="B637" t="s">
        <v>15697</v>
      </c>
      <c r="C637" t="s">
        <v>15057</v>
      </c>
      <c r="D637">
        <v>41908</v>
      </c>
      <c r="E637">
        <v>862</v>
      </c>
      <c r="F637" t="s">
        <v>15070</v>
      </c>
      <c r="G637" t="s">
        <v>20049</v>
      </c>
    </row>
    <row r="638" spans="1:7" x14ac:dyDescent="0.3">
      <c r="A638">
        <v>637</v>
      </c>
      <c r="B638" t="s">
        <v>15698</v>
      </c>
      <c r="C638" t="s">
        <v>15065</v>
      </c>
      <c r="D638">
        <v>10634</v>
      </c>
      <c r="E638">
        <v>998</v>
      </c>
      <c r="F638" t="s">
        <v>15055</v>
      </c>
      <c r="G638" t="s">
        <v>20049</v>
      </c>
    </row>
    <row r="639" spans="1:7" x14ac:dyDescent="0.3">
      <c r="A639">
        <v>638</v>
      </c>
      <c r="B639" t="s">
        <v>15699</v>
      </c>
      <c r="C639" t="s">
        <v>15057</v>
      </c>
      <c r="D639">
        <v>32885</v>
      </c>
      <c r="E639">
        <v>399</v>
      </c>
      <c r="F639" t="s">
        <v>15061</v>
      </c>
      <c r="G639" t="s">
        <v>20049</v>
      </c>
    </row>
    <row r="640" spans="1:7" x14ac:dyDescent="0.3">
      <c r="A640">
        <v>639</v>
      </c>
      <c r="B640" t="s">
        <v>15700</v>
      </c>
      <c r="C640" t="s">
        <v>15057</v>
      </c>
      <c r="D640">
        <v>40324</v>
      </c>
      <c r="E640">
        <v>344</v>
      </c>
      <c r="F640" t="s">
        <v>15061</v>
      </c>
      <c r="G640" t="s">
        <v>20049</v>
      </c>
    </row>
    <row r="641" spans="1:7" x14ac:dyDescent="0.3">
      <c r="A641">
        <v>640</v>
      </c>
      <c r="B641" t="s">
        <v>15701</v>
      </c>
      <c r="C641" t="s">
        <v>15065</v>
      </c>
      <c r="D641">
        <v>3567</v>
      </c>
      <c r="E641">
        <v>829</v>
      </c>
      <c r="F641" t="s">
        <v>15070</v>
      </c>
      <c r="G641" t="s">
        <v>20049</v>
      </c>
    </row>
    <row r="642" spans="1:7" x14ac:dyDescent="0.3">
      <c r="A642">
        <v>641</v>
      </c>
      <c r="B642" t="s">
        <v>15702</v>
      </c>
      <c r="C642" t="s">
        <v>15060</v>
      </c>
      <c r="D642">
        <v>6974</v>
      </c>
      <c r="E642">
        <v>893</v>
      </c>
      <c r="F642" t="s">
        <v>15063</v>
      </c>
      <c r="G642" t="s">
        <v>20049</v>
      </c>
    </row>
    <row r="643" spans="1:7" x14ac:dyDescent="0.3">
      <c r="A643">
        <v>642</v>
      </c>
      <c r="B643" t="s">
        <v>15703</v>
      </c>
      <c r="C643" t="s">
        <v>15077</v>
      </c>
      <c r="D643">
        <v>36708</v>
      </c>
      <c r="E643">
        <v>9</v>
      </c>
      <c r="F643" t="s">
        <v>15070</v>
      </c>
      <c r="G643" t="s">
        <v>20050</v>
      </c>
    </row>
    <row r="644" spans="1:7" x14ac:dyDescent="0.3">
      <c r="A644">
        <v>643</v>
      </c>
      <c r="B644" t="s">
        <v>15704</v>
      </c>
      <c r="C644" t="s">
        <v>15060</v>
      </c>
      <c r="D644">
        <v>11539</v>
      </c>
      <c r="E644">
        <v>802</v>
      </c>
      <c r="F644" t="s">
        <v>15061</v>
      </c>
      <c r="G644" t="s">
        <v>20049</v>
      </c>
    </row>
    <row r="645" spans="1:7" x14ac:dyDescent="0.3">
      <c r="A645">
        <v>644</v>
      </c>
      <c r="B645" t="s">
        <v>15705</v>
      </c>
      <c r="C645" t="s">
        <v>15060</v>
      </c>
      <c r="D645">
        <v>5938</v>
      </c>
      <c r="E645">
        <v>497</v>
      </c>
      <c r="F645" t="s">
        <v>15070</v>
      </c>
      <c r="G645" t="s">
        <v>20049</v>
      </c>
    </row>
    <row r="646" spans="1:7" x14ac:dyDescent="0.3">
      <c r="A646">
        <v>645</v>
      </c>
      <c r="B646" t="s">
        <v>15706</v>
      </c>
      <c r="C646" t="s">
        <v>15060</v>
      </c>
      <c r="D646">
        <v>47083</v>
      </c>
      <c r="E646">
        <v>603</v>
      </c>
      <c r="F646" t="s">
        <v>15061</v>
      </c>
      <c r="G646" t="s">
        <v>20049</v>
      </c>
    </row>
    <row r="647" spans="1:7" x14ac:dyDescent="0.3">
      <c r="A647">
        <v>646</v>
      </c>
      <c r="B647" t="s">
        <v>15707</v>
      </c>
      <c r="C647" t="s">
        <v>15077</v>
      </c>
      <c r="D647">
        <v>15257</v>
      </c>
      <c r="E647">
        <v>804</v>
      </c>
      <c r="F647" t="s">
        <v>15055</v>
      </c>
      <c r="G647" t="s">
        <v>20049</v>
      </c>
    </row>
    <row r="648" spans="1:7" x14ac:dyDescent="0.3">
      <c r="A648">
        <v>647</v>
      </c>
      <c r="B648" t="s">
        <v>15708</v>
      </c>
      <c r="C648" t="s">
        <v>15060</v>
      </c>
      <c r="D648">
        <v>49035</v>
      </c>
      <c r="E648">
        <v>455</v>
      </c>
      <c r="F648" t="s">
        <v>15063</v>
      </c>
      <c r="G648" t="s">
        <v>20049</v>
      </c>
    </row>
    <row r="649" spans="1:7" x14ac:dyDescent="0.3">
      <c r="A649">
        <v>648</v>
      </c>
      <c r="B649" t="s">
        <v>15709</v>
      </c>
      <c r="C649" t="s">
        <v>15054</v>
      </c>
      <c r="D649">
        <v>49451</v>
      </c>
      <c r="E649">
        <v>180</v>
      </c>
      <c r="F649" t="s">
        <v>15063</v>
      </c>
      <c r="G649" t="s">
        <v>20049</v>
      </c>
    </row>
    <row r="650" spans="1:7" x14ac:dyDescent="0.3">
      <c r="A650">
        <v>649</v>
      </c>
      <c r="B650" t="s">
        <v>15710</v>
      </c>
      <c r="C650" t="s">
        <v>15057</v>
      </c>
      <c r="D650">
        <v>3225</v>
      </c>
      <c r="E650">
        <v>234</v>
      </c>
      <c r="F650" t="s">
        <v>15061</v>
      </c>
      <c r="G650" t="s">
        <v>20049</v>
      </c>
    </row>
    <row r="651" spans="1:7" x14ac:dyDescent="0.3">
      <c r="A651">
        <v>650</v>
      </c>
      <c r="B651" t="s">
        <v>15711</v>
      </c>
      <c r="C651" t="s">
        <v>15065</v>
      </c>
      <c r="D651">
        <v>43852</v>
      </c>
      <c r="E651">
        <v>895</v>
      </c>
      <c r="F651" t="s">
        <v>15063</v>
      </c>
      <c r="G651" t="s">
        <v>20049</v>
      </c>
    </row>
    <row r="652" spans="1:7" x14ac:dyDescent="0.3">
      <c r="A652">
        <v>651</v>
      </c>
      <c r="B652" t="s">
        <v>15712</v>
      </c>
      <c r="C652" t="s">
        <v>15069</v>
      </c>
      <c r="D652">
        <v>34475</v>
      </c>
      <c r="E652">
        <v>884</v>
      </c>
      <c r="F652" t="s">
        <v>15070</v>
      </c>
      <c r="G652" t="s">
        <v>20049</v>
      </c>
    </row>
    <row r="653" spans="1:7" x14ac:dyDescent="0.3">
      <c r="A653">
        <v>652</v>
      </c>
      <c r="B653" t="s">
        <v>15713</v>
      </c>
      <c r="C653" t="s">
        <v>15057</v>
      </c>
      <c r="D653">
        <v>2753</v>
      </c>
      <c r="E653">
        <v>765</v>
      </c>
      <c r="F653" t="s">
        <v>15070</v>
      </c>
      <c r="G653" t="s">
        <v>20049</v>
      </c>
    </row>
    <row r="654" spans="1:7" x14ac:dyDescent="0.3">
      <c r="A654">
        <v>653</v>
      </c>
      <c r="B654" t="s">
        <v>15714</v>
      </c>
      <c r="C654" t="s">
        <v>15057</v>
      </c>
      <c r="D654">
        <v>5873</v>
      </c>
      <c r="E654">
        <v>691</v>
      </c>
      <c r="F654" t="s">
        <v>15063</v>
      </c>
      <c r="G654" t="s">
        <v>20049</v>
      </c>
    </row>
    <row r="655" spans="1:7" x14ac:dyDescent="0.3">
      <c r="A655">
        <v>654</v>
      </c>
      <c r="B655" t="s">
        <v>15715</v>
      </c>
      <c r="C655" t="s">
        <v>15054</v>
      </c>
      <c r="D655">
        <v>32255</v>
      </c>
      <c r="E655">
        <v>519</v>
      </c>
      <c r="F655" t="s">
        <v>15070</v>
      </c>
      <c r="G655" t="s">
        <v>20049</v>
      </c>
    </row>
    <row r="656" spans="1:7" x14ac:dyDescent="0.3">
      <c r="A656">
        <v>655</v>
      </c>
      <c r="B656" t="s">
        <v>15716</v>
      </c>
      <c r="C656" t="s">
        <v>15057</v>
      </c>
      <c r="D656">
        <v>29356</v>
      </c>
      <c r="E656">
        <v>234</v>
      </c>
      <c r="F656" t="s">
        <v>15061</v>
      </c>
      <c r="G656" t="s">
        <v>20049</v>
      </c>
    </row>
    <row r="657" spans="1:7" x14ac:dyDescent="0.3">
      <c r="A657">
        <v>656</v>
      </c>
      <c r="B657" t="s">
        <v>15717</v>
      </c>
      <c r="C657" t="s">
        <v>15057</v>
      </c>
      <c r="D657">
        <v>14839</v>
      </c>
      <c r="E657">
        <v>565</v>
      </c>
      <c r="F657" t="s">
        <v>15070</v>
      </c>
      <c r="G657" t="s">
        <v>20049</v>
      </c>
    </row>
    <row r="658" spans="1:7" x14ac:dyDescent="0.3">
      <c r="A658">
        <v>657</v>
      </c>
      <c r="B658" t="s">
        <v>15718</v>
      </c>
      <c r="C658" t="s">
        <v>15077</v>
      </c>
      <c r="D658">
        <v>1742</v>
      </c>
      <c r="E658">
        <v>773</v>
      </c>
      <c r="F658" t="s">
        <v>15055</v>
      </c>
      <c r="G658" t="s">
        <v>20049</v>
      </c>
    </row>
    <row r="659" spans="1:7" x14ac:dyDescent="0.3">
      <c r="A659">
        <v>658</v>
      </c>
      <c r="B659" t="s">
        <v>15719</v>
      </c>
      <c r="C659" t="s">
        <v>15065</v>
      </c>
      <c r="D659">
        <v>20843</v>
      </c>
      <c r="E659">
        <v>852</v>
      </c>
      <c r="F659" t="s">
        <v>15063</v>
      </c>
      <c r="G659" t="s">
        <v>20049</v>
      </c>
    </row>
    <row r="660" spans="1:7" x14ac:dyDescent="0.3">
      <c r="A660">
        <v>659</v>
      </c>
      <c r="B660" t="s">
        <v>15720</v>
      </c>
      <c r="C660" t="s">
        <v>15069</v>
      </c>
      <c r="D660">
        <v>47244</v>
      </c>
      <c r="E660">
        <v>119</v>
      </c>
      <c r="F660" t="s">
        <v>15070</v>
      </c>
      <c r="G660" t="s">
        <v>20049</v>
      </c>
    </row>
    <row r="661" spans="1:7" x14ac:dyDescent="0.3">
      <c r="A661">
        <v>660</v>
      </c>
      <c r="B661" t="s">
        <v>15721</v>
      </c>
      <c r="C661" t="s">
        <v>15065</v>
      </c>
      <c r="D661">
        <v>47113</v>
      </c>
      <c r="E661">
        <v>594</v>
      </c>
      <c r="F661" t="s">
        <v>15070</v>
      </c>
      <c r="G661" t="s">
        <v>20049</v>
      </c>
    </row>
    <row r="662" spans="1:7" x14ac:dyDescent="0.3">
      <c r="A662">
        <v>661</v>
      </c>
      <c r="B662" t="s">
        <v>15722</v>
      </c>
      <c r="C662" t="s">
        <v>15060</v>
      </c>
      <c r="D662">
        <v>49861</v>
      </c>
      <c r="E662">
        <v>242</v>
      </c>
      <c r="F662" t="s">
        <v>15063</v>
      </c>
      <c r="G662" t="s">
        <v>20049</v>
      </c>
    </row>
    <row r="663" spans="1:7" x14ac:dyDescent="0.3">
      <c r="A663">
        <v>662</v>
      </c>
      <c r="B663" t="s">
        <v>15723</v>
      </c>
      <c r="C663" t="s">
        <v>15065</v>
      </c>
      <c r="D663">
        <v>38484</v>
      </c>
      <c r="E663">
        <v>611</v>
      </c>
      <c r="F663" t="s">
        <v>15055</v>
      </c>
      <c r="G663" t="s">
        <v>20049</v>
      </c>
    </row>
    <row r="664" spans="1:7" x14ac:dyDescent="0.3">
      <c r="A664">
        <v>663</v>
      </c>
      <c r="B664" t="s">
        <v>15724</v>
      </c>
      <c r="C664" t="s">
        <v>15077</v>
      </c>
      <c r="D664">
        <v>1273</v>
      </c>
      <c r="E664">
        <v>480</v>
      </c>
      <c r="F664" t="s">
        <v>15061</v>
      </c>
      <c r="G664" t="s">
        <v>20049</v>
      </c>
    </row>
    <row r="665" spans="1:7" x14ac:dyDescent="0.3">
      <c r="A665">
        <v>664</v>
      </c>
      <c r="B665" t="s">
        <v>15725</v>
      </c>
      <c r="C665" t="s">
        <v>15057</v>
      </c>
      <c r="D665">
        <v>4751</v>
      </c>
      <c r="E665">
        <v>846</v>
      </c>
      <c r="F665" t="s">
        <v>15063</v>
      </c>
      <c r="G665" t="s">
        <v>20049</v>
      </c>
    </row>
    <row r="666" spans="1:7" x14ac:dyDescent="0.3">
      <c r="A666">
        <v>665</v>
      </c>
      <c r="B666" t="s">
        <v>15726</v>
      </c>
      <c r="C666" t="s">
        <v>15069</v>
      </c>
      <c r="D666">
        <v>32817</v>
      </c>
      <c r="E666">
        <v>258</v>
      </c>
      <c r="F666" t="s">
        <v>15055</v>
      </c>
      <c r="G666" t="s">
        <v>20049</v>
      </c>
    </row>
    <row r="667" spans="1:7" x14ac:dyDescent="0.3">
      <c r="A667">
        <v>666</v>
      </c>
      <c r="B667" t="s">
        <v>15727</v>
      </c>
      <c r="C667" t="s">
        <v>15054</v>
      </c>
      <c r="D667">
        <v>4005</v>
      </c>
      <c r="E667">
        <v>575</v>
      </c>
      <c r="F667" t="s">
        <v>15061</v>
      </c>
      <c r="G667" t="s">
        <v>20049</v>
      </c>
    </row>
    <row r="668" spans="1:7" x14ac:dyDescent="0.3">
      <c r="A668">
        <v>667</v>
      </c>
      <c r="B668" t="s">
        <v>15728</v>
      </c>
      <c r="C668" t="s">
        <v>15069</v>
      </c>
      <c r="D668">
        <v>20991</v>
      </c>
      <c r="E668">
        <v>410</v>
      </c>
      <c r="F668" t="s">
        <v>15063</v>
      </c>
      <c r="G668" t="s">
        <v>20049</v>
      </c>
    </row>
    <row r="669" spans="1:7" x14ac:dyDescent="0.3">
      <c r="A669">
        <v>668</v>
      </c>
      <c r="B669" t="s">
        <v>15729</v>
      </c>
      <c r="C669" t="s">
        <v>15065</v>
      </c>
      <c r="D669">
        <v>48018</v>
      </c>
      <c r="E669">
        <v>384</v>
      </c>
      <c r="F669" t="s">
        <v>15063</v>
      </c>
      <c r="G669" t="s">
        <v>20049</v>
      </c>
    </row>
    <row r="670" spans="1:7" x14ac:dyDescent="0.3">
      <c r="A670">
        <v>669</v>
      </c>
      <c r="B670" t="s">
        <v>15730</v>
      </c>
      <c r="C670" t="s">
        <v>15060</v>
      </c>
      <c r="D670">
        <v>46437</v>
      </c>
      <c r="E670">
        <v>44</v>
      </c>
      <c r="F670" t="s">
        <v>15061</v>
      </c>
      <c r="G670" t="s">
        <v>20051</v>
      </c>
    </row>
    <row r="671" spans="1:7" x14ac:dyDescent="0.3">
      <c r="A671">
        <v>670</v>
      </c>
      <c r="B671" t="s">
        <v>15731</v>
      </c>
      <c r="C671" t="s">
        <v>15054</v>
      </c>
      <c r="D671">
        <v>6454</v>
      </c>
      <c r="E671">
        <v>404</v>
      </c>
      <c r="F671" t="s">
        <v>15061</v>
      </c>
      <c r="G671" t="s">
        <v>20049</v>
      </c>
    </row>
    <row r="672" spans="1:7" x14ac:dyDescent="0.3">
      <c r="A672">
        <v>671</v>
      </c>
      <c r="B672" t="s">
        <v>15732</v>
      </c>
      <c r="C672" t="s">
        <v>15057</v>
      </c>
      <c r="D672">
        <v>3703</v>
      </c>
      <c r="E672">
        <v>718</v>
      </c>
      <c r="F672" t="s">
        <v>15063</v>
      </c>
      <c r="G672" t="s">
        <v>20049</v>
      </c>
    </row>
    <row r="673" spans="1:7" x14ac:dyDescent="0.3">
      <c r="A673">
        <v>672</v>
      </c>
      <c r="B673" t="s">
        <v>15733</v>
      </c>
      <c r="C673" t="s">
        <v>15060</v>
      </c>
      <c r="D673">
        <v>39245</v>
      </c>
      <c r="E673">
        <v>834</v>
      </c>
      <c r="F673" t="s">
        <v>15061</v>
      </c>
      <c r="G673" t="s">
        <v>20049</v>
      </c>
    </row>
    <row r="674" spans="1:7" x14ac:dyDescent="0.3">
      <c r="A674">
        <v>673</v>
      </c>
      <c r="B674" t="s">
        <v>15734</v>
      </c>
      <c r="C674" t="s">
        <v>15065</v>
      </c>
      <c r="D674">
        <v>18528</v>
      </c>
      <c r="E674">
        <v>529</v>
      </c>
      <c r="F674" t="s">
        <v>15061</v>
      </c>
      <c r="G674" t="s">
        <v>20049</v>
      </c>
    </row>
    <row r="675" spans="1:7" x14ac:dyDescent="0.3">
      <c r="A675">
        <v>674</v>
      </c>
      <c r="B675" t="s">
        <v>15735</v>
      </c>
      <c r="C675" t="s">
        <v>15065</v>
      </c>
      <c r="D675">
        <v>19007</v>
      </c>
      <c r="E675">
        <v>455</v>
      </c>
      <c r="F675" t="s">
        <v>15055</v>
      </c>
      <c r="G675" t="s">
        <v>20049</v>
      </c>
    </row>
    <row r="676" spans="1:7" x14ac:dyDescent="0.3">
      <c r="A676">
        <v>675</v>
      </c>
      <c r="B676" t="s">
        <v>15736</v>
      </c>
      <c r="C676" t="s">
        <v>15065</v>
      </c>
      <c r="D676">
        <v>12792</v>
      </c>
      <c r="E676">
        <v>138</v>
      </c>
      <c r="F676" t="s">
        <v>15070</v>
      </c>
      <c r="G676" t="s">
        <v>20049</v>
      </c>
    </row>
    <row r="677" spans="1:7" x14ac:dyDescent="0.3">
      <c r="A677">
        <v>676</v>
      </c>
      <c r="B677" t="s">
        <v>15737</v>
      </c>
      <c r="C677" t="s">
        <v>15060</v>
      </c>
      <c r="D677">
        <v>15636</v>
      </c>
      <c r="E677">
        <v>713</v>
      </c>
      <c r="F677" t="s">
        <v>15055</v>
      </c>
      <c r="G677" t="s">
        <v>20049</v>
      </c>
    </row>
    <row r="678" spans="1:7" x14ac:dyDescent="0.3">
      <c r="A678">
        <v>677</v>
      </c>
      <c r="B678" t="s">
        <v>15738</v>
      </c>
      <c r="C678" t="s">
        <v>15060</v>
      </c>
      <c r="D678">
        <v>15665</v>
      </c>
      <c r="E678">
        <v>610</v>
      </c>
      <c r="F678" t="s">
        <v>15070</v>
      </c>
      <c r="G678" t="s">
        <v>20049</v>
      </c>
    </row>
    <row r="679" spans="1:7" x14ac:dyDescent="0.3">
      <c r="A679">
        <v>678</v>
      </c>
      <c r="B679" t="s">
        <v>15739</v>
      </c>
      <c r="C679" t="s">
        <v>15060</v>
      </c>
      <c r="D679">
        <v>47516</v>
      </c>
      <c r="E679">
        <v>600</v>
      </c>
      <c r="F679" t="s">
        <v>15055</v>
      </c>
      <c r="G679" t="s">
        <v>20049</v>
      </c>
    </row>
    <row r="680" spans="1:7" x14ac:dyDescent="0.3">
      <c r="A680">
        <v>679</v>
      </c>
      <c r="B680" t="s">
        <v>15740</v>
      </c>
      <c r="C680" t="s">
        <v>15060</v>
      </c>
      <c r="D680">
        <v>2543</v>
      </c>
      <c r="E680">
        <v>749</v>
      </c>
      <c r="F680" t="s">
        <v>15061</v>
      </c>
      <c r="G680" t="s">
        <v>20049</v>
      </c>
    </row>
    <row r="681" spans="1:7" x14ac:dyDescent="0.3">
      <c r="A681">
        <v>680</v>
      </c>
      <c r="B681" t="s">
        <v>15741</v>
      </c>
      <c r="C681" t="s">
        <v>15065</v>
      </c>
      <c r="D681">
        <v>28907</v>
      </c>
      <c r="E681">
        <v>875</v>
      </c>
      <c r="F681" t="s">
        <v>15063</v>
      </c>
      <c r="G681" t="s">
        <v>20049</v>
      </c>
    </row>
    <row r="682" spans="1:7" x14ac:dyDescent="0.3">
      <c r="A682">
        <v>681</v>
      </c>
      <c r="B682" t="s">
        <v>15742</v>
      </c>
      <c r="C682" t="s">
        <v>15054</v>
      </c>
      <c r="D682">
        <v>3613</v>
      </c>
      <c r="E682">
        <v>603</v>
      </c>
      <c r="F682" t="s">
        <v>15055</v>
      </c>
      <c r="G682" t="s">
        <v>20049</v>
      </c>
    </row>
    <row r="683" spans="1:7" x14ac:dyDescent="0.3">
      <c r="A683">
        <v>682</v>
      </c>
      <c r="B683" t="s">
        <v>15743</v>
      </c>
      <c r="C683" t="s">
        <v>15057</v>
      </c>
      <c r="D683">
        <v>27705</v>
      </c>
      <c r="E683">
        <v>532</v>
      </c>
      <c r="F683" t="s">
        <v>15063</v>
      </c>
      <c r="G683" t="s">
        <v>20049</v>
      </c>
    </row>
    <row r="684" spans="1:7" x14ac:dyDescent="0.3">
      <c r="A684">
        <v>683</v>
      </c>
      <c r="B684" t="s">
        <v>15744</v>
      </c>
      <c r="C684" t="s">
        <v>15077</v>
      </c>
      <c r="D684">
        <v>44887</v>
      </c>
      <c r="E684">
        <v>904</v>
      </c>
      <c r="F684" t="s">
        <v>15061</v>
      </c>
      <c r="G684" t="s">
        <v>20049</v>
      </c>
    </row>
    <row r="685" spans="1:7" x14ac:dyDescent="0.3">
      <c r="A685">
        <v>684</v>
      </c>
      <c r="B685" t="s">
        <v>15745</v>
      </c>
      <c r="C685" t="s">
        <v>15065</v>
      </c>
      <c r="D685">
        <v>15216</v>
      </c>
      <c r="E685">
        <v>147</v>
      </c>
      <c r="F685" t="s">
        <v>15070</v>
      </c>
      <c r="G685" t="s">
        <v>20049</v>
      </c>
    </row>
    <row r="686" spans="1:7" x14ac:dyDescent="0.3">
      <c r="A686">
        <v>685</v>
      </c>
      <c r="B686" t="s">
        <v>15746</v>
      </c>
      <c r="C686" t="s">
        <v>15054</v>
      </c>
      <c r="D686">
        <v>5855</v>
      </c>
      <c r="E686">
        <v>991</v>
      </c>
      <c r="F686" t="s">
        <v>15055</v>
      </c>
      <c r="G686" t="s">
        <v>20049</v>
      </c>
    </row>
    <row r="687" spans="1:7" x14ac:dyDescent="0.3">
      <c r="A687">
        <v>686</v>
      </c>
      <c r="B687" t="s">
        <v>15747</v>
      </c>
      <c r="C687" t="s">
        <v>15057</v>
      </c>
      <c r="D687">
        <v>9069</v>
      </c>
      <c r="E687">
        <v>178</v>
      </c>
      <c r="F687" t="s">
        <v>15063</v>
      </c>
      <c r="G687" t="s">
        <v>20049</v>
      </c>
    </row>
    <row r="688" spans="1:7" x14ac:dyDescent="0.3">
      <c r="A688">
        <v>687</v>
      </c>
      <c r="B688" t="s">
        <v>15748</v>
      </c>
      <c r="C688" t="s">
        <v>15069</v>
      </c>
      <c r="D688">
        <v>6844</v>
      </c>
      <c r="E688">
        <v>299</v>
      </c>
      <c r="F688" t="s">
        <v>15063</v>
      </c>
      <c r="G688" t="s">
        <v>20049</v>
      </c>
    </row>
    <row r="689" spans="1:7" x14ac:dyDescent="0.3">
      <c r="A689">
        <v>688</v>
      </c>
      <c r="B689" t="s">
        <v>15749</v>
      </c>
      <c r="C689" t="s">
        <v>15069</v>
      </c>
      <c r="D689">
        <v>39701</v>
      </c>
      <c r="E689">
        <v>239</v>
      </c>
      <c r="F689" t="s">
        <v>15061</v>
      </c>
      <c r="G689" t="s">
        <v>20049</v>
      </c>
    </row>
    <row r="690" spans="1:7" x14ac:dyDescent="0.3">
      <c r="A690">
        <v>689</v>
      </c>
      <c r="B690" t="s">
        <v>15750</v>
      </c>
      <c r="C690" t="s">
        <v>15065</v>
      </c>
      <c r="D690">
        <v>9399</v>
      </c>
      <c r="E690">
        <v>589</v>
      </c>
      <c r="F690" t="s">
        <v>15055</v>
      </c>
      <c r="G690" t="s">
        <v>20049</v>
      </c>
    </row>
    <row r="691" spans="1:7" x14ac:dyDescent="0.3">
      <c r="A691">
        <v>690</v>
      </c>
      <c r="B691" t="s">
        <v>15751</v>
      </c>
      <c r="C691" t="s">
        <v>15065</v>
      </c>
      <c r="D691">
        <v>3325</v>
      </c>
      <c r="E691">
        <v>505</v>
      </c>
      <c r="F691" t="s">
        <v>15070</v>
      </c>
      <c r="G691" t="s">
        <v>20049</v>
      </c>
    </row>
    <row r="692" spans="1:7" x14ac:dyDescent="0.3">
      <c r="A692">
        <v>691</v>
      </c>
      <c r="B692" t="s">
        <v>15752</v>
      </c>
      <c r="C692" t="s">
        <v>15060</v>
      </c>
      <c r="D692">
        <v>10283</v>
      </c>
      <c r="E692">
        <v>17</v>
      </c>
      <c r="F692" t="s">
        <v>15070</v>
      </c>
      <c r="G692" t="s">
        <v>20050</v>
      </c>
    </row>
    <row r="693" spans="1:7" x14ac:dyDescent="0.3">
      <c r="A693">
        <v>692</v>
      </c>
      <c r="B693" t="s">
        <v>15753</v>
      </c>
      <c r="C693" t="s">
        <v>15065</v>
      </c>
      <c r="D693">
        <v>25939</v>
      </c>
      <c r="E693">
        <v>772</v>
      </c>
      <c r="F693" t="s">
        <v>15063</v>
      </c>
      <c r="G693" t="s">
        <v>20049</v>
      </c>
    </row>
    <row r="694" spans="1:7" x14ac:dyDescent="0.3">
      <c r="A694">
        <v>693</v>
      </c>
      <c r="B694" t="s">
        <v>15754</v>
      </c>
      <c r="C694" t="s">
        <v>15054</v>
      </c>
      <c r="D694">
        <v>45953</v>
      </c>
      <c r="E694">
        <v>159</v>
      </c>
      <c r="F694" t="s">
        <v>15055</v>
      </c>
      <c r="G694" t="s">
        <v>20049</v>
      </c>
    </row>
    <row r="695" spans="1:7" x14ac:dyDescent="0.3">
      <c r="A695">
        <v>694</v>
      </c>
      <c r="B695" t="s">
        <v>15755</v>
      </c>
      <c r="C695" t="s">
        <v>15065</v>
      </c>
      <c r="D695">
        <v>37595</v>
      </c>
      <c r="E695">
        <v>501</v>
      </c>
      <c r="F695" t="s">
        <v>15063</v>
      </c>
      <c r="G695" t="s">
        <v>20049</v>
      </c>
    </row>
    <row r="696" spans="1:7" x14ac:dyDescent="0.3">
      <c r="A696">
        <v>695</v>
      </c>
      <c r="B696" t="s">
        <v>15756</v>
      </c>
      <c r="C696" t="s">
        <v>15065</v>
      </c>
      <c r="D696">
        <v>35268</v>
      </c>
      <c r="E696">
        <v>903</v>
      </c>
      <c r="F696" t="s">
        <v>15055</v>
      </c>
      <c r="G696" t="s">
        <v>20049</v>
      </c>
    </row>
    <row r="697" spans="1:7" x14ac:dyDescent="0.3">
      <c r="A697">
        <v>696</v>
      </c>
      <c r="B697" t="s">
        <v>15757</v>
      </c>
      <c r="C697" t="s">
        <v>15054</v>
      </c>
      <c r="D697">
        <v>26152</v>
      </c>
      <c r="E697">
        <v>794</v>
      </c>
      <c r="F697" t="s">
        <v>15063</v>
      </c>
      <c r="G697" t="s">
        <v>20049</v>
      </c>
    </row>
    <row r="698" spans="1:7" x14ac:dyDescent="0.3">
      <c r="A698">
        <v>697</v>
      </c>
      <c r="B698" t="s">
        <v>15758</v>
      </c>
      <c r="C698" t="s">
        <v>15054</v>
      </c>
      <c r="D698">
        <v>46143</v>
      </c>
      <c r="E698">
        <v>818</v>
      </c>
      <c r="F698" t="s">
        <v>15055</v>
      </c>
      <c r="G698" t="s">
        <v>20049</v>
      </c>
    </row>
    <row r="699" spans="1:7" x14ac:dyDescent="0.3">
      <c r="A699">
        <v>698</v>
      </c>
      <c r="B699" t="s">
        <v>15759</v>
      </c>
      <c r="C699" t="s">
        <v>15069</v>
      </c>
      <c r="D699">
        <v>48313</v>
      </c>
      <c r="E699">
        <v>192</v>
      </c>
      <c r="F699" t="s">
        <v>15061</v>
      </c>
      <c r="G699" t="s">
        <v>20049</v>
      </c>
    </row>
    <row r="700" spans="1:7" x14ac:dyDescent="0.3">
      <c r="A700">
        <v>699</v>
      </c>
      <c r="B700" t="s">
        <v>15760</v>
      </c>
      <c r="C700" t="s">
        <v>15069</v>
      </c>
      <c r="D700">
        <v>3565</v>
      </c>
      <c r="E700">
        <v>669</v>
      </c>
      <c r="F700" t="s">
        <v>15063</v>
      </c>
      <c r="G700" t="s">
        <v>20049</v>
      </c>
    </row>
    <row r="701" spans="1:7" x14ac:dyDescent="0.3">
      <c r="A701">
        <v>700</v>
      </c>
      <c r="B701" t="s">
        <v>15761</v>
      </c>
      <c r="C701" t="s">
        <v>15065</v>
      </c>
      <c r="D701">
        <v>37197</v>
      </c>
      <c r="E701">
        <v>967</v>
      </c>
      <c r="F701" t="s">
        <v>15063</v>
      </c>
      <c r="G701" t="s">
        <v>20049</v>
      </c>
    </row>
    <row r="702" spans="1:7" x14ac:dyDescent="0.3">
      <c r="A702">
        <v>701</v>
      </c>
      <c r="B702" t="s">
        <v>15762</v>
      </c>
      <c r="C702" t="s">
        <v>15069</v>
      </c>
      <c r="D702">
        <v>22629</v>
      </c>
      <c r="E702">
        <v>731</v>
      </c>
      <c r="F702" t="s">
        <v>15070</v>
      </c>
      <c r="G702" t="s">
        <v>20049</v>
      </c>
    </row>
    <row r="703" spans="1:7" x14ac:dyDescent="0.3">
      <c r="A703">
        <v>702</v>
      </c>
      <c r="B703" t="s">
        <v>15763</v>
      </c>
      <c r="C703" t="s">
        <v>15065</v>
      </c>
      <c r="D703">
        <v>44986</v>
      </c>
      <c r="E703">
        <v>706</v>
      </c>
      <c r="F703" t="s">
        <v>15063</v>
      </c>
      <c r="G703" t="s">
        <v>20049</v>
      </c>
    </row>
    <row r="704" spans="1:7" x14ac:dyDescent="0.3">
      <c r="A704">
        <v>703</v>
      </c>
      <c r="B704" t="s">
        <v>15764</v>
      </c>
      <c r="C704" t="s">
        <v>15065</v>
      </c>
      <c r="D704">
        <v>16071</v>
      </c>
      <c r="E704">
        <v>808</v>
      </c>
      <c r="F704" t="s">
        <v>15055</v>
      </c>
      <c r="G704" t="s">
        <v>20049</v>
      </c>
    </row>
    <row r="705" spans="1:7" x14ac:dyDescent="0.3">
      <c r="A705">
        <v>704</v>
      </c>
      <c r="B705" t="s">
        <v>15765</v>
      </c>
      <c r="C705" t="s">
        <v>15065</v>
      </c>
      <c r="D705">
        <v>226</v>
      </c>
      <c r="E705">
        <v>585</v>
      </c>
      <c r="F705" t="s">
        <v>15070</v>
      </c>
      <c r="G705" t="s">
        <v>20049</v>
      </c>
    </row>
    <row r="706" spans="1:7" x14ac:dyDescent="0.3">
      <c r="A706">
        <v>705</v>
      </c>
      <c r="B706" t="s">
        <v>15766</v>
      </c>
      <c r="C706" t="s">
        <v>15077</v>
      </c>
      <c r="D706">
        <v>19501</v>
      </c>
      <c r="E706">
        <v>751</v>
      </c>
      <c r="F706" t="s">
        <v>15070</v>
      </c>
      <c r="G706" t="s">
        <v>20049</v>
      </c>
    </row>
    <row r="707" spans="1:7" x14ac:dyDescent="0.3">
      <c r="A707">
        <v>706</v>
      </c>
      <c r="B707" t="s">
        <v>15767</v>
      </c>
      <c r="C707" t="s">
        <v>15065</v>
      </c>
      <c r="D707">
        <v>4309</v>
      </c>
      <c r="E707">
        <v>997</v>
      </c>
      <c r="F707" t="s">
        <v>15055</v>
      </c>
      <c r="G707" t="s">
        <v>20049</v>
      </c>
    </row>
    <row r="708" spans="1:7" x14ac:dyDescent="0.3">
      <c r="A708">
        <v>707</v>
      </c>
      <c r="B708" t="s">
        <v>15768</v>
      </c>
      <c r="C708" t="s">
        <v>15057</v>
      </c>
      <c r="D708">
        <v>2320</v>
      </c>
      <c r="E708">
        <v>695</v>
      </c>
      <c r="F708" t="s">
        <v>15070</v>
      </c>
      <c r="G708" t="s">
        <v>20049</v>
      </c>
    </row>
    <row r="709" spans="1:7" x14ac:dyDescent="0.3">
      <c r="A709">
        <v>708</v>
      </c>
      <c r="B709" t="s">
        <v>15769</v>
      </c>
      <c r="C709" t="s">
        <v>15065</v>
      </c>
      <c r="D709">
        <v>11568</v>
      </c>
      <c r="E709">
        <v>505</v>
      </c>
      <c r="F709" t="s">
        <v>15055</v>
      </c>
      <c r="G709" t="s">
        <v>20049</v>
      </c>
    </row>
    <row r="710" spans="1:7" x14ac:dyDescent="0.3">
      <c r="A710">
        <v>709</v>
      </c>
      <c r="B710" t="s">
        <v>15770</v>
      </c>
      <c r="C710" t="s">
        <v>15057</v>
      </c>
      <c r="D710">
        <v>29847</v>
      </c>
      <c r="E710">
        <v>119</v>
      </c>
      <c r="F710" t="s">
        <v>15055</v>
      </c>
      <c r="G710" t="s">
        <v>20049</v>
      </c>
    </row>
    <row r="711" spans="1:7" x14ac:dyDescent="0.3">
      <c r="A711">
        <v>710</v>
      </c>
      <c r="B711" t="s">
        <v>15771</v>
      </c>
      <c r="C711" t="s">
        <v>15060</v>
      </c>
      <c r="D711">
        <v>37984</v>
      </c>
      <c r="E711">
        <v>564</v>
      </c>
      <c r="F711" t="s">
        <v>15061</v>
      </c>
      <c r="G711" t="s">
        <v>20049</v>
      </c>
    </row>
    <row r="712" spans="1:7" x14ac:dyDescent="0.3">
      <c r="A712">
        <v>711</v>
      </c>
      <c r="B712" t="s">
        <v>15772</v>
      </c>
      <c r="C712" t="s">
        <v>15054</v>
      </c>
      <c r="D712">
        <v>2925</v>
      </c>
      <c r="E712">
        <v>884</v>
      </c>
      <c r="F712" t="s">
        <v>15063</v>
      </c>
      <c r="G712" t="s">
        <v>20049</v>
      </c>
    </row>
    <row r="713" spans="1:7" x14ac:dyDescent="0.3">
      <c r="A713">
        <v>712</v>
      </c>
      <c r="B713" t="s">
        <v>15773</v>
      </c>
      <c r="C713" t="s">
        <v>15054</v>
      </c>
      <c r="D713">
        <v>8255</v>
      </c>
      <c r="E713">
        <v>114</v>
      </c>
      <c r="F713" t="s">
        <v>15061</v>
      </c>
      <c r="G713" t="s">
        <v>20049</v>
      </c>
    </row>
    <row r="714" spans="1:7" x14ac:dyDescent="0.3">
      <c r="A714">
        <v>713</v>
      </c>
      <c r="B714" t="s">
        <v>15774</v>
      </c>
      <c r="C714" t="s">
        <v>15060</v>
      </c>
      <c r="D714">
        <v>33726</v>
      </c>
      <c r="E714">
        <v>230</v>
      </c>
      <c r="F714" t="s">
        <v>15055</v>
      </c>
      <c r="G714" t="s">
        <v>20049</v>
      </c>
    </row>
    <row r="715" spans="1:7" x14ac:dyDescent="0.3">
      <c r="A715">
        <v>714</v>
      </c>
      <c r="B715" t="s">
        <v>15775</v>
      </c>
      <c r="C715" t="s">
        <v>15054</v>
      </c>
      <c r="D715">
        <v>33981</v>
      </c>
      <c r="E715">
        <v>892</v>
      </c>
      <c r="F715" t="s">
        <v>15063</v>
      </c>
      <c r="G715" t="s">
        <v>20049</v>
      </c>
    </row>
    <row r="716" spans="1:7" x14ac:dyDescent="0.3">
      <c r="A716">
        <v>715</v>
      </c>
      <c r="B716" t="s">
        <v>15776</v>
      </c>
      <c r="C716" t="s">
        <v>15060</v>
      </c>
      <c r="D716">
        <v>49325</v>
      </c>
      <c r="E716">
        <v>575</v>
      </c>
      <c r="F716" t="s">
        <v>15063</v>
      </c>
      <c r="G716" t="s">
        <v>20049</v>
      </c>
    </row>
    <row r="717" spans="1:7" x14ac:dyDescent="0.3">
      <c r="A717">
        <v>716</v>
      </c>
      <c r="B717" t="s">
        <v>15777</v>
      </c>
      <c r="C717" t="s">
        <v>15065</v>
      </c>
      <c r="D717">
        <v>29814</v>
      </c>
      <c r="E717">
        <v>340</v>
      </c>
      <c r="F717" t="s">
        <v>15063</v>
      </c>
      <c r="G717" t="s">
        <v>20049</v>
      </c>
    </row>
    <row r="718" spans="1:7" x14ac:dyDescent="0.3">
      <c r="A718">
        <v>717</v>
      </c>
      <c r="B718" t="s">
        <v>15778</v>
      </c>
      <c r="C718" t="s">
        <v>15069</v>
      </c>
      <c r="D718">
        <v>14086</v>
      </c>
      <c r="E718">
        <v>792</v>
      </c>
      <c r="F718" t="s">
        <v>15055</v>
      </c>
      <c r="G718" t="s">
        <v>20049</v>
      </c>
    </row>
    <row r="719" spans="1:7" x14ac:dyDescent="0.3">
      <c r="A719">
        <v>718</v>
      </c>
      <c r="B719" t="s">
        <v>15779</v>
      </c>
      <c r="C719" t="s">
        <v>15054</v>
      </c>
      <c r="D719">
        <v>30506</v>
      </c>
      <c r="E719">
        <v>254</v>
      </c>
      <c r="F719" t="s">
        <v>15063</v>
      </c>
      <c r="G719" t="s">
        <v>20049</v>
      </c>
    </row>
    <row r="720" spans="1:7" x14ac:dyDescent="0.3">
      <c r="A720">
        <v>719</v>
      </c>
      <c r="B720" t="s">
        <v>15780</v>
      </c>
      <c r="C720" t="s">
        <v>15060</v>
      </c>
      <c r="D720">
        <v>1457</v>
      </c>
      <c r="E720">
        <v>363</v>
      </c>
      <c r="F720" t="s">
        <v>15070</v>
      </c>
      <c r="G720" t="s">
        <v>20049</v>
      </c>
    </row>
    <row r="721" spans="1:7" x14ac:dyDescent="0.3">
      <c r="A721">
        <v>720</v>
      </c>
      <c r="B721" t="s">
        <v>15781</v>
      </c>
      <c r="C721" t="s">
        <v>15069</v>
      </c>
      <c r="D721">
        <v>13703</v>
      </c>
      <c r="E721">
        <v>962</v>
      </c>
      <c r="F721" t="s">
        <v>15061</v>
      </c>
      <c r="G721" t="s">
        <v>20049</v>
      </c>
    </row>
    <row r="722" spans="1:7" x14ac:dyDescent="0.3">
      <c r="A722">
        <v>721</v>
      </c>
      <c r="B722" t="s">
        <v>15782</v>
      </c>
      <c r="C722" t="s">
        <v>15065</v>
      </c>
      <c r="D722">
        <v>43812</v>
      </c>
      <c r="E722">
        <v>946</v>
      </c>
      <c r="F722" t="s">
        <v>15070</v>
      </c>
      <c r="G722" t="s">
        <v>20049</v>
      </c>
    </row>
    <row r="723" spans="1:7" x14ac:dyDescent="0.3">
      <c r="A723">
        <v>722</v>
      </c>
      <c r="B723" t="s">
        <v>15783</v>
      </c>
      <c r="C723" t="s">
        <v>15077</v>
      </c>
      <c r="D723">
        <v>39909</v>
      </c>
      <c r="E723">
        <v>225</v>
      </c>
      <c r="F723" t="s">
        <v>15061</v>
      </c>
      <c r="G723" t="s">
        <v>20049</v>
      </c>
    </row>
    <row r="724" spans="1:7" x14ac:dyDescent="0.3">
      <c r="A724">
        <v>723</v>
      </c>
      <c r="B724" t="s">
        <v>15784</v>
      </c>
      <c r="C724" t="s">
        <v>15057</v>
      </c>
      <c r="D724">
        <v>6784</v>
      </c>
      <c r="E724">
        <v>202</v>
      </c>
      <c r="F724" t="s">
        <v>15055</v>
      </c>
      <c r="G724" t="s">
        <v>20049</v>
      </c>
    </row>
    <row r="725" spans="1:7" x14ac:dyDescent="0.3">
      <c r="A725">
        <v>724</v>
      </c>
      <c r="B725" t="s">
        <v>15785</v>
      </c>
      <c r="C725" t="s">
        <v>15054</v>
      </c>
      <c r="D725">
        <v>15085</v>
      </c>
      <c r="E725">
        <v>767</v>
      </c>
      <c r="F725" t="s">
        <v>15070</v>
      </c>
      <c r="G725" t="s">
        <v>20049</v>
      </c>
    </row>
    <row r="726" spans="1:7" x14ac:dyDescent="0.3">
      <c r="A726">
        <v>725</v>
      </c>
      <c r="B726" t="s">
        <v>15786</v>
      </c>
      <c r="C726" t="s">
        <v>15057</v>
      </c>
      <c r="D726">
        <v>33298</v>
      </c>
      <c r="E726">
        <v>491</v>
      </c>
      <c r="F726" t="s">
        <v>15055</v>
      </c>
      <c r="G726" t="s">
        <v>20049</v>
      </c>
    </row>
    <row r="727" spans="1:7" x14ac:dyDescent="0.3">
      <c r="A727">
        <v>726</v>
      </c>
      <c r="B727" t="s">
        <v>15787</v>
      </c>
      <c r="C727" t="s">
        <v>15069</v>
      </c>
      <c r="D727">
        <v>8732</v>
      </c>
      <c r="E727">
        <v>981</v>
      </c>
      <c r="F727" t="s">
        <v>15070</v>
      </c>
      <c r="G727" t="s">
        <v>20049</v>
      </c>
    </row>
    <row r="728" spans="1:7" x14ac:dyDescent="0.3">
      <c r="A728">
        <v>727</v>
      </c>
      <c r="B728" t="s">
        <v>15788</v>
      </c>
      <c r="C728" t="s">
        <v>15054</v>
      </c>
      <c r="D728">
        <v>35763</v>
      </c>
      <c r="E728">
        <v>479</v>
      </c>
      <c r="F728" t="s">
        <v>15055</v>
      </c>
      <c r="G728" t="s">
        <v>20049</v>
      </c>
    </row>
    <row r="729" spans="1:7" x14ac:dyDescent="0.3">
      <c r="A729">
        <v>728</v>
      </c>
      <c r="B729" t="s">
        <v>15789</v>
      </c>
      <c r="C729" t="s">
        <v>15069</v>
      </c>
      <c r="D729">
        <v>24144</v>
      </c>
      <c r="E729">
        <v>381</v>
      </c>
      <c r="F729" t="s">
        <v>15070</v>
      </c>
      <c r="G729" t="s">
        <v>20049</v>
      </c>
    </row>
    <row r="730" spans="1:7" x14ac:dyDescent="0.3">
      <c r="A730">
        <v>729</v>
      </c>
      <c r="B730" t="s">
        <v>15790</v>
      </c>
      <c r="C730" t="s">
        <v>15065</v>
      </c>
      <c r="D730">
        <v>17708</v>
      </c>
      <c r="E730">
        <v>284</v>
      </c>
      <c r="F730" t="s">
        <v>15061</v>
      </c>
      <c r="G730" t="s">
        <v>20049</v>
      </c>
    </row>
    <row r="731" spans="1:7" x14ac:dyDescent="0.3">
      <c r="A731">
        <v>730</v>
      </c>
      <c r="B731" t="s">
        <v>15791</v>
      </c>
      <c r="C731" t="s">
        <v>15057</v>
      </c>
      <c r="D731">
        <v>20817</v>
      </c>
      <c r="E731">
        <v>881</v>
      </c>
      <c r="F731" t="s">
        <v>15055</v>
      </c>
      <c r="G731" t="s">
        <v>20049</v>
      </c>
    </row>
    <row r="732" spans="1:7" x14ac:dyDescent="0.3">
      <c r="A732">
        <v>731</v>
      </c>
      <c r="B732" t="s">
        <v>15792</v>
      </c>
      <c r="C732" t="s">
        <v>15065</v>
      </c>
      <c r="D732">
        <v>29098</v>
      </c>
      <c r="E732">
        <v>275</v>
      </c>
      <c r="F732" t="s">
        <v>15070</v>
      </c>
      <c r="G732" t="s">
        <v>20049</v>
      </c>
    </row>
    <row r="733" spans="1:7" x14ac:dyDescent="0.3">
      <c r="A733">
        <v>732</v>
      </c>
      <c r="B733" t="s">
        <v>15793</v>
      </c>
      <c r="C733" t="s">
        <v>15060</v>
      </c>
      <c r="D733">
        <v>28189</v>
      </c>
      <c r="E733">
        <v>31</v>
      </c>
      <c r="F733" t="s">
        <v>15055</v>
      </c>
      <c r="G733" t="s">
        <v>20051</v>
      </c>
    </row>
    <row r="734" spans="1:7" x14ac:dyDescent="0.3">
      <c r="A734">
        <v>733</v>
      </c>
      <c r="B734" t="s">
        <v>15794</v>
      </c>
      <c r="C734" t="s">
        <v>15077</v>
      </c>
      <c r="D734">
        <v>16759</v>
      </c>
      <c r="E734">
        <v>406</v>
      </c>
      <c r="F734" t="s">
        <v>15063</v>
      </c>
      <c r="G734" t="s">
        <v>20049</v>
      </c>
    </row>
    <row r="735" spans="1:7" x14ac:dyDescent="0.3">
      <c r="A735">
        <v>734</v>
      </c>
      <c r="B735" t="s">
        <v>15795</v>
      </c>
      <c r="C735" t="s">
        <v>15065</v>
      </c>
      <c r="D735">
        <v>49416</v>
      </c>
      <c r="E735">
        <v>766</v>
      </c>
      <c r="F735" t="s">
        <v>15061</v>
      </c>
      <c r="G735" t="s">
        <v>20049</v>
      </c>
    </row>
    <row r="736" spans="1:7" x14ac:dyDescent="0.3">
      <c r="A736">
        <v>735</v>
      </c>
      <c r="B736" t="s">
        <v>15796</v>
      </c>
      <c r="C736" t="s">
        <v>15069</v>
      </c>
      <c r="D736">
        <v>4698</v>
      </c>
      <c r="E736">
        <v>972</v>
      </c>
      <c r="F736" t="s">
        <v>15061</v>
      </c>
      <c r="G736" t="s">
        <v>20049</v>
      </c>
    </row>
    <row r="737" spans="1:7" x14ac:dyDescent="0.3">
      <c r="A737">
        <v>736</v>
      </c>
      <c r="B737" t="s">
        <v>15797</v>
      </c>
      <c r="C737" t="s">
        <v>15060</v>
      </c>
      <c r="D737">
        <v>21391</v>
      </c>
      <c r="E737">
        <v>362</v>
      </c>
      <c r="F737" t="s">
        <v>15061</v>
      </c>
      <c r="G737" t="s">
        <v>20049</v>
      </c>
    </row>
    <row r="738" spans="1:7" x14ac:dyDescent="0.3">
      <c r="A738">
        <v>737</v>
      </c>
      <c r="B738" t="s">
        <v>15798</v>
      </c>
      <c r="C738" t="s">
        <v>15060</v>
      </c>
      <c r="D738">
        <v>4824</v>
      </c>
      <c r="E738">
        <v>458</v>
      </c>
      <c r="F738" t="s">
        <v>15055</v>
      </c>
      <c r="G738" t="s">
        <v>20049</v>
      </c>
    </row>
    <row r="739" spans="1:7" x14ac:dyDescent="0.3">
      <c r="A739">
        <v>738</v>
      </c>
      <c r="B739" t="s">
        <v>15799</v>
      </c>
      <c r="C739" t="s">
        <v>15065</v>
      </c>
      <c r="D739">
        <v>6903</v>
      </c>
      <c r="E739">
        <v>6</v>
      </c>
      <c r="F739" t="s">
        <v>15061</v>
      </c>
      <c r="G739" t="s">
        <v>20050</v>
      </c>
    </row>
    <row r="740" spans="1:7" x14ac:dyDescent="0.3">
      <c r="A740">
        <v>739</v>
      </c>
      <c r="B740" t="s">
        <v>15800</v>
      </c>
      <c r="C740" t="s">
        <v>15069</v>
      </c>
      <c r="D740">
        <v>43018</v>
      </c>
      <c r="E740">
        <v>616</v>
      </c>
      <c r="F740" t="s">
        <v>15063</v>
      </c>
      <c r="G740" t="s">
        <v>20049</v>
      </c>
    </row>
    <row r="741" spans="1:7" x14ac:dyDescent="0.3">
      <c r="A741">
        <v>740</v>
      </c>
      <c r="B741" t="s">
        <v>15801</v>
      </c>
      <c r="C741" t="s">
        <v>15069</v>
      </c>
      <c r="D741">
        <v>14963</v>
      </c>
      <c r="E741">
        <v>462</v>
      </c>
      <c r="F741" t="s">
        <v>15070</v>
      </c>
      <c r="G741" t="s">
        <v>20049</v>
      </c>
    </row>
    <row r="742" spans="1:7" x14ac:dyDescent="0.3">
      <c r="A742">
        <v>741</v>
      </c>
      <c r="B742" t="s">
        <v>15802</v>
      </c>
      <c r="C742" t="s">
        <v>15065</v>
      </c>
      <c r="D742">
        <v>6933</v>
      </c>
      <c r="E742">
        <v>716</v>
      </c>
      <c r="F742" t="s">
        <v>15063</v>
      </c>
      <c r="G742" t="s">
        <v>20049</v>
      </c>
    </row>
    <row r="743" spans="1:7" x14ac:dyDescent="0.3">
      <c r="A743">
        <v>742</v>
      </c>
      <c r="B743" t="s">
        <v>15803</v>
      </c>
      <c r="C743" t="s">
        <v>15077</v>
      </c>
      <c r="D743">
        <v>16368</v>
      </c>
      <c r="E743">
        <v>182</v>
      </c>
      <c r="F743" t="s">
        <v>15070</v>
      </c>
      <c r="G743" t="s">
        <v>20049</v>
      </c>
    </row>
    <row r="744" spans="1:7" x14ac:dyDescent="0.3">
      <c r="A744">
        <v>743</v>
      </c>
      <c r="B744" t="s">
        <v>15804</v>
      </c>
      <c r="C744" t="s">
        <v>15057</v>
      </c>
      <c r="D744">
        <v>9437</v>
      </c>
      <c r="E744">
        <v>348</v>
      </c>
      <c r="F744" t="s">
        <v>15061</v>
      </c>
      <c r="G744" t="s">
        <v>20049</v>
      </c>
    </row>
    <row r="745" spans="1:7" x14ac:dyDescent="0.3">
      <c r="A745">
        <v>744</v>
      </c>
      <c r="B745" t="s">
        <v>15805</v>
      </c>
      <c r="C745" t="s">
        <v>15065</v>
      </c>
      <c r="D745">
        <v>411</v>
      </c>
      <c r="E745">
        <v>640</v>
      </c>
      <c r="F745" t="s">
        <v>15055</v>
      </c>
      <c r="G745" t="s">
        <v>20049</v>
      </c>
    </row>
    <row r="746" spans="1:7" x14ac:dyDescent="0.3">
      <c r="A746">
        <v>745</v>
      </c>
      <c r="B746" t="s">
        <v>15806</v>
      </c>
      <c r="C746" t="s">
        <v>15054</v>
      </c>
      <c r="D746">
        <v>29489</v>
      </c>
      <c r="E746">
        <v>451</v>
      </c>
      <c r="F746" t="s">
        <v>15055</v>
      </c>
      <c r="G746" t="s">
        <v>20049</v>
      </c>
    </row>
    <row r="747" spans="1:7" x14ac:dyDescent="0.3">
      <c r="A747">
        <v>746</v>
      </c>
      <c r="B747" t="s">
        <v>15807</v>
      </c>
      <c r="C747" t="s">
        <v>15054</v>
      </c>
      <c r="D747">
        <v>29915</v>
      </c>
      <c r="E747">
        <v>545</v>
      </c>
      <c r="F747" t="s">
        <v>15061</v>
      </c>
      <c r="G747" t="s">
        <v>20049</v>
      </c>
    </row>
    <row r="748" spans="1:7" x14ac:dyDescent="0.3">
      <c r="A748">
        <v>747</v>
      </c>
      <c r="B748" t="s">
        <v>15808</v>
      </c>
      <c r="C748" t="s">
        <v>15077</v>
      </c>
      <c r="D748">
        <v>1842</v>
      </c>
      <c r="E748">
        <v>538</v>
      </c>
      <c r="F748" t="s">
        <v>15063</v>
      </c>
      <c r="G748" t="s">
        <v>20049</v>
      </c>
    </row>
    <row r="749" spans="1:7" x14ac:dyDescent="0.3">
      <c r="A749">
        <v>748</v>
      </c>
      <c r="B749" t="s">
        <v>15809</v>
      </c>
      <c r="C749" t="s">
        <v>15077</v>
      </c>
      <c r="D749">
        <v>39928</v>
      </c>
      <c r="E749">
        <v>848</v>
      </c>
      <c r="F749" t="s">
        <v>15070</v>
      </c>
      <c r="G749" t="s">
        <v>20049</v>
      </c>
    </row>
    <row r="750" spans="1:7" x14ac:dyDescent="0.3">
      <c r="A750">
        <v>749</v>
      </c>
      <c r="B750" t="s">
        <v>15810</v>
      </c>
      <c r="C750" t="s">
        <v>15065</v>
      </c>
      <c r="D750">
        <v>26648</v>
      </c>
      <c r="E750">
        <v>652</v>
      </c>
      <c r="F750" t="s">
        <v>15055</v>
      </c>
      <c r="G750" t="s">
        <v>20049</v>
      </c>
    </row>
    <row r="751" spans="1:7" x14ac:dyDescent="0.3">
      <c r="A751">
        <v>750</v>
      </c>
      <c r="B751" t="s">
        <v>15811</v>
      </c>
      <c r="C751" t="s">
        <v>15069</v>
      </c>
      <c r="D751">
        <v>26781</v>
      </c>
      <c r="E751">
        <v>547</v>
      </c>
      <c r="F751" t="s">
        <v>15055</v>
      </c>
      <c r="G751" t="s">
        <v>20049</v>
      </c>
    </row>
    <row r="752" spans="1:7" x14ac:dyDescent="0.3">
      <c r="A752">
        <v>751</v>
      </c>
      <c r="B752" t="s">
        <v>15812</v>
      </c>
      <c r="C752" t="s">
        <v>15069</v>
      </c>
      <c r="D752">
        <v>35249</v>
      </c>
      <c r="E752">
        <v>493</v>
      </c>
      <c r="F752" t="s">
        <v>15055</v>
      </c>
      <c r="G752" t="s">
        <v>20049</v>
      </c>
    </row>
    <row r="753" spans="1:7" x14ac:dyDescent="0.3">
      <c r="A753">
        <v>752</v>
      </c>
      <c r="B753" t="s">
        <v>15813</v>
      </c>
      <c r="C753" t="s">
        <v>15054</v>
      </c>
      <c r="D753">
        <v>39454</v>
      </c>
      <c r="E753">
        <v>274</v>
      </c>
      <c r="F753" t="s">
        <v>15063</v>
      </c>
      <c r="G753" t="s">
        <v>20049</v>
      </c>
    </row>
    <row r="754" spans="1:7" x14ac:dyDescent="0.3">
      <c r="A754">
        <v>753</v>
      </c>
      <c r="B754" t="s">
        <v>15814</v>
      </c>
      <c r="C754" t="s">
        <v>15060</v>
      </c>
      <c r="D754">
        <v>27503</v>
      </c>
      <c r="E754">
        <v>324</v>
      </c>
      <c r="F754" t="s">
        <v>15070</v>
      </c>
      <c r="G754" t="s">
        <v>20049</v>
      </c>
    </row>
    <row r="755" spans="1:7" x14ac:dyDescent="0.3">
      <c r="A755">
        <v>754</v>
      </c>
      <c r="B755" t="s">
        <v>15815</v>
      </c>
      <c r="C755" t="s">
        <v>15077</v>
      </c>
      <c r="D755">
        <v>37933</v>
      </c>
      <c r="E755">
        <v>512</v>
      </c>
      <c r="F755" t="s">
        <v>15061</v>
      </c>
      <c r="G755" t="s">
        <v>20049</v>
      </c>
    </row>
    <row r="756" spans="1:7" x14ac:dyDescent="0.3">
      <c r="A756">
        <v>755</v>
      </c>
      <c r="B756" t="s">
        <v>15816</v>
      </c>
      <c r="C756" t="s">
        <v>15065</v>
      </c>
      <c r="D756">
        <v>32328</v>
      </c>
      <c r="E756">
        <v>476</v>
      </c>
      <c r="F756" t="s">
        <v>15063</v>
      </c>
      <c r="G756" t="s">
        <v>20049</v>
      </c>
    </row>
    <row r="757" spans="1:7" x14ac:dyDescent="0.3">
      <c r="A757">
        <v>756</v>
      </c>
      <c r="B757" t="s">
        <v>15817</v>
      </c>
      <c r="C757" t="s">
        <v>15060</v>
      </c>
      <c r="D757">
        <v>24378</v>
      </c>
      <c r="E757">
        <v>543</v>
      </c>
      <c r="F757" t="s">
        <v>15063</v>
      </c>
      <c r="G757" t="s">
        <v>20049</v>
      </c>
    </row>
    <row r="758" spans="1:7" x14ac:dyDescent="0.3">
      <c r="A758">
        <v>757</v>
      </c>
      <c r="B758" t="s">
        <v>15818</v>
      </c>
      <c r="C758" t="s">
        <v>15054</v>
      </c>
      <c r="D758">
        <v>1115</v>
      </c>
      <c r="E758">
        <v>882</v>
      </c>
      <c r="F758" t="s">
        <v>15070</v>
      </c>
      <c r="G758" t="s">
        <v>20049</v>
      </c>
    </row>
    <row r="759" spans="1:7" x14ac:dyDescent="0.3">
      <c r="A759">
        <v>758</v>
      </c>
      <c r="B759" t="s">
        <v>15819</v>
      </c>
      <c r="C759" t="s">
        <v>15057</v>
      </c>
      <c r="D759">
        <v>3018</v>
      </c>
      <c r="E759">
        <v>965</v>
      </c>
      <c r="F759" t="s">
        <v>15055</v>
      </c>
      <c r="G759" t="s">
        <v>20049</v>
      </c>
    </row>
    <row r="760" spans="1:7" x14ac:dyDescent="0.3">
      <c r="A760">
        <v>759</v>
      </c>
      <c r="B760" t="s">
        <v>15820</v>
      </c>
      <c r="C760" t="s">
        <v>15077</v>
      </c>
      <c r="D760">
        <v>2948</v>
      </c>
      <c r="E760">
        <v>168</v>
      </c>
      <c r="F760" t="s">
        <v>15070</v>
      </c>
      <c r="G760" t="s">
        <v>20049</v>
      </c>
    </row>
    <row r="761" spans="1:7" x14ac:dyDescent="0.3">
      <c r="A761">
        <v>760</v>
      </c>
      <c r="B761" t="s">
        <v>15821</v>
      </c>
      <c r="C761" t="s">
        <v>15077</v>
      </c>
      <c r="D761">
        <v>3321</v>
      </c>
      <c r="E761">
        <v>436</v>
      </c>
      <c r="F761" t="s">
        <v>15070</v>
      </c>
      <c r="G761" t="s">
        <v>20049</v>
      </c>
    </row>
    <row r="762" spans="1:7" x14ac:dyDescent="0.3">
      <c r="A762">
        <v>761</v>
      </c>
      <c r="B762" t="s">
        <v>15822</v>
      </c>
      <c r="C762" t="s">
        <v>15077</v>
      </c>
      <c r="D762">
        <v>26874</v>
      </c>
      <c r="E762">
        <v>895</v>
      </c>
      <c r="F762" t="s">
        <v>15070</v>
      </c>
      <c r="G762" t="s">
        <v>20049</v>
      </c>
    </row>
    <row r="763" spans="1:7" x14ac:dyDescent="0.3">
      <c r="A763">
        <v>762</v>
      </c>
      <c r="B763" t="s">
        <v>15823</v>
      </c>
      <c r="C763" t="s">
        <v>15060</v>
      </c>
      <c r="D763">
        <v>27496</v>
      </c>
      <c r="E763">
        <v>176</v>
      </c>
      <c r="F763" t="s">
        <v>15063</v>
      </c>
      <c r="G763" t="s">
        <v>20049</v>
      </c>
    </row>
    <row r="764" spans="1:7" x14ac:dyDescent="0.3">
      <c r="A764">
        <v>763</v>
      </c>
      <c r="B764" t="s">
        <v>15824</v>
      </c>
      <c r="C764" t="s">
        <v>15054</v>
      </c>
      <c r="D764">
        <v>21887</v>
      </c>
      <c r="E764">
        <v>680</v>
      </c>
      <c r="F764" t="s">
        <v>15061</v>
      </c>
      <c r="G764" t="s">
        <v>20049</v>
      </c>
    </row>
    <row r="765" spans="1:7" x14ac:dyDescent="0.3">
      <c r="A765">
        <v>764</v>
      </c>
      <c r="B765" t="s">
        <v>15825</v>
      </c>
      <c r="C765" t="s">
        <v>15060</v>
      </c>
      <c r="D765">
        <v>42223</v>
      </c>
      <c r="E765">
        <v>370</v>
      </c>
      <c r="F765" t="s">
        <v>15070</v>
      </c>
      <c r="G765" t="s">
        <v>20049</v>
      </c>
    </row>
    <row r="766" spans="1:7" x14ac:dyDescent="0.3">
      <c r="A766">
        <v>765</v>
      </c>
      <c r="B766" t="s">
        <v>15826</v>
      </c>
      <c r="C766" t="s">
        <v>15077</v>
      </c>
      <c r="D766">
        <v>38393</v>
      </c>
      <c r="E766">
        <v>477</v>
      </c>
      <c r="F766" t="s">
        <v>15061</v>
      </c>
      <c r="G766" t="s">
        <v>20049</v>
      </c>
    </row>
    <row r="767" spans="1:7" x14ac:dyDescent="0.3">
      <c r="A767">
        <v>766</v>
      </c>
      <c r="B767" t="s">
        <v>15827</v>
      </c>
      <c r="C767" t="s">
        <v>15065</v>
      </c>
      <c r="D767">
        <v>4346</v>
      </c>
      <c r="E767">
        <v>807</v>
      </c>
      <c r="F767" t="s">
        <v>15055</v>
      </c>
      <c r="G767" t="s">
        <v>20049</v>
      </c>
    </row>
    <row r="768" spans="1:7" x14ac:dyDescent="0.3">
      <c r="A768">
        <v>767</v>
      </c>
      <c r="B768" t="s">
        <v>15828</v>
      </c>
      <c r="C768" t="s">
        <v>15057</v>
      </c>
      <c r="D768">
        <v>30559</v>
      </c>
      <c r="E768">
        <v>494</v>
      </c>
      <c r="F768" t="s">
        <v>15055</v>
      </c>
      <c r="G768" t="s">
        <v>20049</v>
      </c>
    </row>
    <row r="769" spans="1:7" x14ac:dyDescent="0.3">
      <c r="A769">
        <v>768</v>
      </c>
      <c r="B769" t="s">
        <v>15829</v>
      </c>
      <c r="C769" t="s">
        <v>15060</v>
      </c>
      <c r="D769">
        <v>27616</v>
      </c>
      <c r="E769">
        <v>966</v>
      </c>
      <c r="F769" t="s">
        <v>15061</v>
      </c>
      <c r="G769" t="s">
        <v>20049</v>
      </c>
    </row>
    <row r="770" spans="1:7" x14ac:dyDescent="0.3">
      <c r="A770">
        <v>769</v>
      </c>
      <c r="B770" t="s">
        <v>15830</v>
      </c>
      <c r="C770" t="s">
        <v>15065</v>
      </c>
      <c r="D770">
        <v>35711</v>
      </c>
      <c r="E770">
        <v>871</v>
      </c>
      <c r="F770" t="s">
        <v>15061</v>
      </c>
      <c r="G770" t="s">
        <v>20049</v>
      </c>
    </row>
    <row r="771" spans="1:7" x14ac:dyDescent="0.3">
      <c r="A771">
        <v>770</v>
      </c>
      <c r="B771" t="s">
        <v>15831</v>
      </c>
      <c r="C771" t="s">
        <v>15054</v>
      </c>
      <c r="D771">
        <v>25458</v>
      </c>
      <c r="E771">
        <v>218</v>
      </c>
      <c r="F771" t="s">
        <v>15061</v>
      </c>
      <c r="G771" t="s">
        <v>20049</v>
      </c>
    </row>
    <row r="772" spans="1:7" x14ac:dyDescent="0.3">
      <c r="A772">
        <v>771</v>
      </c>
      <c r="B772" t="s">
        <v>15832</v>
      </c>
      <c r="C772" t="s">
        <v>15077</v>
      </c>
      <c r="D772">
        <v>26759</v>
      </c>
      <c r="E772">
        <v>413</v>
      </c>
      <c r="F772" t="s">
        <v>15061</v>
      </c>
      <c r="G772" t="s">
        <v>20049</v>
      </c>
    </row>
    <row r="773" spans="1:7" x14ac:dyDescent="0.3">
      <c r="A773">
        <v>772</v>
      </c>
      <c r="B773" t="s">
        <v>15833</v>
      </c>
      <c r="C773" t="s">
        <v>15065</v>
      </c>
      <c r="D773">
        <v>956</v>
      </c>
      <c r="E773">
        <v>452</v>
      </c>
      <c r="F773" t="s">
        <v>15055</v>
      </c>
      <c r="G773" t="s">
        <v>20049</v>
      </c>
    </row>
    <row r="774" spans="1:7" x14ac:dyDescent="0.3">
      <c r="A774">
        <v>773</v>
      </c>
      <c r="B774" t="s">
        <v>15834</v>
      </c>
      <c r="C774" t="s">
        <v>15077</v>
      </c>
      <c r="D774">
        <v>29732</v>
      </c>
      <c r="E774">
        <v>515</v>
      </c>
      <c r="F774" t="s">
        <v>15063</v>
      </c>
      <c r="G774" t="s">
        <v>20049</v>
      </c>
    </row>
    <row r="775" spans="1:7" x14ac:dyDescent="0.3">
      <c r="A775">
        <v>774</v>
      </c>
      <c r="B775" t="s">
        <v>15835</v>
      </c>
      <c r="C775" t="s">
        <v>15060</v>
      </c>
      <c r="D775">
        <v>13261</v>
      </c>
      <c r="E775">
        <v>938</v>
      </c>
      <c r="F775" t="s">
        <v>15070</v>
      </c>
      <c r="G775" t="s">
        <v>20049</v>
      </c>
    </row>
    <row r="776" spans="1:7" x14ac:dyDescent="0.3">
      <c r="A776">
        <v>775</v>
      </c>
      <c r="B776" t="s">
        <v>15836</v>
      </c>
      <c r="C776" t="s">
        <v>15065</v>
      </c>
      <c r="D776">
        <v>28157</v>
      </c>
      <c r="E776">
        <v>891</v>
      </c>
      <c r="F776" t="s">
        <v>15063</v>
      </c>
      <c r="G776" t="s">
        <v>20049</v>
      </c>
    </row>
    <row r="777" spans="1:7" x14ac:dyDescent="0.3">
      <c r="A777">
        <v>776</v>
      </c>
      <c r="B777" t="s">
        <v>15837</v>
      </c>
      <c r="C777" t="s">
        <v>15069</v>
      </c>
      <c r="D777">
        <v>2217</v>
      </c>
      <c r="E777">
        <v>81</v>
      </c>
      <c r="F777" t="s">
        <v>15063</v>
      </c>
      <c r="G777" t="s">
        <v>20051</v>
      </c>
    </row>
    <row r="778" spans="1:7" x14ac:dyDescent="0.3">
      <c r="A778">
        <v>777</v>
      </c>
      <c r="B778" t="s">
        <v>15838</v>
      </c>
      <c r="C778" t="s">
        <v>15054</v>
      </c>
      <c r="D778">
        <v>37257</v>
      </c>
      <c r="E778">
        <v>592</v>
      </c>
      <c r="F778" t="s">
        <v>15070</v>
      </c>
      <c r="G778" t="s">
        <v>20049</v>
      </c>
    </row>
    <row r="779" spans="1:7" x14ac:dyDescent="0.3">
      <c r="A779">
        <v>778</v>
      </c>
      <c r="B779" t="s">
        <v>15839</v>
      </c>
      <c r="C779" t="s">
        <v>15054</v>
      </c>
      <c r="D779">
        <v>37284</v>
      </c>
      <c r="E779">
        <v>44</v>
      </c>
      <c r="F779" t="s">
        <v>15055</v>
      </c>
      <c r="G779" t="s">
        <v>20051</v>
      </c>
    </row>
    <row r="780" spans="1:7" x14ac:dyDescent="0.3">
      <c r="A780">
        <v>779</v>
      </c>
      <c r="B780" t="s">
        <v>15840</v>
      </c>
      <c r="C780" t="s">
        <v>15065</v>
      </c>
      <c r="D780">
        <v>6224</v>
      </c>
      <c r="E780">
        <v>1000</v>
      </c>
      <c r="F780" t="s">
        <v>15063</v>
      </c>
      <c r="G780" t="s">
        <v>20049</v>
      </c>
    </row>
    <row r="781" spans="1:7" x14ac:dyDescent="0.3">
      <c r="A781">
        <v>780</v>
      </c>
      <c r="B781" t="s">
        <v>15841</v>
      </c>
      <c r="C781" t="s">
        <v>15077</v>
      </c>
      <c r="D781">
        <v>43498</v>
      </c>
      <c r="E781">
        <v>866</v>
      </c>
      <c r="F781" t="s">
        <v>15055</v>
      </c>
      <c r="G781" t="s">
        <v>20049</v>
      </c>
    </row>
    <row r="782" spans="1:7" x14ac:dyDescent="0.3">
      <c r="A782">
        <v>781</v>
      </c>
      <c r="B782" t="s">
        <v>15842</v>
      </c>
      <c r="C782" t="s">
        <v>15060</v>
      </c>
      <c r="D782">
        <v>39942</v>
      </c>
      <c r="E782">
        <v>335</v>
      </c>
      <c r="F782" t="s">
        <v>15055</v>
      </c>
      <c r="G782" t="s">
        <v>20049</v>
      </c>
    </row>
    <row r="783" spans="1:7" x14ac:dyDescent="0.3">
      <c r="A783">
        <v>782</v>
      </c>
      <c r="B783" t="s">
        <v>15843</v>
      </c>
      <c r="C783" t="s">
        <v>15054</v>
      </c>
      <c r="D783">
        <v>7324</v>
      </c>
      <c r="E783">
        <v>80</v>
      </c>
      <c r="F783" t="s">
        <v>15055</v>
      </c>
      <c r="G783" t="s">
        <v>20051</v>
      </c>
    </row>
    <row r="784" spans="1:7" x14ac:dyDescent="0.3">
      <c r="A784">
        <v>783</v>
      </c>
      <c r="B784" t="s">
        <v>15844</v>
      </c>
      <c r="C784" t="s">
        <v>15069</v>
      </c>
      <c r="D784">
        <v>31198</v>
      </c>
      <c r="E784">
        <v>451</v>
      </c>
      <c r="F784" t="s">
        <v>15070</v>
      </c>
      <c r="G784" t="s">
        <v>20049</v>
      </c>
    </row>
    <row r="785" spans="1:7" x14ac:dyDescent="0.3">
      <c r="A785">
        <v>784</v>
      </c>
      <c r="B785" t="s">
        <v>15845</v>
      </c>
      <c r="C785" t="s">
        <v>15060</v>
      </c>
      <c r="D785">
        <v>35461</v>
      </c>
      <c r="E785">
        <v>995</v>
      </c>
      <c r="F785" t="s">
        <v>15055</v>
      </c>
      <c r="G785" t="s">
        <v>20049</v>
      </c>
    </row>
    <row r="786" spans="1:7" x14ac:dyDescent="0.3">
      <c r="A786">
        <v>785</v>
      </c>
      <c r="B786" t="s">
        <v>15846</v>
      </c>
      <c r="C786" t="s">
        <v>15069</v>
      </c>
      <c r="D786">
        <v>12949</v>
      </c>
      <c r="E786">
        <v>189</v>
      </c>
      <c r="F786" t="s">
        <v>15055</v>
      </c>
      <c r="G786" t="s">
        <v>20049</v>
      </c>
    </row>
    <row r="787" spans="1:7" x14ac:dyDescent="0.3">
      <c r="A787">
        <v>786</v>
      </c>
      <c r="B787" t="s">
        <v>15847</v>
      </c>
      <c r="C787" t="s">
        <v>15077</v>
      </c>
      <c r="D787">
        <v>2599</v>
      </c>
      <c r="E787">
        <v>902</v>
      </c>
      <c r="F787" t="s">
        <v>15061</v>
      </c>
      <c r="G787" t="s">
        <v>20049</v>
      </c>
    </row>
    <row r="788" spans="1:7" x14ac:dyDescent="0.3">
      <c r="A788">
        <v>787</v>
      </c>
      <c r="B788" t="s">
        <v>15848</v>
      </c>
      <c r="C788" t="s">
        <v>15057</v>
      </c>
      <c r="D788">
        <v>35765</v>
      </c>
      <c r="E788">
        <v>283</v>
      </c>
      <c r="F788" t="s">
        <v>15055</v>
      </c>
      <c r="G788" t="s">
        <v>20049</v>
      </c>
    </row>
    <row r="789" spans="1:7" x14ac:dyDescent="0.3">
      <c r="A789">
        <v>788</v>
      </c>
      <c r="B789" t="s">
        <v>15849</v>
      </c>
      <c r="C789" t="s">
        <v>15057</v>
      </c>
      <c r="D789">
        <v>9145</v>
      </c>
      <c r="E789">
        <v>808</v>
      </c>
      <c r="F789" t="s">
        <v>15070</v>
      </c>
      <c r="G789" t="s">
        <v>20049</v>
      </c>
    </row>
    <row r="790" spans="1:7" x14ac:dyDescent="0.3">
      <c r="A790">
        <v>789</v>
      </c>
      <c r="B790" t="s">
        <v>15850</v>
      </c>
      <c r="C790" t="s">
        <v>15060</v>
      </c>
      <c r="D790">
        <v>47055</v>
      </c>
      <c r="E790">
        <v>967</v>
      </c>
      <c r="F790" t="s">
        <v>15070</v>
      </c>
      <c r="G790" t="s">
        <v>20049</v>
      </c>
    </row>
    <row r="791" spans="1:7" x14ac:dyDescent="0.3">
      <c r="A791">
        <v>790</v>
      </c>
      <c r="B791" t="s">
        <v>15851</v>
      </c>
      <c r="C791" t="s">
        <v>15065</v>
      </c>
      <c r="D791">
        <v>28651</v>
      </c>
      <c r="E791">
        <v>129</v>
      </c>
      <c r="F791" t="s">
        <v>15063</v>
      </c>
      <c r="G791" t="s">
        <v>20049</v>
      </c>
    </row>
    <row r="792" spans="1:7" x14ac:dyDescent="0.3">
      <c r="A792">
        <v>791</v>
      </c>
      <c r="B792" t="s">
        <v>15852</v>
      </c>
      <c r="C792" t="s">
        <v>15077</v>
      </c>
      <c r="D792">
        <v>23941</v>
      </c>
      <c r="E792">
        <v>520</v>
      </c>
      <c r="F792" t="s">
        <v>15055</v>
      </c>
      <c r="G792" t="s">
        <v>20049</v>
      </c>
    </row>
    <row r="793" spans="1:7" x14ac:dyDescent="0.3">
      <c r="A793">
        <v>792</v>
      </c>
      <c r="B793" t="s">
        <v>15853</v>
      </c>
      <c r="C793" t="s">
        <v>15065</v>
      </c>
      <c r="D793">
        <v>37846</v>
      </c>
      <c r="E793">
        <v>336</v>
      </c>
      <c r="F793" t="s">
        <v>15063</v>
      </c>
      <c r="G793" t="s">
        <v>20049</v>
      </c>
    </row>
    <row r="794" spans="1:7" x14ac:dyDescent="0.3">
      <c r="A794">
        <v>793</v>
      </c>
      <c r="B794" t="s">
        <v>15854</v>
      </c>
      <c r="C794" t="s">
        <v>15057</v>
      </c>
      <c r="D794">
        <v>16263</v>
      </c>
      <c r="E794">
        <v>162</v>
      </c>
      <c r="F794" t="s">
        <v>15061</v>
      </c>
      <c r="G794" t="s">
        <v>20049</v>
      </c>
    </row>
    <row r="795" spans="1:7" x14ac:dyDescent="0.3">
      <c r="A795">
        <v>794</v>
      </c>
      <c r="B795" t="s">
        <v>15855</v>
      </c>
      <c r="C795" t="s">
        <v>15057</v>
      </c>
      <c r="D795">
        <v>32606</v>
      </c>
      <c r="E795">
        <v>784</v>
      </c>
      <c r="F795" t="s">
        <v>15061</v>
      </c>
      <c r="G795" t="s">
        <v>20049</v>
      </c>
    </row>
    <row r="796" spans="1:7" x14ac:dyDescent="0.3">
      <c r="A796">
        <v>795</v>
      </c>
      <c r="B796" t="s">
        <v>15856</v>
      </c>
      <c r="C796" t="s">
        <v>15069</v>
      </c>
      <c r="D796">
        <v>4901</v>
      </c>
      <c r="E796">
        <v>309</v>
      </c>
      <c r="F796" t="s">
        <v>15063</v>
      </c>
      <c r="G796" t="s">
        <v>20049</v>
      </c>
    </row>
    <row r="797" spans="1:7" x14ac:dyDescent="0.3">
      <c r="A797">
        <v>796</v>
      </c>
      <c r="B797" t="s">
        <v>15857</v>
      </c>
      <c r="C797" t="s">
        <v>15077</v>
      </c>
      <c r="D797">
        <v>39558</v>
      </c>
      <c r="E797">
        <v>596</v>
      </c>
      <c r="F797" t="s">
        <v>15070</v>
      </c>
      <c r="G797" t="s">
        <v>20049</v>
      </c>
    </row>
    <row r="798" spans="1:7" x14ac:dyDescent="0.3">
      <c r="A798">
        <v>797</v>
      </c>
      <c r="B798" t="s">
        <v>15858</v>
      </c>
      <c r="C798" t="s">
        <v>15065</v>
      </c>
      <c r="D798">
        <v>10298</v>
      </c>
      <c r="E798">
        <v>212</v>
      </c>
      <c r="F798" t="s">
        <v>15061</v>
      </c>
      <c r="G798" t="s">
        <v>20049</v>
      </c>
    </row>
    <row r="799" spans="1:7" x14ac:dyDescent="0.3">
      <c r="A799">
        <v>798</v>
      </c>
      <c r="B799" t="s">
        <v>15859</v>
      </c>
      <c r="C799" t="s">
        <v>15077</v>
      </c>
      <c r="D799">
        <v>40179</v>
      </c>
      <c r="E799">
        <v>317</v>
      </c>
      <c r="F799" t="s">
        <v>15055</v>
      </c>
      <c r="G799" t="s">
        <v>20049</v>
      </c>
    </row>
    <row r="800" spans="1:7" x14ac:dyDescent="0.3">
      <c r="A800">
        <v>799</v>
      </c>
      <c r="B800" t="s">
        <v>15860</v>
      </c>
      <c r="C800" t="s">
        <v>15065</v>
      </c>
      <c r="D800">
        <v>33754</v>
      </c>
      <c r="E800">
        <v>55</v>
      </c>
      <c r="F800" t="s">
        <v>15055</v>
      </c>
      <c r="G800" t="s">
        <v>20051</v>
      </c>
    </row>
    <row r="801" spans="1:7" x14ac:dyDescent="0.3">
      <c r="A801">
        <v>800</v>
      </c>
      <c r="B801" t="s">
        <v>15861</v>
      </c>
      <c r="C801" t="s">
        <v>15054</v>
      </c>
      <c r="D801">
        <v>9978</v>
      </c>
      <c r="E801">
        <v>196</v>
      </c>
      <c r="F801" t="s">
        <v>15063</v>
      </c>
      <c r="G801" t="s">
        <v>20049</v>
      </c>
    </row>
    <row r="802" spans="1:7" x14ac:dyDescent="0.3">
      <c r="A802">
        <v>801</v>
      </c>
      <c r="B802" t="s">
        <v>15862</v>
      </c>
      <c r="C802" t="s">
        <v>15060</v>
      </c>
      <c r="D802">
        <v>3650</v>
      </c>
      <c r="E802">
        <v>222</v>
      </c>
      <c r="F802" t="s">
        <v>15070</v>
      </c>
      <c r="G802" t="s">
        <v>20049</v>
      </c>
    </row>
    <row r="803" spans="1:7" x14ac:dyDescent="0.3">
      <c r="A803">
        <v>802</v>
      </c>
      <c r="B803" t="s">
        <v>15863</v>
      </c>
      <c r="C803" t="s">
        <v>15057</v>
      </c>
      <c r="D803">
        <v>974</v>
      </c>
      <c r="E803">
        <v>255</v>
      </c>
      <c r="F803" t="s">
        <v>15070</v>
      </c>
      <c r="G803" t="s">
        <v>20049</v>
      </c>
    </row>
    <row r="804" spans="1:7" x14ac:dyDescent="0.3">
      <c r="A804">
        <v>803</v>
      </c>
      <c r="B804" t="s">
        <v>15864</v>
      </c>
      <c r="C804" t="s">
        <v>15054</v>
      </c>
      <c r="D804">
        <v>7447</v>
      </c>
      <c r="E804">
        <v>880</v>
      </c>
      <c r="F804" t="s">
        <v>15070</v>
      </c>
      <c r="G804" t="s">
        <v>20049</v>
      </c>
    </row>
    <row r="805" spans="1:7" x14ac:dyDescent="0.3">
      <c r="A805">
        <v>804</v>
      </c>
      <c r="B805" t="s">
        <v>15865</v>
      </c>
      <c r="C805" t="s">
        <v>15057</v>
      </c>
      <c r="D805">
        <v>5763</v>
      </c>
      <c r="E805">
        <v>993</v>
      </c>
      <c r="F805" t="s">
        <v>15055</v>
      </c>
      <c r="G805" t="s">
        <v>20049</v>
      </c>
    </row>
    <row r="806" spans="1:7" x14ac:dyDescent="0.3">
      <c r="A806">
        <v>805</v>
      </c>
      <c r="B806" t="s">
        <v>15866</v>
      </c>
      <c r="C806" t="s">
        <v>15057</v>
      </c>
      <c r="D806">
        <v>38491</v>
      </c>
      <c r="E806">
        <v>267</v>
      </c>
      <c r="F806" t="s">
        <v>15070</v>
      </c>
      <c r="G806" t="s">
        <v>20049</v>
      </c>
    </row>
    <row r="807" spans="1:7" x14ac:dyDescent="0.3">
      <c r="A807">
        <v>806</v>
      </c>
      <c r="B807" t="s">
        <v>15867</v>
      </c>
      <c r="C807" t="s">
        <v>15060</v>
      </c>
      <c r="D807">
        <v>39921</v>
      </c>
      <c r="E807">
        <v>518</v>
      </c>
      <c r="F807" t="s">
        <v>15070</v>
      </c>
      <c r="G807" t="s">
        <v>20049</v>
      </c>
    </row>
    <row r="808" spans="1:7" x14ac:dyDescent="0.3">
      <c r="A808">
        <v>807</v>
      </c>
      <c r="B808" t="s">
        <v>15868</v>
      </c>
      <c r="C808" t="s">
        <v>15065</v>
      </c>
      <c r="D808">
        <v>12002</v>
      </c>
      <c r="E808">
        <v>248</v>
      </c>
      <c r="F808" t="s">
        <v>15061</v>
      </c>
      <c r="G808" t="s">
        <v>20049</v>
      </c>
    </row>
    <row r="809" spans="1:7" x14ac:dyDescent="0.3">
      <c r="A809">
        <v>808</v>
      </c>
      <c r="B809" t="s">
        <v>15869</v>
      </c>
      <c r="C809" t="s">
        <v>15054</v>
      </c>
      <c r="D809">
        <v>28624</v>
      </c>
      <c r="E809">
        <v>314</v>
      </c>
      <c r="F809" t="s">
        <v>15055</v>
      </c>
      <c r="G809" t="s">
        <v>20049</v>
      </c>
    </row>
    <row r="810" spans="1:7" x14ac:dyDescent="0.3">
      <c r="A810">
        <v>809</v>
      </c>
      <c r="B810" t="s">
        <v>15870</v>
      </c>
      <c r="C810" t="s">
        <v>15077</v>
      </c>
      <c r="D810">
        <v>7702</v>
      </c>
      <c r="E810">
        <v>871</v>
      </c>
      <c r="F810" t="s">
        <v>15061</v>
      </c>
      <c r="G810" t="s">
        <v>20049</v>
      </c>
    </row>
    <row r="811" spans="1:7" x14ac:dyDescent="0.3">
      <c r="A811">
        <v>810</v>
      </c>
      <c r="B811" t="s">
        <v>15871</v>
      </c>
      <c r="C811" t="s">
        <v>15065</v>
      </c>
      <c r="D811">
        <v>42656</v>
      </c>
      <c r="E811">
        <v>973</v>
      </c>
      <c r="F811" t="s">
        <v>15055</v>
      </c>
      <c r="G811" t="s">
        <v>20049</v>
      </c>
    </row>
    <row r="812" spans="1:7" x14ac:dyDescent="0.3">
      <c r="A812">
        <v>811</v>
      </c>
      <c r="B812" t="s">
        <v>15872</v>
      </c>
      <c r="C812" t="s">
        <v>15069</v>
      </c>
      <c r="D812">
        <v>31778</v>
      </c>
      <c r="E812">
        <v>110</v>
      </c>
      <c r="F812" t="s">
        <v>15070</v>
      </c>
      <c r="G812" t="s">
        <v>20049</v>
      </c>
    </row>
    <row r="813" spans="1:7" x14ac:dyDescent="0.3">
      <c r="A813">
        <v>812</v>
      </c>
      <c r="B813" t="s">
        <v>15873</v>
      </c>
      <c r="C813" t="s">
        <v>15077</v>
      </c>
      <c r="D813">
        <v>1255</v>
      </c>
      <c r="E813">
        <v>85</v>
      </c>
      <c r="F813" t="s">
        <v>15063</v>
      </c>
      <c r="G813" t="s">
        <v>20051</v>
      </c>
    </row>
    <row r="814" spans="1:7" x14ac:dyDescent="0.3">
      <c r="A814">
        <v>813</v>
      </c>
      <c r="B814" t="s">
        <v>15874</v>
      </c>
      <c r="C814" t="s">
        <v>15057</v>
      </c>
      <c r="D814">
        <v>16155</v>
      </c>
      <c r="E814">
        <v>513</v>
      </c>
      <c r="F814" t="s">
        <v>15063</v>
      </c>
      <c r="G814" t="s">
        <v>20049</v>
      </c>
    </row>
    <row r="815" spans="1:7" x14ac:dyDescent="0.3">
      <c r="A815">
        <v>814</v>
      </c>
      <c r="B815" t="s">
        <v>15875</v>
      </c>
      <c r="C815" t="s">
        <v>15054</v>
      </c>
      <c r="D815">
        <v>23817</v>
      </c>
      <c r="E815">
        <v>745</v>
      </c>
      <c r="F815" t="s">
        <v>15055</v>
      </c>
      <c r="G815" t="s">
        <v>20049</v>
      </c>
    </row>
    <row r="816" spans="1:7" x14ac:dyDescent="0.3">
      <c r="A816">
        <v>815</v>
      </c>
      <c r="B816" t="s">
        <v>15876</v>
      </c>
      <c r="C816" t="s">
        <v>15069</v>
      </c>
      <c r="D816">
        <v>15767</v>
      </c>
      <c r="E816">
        <v>35</v>
      </c>
      <c r="F816" t="s">
        <v>15070</v>
      </c>
      <c r="G816" t="s">
        <v>20051</v>
      </c>
    </row>
    <row r="817" spans="1:7" x14ac:dyDescent="0.3">
      <c r="A817">
        <v>816</v>
      </c>
      <c r="B817" t="s">
        <v>15877</v>
      </c>
      <c r="C817" t="s">
        <v>15069</v>
      </c>
      <c r="D817">
        <v>35307</v>
      </c>
      <c r="E817">
        <v>132</v>
      </c>
      <c r="F817" t="s">
        <v>15063</v>
      </c>
      <c r="G817" t="s">
        <v>20049</v>
      </c>
    </row>
    <row r="818" spans="1:7" x14ac:dyDescent="0.3">
      <c r="A818">
        <v>817</v>
      </c>
      <c r="B818" t="s">
        <v>15878</v>
      </c>
      <c r="C818" t="s">
        <v>15069</v>
      </c>
      <c r="D818">
        <v>5926</v>
      </c>
      <c r="E818">
        <v>94</v>
      </c>
      <c r="F818" t="s">
        <v>15063</v>
      </c>
      <c r="G818" t="s">
        <v>20051</v>
      </c>
    </row>
    <row r="819" spans="1:7" x14ac:dyDescent="0.3">
      <c r="A819">
        <v>818</v>
      </c>
      <c r="B819" t="s">
        <v>15879</v>
      </c>
      <c r="C819" t="s">
        <v>15065</v>
      </c>
      <c r="D819">
        <v>18775</v>
      </c>
      <c r="E819">
        <v>265</v>
      </c>
      <c r="F819" t="s">
        <v>15061</v>
      </c>
      <c r="G819" t="s">
        <v>20049</v>
      </c>
    </row>
    <row r="820" spans="1:7" x14ac:dyDescent="0.3">
      <c r="A820">
        <v>819</v>
      </c>
      <c r="B820" t="s">
        <v>15880</v>
      </c>
      <c r="C820" t="s">
        <v>15060</v>
      </c>
      <c r="D820">
        <v>38226</v>
      </c>
      <c r="E820">
        <v>127</v>
      </c>
      <c r="F820" t="s">
        <v>15055</v>
      </c>
      <c r="G820" t="s">
        <v>20049</v>
      </c>
    </row>
    <row r="821" spans="1:7" x14ac:dyDescent="0.3">
      <c r="A821">
        <v>820</v>
      </c>
      <c r="B821" t="s">
        <v>15881</v>
      </c>
      <c r="C821" t="s">
        <v>15057</v>
      </c>
      <c r="D821">
        <v>16335</v>
      </c>
      <c r="E821">
        <v>802</v>
      </c>
      <c r="F821" t="s">
        <v>15070</v>
      </c>
      <c r="G821" t="s">
        <v>20049</v>
      </c>
    </row>
    <row r="822" spans="1:7" x14ac:dyDescent="0.3">
      <c r="A822">
        <v>821</v>
      </c>
      <c r="B822" t="s">
        <v>15882</v>
      </c>
      <c r="C822" t="s">
        <v>15054</v>
      </c>
      <c r="D822">
        <v>41192</v>
      </c>
      <c r="E822">
        <v>847</v>
      </c>
      <c r="F822" t="s">
        <v>15055</v>
      </c>
      <c r="G822" t="s">
        <v>20049</v>
      </c>
    </row>
    <row r="823" spans="1:7" x14ac:dyDescent="0.3">
      <c r="A823">
        <v>822</v>
      </c>
      <c r="B823" t="s">
        <v>15883</v>
      </c>
      <c r="C823" t="s">
        <v>15077</v>
      </c>
      <c r="D823">
        <v>31779</v>
      </c>
      <c r="E823">
        <v>541</v>
      </c>
      <c r="F823" t="s">
        <v>15061</v>
      </c>
      <c r="G823" t="s">
        <v>20049</v>
      </c>
    </row>
    <row r="824" spans="1:7" x14ac:dyDescent="0.3">
      <c r="A824">
        <v>823</v>
      </c>
      <c r="B824" t="s">
        <v>15884</v>
      </c>
      <c r="C824" t="s">
        <v>15065</v>
      </c>
      <c r="D824">
        <v>16365</v>
      </c>
      <c r="E824">
        <v>140</v>
      </c>
      <c r="F824" t="s">
        <v>15063</v>
      </c>
      <c r="G824" t="s">
        <v>20049</v>
      </c>
    </row>
    <row r="825" spans="1:7" x14ac:dyDescent="0.3">
      <c r="A825">
        <v>824</v>
      </c>
      <c r="B825" t="s">
        <v>15885</v>
      </c>
      <c r="C825" t="s">
        <v>15065</v>
      </c>
      <c r="D825">
        <v>13658</v>
      </c>
      <c r="E825">
        <v>280</v>
      </c>
      <c r="F825" t="s">
        <v>15061</v>
      </c>
      <c r="G825" t="s">
        <v>20049</v>
      </c>
    </row>
    <row r="826" spans="1:7" x14ac:dyDescent="0.3">
      <c r="A826">
        <v>825</v>
      </c>
      <c r="B826" t="s">
        <v>15886</v>
      </c>
      <c r="C826" t="s">
        <v>15065</v>
      </c>
      <c r="D826">
        <v>4585</v>
      </c>
      <c r="E826">
        <v>959</v>
      </c>
      <c r="F826" t="s">
        <v>15055</v>
      </c>
      <c r="G826" t="s">
        <v>20049</v>
      </c>
    </row>
    <row r="827" spans="1:7" x14ac:dyDescent="0.3">
      <c r="A827">
        <v>826</v>
      </c>
      <c r="B827" t="s">
        <v>15887</v>
      </c>
      <c r="C827" t="s">
        <v>15065</v>
      </c>
      <c r="D827">
        <v>20244</v>
      </c>
      <c r="E827">
        <v>570</v>
      </c>
      <c r="F827" t="s">
        <v>15063</v>
      </c>
      <c r="G827" t="s">
        <v>20049</v>
      </c>
    </row>
    <row r="828" spans="1:7" x14ac:dyDescent="0.3">
      <c r="A828">
        <v>827</v>
      </c>
      <c r="B828" t="s">
        <v>15888</v>
      </c>
      <c r="C828" t="s">
        <v>15054</v>
      </c>
      <c r="D828">
        <v>5709</v>
      </c>
      <c r="E828">
        <v>742</v>
      </c>
      <c r="F828" t="s">
        <v>15063</v>
      </c>
      <c r="G828" t="s">
        <v>20049</v>
      </c>
    </row>
    <row r="829" spans="1:7" x14ac:dyDescent="0.3">
      <c r="A829">
        <v>828</v>
      </c>
      <c r="B829" t="s">
        <v>15889</v>
      </c>
      <c r="C829" t="s">
        <v>15054</v>
      </c>
      <c r="D829">
        <v>7839</v>
      </c>
      <c r="E829">
        <v>273</v>
      </c>
      <c r="F829" t="s">
        <v>15055</v>
      </c>
      <c r="G829" t="s">
        <v>20049</v>
      </c>
    </row>
    <row r="830" spans="1:7" x14ac:dyDescent="0.3">
      <c r="A830">
        <v>829</v>
      </c>
      <c r="B830" t="s">
        <v>15890</v>
      </c>
      <c r="C830" t="s">
        <v>15065</v>
      </c>
      <c r="D830">
        <v>4764</v>
      </c>
      <c r="E830">
        <v>246</v>
      </c>
      <c r="F830" t="s">
        <v>15061</v>
      </c>
      <c r="G830" t="s">
        <v>20049</v>
      </c>
    </row>
    <row r="831" spans="1:7" x14ac:dyDescent="0.3">
      <c r="A831">
        <v>830</v>
      </c>
      <c r="B831" t="s">
        <v>15891</v>
      </c>
      <c r="C831" t="s">
        <v>15069</v>
      </c>
      <c r="D831">
        <v>33189</v>
      </c>
      <c r="E831">
        <v>115</v>
      </c>
      <c r="F831" t="s">
        <v>15063</v>
      </c>
      <c r="G831" t="s">
        <v>20049</v>
      </c>
    </row>
    <row r="832" spans="1:7" x14ac:dyDescent="0.3">
      <c r="A832">
        <v>831</v>
      </c>
      <c r="B832" t="s">
        <v>15892</v>
      </c>
      <c r="C832" t="s">
        <v>15060</v>
      </c>
      <c r="D832">
        <v>30318</v>
      </c>
      <c r="E832">
        <v>215</v>
      </c>
      <c r="F832" t="s">
        <v>15055</v>
      </c>
      <c r="G832" t="s">
        <v>20049</v>
      </c>
    </row>
    <row r="833" spans="1:7" x14ac:dyDescent="0.3">
      <c r="A833">
        <v>832</v>
      </c>
      <c r="B833" t="s">
        <v>15893</v>
      </c>
      <c r="C833" t="s">
        <v>15065</v>
      </c>
      <c r="D833">
        <v>40395</v>
      </c>
      <c r="E833">
        <v>474</v>
      </c>
      <c r="F833" t="s">
        <v>15055</v>
      </c>
      <c r="G833" t="s">
        <v>20049</v>
      </c>
    </row>
    <row r="834" spans="1:7" x14ac:dyDescent="0.3">
      <c r="A834">
        <v>833</v>
      </c>
      <c r="B834" t="s">
        <v>15894</v>
      </c>
      <c r="C834" t="s">
        <v>15057</v>
      </c>
      <c r="D834">
        <v>49024</v>
      </c>
      <c r="E834">
        <v>358</v>
      </c>
      <c r="F834" t="s">
        <v>15063</v>
      </c>
      <c r="G834" t="s">
        <v>20049</v>
      </c>
    </row>
    <row r="835" spans="1:7" x14ac:dyDescent="0.3">
      <c r="A835">
        <v>834</v>
      </c>
      <c r="B835" t="s">
        <v>15895</v>
      </c>
      <c r="C835" t="s">
        <v>15057</v>
      </c>
      <c r="D835">
        <v>39911</v>
      </c>
      <c r="E835">
        <v>460</v>
      </c>
      <c r="F835" t="s">
        <v>15061</v>
      </c>
      <c r="G835" t="s">
        <v>20049</v>
      </c>
    </row>
    <row r="836" spans="1:7" x14ac:dyDescent="0.3">
      <c r="A836">
        <v>835</v>
      </c>
      <c r="B836" t="s">
        <v>15896</v>
      </c>
      <c r="C836" t="s">
        <v>15057</v>
      </c>
      <c r="D836">
        <v>14565</v>
      </c>
      <c r="E836">
        <v>74</v>
      </c>
      <c r="F836" t="s">
        <v>15070</v>
      </c>
      <c r="G836" t="s">
        <v>20051</v>
      </c>
    </row>
    <row r="837" spans="1:7" x14ac:dyDescent="0.3">
      <c r="A837">
        <v>836</v>
      </c>
      <c r="B837" t="s">
        <v>15897</v>
      </c>
      <c r="C837" t="s">
        <v>15054</v>
      </c>
      <c r="D837">
        <v>3444</v>
      </c>
      <c r="E837">
        <v>165</v>
      </c>
      <c r="F837" t="s">
        <v>15063</v>
      </c>
      <c r="G837" t="s">
        <v>20049</v>
      </c>
    </row>
    <row r="838" spans="1:7" x14ac:dyDescent="0.3">
      <c r="A838">
        <v>837</v>
      </c>
      <c r="B838" t="s">
        <v>15898</v>
      </c>
      <c r="C838" t="s">
        <v>15069</v>
      </c>
      <c r="D838">
        <v>34001</v>
      </c>
      <c r="E838">
        <v>964</v>
      </c>
      <c r="F838" t="s">
        <v>15063</v>
      </c>
      <c r="G838" t="s">
        <v>20049</v>
      </c>
    </row>
    <row r="839" spans="1:7" x14ac:dyDescent="0.3">
      <c r="A839">
        <v>838</v>
      </c>
      <c r="B839" t="s">
        <v>15899</v>
      </c>
      <c r="C839" t="s">
        <v>15054</v>
      </c>
      <c r="D839">
        <v>12766</v>
      </c>
      <c r="E839">
        <v>245</v>
      </c>
      <c r="F839" t="s">
        <v>15070</v>
      </c>
      <c r="G839" t="s">
        <v>20049</v>
      </c>
    </row>
    <row r="840" spans="1:7" x14ac:dyDescent="0.3">
      <c r="A840">
        <v>839</v>
      </c>
      <c r="B840" t="s">
        <v>15900</v>
      </c>
      <c r="C840" t="s">
        <v>15069</v>
      </c>
      <c r="D840">
        <v>10449</v>
      </c>
      <c r="E840">
        <v>310</v>
      </c>
      <c r="F840" t="s">
        <v>15070</v>
      </c>
      <c r="G840" t="s">
        <v>20049</v>
      </c>
    </row>
    <row r="841" spans="1:7" x14ac:dyDescent="0.3">
      <c r="A841">
        <v>840</v>
      </c>
      <c r="B841" t="s">
        <v>15901</v>
      </c>
      <c r="C841" t="s">
        <v>15060</v>
      </c>
      <c r="D841">
        <v>44806</v>
      </c>
      <c r="E841">
        <v>460</v>
      </c>
      <c r="F841" t="s">
        <v>15061</v>
      </c>
      <c r="G841" t="s">
        <v>20049</v>
      </c>
    </row>
    <row r="842" spans="1:7" x14ac:dyDescent="0.3">
      <c r="A842">
        <v>841</v>
      </c>
      <c r="B842" t="s">
        <v>15902</v>
      </c>
      <c r="C842" t="s">
        <v>15057</v>
      </c>
      <c r="D842">
        <v>28204</v>
      </c>
      <c r="E842">
        <v>784</v>
      </c>
      <c r="F842" t="s">
        <v>15061</v>
      </c>
      <c r="G842" t="s">
        <v>20049</v>
      </c>
    </row>
    <row r="843" spans="1:7" x14ac:dyDescent="0.3">
      <c r="A843">
        <v>842</v>
      </c>
      <c r="B843" t="s">
        <v>15903</v>
      </c>
      <c r="C843" t="s">
        <v>15057</v>
      </c>
      <c r="D843">
        <v>48418</v>
      </c>
      <c r="E843">
        <v>990</v>
      </c>
      <c r="F843" t="s">
        <v>15055</v>
      </c>
      <c r="G843" t="s">
        <v>20049</v>
      </c>
    </row>
    <row r="844" spans="1:7" x14ac:dyDescent="0.3">
      <c r="A844">
        <v>843</v>
      </c>
      <c r="B844" t="s">
        <v>15904</v>
      </c>
      <c r="C844" t="s">
        <v>15054</v>
      </c>
      <c r="D844">
        <v>2102</v>
      </c>
      <c r="E844">
        <v>944</v>
      </c>
      <c r="F844" t="s">
        <v>15070</v>
      </c>
      <c r="G844" t="s">
        <v>20049</v>
      </c>
    </row>
    <row r="845" spans="1:7" x14ac:dyDescent="0.3">
      <c r="A845">
        <v>844</v>
      </c>
      <c r="B845" t="s">
        <v>15905</v>
      </c>
      <c r="C845" t="s">
        <v>15077</v>
      </c>
      <c r="D845">
        <v>46146</v>
      </c>
      <c r="E845">
        <v>717</v>
      </c>
      <c r="F845" t="s">
        <v>15070</v>
      </c>
      <c r="G845" t="s">
        <v>20049</v>
      </c>
    </row>
    <row r="846" spans="1:7" x14ac:dyDescent="0.3">
      <c r="A846">
        <v>845</v>
      </c>
      <c r="B846" t="s">
        <v>15906</v>
      </c>
      <c r="C846" t="s">
        <v>15060</v>
      </c>
      <c r="D846">
        <v>39198</v>
      </c>
      <c r="E846">
        <v>608</v>
      </c>
      <c r="F846" t="s">
        <v>15055</v>
      </c>
      <c r="G846" t="s">
        <v>20049</v>
      </c>
    </row>
    <row r="847" spans="1:7" x14ac:dyDescent="0.3">
      <c r="A847">
        <v>846</v>
      </c>
      <c r="B847" t="s">
        <v>15907</v>
      </c>
      <c r="C847" t="s">
        <v>15077</v>
      </c>
      <c r="D847">
        <v>13734</v>
      </c>
      <c r="E847">
        <v>82</v>
      </c>
      <c r="F847" t="s">
        <v>15061</v>
      </c>
      <c r="G847" t="s">
        <v>20051</v>
      </c>
    </row>
    <row r="848" spans="1:7" x14ac:dyDescent="0.3">
      <c r="A848">
        <v>847</v>
      </c>
      <c r="B848" t="s">
        <v>15908</v>
      </c>
      <c r="C848" t="s">
        <v>15077</v>
      </c>
      <c r="D848">
        <v>21889</v>
      </c>
      <c r="E848">
        <v>10</v>
      </c>
      <c r="F848" t="s">
        <v>15055</v>
      </c>
      <c r="G848" t="s">
        <v>20050</v>
      </c>
    </row>
    <row r="849" spans="1:7" x14ac:dyDescent="0.3">
      <c r="A849">
        <v>848</v>
      </c>
      <c r="B849" t="s">
        <v>15909</v>
      </c>
      <c r="C849" t="s">
        <v>15054</v>
      </c>
      <c r="D849">
        <v>7004</v>
      </c>
      <c r="E849">
        <v>823</v>
      </c>
      <c r="F849" t="s">
        <v>15070</v>
      </c>
      <c r="G849" t="s">
        <v>20049</v>
      </c>
    </row>
    <row r="850" spans="1:7" x14ac:dyDescent="0.3">
      <c r="A850">
        <v>849</v>
      </c>
      <c r="B850" t="s">
        <v>15910</v>
      </c>
      <c r="C850" t="s">
        <v>15065</v>
      </c>
      <c r="D850">
        <v>4019</v>
      </c>
      <c r="E850">
        <v>468</v>
      </c>
      <c r="F850" t="s">
        <v>15055</v>
      </c>
      <c r="G850" t="s">
        <v>20049</v>
      </c>
    </row>
    <row r="851" spans="1:7" x14ac:dyDescent="0.3">
      <c r="A851">
        <v>850</v>
      </c>
      <c r="B851" t="s">
        <v>15911</v>
      </c>
      <c r="C851" t="s">
        <v>15069</v>
      </c>
      <c r="D851">
        <v>7547</v>
      </c>
      <c r="E851">
        <v>796</v>
      </c>
      <c r="F851" t="s">
        <v>15055</v>
      </c>
      <c r="G851" t="s">
        <v>20049</v>
      </c>
    </row>
    <row r="852" spans="1:7" x14ac:dyDescent="0.3">
      <c r="A852">
        <v>851</v>
      </c>
      <c r="B852" t="s">
        <v>15912</v>
      </c>
      <c r="C852" t="s">
        <v>15060</v>
      </c>
      <c r="D852">
        <v>42802</v>
      </c>
      <c r="E852">
        <v>702</v>
      </c>
      <c r="F852" t="s">
        <v>15055</v>
      </c>
      <c r="G852" t="s">
        <v>20049</v>
      </c>
    </row>
    <row r="853" spans="1:7" x14ac:dyDescent="0.3">
      <c r="A853">
        <v>852</v>
      </c>
      <c r="B853" t="s">
        <v>15913</v>
      </c>
      <c r="C853" t="s">
        <v>15069</v>
      </c>
      <c r="D853">
        <v>9859</v>
      </c>
      <c r="E853">
        <v>376</v>
      </c>
      <c r="F853" t="s">
        <v>15070</v>
      </c>
      <c r="G853" t="s">
        <v>20049</v>
      </c>
    </row>
    <row r="854" spans="1:7" x14ac:dyDescent="0.3">
      <c r="A854">
        <v>853</v>
      </c>
      <c r="B854" t="s">
        <v>15914</v>
      </c>
      <c r="C854" t="s">
        <v>15054</v>
      </c>
      <c r="D854">
        <v>31591</v>
      </c>
      <c r="E854">
        <v>671</v>
      </c>
      <c r="F854" t="s">
        <v>15061</v>
      </c>
      <c r="G854" t="s">
        <v>20049</v>
      </c>
    </row>
    <row r="855" spans="1:7" x14ac:dyDescent="0.3">
      <c r="A855">
        <v>854</v>
      </c>
      <c r="B855" t="s">
        <v>15915</v>
      </c>
      <c r="C855" t="s">
        <v>15069</v>
      </c>
      <c r="D855">
        <v>23857</v>
      </c>
      <c r="E855">
        <v>807</v>
      </c>
      <c r="F855" t="s">
        <v>15063</v>
      </c>
      <c r="G855" t="s">
        <v>20049</v>
      </c>
    </row>
    <row r="856" spans="1:7" x14ac:dyDescent="0.3">
      <c r="A856">
        <v>855</v>
      </c>
      <c r="B856" t="s">
        <v>15916</v>
      </c>
      <c r="C856" t="s">
        <v>15065</v>
      </c>
      <c r="D856">
        <v>33372</v>
      </c>
      <c r="E856">
        <v>606</v>
      </c>
      <c r="F856" t="s">
        <v>15055</v>
      </c>
      <c r="G856" t="s">
        <v>20049</v>
      </c>
    </row>
    <row r="857" spans="1:7" x14ac:dyDescent="0.3">
      <c r="A857">
        <v>856</v>
      </c>
      <c r="B857" t="s">
        <v>15917</v>
      </c>
      <c r="C857" t="s">
        <v>15057</v>
      </c>
      <c r="D857">
        <v>6626</v>
      </c>
      <c r="E857">
        <v>979</v>
      </c>
      <c r="F857" t="s">
        <v>15061</v>
      </c>
      <c r="G857" t="s">
        <v>20049</v>
      </c>
    </row>
    <row r="858" spans="1:7" x14ac:dyDescent="0.3">
      <c r="A858">
        <v>857</v>
      </c>
      <c r="B858" t="s">
        <v>15918</v>
      </c>
      <c r="C858" t="s">
        <v>15054</v>
      </c>
      <c r="D858">
        <v>32443</v>
      </c>
      <c r="E858">
        <v>124</v>
      </c>
      <c r="F858" t="s">
        <v>15063</v>
      </c>
      <c r="G858" t="s">
        <v>20049</v>
      </c>
    </row>
    <row r="859" spans="1:7" x14ac:dyDescent="0.3">
      <c r="A859">
        <v>858</v>
      </c>
      <c r="B859" t="s">
        <v>15919</v>
      </c>
      <c r="C859" t="s">
        <v>15069</v>
      </c>
      <c r="D859">
        <v>1414</v>
      </c>
      <c r="E859">
        <v>740</v>
      </c>
      <c r="F859" t="s">
        <v>15055</v>
      </c>
      <c r="G859" t="s">
        <v>20049</v>
      </c>
    </row>
    <row r="860" spans="1:7" x14ac:dyDescent="0.3">
      <c r="A860">
        <v>859</v>
      </c>
      <c r="B860" t="s">
        <v>15920</v>
      </c>
      <c r="C860" t="s">
        <v>15069</v>
      </c>
      <c r="D860">
        <v>43072</v>
      </c>
      <c r="E860">
        <v>973</v>
      </c>
      <c r="F860" t="s">
        <v>15055</v>
      </c>
      <c r="G860" t="s">
        <v>20049</v>
      </c>
    </row>
    <row r="861" spans="1:7" x14ac:dyDescent="0.3">
      <c r="A861">
        <v>860</v>
      </c>
      <c r="B861" t="s">
        <v>15921</v>
      </c>
      <c r="C861" t="s">
        <v>15077</v>
      </c>
      <c r="D861">
        <v>35994</v>
      </c>
      <c r="E861">
        <v>535</v>
      </c>
      <c r="F861" t="s">
        <v>15061</v>
      </c>
      <c r="G861" t="s">
        <v>20049</v>
      </c>
    </row>
    <row r="862" spans="1:7" x14ac:dyDescent="0.3">
      <c r="A862">
        <v>861</v>
      </c>
      <c r="B862" t="s">
        <v>15922</v>
      </c>
      <c r="C862" t="s">
        <v>15060</v>
      </c>
      <c r="D862">
        <v>34959</v>
      </c>
      <c r="E862">
        <v>329</v>
      </c>
      <c r="F862" t="s">
        <v>15061</v>
      </c>
      <c r="G862" t="s">
        <v>20049</v>
      </c>
    </row>
    <row r="863" spans="1:7" x14ac:dyDescent="0.3">
      <c r="A863">
        <v>862</v>
      </c>
      <c r="B863" t="s">
        <v>15923</v>
      </c>
      <c r="C863" t="s">
        <v>15069</v>
      </c>
      <c r="D863">
        <v>25058</v>
      </c>
      <c r="E863">
        <v>984</v>
      </c>
      <c r="F863" t="s">
        <v>15055</v>
      </c>
      <c r="G863" t="s">
        <v>20049</v>
      </c>
    </row>
    <row r="864" spans="1:7" x14ac:dyDescent="0.3">
      <c r="A864">
        <v>863</v>
      </c>
      <c r="B864" t="s">
        <v>15924</v>
      </c>
      <c r="C864" t="s">
        <v>15060</v>
      </c>
      <c r="D864">
        <v>15638</v>
      </c>
      <c r="E864">
        <v>929</v>
      </c>
      <c r="F864" t="s">
        <v>15055</v>
      </c>
      <c r="G864" t="s">
        <v>20049</v>
      </c>
    </row>
    <row r="865" spans="1:7" x14ac:dyDescent="0.3">
      <c r="A865">
        <v>864</v>
      </c>
      <c r="B865" t="s">
        <v>15925</v>
      </c>
      <c r="C865" t="s">
        <v>15077</v>
      </c>
      <c r="D865">
        <v>23279</v>
      </c>
      <c r="E865">
        <v>292</v>
      </c>
      <c r="F865" t="s">
        <v>15063</v>
      </c>
      <c r="G865" t="s">
        <v>20049</v>
      </c>
    </row>
    <row r="866" spans="1:7" x14ac:dyDescent="0.3">
      <c r="A866">
        <v>865</v>
      </c>
      <c r="B866" t="s">
        <v>15926</v>
      </c>
      <c r="C866" t="s">
        <v>15077</v>
      </c>
      <c r="D866">
        <v>3757</v>
      </c>
      <c r="E866">
        <v>355</v>
      </c>
      <c r="F866" t="s">
        <v>15055</v>
      </c>
      <c r="G866" t="s">
        <v>20049</v>
      </c>
    </row>
    <row r="867" spans="1:7" x14ac:dyDescent="0.3">
      <c r="A867">
        <v>866</v>
      </c>
      <c r="B867" t="s">
        <v>15927</v>
      </c>
      <c r="C867" t="s">
        <v>15060</v>
      </c>
      <c r="D867">
        <v>40189</v>
      </c>
      <c r="E867">
        <v>553</v>
      </c>
      <c r="F867" t="s">
        <v>15055</v>
      </c>
      <c r="G867" t="s">
        <v>20049</v>
      </c>
    </row>
    <row r="868" spans="1:7" x14ac:dyDescent="0.3">
      <c r="A868">
        <v>867</v>
      </c>
      <c r="B868" t="s">
        <v>15928</v>
      </c>
      <c r="C868" t="s">
        <v>15054</v>
      </c>
      <c r="D868">
        <v>47806</v>
      </c>
      <c r="E868">
        <v>858</v>
      </c>
      <c r="F868" t="s">
        <v>15055</v>
      </c>
      <c r="G868" t="s">
        <v>20049</v>
      </c>
    </row>
    <row r="869" spans="1:7" x14ac:dyDescent="0.3">
      <c r="A869">
        <v>868</v>
      </c>
      <c r="B869" t="s">
        <v>15929</v>
      </c>
      <c r="C869" t="s">
        <v>15077</v>
      </c>
      <c r="D869">
        <v>42212</v>
      </c>
      <c r="E869">
        <v>729</v>
      </c>
      <c r="F869" t="s">
        <v>15061</v>
      </c>
      <c r="G869" t="s">
        <v>20049</v>
      </c>
    </row>
    <row r="870" spans="1:7" x14ac:dyDescent="0.3">
      <c r="A870">
        <v>869</v>
      </c>
      <c r="B870" t="s">
        <v>15930</v>
      </c>
      <c r="C870" t="s">
        <v>15057</v>
      </c>
      <c r="D870">
        <v>6539</v>
      </c>
      <c r="E870">
        <v>813</v>
      </c>
      <c r="F870" t="s">
        <v>15063</v>
      </c>
      <c r="G870" t="s">
        <v>20049</v>
      </c>
    </row>
    <row r="871" spans="1:7" x14ac:dyDescent="0.3">
      <c r="A871">
        <v>870</v>
      </c>
      <c r="B871" t="s">
        <v>15931</v>
      </c>
      <c r="C871" t="s">
        <v>15060</v>
      </c>
      <c r="D871">
        <v>9806</v>
      </c>
      <c r="E871">
        <v>110</v>
      </c>
      <c r="F871" t="s">
        <v>15055</v>
      </c>
      <c r="G871" t="s">
        <v>20049</v>
      </c>
    </row>
    <row r="872" spans="1:7" x14ac:dyDescent="0.3">
      <c r="A872">
        <v>871</v>
      </c>
      <c r="B872" t="s">
        <v>15932</v>
      </c>
      <c r="C872" t="s">
        <v>15077</v>
      </c>
      <c r="D872">
        <v>3302</v>
      </c>
      <c r="E872">
        <v>902</v>
      </c>
      <c r="F872" t="s">
        <v>15055</v>
      </c>
      <c r="G872" t="s">
        <v>20049</v>
      </c>
    </row>
    <row r="873" spans="1:7" x14ac:dyDescent="0.3">
      <c r="A873">
        <v>872</v>
      </c>
      <c r="B873" t="s">
        <v>15933</v>
      </c>
      <c r="C873" t="s">
        <v>15060</v>
      </c>
      <c r="D873">
        <v>41246</v>
      </c>
      <c r="E873">
        <v>472</v>
      </c>
      <c r="F873" t="s">
        <v>15063</v>
      </c>
      <c r="G873" t="s">
        <v>20049</v>
      </c>
    </row>
    <row r="874" spans="1:7" x14ac:dyDescent="0.3">
      <c r="A874">
        <v>873</v>
      </c>
      <c r="B874" t="s">
        <v>15934</v>
      </c>
      <c r="C874" t="s">
        <v>15065</v>
      </c>
      <c r="D874">
        <v>32415</v>
      </c>
      <c r="E874">
        <v>118</v>
      </c>
      <c r="F874" t="s">
        <v>15063</v>
      </c>
      <c r="G874" t="s">
        <v>20049</v>
      </c>
    </row>
    <row r="875" spans="1:7" x14ac:dyDescent="0.3">
      <c r="A875">
        <v>874</v>
      </c>
      <c r="B875" t="s">
        <v>15935</v>
      </c>
      <c r="C875" t="s">
        <v>15065</v>
      </c>
      <c r="D875">
        <v>7587</v>
      </c>
      <c r="E875">
        <v>667</v>
      </c>
      <c r="F875" t="s">
        <v>15063</v>
      </c>
      <c r="G875" t="s">
        <v>20049</v>
      </c>
    </row>
    <row r="876" spans="1:7" x14ac:dyDescent="0.3">
      <c r="A876">
        <v>875</v>
      </c>
      <c r="B876" t="s">
        <v>15936</v>
      </c>
      <c r="C876" t="s">
        <v>15077</v>
      </c>
      <c r="D876">
        <v>18547</v>
      </c>
      <c r="E876">
        <v>506</v>
      </c>
      <c r="F876" t="s">
        <v>15063</v>
      </c>
      <c r="G876" t="s">
        <v>20049</v>
      </c>
    </row>
    <row r="877" spans="1:7" x14ac:dyDescent="0.3">
      <c r="A877">
        <v>876</v>
      </c>
      <c r="B877" t="s">
        <v>15937</v>
      </c>
      <c r="C877" t="s">
        <v>15077</v>
      </c>
      <c r="D877">
        <v>40345</v>
      </c>
      <c r="E877">
        <v>348</v>
      </c>
      <c r="F877" t="s">
        <v>15055</v>
      </c>
      <c r="G877" t="s">
        <v>20049</v>
      </c>
    </row>
    <row r="878" spans="1:7" x14ac:dyDescent="0.3">
      <c r="A878">
        <v>877</v>
      </c>
      <c r="B878" t="s">
        <v>15938</v>
      </c>
      <c r="C878" t="s">
        <v>15065</v>
      </c>
      <c r="D878">
        <v>38968</v>
      </c>
      <c r="E878">
        <v>940</v>
      </c>
      <c r="F878" t="s">
        <v>15061</v>
      </c>
      <c r="G878" t="s">
        <v>20049</v>
      </c>
    </row>
    <row r="879" spans="1:7" x14ac:dyDescent="0.3">
      <c r="A879">
        <v>878</v>
      </c>
      <c r="B879" t="s">
        <v>15939</v>
      </c>
      <c r="C879" t="s">
        <v>15057</v>
      </c>
      <c r="D879">
        <v>21147</v>
      </c>
      <c r="E879">
        <v>490</v>
      </c>
      <c r="F879" t="s">
        <v>15055</v>
      </c>
      <c r="G879" t="s">
        <v>20049</v>
      </c>
    </row>
    <row r="880" spans="1:7" x14ac:dyDescent="0.3">
      <c r="A880">
        <v>879</v>
      </c>
      <c r="B880" t="s">
        <v>15940</v>
      </c>
      <c r="C880" t="s">
        <v>15077</v>
      </c>
      <c r="D880">
        <v>1277</v>
      </c>
      <c r="E880">
        <v>156</v>
      </c>
      <c r="F880" t="s">
        <v>15061</v>
      </c>
      <c r="G880" t="s">
        <v>20049</v>
      </c>
    </row>
    <row r="881" spans="1:7" x14ac:dyDescent="0.3">
      <c r="A881">
        <v>880</v>
      </c>
      <c r="B881" t="s">
        <v>15941</v>
      </c>
      <c r="C881" t="s">
        <v>15077</v>
      </c>
      <c r="D881">
        <v>28844</v>
      </c>
      <c r="E881">
        <v>625</v>
      </c>
      <c r="F881" t="s">
        <v>15063</v>
      </c>
      <c r="G881" t="s">
        <v>20049</v>
      </c>
    </row>
    <row r="882" spans="1:7" x14ac:dyDescent="0.3">
      <c r="A882">
        <v>881</v>
      </c>
      <c r="B882" t="s">
        <v>15942</v>
      </c>
      <c r="C882" t="s">
        <v>15054</v>
      </c>
      <c r="D882">
        <v>15527</v>
      </c>
      <c r="E882">
        <v>353</v>
      </c>
      <c r="F882" t="s">
        <v>15063</v>
      </c>
      <c r="G882" t="s">
        <v>20049</v>
      </c>
    </row>
    <row r="883" spans="1:7" x14ac:dyDescent="0.3">
      <c r="A883">
        <v>882</v>
      </c>
      <c r="B883" t="s">
        <v>15943</v>
      </c>
      <c r="C883" t="s">
        <v>15077</v>
      </c>
      <c r="D883">
        <v>49764</v>
      </c>
      <c r="E883">
        <v>613</v>
      </c>
      <c r="F883" t="s">
        <v>15063</v>
      </c>
      <c r="G883" t="s">
        <v>20049</v>
      </c>
    </row>
    <row r="884" spans="1:7" x14ac:dyDescent="0.3">
      <c r="A884">
        <v>883</v>
      </c>
      <c r="B884" t="s">
        <v>15944</v>
      </c>
      <c r="C884" t="s">
        <v>15069</v>
      </c>
      <c r="D884">
        <v>42775</v>
      </c>
      <c r="E884">
        <v>461</v>
      </c>
      <c r="F884" t="s">
        <v>15061</v>
      </c>
      <c r="G884" t="s">
        <v>20049</v>
      </c>
    </row>
    <row r="885" spans="1:7" x14ac:dyDescent="0.3">
      <c r="A885">
        <v>884</v>
      </c>
      <c r="B885" t="s">
        <v>15945</v>
      </c>
      <c r="C885" t="s">
        <v>15060</v>
      </c>
      <c r="D885">
        <v>14267</v>
      </c>
      <c r="E885">
        <v>173</v>
      </c>
      <c r="F885" t="s">
        <v>15055</v>
      </c>
      <c r="G885" t="s">
        <v>20049</v>
      </c>
    </row>
    <row r="886" spans="1:7" x14ac:dyDescent="0.3">
      <c r="A886">
        <v>885</v>
      </c>
      <c r="B886" t="s">
        <v>15946</v>
      </c>
      <c r="C886" t="s">
        <v>15060</v>
      </c>
      <c r="D886">
        <v>30787</v>
      </c>
      <c r="E886">
        <v>77</v>
      </c>
      <c r="F886" t="s">
        <v>15055</v>
      </c>
      <c r="G886" t="s">
        <v>20051</v>
      </c>
    </row>
    <row r="887" spans="1:7" x14ac:dyDescent="0.3">
      <c r="A887">
        <v>886</v>
      </c>
      <c r="B887" t="s">
        <v>15947</v>
      </c>
      <c r="C887" t="s">
        <v>15077</v>
      </c>
      <c r="D887">
        <v>25626</v>
      </c>
      <c r="E887">
        <v>718</v>
      </c>
      <c r="F887" t="s">
        <v>15070</v>
      </c>
      <c r="G887" t="s">
        <v>20049</v>
      </c>
    </row>
    <row r="888" spans="1:7" x14ac:dyDescent="0.3">
      <c r="A888">
        <v>887</v>
      </c>
      <c r="B888" t="s">
        <v>15948</v>
      </c>
      <c r="C888" t="s">
        <v>15054</v>
      </c>
      <c r="D888">
        <v>38358</v>
      </c>
      <c r="E888">
        <v>805</v>
      </c>
      <c r="F888" t="s">
        <v>15070</v>
      </c>
      <c r="G888" t="s">
        <v>20049</v>
      </c>
    </row>
    <row r="889" spans="1:7" x14ac:dyDescent="0.3">
      <c r="A889">
        <v>888</v>
      </c>
      <c r="B889" t="s">
        <v>15949</v>
      </c>
      <c r="C889" t="s">
        <v>15060</v>
      </c>
      <c r="D889">
        <v>39429</v>
      </c>
      <c r="E889">
        <v>900</v>
      </c>
      <c r="F889" t="s">
        <v>15055</v>
      </c>
      <c r="G889" t="s">
        <v>20049</v>
      </c>
    </row>
    <row r="890" spans="1:7" x14ac:dyDescent="0.3">
      <c r="A890">
        <v>889</v>
      </c>
      <c r="B890" t="s">
        <v>15950</v>
      </c>
      <c r="C890" t="s">
        <v>15069</v>
      </c>
      <c r="D890">
        <v>39842</v>
      </c>
      <c r="E890">
        <v>379</v>
      </c>
      <c r="F890" t="s">
        <v>15070</v>
      </c>
      <c r="G890" t="s">
        <v>20049</v>
      </c>
    </row>
    <row r="891" spans="1:7" x14ac:dyDescent="0.3">
      <c r="A891">
        <v>890</v>
      </c>
      <c r="B891" t="s">
        <v>15951</v>
      </c>
      <c r="C891" t="s">
        <v>15065</v>
      </c>
      <c r="D891">
        <v>45596</v>
      </c>
      <c r="E891">
        <v>22</v>
      </c>
      <c r="F891" t="s">
        <v>15061</v>
      </c>
      <c r="G891" t="s">
        <v>20051</v>
      </c>
    </row>
    <row r="892" spans="1:7" x14ac:dyDescent="0.3">
      <c r="A892">
        <v>891</v>
      </c>
      <c r="B892" t="s">
        <v>15952</v>
      </c>
      <c r="C892" t="s">
        <v>15054</v>
      </c>
      <c r="D892">
        <v>18061</v>
      </c>
      <c r="E892">
        <v>621</v>
      </c>
      <c r="F892" t="s">
        <v>15070</v>
      </c>
      <c r="G892" t="s">
        <v>20049</v>
      </c>
    </row>
    <row r="893" spans="1:7" x14ac:dyDescent="0.3">
      <c r="A893">
        <v>892</v>
      </c>
      <c r="B893" t="s">
        <v>15953</v>
      </c>
      <c r="C893" t="s">
        <v>15054</v>
      </c>
      <c r="D893">
        <v>27622</v>
      </c>
      <c r="E893">
        <v>566</v>
      </c>
      <c r="F893" t="s">
        <v>15061</v>
      </c>
      <c r="G893" t="s">
        <v>20049</v>
      </c>
    </row>
    <row r="894" spans="1:7" x14ac:dyDescent="0.3">
      <c r="A894">
        <v>893</v>
      </c>
      <c r="B894" t="s">
        <v>15954</v>
      </c>
      <c r="C894" t="s">
        <v>15069</v>
      </c>
      <c r="D894">
        <v>14655</v>
      </c>
      <c r="E894">
        <v>600</v>
      </c>
      <c r="F894" t="s">
        <v>15070</v>
      </c>
      <c r="G894" t="s">
        <v>20049</v>
      </c>
    </row>
    <row r="895" spans="1:7" x14ac:dyDescent="0.3">
      <c r="A895">
        <v>894</v>
      </c>
      <c r="B895" t="s">
        <v>15955</v>
      </c>
      <c r="C895" t="s">
        <v>15065</v>
      </c>
      <c r="D895">
        <v>12665</v>
      </c>
      <c r="E895">
        <v>75</v>
      </c>
      <c r="F895" t="s">
        <v>15055</v>
      </c>
      <c r="G895" t="s">
        <v>20051</v>
      </c>
    </row>
    <row r="896" spans="1:7" x14ac:dyDescent="0.3">
      <c r="A896">
        <v>895</v>
      </c>
      <c r="B896" t="s">
        <v>15956</v>
      </c>
      <c r="C896" t="s">
        <v>15069</v>
      </c>
      <c r="D896">
        <v>47996</v>
      </c>
      <c r="E896">
        <v>777</v>
      </c>
      <c r="F896" t="s">
        <v>15055</v>
      </c>
      <c r="G896" t="s">
        <v>20049</v>
      </c>
    </row>
    <row r="897" spans="1:7" x14ac:dyDescent="0.3">
      <c r="A897">
        <v>896</v>
      </c>
      <c r="B897" t="s">
        <v>15957</v>
      </c>
      <c r="C897" t="s">
        <v>15054</v>
      </c>
      <c r="D897">
        <v>13451</v>
      </c>
      <c r="E897">
        <v>45</v>
      </c>
      <c r="F897" t="s">
        <v>15061</v>
      </c>
      <c r="G897" t="s">
        <v>20051</v>
      </c>
    </row>
    <row r="898" spans="1:7" x14ac:dyDescent="0.3">
      <c r="A898">
        <v>897</v>
      </c>
      <c r="B898" t="s">
        <v>15958</v>
      </c>
      <c r="C898" t="s">
        <v>15054</v>
      </c>
      <c r="D898">
        <v>45923</v>
      </c>
      <c r="E898">
        <v>381</v>
      </c>
      <c r="F898" t="s">
        <v>15055</v>
      </c>
      <c r="G898" t="s">
        <v>20049</v>
      </c>
    </row>
    <row r="899" spans="1:7" x14ac:dyDescent="0.3">
      <c r="A899">
        <v>898</v>
      </c>
      <c r="B899" t="s">
        <v>15959</v>
      </c>
      <c r="C899" t="s">
        <v>15069</v>
      </c>
      <c r="D899">
        <v>49333</v>
      </c>
      <c r="E899">
        <v>877</v>
      </c>
      <c r="F899" t="s">
        <v>15070</v>
      </c>
      <c r="G899" t="s">
        <v>20049</v>
      </c>
    </row>
    <row r="900" spans="1:7" x14ac:dyDescent="0.3">
      <c r="A900">
        <v>899</v>
      </c>
      <c r="B900" t="s">
        <v>15960</v>
      </c>
      <c r="C900" t="s">
        <v>15054</v>
      </c>
      <c r="D900">
        <v>43689</v>
      </c>
      <c r="E900">
        <v>132</v>
      </c>
      <c r="F900" t="s">
        <v>15063</v>
      </c>
      <c r="G900" t="s">
        <v>20049</v>
      </c>
    </row>
    <row r="901" spans="1:7" x14ac:dyDescent="0.3">
      <c r="A901">
        <v>900</v>
      </c>
      <c r="B901" t="s">
        <v>15961</v>
      </c>
      <c r="C901" t="s">
        <v>15057</v>
      </c>
      <c r="D901">
        <v>449</v>
      </c>
      <c r="E901">
        <v>683</v>
      </c>
      <c r="F901" t="s">
        <v>15055</v>
      </c>
      <c r="G901" t="s">
        <v>20049</v>
      </c>
    </row>
    <row r="902" spans="1:7" x14ac:dyDescent="0.3">
      <c r="A902">
        <v>901</v>
      </c>
      <c r="B902" t="s">
        <v>15962</v>
      </c>
      <c r="C902" t="s">
        <v>15057</v>
      </c>
      <c r="D902">
        <v>42542</v>
      </c>
      <c r="E902">
        <v>38</v>
      </c>
      <c r="F902" t="s">
        <v>15061</v>
      </c>
      <c r="G902" t="s">
        <v>20051</v>
      </c>
    </row>
    <row r="903" spans="1:7" x14ac:dyDescent="0.3">
      <c r="A903">
        <v>902</v>
      </c>
      <c r="B903" t="s">
        <v>15963</v>
      </c>
      <c r="C903" t="s">
        <v>15077</v>
      </c>
      <c r="D903">
        <v>15567</v>
      </c>
      <c r="E903">
        <v>44</v>
      </c>
      <c r="F903" t="s">
        <v>15070</v>
      </c>
      <c r="G903" t="s">
        <v>20051</v>
      </c>
    </row>
    <row r="904" spans="1:7" x14ac:dyDescent="0.3">
      <c r="A904">
        <v>903</v>
      </c>
      <c r="B904" t="s">
        <v>15964</v>
      </c>
      <c r="C904" t="s">
        <v>15065</v>
      </c>
      <c r="D904">
        <v>9159</v>
      </c>
      <c r="E904">
        <v>509</v>
      </c>
      <c r="F904" t="s">
        <v>15070</v>
      </c>
      <c r="G904" t="s">
        <v>20049</v>
      </c>
    </row>
    <row r="905" spans="1:7" x14ac:dyDescent="0.3">
      <c r="A905">
        <v>904</v>
      </c>
      <c r="B905" t="s">
        <v>15965</v>
      </c>
      <c r="C905" t="s">
        <v>15077</v>
      </c>
      <c r="D905">
        <v>12075</v>
      </c>
      <c r="E905">
        <v>799</v>
      </c>
      <c r="F905" t="s">
        <v>15070</v>
      </c>
      <c r="G905" t="s">
        <v>20049</v>
      </c>
    </row>
    <row r="906" spans="1:7" x14ac:dyDescent="0.3">
      <c r="A906">
        <v>905</v>
      </c>
      <c r="B906" t="s">
        <v>15966</v>
      </c>
      <c r="C906" t="s">
        <v>15057</v>
      </c>
      <c r="D906">
        <v>17009</v>
      </c>
      <c r="E906">
        <v>530</v>
      </c>
      <c r="F906" t="s">
        <v>15055</v>
      </c>
      <c r="G906" t="s">
        <v>20049</v>
      </c>
    </row>
    <row r="907" spans="1:7" x14ac:dyDescent="0.3">
      <c r="A907">
        <v>906</v>
      </c>
      <c r="B907" t="s">
        <v>15967</v>
      </c>
      <c r="C907" t="s">
        <v>15077</v>
      </c>
      <c r="D907">
        <v>44455</v>
      </c>
      <c r="E907">
        <v>77</v>
      </c>
      <c r="F907" t="s">
        <v>15055</v>
      </c>
      <c r="G907" t="s">
        <v>20051</v>
      </c>
    </row>
    <row r="908" spans="1:7" x14ac:dyDescent="0.3">
      <c r="A908">
        <v>907</v>
      </c>
      <c r="B908" t="s">
        <v>15968</v>
      </c>
      <c r="C908" t="s">
        <v>15077</v>
      </c>
      <c r="D908">
        <v>35892</v>
      </c>
      <c r="E908">
        <v>637</v>
      </c>
      <c r="F908" t="s">
        <v>15061</v>
      </c>
      <c r="G908" t="s">
        <v>20049</v>
      </c>
    </row>
    <row r="909" spans="1:7" x14ac:dyDescent="0.3">
      <c r="A909">
        <v>908</v>
      </c>
      <c r="B909" t="s">
        <v>15969</v>
      </c>
      <c r="C909" t="s">
        <v>15069</v>
      </c>
      <c r="D909">
        <v>46424</v>
      </c>
      <c r="E909">
        <v>414</v>
      </c>
      <c r="F909" t="s">
        <v>15063</v>
      </c>
      <c r="G909" t="s">
        <v>20049</v>
      </c>
    </row>
    <row r="910" spans="1:7" x14ac:dyDescent="0.3">
      <c r="A910">
        <v>909</v>
      </c>
      <c r="B910" t="s">
        <v>15970</v>
      </c>
      <c r="C910" t="s">
        <v>15065</v>
      </c>
      <c r="D910">
        <v>27955</v>
      </c>
      <c r="E910">
        <v>753</v>
      </c>
      <c r="F910" t="s">
        <v>15063</v>
      </c>
      <c r="G910" t="s">
        <v>20049</v>
      </c>
    </row>
    <row r="911" spans="1:7" x14ac:dyDescent="0.3">
      <c r="A911">
        <v>910</v>
      </c>
      <c r="B911" t="s">
        <v>15971</v>
      </c>
      <c r="C911" t="s">
        <v>15054</v>
      </c>
      <c r="D911">
        <v>14629</v>
      </c>
      <c r="E911">
        <v>977</v>
      </c>
      <c r="F911" t="s">
        <v>15055</v>
      </c>
      <c r="G911" t="s">
        <v>20049</v>
      </c>
    </row>
    <row r="912" spans="1:7" x14ac:dyDescent="0.3">
      <c r="A912">
        <v>911</v>
      </c>
      <c r="B912" t="s">
        <v>15972</v>
      </c>
      <c r="C912" t="s">
        <v>15057</v>
      </c>
      <c r="D912">
        <v>13353</v>
      </c>
      <c r="E912">
        <v>645</v>
      </c>
      <c r="F912" t="s">
        <v>15055</v>
      </c>
      <c r="G912" t="s">
        <v>20049</v>
      </c>
    </row>
    <row r="913" spans="1:7" x14ac:dyDescent="0.3">
      <c r="A913">
        <v>912</v>
      </c>
      <c r="B913" t="s">
        <v>15973</v>
      </c>
      <c r="C913" t="s">
        <v>15077</v>
      </c>
      <c r="D913">
        <v>23242</v>
      </c>
      <c r="E913">
        <v>522</v>
      </c>
      <c r="F913" t="s">
        <v>15070</v>
      </c>
      <c r="G913" t="s">
        <v>20049</v>
      </c>
    </row>
    <row r="914" spans="1:7" x14ac:dyDescent="0.3">
      <c r="A914">
        <v>913</v>
      </c>
      <c r="B914" t="s">
        <v>15974</v>
      </c>
      <c r="C914" t="s">
        <v>15077</v>
      </c>
      <c r="D914">
        <v>27486</v>
      </c>
      <c r="E914">
        <v>972</v>
      </c>
      <c r="F914" t="s">
        <v>15070</v>
      </c>
      <c r="G914" t="s">
        <v>20049</v>
      </c>
    </row>
    <row r="915" spans="1:7" x14ac:dyDescent="0.3">
      <c r="A915">
        <v>914</v>
      </c>
      <c r="B915" t="s">
        <v>15975</v>
      </c>
      <c r="C915" t="s">
        <v>15060</v>
      </c>
      <c r="D915">
        <v>25611</v>
      </c>
      <c r="E915">
        <v>510</v>
      </c>
      <c r="F915" t="s">
        <v>15063</v>
      </c>
      <c r="G915" t="s">
        <v>20049</v>
      </c>
    </row>
    <row r="916" spans="1:7" x14ac:dyDescent="0.3">
      <c r="A916">
        <v>915</v>
      </c>
      <c r="B916" t="s">
        <v>15976</v>
      </c>
      <c r="C916" t="s">
        <v>15069</v>
      </c>
      <c r="D916">
        <v>5667</v>
      </c>
      <c r="E916">
        <v>422</v>
      </c>
      <c r="F916" t="s">
        <v>15061</v>
      </c>
      <c r="G916" t="s">
        <v>20049</v>
      </c>
    </row>
    <row r="917" spans="1:7" x14ac:dyDescent="0.3">
      <c r="A917">
        <v>916</v>
      </c>
      <c r="B917" t="s">
        <v>15977</v>
      </c>
      <c r="C917" t="s">
        <v>15069</v>
      </c>
      <c r="D917">
        <v>5696</v>
      </c>
      <c r="E917">
        <v>722</v>
      </c>
      <c r="F917" t="s">
        <v>15061</v>
      </c>
      <c r="G917" t="s">
        <v>20049</v>
      </c>
    </row>
    <row r="918" spans="1:7" x14ac:dyDescent="0.3">
      <c r="A918">
        <v>917</v>
      </c>
      <c r="B918" t="s">
        <v>15978</v>
      </c>
      <c r="C918" t="s">
        <v>15069</v>
      </c>
      <c r="D918">
        <v>19972</v>
      </c>
      <c r="E918">
        <v>138</v>
      </c>
      <c r="F918" t="s">
        <v>15063</v>
      </c>
      <c r="G918" t="s">
        <v>20049</v>
      </c>
    </row>
    <row r="919" spans="1:7" x14ac:dyDescent="0.3">
      <c r="A919">
        <v>918</v>
      </c>
      <c r="B919" t="s">
        <v>15979</v>
      </c>
      <c r="C919" t="s">
        <v>15060</v>
      </c>
      <c r="D919">
        <v>39776</v>
      </c>
      <c r="E919">
        <v>517</v>
      </c>
      <c r="F919" t="s">
        <v>15063</v>
      </c>
      <c r="G919" t="s">
        <v>20049</v>
      </c>
    </row>
    <row r="920" spans="1:7" x14ac:dyDescent="0.3">
      <c r="A920">
        <v>919</v>
      </c>
      <c r="B920" t="s">
        <v>15980</v>
      </c>
      <c r="C920" t="s">
        <v>15060</v>
      </c>
      <c r="D920">
        <v>30313</v>
      </c>
      <c r="E920">
        <v>778</v>
      </c>
      <c r="F920" t="s">
        <v>15055</v>
      </c>
      <c r="G920" t="s">
        <v>20049</v>
      </c>
    </row>
    <row r="921" spans="1:7" x14ac:dyDescent="0.3">
      <c r="A921">
        <v>920</v>
      </c>
      <c r="B921" t="s">
        <v>15981</v>
      </c>
      <c r="C921" t="s">
        <v>15060</v>
      </c>
      <c r="D921">
        <v>42543</v>
      </c>
      <c r="E921">
        <v>971</v>
      </c>
      <c r="F921" t="s">
        <v>15070</v>
      </c>
      <c r="G921" t="s">
        <v>20049</v>
      </c>
    </row>
    <row r="922" spans="1:7" x14ac:dyDescent="0.3">
      <c r="A922">
        <v>921</v>
      </c>
      <c r="B922" t="s">
        <v>15982</v>
      </c>
      <c r="C922" t="s">
        <v>15069</v>
      </c>
      <c r="D922">
        <v>27273</v>
      </c>
      <c r="E922">
        <v>902</v>
      </c>
      <c r="F922" t="s">
        <v>15061</v>
      </c>
      <c r="G922" t="s">
        <v>20049</v>
      </c>
    </row>
    <row r="923" spans="1:7" x14ac:dyDescent="0.3">
      <c r="A923">
        <v>922</v>
      </c>
      <c r="B923" t="s">
        <v>15983</v>
      </c>
      <c r="C923" t="s">
        <v>15057</v>
      </c>
      <c r="D923">
        <v>2176</v>
      </c>
      <c r="E923">
        <v>825</v>
      </c>
      <c r="F923" t="s">
        <v>15061</v>
      </c>
      <c r="G923" t="s">
        <v>20049</v>
      </c>
    </row>
    <row r="924" spans="1:7" x14ac:dyDescent="0.3">
      <c r="A924">
        <v>923</v>
      </c>
      <c r="B924" t="s">
        <v>15984</v>
      </c>
      <c r="C924" t="s">
        <v>15060</v>
      </c>
      <c r="D924">
        <v>25065</v>
      </c>
      <c r="E924">
        <v>347</v>
      </c>
      <c r="F924" t="s">
        <v>15055</v>
      </c>
      <c r="G924" t="s">
        <v>20049</v>
      </c>
    </row>
    <row r="925" spans="1:7" x14ac:dyDescent="0.3">
      <c r="A925">
        <v>924</v>
      </c>
      <c r="B925" t="s">
        <v>15985</v>
      </c>
      <c r="C925" t="s">
        <v>15065</v>
      </c>
      <c r="D925">
        <v>556</v>
      </c>
      <c r="E925">
        <v>179</v>
      </c>
      <c r="F925" t="s">
        <v>15055</v>
      </c>
      <c r="G925" t="s">
        <v>20049</v>
      </c>
    </row>
    <row r="926" spans="1:7" x14ac:dyDescent="0.3">
      <c r="A926">
        <v>925</v>
      </c>
      <c r="B926" t="s">
        <v>15986</v>
      </c>
      <c r="C926" t="s">
        <v>15077</v>
      </c>
      <c r="D926">
        <v>34998</v>
      </c>
      <c r="E926">
        <v>968</v>
      </c>
      <c r="F926" t="s">
        <v>15070</v>
      </c>
      <c r="G926" t="s">
        <v>20049</v>
      </c>
    </row>
    <row r="927" spans="1:7" x14ac:dyDescent="0.3">
      <c r="A927">
        <v>926</v>
      </c>
      <c r="B927" t="s">
        <v>15987</v>
      </c>
      <c r="C927" t="s">
        <v>15065</v>
      </c>
      <c r="D927">
        <v>3478</v>
      </c>
      <c r="E927">
        <v>393</v>
      </c>
      <c r="F927" t="s">
        <v>15055</v>
      </c>
      <c r="G927" t="s">
        <v>20049</v>
      </c>
    </row>
    <row r="928" spans="1:7" x14ac:dyDescent="0.3">
      <c r="A928">
        <v>927</v>
      </c>
      <c r="B928" t="s">
        <v>15988</v>
      </c>
      <c r="C928" t="s">
        <v>15057</v>
      </c>
      <c r="D928">
        <v>19357</v>
      </c>
      <c r="E928">
        <v>231</v>
      </c>
      <c r="F928" t="s">
        <v>15061</v>
      </c>
      <c r="G928" t="s">
        <v>20049</v>
      </c>
    </row>
    <row r="929" spans="1:7" x14ac:dyDescent="0.3">
      <c r="A929">
        <v>928</v>
      </c>
      <c r="B929" t="s">
        <v>15989</v>
      </c>
      <c r="C929" t="s">
        <v>15069</v>
      </c>
      <c r="D929">
        <v>28051</v>
      </c>
      <c r="E929">
        <v>558</v>
      </c>
      <c r="F929" t="s">
        <v>15070</v>
      </c>
      <c r="G929" t="s">
        <v>20049</v>
      </c>
    </row>
    <row r="930" spans="1:7" x14ac:dyDescent="0.3">
      <c r="A930">
        <v>929</v>
      </c>
      <c r="B930" t="s">
        <v>15990</v>
      </c>
      <c r="C930" t="s">
        <v>15077</v>
      </c>
      <c r="D930">
        <v>313</v>
      </c>
      <c r="E930">
        <v>306</v>
      </c>
      <c r="F930" t="s">
        <v>15063</v>
      </c>
      <c r="G930" t="s">
        <v>20049</v>
      </c>
    </row>
    <row r="931" spans="1:7" x14ac:dyDescent="0.3">
      <c r="A931">
        <v>930</v>
      </c>
      <c r="B931" t="s">
        <v>15991</v>
      </c>
      <c r="C931" t="s">
        <v>15069</v>
      </c>
      <c r="D931">
        <v>20025</v>
      </c>
      <c r="E931">
        <v>776</v>
      </c>
      <c r="F931" t="s">
        <v>15061</v>
      </c>
      <c r="G931" t="s">
        <v>20049</v>
      </c>
    </row>
    <row r="932" spans="1:7" x14ac:dyDescent="0.3">
      <c r="A932">
        <v>931</v>
      </c>
      <c r="B932" t="s">
        <v>15992</v>
      </c>
      <c r="C932" t="s">
        <v>15057</v>
      </c>
      <c r="D932">
        <v>10262</v>
      </c>
      <c r="E932">
        <v>799</v>
      </c>
      <c r="F932" t="s">
        <v>15055</v>
      </c>
      <c r="G932" t="s">
        <v>20049</v>
      </c>
    </row>
    <row r="933" spans="1:7" x14ac:dyDescent="0.3">
      <c r="A933">
        <v>932</v>
      </c>
      <c r="B933" t="s">
        <v>15993</v>
      </c>
      <c r="C933" t="s">
        <v>15057</v>
      </c>
      <c r="D933">
        <v>18568</v>
      </c>
      <c r="E933">
        <v>934</v>
      </c>
      <c r="F933" t="s">
        <v>15061</v>
      </c>
      <c r="G933" t="s">
        <v>20049</v>
      </c>
    </row>
    <row r="934" spans="1:7" x14ac:dyDescent="0.3">
      <c r="A934">
        <v>933</v>
      </c>
      <c r="B934" t="s">
        <v>15994</v>
      </c>
      <c r="C934" t="s">
        <v>15057</v>
      </c>
      <c r="D934">
        <v>49214</v>
      </c>
      <c r="E934">
        <v>424</v>
      </c>
      <c r="F934" t="s">
        <v>15061</v>
      </c>
      <c r="G934" t="s">
        <v>20049</v>
      </c>
    </row>
    <row r="935" spans="1:7" x14ac:dyDescent="0.3">
      <c r="A935">
        <v>934</v>
      </c>
      <c r="B935" t="s">
        <v>15995</v>
      </c>
      <c r="C935" t="s">
        <v>15060</v>
      </c>
      <c r="D935">
        <v>22026</v>
      </c>
      <c r="E935">
        <v>572</v>
      </c>
      <c r="F935" t="s">
        <v>15055</v>
      </c>
      <c r="G935" t="s">
        <v>20049</v>
      </c>
    </row>
    <row r="936" spans="1:7" x14ac:dyDescent="0.3">
      <c r="A936">
        <v>935</v>
      </c>
      <c r="B936" t="s">
        <v>15996</v>
      </c>
      <c r="C936" t="s">
        <v>15065</v>
      </c>
      <c r="D936">
        <v>39045</v>
      </c>
      <c r="E936">
        <v>93</v>
      </c>
      <c r="F936" t="s">
        <v>15063</v>
      </c>
      <c r="G936" t="s">
        <v>20051</v>
      </c>
    </row>
    <row r="937" spans="1:7" x14ac:dyDescent="0.3">
      <c r="A937">
        <v>936</v>
      </c>
      <c r="B937" t="s">
        <v>15997</v>
      </c>
      <c r="C937" t="s">
        <v>15057</v>
      </c>
      <c r="D937">
        <v>28304</v>
      </c>
      <c r="E937">
        <v>623</v>
      </c>
      <c r="F937" t="s">
        <v>15055</v>
      </c>
      <c r="G937" t="s">
        <v>20049</v>
      </c>
    </row>
    <row r="938" spans="1:7" x14ac:dyDescent="0.3">
      <c r="A938">
        <v>937</v>
      </c>
      <c r="B938" t="s">
        <v>15998</v>
      </c>
      <c r="C938" t="s">
        <v>15077</v>
      </c>
      <c r="D938">
        <v>41456</v>
      </c>
      <c r="E938">
        <v>379</v>
      </c>
      <c r="F938" t="s">
        <v>15070</v>
      </c>
      <c r="G938" t="s">
        <v>20049</v>
      </c>
    </row>
    <row r="939" spans="1:7" x14ac:dyDescent="0.3">
      <c r="A939">
        <v>938</v>
      </c>
      <c r="B939" t="s">
        <v>15999</v>
      </c>
      <c r="C939" t="s">
        <v>15069</v>
      </c>
      <c r="D939">
        <v>33147</v>
      </c>
      <c r="E939">
        <v>968</v>
      </c>
      <c r="F939" t="s">
        <v>15055</v>
      </c>
      <c r="G939" t="s">
        <v>20049</v>
      </c>
    </row>
    <row r="940" spans="1:7" x14ac:dyDescent="0.3">
      <c r="A940">
        <v>939</v>
      </c>
      <c r="B940" t="s">
        <v>16000</v>
      </c>
      <c r="C940" t="s">
        <v>15069</v>
      </c>
      <c r="D940">
        <v>10209</v>
      </c>
      <c r="E940">
        <v>417</v>
      </c>
      <c r="F940" t="s">
        <v>15061</v>
      </c>
      <c r="G940" t="s">
        <v>20049</v>
      </c>
    </row>
    <row r="941" spans="1:7" x14ac:dyDescent="0.3">
      <c r="A941">
        <v>940</v>
      </c>
      <c r="B941" t="s">
        <v>16001</v>
      </c>
      <c r="C941" t="s">
        <v>15069</v>
      </c>
      <c r="D941">
        <v>26718</v>
      </c>
      <c r="E941">
        <v>798</v>
      </c>
      <c r="F941" t="s">
        <v>15070</v>
      </c>
      <c r="G941" t="s">
        <v>20049</v>
      </c>
    </row>
    <row r="942" spans="1:7" x14ac:dyDescent="0.3">
      <c r="A942">
        <v>941</v>
      </c>
      <c r="B942" t="s">
        <v>16002</v>
      </c>
      <c r="C942" t="s">
        <v>15069</v>
      </c>
      <c r="D942">
        <v>16347</v>
      </c>
      <c r="E942">
        <v>224</v>
      </c>
      <c r="F942" t="s">
        <v>15070</v>
      </c>
      <c r="G942" t="s">
        <v>20049</v>
      </c>
    </row>
    <row r="943" spans="1:7" x14ac:dyDescent="0.3">
      <c r="A943">
        <v>942</v>
      </c>
      <c r="B943" t="s">
        <v>16003</v>
      </c>
      <c r="C943" t="s">
        <v>15054</v>
      </c>
      <c r="D943">
        <v>38521</v>
      </c>
      <c r="E943">
        <v>167</v>
      </c>
      <c r="F943" t="s">
        <v>15063</v>
      </c>
      <c r="G943" t="s">
        <v>20049</v>
      </c>
    </row>
    <row r="944" spans="1:7" x14ac:dyDescent="0.3">
      <c r="A944">
        <v>943</v>
      </c>
      <c r="B944" t="s">
        <v>16004</v>
      </c>
      <c r="C944" t="s">
        <v>15057</v>
      </c>
      <c r="D944">
        <v>34618</v>
      </c>
      <c r="E944">
        <v>430</v>
      </c>
      <c r="F944" t="s">
        <v>15070</v>
      </c>
      <c r="G944" t="s">
        <v>20049</v>
      </c>
    </row>
    <row r="945" spans="1:7" x14ac:dyDescent="0.3">
      <c r="A945">
        <v>944</v>
      </c>
      <c r="B945" t="s">
        <v>16005</v>
      </c>
      <c r="C945" t="s">
        <v>15054</v>
      </c>
      <c r="D945">
        <v>3263</v>
      </c>
      <c r="E945">
        <v>180</v>
      </c>
      <c r="F945" t="s">
        <v>15063</v>
      </c>
      <c r="G945" t="s">
        <v>20049</v>
      </c>
    </row>
    <row r="946" spans="1:7" x14ac:dyDescent="0.3">
      <c r="A946">
        <v>945</v>
      </c>
      <c r="B946" t="s">
        <v>16006</v>
      </c>
      <c r="C946" t="s">
        <v>15069</v>
      </c>
      <c r="D946">
        <v>35659</v>
      </c>
      <c r="E946">
        <v>451</v>
      </c>
      <c r="F946" t="s">
        <v>15063</v>
      </c>
      <c r="G946" t="s">
        <v>20049</v>
      </c>
    </row>
    <row r="947" spans="1:7" x14ac:dyDescent="0.3">
      <c r="A947">
        <v>946</v>
      </c>
      <c r="B947" t="s">
        <v>16007</v>
      </c>
      <c r="C947" t="s">
        <v>15065</v>
      </c>
      <c r="D947">
        <v>40223</v>
      </c>
      <c r="E947">
        <v>696</v>
      </c>
      <c r="F947" t="s">
        <v>15061</v>
      </c>
      <c r="G947" t="s">
        <v>20049</v>
      </c>
    </row>
    <row r="948" spans="1:7" x14ac:dyDescent="0.3">
      <c r="A948">
        <v>947</v>
      </c>
      <c r="B948" t="s">
        <v>16008</v>
      </c>
      <c r="C948" t="s">
        <v>15077</v>
      </c>
      <c r="D948">
        <v>16387</v>
      </c>
      <c r="E948">
        <v>645</v>
      </c>
      <c r="F948" t="s">
        <v>15070</v>
      </c>
      <c r="G948" t="s">
        <v>20049</v>
      </c>
    </row>
    <row r="949" spans="1:7" x14ac:dyDescent="0.3">
      <c r="A949">
        <v>948</v>
      </c>
      <c r="B949" t="s">
        <v>16009</v>
      </c>
      <c r="C949" t="s">
        <v>15077</v>
      </c>
      <c r="D949">
        <v>21412</v>
      </c>
      <c r="E949">
        <v>857</v>
      </c>
      <c r="F949" t="s">
        <v>15061</v>
      </c>
      <c r="G949" t="s">
        <v>20049</v>
      </c>
    </row>
    <row r="950" spans="1:7" x14ac:dyDescent="0.3">
      <c r="A950">
        <v>949</v>
      </c>
      <c r="B950" t="s">
        <v>16010</v>
      </c>
      <c r="C950" t="s">
        <v>15065</v>
      </c>
      <c r="D950">
        <v>1004</v>
      </c>
      <c r="E950">
        <v>890</v>
      </c>
      <c r="F950" t="s">
        <v>15055</v>
      </c>
      <c r="G950" t="s">
        <v>20049</v>
      </c>
    </row>
    <row r="951" spans="1:7" x14ac:dyDescent="0.3">
      <c r="A951">
        <v>950</v>
      </c>
      <c r="B951" t="s">
        <v>16011</v>
      </c>
      <c r="C951" t="s">
        <v>15060</v>
      </c>
      <c r="D951">
        <v>35113</v>
      </c>
      <c r="E951">
        <v>798</v>
      </c>
      <c r="F951" t="s">
        <v>15063</v>
      </c>
      <c r="G951" t="s">
        <v>20049</v>
      </c>
    </row>
    <row r="952" spans="1:7" x14ac:dyDescent="0.3">
      <c r="A952">
        <v>951</v>
      </c>
      <c r="B952" t="s">
        <v>16012</v>
      </c>
      <c r="C952" t="s">
        <v>15060</v>
      </c>
      <c r="D952">
        <v>4071</v>
      </c>
      <c r="E952">
        <v>228</v>
      </c>
      <c r="F952" t="s">
        <v>15063</v>
      </c>
      <c r="G952" t="s">
        <v>20049</v>
      </c>
    </row>
    <row r="953" spans="1:7" x14ac:dyDescent="0.3">
      <c r="A953">
        <v>952</v>
      </c>
      <c r="B953" t="s">
        <v>16013</v>
      </c>
      <c r="C953" t="s">
        <v>15057</v>
      </c>
      <c r="D953">
        <v>33457</v>
      </c>
      <c r="E953">
        <v>37</v>
      </c>
      <c r="F953" t="s">
        <v>15070</v>
      </c>
      <c r="G953" t="s">
        <v>20051</v>
      </c>
    </row>
    <row r="954" spans="1:7" x14ac:dyDescent="0.3">
      <c r="A954">
        <v>953</v>
      </c>
      <c r="B954" t="s">
        <v>16014</v>
      </c>
      <c r="C954" t="s">
        <v>15057</v>
      </c>
      <c r="D954">
        <v>3894</v>
      </c>
      <c r="E954">
        <v>767</v>
      </c>
      <c r="F954" t="s">
        <v>15070</v>
      </c>
      <c r="G954" t="s">
        <v>20049</v>
      </c>
    </row>
    <row r="955" spans="1:7" x14ac:dyDescent="0.3">
      <c r="A955">
        <v>954</v>
      </c>
      <c r="B955" t="s">
        <v>16015</v>
      </c>
      <c r="C955" t="s">
        <v>15065</v>
      </c>
      <c r="D955">
        <v>25218</v>
      </c>
      <c r="E955">
        <v>891</v>
      </c>
      <c r="F955" t="s">
        <v>15070</v>
      </c>
      <c r="G955" t="s">
        <v>20049</v>
      </c>
    </row>
    <row r="956" spans="1:7" x14ac:dyDescent="0.3">
      <c r="A956">
        <v>955</v>
      </c>
      <c r="B956" t="s">
        <v>16016</v>
      </c>
      <c r="C956" t="s">
        <v>15054</v>
      </c>
      <c r="D956">
        <v>41053</v>
      </c>
      <c r="E956">
        <v>992</v>
      </c>
      <c r="F956" t="s">
        <v>15061</v>
      </c>
      <c r="G956" t="s">
        <v>20049</v>
      </c>
    </row>
    <row r="957" spans="1:7" x14ac:dyDescent="0.3">
      <c r="A957">
        <v>956</v>
      </c>
      <c r="B957" t="s">
        <v>16017</v>
      </c>
      <c r="C957" t="s">
        <v>15054</v>
      </c>
      <c r="D957">
        <v>16468</v>
      </c>
      <c r="E957">
        <v>907</v>
      </c>
      <c r="F957" t="s">
        <v>15055</v>
      </c>
      <c r="G957" t="s">
        <v>20049</v>
      </c>
    </row>
    <row r="958" spans="1:7" x14ac:dyDescent="0.3">
      <c r="A958">
        <v>957</v>
      </c>
      <c r="B958" t="s">
        <v>16018</v>
      </c>
      <c r="C958" t="s">
        <v>15060</v>
      </c>
      <c r="D958">
        <v>1531</v>
      </c>
      <c r="E958">
        <v>287</v>
      </c>
      <c r="F958" t="s">
        <v>15070</v>
      </c>
      <c r="G958" t="s">
        <v>20049</v>
      </c>
    </row>
    <row r="959" spans="1:7" x14ac:dyDescent="0.3">
      <c r="A959">
        <v>958</v>
      </c>
      <c r="B959" t="s">
        <v>16019</v>
      </c>
      <c r="C959" t="s">
        <v>15054</v>
      </c>
      <c r="D959">
        <v>17444</v>
      </c>
      <c r="E959">
        <v>651</v>
      </c>
      <c r="F959" t="s">
        <v>15061</v>
      </c>
      <c r="G959" t="s">
        <v>20049</v>
      </c>
    </row>
    <row r="960" spans="1:7" x14ac:dyDescent="0.3">
      <c r="A960">
        <v>959</v>
      </c>
      <c r="B960" t="s">
        <v>16020</v>
      </c>
      <c r="C960" t="s">
        <v>15057</v>
      </c>
      <c r="D960">
        <v>1199</v>
      </c>
      <c r="E960">
        <v>804</v>
      </c>
      <c r="F960" t="s">
        <v>15063</v>
      </c>
      <c r="G960" t="s">
        <v>20049</v>
      </c>
    </row>
    <row r="961" spans="1:7" x14ac:dyDescent="0.3">
      <c r="A961">
        <v>960</v>
      </c>
      <c r="B961" t="s">
        <v>16021</v>
      </c>
      <c r="C961" t="s">
        <v>15060</v>
      </c>
      <c r="D961">
        <v>19807</v>
      </c>
      <c r="E961">
        <v>268</v>
      </c>
      <c r="F961" t="s">
        <v>15061</v>
      </c>
      <c r="G961" t="s">
        <v>20049</v>
      </c>
    </row>
    <row r="962" spans="1:7" x14ac:dyDescent="0.3">
      <c r="A962">
        <v>961</v>
      </c>
      <c r="B962" t="s">
        <v>16022</v>
      </c>
      <c r="C962" t="s">
        <v>15069</v>
      </c>
      <c r="D962">
        <v>38564</v>
      </c>
      <c r="E962">
        <v>735</v>
      </c>
      <c r="F962" t="s">
        <v>15055</v>
      </c>
      <c r="G962" t="s">
        <v>20049</v>
      </c>
    </row>
    <row r="963" spans="1:7" x14ac:dyDescent="0.3">
      <c r="A963">
        <v>962</v>
      </c>
      <c r="B963" t="s">
        <v>16023</v>
      </c>
      <c r="C963" t="s">
        <v>15054</v>
      </c>
      <c r="D963">
        <v>37361</v>
      </c>
      <c r="E963">
        <v>867</v>
      </c>
      <c r="F963" t="s">
        <v>15063</v>
      </c>
      <c r="G963" t="s">
        <v>20049</v>
      </c>
    </row>
    <row r="964" spans="1:7" x14ac:dyDescent="0.3">
      <c r="A964">
        <v>963</v>
      </c>
      <c r="B964" t="s">
        <v>16024</v>
      </c>
      <c r="C964" t="s">
        <v>15060</v>
      </c>
      <c r="D964">
        <v>42562</v>
      </c>
      <c r="E964">
        <v>786</v>
      </c>
      <c r="F964" t="s">
        <v>15061</v>
      </c>
      <c r="G964" t="s">
        <v>20049</v>
      </c>
    </row>
    <row r="965" spans="1:7" x14ac:dyDescent="0.3">
      <c r="A965">
        <v>964</v>
      </c>
      <c r="B965" t="s">
        <v>16025</v>
      </c>
      <c r="C965" t="s">
        <v>15057</v>
      </c>
      <c r="D965">
        <v>33372</v>
      </c>
      <c r="E965">
        <v>613</v>
      </c>
      <c r="F965" t="s">
        <v>15055</v>
      </c>
      <c r="G965" t="s">
        <v>20049</v>
      </c>
    </row>
    <row r="966" spans="1:7" x14ac:dyDescent="0.3">
      <c r="A966">
        <v>965</v>
      </c>
      <c r="B966" t="s">
        <v>16026</v>
      </c>
      <c r="C966" t="s">
        <v>15060</v>
      </c>
      <c r="D966">
        <v>5598</v>
      </c>
      <c r="E966">
        <v>822</v>
      </c>
      <c r="F966" t="s">
        <v>15055</v>
      </c>
      <c r="G966" t="s">
        <v>20049</v>
      </c>
    </row>
    <row r="967" spans="1:7" x14ac:dyDescent="0.3">
      <c r="A967">
        <v>966</v>
      </c>
      <c r="B967" t="s">
        <v>16027</v>
      </c>
      <c r="C967" t="s">
        <v>15065</v>
      </c>
      <c r="D967">
        <v>19185</v>
      </c>
      <c r="E967">
        <v>828</v>
      </c>
      <c r="F967" t="s">
        <v>15055</v>
      </c>
      <c r="G967" t="s">
        <v>20049</v>
      </c>
    </row>
    <row r="968" spans="1:7" x14ac:dyDescent="0.3">
      <c r="A968">
        <v>967</v>
      </c>
      <c r="B968" t="s">
        <v>16028</v>
      </c>
      <c r="C968" t="s">
        <v>15065</v>
      </c>
      <c r="D968">
        <v>27881</v>
      </c>
      <c r="E968">
        <v>396</v>
      </c>
      <c r="F968" t="s">
        <v>15055</v>
      </c>
      <c r="G968" t="s">
        <v>20049</v>
      </c>
    </row>
    <row r="969" spans="1:7" x14ac:dyDescent="0.3">
      <c r="A969">
        <v>968</v>
      </c>
      <c r="B969" t="s">
        <v>16029</v>
      </c>
      <c r="C969" t="s">
        <v>15077</v>
      </c>
      <c r="D969">
        <v>36933</v>
      </c>
      <c r="E969">
        <v>549</v>
      </c>
      <c r="F969" t="s">
        <v>15070</v>
      </c>
      <c r="G969" t="s">
        <v>20049</v>
      </c>
    </row>
    <row r="970" spans="1:7" x14ac:dyDescent="0.3">
      <c r="A970">
        <v>969</v>
      </c>
      <c r="B970" t="s">
        <v>16030</v>
      </c>
      <c r="C970" t="s">
        <v>15060</v>
      </c>
      <c r="D970">
        <v>11654</v>
      </c>
      <c r="E970">
        <v>923</v>
      </c>
      <c r="F970" t="s">
        <v>15070</v>
      </c>
      <c r="G970" t="s">
        <v>20049</v>
      </c>
    </row>
    <row r="971" spans="1:7" x14ac:dyDescent="0.3">
      <c r="A971">
        <v>970</v>
      </c>
      <c r="B971" t="s">
        <v>16031</v>
      </c>
      <c r="C971" t="s">
        <v>15060</v>
      </c>
      <c r="D971">
        <v>41479</v>
      </c>
      <c r="E971">
        <v>562</v>
      </c>
      <c r="F971" t="s">
        <v>15055</v>
      </c>
      <c r="G971" t="s">
        <v>20049</v>
      </c>
    </row>
    <row r="972" spans="1:7" x14ac:dyDescent="0.3">
      <c r="A972">
        <v>971</v>
      </c>
      <c r="B972" t="s">
        <v>16032</v>
      </c>
      <c r="C972" t="s">
        <v>15065</v>
      </c>
      <c r="D972">
        <v>37072</v>
      </c>
      <c r="E972">
        <v>451</v>
      </c>
      <c r="F972" t="s">
        <v>15055</v>
      </c>
      <c r="G972" t="s">
        <v>20049</v>
      </c>
    </row>
    <row r="973" spans="1:7" x14ac:dyDescent="0.3">
      <c r="A973">
        <v>972</v>
      </c>
      <c r="B973" t="s">
        <v>16033</v>
      </c>
      <c r="C973" t="s">
        <v>15054</v>
      </c>
      <c r="D973">
        <v>21326</v>
      </c>
      <c r="E973">
        <v>143</v>
      </c>
      <c r="F973" t="s">
        <v>15063</v>
      </c>
      <c r="G973" t="s">
        <v>20049</v>
      </c>
    </row>
    <row r="974" spans="1:7" x14ac:dyDescent="0.3">
      <c r="A974">
        <v>973</v>
      </c>
      <c r="B974" t="s">
        <v>16034</v>
      </c>
      <c r="C974" t="s">
        <v>15065</v>
      </c>
      <c r="D974">
        <v>8948</v>
      </c>
      <c r="E974">
        <v>608</v>
      </c>
      <c r="F974" t="s">
        <v>15055</v>
      </c>
      <c r="G974" t="s">
        <v>20049</v>
      </c>
    </row>
    <row r="975" spans="1:7" x14ac:dyDescent="0.3">
      <c r="A975">
        <v>974</v>
      </c>
      <c r="B975" t="s">
        <v>16035</v>
      </c>
      <c r="C975" t="s">
        <v>15077</v>
      </c>
      <c r="D975">
        <v>47169</v>
      </c>
      <c r="E975">
        <v>480</v>
      </c>
      <c r="F975" t="s">
        <v>15070</v>
      </c>
      <c r="G975" t="s">
        <v>20049</v>
      </c>
    </row>
    <row r="976" spans="1:7" x14ac:dyDescent="0.3">
      <c r="A976">
        <v>975</v>
      </c>
      <c r="B976" t="s">
        <v>16036</v>
      </c>
      <c r="C976" t="s">
        <v>15069</v>
      </c>
      <c r="D976">
        <v>15452</v>
      </c>
      <c r="E976">
        <v>137</v>
      </c>
      <c r="F976" t="s">
        <v>15061</v>
      </c>
      <c r="G976" t="s">
        <v>20049</v>
      </c>
    </row>
    <row r="977" spans="1:7" x14ac:dyDescent="0.3">
      <c r="A977">
        <v>976</v>
      </c>
      <c r="B977" t="s">
        <v>16037</v>
      </c>
      <c r="C977" t="s">
        <v>15065</v>
      </c>
      <c r="D977">
        <v>45368</v>
      </c>
      <c r="E977">
        <v>638</v>
      </c>
      <c r="F977" t="s">
        <v>15070</v>
      </c>
      <c r="G977" t="s">
        <v>20049</v>
      </c>
    </row>
    <row r="978" spans="1:7" x14ac:dyDescent="0.3">
      <c r="A978">
        <v>977</v>
      </c>
      <c r="B978" t="s">
        <v>16038</v>
      </c>
      <c r="C978" t="s">
        <v>15057</v>
      </c>
      <c r="D978">
        <v>44903</v>
      </c>
      <c r="E978">
        <v>876</v>
      </c>
      <c r="F978" t="s">
        <v>15061</v>
      </c>
      <c r="G978" t="s">
        <v>20049</v>
      </c>
    </row>
    <row r="979" spans="1:7" x14ac:dyDescent="0.3">
      <c r="A979">
        <v>978</v>
      </c>
      <c r="B979" t="s">
        <v>16039</v>
      </c>
      <c r="C979" t="s">
        <v>15065</v>
      </c>
      <c r="D979">
        <v>46841</v>
      </c>
      <c r="E979">
        <v>874</v>
      </c>
      <c r="F979" t="s">
        <v>15070</v>
      </c>
      <c r="G979" t="s">
        <v>20049</v>
      </c>
    </row>
    <row r="980" spans="1:7" x14ac:dyDescent="0.3">
      <c r="A980">
        <v>979</v>
      </c>
      <c r="B980" t="s">
        <v>16040</v>
      </c>
      <c r="C980" t="s">
        <v>15060</v>
      </c>
      <c r="D980">
        <v>43129</v>
      </c>
      <c r="E980">
        <v>300</v>
      </c>
      <c r="F980" t="s">
        <v>15061</v>
      </c>
      <c r="G980" t="s">
        <v>20049</v>
      </c>
    </row>
    <row r="981" spans="1:7" x14ac:dyDescent="0.3">
      <c r="A981">
        <v>980</v>
      </c>
      <c r="B981" t="s">
        <v>16041</v>
      </c>
      <c r="C981" t="s">
        <v>15065</v>
      </c>
      <c r="D981">
        <v>44764</v>
      </c>
      <c r="E981">
        <v>968</v>
      </c>
      <c r="F981" t="s">
        <v>15055</v>
      </c>
      <c r="G981" t="s">
        <v>20049</v>
      </c>
    </row>
    <row r="982" spans="1:7" x14ac:dyDescent="0.3">
      <c r="A982">
        <v>981</v>
      </c>
      <c r="B982" t="s">
        <v>16042</v>
      </c>
      <c r="C982" t="s">
        <v>15060</v>
      </c>
      <c r="D982">
        <v>41054</v>
      </c>
      <c r="E982">
        <v>857</v>
      </c>
      <c r="F982" t="s">
        <v>15055</v>
      </c>
      <c r="G982" t="s">
        <v>20049</v>
      </c>
    </row>
    <row r="983" spans="1:7" x14ac:dyDescent="0.3">
      <c r="A983">
        <v>982</v>
      </c>
      <c r="B983" t="s">
        <v>16043</v>
      </c>
      <c r="C983" t="s">
        <v>15060</v>
      </c>
      <c r="D983">
        <v>25391</v>
      </c>
      <c r="E983">
        <v>944</v>
      </c>
      <c r="F983" t="s">
        <v>15055</v>
      </c>
      <c r="G983" t="s">
        <v>20049</v>
      </c>
    </row>
    <row r="984" spans="1:7" x14ac:dyDescent="0.3">
      <c r="A984">
        <v>983</v>
      </c>
      <c r="B984" t="s">
        <v>16044</v>
      </c>
      <c r="C984" t="s">
        <v>15077</v>
      </c>
      <c r="D984">
        <v>1051</v>
      </c>
      <c r="E984">
        <v>585</v>
      </c>
      <c r="F984" t="s">
        <v>15063</v>
      </c>
      <c r="G984" t="s">
        <v>20049</v>
      </c>
    </row>
    <row r="985" spans="1:7" x14ac:dyDescent="0.3">
      <c r="A985">
        <v>984</v>
      </c>
      <c r="B985" t="s">
        <v>16045</v>
      </c>
      <c r="C985" t="s">
        <v>15060</v>
      </c>
      <c r="D985">
        <v>11187</v>
      </c>
      <c r="E985">
        <v>839</v>
      </c>
      <c r="F985" t="s">
        <v>15055</v>
      </c>
      <c r="G985" t="s">
        <v>20049</v>
      </c>
    </row>
    <row r="986" spans="1:7" x14ac:dyDescent="0.3">
      <c r="A986">
        <v>985</v>
      </c>
      <c r="B986" t="s">
        <v>16046</v>
      </c>
      <c r="C986" t="s">
        <v>15065</v>
      </c>
      <c r="D986">
        <v>10367</v>
      </c>
      <c r="E986">
        <v>894</v>
      </c>
      <c r="F986" t="s">
        <v>15063</v>
      </c>
      <c r="G986" t="s">
        <v>20049</v>
      </c>
    </row>
    <row r="987" spans="1:7" x14ac:dyDescent="0.3">
      <c r="A987">
        <v>986</v>
      </c>
      <c r="B987" t="s">
        <v>16047</v>
      </c>
      <c r="C987" t="s">
        <v>15054</v>
      </c>
      <c r="D987">
        <v>22639</v>
      </c>
      <c r="E987">
        <v>951</v>
      </c>
      <c r="F987" t="s">
        <v>15061</v>
      </c>
      <c r="G987" t="s">
        <v>20049</v>
      </c>
    </row>
    <row r="988" spans="1:7" x14ac:dyDescent="0.3">
      <c r="A988">
        <v>987</v>
      </c>
      <c r="B988" t="s">
        <v>16048</v>
      </c>
      <c r="C988" t="s">
        <v>15057</v>
      </c>
      <c r="D988">
        <v>40824</v>
      </c>
      <c r="E988">
        <v>636</v>
      </c>
      <c r="F988" t="s">
        <v>15063</v>
      </c>
      <c r="G988" t="s">
        <v>20049</v>
      </c>
    </row>
    <row r="989" spans="1:7" x14ac:dyDescent="0.3">
      <c r="A989">
        <v>988</v>
      </c>
      <c r="B989" t="s">
        <v>16049</v>
      </c>
      <c r="C989" t="s">
        <v>15077</v>
      </c>
      <c r="D989">
        <v>34225</v>
      </c>
      <c r="E989">
        <v>388</v>
      </c>
      <c r="F989" t="s">
        <v>15070</v>
      </c>
      <c r="G989" t="s">
        <v>20049</v>
      </c>
    </row>
    <row r="990" spans="1:7" x14ac:dyDescent="0.3">
      <c r="A990">
        <v>989</v>
      </c>
      <c r="B990" t="s">
        <v>16050</v>
      </c>
      <c r="C990" t="s">
        <v>15077</v>
      </c>
      <c r="D990">
        <v>3963</v>
      </c>
      <c r="E990">
        <v>7</v>
      </c>
      <c r="F990" t="s">
        <v>15070</v>
      </c>
      <c r="G990" t="s">
        <v>20050</v>
      </c>
    </row>
    <row r="991" spans="1:7" x14ac:dyDescent="0.3">
      <c r="A991">
        <v>990</v>
      </c>
      <c r="B991" t="s">
        <v>16051</v>
      </c>
      <c r="C991" t="s">
        <v>15060</v>
      </c>
      <c r="D991">
        <v>4600</v>
      </c>
      <c r="E991">
        <v>220</v>
      </c>
      <c r="F991" t="s">
        <v>15063</v>
      </c>
      <c r="G991" t="s">
        <v>20049</v>
      </c>
    </row>
    <row r="992" spans="1:7" x14ac:dyDescent="0.3">
      <c r="A992">
        <v>991</v>
      </c>
      <c r="B992" t="s">
        <v>16052</v>
      </c>
      <c r="C992" t="s">
        <v>15060</v>
      </c>
      <c r="D992">
        <v>1159</v>
      </c>
      <c r="E992">
        <v>816</v>
      </c>
      <c r="F992" t="s">
        <v>15061</v>
      </c>
      <c r="G992" t="s">
        <v>20049</v>
      </c>
    </row>
    <row r="993" spans="1:7" x14ac:dyDescent="0.3">
      <c r="A993">
        <v>992</v>
      </c>
      <c r="B993" t="s">
        <v>16053</v>
      </c>
      <c r="C993" t="s">
        <v>15060</v>
      </c>
      <c r="D993">
        <v>2526</v>
      </c>
      <c r="E993">
        <v>458</v>
      </c>
      <c r="F993" t="s">
        <v>15070</v>
      </c>
      <c r="G993" t="s">
        <v>20049</v>
      </c>
    </row>
    <row r="994" spans="1:7" x14ac:dyDescent="0.3">
      <c r="A994">
        <v>993</v>
      </c>
      <c r="B994" t="s">
        <v>16054</v>
      </c>
      <c r="C994" t="s">
        <v>15069</v>
      </c>
      <c r="D994">
        <v>976</v>
      </c>
      <c r="E994">
        <v>56</v>
      </c>
      <c r="F994" t="s">
        <v>15055</v>
      </c>
      <c r="G994" t="s">
        <v>20051</v>
      </c>
    </row>
    <row r="995" spans="1:7" x14ac:dyDescent="0.3">
      <c r="A995">
        <v>994</v>
      </c>
      <c r="B995" t="s">
        <v>16055</v>
      </c>
      <c r="C995" t="s">
        <v>15054</v>
      </c>
      <c r="D995">
        <v>23541</v>
      </c>
      <c r="E995">
        <v>619</v>
      </c>
      <c r="F995" t="s">
        <v>15063</v>
      </c>
      <c r="G995" t="s">
        <v>20049</v>
      </c>
    </row>
    <row r="996" spans="1:7" x14ac:dyDescent="0.3">
      <c r="A996">
        <v>995</v>
      </c>
      <c r="B996" t="s">
        <v>16056</v>
      </c>
      <c r="C996" t="s">
        <v>15069</v>
      </c>
      <c r="D996">
        <v>15933</v>
      </c>
      <c r="E996">
        <v>667</v>
      </c>
      <c r="F996" t="s">
        <v>15070</v>
      </c>
      <c r="G996" t="s">
        <v>20049</v>
      </c>
    </row>
    <row r="997" spans="1:7" x14ac:dyDescent="0.3">
      <c r="A997">
        <v>996</v>
      </c>
      <c r="B997" t="s">
        <v>16057</v>
      </c>
      <c r="C997" t="s">
        <v>15054</v>
      </c>
      <c r="D997">
        <v>29419</v>
      </c>
      <c r="E997">
        <v>489</v>
      </c>
      <c r="F997" t="s">
        <v>15070</v>
      </c>
      <c r="G997" t="s">
        <v>20049</v>
      </c>
    </row>
    <row r="998" spans="1:7" x14ac:dyDescent="0.3">
      <c r="A998">
        <v>997</v>
      </c>
      <c r="B998" t="s">
        <v>16058</v>
      </c>
      <c r="C998" t="s">
        <v>15054</v>
      </c>
      <c r="D998">
        <v>40632</v>
      </c>
      <c r="E998">
        <v>383</v>
      </c>
      <c r="F998" t="s">
        <v>15055</v>
      </c>
      <c r="G998" t="s">
        <v>20049</v>
      </c>
    </row>
    <row r="999" spans="1:7" x14ac:dyDescent="0.3">
      <c r="A999">
        <v>998</v>
      </c>
      <c r="B999" t="s">
        <v>16059</v>
      </c>
      <c r="C999" t="s">
        <v>15065</v>
      </c>
      <c r="D999">
        <v>12775</v>
      </c>
      <c r="E999">
        <v>756</v>
      </c>
      <c r="F999" t="s">
        <v>15070</v>
      </c>
      <c r="G999" t="s">
        <v>20049</v>
      </c>
    </row>
    <row r="1000" spans="1:7" x14ac:dyDescent="0.3">
      <c r="A1000">
        <v>999</v>
      </c>
      <c r="B1000" t="s">
        <v>16060</v>
      </c>
      <c r="C1000" t="s">
        <v>15054</v>
      </c>
      <c r="D1000">
        <v>21044</v>
      </c>
      <c r="E1000">
        <v>437</v>
      </c>
      <c r="F1000" t="s">
        <v>15055</v>
      </c>
      <c r="G1000" t="s">
        <v>20049</v>
      </c>
    </row>
    <row r="1001" spans="1:7" x14ac:dyDescent="0.3">
      <c r="A1001">
        <v>1000</v>
      </c>
      <c r="B1001" t="s">
        <v>16061</v>
      </c>
      <c r="C1001" t="s">
        <v>15057</v>
      </c>
      <c r="D1001">
        <v>13822</v>
      </c>
      <c r="E1001">
        <v>565</v>
      </c>
      <c r="F1001" t="s">
        <v>15070</v>
      </c>
      <c r="G1001" t="s">
        <v>20049</v>
      </c>
    </row>
    <row r="1002" spans="1:7" x14ac:dyDescent="0.3">
      <c r="A1002">
        <v>1001</v>
      </c>
      <c r="B1002" t="s">
        <v>16062</v>
      </c>
      <c r="C1002" t="s">
        <v>15057</v>
      </c>
      <c r="D1002">
        <v>11183</v>
      </c>
      <c r="E1002">
        <v>319</v>
      </c>
      <c r="F1002" t="s">
        <v>15055</v>
      </c>
      <c r="G1002" t="s">
        <v>20049</v>
      </c>
    </row>
    <row r="1003" spans="1:7" x14ac:dyDescent="0.3">
      <c r="A1003">
        <v>1002</v>
      </c>
      <c r="B1003" t="s">
        <v>16063</v>
      </c>
      <c r="C1003" t="s">
        <v>15065</v>
      </c>
      <c r="D1003">
        <v>18675</v>
      </c>
      <c r="E1003">
        <v>719</v>
      </c>
      <c r="F1003" t="s">
        <v>15061</v>
      </c>
      <c r="G1003" t="s">
        <v>20049</v>
      </c>
    </row>
    <row r="1004" spans="1:7" x14ac:dyDescent="0.3">
      <c r="A1004">
        <v>1003</v>
      </c>
      <c r="B1004" t="s">
        <v>16064</v>
      </c>
      <c r="C1004" t="s">
        <v>15054</v>
      </c>
      <c r="D1004">
        <v>32268</v>
      </c>
      <c r="E1004">
        <v>712</v>
      </c>
      <c r="F1004" t="s">
        <v>15061</v>
      </c>
      <c r="G1004" t="s">
        <v>20049</v>
      </c>
    </row>
    <row r="1005" spans="1:7" x14ac:dyDescent="0.3">
      <c r="A1005">
        <v>1004</v>
      </c>
      <c r="B1005" t="s">
        <v>16065</v>
      </c>
      <c r="C1005" t="s">
        <v>15060</v>
      </c>
      <c r="D1005">
        <v>30718</v>
      </c>
      <c r="E1005">
        <v>768</v>
      </c>
      <c r="F1005" t="s">
        <v>15055</v>
      </c>
      <c r="G1005" t="s">
        <v>20049</v>
      </c>
    </row>
    <row r="1006" spans="1:7" x14ac:dyDescent="0.3">
      <c r="A1006">
        <v>1005</v>
      </c>
      <c r="B1006" t="s">
        <v>16066</v>
      </c>
      <c r="C1006" t="s">
        <v>15054</v>
      </c>
      <c r="D1006">
        <v>20802</v>
      </c>
      <c r="E1006">
        <v>844</v>
      </c>
      <c r="F1006" t="s">
        <v>15061</v>
      </c>
      <c r="G1006" t="s">
        <v>20049</v>
      </c>
    </row>
    <row r="1007" spans="1:7" x14ac:dyDescent="0.3">
      <c r="A1007">
        <v>1006</v>
      </c>
      <c r="B1007" t="s">
        <v>16067</v>
      </c>
      <c r="C1007" t="s">
        <v>15069</v>
      </c>
      <c r="D1007">
        <v>3947</v>
      </c>
      <c r="E1007">
        <v>564</v>
      </c>
      <c r="F1007" t="s">
        <v>15055</v>
      </c>
      <c r="G1007" t="s">
        <v>20049</v>
      </c>
    </row>
    <row r="1008" spans="1:7" x14ac:dyDescent="0.3">
      <c r="A1008">
        <v>1007</v>
      </c>
      <c r="B1008" t="s">
        <v>16068</v>
      </c>
      <c r="C1008" t="s">
        <v>15054</v>
      </c>
      <c r="D1008">
        <v>13113</v>
      </c>
      <c r="E1008">
        <v>951</v>
      </c>
      <c r="F1008" t="s">
        <v>15055</v>
      </c>
      <c r="G1008" t="s">
        <v>20049</v>
      </c>
    </row>
    <row r="1009" spans="1:7" x14ac:dyDescent="0.3">
      <c r="A1009">
        <v>1008</v>
      </c>
      <c r="B1009" t="s">
        <v>16069</v>
      </c>
      <c r="C1009" t="s">
        <v>15077</v>
      </c>
      <c r="D1009">
        <v>13669</v>
      </c>
      <c r="E1009">
        <v>426</v>
      </c>
      <c r="F1009" t="s">
        <v>15061</v>
      </c>
      <c r="G1009" t="s">
        <v>20049</v>
      </c>
    </row>
    <row r="1010" spans="1:7" x14ac:dyDescent="0.3">
      <c r="A1010">
        <v>1009</v>
      </c>
      <c r="B1010" t="s">
        <v>16070</v>
      </c>
      <c r="C1010" t="s">
        <v>15057</v>
      </c>
      <c r="D1010">
        <v>30467</v>
      </c>
      <c r="E1010">
        <v>276</v>
      </c>
      <c r="F1010" t="s">
        <v>15055</v>
      </c>
      <c r="G1010" t="s">
        <v>20049</v>
      </c>
    </row>
    <row r="1011" spans="1:7" x14ac:dyDescent="0.3">
      <c r="A1011">
        <v>1010</v>
      </c>
      <c r="B1011" t="s">
        <v>16071</v>
      </c>
      <c r="C1011" t="s">
        <v>15057</v>
      </c>
      <c r="D1011">
        <v>7945</v>
      </c>
      <c r="E1011">
        <v>664</v>
      </c>
      <c r="F1011" t="s">
        <v>15061</v>
      </c>
      <c r="G1011" t="s">
        <v>20049</v>
      </c>
    </row>
    <row r="1012" spans="1:7" x14ac:dyDescent="0.3">
      <c r="A1012">
        <v>1011</v>
      </c>
      <c r="B1012" t="s">
        <v>16072</v>
      </c>
      <c r="C1012" t="s">
        <v>15065</v>
      </c>
      <c r="D1012">
        <v>48056</v>
      </c>
      <c r="E1012">
        <v>262</v>
      </c>
      <c r="F1012" t="s">
        <v>15063</v>
      </c>
      <c r="G1012" t="s">
        <v>20049</v>
      </c>
    </row>
    <row r="1013" spans="1:7" x14ac:dyDescent="0.3">
      <c r="A1013">
        <v>1012</v>
      </c>
      <c r="B1013" t="s">
        <v>16073</v>
      </c>
      <c r="C1013" t="s">
        <v>15057</v>
      </c>
      <c r="D1013">
        <v>49115</v>
      </c>
      <c r="E1013">
        <v>201</v>
      </c>
      <c r="F1013" t="s">
        <v>15055</v>
      </c>
      <c r="G1013" t="s">
        <v>20049</v>
      </c>
    </row>
    <row r="1014" spans="1:7" x14ac:dyDescent="0.3">
      <c r="A1014">
        <v>1013</v>
      </c>
      <c r="B1014" t="s">
        <v>16074</v>
      </c>
      <c r="C1014" t="s">
        <v>15077</v>
      </c>
      <c r="D1014">
        <v>28685</v>
      </c>
      <c r="E1014">
        <v>126</v>
      </c>
      <c r="F1014" t="s">
        <v>15070</v>
      </c>
      <c r="G1014" t="s">
        <v>20049</v>
      </c>
    </row>
    <row r="1015" spans="1:7" x14ac:dyDescent="0.3">
      <c r="A1015">
        <v>1014</v>
      </c>
      <c r="B1015" t="s">
        <v>16075</v>
      </c>
      <c r="C1015" t="s">
        <v>15077</v>
      </c>
      <c r="D1015">
        <v>5992</v>
      </c>
      <c r="E1015">
        <v>856</v>
      </c>
      <c r="F1015" t="s">
        <v>15055</v>
      </c>
      <c r="G1015" t="s">
        <v>20049</v>
      </c>
    </row>
    <row r="1016" spans="1:7" x14ac:dyDescent="0.3">
      <c r="A1016">
        <v>1015</v>
      </c>
      <c r="B1016" t="s">
        <v>16076</v>
      </c>
      <c r="C1016" t="s">
        <v>15077</v>
      </c>
      <c r="D1016">
        <v>20106</v>
      </c>
      <c r="E1016">
        <v>396</v>
      </c>
      <c r="F1016" t="s">
        <v>15055</v>
      </c>
      <c r="G1016" t="s">
        <v>20049</v>
      </c>
    </row>
    <row r="1017" spans="1:7" x14ac:dyDescent="0.3">
      <c r="A1017">
        <v>1016</v>
      </c>
      <c r="B1017" t="s">
        <v>16077</v>
      </c>
      <c r="C1017" t="s">
        <v>15065</v>
      </c>
      <c r="D1017">
        <v>18172</v>
      </c>
      <c r="E1017">
        <v>84</v>
      </c>
      <c r="F1017" t="s">
        <v>15063</v>
      </c>
      <c r="G1017" t="s">
        <v>20051</v>
      </c>
    </row>
    <row r="1018" spans="1:7" x14ac:dyDescent="0.3">
      <c r="A1018">
        <v>1017</v>
      </c>
      <c r="B1018" t="s">
        <v>16078</v>
      </c>
      <c r="C1018" t="s">
        <v>15057</v>
      </c>
      <c r="D1018">
        <v>6333</v>
      </c>
      <c r="E1018">
        <v>170</v>
      </c>
      <c r="F1018" t="s">
        <v>15070</v>
      </c>
      <c r="G1018" t="s">
        <v>20049</v>
      </c>
    </row>
    <row r="1019" spans="1:7" x14ac:dyDescent="0.3">
      <c r="A1019">
        <v>1018</v>
      </c>
      <c r="B1019" t="s">
        <v>16079</v>
      </c>
      <c r="C1019" t="s">
        <v>15060</v>
      </c>
      <c r="D1019">
        <v>19375</v>
      </c>
      <c r="E1019">
        <v>273</v>
      </c>
      <c r="F1019" t="s">
        <v>15063</v>
      </c>
      <c r="G1019" t="s">
        <v>20049</v>
      </c>
    </row>
    <row r="1020" spans="1:7" x14ac:dyDescent="0.3">
      <c r="A1020">
        <v>1019</v>
      </c>
      <c r="B1020" t="s">
        <v>16080</v>
      </c>
      <c r="C1020" t="s">
        <v>15054</v>
      </c>
      <c r="D1020">
        <v>12697</v>
      </c>
      <c r="E1020">
        <v>149</v>
      </c>
      <c r="F1020" t="s">
        <v>15061</v>
      </c>
      <c r="G1020" t="s">
        <v>20049</v>
      </c>
    </row>
    <row r="1021" spans="1:7" x14ac:dyDescent="0.3">
      <c r="A1021">
        <v>1020</v>
      </c>
      <c r="B1021" t="s">
        <v>16081</v>
      </c>
      <c r="C1021" t="s">
        <v>15057</v>
      </c>
      <c r="D1021">
        <v>18352</v>
      </c>
      <c r="E1021">
        <v>636</v>
      </c>
      <c r="F1021" t="s">
        <v>15063</v>
      </c>
      <c r="G1021" t="s">
        <v>20049</v>
      </c>
    </row>
    <row r="1022" spans="1:7" x14ac:dyDescent="0.3">
      <c r="A1022">
        <v>1021</v>
      </c>
      <c r="B1022" t="s">
        <v>16082</v>
      </c>
      <c r="C1022" t="s">
        <v>15057</v>
      </c>
      <c r="D1022">
        <v>12864</v>
      </c>
      <c r="E1022">
        <v>880</v>
      </c>
      <c r="F1022" t="s">
        <v>15070</v>
      </c>
      <c r="G1022" t="s">
        <v>20049</v>
      </c>
    </row>
    <row r="1023" spans="1:7" x14ac:dyDescent="0.3">
      <c r="A1023">
        <v>1022</v>
      </c>
      <c r="B1023" t="s">
        <v>16083</v>
      </c>
      <c r="C1023" t="s">
        <v>15060</v>
      </c>
      <c r="D1023">
        <v>33761</v>
      </c>
      <c r="E1023">
        <v>714</v>
      </c>
      <c r="F1023" t="s">
        <v>15063</v>
      </c>
      <c r="G1023" t="s">
        <v>20049</v>
      </c>
    </row>
    <row r="1024" spans="1:7" x14ac:dyDescent="0.3">
      <c r="A1024">
        <v>1023</v>
      </c>
      <c r="B1024" t="s">
        <v>16084</v>
      </c>
      <c r="C1024" t="s">
        <v>15057</v>
      </c>
      <c r="D1024">
        <v>28052</v>
      </c>
      <c r="E1024">
        <v>170</v>
      </c>
      <c r="F1024" t="s">
        <v>15070</v>
      </c>
      <c r="G1024" t="s">
        <v>20049</v>
      </c>
    </row>
    <row r="1025" spans="1:7" x14ac:dyDescent="0.3">
      <c r="A1025">
        <v>1024</v>
      </c>
      <c r="B1025" t="s">
        <v>16085</v>
      </c>
      <c r="C1025" t="s">
        <v>15077</v>
      </c>
      <c r="D1025">
        <v>41564</v>
      </c>
      <c r="E1025">
        <v>335</v>
      </c>
      <c r="F1025" t="s">
        <v>15055</v>
      </c>
      <c r="G1025" t="s">
        <v>20049</v>
      </c>
    </row>
    <row r="1026" spans="1:7" x14ac:dyDescent="0.3">
      <c r="A1026">
        <v>1025</v>
      </c>
      <c r="B1026" t="s">
        <v>16086</v>
      </c>
      <c r="C1026" t="s">
        <v>15057</v>
      </c>
      <c r="D1026">
        <v>29566</v>
      </c>
      <c r="E1026">
        <v>971</v>
      </c>
      <c r="F1026" t="s">
        <v>15061</v>
      </c>
      <c r="G1026" t="s">
        <v>20049</v>
      </c>
    </row>
    <row r="1027" spans="1:7" x14ac:dyDescent="0.3">
      <c r="A1027">
        <v>1026</v>
      </c>
      <c r="B1027" t="s">
        <v>16087</v>
      </c>
      <c r="C1027" t="s">
        <v>15069</v>
      </c>
      <c r="D1027">
        <v>33914</v>
      </c>
      <c r="E1027">
        <v>163</v>
      </c>
      <c r="F1027" t="s">
        <v>15061</v>
      </c>
      <c r="G1027" t="s">
        <v>20049</v>
      </c>
    </row>
    <row r="1028" spans="1:7" x14ac:dyDescent="0.3">
      <c r="A1028">
        <v>1027</v>
      </c>
      <c r="B1028" t="s">
        <v>16088</v>
      </c>
      <c r="C1028" t="s">
        <v>15065</v>
      </c>
      <c r="D1028">
        <v>27124</v>
      </c>
      <c r="E1028">
        <v>340</v>
      </c>
      <c r="F1028" t="s">
        <v>15061</v>
      </c>
      <c r="G1028" t="s">
        <v>20049</v>
      </c>
    </row>
    <row r="1029" spans="1:7" x14ac:dyDescent="0.3">
      <c r="A1029">
        <v>1028</v>
      </c>
      <c r="B1029" t="s">
        <v>16089</v>
      </c>
      <c r="C1029" t="s">
        <v>15060</v>
      </c>
      <c r="D1029">
        <v>1944</v>
      </c>
      <c r="E1029">
        <v>880</v>
      </c>
      <c r="F1029" t="s">
        <v>15061</v>
      </c>
      <c r="G1029" t="s">
        <v>20049</v>
      </c>
    </row>
    <row r="1030" spans="1:7" x14ac:dyDescent="0.3">
      <c r="A1030">
        <v>1029</v>
      </c>
      <c r="B1030" t="s">
        <v>16090</v>
      </c>
      <c r="C1030" t="s">
        <v>15054</v>
      </c>
      <c r="D1030">
        <v>49395</v>
      </c>
      <c r="E1030">
        <v>978</v>
      </c>
      <c r="F1030" t="s">
        <v>15055</v>
      </c>
      <c r="G1030" t="s">
        <v>20049</v>
      </c>
    </row>
    <row r="1031" spans="1:7" x14ac:dyDescent="0.3">
      <c r="A1031">
        <v>1030</v>
      </c>
      <c r="B1031" t="s">
        <v>16091</v>
      </c>
      <c r="C1031" t="s">
        <v>15065</v>
      </c>
      <c r="D1031">
        <v>21671</v>
      </c>
      <c r="E1031">
        <v>586</v>
      </c>
      <c r="F1031" t="s">
        <v>15061</v>
      </c>
      <c r="G1031" t="s">
        <v>20049</v>
      </c>
    </row>
    <row r="1032" spans="1:7" x14ac:dyDescent="0.3">
      <c r="A1032">
        <v>1031</v>
      </c>
      <c r="B1032" t="s">
        <v>16092</v>
      </c>
      <c r="C1032" t="s">
        <v>15069</v>
      </c>
      <c r="D1032">
        <v>12738</v>
      </c>
      <c r="E1032">
        <v>327</v>
      </c>
      <c r="F1032" t="s">
        <v>15061</v>
      </c>
      <c r="G1032" t="s">
        <v>20049</v>
      </c>
    </row>
    <row r="1033" spans="1:7" x14ac:dyDescent="0.3">
      <c r="A1033">
        <v>1032</v>
      </c>
      <c r="B1033" t="s">
        <v>16093</v>
      </c>
      <c r="C1033" t="s">
        <v>15060</v>
      </c>
      <c r="D1033">
        <v>33678</v>
      </c>
      <c r="E1033">
        <v>120</v>
      </c>
      <c r="F1033" t="s">
        <v>15055</v>
      </c>
      <c r="G1033" t="s">
        <v>20049</v>
      </c>
    </row>
    <row r="1034" spans="1:7" x14ac:dyDescent="0.3">
      <c r="A1034">
        <v>1033</v>
      </c>
      <c r="B1034" t="s">
        <v>16094</v>
      </c>
      <c r="C1034" t="s">
        <v>15065</v>
      </c>
      <c r="D1034">
        <v>14884</v>
      </c>
      <c r="E1034">
        <v>205</v>
      </c>
      <c r="F1034" t="s">
        <v>15061</v>
      </c>
      <c r="G1034" t="s">
        <v>20049</v>
      </c>
    </row>
    <row r="1035" spans="1:7" x14ac:dyDescent="0.3">
      <c r="A1035">
        <v>1034</v>
      </c>
      <c r="B1035" t="s">
        <v>16095</v>
      </c>
      <c r="C1035" t="s">
        <v>15069</v>
      </c>
      <c r="D1035">
        <v>4101</v>
      </c>
      <c r="E1035">
        <v>73</v>
      </c>
      <c r="F1035" t="s">
        <v>15055</v>
      </c>
      <c r="G1035" t="s">
        <v>20051</v>
      </c>
    </row>
    <row r="1036" spans="1:7" x14ac:dyDescent="0.3">
      <c r="A1036">
        <v>1035</v>
      </c>
      <c r="B1036" t="s">
        <v>16096</v>
      </c>
      <c r="C1036" t="s">
        <v>15069</v>
      </c>
      <c r="D1036">
        <v>32404</v>
      </c>
      <c r="E1036">
        <v>622</v>
      </c>
      <c r="F1036" t="s">
        <v>15061</v>
      </c>
      <c r="G1036" t="s">
        <v>20049</v>
      </c>
    </row>
    <row r="1037" spans="1:7" x14ac:dyDescent="0.3">
      <c r="A1037">
        <v>1036</v>
      </c>
      <c r="B1037" t="s">
        <v>16097</v>
      </c>
      <c r="C1037" t="s">
        <v>15077</v>
      </c>
      <c r="D1037">
        <v>4247</v>
      </c>
      <c r="E1037">
        <v>482</v>
      </c>
      <c r="F1037" t="s">
        <v>15055</v>
      </c>
      <c r="G1037" t="s">
        <v>20049</v>
      </c>
    </row>
    <row r="1038" spans="1:7" x14ac:dyDescent="0.3">
      <c r="A1038">
        <v>1037</v>
      </c>
      <c r="B1038" t="s">
        <v>16098</v>
      </c>
      <c r="C1038" t="s">
        <v>15065</v>
      </c>
      <c r="D1038">
        <v>1597</v>
      </c>
      <c r="E1038">
        <v>56</v>
      </c>
      <c r="F1038" t="s">
        <v>15070</v>
      </c>
      <c r="G1038" t="s">
        <v>20051</v>
      </c>
    </row>
    <row r="1039" spans="1:7" x14ac:dyDescent="0.3">
      <c r="A1039">
        <v>1038</v>
      </c>
      <c r="B1039" t="s">
        <v>16099</v>
      </c>
      <c r="C1039" t="s">
        <v>15069</v>
      </c>
      <c r="D1039">
        <v>4445</v>
      </c>
      <c r="E1039">
        <v>225</v>
      </c>
      <c r="F1039" t="s">
        <v>15063</v>
      </c>
      <c r="G1039" t="s">
        <v>20049</v>
      </c>
    </row>
    <row r="1040" spans="1:7" x14ac:dyDescent="0.3">
      <c r="A1040">
        <v>1039</v>
      </c>
      <c r="B1040" t="s">
        <v>16100</v>
      </c>
      <c r="C1040" t="s">
        <v>15054</v>
      </c>
      <c r="D1040">
        <v>3847</v>
      </c>
      <c r="E1040">
        <v>53</v>
      </c>
      <c r="F1040" t="s">
        <v>15063</v>
      </c>
      <c r="G1040" t="s">
        <v>20051</v>
      </c>
    </row>
    <row r="1041" spans="1:7" x14ac:dyDescent="0.3">
      <c r="A1041">
        <v>1040</v>
      </c>
      <c r="B1041" t="s">
        <v>16101</v>
      </c>
      <c r="C1041" t="s">
        <v>15054</v>
      </c>
      <c r="D1041">
        <v>6073</v>
      </c>
      <c r="E1041">
        <v>636</v>
      </c>
      <c r="F1041" t="s">
        <v>15061</v>
      </c>
      <c r="G1041" t="s">
        <v>20049</v>
      </c>
    </row>
    <row r="1042" spans="1:7" x14ac:dyDescent="0.3">
      <c r="A1042">
        <v>1041</v>
      </c>
      <c r="B1042" t="s">
        <v>16102</v>
      </c>
      <c r="C1042" t="s">
        <v>15065</v>
      </c>
      <c r="D1042">
        <v>47657</v>
      </c>
      <c r="E1042">
        <v>93</v>
      </c>
      <c r="F1042" t="s">
        <v>15070</v>
      </c>
      <c r="G1042" t="s">
        <v>20051</v>
      </c>
    </row>
    <row r="1043" spans="1:7" x14ac:dyDescent="0.3">
      <c r="A1043">
        <v>1042</v>
      </c>
      <c r="B1043" t="s">
        <v>16103</v>
      </c>
      <c r="C1043" t="s">
        <v>15069</v>
      </c>
      <c r="D1043">
        <v>46848</v>
      </c>
      <c r="E1043">
        <v>588</v>
      </c>
      <c r="F1043" t="s">
        <v>15070</v>
      </c>
      <c r="G1043" t="s">
        <v>20049</v>
      </c>
    </row>
    <row r="1044" spans="1:7" x14ac:dyDescent="0.3">
      <c r="A1044">
        <v>1043</v>
      </c>
      <c r="B1044" t="s">
        <v>16104</v>
      </c>
      <c r="C1044" t="s">
        <v>15054</v>
      </c>
      <c r="D1044">
        <v>10809</v>
      </c>
      <c r="E1044">
        <v>301</v>
      </c>
      <c r="F1044" t="s">
        <v>15063</v>
      </c>
      <c r="G1044" t="s">
        <v>20049</v>
      </c>
    </row>
    <row r="1045" spans="1:7" x14ac:dyDescent="0.3">
      <c r="A1045">
        <v>1044</v>
      </c>
      <c r="B1045" t="s">
        <v>16105</v>
      </c>
      <c r="C1045" t="s">
        <v>15057</v>
      </c>
      <c r="D1045">
        <v>12509</v>
      </c>
      <c r="E1045">
        <v>502</v>
      </c>
      <c r="F1045" t="s">
        <v>15070</v>
      </c>
      <c r="G1045" t="s">
        <v>20049</v>
      </c>
    </row>
    <row r="1046" spans="1:7" x14ac:dyDescent="0.3">
      <c r="A1046">
        <v>1045</v>
      </c>
      <c r="B1046" t="s">
        <v>16106</v>
      </c>
      <c r="C1046" t="s">
        <v>15069</v>
      </c>
      <c r="D1046">
        <v>27665</v>
      </c>
      <c r="E1046">
        <v>527</v>
      </c>
      <c r="F1046" t="s">
        <v>15070</v>
      </c>
      <c r="G1046" t="s">
        <v>20049</v>
      </c>
    </row>
    <row r="1047" spans="1:7" x14ac:dyDescent="0.3">
      <c r="A1047">
        <v>1046</v>
      </c>
      <c r="B1047" t="s">
        <v>16107</v>
      </c>
      <c r="C1047" t="s">
        <v>15077</v>
      </c>
      <c r="D1047">
        <v>12386</v>
      </c>
      <c r="E1047">
        <v>307</v>
      </c>
      <c r="F1047" t="s">
        <v>15070</v>
      </c>
      <c r="G1047" t="s">
        <v>20049</v>
      </c>
    </row>
    <row r="1048" spans="1:7" x14ac:dyDescent="0.3">
      <c r="A1048">
        <v>1047</v>
      </c>
      <c r="B1048" t="s">
        <v>16108</v>
      </c>
      <c r="C1048" t="s">
        <v>15065</v>
      </c>
      <c r="D1048">
        <v>29013</v>
      </c>
      <c r="E1048">
        <v>34</v>
      </c>
      <c r="F1048" t="s">
        <v>15070</v>
      </c>
      <c r="G1048" t="s">
        <v>20051</v>
      </c>
    </row>
    <row r="1049" spans="1:7" x14ac:dyDescent="0.3">
      <c r="A1049">
        <v>1048</v>
      </c>
      <c r="B1049" t="s">
        <v>16109</v>
      </c>
      <c r="C1049" t="s">
        <v>15077</v>
      </c>
      <c r="D1049">
        <v>49092</v>
      </c>
      <c r="E1049">
        <v>370</v>
      </c>
      <c r="F1049" t="s">
        <v>15070</v>
      </c>
      <c r="G1049" t="s">
        <v>20049</v>
      </c>
    </row>
    <row r="1050" spans="1:7" x14ac:dyDescent="0.3">
      <c r="A1050">
        <v>1049</v>
      </c>
      <c r="B1050" t="s">
        <v>16110</v>
      </c>
      <c r="C1050" t="s">
        <v>15054</v>
      </c>
      <c r="D1050">
        <v>17739</v>
      </c>
      <c r="E1050">
        <v>626</v>
      </c>
      <c r="F1050" t="s">
        <v>15063</v>
      </c>
      <c r="G1050" t="s">
        <v>20049</v>
      </c>
    </row>
    <row r="1051" spans="1:7" x14ac:dyDescent="0.3">
      <c r="A1051">
        <v>1050</v>
      </c>
      <c r="B1051" t="s">
        <v>16111</v>
      </c>
      <c r="C1051" t="s">
        <v>15069</v>
      </c>
      <c r="D1051">
        <v>14475</v>
      </c>
      <c r="E1051">
        <v>859</v>
      </c>
      <c r="F1051" t="s">
        <v>15070</v>
      </c>
      <c r="G1051" t="s">
        <v>20049</v>
      </c>
    </row>
    <row r="1052" spans="1:7" x14ac:dyDescent="0.3">
      <c r="A1052">
        <v>1051</v>
      </c>
      <c r="B1052" t="s">
        <v>16112</v>
      </c>
      <c r="C1052" t="s">
        <v>15065</v>
      </c>
      <c r="D1052">
        <v>5925</v>
      </c>
      <c r="E1052">
        <v>271</v>
      </c>
      <c r="F1052" t="s">
        <v>15055</v>
      </c>
      <c r="G1052" t="s">
        <v>20049</v>
      </c>
    </row>
    <row r="1053" spans="1:7" x14ac:dyDescent="0.3">
      <c r="A1053">
        <v>1052</v>
      </c>
      <c r="B1053" t="s">
        <v>16113</v>
      </c>
      <c r="C1053" t="s">
        <v>15060</v>
      </c>
      <c r="D1053">
        <v>49126</v>
      </c>
      <c r="E1053">
        <v>28</v>
      </c>
      <c r="F1053" t="s">
        <v>15055</v>
      </c>
      <c r="G1053" t="s">
        <v>20051</v>
      </c>
    </row>
    <row r="1054" spans="1:7" x14ac:dyDescent="0.3">
      <c r="A1054">
        <v>1053</v>
      </c>
      <c r="B1054" t="s">
        <v>16114</v>
      </c>
      <c r="C1054" t="s">
        <v>15060</v>
      </c>
      <c r="D1054">
        <v>47391</v>
      </c>
      <c r="E1054">
        <v>352</v>
      </c>
      <c r="F1054" t="s">
        <v>15063</v>
      </c>
      <c r="G1054" t="s">
        <v>20049</v>
      </c>
    </row>
    <row r="1055" spans="1:7" x14ac:dyDescent="0.3">
      <c r="A1055">
        <v>1054</v>
      </c>
      <c r="B1055" t="s">
        <v>16115</v>
      </c>
      <c r="C1055" t="s">
        <v>15069</v>
      </c>
      <c r="D1055">
        <v>1943</v>
      </c>
      <c r="E1055">
        <v>190</v>
      </c>
      <c r="F1055" t="s">
        <v>15070</v>
      </c>
      <c r="G1055" t="s">
        <v>20049</v>
      </c>
    </row>
    <row r="1056" spans="1:7" x14ac:dyDescent="0.3">
      <c r="A1056">
        <v>1055</v>
      </c>
      <c r="B1056" t="s">
        <v>16116</v>
      </c>
      <c r="C1056" t="s">
        <v>15077</v>
      </c>
      <c r="D1056">
        <v>7033</v>
      </c>
      <c r="E1056">
        <v>155</v>
      </c>
      <c r="F1056" t="s">
        <v>15070</v>
      </c>
      <c r="G1056" t="s">
        <v>20049</v>
      </c>
    </row>
    <row r="1057" spans="1:7" x14ac:dyDescent="0.3">
      <c r="A1057">
        <v>1056</v>
      </c>
      <c r="B1057" t="s">
        <v>16117</v>
      </c>
      <c r="C1057" t="s">
        <v>15057</v>
      </c>
      <c r="D1057">
        <v>40978</v>
      </c>
      <c r="E1057">
        <v>268</v>
      </c>
      <c r="F1057" t="s">
        <v>15061</v>
      </c>
      <c r="G1057" t="s">
        <v>20049</v>
      </c>
    </row>
    <row r="1058" spans="1:7" x14ac:dyDescent="0.3">
      <c r="A1058">
        <v>1057</v>
      </c>
      <c r="B1058" t="s">
        <v>16118</v>
      </c>
      <c r="C1058" t="s">
        <v>15077</v>
      </c>
      <c r="D1058">
        <v>26536</v>
      </c>
      <c r="E1058">
        <v>771</v>
      </c>
      <c r="F1058" t="s">
        <v>15070</v>
      </c>
      <c r="G1058" t="s">
        <v>20049</v>
      </c>
    </row>
    <row r="1059" spans="1:7" x14ac:dyDescent="0.3">
      <c r="A1059">
        <v>1058</v>
      </c>
      <c r="B1059" t="s">
        <v>16119</v>
      </c>
      <c r="C1059" t="s">
        <v>15069</v>
      </c>
      <c r="D1059">
        <v>2884</v>
      </c>
      <c r="E1059">
        <v>71</v>
      </c>
      <c r="F1059" t="s">
        <v>15070</v>
      </c>
      <c r="G1059" t="s">
        <v>20051</v>
      </c>
    </row>
    <row r="1060" spans="1:7" x14ac:dyDescent="0.3">
      <c r="A1060">
        <v>1059</v>
      </c>
      <c r="B1060" t="s">
        <v>16120</v>
      </c>
      <c r="C1060" t="s">
        <v>15060</v>
      </c>
      <c r="D1060">
        <v>43312</v>
      </c>
      <c r="E1060">
        <v>945</v>
      </c>
      <c r="F1060" t="s">
        <v>15070</v>
      </c>
      <c r="G1060" t="s">
        <v>20049</v>
      </c>
    </row>
    <row r="1061" spans="1:7" x14ac:dyDescent="0.3">
      <c r="A1061">
        <v>1060</v>
      </c>
      <c r="B1061" t="s">
        <v>16121</v>
      </c>
      <c r="C1061" t="s">
        <v>15069</v>
      </c>
      <c r="D1061">
        <v>37434</v>
      </c>
      <c r="E1061">
        <v>177</v>
      </c>
      <c r="F1061" t="s">
        <v>15055</v>
      </c>
      <c r="G1061" t="s">
        <v>20049</v>
      </c>
    </row>
    <row r="1062" spans="1:7" x14ac:dyDescent="0.3">
      <c r="A1062">
        <v>1061</v>
      </c>
      <c r="B1062" t="s">
        <v>16122</v>
      </c>
      <c r="C1062" t="s">
        <v>15077</v>
      </c>
      <c r="D1062">
        <v>2217</v>
      </c>
      <c r="E1062">
        <v>793</v>
      </c>
      <c r="F1062" t="s">
        <v>15061</v>
      </c>
      <c r="G1062" t="s">
        <v>20049</v>
      </c>
    </row>
    <row r="1063" spans="1:7" x14ac:dyDescent="0.3">
      <c r="A1063">
        <v>1062</v>
      </c>
      <c r="B1063" t="s">
        <v>16123</v>
      </c>
      <c r="C1063" t="s">
        <v>15054</v>
      </c>
      <c r="D1063">
        <v>22114</v>
      </c>
      <c r="E1063">
        <v>700</v>
      </c>
      <c r="F1063" t="s">
        <v>15063</v>
      </c>
      <c r="G1063" t="s">
        <v>20049</v>
      </c>
    </row>
    <row r="1064" spans="1:7" x14ac:dyDescent="0.3">
      <c r="A1064">
        <v>1063</v>
      </c>
      <c r="B1064" t="s">
        <v>16124</v>
      </c>
      <c r="C1064" t="s">
        <v>15077</v>
      </c>
      <c r="D1064">
        <v>35974</v>
      </c>
      <c r="E1064">
        <v>238</v>
      </c>
      <c r="F1064" t="s">
        <v>15055</v>
      </c>
      <c r="G1064" t="s">
        <v>20049</v>
      </c>
    </row>
    <row r="1065" spans="1:7" x14ac:dyDescent="0.3">
      <c r="A1065">
        <v>1064</v>
      </c>
      <c r="B1065" t="s">
        <v>16125</v>
      </c>
      <c r="C1065" t="s">
        <v>15069</v>
      </c>
      <c r="D1065">
        <v>22182</v>
      </c>
      <c r="E1065">
        <v>826</v>
      </c>
      <c r="F1065" t="s">
        <v>15061</v>
      </c>
      <c r="G1065" t="s">
        <v>20049</v>
      </c>
    </row>
    <row r="1066" spans="1:7" x14ac:dyDescent="0.3">
      <c r="A1066">
        <v>1065</v>
      </c>
      <c r="B1066" t="s">
        <v>16126</v>
      </c>
      <c r="C1066" t="s">
        <v>15069</v>
      </c>
      <c r="D1066">
        <v>17492</v>
      </c>
      <c r="E1066">
        <v>663</v>
      </c>
      <c r="F1066" t="s">
        <v>15063</v>
      </c>
      <c r="G1066" t="s">
        <v>20049</v>
      </c>
    </row>
    <row r="1067" spans="1:7" x14ac:dyDescent="0.3">
      <c r="A1067">
        <v>1066</v>
      </c>
      <c r="B1067" t="s">
        <v>16127</v>
      </c>
      <c r="C1067" t="s">
        <v>15060</v>
      </c>
      <c r="D1067">
        <v>2226</v>
      </c>
      <c r="E1067">
        <v>203</v>
      </c>
      <c r="F1067" t="s">
        <v>15063</v>
      </c>
      <c r="G1067" t="s">
        <v>20049</v>
      </c>
    </row>
    <row r="1068" spans="1:7" x14ac:dyDescent="0.3">
      <c r="A1068">
        <v>1067</v>
      </c>
      <c r="B1068" t="s">
        <v>16128</v>
      </c>
      <c r="C1068" t="s">
        <v>15060</v>
      </c>
      <c r="D1068">
        <v>2828</v>
      </c>
      <c r="E1068">
        <v>308</v>
      </c>
      <c r="F1068" t="s">
        <v>15063</v>
      </c>
      <c r="G1068" t="s">
        <v>20049</v>
      </c>
    </row>
    <row r="1069" spans="1:7" x14ac:dyDescent="0.3">
      <c r="A1069">
        <v>1068</v>
      </c>
      <c r="B1069" t="s">
        <v>16129</v>
      </c>
      <c r="C1069" t="s">
        <v>15065</v>
      </c>
      <c r="D1069">
        <v>8747</v>
      </c>
      <c r="E1069">
        <v>921</v>
      </c>
      <c r="F1069" t="s">
        <v>15061</v>
      </c>
      <c r="G1069" t="s">
        <v>20049</v>
      </c>
    </row>
    <row r="1070" spans="1:7" x14ac:dyDescent="0.3">
      <c r="A1070">
        <v>1069</v>
      </c>
      <c r="B1070" t="s">
        <v>16130</v>
      </c>
      <c r="C1070" t="s">
        <v>15065</v>
      </c>
      <c r="D1070">
        <v>39732</v>
      </c>
      <c r="E1070">
        <v>564</v>
      </c>
      <c r="F1070" t="s">
        <v>15061</v>
      </c>
      <c r="G1070" t="s">
        <v>20049</v>
      </c>
    </row>
    <row r="1071" spans="1:7" x14ac:dyDescent="0.3">
      <c r="A1071">
        <v>1070</v>
      </c>
      <c r="B1071" t="s">
        <v>16131</v>
      </c>
      <c r="C1071" t="s">
        <v>15065</v>
      </c>
      <c r="D1071">
        <v>28718</v>
      </c>
      <c r="E1071">
        <v>52</v>
      </c>
      <c r="F1071" t="s">
        <v>15063</v>
      </c>
      <c r="G1071" t="s">
        <v>20051</v>
      </c>
    </row>
    <row r="1072" spans="1:7" x14ac:dyDescent="0.3">
      <c r="A1072">
        <v>1071</v>
      </c>
      <c r="B1072" t="s">
        <v>16132</v>
      </c>
      <c r="C1072" t="s">
        <v>15057</v>
      </c>
      <c r="D1072">
        <v>27825</v>
      </c>
      <c r="E1072">
        <v>463</v>
      </c>
      <c r="F1072" t="s">
        <v>15061</v>
      </c>
      <c r="G1072" t="s">
        <v>20049</v>
      </c>
    </row>
    <row r="1073" spans="1:7" x14ac:dyDescent="0.3">
      <c r="A1073">
        <v>1072</v>
      </c>
      <c r="B1073" t="s">
        <v>16133</v>
      </c>
      <c r="C1073" t="s">
        <v>15054</v>
      </c>
      <c r="D1073">
        <v>17127</v>
      </c>
      <c r="E1073">
        <v>485</v>
      </c>
      <c r="F1073" t="s">
        <v>15055</v>
      </c>
      <c r="G1073" t="s">
        <v>20049</v>
      </c>
    </row>
    <row r="1074" spans="1:7" x14ac:dyDescent="0.3">
      <c r="A1074">
        <v>1073</v>
      </c>
      <c r="B1074" t="s">
        <v>16134</v>
      </c>
      <c r="C1074" t="s">
        <v>15054</v>
      </c>
      <c r="D1074">
        <v>11221</v>
      </c>
      <c r="E1074">
        <v>187</v>
      </c>
      <c r="F1074" t="s">
        <v>15055</v>
      </c>
      <c r="G1074" t="s">
        <v>20049</v>
      </c>
    </row>
    <row r="1075" spans="1:7" x14ac:dyDescent="0.3">
      <c r="A1075">
        <v>1074</v>
      </c>
      <c r="B1075" t="s">
        <v>16135</v>
      </c>
      <c r="C1075" t="s">
        <v>15065</v>
      </c>
      <c r="D1075">
        <v>34367</v>
      </c>
      <c r="E1075">
        <v>73</v>
      </c>
      <c r="F1075" t="s">
        <v>15055</v>
      </c>
      <c r="G1075" t="s">
        <v>20051</v>
      </c>
    </row>
    <row r="1076" spans="1:7" x14ac:dyDescent="0.3">
      <c r="A1076">
        <v>1075</v>
      </c>
      <c r="B1076" t="s">
        <v>16136</v>
      </c>
      <c r="C1076" t="s">
        <v>15065</v>
      </c>
      <c r="D1076">
        <v>36026</v>
      </c>
      <c r="E1076">
        <v>242</v>
      </c>
      <c r="F1076" t="s">
        <v>15063</v>
      </c>
      <c r="G1076" t="s">
        <v>20049</v>
      </c>
    </row>
    <row r="1077" spans="1:7" x14ac:dyDescent="0.3">
      <c r="A1077">
        <v>1076</v>
      </c>
      <c r="B1077" t="s">
        <v>16137</v>
      </c>
      <c r="C1077" t="s">
        <v>15057</v>
      </c>
      <c r="D1077">
        <v>34745</v>
      </c>
      <c r="E1077">
        <v>52</v>
      </c>
      <c r="F1077" t="s">
        <v>15063</v>
      </c>
      <c r="G1077" t="s">
        <v>20051</v>
      </c>
    </row>
    <row r="1078" spans="1:7" x14ac:dyDescent="0.3">
      <c r="A1078">
        <v>1077</v>
      </c>
      <c r="B1078" t="s">
        <v>16138</v>
      </c>
      <c r="C1078" t="s">
        <v>15057</v>
      </c>
      <c r="D1078">
        <v>45107</v>
      </c>
      <c r="E1078">
        <v>3</v>
      </c>
      <c r="F1078" t="s">
        <v>15070</v>
      </c>
      <c r="G1078" t="s">
        <v>20050</v>
      </c>
    </row>
    <row r="1079" spans="1:7" x14ac:dyDescent="0.3">
      <c r="A1079">
        <v>1078</v>
      </c>
      <c r="B1079" t="s">
        <v>16139</v>
      </c>
      <c r="C1079" t="s">
        <v>15060</v>
      </c>
      <c r="D1079">
        <v>42106</v>
      </c>
      <c r="E1079">
        <v>850</v>
      </c>
      <c r="F1079" t="s">
        <v>15061</v>
      </c>
      <c r="G1079" t="s">
        <v>20049</v>
      </c>
    </row>
    <row r="1080" spans="1:7" x14ac:dyDescent="0.3">
      <c r="A1080">
        <v>1079</v>
      </c>
      <c r="B1080" t="s">
        <v>16140</v>
      </c>
      <c r="C1080" t="s">
        <v>15057</v>
      </c>
      <c r="D1080">
        <v>14116</v>
      </c>
      <c r="E1080">
        <v>150</v>
      </c>
      <c r="F1080" t="s">
        <v>15070</v>
      </c>
      <c r="G1080" t="s">
        <v>20049</v>
      </c>
    </row>
    <row r="1081" spans="1:7" x14ac:dyDescent="0.3">
      <c r="A1081">
        <v>1080</v>
      </c>
      <c r="B1081" t="s">
        <v>16141</v>
      </c>
      <c r="C1081" t="s">
        <v>15060</v>
      </c>
      <c r="D1081">
        <v>30353</v>
      </c>
      <c r="E1081">
        <v>265</v>
      </c>
      <c r="F1081" t="s">
        <v>15070</v>
      </c>
      <c r="G1081" t="s">
        <v>20049</v>
      </c>
    </row>
    <row r="1082" spans="1:7" x14ac:dyDescent="0.3">
      <c r="A1082">
        <v>1081</v>
      </c>
      <c r="B1082" t="s">
        <v>16142</v>
      </c>
      <c r="C1082" t="s">
        <v>15069</v>
      </c>
      <c r="D1082">
        <v>30803</v>
      </c>
      <c r="E1082">
        <v>679</v>
      </c>
      <c r="F1082" t="s">
        <v>15055</v>
      </c>
      <c r="G1082" t="s">
        <v>20049</v>
      </c>
    </row>
    <row r="1083" spans="1:7" x14ac:dyDescent="0.3">
      <c r="A1083">
        <v>1082</v>
      </c>
      <c r="B1083" t="s">
        <v>16143</v>
      </c>
      <c r="C1083" t="s">
        <v>15069</v>
      </c>
      <c r="D1083">
        <v>29556</v>
      </c>
      <c r="E1083">
        <v>471</v>
      </c>
      <c r="F1083" t="s">
        <v>15061</v>
      </c>
      <c r="G1083" t="s">
        <v>20049</v>
      </c>
    </row>
    <row r="1084" spans="1:7" x14ac:dyDescent="0.3">
      <c r="A1084">
        <v>1083</v>
      </c>
      <c r="B1084" t="s">
        <v>16144</v>
      </c>
      <c r="C1084" t="s">
        <v>15060</v>
      </c>
      <c r="D1084">
        <v>25523</v>
      </c>
      <c r="E1084">
        <v>163</v>
      </c>
      <c r="F1084" t="s">
        <v>15070</v>
      </c>
      <c r="G1084" t="s">
        <v>20049</v>
      </c>
    </row>
    <row r="1085" spans="1:7" x14ac:dyDescent="0.3">
      <c r="A1085">
        <v>1084</v>
      </c>
      <c r="B1085" t="s">
        <v>16145</v>
      </c>
      <c r="C1085" t="s">
        <v>15060</v>
      </c>
      <c r="D1085">
        <v>29203</v>
      </c>
      <c r="E1085">
        <v>73</v>
      </c>
      <c r="F1085" t="s">
        <v>15070</v>
      </c>
      <c r="G1085" t="s">
        <v>20051</v>
      </c>
    </row>
    <row r="1086" spans="1:7" x14ac:dyDescent="0.3">
      <c r="A1086">
        <v>1085</v>
      </c>
      <c r="B1086" t="s">
        <v>16146</v>
      </c>
      <c r="C1086" t="s">
        <v>15057</v>
      </c>
      <c r="D1086">
        <v>49913</v>
      </c>
      <c r="E1086">
        <v>342</v>
      </c>
      <c r="F1086" t="s">
        <v>15070</v>
      </c>
      <c r="G1086" t="s">
        <v>20049</v>
      </c>
    </row>
    <row r="1087" spans="1:7" x14ac:dyDescent="0.3">
      <c r="A1087">
        <v>1086</v>
      </c>
      <c r="B1087" t="s">
        <v>16147</v>
      </c>
      <c r="C1087" t="s">
        <v>15057</v>
      </c>
      <c r="D1087">
        <v>1166</v>
      </c>
      <c r="E1087">
        <v>280</v>
      </c>
      <c r="F1087" t="s">
        <v>15070</v>
      </c>
      <c r="G1087" t="s">
        <v>20049</v>
      </c>
    </row>
    <row r="1088" spans="1:7" x14ac:dyDescent="0.3">
      <c r="A1088">
        <v>1087</v>
      </c>
      <c r="B1088" t="s">
        <v>16148</v>
      </c>
      <c r="C1088" t="s">
        <v>15060</v>
      </c>
      <c r="D1088">
        <v>48795</v>
      </c>
      <c r="E1088">
        <v>464</v>
      </c>
      <c r="F1088" t="s">
        <v>15063</v>
      </c>
      <c r="G1088" t="s">
        <v>20049</v>
      </c>
    </row>
    <row r="1089" spans="1:7" x14ac:dyDescent="0.3">
      <c r="A1089">
        <v>1088</v>
      </c>
      <c r="B1089" t="s">
        <v>16149</v>
      </c>
      <c r="C1089" t="s">
        <v>15057</v>
      </c>
      <c r="D1089">
        <v>37899</v>
      </c>
      <c r="E1089">
        <v>803</v>
      </c>
      <c r="F1089" t="s">
        <v>15061</v>
      </c>
      <c r="G1089" t="s">
        <v>20049</v>
      </c>
    </row>
    <row r="1090" spans="1:7" x14ac:dyDescent="0.3">
      <c r="A1090">
        <v>1089</v>
      </c>
      <c r="B1090" t="s">
        <v>16150</v>
      </c>
      <c r="C1090" t="s">
        <v>15069</v>
      </c>
      <c r="D1090">
        <v>422</v>
      </c>
      <c r="E1090">
        <v>57</v>
      </c>
      <c r="F1090" t="s">
        <v>15055</v>
      </c>
      <c r="G1090" t="s">
        <v>20051</v>
      </c>
    </row>
    <row r="1091" spans="1:7" x14ac:dyDescent="0.3">
      <c r="A1091">
        <v>1090</v>
      </c>
      <c r="B1091" t="s">
        <v>16151</v>
      </c>
      <c r="C1091" t="s">
        <v>15060</v>
      </c>
      <c r="D1091">
        <v>15343</v>
      </c>
      <c r="E1091">
        <v>81</v>
      </c>
      <c r="F1091" t="s">
        <v>15055</v>
      </c>
      <c r="G1091" t="s">
        <v>20051</v>
      </c>
    </row>
    <row r="1092" spans="1:7" x14ac:dyDescent="0.3">
      <c r="A1092">
        <v>1091</v>
      </c>
      <c r="B1092" t="s">
        <v>16152</v>
      </c>
      <c r="C1092" t="s">
        <v>15069</v>
      </c>
      <c r="D1092">
        <v>31444</v>
      </c>
      <c r="E1092">
        <v>309</v>
      </c>
      <c r="F1092" t="s">
        <v>15055</v>
      </c>
      <c r="G1092" t="s">
        <v>20049</v>
      </c>
    </row>
    <row r="1093" spans="1:7" x14ac:dyDescent="0.3">
      <c r="A1093">
        <v>1092</v>
      </c>
      <c r="B1093" t="s">
        <v>16153</v>
      </c>
      <c r="C1093" t="s">
        <v>15054</v>
      </c>
      <c r="D1093">
        <v>49917</v>
      </c>
      <c r="E1093">
        <v>667</v>
      </c>
      <c r="F1093" t="s">
        <v>15063</v>
      </c>
      <c r="G1093" t="s">
        <v>20049</v>
      </c>
    </row>
    <row r="1094" spans="1:7" x14ac:dyDescent="0.3">
      <c r="A1094">
        <v>1093</v>
      </c>
      <c r="B1094" t="s">
        <v>16154</v>
      </c>
      <c r="C1094" t="s">
        <v>15060</v>
      </c>
      <c r="D1094">
        <v>41881</v>
      </c>
      <c r="E1094">
        <v>353</v>
      </c>
      <c r="F1094" t="s">
        <v>15061</v>
      </c>
      <c r="G1094" t="s">
        <v>20049</v>
      </c>
    </row>
    <row r="1095" spans="1:7" x14ac:dyDescent="0.3">
      <c r="A1095">
        <v>1094</v>
      </c>
      <c r="B1095" t="s">
        <v>16155</v>
      </c>
      <c r="C1095" t="s">
        <v>15069</v>
      </c>
      <c r="D1095">
        <v>49806</v>
      </c>
      <c r="E1095">
        <v>555</v>
      </c>
      <c r="F1095" t="s">
        <v>15063</v>
      </c>
      <c r="G1095" t="s">
        <v>20049</v>
      </c>
    </row>
    <row r="1096" spans="1:7" x14ac:dyDescent="0.3">
      <c r="A1096">
        <v>1095</v>
      </c>
      <c r="B1096" t="s">
        <v>16156</v>
      </c>
      <c r="C1096" t="s">
        <v>15077</v>
      </c>
      <c r="D1096">
        <v>16934</v>
      </c>
      <c r="E1096">
        <v>648</v>
      </c>
      <c r="F1096" t="s">
        <v>15063</v>
      </c>
      <c r="G1096" t="s">
        <v>20049</v>
      </c>
    </row>
    <row r="1097" spans="1:7" x14ac:dyDescent="0.3">
      <c r="A1097">
        <v>1096</v>
      </c>
      <c r="B1097" t="s">
        <v>16157</v>
      </c>
      <c r="C1097" t="s">
        <v>15054</v>
      </c>
      <c r="D1097">
        <v>3806</v>
      </c>
      <c r="E1097">
        <v>981</v>
      </c>
      <c r="F1097" t="s">
        <v>15061</v>
      </c>
      <c r="G1097" t="s">
        <v>20049</v>
      </c>
    </row>
    <row r="1098" spans="1:7" x14ac:dyDescent="0.3">
      <c r="A1098">
        <v>1097</v>
      </c>
      <c r="B1098" t="s">
        <v>16158</v>
      </c>
      <c r="C1098" t="s">
        <v>15069</v>
      </c>
      <c r="D1098">
        <v>27536</v>
      </c>
      <c r="E1098">
        <v>583</v>
      </c>
      <c r="F1098" t="s">
        <v>15061</v>
      </c>
      <c r="G1098" t="s">
        <v>20049</v>
      </c>
    </row>
    <row r="1099" spans="1:7" x14ac:dyDescent="0.3">
      <c r="A1099">
        <v>1098</v>
      </c>
      <c r="B1099" t="s">
        <v>16159</v>
      </c>
      <c r="C1099" t="s">
        <v>15060</v>
      </c>
      <c r="D1099">
        <v>48709</v>
      </c>
      <c r="E1099">
        <v>380</v>
      </c>
      <c r="F1099" t="s">
        <v>15063</v>
      </c>
      <c r="G1099" t="s">
        <v>20049</v>
      </c>
    </row>
    <row r="1100" spans="1:7" x14ac:dyDescent="0.3">
      <c r="A1100">
        <v>1099</v>
      </c>
      <c r="B1100" t="s">
        <v>16160</v>
      </c>
      <c r="C1100" t="s">
        <v>15054</v>
      </c>
      <c r="D1100">
        <v>39322</v>
      </c>
      <c r="E1100">
        <v>665</v>
      </c>
      <c r="F1100" t="s">
        <v>15070</v>
      </c>
      <c r="G1100" t="s">
        <v>20049</v>
      </c>
    </row>
    <row r="1101" spans="1:7" x14ac:dyDescent="0.3">
      <c r="A1101">
        <v>1100</v>
      </c>
      <c r="B1101" t="s">
        <v>16161</v>
      </c>
      <c r="C1101" t="s">
        <v>15065</v>
      </c>
      <c r="D1101">
        <v>25384</v>
      </c>
      <c r="E1101">
        <v>214</v>
      </c>
      <c r="F1101" t="s">
        <v>15063</v>
      </c>
      <c r="G1101" t="s">
        <v>20049</v>
      </c>
    </row>
    <row r="1102" spans="1:7" x14ac:dyDescent="0.3">
      <c r="A1102">
        <v>1101</v>
      </c>
      <c r="B1102" t="s">
        <v>16162</v>
      </c>
      <c r="C1102" t="s">
        <v>15057</v>
      </c>
      <c r="D1102">
        <v>20017</v>
      </c>
      <c r="E1102">
        <v>750</v>
      </c>
      <c r="F1102" t="s">
        <v>15063</v>
      </c>
      <c r="G1102" t="s">
        <v>20049</v>
      </c>
    </row>
    <row r="1103" spans="1:7" x14ac:dyDescent="0.3">
      <c r="A1103">
        <v>1102</v>
      </c>
      <c r="B1103" t="s">
        <v>16163</v>
      </c>
      <c r="C1103" t="s">
        <v>15069</v>
      </c>
      <c r="D1103">
        <v>40134</v>
      </c>
      <c r="E1103">
        <v>653</v>
      </c>
      <c r="F1103" t="s">
        <v>15061</v>
      </c>
      <c r="G1103" t="s">
        <v>20049</v>
      </c>
    </row>
    <row r="1104" spans="1:7" x14ac:dyDescent="0.3">
      <c r="A1104">
        <v>1103</v>
      </c>
      <c r="B1104" t="s">
        <v>16164</v>
      </c>
      <c r="C1104" t="s">
        <v>15069</v>
      </c>
      <c r="D1104">
        <v>20777</v>
      </c>
      <c r="E1104">
        <v>916</v>
      </c>
      <c r="F1104" t="s">
        <v>15070</v>
      </c>
      <c r="G1104" t="s">
        <v>20049</v>
      </c>
    </row>
    <row r="1105" spans="1:7" x14ac:dyDescent="0.3">
      <c r="A1105">
        <v>1104</v>
      </c>
      <c r="B1105" t="s">
        <v>16165</v>
      </c>
      <c r="C1105" t="s">
        <v>15069</v>
      </c>
      <c r="D1105">
        <v>19056</v>
      </c>
      <c r="E1105">
        <v>110</v>
      </c>
      <c r="F1105" t="s">
        <v>15061</v>
      </c>
      <c r="G1105" t="s">
        <v>20049</v>
      </c>
    </row>
    <row r="1106" spans="1:7" x14ac:dyDescent="0.3">
      <c r="A1106">
        <v>1105</v>
      </c>
      <c r="B1106" t="s">
        <v>16166</v>
      </c>
      <c r="C1106" t="s">
        <v>15069</v>
      </c>
      <c r="D1106">
        <v>21869</v>
      </c>
      <c r="E1106">
        <v>286</v>
      </c>
      <c r="F1106" t="s">
        <v>15063</v>
      </c>
      <c r="G1106" t="s">
        <v>20049</v>
      </c>
    </row>
    <row r="1107" spans="1:7" x14ac:dyDescent="0.3">
      <c r="A1107">
        <v>1106</v>
      </c>
      <c r="B1107" t="s">
        <v>16167</v>
      </c>
      <c r="C1107" t="s">
        <v>15054</v>
      </c>
      <c r="D1107">
        <v>30443</v>
      </c>
      <c r="E1107">
        <v>94</v>
      </c>
      <c r="F1107" t="s">
        <v>15070</v>
      </c>
      <c r="G1107" t="s">
        <v>20051</v>
      </c>
    </row>
    <row r="1108" spans="1:7" x14ac:dyDescent="0.3">
      <c r="A1108">
        <v>1107</v>
      </c>
      <c r="B1108" t="s">
        <v>16168</v>
      </c>
      <c r="C1108" t="s">
        <v>15054</v>
      </c>
      <c r="D1108">
        <v>7112</v>
      </c>
      <c r="E1108">
        <v>631</v>
      </c>
      <c r="F1108" t="s">
        <v>15061</v>
      </c>
      <c r="G1108" t="s">
        <v>20049</v>
      </c>
    </row>
    <row r="1109" spans="1:7" x14ac:dyDescent="0.3">
      <c r="A1109">
        <v>1108</v>
      </c>
      <c r="B1109" t="s">
        <v>16169</v>
      </c>
      <c r="C1109" t="s">
        <v>15054</v>
      </c>
      <c r="D1109">
        <v>15362</v>
      </c>
      <c r="E1109">
        <v>454</v>
      </c>
      <c r="F1109" t="s">
        <v>15061</v>
      </c>
      <c r="G1109" t="s">
        <v>20049</v>
      </c>
    </row>
    <row r="1110" spans="1:7" x14ac:dyDescent="0.3">
      <c r="A1110">
        <v>1109</v>
      </c>
      <c r="B1110" t="s">
        <v>16170</v>
      </c>
      <c r="C1110" t="s">
        <v>15069</v>
      </c>
      <c r="D1110">
        <v>3438</v>
      </c>
      <c r="E1110">
        <v>530</v>
      </c>
      <c r="F1110" t="s">
        <v>15055</v>
      </c>
      <c r="G1110" t="s">
        <v>20049</v>
      </c>
    </row>
    <row r="1111" spans="1:7" x14ac:dyDescent="0.3">
      <c r="A1111">
        <v>1110</v>
      </c>
      <c r="B1111" t="s">
        <v>16171</v>
      </c>
      <c r="C1111" t="s">
        <v>15065</v>
      </c>
      <c r="D1111">
        <v>6521</v>
      </c>
      <c r="E1111">
        <v>773</v>
      </c>
      <c r="F1111" t="s">
        <v>15063</v>
      </c>
      <c r="G1111" t="s">
        <v>20049</v>
      </c>
    </row>
    <row r="1112" spans="1:7" x14ac:dyDescent="0.3">
      <c r="A1112">
        <v>1111</v>
      </c>
      <c r="B1112" t="s">
        <v>16172</v>
      </c>
      <c r="C1112" t="s">
        <v>15057</v>
      </c>
      <c r="D1112">
        <v>43565</v>
      </c>
      <c r="E1112">
        <v>29</v>
      </c>
      <c r="F1112" t="s">
        <v>15055</v>
      </c>
      <c r="G1112" t="s">
        <v>20051</v>
      </c>
    </row>
    <row r="1113" spans="1:7" x14ac:dyDescent="0.3">
      <c r="A1113">
        <v>1112</v>
      </c>
      <c r="B1113" t="s">
        <v>16173</v>
      </c>
      <c r="C1113" t="s">
        <v>15065</v>
      </c>
      <c r="D1113">
        <v>25692</v>
      </c>
      <c r="E1113">
        <v>229</v>
      </c>
      <c r="F1113" t="s">
        <v>15070</v>
      </c>
      <c r="G1113" t="s">
        <v>20049</v>
      </c>
    </row>
    <row r="1114" spans="1:7" x14ac:dyDescent="0.3">
      <c r="A1114">
        <v>1113</v>
      </c>
      <c r="B1114" t="s">
        <v>16174</v>
      </c>
      <c r="C1114" t="s">
        <v>15060</v>
      </c>
      <c r="D1114">
        <v>3339</v>
      </c>
      <c r="E1114">
        <v>213</v>
      </c>
      <c r="F1114" t="s">
        <v>15061</v>
      </c>
      <c r="G1114" t="s">
        <v>20049</v>
      </c>
    </row>
    <row r="1115" spans="1:7" x14ac:dyDescent="0.3">
      <c r="A1115">
        <v>1114</v>
      </c>
      <c r="B1115" t="s">
        <v>16175</v>
      </c>
      <c r="C1115" t="s">
        <v>15077</v>
      </c>
      <c r="D1115">
        <v>42623</v>
      </c>
      <c r="E1115">
        <v>748</v>
      </c>
      <c r="F1115" t="s">
        <v>15070</v>
      </c>
      <c r="G1115" t="s">
        <v>20049</v>
      </c>
    </row>
    <row r="1116" spans="1:7" x14ac:dyDescent="0.3">
      <c r="A1116">
        <v>1115</v>
      </c>
      <c r="B1116" t="s">
        <v>16176</v>
      </c>
      <c r="C1116" t="s">
        <v>15069</v>
      </c>
      <c r="D1116">
        <v>32114</v>
      </c>
      <c r="E1116">
        <v>604</v>
      </c>
      <c r="F1116" t="s">
        <v>15061</v>
      </c>
      <c r="G1116" t="s">
        <v>20049</v>
      </c>
    </row>
    <row r="1117" spans="1:7" x14ac:dyDescent="0.3">
      <c r="A1117">
        <v>1116</v>
      </c>
      <c r="B1117" t="s">
        <v>16177</v>
      </c>
      <c r="C1117" t="s">
        <v>15057</v>
      </c>
      <c r="D1117">
        <v>2755</v>
      </c>
      <c r="E1117">
        <v>148</v>
      </c>
      <c r="F1117" t="s">
        <v>15061</v>
      </c>
      <c r="G1117" t="s">
        <v>20049</v>
      </c>
    </row>
    <row r="1118" spans="1:7" x14ac:dyDescent="0.3">
      <c r="A1118">
        <v>1117</v>
      </c>
      <c r="B1118" t="s">
        <v>16178</v>
      </c>
      <c r="C1118" t="s">
        <v>15057</v>
      </c>
      <c r="D1118">
        <v>11212</v>
      </c>
      <c r="E1118">
        <v>826</v>
      </c>
      <c r="F1118" t="s">
        <v>15055</v>
      </c>
      <c r="G1118" t="s">
        <v>20049</v>
      </c>
    </row>
    <row r="1119" spans="1:7" x14ac:dyDescent="0.3">
      <c r="A1119">
        <v>1118</v>
      </c>
      <c r="B1119" t="s">
        <v>16179</v>
      </c>
      <c r="C1119" t="s">
        <v>15054</v>
      </c>
      <c r="D1119">
        <v>846</v>
      </c>
      <c r="E1119">
        <v>534</v>
      </c>
      <c r="F1119" t="s">
        <v>15055</v>
      </c>
      <c r="G1119" t="s">
        <v>20049</v>
      </c>
    </row>
    <row r="1120" spans="1:7" x14ac:dyDescent="0.3">
      <c r="A1120">
        <v>1119</v>
      </c>
      <c r="B1120" t="s">
        <v>16180</v>
      </c>
      <c r="C1120" t="s">
        <v>15054</v>
      </c>
      <c r="D1120">
        <v>12167</v>
      </c>
      <c r="E1120">
        <v>562</v>
      </c>
      <c r="F1120" t="s">
        <v>15063</v>
      </c>
      <c r="G1120" t="s">
        <v>20049</v>
      </c>
    </row>
    <row r="1121" spans="1:7" x14ac:dyDescent="0.3">
      <c r="A1121">
        <v>1120</v>
      </c>
      <c r="B1121" t="s">
        <v>16181</v>
      </c>
      <c r="C1121" t="s">
        <v>15069</v>
      </c>
      <c r="D1121">
        <v>45658</v>
      </c>
      <c r="E1121">
        <v>820</v>
      </c>
      <c r="F1121" t="s">
        <v>15061</v>
      </c>
      <c r="G1121" t="s">
        <v>20049</v>
      </c>
    </row>
    <row r="1122" spans="1:7" x14ac:dyDescent="0.3">
      <c r="A1122">
        <v>1121</v>
      </c>
      <c r="B1122" t="s">
        <v>16182</v>
      </c>
      <c r="C1122" t="s">
        <v>15060</v>
      </c>
      <c r="D1122">
        <v>32568</v>
      </c>
      <c r="E1122">
        <v>752</v>
      </c>
      <c r="F1122" t="s">
        <v>15063</v>
      </c>
      <c r="G1122" t="s">
        <v>20049</v>
      </c>
    </row>
    <row r="1123" spans="1:7" x14ac:dyDescent="0.3">
      <c r="A1123">
        <v>1122</v>
      </c>
      <c r="B1123" t="s">
        <v>16183</v>
      </c>
      <c r="C1123" t="s">
        <v>15069</v>
      </c>
      <c r="D1123">
        <v>9979</v>
      </c>
      <c r="E1123">
        <v>207</v>
      </c>
      <c r="F1123" t="s">
        <v>15061</v>
      </c>
      <c r="G1123" t="s">
        <v>20049</v>
      </c>
    </row>
    <row r="1124" spans="1:7" x14ac:dyDescent="0.3">
      <c r="A1124">
        <v>1123</v>
      </c>
      <c r="B1124" t="s">
        <v>16184</v>
      </c>
      <c r="C1124" t="s">
        <v>15054</v>
      </c>
      <c r="D1124">
        <v>16271</v>
      </c>
      <c r="E1124">
        <v>12</v>
      </c>
      <c r="F1124" t="s">
        <v>15063</v>
      </c>
      <c r="G1124" t="s">
        <v>20050</v>
      </c>
    </row>
    <row r="1125" spans="1:7" x14ac:dyDescent="0.3">
      <c r="A1125">
        <v>1124</v>
      </c>
      <c r="B1125" t="s">
        <v>16185</v>
      </c>
      <c r="C1125" t="s">
        <v>15069</v>
      </c>
      <c r="D1125">
        <v>21491</v>
      </c>
      <c r="E1125">
        <v>155</v>
      </c>
      <c r="F1125" t="s">
        <v>15055</v>
      </c>
      <c r="G1125" t="s">
        <v>20049</v>
      </c>
    </row>
    <row r="1126" spans="1:7" x14ac:dyDescent="0.3">
      <c r="A1126">
        <v>1125</v>
      </c>
      <c r="B1126" t="s">
        <v>16186</v>
      </c>
      <c r="C1126" t="s">
        <v>15060</v>
      </c>
      <c r="D1126">
        <v>6863</v>
      </c>
      <c r="E1126">
        <v>183</v>
      </c>
      <c r="F1126" t="s">
        <v>15070</v>
      </c>
      <c r="G1126" t="s">
        <v>20049</v>
      </c>
    </row>
    <row r="1127" spans="1:7" x14ac:dyDescent="0.3">
      <c r="A1127">
        <v>1126</v>
      </c>
      <c r="B1127" t="s">
        <v>16187</v>
      </c>
      <c r="C1127" t="s">
        <v>15069</v>
      </c>
      <c r="D1127">
        <v>28237</v>
      </c>
      <c r="E1127">
        <v>430</v>
      </c>
      <c r="F1127" t="s">
        <v>15063</v>
      </c>
      <c r="G1127" t="s">
        <v>20049</v>
      </c>
    </row>
    <row r="1128" spans="1:7" x14ac:dyDescent="0.3">
      <c r="A1128">
        <v>1127</v>
      </c>
      <c r="B1128" t="s">
        <v>16188</v>
      </c>
      <c r="C1128" t="s">
        <v>15077</v>
      </c>
      <c r="D1128">
        <v>20219</v>
      </c>
      <c r="E1128">
        <v>215</v>
      </c>
      <c r="F1128" t="s">
        <v>15070</v>
      </c>
      <c r="G1128" t="s">
        <v>20049</v>
      </c>
    </row>
    <row r="1129" spans="1:7" x14ac:dyDescent="0.3">
      <c r="A1129">
        <v>1128</v>
      </c>
      <c r="B1129" t="s">
        <v>16189</v>
      </c>
      <c r="C1129" t="s">
        <v>15065</v>
      </c>
      <c r="D1129">
        <v>27195</v>
      </c>
      <c r="E1129">
        <v>869</v>
      </c>
      <c r="F1129" t="s">
        <v>15055</v>
      </c>
      <c r="G1129" t="s">
        <v>20049</v>
      </c>
    </row>
    <row r="1130" spans="1:7" x14ac:dyDescent="0.3">
      <c r="A1130">
        <v>1129</v>
      </c>
      <c r="B1130" t="s">
        <v>16190</v>
      </c>
      <c r="C1130" t="s">
        <v>15065</v>
      </c>
      <c r="D1130">
        <v>25919</v>
      </c>
      <c r="E1130">
        <v>903</v>
      </c>
      <c r="F1130" t="s">
        <v>15063</v>
      </c>
      <c r="G1130" t="s">
        <v>20049</v>
      </c>
    </row>
    <row r="1131" spans="1:7" x14ac:dyDescent="0.3">
      <c r="A1131">
        <v>1130</v>
      </c>
      <c r="B1131" t="s">
        <v>16191</v>
      </c>
      <c r="C1131" t="s">
        <v>15057</v>
      </c>
      <c r="D1131">
        <v>4719</v>
      </c>
      <c r="E1131">
        <v>60</v>
      </c>
      <c r="F1131" t="s">
        <v>15061</v>
      </c>
      <c r="G1131" t="s">
        <v>20051</v>
      </c>
    </row>
    <row r="1132" spans="1:7" x14ac:dyDescent="0.3">
      <c r="A1132">
        <v>1131</v>
      </c>
      <c r="B1132" t="s">
        <v>16192</v>
      </c>
      <c r="C1132" t="s">
        <v>15065</v>
      </c>
      <c r="D1132">
        <v>112</v>
      </c>
      <c r="E1132">
        <v>58</v>
      </c>
      <c r="F1132" t="s">
        <v>15063</v>
      </c>
      <c r="G1132" t="s">
        <v>20051</v>
      </c>
    </row>
    <row r="1133" spans="1:7" x14ac:dyDescent="0.3">
      <c r="A1133">
        <v>1132</v>
      </c>
      <c r="B1133" t="s">
        <v>16193</v>
      </c>
      <c r="C1133" t="s">
        <v>15077</v>
      </c>
      <c r="D1133">
        <v>12994</v>
      </c>
      <c r="E1133">
        <v>7</v>
      </c>
      <c r="F1133" t="s">
        <v>15055</v>
      </c>
      <c r="G1133" t="s">
        <v>20050</v>
      </c>
    </row>
    <row r="1134" spans="1:7" x14ac:dyDescent="0.3">
      <c r="A1134">
        <v>1133</v>
      </c>
      <c r="B1134" t="s">
        <v>16194</v>
      </c>
      <c r="C1134" t="s">
        <v>15077</v>
      </c>
      <c r="D1134">
        <v>2316</v>
      </c>
      <c r="E1134">
        <v>300</v>
      </c>
      <c r="F1134" t="s">
        <v>15061</v>
      </c>
      <c r="G1134" t="s">
        <v>20049</v>
      </c>
    </row>
    <row r="1135" spans="1:7" x14ac:dyDescent="0.3">
      <c r="A1135">
        <v>1134</v>
      </c>
      <c r="B1135" t="s">
        <v>16195</v>
      </c>
      <c r="C1135" t="s">
        <v>15069</v>
      </c>
      <c r="D1135">
        <v>20352</v>
      </c>
      <c r="E1135">
        <v>611</v>
      </c>
      <c r="F1135" t="s">
        <v>15055</v>
      </c>
      <c r="G1135" t="s">
        <v>20049</v>
      </c>
    </row>
    <row r="1136" spans="1:7" x14ac:dyDescent="0.3">
      <c r="A1136">
        <v>1135</v>
      </c>
      <c r="B1136" t="s">
        <v>16196</v>
      </c>
      <c r="C1136" t="s">
        <v>15077</v>
      </c>
      <c r="D1136">
        <v>33262</v>
      </c>
      <c r="E1136">
        <v>580</v>
      </c>
      <c r="F1136" t="s">
        <v>15055</v>
      </c>
      <c r="G1136" t="s">
        <v>20049</v>
      </c>
    </row>
    <row r="1137" spans="1:7" x14ac:dyDescent="0.3">
      <c r="A1137">
        <v>1136</v>
      </c>
      <c r="B1137" t="s">
        <v>16197</v>
      </c>
      <c r="C1137" t="s">
        <v>15054</v>
      </c>
      <c r="D1137">
        <v>49804</v>
      </c>
      <c r="E1137">
        <v>339</v>
      </c>
      <c r="F1137" t="s">
        <v>15070</v>
      </c>
      <c r="G1137" t="s">
        <v>20049</v>
      </c>
    </row>
    <row r="1138" spans="1:7" x14ac:dyDescent="0.3">
      <c r="A1138">
        <v>1137</v>
      </c>
      <c r="B1138" t="s">
        <v>16198</v>
      </c>
      <c r="C1138" t="s">
        <v>15054</v>
      </c>
      <c r="D1138">
        <v>47101</v>
      </c>
      <c r="E1138">
        <v>605</v>
      </c>
      <c r="F1138" t="s">
        <v>15061</v>
      </c>
      <c r="G1138" t="s">
        <v>20049</v>
      </c>
    </row>
    <row r="1139" spans="1:7" x14ac:dyDescent="0.3">
      <c r="A1139">
        <v>1138</v>
      </c>
      <c r="B1139" t="s">
        <v>16199</v>
      </c>
      <c r="C1139" t="s">
        <v>15069</v>
      </c>
      <c r="D1139">
        <v>35942</v>
      </c>
      <c r="E1139">
        <v>249</v>
      </c>
      <c r="F1139" t="s">
        <v>15063</v>
      </c>
      <c r="G1139" t="s">
        <v>20049</v>
      </c>
    </row>
    <row r="1140" spans="1:7" x14ac:dyDescent="0.3">
      <c r="A1140">
        <v>1139</v>
      </c>
      <c r="B1140" t="s">
        <v>16200</v>
      </c>
      <c r="C1140" t="s">
        <v>15069</v>
      </c>
      <c r="D1140">
        <v>45824</v>
      </c>
      <c r="E1140">
        <v>616</v>
      </c>
      <c r="F1140" t="s">
        <v>15063</v>
      </c>
      <c r="G1140" t="s">
        <v>20049</v>
      </c>
    </row>
    <row r="1141" spans="1:7" x14ac:dyDescent="0.3">
      <c r="A1141">
        <v>1140</v>
      </c>
      <c r="B1141" t="s">
        <v>16201</v>
      </c>
      <c r="C1141" t="s">
        <v>15077</v>
      </c>
      <c r="D1141">
        <v>38861</v>
      </c>
      <c r="E1141">
        <v>355</v>
      </c>
      <c r="F1141" t="s">
        <v>15063</v>
      </c>
      <c r="G1141" t="s">
        <v>20049</v>
      </c>
    </row>
    <row r="1142" spans="1:7" x14ac:dyDescent="0.3">
      <c r="A1142">
        <v>1141</v>
      </c>
      <c r="B1142" t="s">
        <v>16202</v>
      </c>
      <c r="C1142" t="s">
        <v>15065</v>
      </c>
      <c r="D1142">
        <v>47843</v>
      </c>
      <c r="E1142">
        <v>619</v>
      </c>
      <c r="F1142" t="s">
        <v>15070</v>
      </c>
      <c r="G1142" t="s">
        <v>20049</v>
      </c>
    </row>
    <row r="1143" spans="1:7" x14ac:dyDescent="0.3">
      <c r="A1143">
        <v>1142</v>
      </c>
      <c r="B1143" t="s">
        <v>16203</v>
      </c>
      <c r="C1143" t="s">
        <v>15069</v>
      </c>
      <c r="D1143">
        <v>17604</v>
      </c>
      <c r="E1143">
        <v>296</v>
      </c>
      <c r="F1143" t="s">
        <v>15063</v>
      </c>
      <c r="G1143" t="s">
        <v>20049</v>
      </c>
    </row>
    <row r="1144" spans="1:7" x14ac:dyDescent="0.3">
      <c r="A1144">
        <v>1143</v>
      </c>
      <c r="B1144" t="s">
        <v>16204</v>
      </c>
      <c r="C1144" t="s">
        <v>15065</v>
      </c>
      <c r="D1144">
        <v>1987</v>
      </c>
      <c r="E1144">
        <v>174</v>
      </c>
      <c r="F1144" t="s">
        <v>15055</v>
      </c>
      <c r="G1144" t="s">
        <v>20049</v>
      </c>
    </row>
    <row r="1145" spans="1:7" x14ac:dyDescent="0.3">
      <c r="A1145">
        <v>1144</v>
      </c>
      <c r="B1145" t="s">
        <v>16205</v>
      </c>
      <c r="C1145" t="s">
        <v>15077</v>
      </c>
      <c r="D1145">
        <v>3072</v>
      </c>
      <c r="E1145">
        <v>994</v>
      </c>
      <c r="F1145" t="s">
        <v>15061</v>
      </c>
      <c r="G1145" t="s">
        <v>20049</v>
      </c>
    </row>
    <row r="1146" spans="1:7" x14ac:dyDescent="0.3">
      <c r="A1146">
        <v>1145</v>
      </c>
      <c r="B1146" t="s">
        <v>16206</v>
      </c>
      <c r="C1146" t="s">
        <v>15060</v>
      </c>
      <c r="D1146">
        <v>48891</v>
      </c>
      <c r="E1146">
        <v>256</v>
      </c>
      <c r="F1146" t="s">
        <v>15063</v>
      </c>
      <c r="G1146" t="s">
        <v>20049</v>
      </c>
    </row>
    <row r="1147" spans="1:7" x14ac:dyDescent="0.3">
      <c r="A1147">
        <v>1146</v>
      </c>
      <c r="B1147" t="s">
        <v>16207</v>
      </c>
      <c r="C1147" t="s">
        <v>15054</v>
      </c>
      <c r="D1147">
        <v>15164</v>
      </c>
      <c r="E1147">
        <v>69</v>
      </c>
      <c r="F1147" t="s">
        <v>15070</v>
      </c>
      <c r="G1147" t="s">
        <v>20051</v>
      </c>
    </row>
    <row r="1148" spans="1:7" x14ac:dyDescent="0.3">
      <c r="A1148">
        <v>1147</v>
      </c>
      <c r="B1148" t="s">
        <v>16208</v>
      </c>
      <c r="C1148" t="s">
        <v>15069</v>
      </c>
      <c r="D1148">
        <v>41477</v>
      </c>
      <c r="E1148">
        <v>325</v>
      </c>
      <c r="F1148" t="s">
        <v>15055</v>
      </c>
      <c r="G1148" t="s">
        <v>20049</v>
      </c>
    </row>
    <row r="1149" spans="1:7" x14ac:dyDescent="0.3">
      <c r="A1149">
        <v>1148</v>
      </c>
      <c r="B1149" t="s">
        <v>16209</v>
      </c>
      <c r="C1149" t="s">
        <v>15065</v>
      </c>
      <c r="D1149">
        <v>37108</v>
      </c>
      <c r="E1149">
        <v>41</v>
      </c>
      <c r="F1149" t="s">
        <v>15061</v>
      </c>
      <c r="G1149" t="s">
        <v>20051</v>
      </c>
    </row>
    <row r="1150" spans="1:7" x14ac:dyDescent="0.3">
      <c r="A1150">
        <v>1149</v>
      </c>
      <c r="B1150" t="s">
        <v>16210</v>
      </c>
      <c r="C1150" t="s">
        <v>15057</v>
      </c>
      <c r="D1150">
        <v>3017</v>
      </c>
      <c r="E1150">
        <v>392</v>
      </c>
      <c r="F1150" t="s">
        <v>15070</v>
      </c>
      <c r="G1150" t="s">
        <v>20049</v>
      </c>
    </row>
    <row r="1151" spans="1:7" x14ac:dyDescent="0.3">
      <c r="A1151">
        <v>1150</v>
      </c>
      <c r="B1151" t="s">
        <v>16211</v>
      </c>
      <c r="C1151" t="s">
        <v>15060</v>
      </c>
      <c r="D1151">
        <v>40687</v>
      </c>
      <c r="E1151">
        <v>927</v>
      </c>
      <c r="F1151" t="s">
        <v>15063</v>
      </c>
      <c r="G1151" t="s">
        <v>20049</v>
      </c>
    </row>
    <row r="1152" spans="1:7" x14ac:dyDescent="0.3">
      <c r="A1152">
        <v>1151</v>
      </c>
      <c r="B1152" t="s">
        <v>16212</v>
      </c>
      <c r="C1152" t="s">
        <v>15057</v>
      </c>
      <c r="D1152">
        <v>43213</v>
      </c>
      <c r="E1152">
        <v>339</v>
      </c>
      <c r="F1152" t="s">
        <v>15070</v>
      </c>
      <c r="G1152" t="s">
        <v>20049</v>
      </c>
    </row>
    <row r="1153" spans="1:7" x14ac:dyDescent="0.3">
      <c r="A1153">
        <v>1152</v>
      </c>
      <c r="B1153" t="s">
        <v>16213</v>
      </c>
      <c r="C1153" t="s">
        <v>15065</v>
      </c>
      <c r="D1153">
        <v>36501</v>
      </c>
      <c r="E1153">
        <v>245</v>
      </c>
      <c r="F1153" t="s">
        <v>15070</v>
      </c>
      <c r="G1153" t="s">
        <v>20049</v>
      </c>
    </row>
    <row r="1154" spans="1:7" x14ac:dyDescent="0.3">
      <c r="A1154">
        <v>1153</v>
      </c>
      <c r="B1154" t="s">
        <v>16214</v>
      </c>
      <c r="C1154" t="s">
        <v>15057</v>
      </c>
      <c r="D1154">
        <v>34408</v>
      </c>
      <c r="E1154">
        <v>339</v>
      </c>
      <c r="F1154" t="s">
        <v>15055</v>
      </c>
      <c r="G1154" t="s">
        <v>20049</v>
      </c>
    </row>
    <row r="1155" spans="1:7" x14ac:dyDescent="0.3">
      <c r="A1155">
        <v>1154</v>
      </c>
      <c r="B1155" t="s">
        <v>16215</v>
      </c>
      <c r="C1155" t="s">
        <v>15069</v>
      </c>
      <c r="D1155">
        <v>27323</v>
      </c>
      <c r="E1155">
        <v>241</v>
      </c>
      <c r="F1155" t="s">
        <v>15063</v>
      </c>
      <c r="G1155" t="s">
        <v>20049</v>
      </c>
    </row>
    <row r="1156" spans="1:7" x14ac:dyDescent="0.3">
      <c r="A1156">
        <v>1155</v>
      </c>
      <c r="B1156" t="s">
        <v>16216</v>
      </c>
      <c r="C1156" t="s">
        <v>15069</v>
      </c>
      <c r="D1156">
        <v>6302</v>
      </c>
      <c r="E1156">
        <v>107</v>
      </c>
      <c r="F1156" t="s">
        <v>15061</v>
      </c>
      <c r="G1156" t="s">
        <v>20049</v>
      </c>
    </row>
    <row r="1157" spans="1:7" x14ac:dyDescent="0.3">
      <c r="A1157">
        <v>1156</v>
      </c>
      <c r="B1157" t="s">
        <v>16217</v>
      </c>
      <c r="C1157" t="s">
        <v>15069</v>
      </c>
      <c r="D1157">
        <v>18611</v>
      </c>
      <c r="E1157">
        <v>135</v>
      </c>
      <c r="F1157" t="s">
        <v>15063</v>
      </c>
      <c r="G1157" t="s">
        <v>20049</v>
      </c>
    </row>
    <row r="1158" spans="1:7" x14ac:dyDescent="0.3">
      <c r="A1158">
        <v>1157</v>
      </c>
      <c r="B1158" t="s">
        <v>16218</v>
      </c>
      <c r="C1158" t="s">
        <v>15077</v>
      </c>
      <c r="D1158">
        <v>43218</v>
      </c>
      <c r="E1158">
        <v>749</v>
      </c>
      <c r="F1158" t="s">
        <v>15063</v>
      </c>
      <c r="G1158" t="s">
        <v>20049</v>
      </c>
    </row>
    <row r="1159" spans="1:7" x14ac:dyDescent="0.3">
      <c r="A1159">
        <v>1158</v>
      </c>
      <c r="B1159" t="s">
        <v>16219</v>
      </c>
      <c r="C1159" t="s">
        <v>15069</v>
      </c>
      <c r="D1159">
        <v>12352</v>
      </c>
      <c r="E1159">
        <v>648</v>
      </c>
      <c r="F1159" t="s">
        <v>15055</v>
      </c>
      <c r="G1159" t="s">
        <v>20049</v>
      </c>
    </row>
    <row r="1160" spans="1:7" x14ac:dyDescent="0.3">
      <c r="A1160">
        <v>1159</v>
      </c>
      <c r="B1160" t="s">
        <v>16220</v>
      </c>
      <c r="C1160" t="s">
        <v>15077</v>
      </c>
      <c r="D1160">
        <v>36012</v>
      </c>
      <c r="E1160">
        <v>82</v>
      </c>
      <c r="F1160" t="s">
        <v>15061</v>
      </c>
      <c r="G1160" t="s">
        <v>20051</v>
      </c>
    </row>
    <row r="1161" spans="1:7" x14ac:dyDescent="0.3">
      <c r="A1161">
        <v>1160</v>
      </c>
      <c r="B1161" t="s">
        <v>16221</v>
      </c>
      <c r="C1161" t="s">
        <v>15057</v>
      </c>
      <c r="D1161">
        <v>22708</v>
      </c>
      <c r="E1161">
        <v>272</v>
      </c>
      <c r="F1161" t="s">
        <v>15055</v>
      </c>
      <c r="G1161" t="s">
        <v>20049</v>
      </c>
    </row>
    <row r="1162" spans="1:7" x14ac:dyDescent="0.3">
      <c r="A1162">
        <v>1161</v>
      </c>
      <c r="B1162" t="s">
        <v>16222</v>
      </c>
      <c r="C1162" t="s">
        <v>15065</v>
      </c>
      <c r="D1162">
        <v>3036</v>
      </c>
      <c r="E1162">
        <v>739</v>
      </c>
      <c r="F1162" t="s">
        <v>15063</v>
      </c>
      <c r="G1162" t="s">
        <v>20049</v>
      </c>
    </row>
    <row r="1163" spans="1:7" x14ac:dyDescent="0.3">
      <c r="A1163">
        <v>1162</v>
      </c>
      <c r="B1163" t="s">
        <v>16223</v>
      </c>
      <c r="C1163" t="s">
        <v>15060</v>
      </c>
      <c r="D1163">
        <v>9471</v>
      </c>
      <c r="E1163">
        <v>742</v>
      </c>
      <c r="F1163" t="s">
        <v>15055</v>
      </c>
      <c r="G1163" t="s">
        <v>20049</v>
      </c>
    </row>
    <row r="1164" spans="1:7" x14ac:dyDescent="0.3">
      <c r="A1164">
        <v>1163</v>
      </c>
      <c r="B1164" t="s">
        <v>16224</v>
      </c>
      <c r="C1164" t="s">
        <v>15065</v>
      </c>
      <c r="D1164">
        <v>15208</v>
      </c>
      <c r="E1164">
        <v>191</v>
      </c>
      <c r="F1164" t="s">
        <v>15063</v>
      </c>
      <c r="G1164" t="s">
        <v>20049</v>
      </c>
    </row>
    <row r="1165" spans="1:7" x14ac:dyDescent="0.3">
      <c r="A1165">
        <v>1164</v>
      </c>
      <c r="B1165" t="s">
        <v>16225</v>
      </c>
      <c r="C1165" t="s">
        <v>15065</v>
      </c>
      <c r="D1165">
        <v>15738</v>
      </c>
      <c r="E1165">
        <v>763</v>
      </c>
      <c r="F1165" t="s">
        <v>15070</v>
      </c>
      <c r="G1165" t="s">
        <v>20049</v>
      </c>
    </row>
    <row r="1166" spans="1:7" x14ac:dyDescent="0.3">
      <c r="A1166">
        <v>1165</v>
      </c>
      <c r="B1166" t="s">
        <v>16226</v>
      </c>
      <c r="C1166" t="s">
        <v>15057</v>
      </c>
      <c r="D1166">
        <v>42058</v>
      </c>
      <c r="E1166">
        <v>788</v>
      </c>
      <c r="F1166" t="s">
        <v>15063</v>
      </c>
      <c r="G1166" t="s">
        <v>20049</v>
      </c>
    </row>
    <row r="1167" spans="1:7" x14ac:dyDescent="0.3">
      <c r="A1167">
        <v>1166</v>
      </c>
      <c r="B1167" t="s">
        <v>16227</v>
      </c>
      <c r="C1167" t="s">
        <v>15057</v>
      </c>
      <c r="D1167">
        <v>14745</v>
      </c>
      <c r="E1167">
        <v>1</v>
      </c>
      <c r="F1167" t="s">
        <v>15070</v>
      </c>
      <c r="G1167" t="s">
        <v>20050</v>
      </c>
    </row>
    <row r="1168" spans="1:7" x14ac:dyDescent="0.3">
      <c r="A1168">
        <v>1167</v>
      </c>
      <c r="B1168" t="s">
        <v>16228</v>
      </c>
      <c r="C1168" t="s">
        <v>15057</v>
      </c>
      <c r="D1168">
        <v>24591</v>
      </c>
      <c r="E1168">
        <v>495</v>
      </c>
      <c r="F1168" t="s">
        <v>15055</v>
      </c>
      <c r="G1168" t="s">
        <v>20049</v>
      </c>
    </row>
    <row r="1169" spans="1:7" x14ac:dyDescent="0.3">
      <c r="A1169">
        <v>1168</v>
      </c>
      <c r="B1169" t="s">
        <v>16229</v>
      </c>
      <c r="C1169" t="s">
        <v>15077</v>
      </c>
      <c r="D1169">
        <v>31969</v>
      </c>
      <c r="E1169">
        <v>418</v>
      </c>
      <c r="F1169" t="s">
        <v>15070</v>
      </c>
      <c r="G1169" t="s">
        <v>20049</v>
      </c>
    </row>
    <row r="1170" spans="1:7" x14ac:dyDescent="0.3">
      <c r="A1170">
        <v>1169</v>
      </c>
      <c r="B1170" t="s">
        <v>16230</v>
      </c>
      <c r="C1170" t="s">
        <v>15054</v>
      </c>
      <c r="D1170">
        <v>22056</v>
      </c>
      <c r="E1170">
        <v>568</v>
      </c>
      <c r="F1170" t="s">
        <v>15070</v>
      </c>
      <c r="G1170" t="s">
        <v>20049</v>
      </c>
    </row>
    <row r="1171" spans="1:7" x14ac:dyDescent="0.3">
      <c r="A1171">
        <v>1170</v>
      </c>
      <c r="B1171" t="s">
        <v>16231</v>
      </c>
      <c r="C1171" t="s">
        <v>15054</v>
      </c>
      <c r="D1171">
        <v>32611</v>
      </c>
      <c r="E1171">
        <v>93</v>
      </c>
      <c r="F1171" t="s">
        <v>15070</v>
      </c>
      <c r="G1171" t="s">
        <v>20051</v>
      </c>
    </row>
    <row r="1172" spans="1:7" x14ac:dyDescent="0.3">
      <c r="A1172">
        <v>1171</v>
      </c>
      <c r="B1172" t="s">
        <v>16232</v>
      </c>
      <c r="C1172" t="s">
        <v>15077</v>
      </c>
      <c r="D1172">
        <v>535</v>
      </c>
      <c r="E1172">
        <v>446</v>
      </c>
      <c r="F1172" t="s">
        <v>15063</v>
      </c>
      <c r="G1172" t="s">
        <v>20049</v>
      </c>
    </row>
    <row r="1173" spans="1:7" x14ac:dyDescent="0.3">
      <c r="A1173">
        <v>1172</v>
      </c>
      <c r="B1173" t="s">
        <v>16233</v>
      </c>
      <c r="C1173" t="s">
        <v>15054</v>
      </c>
      <c r="D1173">
        <v>48414</v>
      </c>
      <c r="E1173">
        <v>349</v>
      </c>
      <c r="F1173" t="s">
        <v>15070</v>
      </c>
      <c r="G1173" t="s">
        <v>20049</v>
      </c>
    </row>
    <row r="1174" spans="1:7" x14ac:dyDescent="0.3">
      <c r="A1174">
        <v>1173</v>
      </c>
      <c r="B1174" t="s">
        <v>16234</v>
      </c>
      <c r="C1174" t="s">
        <v>15057</v>
      </c>
      <c r="D1174">
        <v>45794</v>
      </c>
      <c r="E1174">
        <v>331</v>
      </c>
      <c r="F1174" t="s">
        <v>15055</v>
      </c>
      <c r="G1174" t="s">
        <v>20049</v>
      </c>
    </row>
    <row r="1175" spans="1:7" x14ac:dyDescent="0.3">
      <c r="A1175">
        <v>1174</v>
      </c>
      <c r="B1175" t="s">
        <v>16235</v>
      </c>
      <c r="C1175" t="s">
        <v>15077</v>
      </c>
      <c r="D1175">
        <v>44446</v>
      </c>
      <c r="E1175">
        <v>656</v>
      </c>
      <c r="F1175" t="s">
        <v>15055</v>
      </c>
      <c r="G1175" t="s">
        <v>20049</v>
      </c>
    </row>
    <row r="1176" spans="1:7" x14ac:dyDescent="0.3">
      <c r="A1176">
        <v>1175</v>
      </c>
      <c r="B1176" t="s">
        <v>16236</v>
      </c>
      <c r="C1176" t="s">
        <v>15065</v>
      </c>
      <c r="D1176">
        <v>10024</v>
      </c>
      <c r="E1176">
        <v>256</v>
      </c>
      <c r="F1176" t="s">
        <v>15055</v>
      </c>
      <c r="G1176" t="s">
        <v>20049</v>
      </c>
    </row>
    <row r="1177" spans="1:7" x14ac:dyDescent="0.3">
      <c r="A1177">
        <v>1176</v>
      </c>
      <c r="B1177" t="s">
        <v>16237</v>
      </c>
      <c r="C1177" t="s">
        <v>15054</v>
      </c>
      <c r="D1177">
        <v>3156</v>
      </c>
      <c r="E1177">
        <v>701</v>
      </c>
      <c r="F1177" t="s">
        <v>15061</v>
      </c>
      <c r="G1177" t="s">
        <v>20049</v>
      </c>
    </row>
    <row r="1178" spans="1:7" x14ac:dyDescent="0.3">
      <c r="A1178">
        <v>1177</v>
      </c>
      <c r="B1178" t="s">
        <v>16238</v>
      </c>
      <c r="C1178" t="s">
        <v>15054</v>
      </c>
      <c r="D1178">
        <v>30042</v>
      </c>
      <c r="E1178">
        <v>486</v>
      </c>
      <c r="F1178" t="s">
        <v>15063</v>
      </c>
      <c r="G1178" t="s">
        <v>20049</v>
      </c>
    </row>
    <row r="1179" spans="1:7" x14ac:dyDescent="0.3">
      <c r="A1179">
        <v>1178</v>
      </c>
      <c r="B1179" t="s">
        <v>16239</v>
      </c>
      <c r="C1179" t="s">
        <v>15065</v>
      </c>
      <c r="D1179">
        <v>49147</v>
      </c>
      <c r="E1179">
        <v>64</v>
      </c>
      <c r="F1179" t="s">
        <v>15070</v>
      </c>
      <c r="G1179" t="s">
        <v>20051</v>
      </c>
    </row>
    <row r="1180" spans="1:7" x14ac:dyDescent="0.3">
      <c r="A1180">
        <v>1179</v>
      </c>
      <c r="B1180" t="s">
        <v>16240</v>
      </c>
      <c r="C1180" t="s">
        <v>15060</v>
      </c>
      <c r="D1180">
        <v>18047</v>
      </c>
      <c r="E1180">
        <v>201</v>
      </c>
      <c r="F1180" t="s">
        <v>15055</v>
      </c>
      <c r="G1180" t="s">
        <v>20049</v>
      </c>
    </row>
    <row r="1181" spans="1:7" x14ac:dyDescent="0.3">
      <c r="A1181">
        <v>1180</v>
      </c>
      <c r="B1181" t="s">
        <v>16241</v>
      </c>
      <c r="C1181" t="s">
        <v>15060</v>
      </c>
      <c r="D1181">
        <v>9431</v>
      </c>
      <c r="E1181">
        <v>182</v>
      </c>
      <c r="F1181" t="s">
        <v>15063</v>
      </c>
      <c r="G1181" t="s">
        <v>20049</v>
      </c>
    </row>
    <row r="1182" spans="1:7" x14ac:dyDescent="0.3">
      <c r="A1182">
        <v>1181</v>
      </c>
      <c r="B1182" t="s">
        <v>16242</v>
      </c>
      <c r="C1182" t="s">
        <v>15077</v>
      </c>
      <c r="D1182">
        <v>4903</v>
      </c>
      <c r="E1182">
        <v>43</v>
      </c>
      <c r="F1182" t="s">
        <v>15061</v>
      </c>
      <c r="G1182" t="s">
        <v>20051</v>
      </c>
    </row>
    <row r="1183" spans="1:7" x14ac:dyDescent="0.3">
      <c r="A1183">
        <v>1182</v>
      </c>
      <c r="B1183" t="s">
        <v>16243</v>
      </c>
      <c r="C1183" t="s">
        <v>15054</v>
      </c>
      <c r="D1183">
        <v>10772</v>
      </c>
      <c r="E1183">
        <v>272</v>
      </c>
      <c r="F1183" t="s">
        <v>15061</v>
      </c>
      <c r="G1183" t="s">
        <v>20049</v>
      </c>
    </row>
    <row r="1184" spans="1:7" x14ac:dyDescent="0.3">
      <c r="A1184">
        <v>1183</v>
      </c>
      <c r="B1184" t="s">
        <v>16244</v>
      </c>
      <c r="C1184" t="s">
        <v>15057</v>
      </c>
      <c r="D1184">
        <v>5201</v>
      </c>
      <c r="E1184">
        <v>123</v>
      </c>
      <c r="F1184" t="s">
        <v>15063</v>
      </c>
      <c r="G1184" t="s">
        <v>20049</v>
      </c>
    </row>
    <row r="1185" spans="1:7" x14ac:dyDescent="0.3">
      <c r="A1185">
        <v>1184</v>
      </c>
      <c r="B1185" t="s">
        <v>16245</v>
      </c>
      <c r="C1185" t="s">
        <v>15065</v>
      </c>
      <c r="D1185">
        <v>8059</v>
      </c>
      <c r="E1185">
        <v>435</v>
      </c>
      <c r="F1185" t="s">
        <v>15063</v>
      </c>
      <c r="G1185" t="s">
        <v>20049</v>
      </c>
    </row>
    <row r="1186" spans="1:7" x14ac:dyDescent="0.3">
      <c r="A1186">
        <v>1185</v>
      </c>
      <c r="B1186" t="s">
        <v>16246</v>
      </c>
      <c r="C1186" t="s">
        <v>15077</v>
      </c>
      <c r="D1186">
        <v>29601</v>
      </c>
      <c r="E1186">
        <v>418</v>
      </c>
      <c r="F1186" t="s">
        <v>15063</v>
      </c>
      <c r="G1186" t="s">
        <v>20049</v>
      </c>
    </row>
    <row r="1187" spans="1:7" x14ac:dyDescent="0.3">
      <c r="A1187">
        <v>1186</v>
      </c>
      <c r="B1187" t="s">
        <v>16247</v>
      </c>
      <c r="C1187" t="s">
        <v>15077</v>
      </c>
      <c r="D1187">
        <v>1652</v>
      </c>
      <c r="E1187">
        <v>647</v>
      </c>
      <c r="F1187" t="s">
        <v>15070</v>
      </c>
      <c r="G1187" t="s">
        <v>20049</v>
      </c>
    </row>
    <row r="1188" spans="1:7" x14ac:dyDescent="0.3">
      <c r="A1188">
        <v>1187</v>
      </c>
      <c r="B1188" t="s">
        <v>16248</v>
      </c>
      <c r="C1188" t="s">
        <v>15057</v>
      </c>
      <c r="D1188">
        <v>22815</v>
      </c>
      <c r="E1188">
        <v>670</v>
      </c>
      <c r="F1188" t="s">
        <v>15061</v>
      </c>
      <c r="G1188" t="s">
        <v>20049</v>
      </c>
    </row>
    <row r="1189" spans="1:7" x14ac:dyDescent="0.3">
      <c r="A1189">
        <v>1188</v>
      </c>
      <c r="B1189" t="s">
        <v>16249</v>
      </c>
      <c r="C1189" t="s">
        <v>15054</v>
      </c>
      <c r="D1189">
        <v>7251</v>
      </c>
      <c r="E1189">
        <v>928</v>
      </c>
      <c r="F1189" t="s">
        <v>15070</v>
      </c>
      <c r="G1189" t="s">
        <v>20049</v>
      </c>
    </row>
    <row r="1190" spans="1:7" x14ac:dyDescent="0.3">
      <c r="A1190">
        <v>1189</v>
      </c>
      <c r="B1190" t="s">
        <v>16250</v>
      </c>
      <c r="C1190" t="s">
        <v>15065</v>
      </c>
      <c r="D1190">
        <v>21345</v>
      </c>
      <c r="E1190">
        <v>108</v>
      </c>
      <c r="F1190" t="s">
        <v>15055</v>
      </c>
      <c r="G1190" t="s">
        <v>20049</v>
      </c>
    </row>
    <row r="1191" spans="1:7" x14ac:dyDescent="0.3">
      <c r="A1191">
        <v>1190</v>
      </c>
      <c r="B1191" t="s">
        <v>16251</v>
      </c>
      <c r="C1191" t="s">
        <v>15060</v>
      </c>
      <c r="D1191">
        <v>17551</v>
      </c>
      <c r="E1191">
        <v>357</v>
      </c>
      <c r="F1191" t="s">
        <v>15063</v>
      </c>
      <c r="G1191" t="s">
        <v>20049</v>
      </c>
    </row>
    <row r="1192" spans="1:7" x14ac:dyDescent="0.3">
      <c r="A1192">
        <v>1191</v>
      </c>
      <c r="B1192" t="s">
        <v>16252</v>
      </c>
      <c r="C1192" t="s">
        <v>15054</v>
      </c>
      <c r="D1192">
        <v>38156</v>
      </c>
      <c r="E1192">
        <v>805</v>
      </c>
      <c r="F1192" t="s">
        <v>15070</v>
      </c>
      <c r="G1192" t="s">
        <v>20049</v>
      </c>
    </row>
    <row r="1193" spans="1:7" x14ac:dyDescent="0.3">
      <c r="A1193">
        <v>1192</v>
      </c>
      <c r="B1193" t="s">
        <v>16253</v>
      </c>
      <c r="C1193" t="s">
        <v>15069</v>
      </c>
      <c r="D1193">
        <v>4112</v>
      </c>
      <c r="E1193">
        <v>414</v>
      </c>
      <c r="F1193" t="s">
        <v>15063</v>
      </c>
      <c r="G1193" t="s">
        <v>20049</v>
      </c>
    </row>
    <row r="1194" spans="1:7" x14ac:dyDescent="0.3">
      <c r="A1194">
        <v>1193</v>
      </c>
      <c r="B1194" t="s">
        <v>16254</v>
      </c>
      <c r="C1194" t="s">
        <v>15077</v>
      </c>
      <c r="D1194">
        <v>123</v>
      </c>
      <c r="E1194">
        <v>469</v>
      </c>
      <c r="F1194" t="s">
        <v>15061</v>
      </c>
      <c r="G1194" t="s">
        <v>20049</v>
      </c>
    </row>
    <row r="1195" spans="1:7" x14ac:dyDescent="0.3">
      <c r="A1195">
        <v>1194</v>
      </c>
      <c r="B1195" t="s">
        <v>16255</v>
      </c>
      <c r="C1195" t="s">
        <v>15069</v>
      </c>
      <c r="D1195">
        <v>18524</v>
      </c>
      <c r="E1195">
        <v>501</v>
      </c>
      <c r="F1195" t="s">
        <v>15063</v>
      </c>
      <c r="G1195" t="s">
        <v>20049</v>
      </c>
    </row>
    <row r="1196" spans="1:7" x14ac:dyDescent="0.3">
      <c r="A1196">
        <v>1195</v>
      </c>
      <c r="B1196" t="s">
        <v>16256</v>
      </c>
      <c r="C1196" t="s">
        <v>15065</v>
      </c>
      <c r="D1196">
        <v>39115</v>
      </c>
      <c r="E1196">
        <v>469</v>
      </c>
      <c r="F1196" t="s">
        <v>15061</v>
      </c>
      <c r="G1196" t="s">
        <v>20049</v>
      </c>
    </row>
    <row r="1197" spans="1:7" x14ac:dyDescent="0.3">
      <c r="A1197">
        <v>1196</v>
      </c>
      <c r="B1197" t="s">
        <v>16257</v>
      </c>
      <c r="C1197" t="s">
        <v>15060</v>
      </c>
      <c r="D1197">
        <v>13119</v>
      </c>
      <c r="E1197">
        <v>753</v>
      </c>
      <c r="F1197" t="s">
        <v>15061</v>
      </c>
      <c r="G1197" t="s">
        <v>20049</v>
      </c>
    </row>
    <row r="1198" spans="1:7" x14ac:dyDescent="0.3">
      <c r="A1198">
        <v>1197</v>
      </c>
      <c r="B1198" t="s">
        <v>16258</v>
      </c>
      <c r="C1198" t="s">
        <v>15057</v>
      </c>
      <c r="D1198">
        <v>44973</v>
      </c>
      <c r="E1198">
        <v>756</v>
      </c>
      <c r="F1198" t="s">
        <v>15061</v>
      </c>
      <c r="G1198" t="s">
        <v>20049</v>
      </c>
    </row>
    <row r="1199" spans="1:7" x14ac:dyDescent="0.3">
      <c r="A1199">
        <v>1198</v>
      </c>
      <c r="B1199" t="s">
        <v>16259</v>
      </c>
      <c r="C1199" t="s">
        <v>15060</v>
      </c>
      <c r="D1199">
        <v>36965</v>
      </c>
      <c r="E1199">
        <v>287</v>
      </c>
      <c r="F1199" t="s">
        <v>15063</v>
      </c>
      <c r="G1199" t="s">
        <v>20049</v>
      </c>
    </row>
    <row r="1200" spans="1:7" x14ac:dyDescent="0.3">
      <c r="A1200">
        <v>1199</v>
      </c>
      <c r="B1200" t="s">
        <v>16260</v>
      </c>
      <c r="C1200" t="s">
        <v>15057</v>
      </c>
      <c r="D1200">
        <v>48326</v>
      </c>
      <c r="E1200">
        <v>214</v>
      </c>
      <c r="F1200" t="s">
        <v>15061</v>
      </c>
      <c r="G1200" t="s">
        <v>20049</v>
      </c>
    </row>
    <row r="1201" spans="1:7" x14ac:dyDescent="0.3">
      <c r="A1201">
        <v>1200</v>
      </c>
      <c r="B1201" t="s">
        <v>16261</v>
      </c>
      <c r="C1201" t="s">
        <v>15069</v>
      </c>
      <c r="D1201">
        <v>15478</v>
      </c>
      <c r="E1201">
        <v>483</v>
      </c>
      <c r="F1201" t="s">
        <v>15063</v>
      </c>
      <c r="G1201" t="s">
        <v>20049</v>
      </c>
    </row>
    <row r="1202" spans="1:7" x14ac:dyDescent="0.3">
      <c r="A1202">
        <v>1201</v>
      </c>
      <c r="B1202" t="s">
        <v>16262</v>
      </c>
      <c r="C1202" t="s">
        <v>15069</v>
      </c>
      <c r="D1202">
        <v>37854</v>
      </c>
      <c r="E1202">
        <v>895</v>
      </c>
      <c r="F1202" t="s">
        <v>15063</v>
      </c>
      <c r="G1202" t="s">
        <v>20049</v>
      </c>
    </row>
    <row r="1203" spans="1:7" x14ac:dyDescent="0.3">
      <c r="A1203">
        <v>1202</v>
      </c>
      <c r="B1203" t="s">
        <v>16263</v>
      </c>
      <c r="C1203" t="s">
        <v>15069</v>
      </c>
      <c r="D1203">
        <v>43447</v>
      </c>
      <c r="E1203">
        <v>294</v>
      </c>
      <c r="F1203" t="s">
        <v>15055</v>
      </c>
      <c r="G1203" t="s">
        <v>20049</v>
      </c>
    </row>
    <row r="1204" spans="1:7" x14ac:dyDescent="0.3">
      <c r="A1204">
        <v>1203</v>
      </c>
      <c r="B1204" t="s">
        <v>16264</v>
      </c>
      <c r="C1204" t="s">
        <v>15054</v>
      </c>
      <c r="D1204">
        <v>4746</v>
      </c>
      <c r="E1204">
        <v>559</v>
      </c>
      <c r="F1204" t="s">
        <v>15070</v>
      </c>
      <c r="G1204" t="s">
        <v>20049</v>
      </c>
    </row>
    <row r="1205" spans="1:7" x14ac:dyDescent="0.3">
      <c r="A1205">
        <v>1204</v>
      </c>
      <c r="B1205" t="s">
        <v>16265</v>
      </c>
      <c r="C1205" t="s">
        <v>15054</v>
      </c>
      <c r="D1205">
        <v>2361</v>
      </c>
      <c r="E1205">
        <v>766</v>
      </c>
      <c r="F1205" t="s">
        <v>15063</v>
      </c>
      <c r="G1205" t="s">
        <v>20049</v>
      </c>
    </row>
    <row r="1206" spans="1:7" x14ac:dyDescent="0.3">
      <c r="A1206">
        <v>1205</v>
      </c>
      <c r="B1206" t="s">
        <v>16266</v>
      </c>
      <c r="C1206" t="s">
        <v>15057</v>
      </c>
      <c r="D1206">
        <v>2201</v>
      </c>
      <c r="E1206">
        <v>42</v>
      </c>
      <c r="F1206" t="s">
        <v>15061</v>
      </c>
      <c r="G1206" t="s">
        <v>20051</v>
      </c>
    </row>
    <row r="1207" spans="1:7" x14ac:dyDescent="0.3">
      <c r="A1207">
        <v>1206</v>
      </c>
      <c r="B1207" t="s">
        <v>16267</v>
      </c>
      <c r="C1207" t="s">
        <v>15065</v>
      </c>
      <c r="D1207">
        <v>26878</v>
      </c>
      <c r="E1207">
        <v>406</v>
      </c>
      <c r="F1207" t="s">
        <v>15055</v>
      </c>
      <c r="G1207" t="s">
        <v>20049</v>
      </c>
    </row>
    <row r="1208" spans="1:7" x14ac:dyDescent="0.3">
      <c r="A1208">
        <v>1207</v>
      </c>
      <c r="B1208" t="s">
        <v>16268</v>
      </c>
      <c r="C1208" t="s">
        <v>15077</v>
      </c>
      <c r="D1208">
        <v>18134</v>
      </c>
      <c r="E1208">
        <v>115</v>
      </c>
      <c r="F1208" t="s">
        <v>15055</v>
      </c>
      <c r="G1208" t="s">
        <v>20049</v>
      </c>
    </row>
    <row r="1209" spans="1:7" x14ac:dyDescent="0.3">
      <c r="A1209">
        <v>1208</v>
      </c>
      <c r="B1209" t="s">
        <v>16269</v>
      </c>
      <c r="C1209" t="s">
        <v>15060</v>
      </c>
      <c r="D1209">
        <v>41825</v>
      </c>
      <c r="E1209">
        <v>341</v>
      </c>
      <c r="F1209" t="s">
        <v>15055</v>
      </c>
      <c r="G1209" t="s">
        <v>20049</v>
      </c>
    </row>
    <row r="1210" spans="1:7" x14ac:dyDescent="0.3">
      <c r="A1210">
        <v>1209</v>
      </c>
      <c r="B1210" t="s">
        <v>16270</v>
      </c>
      <c r="C1210" t="s">
        <v>15077</v>
      </c>
      <c r="D1210">
        <v>26234</v>
      </c>
      <c r="E1210">
        <v>291</v>
      </c>
      <c r="F1210" t="s">
        <v>15061</v>
      </c>
      <c r="G1210" t="s">
        <v>20049</v>
      </c>
    </row>
    <row r="1211" spans="1:7" x14ac:dyDescent="0.3">
      <c r="A1211">
        <v>1210</v>
      </c>
      <c r="B1211" t="s">
        <v>16271</v>
      </c>
      <c r="C1211" t="s">
        <v>15077</v>
      </c>
      <c r="D1211">
        <v>1444</v>
      </c>
      <c r="E1211">
        <v>419</v>
      </c>
      <c r="F1211" t="s">
        <v>15061</v>
      </c>
      <c r="G1211" t="s">
        <v>20049</v>
      </c>
    </row>
    <row r="1212" spans="1:7" x14ac:dyDescent="0.3">
      <c r="A1212">
        <v>1211</v>
      </c>
      <c r="B1212" t="s">
        <v>16272</v>
      </c>
      <c r="C1212" t="s">
        <v>15077</v>
      </c>
      <c r="D1212">
        <v>35693</v>
      </c>
      <c r="E1212">
        <v>766</v>
      </c>
      <c r="F1212" t="s">
        <v>15055</v>
      </c>
      <c r="G1212" t="s">
        <v>20049</v>
      </c>
    </row>
    <row r="1213" spans="1:7" x14ac:dyDescent="0.3">
      <c r="A1213">
        <v>1212</v>
      </c>
      <c r="B1213" t="s">
        <v>16273</v>
      </c>
      <c r="C1213" t="s">
        <v>15057</v>
      </c>
      <c r="D1213">
        <v>31886</v>
      </c>
      <c r="E1213">
        <v>492</v>
      </c>
      <c r="F1213" t="s">
        <v>15055</v>
      </c>
      <c r="G1213" t="s">
        <v>20049</v>
      </c>
    </row>
    <row r="1214" spans="1:7" x14ac:dyDescent="0.3">
      <c r="A1214">
        <v>1213</v>
      </c>
      <c r="B1214" t="s">
        <v>16274</v>
      </c>
      <c r="C1214" t="s">
        <v>15057</v>
      </c>
      <c r="D1214">
        <v>38125</v>
      </c>
      <c r="E1214">
        <v>39</v>
      </c>
      <c r="F1214" t="s">
        <v>15063</v>
      </c>
      <c r="G1214" t="s">
        <v>20051</v>
      </c>
    </row>
    <row r="1215" spans="1:7" x14ac:dyDescent="0.3">
      <c r="A1215">
        <v>1214</v>
      </c>
      <c r="B1215" t="s">
        <v>16275</v>
      </c>
      <c r="C1215" t="s">
        <v>15069</v>
      </c>
      <c r="D1215">
        <v>3629</v>
      </c>
      <c r="E1215">
        <v>269</v>
      </c>
      <c r="F1215" t="s">
        <v>15055</v>
      </c>
      <c r="G1215" t="s">
        <v>20049</v>
      </c>
    </row>
    <row r="1216" spans="1:7" x14ac:dyDescent="0.3">
      <c r="A1216">
        <v>1215</v>
      </c>
      <c r="B1216" t="s">
        <v>16276</v>
      </c>
      <c r="C1216" t="s">
        <v>15077</v>
      </c>
      <c r="D1216">
        <v>13717</v>
      </c>
      <c r="E1216">
        <v>690</v>
      </c>
      <c r="F1216" t="s">
        <v>15055</v>
      </c>
      <c r="G1216" t="s">
        <v>20049</v>
      </c>
    </row>
    <row r="1217" spans="1:7" x14ac:dyDescent="0.3">
      <c r="A1217">
        <v>1216</v>
      </c>
      <c r="B1217" t="s">
        <v>16277</v>
      </c>
      <c r="C1217" t="s">
        <v>15069</v>
      </c>
      <c r="D1217">
        <v>35834</v>
      </c>
      <c r="E1217">
        <v>988</v>
      </c>
      <c r="F1217" t="s">
        <v>15055</v>
      </c>
      <c r="G1217" t="s">
        <v>20049</v>
      </c>
    </row>
    <row r="1218" spans="1:7" x14ac:dyDescent="0.3">
      <c r="A1218">
        <v>1217</v>
      </c>
      <c r="B1218" t="s">
        <v>16278</v>
      </c>
      <c r="C1218" t="s">
        <v>15060</v>
      </c>
      <c r="D1218">
        <v>35129</v>
      </c>
      <c r="E1218">
        <v>164</v>
      </c>
      <c r="F1218" t="s">
        <v>15061</v>
      </c>
      <c r="G1218" t="s">
        <v>20049</v>
      </c>
    </row>
    <row r="1219" spans="1:7" x14ac:dyDescent="0.3">
      <c r="A1219">
        <v>1218</v>
      </c>
      <c r="B1219" t="s">
        <v>16279</v>
      </c>
      <c r="C1219" t="s">
        <v>15077</v>
      </c>
      <c r="D1219">
        <v>41701</v>
      </c>
      <c r="E1219">
        <v>461</v>
      </c>
      <c r="F1219" t="s">
        <v>15070</v>
      </c>
      <c r="G1219" t="s">
        <v>20049</v>
      </c>
    </row>
    <row r="1220" spans="1:7" x14ac:dyDescent="0.3">
      <c r="A1220">
        <v>1219</v>
      </c>
      <c r="B1220" t="s">
        <v>16280</v>
      </c>
      <c r="C1220" t="s">
        <v>15054</v>
      </c>
      <c r="D1220">
        <v>5612</v>
      </c>
      <c r="E1220">
        <v>241</v>
      </c>
      <c r="F1220" t="s">
        <v>15070</v>
      </c>
      <c r="G1220" t="s">
        <v>20049</v>
      </c>
    </row>
    <row r="1221" spans="1:7" x14ac:dyDescent="0.3">
      <c r="A1221">
        <v>1220</v>
      </c>
      <c r="B1221" t="s">
        <v>16281</v>
      </c>
      <c r="C1221" t="s">
        <v>15054</v>
      </c>
      <c r="D1221">
        <v>1074</v>
      </c>
      <c r="E1221">
        <v>69</v>
      </c>
      <c r="F1221" t="s">
        <v>15063</v>
      </c>
      <c r="G1221" t="s">
        <v>20051</v>
      </c>
    </row>
    <row r="1222" spans="1:7" x14ac:dyDescent="0.3">
      <c r="A1222">
        <v>1221</v>
      </c>
      <c r="B1222" t="s">
        <v>16282</v>
      </c>
      <c r="C1222" t="s">
        <v>15077</v>
      </c>
      <c r="D1222">
        <v>49903</v>
      </c>
      <c r="E1222">
        <v>613</v>
      </c>
      <c r="F1222" t="s">
        <v>15070</v>
      </c>
      <c r="G1222" t="s">
        <v>20049</v>
      </c>
    </row>
    <row r="1223" spans="1:7" x14ac:dyDescent="0.3">
      <c r="A1223">
        <v>1222</v>
      </c>
      <c r="B1223" t="s">
        <v>16283</v>
      </c>
      <c r="C1223" t="s">
        <v>15069</v>
      </c>
      <c r="D1223">
        <v>35079</v>
      </c>
      <c r="E1223">
        <v>859</v>
      </c>
      <c r="F1223" t="s">
        <v>15055</v>
      </c>
      <c r="G1223" t="s">
        <v>20049</v>
      </c>
    </row>
    <row r="1224" spans="1:7" x14ac:dyDescent="0.3">
      <c r="A1224">
        <v>1223</v>
      </c>
      <c r="B1224" t="s">
        <v>16284</v>
      </c>
      <c r="C1224" t="s">
        <v>15077</v>
      </c>
      <c r="D1224">
        <v>21136</v>
      </c>
      <c r="E1224">
        <v>905</v>
      </c>
      <c r="F1224" t="s">
        <v>15063</v>
      </c>
      <c r="G1224" t="s">
        <v>20049</v>
      </c>
    </row>
    <row r="1225" spans="1:7" x14ac:dyDescent="0.3">
      <c r="A1225">
        <v>1224</v>
      </c>
      <c r="B1225" t="s">
        <v>16285</v>
      </c>
      <c r="C1225" t="s">
        <v>15057</v>
      </c>
      <c r="D1225">
        <v>40849</v>
      </c>
      <c r="E1225">
        <v>881</v>
      </c>
      <c r="F1225" t="s">
        <v>15063</v>
      </c>
      <c r="G1225" t="s">
        <v>20049</v>
      </c>
    </row>
    <row r="1226" spans="1:7" x14ac:dyDescent="0.3">
      <c r="A1226">
        <v>1225</v>
      </c>
      <c r="B1226" t="s">
        <v>16286</v>
      </c>
      <c r="C1226" t="s">
        <v>15077</v>
      </c>
      <c r="D1226">
        <v>23274</v>
      </c>
      <c r="E1226">
        <v>295</v>
      </c>
      <c r="F1226" t="s">
        <v>15070</v>
      </c>
      <c r="G1226" t="s">
        <v>20049</v>
      </c>
    </row>
    <row r="1227" spans="1:7" x14ac:dyDescent="0.3">
      <c r="A1227">
        <v>1226</v>
      </c>
      <c r="B1227" t="s">
        <v>16287</v>
      </c>
      <c r="C1227" t="s">
        <v>15054</v>
      </c>
      <c r="D1227">
        <v>27749</v>
      </c>
      <c r="E1227">
        <v>794</v>
      </c>
      <c r="F1227" t="s">
        <v>15070</v>
      </c>
      <c r="G1227" t="s">
        <v>20049</v>
      </c>
    </row>
    <row r="1228" spans="1:7" x14ac:dyDescent="0.3">
      <c r="A1228">
        <v>1227</v>
      </c>
      <c r="B1228" t="s">
        <v>16288</v>
      </c>
      <c r="C1228" t="s">
        <v>15065</v>
      </c>
      <c r="D1228">
        <v>5207</v>
      </c>
      <c r="E1228">
        <v>512</v>
      </c>
      <c r="F1228" t="s">
        <v>15061</v>
      </c>
      <c r="G1228" t="s">
        <v>20049</v>
      </c>
    </row>
    <row r="1229" spans="1:7" x14ac:dyDescent="0.3">
      <c r="A1229">
        <v>1228</v>
      </c>
      <c r="B1229" t="s">
        <v>16289</v>
      </c>
      <c r="C1229" t="s">
        <v>15060</v>
      </c>
      <c r="D1229">
        <v>2617</v>
      </c>
      <c r="E1229">
        <v>267</v>
      </c>
      <c r="F1229" t="s">
        <v>15061</v>
      </c>
      <c r="G1229" t="s">
        <v>20049</v>
      </c>
    </row>
    <row r="1230" spans="1:7" x14ac:dyDescent="0.3">
      <c r="A1230">
        <v>1229</v>
      </c>
      <c r="B1230" t="s">
        <v>16290</v>
      </c>
      <c r="C1230" t="s">
        <v>15060</v>
      </c>
      <c r="D1230">
        <v>6728</v>
      </c>
      <c r="E1230">
        <v>812</v>
      </c>
      <c r="F1230" t="s">
        <v>15055</v>
      </c>
      <c r="G1230" t="s">
        <v>20049</v>
      </c>
    </row>
    <row r="1231" spans="1:7" x14ac:dyDescent="0.3">
      <c r="A1231">
        <v>1230</v>
      </c>
      <c r="B1231" t="s">
        <v>16291</v>
      </c>
      <c r="C1231" t="s">
        <v>15077</v>
      </c>
      <c r="D1231">
        <v>32399</v>
      </c>
      <c r="E1231">
        <v>311</v>
      </c>
      <c r="F1231" t="s">
        <v>15070</v>
      </c>
      <c r="G1231" t="s">
        <v>20049</v>
      </c>
    </row>
    <row r="1232" spans="1:7" x14ac:dyDescent="0.3">
      <c r="A1232">
        <v>1231</v>
      </c>
      <c r="B1232" t="s">
        <v>16292</v>
      </c>
      <c r="C1232" t="s">
        <v>15065</v>
      </c>
      <c r="D1232">
        <v>39201</v>
      </c>
      <c r="E1232">
        <v>294</v>
      </c>
      <c r="F1232" t="s">
        <v>15070</v>
      </c>
      <c r="G1232" t="s">
        <v>20049</v>
      </c>
    </row>
    <row r="1233" spans="1:7" x14ac:dyDescent="0.3">
      <c r="A1233">
        <v>1232</v>
      </c>
      <c r="B1233" t="s">
        <v>16293</v>
      </c>
      <c r="C1233" t="s">
        <v>15057</v>
      </c>
      <c r="D1233">
        <v>45727</v>
      </c>
      <c r="E1233">
        <v>691</v>
      </c>
      <c r="F1233" t="s">
        <v>15055</v>
      </c>
      <c r="G1233" t="s">
        <v>20049</v>
      </c>
    </row>
    <row r="1234" spans="1:7" x14ac:dyDescent="0.3">
      <c r="A1234">
        <v>1233</v>
      </c>
      <c r="B1234" t="s">
        <v>16294</v>
      </c>
      <c r="C1234" t="s">
        <v>15065</v>
      </c>
      <c r="D1234">
        <v>3597</v>
      </c>
      <c r="E1234">
        <v>372</v>
      </c>
      <c r="F1234" t="s">
        <v>15061</v>
      </c>
      <c r="G1234" t="s">
        <v>20049</v>
      </c>
    </row>
    <row r="1235" spans="1:7" x14ac:dyDescent="0.3">
      <c r="A1235">
        <v>1234</v>
      </c>
      <c r="B1235" t="s">
        <v>16295</v>
      </c>
      <c r="C1235" t="s">
        <v>15069</v>
      </c>
      <c r="D1235">
        <v>1083</v>
      </c>
      <c r="E1235">
        <v>905</v>
      </c>
      <c r="F1235" t="s">
        <v>15055</v>
      </c>
      <c r="G1235" t="s">
        <v>20049</v>
      </c>
    </row>
    <row r="1236" spans="1:7" x14ac:dyDescent="0.3">
      <c r="A1236">
        <v>1235</v>
      </c>
      <c r="B1236" t="s">
        <v>16296</v>
      </c>
      <c r="C1236" t="s">
        <v>15065</v>
      </c>
      <c r="D1236">
        <v>972</v>
      </c>
      <c r="E1236">
        <v>130</v>
      </c>
      <c r="F1236" t="s">
        <v>15061</v>
      </c>
      <c r="G1236" t="s">
        <v>20049</v>
      </c>
    </row>
    <row r="1237" spans="1:7" x14ac:dyDescent="0.3">
      <c r="A1237">
        <v>1236</v>
      </c>
      <c r="B1237" t="s">
        <v>16297</v>
      </c>
      <c r="C1237" t="s">
        <v>15054</v>
      </c>
      <c r="D1237">
        <v>9909</v>
      </c>
      <c r="E1237">
        <v>307</v>
      </c>
      <c r="F1237" t="s">
        <v>15061</v>
      </c>
      <c r="G1237" t="s">
        <v>20049</v>
      </c>
    </row>
    <row r="1238" spans="1:7" x14ac:dyDescent="0.3">
      <c r="A1238">
        <v>1237</v>
      </c>
      <c r="B1238" t="s">
        <v>16298</v>
      </c>
      <c r="C1238" t="s">
        <v>15065</v>
      </c>
      <c r="D1238">
        <v>5493</v>
      </c>
      <c r="E1238">
        <v>277</v>
      </c>
      <c r="F1238" t="s">
        <v>15061</v>
      </c>
      <c r="G1238" t="s">
        <v>20049</v>
      </c>
    </row>
    <row r="1239" spans="1:7" x14ac:dyDescent="0.3">
      <c r="A1239">
        <v>1238</v>
      </c>
      <c r="B1239" t="s">
        <v>16299</v>
      </c>
      <c r="C1239" t="s">
        <v>15065</v>
      </c>
      <c r="D1239">
        <v>29459</v>
      </c>
      <c r="E1239">
        <v>533</v>
      </c>
      <c r="F1239" t="s">
        <v>15055</v>
      </c>
      <c r="G1239" t="s">
        <v>20049</v>
      </c>
    </row>
    <row r="1240" spans="1:7" x14ac:dyDescent="0.3">
      <c r="A1240">
        <v>1239</v>
      </c>
      <c r="B1240" t="s">
        <v>16300</v>
      </c>
      <c r="C1240" t="s">
        <v>15057</v>
      </c>
      <c r="D1240">
        <v>11303</v>
      </c>
      <c r="E1240">
        <v>487</v>
      </c>
      <c r="F1240" t="s">
        <v>15061</v>
      </c>
      <c r="G1240" t="s">
        <v>20049</v>
      </c>
    </row>
    <row r="1241" spans="1:7" x14ac:dyDescent="0.3">
      <c r="A1241">
        <v>1240</v>
      </c>
      <c r="B1241" t="s">
        <v>16301</v>
      </c>
      <c r="C1241" t="s">
        <v>15057</v>
      </c>
      <c r="D1241">
        <v>35792</v>
      </c>
      <c r="E1241">
        <v>728</v>
      </c>
      <c r="F1241" t="s">
        <v>15055</v>
      </c>
      <c r="G1241" t="s">
        <v>20049</v>
      </c>
    </row>
    <row r="1242" spans="1:7" x14ac:dyDescent="0.3">
      <c r="A1242">
        <v>1241</v>
      </c>
      <c r="B1242" t="s">
        <v>16302</v>
      </c>
      <c r="C1242" t="s">
        <v>15060</v>
      </c>
      <c r="D1242">
        <v>35078</v>
      </c>
      <c r="E1242">
        <v>204</v>
      </c>
      <c r="F1242" t="s">
        <v>15063</v>
      </c>
      <c r="G1242" t="s">
        <v>20049</v>
      </c>
    </row>
    <row r="1243" spans="1:7" x14ac:dyDescent="0.3">
      <c r="A1243">
        <v>1242</v>
      </c>
      <c r="B1243" t="s">
        <v>16303</v>
      </c>
      <c r="C1243" t="s">
        <v>15065</v>
      </c>
      <c r="D1243">
        <v>25447</v>
      </c>
      <c r="E1243">
        <v>642</v>
      </c>
      <c r="F1243" t="s">
        <v>15070</v>
      </c>
      <c r="G1243" t="s">
        <v>20049</v>
      </c>
    </row>
    <row r="1244" spans="1:7" x14ac:dyDescent="0.3">
      <c r="A1244">
        <v>1243</v>
      </c>
      <c r="B1244" t="s">
        <v>16304</v>
      </c>
      <c r="C1244" t="s">
        <v>15069</v>
      </c>
      <c r="D1244">
        <v>39062</v>
      </c>
      <c r="E1244">
        <v>288</v>
      </c>
      <c r="F1244" t="s">
        <v>15055</v>
      </c>
      <c r="G1244" t="s">
        <v>20049</v>
      </c>
    </row>
    <row r="1245" spans="1:7" x14ac:dyDescent="0.3">
      <c r="A1245">
        <v>1244</v>
      </c>
      <c r="B1245" t="s">
        <v>16305</v>
      </c>
      <c r="C1245" t="s">
        <v>15069</v>
      </c>
      <c r="D1245">
        <v>736</v>
      </c>
      <c r="E1245">
        <v>212</v>
      </c>
      <c r="F1245" t="s">
        <v>15061</v>
      </c>
      <c r="G1245" t="s">
        <v>20049</v>
      </c>
    </row>
    <row r="1246" spans="1:7" x14ac:dyDescent="0.3">
      <c r="A1246">
        <v>1245</v>
      </c>
      <c r="B1246" t="s">
        <v>16306</v>
      </c>
      <c r="C1246" t="s">
        <v>15069</v>
      </c>
      <c r="D1246">
        <v>7016</v>
      </c>
      <c r="E1246">
        <v>643</v>
      </c>
      <c r="F1246" t="s">
        <v>15070</v>
      </c>
      <c r="G1246" t="s">
        <v>20049</v>
      </c>
    </row>
    <row r="1247" spans="1:7" x14ac:dyDescent="0.3">
      <c r="A1247">
        <v>1246</v>
      </c>
      <c r="B1247" t="s">
        <v>16307</v>
      </c>
      <c r="C1247" t="s">
        <v>15054</v>
      </c>
      <c r="D1247">
        <v>27598</v>
      </c>
      <c r="E1247">
        <v>272</v>
      </c>
      <c r="F1247" t="s">
        <v>15061</v>
      </c>
      <c r="G1247" t="s">
        <v>20049</v>
      </c>
    </row>
    <row r="1248" spans="1:7" x14ac:dyDescent="0.3">
      <c r="A1248">
        <v>1247</v>
      </c>
      <c r="B1248" t="s">
        <v>16308</v>
      </c>
      <c r="C1248" t="s">
        <v>15065</v>
      </c>
      <c r="D1248">
        <v>49924</v>
      </c>
      <c r="E1248">
        <v>907</v>
      </c>
      <c r="F1248" t="s">
        <v>15063</v>
      </c>
      <c r="G1248" t="s">
        <v>20049</v>
      </c>
    </row>
    <row r="1249" spans="1:7" x14ac:dyDescent="0.3">
      <c r="A1249">
        <v>1248</v>
      </c>
      <c r="B1249" t="s">
        <v>16309</v>
      </c>
      <c r="C1249" t="s">
        <v>15077</v>
      </c>
      <c r="D1249">
        <v>37195</v>
      </c>
      <c r="E1249">
        <v>672</v>
      </c>
      <c r="F1249" t="s">
        <v>15070</v>
      </c>
      <c r="G1249" t="s">
        <v>20049</v>
      </c>
    </row>
    <row r="1250" spans="1:7" x14ac:dyDescent="0.3">
      <c r="A1250">
        <v>1249</v>
      </c>
      <c r="B1250" t="s">
        <v>16310</v>
      </c>
      <c r="C1250" t="s">
        <v>15060</v>
      </c>
      <c r="D1250">
        <v>41434</v>
      </c>
      <c r="E1250">
        <v>737</v>
      </c>
      <c r="F1250" t="s">
        <v>15061</v>
      </c>
      <c r="G1250" t="s">
        <v>20049</v>
      </c>
    </row>
    <row r="1251" spans="1:7" x14ac:dyDescent="0.3">
      <c r="A1251">
        <v>1250</v>
      </c>
      <c r="B1251" t="s">
        <v>16311</v>
      </c>
      <c r="C1251" t="s">
        <v>15057</v>
      </c>
      <c r="D1251">
        <v>26575</v>
      </c>
      <c r="E1251">
        <v>269</v>
      </c>
      <c r="F1251" t="s">
        <v>15055</v>
      </c>
      <c r="G1251" t="s">
        <v>20049</v>
      </c>
    </row>
    <row r="1252" spans="1:7" x14ac:dyDescent="0.3">
      <c r="A1252">
        <v>1251</v>
      </c>
      <c r="B1252" t="s">
        <v>16312</v>
      </c>
      <c r="C1252" t="s">
        <v>15069</v>
      </c>
      <c r="D1252">
        <v>24803</v>
      </c>
      <c r="E1252">
        <v>629</v>
      </c>
      <c r="F1252" t="s">
        <v>15061</v>
      </c>
      <c r="G1252" t="s">
        <v>20049</v>
      </c>
    </row>
    <row r="1253" spans="1:7" x14ac:dyDescent="0.3">
      <c r="A1253">
        <v>1252</v>
      </c>
      <c r="B1253" t="s">
        <v>16313</v>
      </c>
      <c r="C1253" t="s">
        <v>15060</v>
      </c>
      <c r="D1253">
        <v>706</v>
      </c>
      <c r="E1253">
        <v>747</v>
      </c>
      <c r="F1253" t="s">
        <v>15070</v>
      </c>
      <c r="G1253" t="s">
        <v>20049</v>
      </c>
    </row>
    <row r="1254" spans="1:7" x14ac:dyDescent="0.3">
      <c r="A1254">
        <v>1253</v>
      </c>
      <c r="B1254" t="s">
        <v>16314</v>
      </c>
      <c r="C1254" t="s">
        <v>15054</v>
      </c>
      <c r="D1254">
        <v>1652</v>
      </c>
      <c r="E1254">
        <v>99</v>
      </c>
      <c r="F1254" t="s">
        <v>15055</v>
      </c>
      <c r="G1254" t="s">
        <v>20051</v>
      </c>
    </row>
    <row r="1255" spans="1:7" x14ac:dyDescent="0.3">
      <c r="A1255">
        <v>1254</v>
      </c>
      <c r="B1255" t="s">
        <v>16315</v>
      </c>
      <c r="C1255" t="s">
        <v>15054</v>
      </c>
      <c r="D1255">
        <v>49736</v>
      </c>
      <c r="E1255">
        <v>559</v>
      </c>
      <c r="F1255" t="s">
        <v>15063</v>
      </c>
      <c r="G1255" t="s">
        <v>20049</v>
      </c>
    </row>
    <row r="1256" spans="1:7" x14ac:dyDescent="0.3">
      <c r="A1256">
        <v>1255</v>
      </c>
      <c r="B1256" t="s">
        <v>16316</v>
      </c>
      <c r="C1256" t="s">
        <v>15069</v>
      </c>
      <c r="D1256">
        <v>45729</v>
      </c>
      <c r="E1256">
        <v>879</v>
      </c>
      <c r="F1256" t="s">
        <v>15070</v>
      </c>
      <c r="G1256" t="s">
        <v>20049</v>
      </c>
    </row>
    <row r="1257" spans="1:7" x14ac:dyDescent="0.3">
      <c r="A1257">
        <v>1256</v>
      </c>
      <c r="B1257" t="s">
        <v>16317</v>
      </c>
      <c r="C1257" t="s">
        <v>15077</v>
      </c>
      <c r="D1257">
        <v>26542</v>
      </c>
      <c r="E1257">
        <v>95</v>
      </c>
      <c r="F1257" t="s">
        <v>15055</v>
      </c>
      <c r="G1257" t="s">
        <v>20051</v>
      </c>
    </row>
    <row r="1258" spans="1:7" x14ac:dyDescent="0.3">
      <c r="A1258">
        <v>1257</v>
      </c>
      <c r="B1258" t="s">
        <v>16318</v>
      </c>
      <c r="C1258" t="s">
        <v>15060</v>
      </c>
      <c r="D1258">
        <v>34757</v>
      </c>
      <c r="E1258">
        <v>153</v>
      </c>
      <c r="F1258" t="s">
        <v>15070</v>
      </c>
      <c r="G1258" t="s">
        <v>20049</v>
      </c>
    </row>
    <row r="1259" spans="1:7" x14ac:dyDescent="0.3">
      <c r="A1259">
        <v>1258</v>
      </c>
      <c r="B1259" t="s">
        <v>16319</v>
      </c>
      <c r="C1259" t="s">
        <v>15065</v>
      </c>
      <c r="D1259">
        <v>12116</v>
      </c>
      <c r="E1259">
        <v>611</v>
      </c>
      <c r="F1259" t="s">
        <v>15063</v>
      </c>
      <c r="G1259" t="s">
        <v>20049</v>
      </c>
    </row>
    <row r="1260" spans="1:7" x14ac:dyDescent="0.3">
      <c r="A1260">
        <v>1259</v>
      </c>
      <c r="B1260" t="s">
        <v>16320</v>
      </c>
      <c r="C1260" t="s">
        <v>15060</v>
      </c>
      <c r="D1260">
        <v>28176</v>
      </c>
      <c r="E1260">
        <v>938</v>
      </c>
      <c r="F1260" t="s">
        <v>15070</v>
      </c>
      <c r="G1260" t="s">
        <v>20049</v>
      </c>
    </row>
    <row r="1261" spans="1:7" x14ac:dyDescent="0.3">
      <c r="A1261">
        <v>1260</v>
      </c>
      <c r="B1261" t="s">
        <v>16321</v>
      </c>
      <c r="C1261" t="s">
        <v>15069</v>
      </c>
      <c r="D1261">
        <v>2788</v>
      </c>
      <c r="E1261">
        <v>383</v>
      </c>
      <c r="F1261" t="s">
        <v>15061</v>
      </c>
      <c r="G1261" t="s">
        <v>20049</v>
      </c>
    </row>
    <row r="1262" spans="1:7" x14ac:dyDescent="0.3">
      <c r="A1262">
        <v>1261</v>
      </c>
      <c r="B1262" t="s">
        <v>16322</v>
      </c>
      <c r="C1262" t="s">
        <v>15057</v>
      </c>
      <c r="D1262">
        <v>40141</v>
      </c>
      <c r="E1262">
        <v>172</v>
      </c>
      <c r="F1262" t="s">
        <v>15063</v>
      </c>
      <c r="G1262" t="s">
        <v>20049</v>
      </c>
    </row>
    <row r="1263" spans="1:7" x14ac:dyDescent="0.3">
      <c r="A1263">
        <v>1262</v>
      </c>
      <c r="B1263" t="s">
        <v>16323</v>
      </c>
      <c r="C1263" t="s">
        <v>15057</v>
      </c>
      <c r="D1263">
        <v>7854</v>
      </c>
      <c r="E1263">
        <v>807</v>
      </c>
      <c r="F1263" t="s">
        <v>15063</v>
      </c>
      <c r="G1263" t="s">
        <v>20049</v>
      </c>
    </row>
    <row r="1264" spans="1:7" x14ac:dyDescent="0.3">
      <c r="A1264">
        <v>1263</v>
      </c>
      <c r="B1264" t="s">
        <v>16324</v>
      </c>
      <c r="C1264" t="s">
        <v>15077</v>
      </c>
      <c r="D1264">
        <v>29693</v>
      </c>
      <c r="E1264">
        <v>462</v>
      </c>
      <c r="F1264" t="s">
        <v>15070</v>
      </c>
      <c r="G1264" t="s">
        <v>20049</v>
      </c>
    </row>
    <row r="1265" spans="1:7" x14ac:dyDescent="0.3">
      <c r="A1265">
        <v>1264</v>
      </c>
      <c r="B1265" t="s">
        <v>16325</v>
      </c>
      <c r="C1265" t="s">
        <v>15069</v>
      </c>
      <c r="D1265">
        <v>6961</v>
      </c>
      <c r="E1265">
        <v>747</v>
      </c>
      <c r="F1265" t="s">
        <v>15061</v>
      </c>
      <c r="G1265" t="s">
        <v>20049</v>
      </c>
    </row>
    <row r="1266" spans="1:7" x14ac:dyDescent="0.3">
      <c r="A1266">
        <v>1265</v>
      </c>
      <c r="B1266" t="s">
        <v>16326</v>
      </c>
      <c r="C1266" t="s">
        <v>15065</v>
      </c>
      <c r="D1266">
        <v>4609</v>
      </c>
      <c r="E1266">
        <v>20</v>
      </c>
      <c r="F1266" t="s">
        <v>15063</v>
      </c>
      <c r="G1266" t="s">
        <v>20051</v>
      </c>
    </row>
    <row r="1267" spans="1:7" x14ac:dyDescent="0.3">
      <c r="A1267">
        <v>1266</v>
      </c>
      <c r="B1267" t="s">
        <v>16327</v>
      </c>
      <c r="C1267" t="s">
        <v>15069</v>
      </c>
      <c r="D1267">
        <v>2968</v>
      </c>
      <c r="E1267">
        <v>140</v>
      </c>
      <c r="F1267" t="s">
        <v>15061</v>
      </c>
      <c r="G1267" t="s">
        <v>20049</v>
      </c>
    </row>
    <row r="1268" spans="1:7" x14ac:dyDescent="0.3">
      <c r="A1268">
        <v>1267</v>
      </c>
      <c r="B1268" t="s">
        <v>16328</v>
      </c>
      <c r="C1268" t="s">
        <v>15054</v>
      </c>
      <c r="D1268">
        <v>33988</v>
      </c>
      <c r="E1268">
        <v>63</v>
      </c>
      <c r="F1268" t="s">
        <v>15070</v>
      </c>
      <c r="G1268" t="s">
        <v>20051</v>
      </c>
    </row>
    <row r="1269" spans="1:7" x14ac:dyDescent="0.3">
      <c r="A1269">
        <v>1268</v>
      </c>
      <c r="B1269" t="s">
        <v>16329</v>
      </c>
      <c r="C1269" t="s">
        <v>15069</v>
      </c>
      <c r="D1269">
        <v>27505</v>
      </c>
      <c r="E1269">
        <v>909</v>
      </c>
      <c r="F1269" t="s">
        <v>15063</v>
      </c>
      <c r="G1269" t="s">
        <v>20049</v>
      </c>
    </row>
    <row r="1270" spans="1:7" x14ac:dyDescent="0.3">
      <c r="A1270">
        <v>1269</v>
      </c>
      <c r="B1270" t="s">
        <v>16330</v>
      </c>
      <c r="C1270" t="s">
        <v>15054</v>
      </c>
      <c r="D1270">
        <v>17154</v>
      </c>
      <c r="E1270">
        <v>874</v>
      </c>
      <c r="F1270" t="s">
        <v>15070</v>
      </c>
      <c r="G1270" t="s">
        <v>20049</v>
      </c>
    </row>
    <row r="1271" spans="1:7" x14ac:dyDescent="0.3">
      <c r="A1271">
        <v>1270</v>
      </c>
      <c r="B1271" t="s">
        <v>16331</v>
      </c>
      <c r="C1271" t="s">
        <v>15057</v>
      </c>
      <c r="D1271">
        <v>1627</v>
      </c>
      <c r="E1271">
        <v>614</v>
      </c>
      <c r="F1271" t="s">
        <v>15063</v>
      </c>
      <c r="G1271" t="s">
        <v>20049</v>
      </c>
    </row>
    <row r="1272" spans="1:7" x14ac:dyDescent="0.3">
      <c r="A1272">
        <v>1271</v>
      </c>
      <c r="B1272" t="s">
        <v>16332</v>
      </c>
      <c r="C1272" t="s">
        <v>15065</v>
      </c>
      <c r="D1272">
        <v>19141</v>
      </c>
      <c r="E1272">
        <v>630</v>
      </c>
      <c r="F1272" t="s">
        <v>15061</v>
      </c>
      <c r="G1272" t="s">
        <v>20049</v>
      </c>
    </row>
    <row r="1273" spans="1:7" x14ac:dyDescent="0.3">
      <c r="A1273">
        <v>1272</v>
      </c>
      <c r="B1273" t="s">
        <v>16333</v>
      </c>
      <c r="C1273" t="s">
        <v>15065</v>
      </c>
      <c r="D1273">
        <v>5018</v>
      </c>
      <c r="E1273">
        <v>877</v>
      </c>
      <c r="F1273" t="s">
        <v>15061</v>
      </c>
      <c r="G1273" t="s">
        <v>20049</v>
      </c>
    </row>
    <row r="1274" spans="1:7" x14ac:dyDescent="0.3">
      <c r="A1274">
        <v>1273</v>
      </c>
      <c r="B1274" t="s">
        <v>16334</v>
      </c>
      <c r="C1274" t="s">
        <v>15057</v>
      </c>
      <c r="D1274">
        <v>42522</v>
      </c>
      <c r="E1274">
        <v>502</v>
      </c>
      <c r="F1274" t="s">
        <v>15070</v>
      </c>
      <c r="G1274" t="s">
        <v>20049</v>
      </c>
    </row>
    <row r="1275" spans="1:7" x14ac:dyDescent="0.3">
      <c r="A1275">
        <v>1274</v>
      </c>
      <c r="B1275" t="s">
        <v>16335</v>
      </c>
      <c r="C1275" t="s">
        <v>15060</v>
      </c>
      <c r="D1275">
        <v>48551</v>
      </c>
      <c r="E1275">
        <v>479</v>
      </c>
      <c r="F1275" t="s">
        <v>15070</v>
      </c>
      <c r="G1275" t="s">
        <v>20049</v>
      </c>
    </row>
    <row r="1276" spans="1:7" x14ac:dyDescent="0.3">
      <c r="A1276">
        <v>1275</v>
      </c>
      <c r="B1276" t="s">
        <v>16336</v>
      </c>
      <c r="C1276" t="s">
        <v>15077</v>
      </c>
      <c r="D1276">
        <v>23983</v>
      </c>
      <c r="E1276">
        <v>208</v>
      </c>
      <c r="F1276" t="s">
        <v>15070</v>
      </c>
      <c r="G1276" t="s">
        <v>20049</v>
      </c>
    </row>
    <row r="1277" spans="1:7" x14ac:dyDescent="0.3">
      <c r="A1277">
        <v>1276</v>
      </c>
      <c r="B1277" t="s">
        <v>16337</v>
      </c>
      <c r="C1277" t="s">
        <v>15060</v>
      </c>
      <c r="D1277">
        <v>6964</v>
      </c>
      <c r="E1277">
        <v>583</v>
      </c>
      <c r="F1277" t="s">
        <v>15061</v>
      </c>
      <c r="G1277" t="s">
        <v>20049</v>
      </c>
    </row>
    <row r="1278" spans="1:7" x14ac:dyDescent="0.3">
      <c r="A1278">
        <v>1277</v>
      </c>
      <c r="B1278" t="s">
        <v>16338</v>
      </c>
      <c r="C1278" t="s">
        <v>15077</v>
      </c>
      <c r="D1278">
        <v>45075</v>
      </c>
      <c r="E1278">
        <v>438</v>
      </c>
      <c r="F1278" t="s">
        <v>15055</v>
      </c>
      <c r="G1278" t="s">
        <v>20049</v>
      </c>
    </row>
    <row r="1279" spans="1:7" x14ac:dyDescent="0.3">
      <c r="A1279">
        <v>1278</v>
      </c>
      <c r="B1279" t="s">
        <v>16339</v>
      </c>
      <c r="C1279" t="s">
        <v>15060</v>
      </c>
      <c r="D1279">
        <v>17469</v>
      </c>
      <c r="E1279">
        <v>701</v>
      </c>
      <c r="F1279" t="s">
        <v>15061</v>
      </c>
      <c r="G1279" t="s">
        <v>20049</v>
      </c>
    </row>
    <row r="1280" spans="1:7" x14ac:dyDescent="0.3">
      <c r="A1280">
        <v>1279</v>
      </c>
      <c r="B1280" t="s">
        <v>16340</v>
      </c>
      <c r="C1280" t="s">
        <v>15077</v>
      </c>
      <c r="D1280">
        <v>2575</v>
      </c>
      <c r="E1280">
        <v>96</v>
      </c>
      <c r="F1280" t="s">
        <v>15063</v>
      </c>
      <c r="G1280" t="s">
        <v>20051</v>
      </c>
    </row>
    <row r="1281" spans="1:7" x14ac:dyDescent="0.3">
      <c r="A1281">
        <v>1280</v>
      </c>
      <c r="B1281" t="s">
        <v>16341</v>
      </c>
      <c r="C1281" t="s">
        <v>15057</v>
      </c>
      <c r="D1281">
        <v>26965</v>
      </c>
      <c r="E1281">
        <v>179</v>
      </c>
      <c r="F1281" t="s">
        <v>15055</v>
      </c>
      <c r="G1281" t="s">
        <v>20049</v>
      </c>
    </row>
    <row r="1282" spans="1:7" x14ac:dyDescent="0.3">
      <c r="A1282">
        <v>1281</v>
      </c>
      <c r="B1282" t="s">
        <v>16342</v>
      </c>
      <c r="C1282" t="s">
        <v>15054</v>
      </c>
      <c r="D1282">
        <v>10074</v>
      </c>
      <c r="E1282">
        <v>816</v>
      </c>
      <c r="F1282" t="s">
        <v>15061</v>
      </c>
      <c r="G1282" t="s">
        <v>20049</v>
      </c>
    </row>
    <row r="1283" spans="1:7" x14ac:dyDescent="0.3">
      <c r="A1283">
        <v>1282</v>
      </c>
      <c r="B1283" t="s">
        <v>16343</v>
      </c>
      <c r="C1283" t="s">
        <v>15069</v>
      </c>
      <c r="D1283">
        <v>3363</v>
      </c>
      <c r="E1283">
        <v>955</v>
      </c>
      <c r="F1283" t="s">
        <v>15063</v>
      </c>
      <c r="G1283" t="s">
        <v>20049</v>
      </c>
    </row>
    <row r="1284" spans="1:7" x14ac:dyDescent="0.3">
      <c r="A1284">
        <v>1283</v>
      </c>
      <c r="B1284" t="s">
        <v>16344</v>
      </c>
      <c r="C1284" t="s">
        <v>15060</v>
      </c>
      <c r="D1284">
        <v>5379</v>
      </c>
      <c r="E1284">
        <v>754</v>
      </c>
      <c r="F1284" t="s">
        <v>15055</v>
      </c>
      <c r="G1284" t="s">
        <v>20049</v>
      </c>
    </row>
    <row r="1285" spans="1:7" x14ac:dyDescent="0.3">
      <c r="A1285">
        <v>1284</v>
      </c>
      <c r="B1285" t="s">
        <v>16345</v>
      </c>
      <c r="C1285" t="s">
        <v>15065</v>
      </c>
      <c r="D1285">
        <v>4090</v>
      </c>
      <c r="E1285">
        <v>306</v>
      </c>
      <c r="F1285" t="s">
        <v>15070</v>
      </c>
      <c r="G1285" t="s">
        <v>20049</v>
      </c>
    </row>
    <row r="1286" spans="1:7" x14ac:dyDescent="0.3">
      <c r="A1286">
        <v>1285</v>
      </c>
      <c r="B1286" t="s">
        <v>16346</v>
      </c>
      <c r="C1286" t="s">
        <v>15077</v>
      </c>
      <c r="D1286">
        <v>35471</v>
      </c>
      <c r="E1286">
        <v>940</v>
      </c>
      <c r="F1286" t="s">
        <v>15061</v>
      </c>
      <c r="G1286" t="s">
        <v>20049</v>
      </c>
    </row>
    <row r="1287" spans="1:7" x14ac:dyDescent="0.3">
      <c r="A1287">
        <v>1286</v>
      </c>
      <c r="B1287" t="s">
        <v>16347</v>
      </c>
      <c r="C1287" t="s">
        <v>15060</v>
      </c>
      <c r="D1287">
        <v>4898</v>
      </c>
      <c r="E1287">
        <v>95</v>
      </c>
      <c r="F1287" t="s">
        <v>15063</v>
      </c>
      <c r="G1287" t="s">
        <v>20051</v>
      </c>
    </row>
    <row r="1288" spans="1:7" x14ac:dyDescent="0.3">
      <c r="A1288">
        <v>1287</v>
      </c>
      <c r="B1288" t="s">
        <v>16348</v>
      </c>
      <c r="C1288" t="s">
        <v>15069</v>
      </c>
      <c r="D1288">
        <v>32599</v>
      </c>
      <c r="E1288">
        <v>77</v>
      </c>
      <c r="F1288" t="s">
        <v>15070</v>
      </c>
      <c r="G1288" t="s">
        <v>20051</v>
      </c>
    </row>
    <row r="1289" spans="1:7" x14ac:dyDescent="0.3">
      <c r="A1289">
        <v>1288</v>
      </c>
      <c r="B1289" t="s">
        <v>16349</v>
      </c>
      <c r="C1289" t="s">
        <v>15054</v>
      </c>
      <c r="D1289">
        <v>30104</v>
      </c>
      <c r="E1289">
        <v>476</v>
      </c>
      <c r="F1289" t="s">
        <v>15061</v>
      </c>
      <c r="G1289" t="s">
        <v>20049</v>
      </c>
    </row>
    <row r="1290" spans="1:7" x14ac:dyDescent="0.3">
      <c r="A1290">
        <v>1289</v>
      </c>
      <c r="B1290" t="s">
        <v>16350</v>
      </c>
      <c r="C1290" t="s">
        <v>15069</v>
      </c>
      <c r="D1290">
        <v>2444</v>
      </c>
      <c r="E1290">
        <v>575</v>
      </c>
      <c r="F1290" t="s">
        <v>15063</v>
      </c>
      <c r="G1290" t="s">
        <v>20049</v>
      </c>
    </row>
    <row r="1291" spans="1:7" x14ac:dyDescent="0.3">
      <c r="A1291">
        <v>1290</v>
      </c>
      <c r="B1291" t="s">
        <v>16351</v>
      </c>
      <c r="C1291" t="s">
        <v>15057</v>
      </c>
      <c r="D1291">
        <v>3554</v>
      </c>
      <c r="E1291">
        <v>430</v>
      </c>
      <c r="F1291" t="s">
        <v>15070</v>
      </c>
      <c r="G1291" t="s">
        <v>20049</v>
      </c>
    </row>
    <row r="1292" spans="1:7" x14ac:dyDescent="0.3">
      <c r="A1292">
        <v>1291</v>
      </c>
      <c r="B1292" t="s">
        <v>16352</v>
      </c>
      <c r="C1292" t="s">
        <v>15065</v>
      </c>
      <c r="D1292">
        <v>35274</v>
      </c>
      <c r="E1292">
        <v>201</v>
      </c>
      <c r="F1292" t="s">
        <v>15055</v>
      </c>
      <c r="G1292" t="s">
        <v>20049</v>
      </c>
    </row>
    <row r="1293" spans="1:7" x14ac:dyDescent="0.3">
      <c r="A1293">
        <v>1292</v>
      </c>
      <c r="B1293" t="s">
        <v>16353</v>
      </c>
      <c r="C1293" t="s">
        <v>15054</v>
      </c>
      <c r="D1293">
        <v>631</v>
      </c>
      <c r="E1293">
        <v>245</v>
      </c>
      <c r="F1293" t="s">
        <v>15055</v>
      </c>
      <c r="G1293" t="s">
        <v>20049</v>
      </c>
    </row>
    <row r="1294" spans="1:7" x14ac:dyDescent="0.3">
      <c r="A1294">
        <v>1293</v>
      </c>
      <c r="B1294" t="s">
        <v>16354</v>
      </c>
      <c r="C1294" t="s">
        <v>15057</v>
      </c>
      <c r="D1294">
        <v>31101</v>
      </c>
      <c r="E1294">
        <v>909</v>
      </c>
      <c r="F1294" t="s">
        <v>15061</v>
      </c>
      <c r="G1294" t="s">
        <v>20049</v>
      </c>
    </row>
    <row r="1295" spans="1:7" x14ac:dyDescent="0.3">
      <c r="A1295">
        <v>1294</v>
      </c>
      <c r="B1295" t="s">
        <v>16355</v>
      </c>
      <c r="C1295" t="s">
        <v>15065</v>
      </c>
      <c r="D1295">
        <v>21445</v>
      </c>
      <c r="E1295">
        <v>315</v>
      </c>
      <c r="F1295" t="s">
        <v>15063</v>
      </c>
      <c r="G1295" t="s">
        <v>20049</v>
      </c>
    </row>
    <row r="1296" spans="1:7" x14ac:dyDescent="0.3">
      <c r="A1296">
        <v>1295</v>
      </c>
      <c r="B1296" t="s">
        <v>16356</v>
      </c>
      <c r="C1296" t="s">
        <v>15065</v>
      </c>
      <c r="D1296">
        <v>1582</v>
      </c>
      <c r="E1296">
        <v>753</v>
      </c>
      <c r="F1296" t="s">
        <v>15070</v>
      </c>
      <c r="G1296" t="s">
        <v>20049</v>
      </c>
    </row>
    <row r="1297" spans="1:7" x14ac:dyDescent="0.3">
      <c r="A1297">
        <v>1296</v>
      </c>
      <c r="B1297" t="s">
        <v>16357</v>
      </c>
      <c r="C1297" t="s">
        <v>15077</v>
      </c>
      <c r="D1297">
        <v>38943</v>
      </c>
      <c r="E1297">
        <v>754</v>
      </c>
      <c r="F1297" t="s">
        <v>15055</v>
      </c>
      <c r="G1297" t="s">
        <v>20049</v>
      </c>
    </row>
    <row r="1298" spans="1:7" x14ac:dyDescent="0.3">
      <c r="A1298">
        <v>1297</v>
      </c>
      <c r="B1298" t="s">
        <v>16358</v>
      </c>
      <c r="C1298" t="s">
        <v>15057</v>
      </c>
      <c r="D1298">
        <v>23423</v>
      </c>
      <c r="E1298">
        <v>279</v>
      </c>
      <c r="F1298" t="s">
        <v>15055</v>
      </c>
      <c r="G1298" t="s">
        <v>20049</v>
      </c>
    </row>
    <row r="1299" spans="1:7" x14ac:dyDescent="0.3">
      <c r="A1299">
        <v>1298</v>
      </c>
      <c r="B1299" t="s">
        <v>16359</v>
      </c>
      <c r="C1299" t="s">
        <v>15077</v>
      </c>
      <c r="D1299">
        <v>35147</v>
      </c>
      <c r="E1299">
        <v>76</v>
      </c>
      <c r="F1299" t="s">
        <v>15055</v>
      </c>
      <c r="G1299" t="s">
        <v>20051</v>
      </c>
    </row>
    <row r="1300" spans="1:7" x14ac:dyDescent="0.3">
      <c r="A1300">
        <v>1299</v>
      </c>
      <c r="B1300" t="s">
        <v>16360</v>
      </c>
      <c r="C1300" t="s">
        <v>15060</v>
      </c>
      <c r="D1300">
        <v>49797</v>
      </c>
      <c r="E1300">
        <v>982</v>
      </c>
      <c r="F1300" t="s">
        <v>15055</v>
      </c>
      <c r="G1300" t="s">
        <v>20049</v>
      </c>
    </row>
    <row r="1301" spans="1:7" x14ac:dyDescent="0.3">
      <c r="A1301">
        <v>1300</v>
      </c>
      <c r="B1301" t="s">
        <v>16361</v>
      </c>
      <c r="C1301" t="s">
        <v>15054</v>
      </c>
      <c r="D1301">
        <v>42241</v>
      </c>
      <c r="E1301">
        <v>354</v>
      </c>
      <c r="F1301" t="s">
        <v>15055</v>
      </c>
      <c r="G1301" t="s">
        <v>20049</v>
      </c>
    </row>
    <row r="1302" spans="1:7" x14ac:dyDescent="0.3">
      <c r="A1302">
        <v>1301</v>
      </c>
      <c r="B1302" t="s">
        <v>16362</v>
      </c>
      <c r="C1302" t="s">
        <v>15077</v>
      </c>
      <c r="D1302">
        <v>43675</v>
      </c>
      <c r="E1302">
        <v>646</v>
      </c>
      <c r="F1302" t="s">
        <v>15061</v>
      </c>
      <c r="G1302" t="s">
        <v>20049</v>
      </c>
    </row>
    <row r="1303" spans="1:7" x14ac:dyDescent="0.3">
      <c r="A1303">
        <v>1302</v>
      </c>
      <c r="B1303" t="s">
        <v>16363</v>
      </c>
      <c r="C1303" t="s">
        <v>15060</v>
      </c>
      <c r="D1303">
        <v>13899</v>
      </c>
      <c r="E1303">
        <v>163</v>
      </c>
      <c r="F1303" t="s">
        <v>15061</v>
      </c>
      <c r="G1303" t="s">
        <v>20049</v>
      </c>
    </row>
    <row r="1304" spans="1:7" x14ac:dyDescent="0.3">
      <c r="A1304">
        <v>1303</v>
      </c>
      <c r="B1304" t="s">
        <v>16364</v>
      </c>
      <c r="C1304" t="s">
        <v>15077</v>
      </c>
      <c r="D1304">
        <v>33122</v>
      </c>
      <c r="E1304">
        <v>611</v>
      </c>
      <c r="F1304" t="s">
        <v>15061</v>
      </c>
      <c r="G1304" t="s">
        <v>20049</v>
      </c>
    </row>
    <row r="1305" spans="1:7" x14ac:dyDescent="0.3">
      <c r="A1305">
        <v>1304</v>
      </c>
      <c r="B1305" t="s">
        <v>16365</v>
      </c>
      <c r="C1305" t="s">
        <v>15060</v>
      </c>
      <c r="D1305">
        <v>21134</v>
      </c>
      <c r="E1305">
        <v>242</v>
      </c>
      <c r="F1305" t="s">
        <v>15055</v>
      </c>
      <c r="G1305" t="s">
        <v>20049</v>
      </c>
    </row>
    <row r="1306" spans="1:7" x14ac:dyDescent="0.3">
      <c r="A1306">
        <v>1305</v>
      </c>
      <c r="B1306" t="s">
        <v>16366</v>
      </c>
      <c r="C1306" t="s">
        <v>15060</v>
      </c>
      <c r="D1306">
        <v>27963</v>
      </c>
      <c r="E1306">
        <v>728</v>
      </c>
      <c r="F1306" t="s">
        <v>15070</v>
      </c>
      <c r="G1306" t="s">
        <v>20049</v>
      </c>
    </row>
    <row r="1307" spans="1:7" x14ac:dyDescent="0.3">
      <c r="A1307">
        <v>1306</v>
      </c>
      <c r="B1307" t="s">
        <v>16367</v>
      </c>
      <c r="C1307" t="s">
        <v>15065</v>
      </c>
      <c r="D1307">
        <v>48177</v>
      </c>
      <c r="E1307">
        <v>257</v>
      </c>
      <c r="F1307" t="s">
        <v>15063</v>
      </c>
      <c r="G1307" t="s">
        <v>20049</v>
      </c>
    </row>
    <row r="1308" spans="1:7" x14ac:dyDescent="0.3">
      <c r="A1308">
        <v>1307</v>
      </c>
      <c r="B1308" t="s">
        <v>16368</v>
      </c>
      <c r="C1308" t="s">
        <v>15057</v>
      </c>
      <c r="D1308">
        <v>28048</v>
      </c>
      <c r="E1308">
        <v>554</v>
      </c>
      <c r="F1308" t="s">
        <v>15061</v>
      </c>
      <c r="G1308" t="s">
        <v>20049</v>
      </c>
    </row>
    <row r="1309" spans="1:7" x14ac:dyDescent="0.3">
      <c r="A1309">
        <v>1308</v>
      </c>
      <c r="B1309" t="s">
        <v>16369</v>
      </c>
      <c r="C1309" t="s">
        <v>15069</v>
      </c>
      <c r="D1309">
        <v>20765</v>
      </c>
      <c r="E1309">
        <v>235</v>
      </c>
      <c r="F1309" t="s">
        <v>15063</v>
      </c>
      <c r="G1309" t="s">
        <v>20049</v>
      </c>
    </row>
    <row r="1310" spans="1:7" x14ac:dyDescent="0.3">
      <c r="A1310">
        <v>1309</v>
      </c>
      <c r="B1310" t="s">
        <v>16370</v>
      </c>
      <c r="C1310" t="s">
        <v>15065</v>
      </c>
      <c r="D1310">
        <v>1209</v>
      </c>
      <c r="E1310">
        <v>424</v>
      </c>
      <c r="F1310" t="s">
        <v>15055</v>
      </c>
      <c r="G1310" t="s">
        <v>20049</v>
      </c>
    </row>
    <row r="1311" spans="1:7" x14ac:dyDescent="0.3">
      <c r="A1311">
        <v>1310</v>
      </c>
      <c r="B1311" t="s">
        <v>16371</v>
      </c>
      <c r="C1311" t="s">
        <v>15054</v>
      </c>
      <c r="D1311">
        <v>42692</v>
      </c>
      <c r="E1311">
        <v>922</v>
      </c>
      <c r="F1311" t="s">
        <v>15070</v>
      </c>
      <c r="G1311" t="s">
        <v>20049</v>
      </c>
    </row>
    <row r="1312" spans="1:7" x14ac:dyDescent="0.3">
      <c r="A1312">
        <v>1311</v>
      </c>
      <c r="B1312" t="s">
        <v>16372</v>
      </c>
      <c r="C1312" t="s">
        <v>15069</v>
      </c>
      <c r="D1312">
        <v>30527</v>
      </c>
      <c r="E1312">
        <v>947</v>
      </c>
      <c r="F1312" t="s">
        <v>15055</v>
      </c>
      <c r="G1312" t="s">
        <v>20049</v>
      </c>
    </row>
    <row r="1313" spans="1:7" x14ac:dyDescent="0.3">
      <c r="A1313">
        <v>1312</v>
      </c>
      <c r="B1313" t="s">
        <v>16373</v>
      </c>
      <c r="C1313" t="s">
        <v>15060</v>
      </c>
      <c r="D1313">
        <v>39135</v>
      </c>
      <c r="E1313">
        <v>571</v>
      </c>
      <c r="F1313" t="s">
        <v>15070</v>
      </c>
      <c r="G1313" t="s">
        <v>20049</v>
      </c>
    </row>
    <row r="1314" spans="1:7" x14ac:dyDescent="0.3">
      <c r="A1314">
        <v>1313</v>
      </c>
      <c r="B1314" t="s">
        <v>16374</v>
      </c>
      <c r="C1314" t="s">
        <v>15077</v>
      </c>
      <c r="D1314">
        <v>3504</v>
      </c>
      <c r="E1314">
        <v>680</v>
      </c>
      <c r="F1314" t="s">
        <v>15055</v>
      </c>
      <c r="G1314" t="s">
        <v>20049</v>
      </c>
    </row>
    <row r="1315" spans="1:7" x14ac:dyDescent="0.3">
      <c r="A1315">
        <v>1314</v>
      </c>
      <c r="B1315" t="s">
        <v>16375</v>
      </c>
      <c r="C1315" t="s">
        <v>15054</v>
      </c>
      <c r="D1315">
        <v>26064</v>
      </c>
      <c r="E1315">
        <v>841</v>
      </c>
      <c r="F1315" t="s">
        <v>15055</v>
      </c>
      <c r="G1315" t="s">
        <v>20049</v>
      </c>
    </row>
    <row r="1316" spans="1:7" x14ac:dyDescent="0.3">
      <c r="A1316">
        <v>1315</v>
      </c>
      <c r="B1316" t="s">
        <v>16376</v>
      </c>
      <c r="C1316" t="s">
        <v>15077</v>
      </c>
      <c r="D1316">
        <v>49152</v>
      </c>
      <c r="E1316">
        <v>868</v>
      </c>
      <c r="F1316" t="s">
        <v>15061</v>
      </c>
      <c r="G1316" t="s">
        <v>20049</v>
      </c>
    </row>
    <row r="1317" spans="1:7" x14ac:dyDescent="0.3">
      <c r="A1317">
        <v>1316</v>
      </c>
      <c r="B1317" t="s">
        <v>16377</v>
      </c>
      <c r="C1317" t="s">
        <v>15069</v>
      </c>
      <c r="D1317">
        <v>20142</v>
      </c>
      <c r="E1317">
        <v>432</v>
      </c>
      <c r="F1317" t="s">
        <v>15061</v>
      </c>
      <c r="G1317" t="s">
        <v>20049</v>
      </c>
    </row>
    <row r="1318" spans="1:7" x14ac:dyDescent="0.3">
      <c r="A1318">
        <v>1317</v>
      </c>
      <c r="B1318" t="s">
        <v>16378</v>
      </c>
      <c r="C1318" t="s">
        <v>15054</v>
      </c>
      <c r="D1318">
        <v>36671</v>
      </c>
      <c r="E1318">
        <v>636</v>
      </c>
      <c r="F1318" t="s">
        <v>15070</v>
      </c>
      <c r="G1318" t="s">
        <v>20049</v>
      </c>
    </row>
    <row r="1319" spans="1:7" x14ac:dyDescent="0.3">
      <c r="A1319">
        <v>1318</v>
      </c>
      <c r="B1319" t="s">
        <v>16379</v>
      </c>
      <c r="C1319" t="s">
        <v>15069</v>
      </c>
      <c r="D1319">
        <v>49447</v>
      </c>
      <c r="E1319">
        <v>118</v>
      </c>
      <c r="F1319" t="s">
        <v>15063</v>
      </c>
      <c r="G1319" t="s">
        <v>20049</v>
      </c>
    </row>
    <row r="1320" spans="1:7" x14ac:dyDescent="0.3">
      <c r="A1320">
        <v>1319</v>
      </c>
      <c r="B1320" t="s">
        <v>16380</v>
      </c>
      <c r="C1320" t="s">
        <v>15057</v>
      </c>
      <c r="D1320">
        <v>22814</v>
      </c>
      <c r="E1320">
        <v>567</v>
      </c>
      <c r="F1320" t="s">
        <v>15063</v>
      </c>
      <c r="G1320" t="s">
        <v>20049</v>
      </c>
    </row>
    <row r="1321" spans="1:7" x14ac:dyDescent="0.3">
      <c r="A1321">
        <v>1320</v>
      </c>
      <c r="B1321" t="s">
        <v>16381</v>
      </c>
      <c r="C1321" t="s">
        <v>15077</v>
      </c>
      <c r="D1321">
        <v>4183</v>
      </c>
      <c r="E1321">
        <v>488</v>
      </c>
      <c r="F1321" t="s">
        <v>15061</v>
      </c>
      <c r="G1321" t="s">
        <v>20049</v>
      </c>
    </row>
    <row r="1322" spans="1:7" x14ac:dyDescent="0.3">
      <c r="A1322">
        <v>1321</v>
      </c>
      <c r="B1322" t="s">
        <v>16382</v>
      </c>
      <c r="C1322" t="s">
        <v>15069</v>
      </c>
      <c r="D1322">
        <v>15517</v>
      </c>
      <c r="E1322">
        <v>19</v>
      </c>
      <c r="F1322" t="s">
        <v>15061</v>
      </c>
      <c r="G1322" t="s">
        <v>20050</v>
      </c>
    </row>
    <row r="1323" spans="1:7" x14ac:dyDescent="0.3">
      <c r="A1323">
        <v>1322</v>
      </c>
      <c r="B1323" t="s">
        <v>16383</v>
      </c>
      <c r="C1323" t="s">
        <v>15065</v>
      </c>
      <c r="D1323">
        <v>25846</v>
      </c>
      <c r="E1323">
        <v>609</v>
      </c>
      <c r="F1323" t="s">
        <v>15063</v>
      </c>
      <c r="G1323" t="s">
        <v>20049</v>
      </c>
    </row>
    <row r="1324" spans="1:7" x14ac:dyDescent="0.3">
      <c r="A1324">
        <v>1323</v>
      </c>
      <c r="B1324" t="s">
        <v>16384</v>
      </c>
      <c r="C1324" t="s">
        <v>15065</v>
      </c>
      <c r="D1324">
        <v>25306</v>
      </c>
      <c r="E1324">
        <v>701</v>
      </c>
      <c r="F1324" t="s">
        <v>15061</v>
      </c>
      <c r="G1324" t="s">
        <v>20049</v>
      </c>
    </row>
    <row r="1325" spans="1:7" x14ac:dyDescent="0.3">
      <c r="A1325">
        <v>1324</v>
      </c>
      <c r="B1325" t="s">
        <v>16385</v>
      </c>
      <c r="C1325" t="s">
        <v>15057</v>
      </c>
      <c r="D1325">
        <v>38331</v>
      </c>
      <c r="E1325">
        <v>29</v>
      </c>
      <c r="F1325" t="s">
        <v>15055</v>
      </c>
      <c r="G1325" t="s">
        <v>20051</v>
      </c>
    </row>
    <row r="1326" spans="1:7" x14ac:dyDescent="0.3">
      <c r="A1326">
        <v>1325</v>
      </c>
      <c r="B1326" t="s">
        <v>16386</v>
      </c>
      <c r="C1326" t="s">
        <v>15054</v>
      </c>
      <c r="D1326">
        <v>26675</v>
      </c>
      <c r="E1326">
        <v>532</v>
      </c>
      <c r="F1326" t="s">
        <v>15055</v>
      </c>
      <c r="G1326" t="s">
        <v>20049</v>
      </c>
    </row>
    <row r="1327" spans="1:7" x14ac:dyDescent="0.3">
      <c r="A1327">
        <v>1326</v>
      </c>
      <c r="B1327" t="s">
        <v>16387</v>
      </c>
      <c r="C1327" t="s">
        <v>15057</v>
      </c>
      <c r="D1327">
        <v>1815</v>
      </c>
      <c r="E1327">
        <v>738</v>
      </c>
      <c r="F1327" t="s">
        <v>15063</v>
      </c>
      <c r="G1327" t="s">
        <v>20049</v>
      </c>
    </row>
    <row r="1328" spans="1:7" x14ac:dyDescent="0.3">
      <c r="A1328">
        <v>1327</v>
      </c>
      <c r="B1328" t="s">
        <v>16388</v>
      </c>
      <c r="C1328" t="s">
        <v>15054</v>
      </c>
      <c r="D1328">
        <v>49028</v>
      </c>
      <c r="E1328">
        <v>398</v>
      </c>
      <c r="F1328" t="s">
        <v>15063</v>
      </c>
      <c r="G1328" t="s">
        <v>20049</v>
      </c>
    </row>
    <row r="1329" spans="1:7" x14ac:dyDescent="0.3">
      <c r="A1329">
        <v>1328</v>
      </c>
      <c r="B1329" t="s">
        <v>16389</v>
      </c>
      <c r="C1329" t="s">
        <v>15054</v>
      </c>
      <c r="D1329">
        <v>30965</v>
      </c>
      <c r="E1329">
        <v>403</v>
      </c>
      <c r="F1329" t="s">
        <v>15055</v>
      </c>
      <c r="G1329" t="s">
        <v>20049</v>
      </c>
    </row>
    <row r="1330" spans="1:7" x14ac:dyDescent="0.3">
      <c r="A1330">
        <v>1329</v>
      </c>
      <c r="B1330" t="s">
        <v>16390</v>
      </c>
      <c r="C1330" t="s">
        <v>15069</v>
      </c>
      <c r="D1330">
        <v>43777</v>
      </c>
      <c r="E1330">
        <v>613</v>
      </c>
      <c r="F1330" t="s">
        <v>15063</v>
      </c>
      <c r="G1330" t="s">
        <v>20049</v>
      </c>
    </row>
    <row r="1331" spans="1:7" x14ac:dyDescent="0.3">
      <c r="A1331">
        <v>1330</v>
      </c>
      <c r="B1331" t="s">
        <v>16391</v>
      </c>
      <c r="C1331" t="s">
        <v>15060</v>
      </c>
      <c r="D1331">
        <v>23557</v>
      </c>
      <c r="E1331">
        <v>582</v>
      </c>
      <c r="F1331" t="s">
        <v>15061</v>
      </c>
      <c r="G1331" t="s">
        <v>20049</v>
      </c>
    </row>
    <row r="1332" spans="1:7" x14ac:dyDescent="0.3">
      <c r="A1332">
        <v>1331</v>
      </c>
      <c r="B1332" t="s">
        <v>16392</v>
      </c>
      <c r="C1332" t="s">
        <v>15054</v>
      </c>
      <c r="D1332">
        <v>5473</v>
      </c>
      <c r="E1332">
        <v>629</v>
      </c>
      <c r="F1332" t="s">
        <v>15063</v>
      </c>
      <c r="G1332" t="s">
        <v>20049</v>
      </c>
    </row>
    <row r="1333" spans="1:7" x14ac:dyDescent="0.3">
      <c r="A1333">
        <v>1332</v>
      </c>
      <c r="B1333" t="s">
        <v>16393</v>
      </c>
      <c r="C1333" t="s">
        <v>15077</v>
      </c>
      <c r="D1333">
        <v>46072</v>
      </c>
      <c r="E1333">
        <v>939</v>
      </c>
      <c r="F1333" t="s">
        <v>15055</v>
      </c>
      <c r="G1333" t="s">
        <v>20049</v>
      </c>
    </row>
    <row r="1334" spans="1:7" x14ac:dyDescent="0.3">
      <c r="A1334">
        <v>1333</v>
      </c>
      <c r="B1334" t="s">
        <v>16394</v>
      </c>
      <c r="C1334" t="s">
        <v>15069</v>
      </c>
      <c r="D1334">
        <v>1015</v>
      </c>
      <c r="E1334">
        <v>93</v>
      </c>
      <c r="F1334" t="s">
        <v>15070</v>
      </c>
      <c r="G1334" t="s">
        <v>20051</v>
      </c>
    </row>
    <row r="1335" spans="1:7" x14ac:dyDescent="0.3">
      <c r="A1335">
        <v>1334</v>
      </c>
      <c r="B1335" t="s">
        <v>16395</v>
      </c>
      <c r="C1335" t="s">
        <v>15060</v>
      </c>
      <c r="D1335">
        <v>42094</v>
      </c>
      <c r="E1335">
        <v>192</v>
      </c>
      <c r="F1335" t="s">
        <v>15055</v>
      </c>
      <c r="G1335" t="s">
        <v>20049</v>
      </c>
    </row>
    <row r="1336" spans="1:7" x14ac:dyDescent="0.3">
      <c r="A1336">
        <v>1335</v>
      </c>
      <c r="B1336" t="s">
        <v>16396</v>
      </c>
      <c r="C1336" t="s">
        <v>15069</v>
      </c>
      <c r="D1336">
        <v>13717</v>
      </c>
      <c r="E1336">
        <v>801</v>
      </c>
      <c r="F1336" t="s">
        <v>15061</v>
      </c>
      <c r="G1336" t="s">
        <v>20049</v>
      </c>
    </row>
    <row r="1337" spans="1:7" x14ac:dyDescent="0.3">
      <c r="A1337">
        <v>1336</v>
      </c>
      <c r="B1337" t="s">
        <v>16397</v>
      </c>
      <c r="C1337" t="s">
        <v>15065</v>
      </c>
      <c r="D1337">
        <v>28564</v>
      </c>
      <c r="E1337">
        <v>356</v>
      </c>
      <c r="F1337" t="s">
        <v>15063</v>
      </c>
      <c r="G1337" t="s">
        <v>20049</v>
      </c>
    </row>
    <row r="1338" spans="1:7" x14ac:dyDescent="0.3">
      <c r="A1338">
        <v>1337</v>
      </c>
      <c r="B1338" t="s">
        <v>16398</v>
      </c>
      <c r="C1338" t="s">
        <v>15060</v>
      </c>
      <c r="D1338">
        <v>1031</v>
      </c>
      <c r="E1338">
        <v>242</v>
      </c>
      <c r="F1338" t="s">
        <v>15063</v>
      </c>
      <c r="G1338" t="s">
        <v>20049</v>
      </c>
    </row>
    <row r="1339" spans="1:7" x14ac:dyDescent="0.3">
      <c r="A1339">
        <v>1338</v>
      </c>
      <c r="B1339" t="s">
        <v>16399</v>
      </c>
      <c r="C1339" t="s">
        <v>15060</v>
      </c>
      <c r="D1339">
        <v>12026</v>
      </c>
      <c r="E1339">
        <v>335</v>
      </c>
      <c r="F1339" t="s">
        <v>15063</v>
      </c>
      <c r="G1339" t="s">
        <v>20049</v>
      </c>
    </row>
    <row r="1340" spans="1:7" x14ac:dyDescent="0.3">
      <c r="A1340">
        <v>1339</v>
      </c>
      <c r="B1340" t="s">
        <v>16400</v>
      </c>
      <c r="C1340" t="s">
        <v>15057</v>
      </c>
      <c r="D1340">
        <v>42798</v>
      </c>
      <c r="E1340">
        <v>598</v>
      </c>
      <c r="F1340" t="s">
        <v>15063</v>
      </c>
      <c r="G1340" t="s">
        <v>20049</v>
      </c>
    </row>
    <row r="1341" spans="1:7" x14ac:dyDescent="0.3">
      <c r="A1341">
        <v>1340</v>
      </c>
      <c r="B1341" t="s">
        <v>16401</v>
      </c>
      <c r="C1341" t="s">
        <v>15060</v>
      </c>
      <c r="D1341">
        <v>46855</v>
      </c>
      <c r="E1341">
        <v>407</v>
      </c>
      <c r="F1341" t="s">
        <v>15055</v>
      </c>
      <c r="G1341" t="s">
        <v>20049</v>
      </c>
    </row>
    <row r="1342" spans="1:7" x14ac:dyDescent="0.3">
      <c r="A1342">
        <v>1341</v>
      </c>
      <c r="B1342" t="s">
        <v>16402</v>
      </c>
      <c r="C1342" t="s">
        <v>15065</v>
      </c>
      <c r="D1342">
        <v>19661</v>
      </c>
      <c r="E1342">
        <v>774</v>
      </c>
      <c r="F1342" t="s">
        <v>15061</v>
      </c>
      <c r="G1342" t="s">
        <v>20049</v>
      </c>
    </row>
    <row r="1343" spans="1:7" x14ac:dyDescent="0.3">
      <c r="A1343">
        <v>1342</v>
      </c>
      <c r="B1343" t="s">
        <v>16403</v>
      </c>
      <c r="C1343" t="s">
        <v>15077</v>
      </c>
      <c r="D1343">
        <v>31737</v>
      </c>
      <c r="E1343">
        <v>947</v>
      </c>
      <c r="F1343" t="s">
        <v>15063</v>
      </c>
      <c r="G1343" t="s">
        <v>20049</v>
      </c>
    </row>
    <row r="1344" spans="1:7" x14ac:dyDescent="0.3">
      <c r="A1344">
        <v>1343</v>
      </c>
      <c r="B1344" t="s">
        <v>16404</v>
      </c>
      <c r="C1344" t="s">
        <v>15069</v>
      </c>
      <c r="D1344">
        <v>40629</v>
      </c>
      <c r="E1344">
        <v>170</v>
      </c>
      <c r="F1344" t="s">
        <v>15055</v>
      </c>
      <c r="G1344" t="s">
        <v>20049</v>
      </c>
    </row>
    <row r="1345" spans="1:7" x14ac:dyDescent="0.3">
      <c r="A1345">
        <v>1344</v>
      </c>
      <c r="B1345" t="s">
        <v>16405</v>
      </c>
      <c r="C1345" t="s">
        <v>15057</v>
      </c>
      <c r="D1345">
        <v>16523</v>
      </c>
      <c r="E1345">
        <v>172</v>
      </c>
      <c r="F1345" t="s">
        <v>15061</v>
      </c>
      <c r="G1345" t="s">
        <v>20049</v>
      </c>
    </row>
    <row r="1346" spans="1:7" x14ac:dyDescent="0.3">
      <c r="A1346">
        <v>1345</v>
      </c>
      <c r="B1346" t="s">
        <v>16406</v>
      </c>
      <c r="C1346" t="s">
        <v>15057</v>
      </c>
      <c r="D1346">
        <v>24904</v>
      </c>
      <c r="E1346">
        <v>451</v>
      </c>
      <c r="F1346" t="s">
        <v>15055</v>
      </c>
      <c r="G1346" t="s">
        <v>20049</v>
      </c>
    </row>
    <row r="1347" spans="1:7" x14ac:dyDescent="0.3">
      <c r="A1347">
        <v>1346</v>
      </c>
      <c r="B1347" t="s">
        <v>16407</v>
      </c>
      <c r="C1347" t="s">
        <v>15069</v>
      </c>
      <c r="D1347">
        <v>2343</v>
      </c>
      <c r="E1347">
        <v>773</v>
      </c>
      <c r="F1347" t="s">
        <v>15063</v>
      </c>
      <c r="G1347" t="s">
        <v>20049</v>
      </c>
    </row>
    <row r="1348" spans="1:7" x14ac:dyDescent="0.3">
      <c r="A1348">
        <v>1347</v>
      </c>
      <c r="B1348" t="s">
        <v>16408</v>
      </c>
      <c r="C1348" t="s">
        <v>15060</v>
      </c>
      <c r="D1348">
        <v>4129</v>
      </c>
      <c r="E1348">
        <v>503</v>
      </c>
      <c r="F1348" t="s">
        <v>15061</v>
      </c>
      <c r="G1348" t="s">
        <v>20049</v>
      </c>
    </row>
    <row r="1349" spans="1:7" x14ac:dyDescent="0.3">
      <c r="A1349">
        <v>1348</v>
      </c>
      <c r="B1349" t="s">
        <v>16409</v>
      </c>
      <c r="C1349" t="s">
        <v>15054</v>
      </c>
      <c r="D1349">
        <v>36615</v>
      </c>
      <c r="E1349">
        <v>993</v>
      </c>
      <c r="F1349" t="s">
        <v>15070</v>
      </c>
      <c r="G1349" t="s">
        <v>20049</v>
      </c>
    </row>
    <row r="1350" spans="1:7" x14ac:dyDescent="0.3">
      <c r="A1350">
        <v>1349</v>
      </c>
      <c r="B1350" t="s">
        <v>16410</v>
      </c>
      <c r="C1350" t="s">
        <v>15057</v>
      </c>
      <c r="D1350">
        <v>27115</v>
      </c>
      <c r="E1350">
        <v>23</v>
      </c>
      <c r="F1350" t="s">
        <v>15063</v>
      </c>
      <c r="G1350" t="s">
        <v>20051</v>
      </c>
    </row>
    <row r="1351" spans="1:7" x14ac:dyDescent="0.3">
      <c r="A1351">
        <v>1350</v>
      </c>
      <c r="B1351" t="s">
        <v>16411</v>
      </c>
      <c r="C1351" t="s">
        <v>15054</v>
      </c>
      <c r="D1351">
        <v>23566</v>
      </c>
      <c r="E1351">
        <v>539</v>
      </c>
      <c r="F1351" t="s">
        <v>15070</v>
      </c>
      <c r="G1351" t="s">
        <v>20049</v>
      </c>
    </row>
    <row r="1352" spans="1:7" x14ac:dyDescent="0.3">
      <c r="A1352">
        <v>1351</v>
      </c>
      <c r="B1352" t="s">
        <v>16412</v>
      </c>
      <c r="C1352" t="s">
        <v>15069</v>
      </c>
      <c r="D1352">
        <v>12014</v>
      </c>
      <c r="E1352">
        <v>834</v>
      </c>
      <c r="F1352" t="s">
        <v>15055</v>
      </c>
      <c r="G1352" t="s">
        <v>20049</v>
      </c>
    </row>
    <row r="1353" spans="1:7" x14ac:dyDescent="0.3">
      <c r="A1353">
        <v>1352</v>
      </c>
      <c r="B1353" t="s">
        <v>16413</v>
      </c>
      <c r="C1353" t="s">
        <v>15054</v>
      </c>
      <c r="D1353">
        <v>30855</v>
      </c>
      <c r="E1353">
        <v>18</v>
      </c>
      <c r="F1353" t="s">
        <v>15061</v>
      </c>
      <c r="G1353" t="s">
        <v>20050</v>
      </c>
    </row>
    <row r="1354" spans="1:7" x14ac:dyDescent="0.3">
      <c r="A1354">
        <v>1353</v>
      </c>
      <c r="B1354" t="s">
        <v>16414</v>
      </c>
      <c r="C1354" t="s">
        <v>15057</v>
      </c>
      <c r="D1354">
        <v>34708</v>
      </c>
      <c r="E1354">
        <v>477</v>
      </c>
      <c r="F1354" t="s">
        <v>15070</v>
      </c>
      <c r="G1354" t="s">
        <v>20049</v>
      </c>
    </row>
    <row r="1355" spans="1:7" x14ac:dyDescent="0.3">
      <c r="A1355">
        <v>1354</v>
      </c>
      <c r="B1355" t="s">
        <v>16415</v>
      </c>
      <c r="C1355" t="s">
        <v>15060</v>
      </c>
      <c r="D1355">
        <v>9388</v>
      </c>
      <c r="E1355">
        <v>133</v>
      </c>
      <c r="F1355" t="s">
        <v>15063</v>
      </c>
      <c r="G1355" t="s">
        <v>20049</v>
      </c>
    </row>
    <row r="1356" spans="1:7" x14ac:dyDescent="0.3">
      <c r="A1356">
        <v>1355</v>
      </c>
      <c r="B1356" t="s">
        <v>16416</v>
      </c>
      <c r="C1356" t="s">
        <v>15077</v>
      </c>
      <c r="D1356">
        <v>1725</v>
      </c>
      <c r="E1356">
        <v>983</v>
      </c>
      <c r="F1356" t="s">
        <v>15055</v>
      </c>
      <c r="G1356" t="s">
        <v>20049</v>
      </c>
    </row>
    <row r="1357" spans="1:7" x14ac:dyDescent="0.3">
      <c r="A1357">
        <v>1356</v>
      </c>
      <c r="B1357" t="s">
        <v>16417</v>
      </c>
      <c r="C1357" t="s">
        <v>15065</v>
      </c>
      <c r="D1357">
        <v>11467</v>
      </c>
      <c r="E1357">
        <v>995</v>
      </c>
      <c r="F1357" t="s">
        <v>15070</v>
      </c>
      <c r="G1357" t="s">
        <v>20049</v>
      </c>
    </row>
    <row r="1358" spans="1:7" x14ac:dyDescent="0.3">
      <c r="A1358">
        <v>1357</v>
      </c>
      <c r="B1358" t="s">
        <v>16418</v>
      </c>
      <c r="C1358" t="s">
        <v>15069</v>
      </c>
      <c r="D1358">
        <v>4190</v>
      </c>
      <c r="E1358">
        <v>603</v>
      </c>
      <c r="F1358" t="s">
        <v>15055</v>
      </c>
      <c r="G1358" t="s">
        <v>20049</v>
      </c>
    </row>
    <row r="1359" spans="1:7" x14ac:dyDescent="0.3">
      <c r="A1359">
        <v>1358</v>
      </c>
      <c r="B1359" t="s">
        <v>16419</v>
      </c>
      <c r="C1359" t="s">
        <v>15077</v>
      </c>
      <c r="D1359">
        <v>49603</v>
      </c>
      <c r="E1359">
        <v>802</v>
      </c>
      <c r="F1359" t="s">
        <v>15061</v>
      </c>
      <c r="G1359" t="s">
        <v>20049</v>
      </c>
    </row>
    <row r="1360" spans="1:7" x14ac:dyDescent="0.3">
      <c r="A1360">
        <v>1359</v>
      </c>
      <c r="B1360" t="s">
        <v>16420</v>
      </c>
      <c r="C1360" t="s">
        <v>15057</v>
      </c>
      <c r="D1360">
        <v>2841</v>
      </c>
      <c r="E1360">
        <v>911</v>
      </c>
      <c r="F1360" t="s">
        <v>15061</v>
      </c>
      <c r="G1360" t="s">
        <v>20049</v>
      </c>
    </row>
    <row r="1361" spans="1:7" x14ac:dyDescent="0.3">
      <c r="A1361">
        <v>1360</v>
      </c>
      <c r="B1361" t="s">
        <v>16421</v>
      </c>
      <c r="C1361" t="s">
        <v>15065</v>
      </c>
      <c r="D1361">
        <v>36705</v>
      </c>
      <c r="E1361">
        <v>356</v>
      </c>
      <c r="F1361" t="s">
        <v>15070</v>
      </c>
      <c r="G1361" t="s">
        <v>20049</v>
      </c>
    </row>
    <row r="1362" spans="1:7" x14ac:dyDescent="0.3">
      <c r="A1362">
        <v>1361</v>
      </c>
      <c r="B1362" t="s">
        <v>16422</v>
      </c>
      <c r="C1362" t="s">
        <v>15060</v>
      </c>
      <c r="D1362">
        <v>28602</v>
      </c>
      <c r="E1362">
        <v>682</v>
      </c>
      <c r="F1362" t="s">
        <v>15061</v>
      </c>
      <c r="G1362" t="s">
        <v>20049</v>
      </c>
    </row>
    <row r="1363" spans="1:7" x14ac:dyDescent="0.3">
      <c r="A1363">
        <v>1362</v>
      </c>
      <c r="B1363" t="s">
        <v>16423</v>
      </c>
      <c r="C1363" t="s">
        <v>15065</v>
      </c>
      <c r="D1363">
        <v>1386</v>
      </c>
      <c r="E1363">
        <v>221</v>
      </c>
      <c r="F1363" t="s">
        <v>15070</v>
      </c>
      <c r="G1363" t="s">
        <v>20049</v>
      </c>
    </row>
    <row r="1364" spans="1:7" x14ac:dyDescent="0.3">
      <c r="A1364">
        <v>1363</v>
      </c>
      <c r="B1364" t="s">
        <v>16424</v>
      </c>
      <c r="C1364" t="s">
        <v>15057</v>
      </c>
      <c r="D1364">
        <v>37871</v>
      </c>
      <c r="E1364">
        <v>161</v>
      </c>
      <c r="F1364" t="s">
        <v>15063</v>
      </c>
      <c r="G1364" t="s">
        <v>20049</v>
      </c>
    </row>
    <row r="1365" spans="1:7" x14ac:dyDescent="0.3">
      <c r="A1365">
        <v>1364</v>
      </c>
      <c r="B1365" t="s">
        <v>16425</v>
      </c>
      <c r="C1365" t="s">
        <v>15069</v>
      </c>
      <c r="D1365">
        <v>33506</v>
      </c>
      <c r="E1365">
        <v>920</v>
      </c>
      <c r="F1365" t="s">
        <v>15063</v>
      </c>
      <c r="G1365" t="s">
        <v>20049</v>
      </c>
    </row>
    <row r="1366" spans="1:7" x14ac:dyDescent="0.3">
      <c r="A1366">
        <v>1365</v>
      </c>
      <c r="B1366" t="s">
        <v>16426</v>
      </c>
      <c r="C1366" t="s">
        <v>15057</v>
      </c>
      <c r="D1366">
        <v>47048</v>
      </c>
      <c r="E1366">
        <v>386</v>
      </c>
      <c r="F1366" t="s">
        <v>15061</v>
      </c>
      <c r="G1366" t="s">
        <v>20049</v>
      </c>
    </row>
    <row r="1367" spans="1:7" x14ac:dyDescent="0.3">
      <c r="A1367">
        <v>1366</v>
      </c>
      <c r="B1367" t="s">
        <v>16427</v>
      </c>
      <c r="C1367" t="s">
        <v>15065</v>
      </c>
      <c r="D1367">
        <v>12834</v>
      </c>
      <c r="E1367">
        <v>419</v>
      </c>
      <c r="F1367" t="s">
        <v>15055</v>
      </c>
      <c r="G1367" t="s">
        <v>20049</v>
      </c>
    </row>
    <row r="1368" spans="1:7" x14ac:dyDescent="0.3">
      <c r="A1368">
        <v>1367</v>
      </c>
      <c r="B1368" t="s">
        <v>16428</v>
      </c>
      <c r="C1368" t="s">
        <v>15077</v>
      </c>
      <c r="D1368">
        <v>33485</v>
      </c>
      <c r="E1368">
        <v>582</v>
      </c>
      <c r="F1368" t="s">
        <v>15061</v>
      </c>
      <c r="G1368" t="s">
        <v>20049</v>
      </c>
    </row>
    <row r="1369" spans="1:7" x14ac:dyDescent="0.3">
      <c r="A1369">
        <v>1368</v>
      </c>
      <c r="B1369" t="s">
        <v>16429</v>
      </c>
      <c r="C1369" t="s">
        <v>15077</v>
      </c>
      <c r="D1369">
        <v>14461</v>
      </c>
      <c r="E1369">
        <v>798</v>
      </c>
      <c r="F1369" t="s">
        <v>15055</v>
      </c>
      <c r="G1369" t="s">
        <v>20049</v>
      </c>
    </row>
    <row r="1370" spans="1:7" x14ac:dyDescent="0.3">
      <c r="A1370">
        <v>1369</v>
      </c>
      <c r="B1370" t="s">
        <v>16430</v>
      </c>
      <c r="C1370" t="s">
        <v>15077</v>
      </c>
      <c r="D1370">
        <v>34045</v>
      </c>
      <c r="E1370">
        <v>618</v>
      </c>
      <c r="F1370" t="s">
        <v>15055</v>
      </c>
      <c r="G1370" t="s">
        <v>20049</v>
      </c>
    </row>
    <row r="1371" spans="1:7" x14ac:dyDescent="0.3">
      <c r="A1371">
        <v>1370</v>
      </c>
      <c r="B1371" t="s">
        <v>16431</v>
      </c>
      <c r="C1371" t="s">
        <v>15077</v>
      </c>
      <c r="D1371">
        <v>9414</v>
      </c>
      <c r="E1371">
        <v>573</v>
      </c>
      <c r="F1371" t="s">
        <v>15070</v>
      </c>
      <c r="G1371" t="s">
        <v>20049</v>
      </c>
    </row>
    <row r="1372" spans="1:7" x14ac:dyDescent="0.3">
      <c r="A1372">
        <v>1371</v>
      </c>
      <c r="B1372" t="s">
        <v>16432</v>
      </c>
      <c r="C1372" t="s">
        <v>15054</v>
      </c>
      <c r="D1372">
        <v>3198</v>
      </c>
      <c r="E1372">
        <v>439</v>
      </c>
      <c r="F1372" t="s">
        <v>15055</v>
      </c>
      <c r="G1372" t="s">
        <v>20049</v>
      </c>
    </row>
    <row r="1373" spans="1:7" x14ac:dyDescent="0.3">
      <c r="A1373">
        <v>1372</v>
      </c>
      <c r="B1373" t="s">
        <v>16433</v>
      </c>
      <c r="C1373" t="s">
        <v>15054</v>
      </c>
      <c r="D1373">
        <v>28888</v>
      </c>
      <c r="E1373">
        <v>941</v>
      </c>
      <c r="F1373" t="s">
        <v>15061</v>
      </c>
      <c r="G1373" t="s">
        <v>20049</v>
      </c>
    </row>
    <row r="1374" spans="1:7" x14ac:dyDescent="0.3">
      <c r="A1374">
        <v>1373</v>
      </c>
      <c r="B1374" t="s">
        <v>16434</v>
      </c>
      <c r="C1374" t="s">
        <v>15060</v>
      </c>
      <c r="D1374">
        <v>29749</v>
      </c>
      <c r="E1374">
        <v>505</v>
      </c>
      <c r="F1374" t="s">
        <v>15061</v>
      </c>
      <c r="G1374" t="s">
        <v>20049</v>
      </c>
    </row>
    <row r="1375" spans="1:7" x14ac:dyDescent="0.3">
      <c r="A1375">
        <v>1374</v>
      </c>
      <c r="B1375" t="s">
        <v>16435</v>
      </c>
      <c r="C1375" t="s">
        <v>15054</v>
      </c>
      <c r="D1375">
        <v>2664</v>
      </c>
      <c r="E1375">
        <v>200</v>
      </c>
      <c r="F1375" t="s">
        <v>15061</v>
      </c>
      <c r="G1375" t="s">
        <v>20049</v>
      </c>
    </row>
    <row r="1376" spans="1:7" x14ac:dyDescent="0.3">
      <c r="A1376">
        <v>1375</v>
      </c>
      <c r="B1376" t="s">
        <v>16436</v>
      </c>
      <c r="C1376" t="s">
        <v>15054</v>
      </c>
      <c r="D1376">
        <v>18384</v>
      </c>
      <c r="E1376">
        <v>89</v>
      </c>
      <c r="F1376" t="s">
        <v>15063</v>
      </c>
      <c r="G1376" t="s">
        <v>20051</v>
      </c>
    </row>
    <row r="1377" spans="1:7" x14ac:dyDescent="0.3">
      <c r="A1377">
        <v>1376</v>
      </c>
      <c r="B1377" t="s">
        <v>16437</v>
      </c>
      <c r="C1377" t="s">
        <v>15057</v>
      </c>
      <c r="D1377">
        <v>37291</v>
      </c>
      <c r="E1377">
        <v>111</v>
      </c>
      <c r="F1377" t="s">
        <v>15070</v>
      </c>
      <c r="G1377" t="s">
        <v>20049</v>
      </c>
    </row>
    <row r="1378" spans="1:7" x14ac:dyDescent="0.3">
      <c r="A1378">
        <v>1377</v>
      </c>
      <c r="B1378" t="s">
        <v>16438</v>
      </c>
      <c r="C1378" t="s">
        <v>15077</v>
      </c>
      <c r="D1378">
        <v>38067</v>
      </c>
      <c r="E1378">
        <v>135</v>
      </c>
      <c r="F1378" t="s">
        <v>15061</v>
      </c>
      <c r="G1378" t="s">
        <v>20049</v>
      </c>
    </row>
    <row r="1379" spans="1:7" x14ac:dyDescent="0.3">
      <c r="A1379">
        <v>1378</v>
      </c>
      <c r="B1379" t="s">
        <v>16439</v>
      </c>
      <c r="C1379" t="s">
        <v>15065</v>
      </c>
      <c r="D1379">
        <v>19829</v>
      </c>
      <c r="E1379">
        <v>680</v>
      </c>
      <c r="F1379" t="s">
        <v>15063</v>
      </c>
      <c r="G1379" t="s">
        <v>20049</v>
      </c>
    </row>
    <row r="1380" spans="1:7" x14ac:dyDescent="0.3">
      <c r="A1380">
        <v>1379</v>
      </c>
      <c r="B1380" t="s">
        <v>16440</v>
      </c>
      <c r="C1380" t="s">
        <v>15065</v>
      </c>
      <c r="D1380">
        <v>36551</v>
      </c>
      <c r="E1380">
        <v>578</v>
      </c>
      <c r="F1380" t="s">
        <v>15063</v>
      </c>
      <c r="G1380" t="s">
        <v>20049</v>
      </c>
    </row>
    <row r="1381" spans="1:7" x14ac:dyDescent="0.3">
      <c r="A1381">
        <v>1380</v>
      </c>
      <c r="B1381" t="s">
        <v>16441</v>
      </c>
      <c r="C1381" t="s">
        <v>15057</v>
      </c>
      <c r="D1381">
        <v>4144</v>
      </c>
      <c r="E1381">
        <v>829</v>
      </c>
      <c r="F1381" t="s">
        <v>15055</v>
      </c>
      <c r="G1381" t="s">
        <v>20049</v>
      </c>
    </row>
    <row r="1382" spans="1:7" x14ac:dyDescent="0.3">
      <c r="A1382">
        <v>1381</v>
      </c>
      <c r="B1382" t="s">
        <v>16442</v>
      </c>
      <c r="C1382" t="s">
        <v>15077</v>
      </c>
      <c r="D1382">
        <v>25639</v>
      </c>
      <c r="E1382">
        <v>187</v>
      </c>
      <c r="F1382" t="s">
        <v>15061</v>
      </c>
      <c r="G1382" t="s">
        <v>20049</v>
      </c>
    </row>
    <row r="1383" spans="1:7" x14ac:dyDescent="0.3">
      <c r="A1383">
        <v>1382</v>
      </c>
      <c r="B1383" t="s">
        <v>16443</v>
      </c>
      <c r="C1383" t="s">
        <v>15060</v>
      </c>
      <c r="D1383">
        <v>20148</v>
      </c>
      <c r="E1383">
        <v>924</v>
      </c>
      <c r="F1383" t="s">
        <v>15061</v>
      </c>
      <c r="G1383" t="s">
        <v>20049</v>
      </c>
    </row>
    <row r="1384" spans="1:7" x14ac:dyDescent="0.3">
      <c r="A1384">
        <v>1383</v>
      </c>
      <c r="B1384" t="s">
        <v>16444</v>
      </c>
      <c r="C1384" t="s">
        <v>15060</v>
      </c>
      <c r="D1384">
        <v>25348</v>
      </c>
      <c r="E1384">
        <v>946</v>
      </c>
      <c r="F1384" t="s">
        <v>15063</v>
      </c>
      <c r="G1384" t="s">
        <v>20049</v>
      </c>
    </row>
    <row r="1385" spans="1:7" x14ac:dyDescent="0.3">
      <c r="A1385">
        <v>1384</v>
      </c>
      <c r="B1385" t="s">
        <v>16445</v>
      </c>
      <c r="C1385" t="s">
        <v>15077</v>
      </c>
      <c r="D1385">
        <v>33942</v>
      </c>
      <c r="E1385">
        <v>191</v>
      </c>
      <c r="F1385" t="s">
        <v>15055</v>
      </c>
      <c r="G1385" t="s">
        <v>20049</v>
      </c>
    </row>
    <row r="1386" spans="1:7" x14ac:dyDescent="0.3">
      <c r="A1386">
        <v>1385</v>
      </c>
      <c r="B1386" t="s">
        <v>16446</v>
      </c>
      <c r="C1386" t="s">
        <v>15057</v>
      </c>
      <c r="D1386">
        <v>17279</v>
      </c>
      <c r="E1386">
        <v>742</v>
      </c>
      <c r="F1386" t="s">
        <v>15070</v>
      </c>
      <c r="G1386" t="s">
        <v>20049</v>
      </c>
    </row>
    <row r="1387" spans="1:7" x14ac:dyDescent="0.3">
      <c r="A1387">
        <v>1386</v>
      </c>
      <c r="B1387" t="s">
        <v>16447</v>
      </c>
      <c r="C1387" t="s">
        <v>15065</v>
      </c>
      <c r="D1387">
        <v>35027</v>
      </c>
      <c r="E1387">
        <v>896</v>
      </c>
      <c r="F1387" t="s">
        <v>15061</v>
      </c>
      <c r="G1387" t="s">
        <v>20049</v>
      </c>
    </row>
    <row r="1388" spans="1:7" x14ac:dyDescent="0.3">
      <c r="A1388">
        <v>1387</v>
      </c>
      <c r="B1388" t="s">
        <v>16448</v>
      </c>
      <c r="C1388" t="s">
        <v>15065</v>
      </c>
      <c r="D1388">
        <v>13967</v>
      </c>
      <c r="E1388">
        <v>714</v>
      </c>
      <c r="F1388" t="s">
        <v>15070</v>
      </c>
      <c r="G1388" t="s">
        <v>20049</v>
      </c>
    </row>
    <row r="1389" spans="1:7" x14ac:dyDescent="0.3">
      <c r="A1389">
        <v>1388</v>
      </c>
      <c r="B1389" t="s">
        <v>16449</v>
      </c>
      <c r="C1389" t="s">
        <v>15077</v>
      </c>
      <c r="D1389">
        <v>23328</v>
      </c>
      <c r="E1389">
        <v>952</v>
      </c>
      <c r="F1389" t="s">
        <v>15070</v>
      </c>
      <c r="G1389" t="s">
        <v>20049</v>
      </c>
    </row>
    <row r="1390" spans="1:7" x14ac:dyDescent="0.3">
      <c r="A1390">
        <v>1389</v>
      </c>
      <c r="B1390" t="s">
        <v>16450</v>
      </c>
      <c r="C1390" t="s">
        <v>15054</v>
      </c>
      <c r="D1390">
        <v>41331</v>
      </c>
      <c r="E1390">
        <v>910</v>
      </c>
      <c r="F1390" t="s">
        <v>15061</v>
      </c>
      <c r="G1390" t="s">
        <v>20049</v>
      </c>
    </row>
    <row r="1391" spans="1:7" x14ac:dyDescent="0.3">
      <c r="A1391">
        <v>1390</v>
      </c>
      <c r="B1391" t="s">
        <v>16451</v>
      </c>
      <c r="C1391" t="s">
        <v>15057</v>
      </c>
      <c r="D1391">
        <v>10316</v>
      </c>
      <c r="E1391">
        <v>676</v>
      </c>
      <c r="F1391" t="s">
        <v>15063</v>
      </c>
      <c r="G1391" t="s">
        <v>20049</v>
      </c>
    </row>
    <row r="1392" spans="1:7" x14ac:dyDescent="0.3">
      <c r="A1392">
        <v>1391</v>
      </c>
      <c r="B1392" t="s">
        <v>16452</v>
      </c>
      <c r="C1392" t="s">
        <v>15057</v>
      </c>
      <c r="D1392">
        <v>11192</v>
      </c>
      <c r="E1392">
        <v>418</v>
      </c>
      <c r="F1392" t="s">
        <v>15063</v>
      </c>
      <c r="G1392" t="s">
        <v>20049</v>
      </c>
    </row>
    <row r="1393" spans="1:7" x14ac:dyDescent="0.3">
      <c r="A1393">
        <v>1392</v>
      </c>
      <c r="B1393" t="s">
        <v>16453</v>
      </c>
      <c r="C1393" t="s">
        <v>15069</v>
      </c>
      <c r="D1393">
        <v>1895</v>
      </c>
      <c r="E1393">
        <v>573</v>
      </c>
      <c r="F1393" t="s">
        <v>15055</v>
      </c>
      <c r="G1393" t="s">
        <v>20049</v>
      </c>
    </row>
    <row r="1394" spans="1:7" x14ac:dyDescent="0.3">
      <c r="A1394">
        <v>1393</v>
      </c>
      <c r="B1394" t="s">
        <v>16454</v>
      </c>
      <c r="C1394" t="s">
        <v>15069</v>
      </c>
      <c r="D1394">
        <v>39314</v>
      </c>
      <c r="E1394">
        <v>211</v>
      </c>
      <c r="F1394" t="s">
        <v>15061</v>
      </c>
      <c r="G1394" t="s">
        <v>20049</v>
      </c>
    </row>
    <row r="1395" spans="1:7" x14ac:dyDescent="0.3">
      <c r="A1395">
        <v>1394</v>
      </c>
      <c r="B1395" t="s">
        <v>16455</v>
      </c>
      <c r="C1395" t="s">
        <v>15077</v>
      </c>
      <c r="D1395">
        <v>15121</v>
      </c>
      <c r="E1395">
        <v>309</v>
      </c>
      <c r="F1395" t="s">
        <v>15063</v>
      </c>
      <c r="G1395" t="s">
        <v>20049</v>
      </c>
    </row>
    <row r="1396" spans="1:7" x14ac:dyDescent="0.3">
      <c r="A1396">
        <v>1395</v>
      </c>
      <c r="B1396" t="s">
        <v>16456</v>
      </c>
      <c r="C1396" t="s">
        <v>15057</v>
      </c>
      <c r="D1396">
        <v>640</v>
      </c>
      <c r="E1396">
        <v>359</v>
      </c>
      <c r="F1396" t="s">
        <v>15070</v>
      </c>
      <c r="G1396" t="s">
        <v>20049</v>
      </c>
    </row>
    <row r="1397" spans="1:7" x14ac:dyDescent="0.3">
      <c r="A1397">
        <v>1396</v>
      </c>
      <c r="B1397" t="s">
        <v>16457</v>
      </c>
      <c r="C1397" t="s">
        <v>15065</v>
      </c>
      <c r="D1397">
        <v>37877</v>
      </c>
      <c r="E1397">
        <v>191</v>
      </c>
      <c r="F1397" t="s">
        <v>15070</v>
      </c>
      <c r="G1397" t="s">
        <v>20049</v>
      </c>
    </row>
    <row r="1398" spans="1:7" x14ac:dyDescent="0.3">
      <c r="A1398">
        <v>1397</v>
      </c>
      <c r="B1398" t="s">
        <v>16458</v>
      </c>
      <c r="C1398" t="s">
        <v>15057</v>
      </c>
      <c r="D1398">
        <v>20298</v>
      </c>
      <c r="E1398">
        <v>819</v>
      </c>
      <c r="F1398" t="s">
        <v>15063</v>
      </c>
      <c r="G1398" t="s">
        <v>20049</v>
      </c>
    </row>
    <row r="1399" spans="1:7" x14ac:dyDescent="0.3">
      <c r="A1399">
        <v>1398</v>
      </c>
      <c r="B1399" t="s">
        <v>16459</v>
      </c>
      <c r="C1399" t="s">
        <v>15077</v>
      </c>
      <c r="D1399">
        <v>33705</v>
      </c>
      <c r="E1399">
        <v>900</v>
      </c>
      <c r="F1399" t="s">
        <v>15070</v>
      </c>
      <c r="G1399" t="s">
        <v>20049</v>
      </c>
    </row>
    <row r="1400" spans="1:7" x14ac:dyDescent="0.3">
      <c r="A1400">
        <v>1399</v>
      </c>
      <c r="B1400" t="s">
        <v>16460</v>
      </c>
      <c r="C1400" t="s">
        <v>15065</v>
      </c>
      <c r="D1400">
        <v>23501</v>
      </c>
      <c r="E1400">
        <v>856</v>
      </c>
      <c r="F1400" t="s">
        <v>15063</v>
      </c>
      <c r="G1400" t="s">
        <v>20049</v>
      </c>
    </row>
    <row r="1401" spans="1:7" x14ac:dyDescent="0.3">
      <c r="A1401">
        <v>1400</v>
      </c>
      <c r="B1401" t="s">
        <v>16461</v>
      </c>
      <c r="C1401" t="s">
        <v>15077</v>
      </c>
      <c r="D1401">
        <v>1604</v>
      </c>
      <c r="E1401">
        <v>156</v>
      </c>
      <c r="F1401" t="s">
        <v>15063</v>
      </c>
      <c r="G1401" t="s">
        <v>20049</v>
      </c>
    </row>
    <row r="1402" spans="1:7" x14ac:dyDescent="0.3">
      <c r="A1402">
        <v>1401</v>
      </c>
      <c r="B1402" t="s">
        <v>16462</v>
      </c>
      <c r="C1402" t="s">
        <v>15054</v>
      </c>
      <c r="D1402">
        <v>3078</v>
      </c>
      <c r="E1402">
        <v>997</v>
      </c>
      <c r="F1402" t="s">
        <v>15055</v>
      </c>
      <c r="G1402" t="s">
        <v>20049</v>
      </c>
    </row>
    <row r="1403" spans="1:7" x14ac:dyDescent="0.3">
      <c r="A1403">
        <v>1402</v>
      </c>
      <c r="B1403" t="s">
        <v>16463</v>
      </c>
      <c r="C1403" t="s">
        <v>15077</v>
      </c>
      <c r="D1403">
        <v>21942</v>
      </c>
      <c r="E1403">
        <v>605</v>
      </c>
      <c r="F1403" t="s">
        <v>15070</v>
      </c>
      <c r="G1403" t="s">
        <v>20049</v>
      </c>
    </row>
    <row r="1404" spans="1:7" x14ac:dyDescent="0.3">
      <c r="A1404">
        <v>1403</v>
      </c>
      <c r="B1404" t="s">
        <v>16464</v>
      </c>
      <c r="C1404" t="s">
        <v>15057</v>
      </c>
      <c r="D1404">
        <v>27304</v>
      </c>
      <c r="E1404">
        <v>181</v>
      </c>
      <c r="F1404" t="s">
        <v>15061</v>
      </c>
      <c r="G1404" t="s">
        <v>20049</v>
      </c>
    </row>
    <row r="1405" spans="1:7" x14ac:dyDescent="0.3">
      <c r="A1405">
        <v>1404</v>
      </c>
      <c r="B1405" t="s">
        <v>16465</v>
      </c>
      <c r="C1405" t="s">
        <v>15054</v>
      </c>
      <c r="D1405">
        <v>5955</v>
      </c>
      <c r="E1405">
        <v>733</v>
      </c>
      <c r="F1405" t="s">
        <v>15061</v>
      </c>
      <c r="G1405" t="s">
        <v>20049</v>
      </c>
    </row>
    <row r="1406" spans="1:7" x14ac:dyDescent="0.3">
      <c r="A1406">
        <v>1405</v>
      </c>
      <c r="B1406" t="s">
        <v>16466</v>
      </c>
      <c r="C1406" t="s">
        <v>15077</v>
      </c>
      <c r="D1406">
        <v>14179</v>
      </c>
      <c r="E1406">
        <v>180</v>
      </c>
      <c r="F1406" t="s">
        <v>15055</v>
      </c>
      <c r="G1406" t="s">
        <v>20049</v>
      </c>
    </row>
    <row r="1407" spans="1:7" x14ac:dyDescent="0.3">
      <c r="A1407">
        <v>1406</v>
      </c>
      <c r="B1407" t="s">
        <v>16467</v>
      </c>
      <c r="C1407" t="s">
        <v>15060</v>
      </c>
      <c r="D1407">
        <v>43837</v>
      </c>
      <c r="E1407">
        <v>929</v>
      </c>
      <c r="F1407" t="s">
        <v>15070</v>
      </c>
      <c r="G1407" t="s">
        <v>20049</v>
      </c>
    </row>
    <row r="1408" spans="1:7" x14ac:dyDescent="0.3">
      <c r="A1408">
        <v>1407</v>
      </c>
      <c r="B1408" t="s">
        <v>16468</v>
      </c>
      <c r="C1408" t="s">
        <v>15060</v>
      </c>
      <c r="D1408">
        <v>3917</v>
      </c>
      <c r="E1408">
        <v>9</v>
      </c>
      <c r="F1408" t="s">
        <v>15055</v>
      </c>
      <c r="G1408" t="s">
        <v>20050</v>
      </c>
    </row>
    <row r="1409" spans="1:7" x14ac:dyDescent="0.3">
      <c r="A1409">
        <v>1408</v>
      </c>
      <c r="B1409" t="s">
        <v>16469</v>
      </c>
      <c r="C1409" t="s">
        <v>15060</v>
      </c>
      <c r="D1409">
        <v>39443</v>
      </c>
      <c r="E1409">
        <v>306</v>
      </c>
      <c r="F1409" t="s">
        <v>15063</v>
      </c>
      <c r="G1409" t="s">
        <v>20049</v>
      </c>
    </row>
    <row r="1410" spans="1:7" x14ac:dyDescent="0.3">
      <c r="A1410">
        <v>1409</v>
      </c>
      <c r="B1410" t="s">
        <v>16470</v>
      </c>
      <c r="C1410" t="s">
        <v>15060</v>
      </c>
      <c r="D1410">
        <v>18557</v>
      </c>
      <c r="E1410">
        <v>213</v>
      </c>
      <c r="F1410" t="s">
        <v>15070</v>
      </c>
      <c r="G1410" t="s">
        <v>20049</v>
      </c>
    </row>
    <row r="1411" spans="1:7" x14ac:dyDescent="0.3">
      <c r="A1411">
        <v>1410</v>
      </c>
      <c r="B1411" t="s">
        <v>16471</v>
      </c>
      <c r="C1411" t="s">
        <v>15060</v>
      </c>
      <c r="D1411">
        <v>14047</v>
      </c>
      <c r="E1411">
        <v>326</v>
      </c>
      <c r="F1411" t="s">
        <v>15063</v>
      </c>
      <c r="G1411" t="s">
        <v>20049</v>
      </c>
    </row>
    <row r="1412" spans="1:7" x14ac:dyDescent="0.3">
      <c r="A1412">
        <v>1411</v>
      </c>
      <c r="B1412" t="s">
        <v>16472</v>
      </c>
      <c r="C1412" t="s">
        <v>15065</v>
      </c>
      <c r="D1412">
        <v>19499</v>
      </c>
      <c r="E1412">
        <v>316</v>
      </c>
      <c r="F1412" t="s">
        <v>15061</v>
      </c>
      <c r="G1412" t="s">
        <v>20049</v>
      </c>
    </row>
    <row r="1413" spans="1:7" x14ac:dyDescent="0.3">
      <c r="A1413">
        <v>1412</v>
      </c>
      <c r="B1413" t="s">
        <v>16473</v>
      </c>
      <c r="C1413" t="s">
        <v>15069</v>
      </c>
      <c r="D1413">
        <v>12351</v>
      </c>
      <c r="E1413">
        <v>597</v>
      </c>
      <c r="F1413" t="s">
        <v>15063</v>
      </c>
      <c r="G1413" t="s">
        <v>20049</v>
      </c>
    </row>
    <row r="1414" spans="1:7" x14ac:dyDescent="0.3">
      <c r="A1414">
        <v>1413</v>
      </c>
      <c r="B1414" t="s">
        <v>16474</v>
      </c>
      <c r="C1414" t="s">
        <v>15060</v>
      </c>
      <c r="D1414">
        <v>47612</v>
      </c>
      <c r="E1414">
        <v>89</v>
      </c>
      <c r="F1414" t="s">
        <v>15061</v>
      </c>
      <c r="G1414" t="s">
        <v>20051</v>
      </c>
    </row>
    <row r="1415" spans="1:7" x14ac:dyDescent="0.3">
      <c r="A1415">
        <v>1414</v>
      </c>
      <c r="B1415" t="s">
        <v>16475</v>
      </c>
      <c r="C1415" t="s">
        <v>15060</v>
      </c>
      <c r="D1415">
        <v>13676</v>
      </c>
      <c r="E1415">
        <v>142</v>
      </c>
      <c r="F1415" t="s">
        <v>15070</v>
      </c>
      <c r="G1415" t="s">
        <v>20049</v>
      </c>
    </row>
    <row r="1416" spans="1:7" x14ac:dyDescent="0.3">
      <c r="A1416">
        <v>1415</v>
      </c>
      <c r="B1416" t="s">
        <v>16476</v>
      </c>
      <c r="C1416" t="s">
        <v>15060</v>
      </c>
      <c r="D1416">
        <v>29691</v>
      </c>
      <c r="E1416">
        <v>925</v>
      </c>
      <c r="F1416" t="s">
        <v>15055</v>
      </c>
      <c r="G1416" t="s">
        <v>20049</v>
      </c>
    </row>
    <row r="1417" spans="1:7" x14ac:dyDescent="0.3">
      <c r="A1417">
        <v>1416</v>
      </c>
      <c r="B1417" t="s">
        <v>16477</v>
      </c>
      <c r="C1417" t="s">
        <v>15060</v>
      </c>
      <c r="D1417">
        <v>29771</v>
      </c>
      <c r="E1417">
        <v>192</v>
      </c>
      <c r="F1417" t="s">
        <v>15055</v>
      </c>
      <c r="G1417" t="s">
        <v>20049</v>
      </c>
    </row>
    <row r="1418" spans="1:7" x14ac:dyDescent="0.3">
      <c r="A1418">
        <v>1417</v>
      </c>
      <c r="B1418" t="s">
        <v>16478</v>
      </c>
      <c r="C1418" t="s">
        <v>15069</v>
      </c>
      <c r="D1418">
        <v>12796</v>
      </c>
      <c r="E1418">
        <v>211</v>
      </c>
      <c r="F1418" t="s">
        <v>15061</v>
      </c>
      <c r="G1418" t="s">
        <v>20049</v>
      </c>
    </row>
    <row r="1419" spans="1:7" x14ac:dyDescent="0.3">
      <c r="A1419">
        <v>1418</v>
      </c>
      <c r="B1419" t="s">
        <v>16479</v>
      </c>
      <c r="C1419" t="s">
        <v>15060</v>
      </c>
      <c r="D1419">
        <v>36076</v>
      </c>
      <c r="E1419">
        <v>571</v>
      </c>
      <c r="F1419" t="s">
        <v>15063</v>
      </c>
      <c r="G1419" t="s">
        <v>20049</v>
      </c>
    </row>
    <row r="1420" spans="1:7" x14ac:dyDescent="0.3">
      <c r="A1420">
        <v>1419</v>
      </c>
      <c r="B1420" t="s">
        <v>16480</v>
      </c>
      <c r="C1420" t="s">
        <v>15057</v>
      </c>
      <c r="D1420">
        <v>45217</v>
      </c>
      <c r="E1420">
        <v>261</v>
      </c>
      <c r="F1420" t="s">
        <v>15070</v>
      </c>
      <c r="G1420" t="s">
        <v>20049</v>
      </c>
    </row>
    <row r="1421" spans="1:7" x14ac:dyDescent="0.3">
      <c r="A1421">
        <v>1420</v>
      </c>
      <c r="B1421" t="s">
        <v>16481</v>
      </c>
      <c r="C1421" t="s">
        <v>15057</v>
      </c>
      <c r="D1421">
        <v>33194</v>
      </c>
      <c r="E1421">
        <v>503</v>
      </c>
      <c r="F1421" t="s">
        <v>15055</v>
      </c>
      <c r="G1421" t="s">
        <v>20049</v>
      </c>
    </row>
    <row r="1422" spans="1:7" x14ac:dyDescent="0.3">
      <c r="A1422">
        <v>1421</v>
      </c>
      <c r="B1422" t="s">
        <v>16482</v>
      </c>
      <c r="C1422" t="s">
        <v>15065</v>
      </c>
      <c r="D1422">
        <v>3134</v>
      </c>
      <c r="E1422">
        <v>229</v>
      </c>
      <c r="F1422" t="s">
        <v>15070</v>
      </c>
      <c r="G1422" t="s">
        <v>20049</v>
      </c>
    </row>
    <row r="1423" spans="1:7" x14ac:dyDescent="0.3">
      <c r="A1423">
        <v>1422</v>
      </c>
      <c r="B1423" t="s">
        <v>16483</v>
      </c>
      <c r="C1423" t="s">
        <v>15065</v>
      </c>
      <c r="D1423">
        <v>31791</v>
      </c>
      <c r="E1423">
        <v>584</v>
      </c>
      <c r="F1423" t="s">
        <v>15061</v>
      </c>
      <c r="G1423" t="s">
        <v>20049</v>
      </c>
    </row>
    <row r="1424" spans="1:7" x14ac:dyDescent="0.3">
      <c r="A1424">
        <v>1423</v>
      </c>
      <c r="B1424" t="s">
        <v>16484</v>
      </c>
      <c r="C1424" t="s">
        <v>15054</v>
      </c>
      <c r="D1424">
        <v>33485</v>
      </c>
      <c r="E1424">
        <v>323</v>
      </c>
      <c r="F1424" t="s">
        <v>15061</v>
      </c>
      <c r="G1424" t="s">
        <v>20049</v>
      </c>
    </row>
    <row r="1425" spans="1:7" x14ac:dyDescent="0.3">
      <c r="A1425">
        <v>1424</v>
      </c>
      <c r="B1425" t="s">
        <v>16485</v>
      </c>
      <c r="C1425" t="s">
        <v>15054</v>
      </c>
      <c r="D1425">
        <v>46843</v>
      </c>
      <c r="E1425">
        <v>749</v>
      </c>
      <c r="F1425" t="s">
        <v>15061</v>
      </c>
      <c r="G1425" t="s">
        <v>20049</v>
      </c>
    </row>
    <row r="1426" spans="1:7" x14ac:dyDescent="0.3">
      <c r="A1426">
        <v>1425</v>
      </c>
      <c r="B1426" t="s">
        <v>16486</v>
      </c>
      <c r="C1426" t="s">
        <v>15057</v>
      </c>
      <c r="D1426">
        <v>14326</v>
      </c>
      <c r="E1426">
        <v>523</v>
      </c>
      <c r="F1426" t="s">
        <v>15055</v>
      </c>
      <c r="G1426" t="s">
        <v>20049</v>
      </c>
    </row>
    <row r="1427" spans="1:7" x14ac:dyDescent="0.3">
      <c r="A1427">
        <v>1426</v>
      </c>
      <c r="B1427" t="s">
        <v>16487</v>
      </c>
      <c r="C1427" t="s">
        <v>15069</v>
      </c>
      <c r="D1427">
        <v>1551</v>
      </c>
      <c r="E1427">
        <v>812</v>
      </c>
      <c r="F1427" t="s">
        <v>15061</v>
      </c>
      <c r="G1427" t="s">
        <v>20049</v>
      </c>
    </row>
    <row r="1428" spans="1:7" x14ac:dyDescent="0.3">
      <c r="A1428">
        <v>1427</v>
      </c>
      <c r="B1428" t="s">
        <v>16488</v>
      </c>
      <c r="C1428" t="s">
        <v>15060</v>
      </c>
      <c r="D1428">
        <v>2104</v>
      </c>
      <c r="E1428">
        <v>89</v>
      </c>
      <c r="F1428" t="s">
        <v>15055</v>
      </c>
      <c r="G1428" t="s">
        <v>20051</v>
      </c>
    </row>
    <row r="1429" spans="1:7" x14ac:dyDescent="0.3">
      <c r="A1429">
        <v>1428</v>
      </c>
      <c r="B1429" t="s">
        <v>16489</v>
      </c>
      <c r="C1429" t="s">
        <v>15057</v>
      </c>
      <c r="D1429">
        <v>28624</v>
      </c>
      <c r="E1429">
        <v>531</v>
      </c>
      <c r="F1429" t="s">
        <v>15063</v>
      </c>
      <c r="G1429" t="s">
        <v>20049</v>
      </c>
    </row>
    <row r="1430" spans="1:7" x14ac:dyDescent="0.3">
      <c r="A1430">
        <v>1429</v>
      </c>
      <c r="B1430" t="s">
        <v>16490</v>
      </c>
      <c r="C1430" t="s">
        <v>15077</v>
      </c>
      <c r="D1430">
        <v>2045</v>
      </c>
      <c r="E1430">
        <v>583</v>
      </c>
      <c r="F1430" t="s">
        <v>15055</v>
      </c>
      <c r="G1430" t="s">
        <v>20049</v>
      </c>
    </row>
    <row r="1431" spans="1:7" x14ac:dyDescent="0.3">
      <c r="A1431">
        <v>1430</v>
      </c>
      <c r="B1431" t="s">
        <v>16491</v>
      </c>
      <c r="C1431" t="s">
        <v>15077</v>
      </c>
      <c r="D1431">
        <v>41889</v>
      </c>
      <c r="E1431">
        <v>34</v>
      </c>
      <c r="F1431" t="s">
        <v>15070</v>
      </c>
      <c r="G1431" t="s">
        <v>20051</v>
      </c>
    </row>
    <row r="1432" spans="1:7" x14ac:dyDescent="0.3">
      <c r="A1432">
        <v>1431</v>
      </c>
      <c r="B1432" t="s">
        <v>16492</v>
      </c>
      <c r="C1432" t="s">
        <v>15069</v>
      </c>
      <c r="D1432">
        <v>39254</v>
      </c>
      <c r="E1432">
        <v>565</v>
      </c>
      <c r="F1432" t="s">
        <v>15070</v>
      </c>
      <c r="G1432" t="s">
        <v>20049</v>
      </c>
    </row>
    <row r="1433" spans="1:7" x14ac:dyDescent="0.3">
      <c r="A1433">
        <v>1432</v>
      </c>
      <c r="B1433" t="s">
        <v>16493</v>
      </c>
      <c r="C1433" t="s">
        <v>15060</v>
      </c>
      <c r="D1433">
        <v>31576</v>
      </c>
      <c r="E1433">
        <v>546</v>
      </c>
      <c r="F1433" t="s">
        <v>15061</v>
      </c>
      <c r="G1433" t="s">
        <v>20049</v>
      </c>
    </row>
    <row r="1434" spans="1:7" x14ac:dyDescent="0.3">
      <c r="A1434">
        <v>1433</v>
      </c>
      <c r="B1434" t="s">
        <v>16494</v>
      </c>
      <c r="C1434" t="s">
        <v>15065</v>
      </c>
      <c r="D1434">
        <v>45803</v>
      </c>
      <c r="E1434">
        <v>704</v>
      </c>
      <c r="F1434" t="s">
        <v>15063</v>
      </c>
      <c r="G1434" t="s">
        <v>20049</v>
      </c>
    </row>
    <row r="1435" spans="1:7" x14ac:dyDescent="0.3">
      <c r="A1435">
        <v>1434</v>
      </c>
      <c r="B1435" t="s">
        <v>16495</v>
      </c>
      <c r="C1435" t="s">
        <v>15057</v>
      </c>
      <c r="D1435">
        <v>11621</v>
      </c>
      <c r="E1435">
        <v>61</v>
      </c>
      <c r="F1435" t="s">
        <v>15070</v>
      </c>
      <c r="G1435" t="s">
        <v>20051</v>
      </c>
    </row>
    <row r="1436" spans="1:7" x14ac:dyDescent="0.3">
      <c r="A1436">
        <v>1435</v>
      </c>
      <c r="B1436" t="s">
        <v>16496</v>
      </c>
      <c r="C1436" t="s">
        <v>15065</v>
      </c>
      <c r="D1436">
        <v>43101</v>
      </c>
      <c r="E1436">
        <v>775</v>
      </c>
      <c r="F1436" t="s">
        <v>15055</v>
      </c>
      <c r="G1436" t="s">
        <v>20049</v>
      </c>
    </row>
    <row r="1437" spans="1:7" x14ac:dyDescent="0.3">
      <c r="A1437">
        <v>1436</v>
      </c>
      <c r="B1437" t="s">
        <v>16497</v>
      </c>
      <c r="C1437" t="s">
        <v>15069</v>
      </c>
      <c r="D1437">
        <v>36242</v>
      </c>
      <c r="E1437">
        <v>212</v>
      </c>
      <c r="F1437" t="s">
        <v>15070</v>
      </c>
      <c r="G1437" t="s">
        <v>20049</v>
      </c>
    </row>
    <row r="1438" spans="1:7" x14ac:dyDescent="0.3">
      <c r="A1438">
        <v>1437</v>
      </c>
      <c r="B1438" t="s">
        <v>16498</v>
      </c>
      <c r="C1438" t="s">
        <v>15069</v>
      </c>
      <c r="D1438">
        <v>9106</v>
      </c>
      <c r="E1438">
        <v>235</v>
      </c>
      <c r="F1438" t="s">
        <v>15061</v>
      </c>
      <c r="G1438" t="s">
        <v>20049</v>
      </c>
    </row>
    <row r="1439" spans="1:7" x14ac:dyDescent="0.3">
      <c r="A1439">
        <v>1438</v>
      </c>
      <c r="B1439" t="s">
        <v>16499</v>
      </c>
      <c r="C1439" t="s">
        <v>15054</v>
      </c>
      <c r="D1439">
        <v>33935</v>
      </c>
      <c r="E1439">
        <v>660</v>
      </c>
      <c r="F1439" t="s">
        <v>15061</v>
      </c>
      <c r="G1439" t="s">
        <v>20049</v>
      </c>
    </row>
    <row r="1440" spans="1:7" x14ac:dyDescent="0.3">
      <c r="A1440">
        <v>1439</v>
      </c>
      <c r="B1440" t="s">
        <v>16500</v>
      </c>
      <c r="C1440" t="s">
        <v>15077</v>
      </c>
      <c r="D1440">
        <v>14684</v>
      </c>
      <c r="E1440">
        <v>609</v>
      </c>
      <c r="F1440" t="s">
        <v>15063</v>
      </c>
      <c r="G1440" t="s">
        <v>20049</v>
      </c>
    </row>
    <row r="1441" spans="1:7" x14ac:dyDescent="0.3">
      <c r="A1441">
        <v>1440</v>
      </c>
      <c r="B1441" t="s">
        <v>16501</v>
      </c>
      <c r="C1441" t="s">
        <v>15057</v>
      </c>
      <c r="D1441">
        <v>26033</v>
      </c>
      <c r="E1441">
        <v>138</v>
      </c>
      <c r="F1441" t="s">
        <v>15055</v>
      </c>
      <c r="G1441" t="s">
        <v>20049</v>
      </c>
    </row>
    <row r="1442" spans="1:7" x14ac:dyDescent="0.3">
      <c r="A1442">
        <v>1441</v>
      </c>
      <c r="B1442" t="s">
        <v>16502</v>
      </c>
      <c r="C1442" t="s">
        <v>15065</v>
      </c>
      <c r="D1442">
        <v>19419</v>
      </c>
      <c r="E1442">
        <v>608</v>
      </c>
      <c r="F1442" t="s">
        <v>15061</v>
      </c>
      <c r="G1442" t="s">
        <v>20049</v>
      </c>
    </row>
    <row r="1443" spans="1:7" x14ac:dyDescent="0.3">
      <c r="A1443">
        <v>1442</v>
      </c>
      <c r="B1443" t="s">
        <v>16503</v>
      </c>
      <c r="C1443" t="s">
        <v>15057</v>
      </c>
      <c r="D1443">
        <v>23883</v>
      </c>
      <c r="E1443">
        <v>553</v>
      </c>
      <c r="F1443" t="s">
        <v>15055</v>
      </c>
      <c r="G1443" t="s">
        <v>20049</v>
      </c>
    </row>
    <row r="1444" spans="1:7" x14ac:dyDescent="0.3">
      <c r="A1444">
        <v>1443</v>
      </c>
      <c r="B1444" t="s">
        <v>16504</v>
      </c>
      <c r="C1444" t="s">
        <v>15069</v>
      </c>
      <c r="D1444">
        <v>3051</v>
      </c>
      <c r="E1444">
        <v>721</v>
      </c>
      <c r="F1444" t="s">
        <v>15063</v>
      </c>
      <c r="G1444" t="s">
        <v>20049</v>
      </c>
    </row>
    <row r="1445" spans="1:7" x14ac:dyDescent="0.3">
      <c r="A1445">
        <v>1444</v>
      </c>
      <c r="B1445" t="s">
        <v>16505</v>
      </c>
      <c r="C1445" t="s">
        <v>15077</v>
      </c>
      <c r="D1445">
        <v>19861</v>
      </c>
      <c r="E1445">
        <v>848</v>
      </c>
      <c r="F1445" t="s">
        <v>15070</v>
      </c>
      <c r="G1445" t="s">
        <v>20049</v>
      </c>
    </row>
    <row r="1446" spans="1:7" x14ac:dyDescent="0.3">
      <c r="A1446">
        <v>1445</v>
      </c>
      <c r="B1446" t="s">
        <v>16506</v>
      </c>
      <c r="C1446" t="s">
        <v>15060</v>
      </c>
      <c r="D1446">
        <v>24649</v>
      </c>
      <c r="E1446">
        <v>962</v>
      </c>
      <c r="F1446" t="s">
        <v>15063</v>
      </c>
      <c r="G1446" t="s">
        <v>20049</v>
      </c>
    </row>
    <row r="1447" spans="1:7" x14ac:dyDescent="0.3">
      <c r="A1447">
        <v>1446</v>
      </c>
      <c r="B1447" t="s">
        <v>16507</v>
      </c>
      <c r="C1447" t="s">
        <v>15057</v>
      </c>
      <c r="D1447">
        <v>42627</v>
      </c>
      <c r="E1447">
        <v>635</v>
      </c>
      <c r="F1447" t="s">
        <v>15061</v>
      </c>
      <c r="G1447" t="s">
        <v>20049</v>
      </c>
    </row>
    <row r="1448" spans="1:7" x14ac:dyDescent="0.3">
      <c r="A1448">
        <v>1447</v>
      </c>
      <c r="B1448" t="s">
        <v>16508</v>
      </c>
      <c r="C1448" t="s">
        <v>15057</v>
      </c>
      <c r="D1448">
        <v>36971</v>
      </c>
      <c r="E1448">
        <v>169</v>
      </c>
      <c r="F1448" t="s">
        <v>15063</v>
      </c>
      <c r="G1448" t="s">
        <v>20049</v>
      </c>
    </row>
    <row r="1449" spans="1:7" x14ac:dyDescent="0.3">
      <c r="A1449">
        <v>1448</v>
      </c>
      <c r="B1449" t="s">
        <v>16509</v>
      </c>
      <c r="C1449" t="s">
        <v>15054</v>
      </c>
      <c r="D1449">
        <v>18716</v>
      </c>
      <c r="E1449">
        <v>727</v>
      </c>
      <c r="F1449" t="s">
        <v>15061</v>
      </c>
      <c r="G1449" t="s">
        <v>20049</v>
      </c>
    </row>
    <row r="1450" spans="1:7" x14ac:dyDescent="0.3">
      <c r="A1450">
        <v>1449</v>
      </c>
      <c r="B1450" t="s">
        <v>16510</v>
      </c>
      <c r="C1450" t="s">
        <v>15057</v>
      </c>
      <c r="D1450">
        <v>19465</v>
      </c>
      <c r="E1450">
        <v>522</v>
      </c>
      <c r="F1450" t="s">
        <v>15055</v>
      </c>
      <c r="G1450" t="s">
        <v>20049</v>
      </c>
    </row>
    <row r="1451" spans="1:7" x14ac:dyDescent="0.3">
      <c r="A1451">
        <v>1450</v>
      </c>
      <c r="B1451" t="s">
        <v>16511</v>
      </c>
      <c r="C1451" t="s">
        <v>15060</v>
      </c>
      <c r="D1451">
        <v>21422</v>
      </c>
      <c r="E1451">
        <v>269</v>
      </c>
      <c r="F1451" t="s">
        <v>15061</v>
      </c>
      <c r="G1451" t="s">
        <v>20049</v>
      </c>
    </row>
    <row r="1452" spans="1:7" x14ac:dyDescent="0.3">
      <c r="A1452">
        <v>1451</v>
      </c>
      <c r="B1452" t="s">
        <v>16512</v>
      </c>
      <c r="C1452" t="s">
        <v>15077</v>
      </c>
      <c r="D1452">
        <v>22136</v>
      </c>
      <c r="E1452">
        <v>885</v>
      </c>
      <c r="F1452" t="s">
        <v>15055</v>
      </c>
      <c r="G1452" t="s">
        <v>20049</v>
      </c>
    </row>
    <row r="1453" spans="1:7" x14ac:dyDescent="0.3">
      <c r="A1453">
        <v>1452</v>
      </c>
      <c r="B1453" t="s">
        <v>16513</v>
      </c>
      <c r="C1453" t="s">
        <v>15060</v>
      </c>
      <c r="D1453">
        <v>33896</v>
      </c>
      <c r="E1453">
        <v>660</v>
      </c>
      <c r="F1453" t="s">
        <v>15063</v>
      </c>
      <c r="G1453" t="s">
        <v>20049</v>
      </c>
    </row>
    <row r="1454" spans="1:7" x14ac:dyDescent="0.3">
      <c r="A1454">
        <v>1453</v>
      </c>
      <c r="B1454" t="s">
        <v>16514</v>
      </c>
      <c r="C1454" t="s">
        <v>15065</v>
      </c>
      <c r="D1454">
        <v>694</v>
      </c>
      <c r="E1454">
        <v>170</v>
      </c>
      <c r="F1454" t="s">
        <v>15070</v>
      </c>
      <c r="G1454" t="s">
        <v>20049</v>
      </c>
    </row>
    <row r="1455" spans="1:7" x14ac:dyDescent="0.3">
      <c r="A1455">
        <v>1454</v>
      </c>
      <c r="B1455" t="s">
        <v>16515</v>
      </c>
      <c r="C1455" t="s">
        <v>15069</v>
      </c>
      <c r="D1455">
        <v>31688</v>
      </c>
      <c r="E1455">
        <v>538</v>
      </c>
      <c r="F1455" t="s">
        <v>15055</v>
      </c>
      <c r="G1455" t="s">
        <v>20049</v>
      </c>
    </row>
    <row r="1456" spans="1:7" x14ac:dyDescent="0.3">
      <c r="A1456">
        <v>1455</v>
      </c>
      <c r="B1456" t="s">
        <v>16516</v>
      </c>
      <c r="C1456" t="s">
        <v>15077</v>
      </c>
      <c r="D1456">
        <v>3623</v>
      </c>
      <c r="E1456">
        <v>220</v>
      </c>
      <c r="F1456" t="s">
        <v>15070</v>
      </c>
      <c r="G1456" t="s">
        <v>20049</v>
      </c>
    </row>
    <row r="1457" spans="1:7" x14ac:dyDescent="0.3">
      <c r="A1457">
        <v>1456</v>
      </c>
      <c r="B1457" t="s">
        <v>16517</v>
      </c>
      <c r="C1457" t="s">
        <v>15054</v>
      </c>
      <c r="D1457">
        <v>44672</v>
      </c>
      <c r="E1457">
        <v>603</v>
      </c>
      <c r="F1457" t="s">
        <v>15063</v>
      </c>
      <c r="G1457" t="s">
        <v>20049</v>
      </c>
    </row>
    <row r="1458" spans="1:7" x14ac:dyDescent="0.3">
      <c r="A1458">
        <v>1457</v>
      </c>
      <c r="B1458" t="s">
        <v>16518</v>
      </c>
      <c r="C1458" t="s">
        <v>15054</v>
      </c>
      <c r="D1458">
        <v>45814</v>
      </c>
      <c r="E1458">
        <v>165</v>
      </c>
      <c r="F1458" t="s">
        <v>15055</v>
      </c>
      <c r="G1458" t="s">
        <v>20049</v>
      </c>
    </row>
    <row r="1459" spans="1:7" x14ac:dyDescent="0.3">
      <c r="A1459">
        <v>1458</v>
      </c>
      <c r="B1459" t="s">
        <v>16519</v>
      </c>
      <c r="C1459" t="s">
        <v>15054</v>
      </c>
      <c r="D1459">
        <v>3268</v>
      </c>
      <c r="E1459">
        <v>181</v>
      </c>
      <c r="F1459" t="s">
        <v>15055</v>
      </c>
      <c r="G1459" t="s">
        <v>20049</v>
      </c>
    </row>
    <row r="1460" spans="1:7" x14ac:dyDescent="0.3">
      <c r="A1460">
        <v>1459</v>
      </c>
      <c r="B1460" t="s">
        <v>16520</v>
      </c>
      <c r="C1460" t="s">
        <v>15060</v>
      </c>
      <c r="D1460">
        <v>46677</v>
      </c>
      <c r="E1460">
        <v>487</v>
      </c>
      <c r="F1460" t="s">
        <v>15055</v>
      </c>
      <c r="G1460" t="s">
        <v>20049</v>
      </c>
    </row>
    <row r="1461" spans="1:7" x14ac:dyDescent="0.3">
      <c r="A1461">
        <v>1460</v>
      </c>
      <c r="B1461" t="s">
        <v>16521</v>
      </c>
      <c r="C1461" t="s">
        <v>15060</v>
      </c>
      <c r="D1461">
        <v>30346</v>
      </c>
      <c r="E1461">
        <v>921</v>
      </c>
      <c r="F1461" t="s">
        <v>15070</v>
      </c>
      <c r="G1461" t="s">
        <v>20049</v>
      </c>
    </row>
    <row r="1462" spans="1:7" x14ac:dyDescent="0.3">
      <c r="A1462">
        <v>1461</v>
      </c>
      <c r="B1462" t="s">
        <v>16522</v>
      </c>
      <c r="C1462" t="s">
        <v>15060</v>
      </c>
      <c r="D1462">
        <v>8712</v>
      </c>
      <c r="E1462">
        <v>830</v>
      </c>
      <c r="F1462" t="s">
        <v>15061</v>
      </c>
      <c r="G1462" t="s">
        <v>20049</v>
      </c>
    </row>
    <row r="1463" spans="1:7" x14ac:dyDescent="0.3">
      <c r="A1463">
        <v>1462</v>
      </c>
      <c r="B1463" t="s">
        <v>16523</v>
      </c>
      <c r="C1463" t="s">
        <v>15057</v>
      </c>
      <c r="D1463">
        <v>32737</v>
      </c>
      <c r="E1463">
        <v>959</v>
      </c>
      <c r="F1463" t="s">
        <v>15061</v>
      </c>
      <c r="G1463" t="s">
        <v>20049</v>
      </c>
    </row>
    <row r="1464" spans="1:7" x14ac:dyDescent="0.3">
      <c r="A1464">
        <v>1463</v>
      </c>
      <c r="B1464" t="s">
        <v>16524</v>
      </c>
      <c r="C1464" t="s">
        <v>15054</v>
      </c>
      <c r="D1464">
        <v>38413</v>
      </c>
      <c r="E1464">
        <v>943</v>
      </c>
      <c r="F1464" t="s">
        <v>15061</v>
      </c>
      <c r="G1464" t="s">
        <v>20049</v>
      </c>
    </row>
    <row r="1465" spans="1:7" x14ac:dyDescent="0.3">
      <c r="A1465">
        <v>1464</v>
      </c>
      <c r="B1465" t="s">
        <v>16525</v>
      </c>
      <c r="C1465" t="s">
        <v>15065</v>
      </c>
      <c r="D1465">
        <v>6054</v>
      </c>
      <c r="E1465">
        <v>127</v>
      </c>
      <c r="F1465" t="s">
        <v>15061</v>
      </c>
      <c r="G1465" t="s">
        <v>20049</v>
      </c>
    </row>
    <row r="1466" spans="1:7" x14ac:dyDescent="0.3">
      <c r="A1466">
        <v>1465</v>
      </c>
      <c r="B1466" t="s">
        <v>16526</v>
      </c>
      <c r="C1466" t="s">
        <v>15069</v>
      </c>
      <c r="D1466">
        <v>42938</v>
      </c>
      <c r="E1466">
        <v>757</v>
      </c>
      <c r="F1466" t="s">
        <v>15070</v>
      </c>
      <c r="G1466" t="s">
        <v>20049</v>
      </c>
    </row>
    <row r="1467" spans="1:7" x14ac:dyDescent="0.3">
      <c r="A1467">
        <v>1466</v>
      </c>
      <c r="B1467" t="s">
        <v>16527</v>
      </c>
      <c r="C1467" t="s">
        <v>15077</v>
      </c>
      <c r="D1467">
        <v>1132</v>
      </c>
      <c r="E1467">
        <v>246</v>
      </c>
      <c r="F1467" t="s">
        <v>15063</v>
      </c>
      <c r="G1467" t="s">
        <v>20049</v>
      </c>
    </row>
    <row r="1468" spans="1:7" x14ac:dyDescent="0.3">
      <c r="A1468">
        <v>1467</v>
      </c>
      <c r="B1468" t="s">
        <v>16528</v>
      </c>
      <c r="C1468" t="s">
        <v>15069</v>
      </c>
      <c r="D1468">
        <v>1335</v>
      </c>
      <c r="E1468">
        <v>924</v>
      </c>
      <c r="F1468" t="s">
        <v>15061</v>
      </c>
      <c r="G1468" t="s">
        <v>20049</v>
      </c>
    </row>
    <row r="1469" spans="1:7" x14ac:dyDescent="0.3">
      <c r="A1469">
        <v>1468</v>
      </c>
      <c r="B1469" t="s">
        <v>16529</v>
      </c>
      <c r="C1469" t="s">
        <v>15060</v>
      </c>
      <c r="D1469">
        <v>277</v>
      </c>
      <c r="E1469">
        <v>472</v>
      </c>
      <c r="F1469" t="s">
        <v>15055</v>
      </c>
      <c r="G1469" t="s">
        <v>20049</v>
      </c>
    </row>
    <row r="1470" spans="1:7" x14ac:dyDescent="0.3">
      <c r="A1470">
        <v>1469</v>
      </c>
      <c r="B1470" t="s">
        <v>16530</v>
      </c>
      <c r="C1470" t="s">
        <v>15060</v>
      </c>
      <c r="D1470">
        <v>2817</v>
      </c>
      <c r="E1470">
        <v>578</v>
      </c>
      <c r="F1470" t="s">
        <v>15061</v>
      </c>
      <c r="G1470" t="s">
        <v>20049</v>
      </c>
    </row>
    <row r="1471" spans="1:7" x14ac:dyDescent="0.3">
      <c r="A1471">
        <v>1470</v>
      </c>
      <c r="B1471" t="s">
        <v>16531</v>
      </c>
      <c r="C1471" t="s">
        <v>15069</v>
      </c>
      <c r="D1471">
        <v>5688</v>
      </c>
      <c r="E1471">
        <v>174</v>
      </c>
      <c r="F1471" t="s">
        <v>15070</v>
      </c>
      <c r="G1471" t="s">
        <v>20049</v>
      </c>
    </row>
    <row r="1472" spans="1:7" x14ac:dyDescent="0.3">
      <c r="A1472">
        <v>1471</v>
      </c>
      <c r="B1472" t="s">
        <v>16532</v>
      </c>
      <c r="C1472" t="s">
        <v>15069</v>
      </c>
      <c r="D1472">
        <v>34038</v>
      </c>
      <c r="E1472">
        <v>372</v>
      </c>
      <c r="F1472" t="s">
        <v>15070</v>
      </c>
      <c r="G1472" t="s">
        <v>20049</v>
      </c>
    </row>
    <row r="1473" spans="1:7" x14ac:dyDescent="0.3">
      <c r="A1473">
        <v>1472</v>
      </c>
      <c r="B1473" t="s">
        <v>16533</v>
      </c>
      <c r="C1473" t="s">
        <v>15060</v>
      </c>
      <c r="D1473">
        <v>14922</v>
      </c>
      <c r="E1473">
        <v>780</v>
      </c>
      <c r="F1473" t="s">
        <v>15061</v>
      </c>
      <c r="G1473" t="s">
        <v>20049</v>
      </c>
    </row>
    <row r="1474" spans="1:7" x14ac:dyDescent="0.3">
      <c r="A1474">
        <v>1473</v>
      </c>
      <c r="B1474" t="s">
        <v>16534</v>
      </c>
      <c r="C1474" t="s">
        <v>15069</v>
      </c>
      <c r="D1474">
        <v>36539</v>
      </c>
      <c r="E1474">
        <v>424</v>
      </c>
      <c r="F1474" t="s">
        <v>15070</v>
      </c>
      <c r="G1474" t="s">
        <v>20049</v>
      </c>
    </row>
    <row r="1475" spans="1:7" x14ac:dyDescent="0.3">
      <c r="A1475">
        <v>1474</v>
      </c>
      <c r="B1475" t="s">
        <v>16535</v>
      </c>
      <c r="C1475" t="s">
        <v>15054</v>
      </c>
      <c r="D1475">
        <v>45441</v>
      </c>
      <c r="E1475">
        <v>306</v>
      </c>
      <c r="F1475" t="s">
        <v>15070</v>
      </c>
      <c r="G1475" t="s">
        <v>20049</v>
      </c>
    </row>
    <row r="1476" spans="1:7" x14ac:dyDescent="0.3">
      <c r="A1476">
        <v>1475</v>
      </c>
      <c r="B1476" t="s">
        <v>16536</v>
      </c>
      <c r="C1476" t="s">
        <v>15077</v>
      </c>
      <c r="D1476">
        <v>19616</v>
      </c>
      <c r="E1476">
        <v>106</v>
      </c>
      <c r="F1476" t="s">
        <v>15063</v>
      </c>
      <c r="G1476" t="s">
        <v>20049</v>
      </c>
    </row>
    <row r="1477" spans="1:7" x14ac:dyDescent="0.3">
      <c r="A1477">
        <v>1476</v>
      </c>
      <c r="B1477" t="s">
        <v>16537</v>
      </c>
      <c r="C1477" t="s">
        <v>15057</v>
      </c>
      <c r="D1477">
        <v>38159</v>
      </c>
      <c r="E1477">
        <v>709</v>
      </c>
      <c r="F1477" t="s">
        <v>15070</v>
      </c>
      <c r="G1477" t="s">
        <v>20049</v>
      </c>
    </row>
    <row r="1478" spans="1:7" x14ac:dyDescent="0.3">
      <c r="A1478">
        <v>1477</v>
      </c>
      <c r="B1478" t="s">
        <v>16538</v>
      </c>
      <c r="C1478" t="s">
        <v>15077</v>
      </c>
      <c r="D1478">
        <v>19605</v>
      </c>
      <c r="E1478">
        <v>466</v>
      </c>
      <c r="F1478" t="s">
        <v>15055</v>
      </c>
      <c r="G1478" t="s">
        <v>20049</v>
      </c>
    </row>
    <row r="1479" spans="1:7" x14ac:dyDescent="0.3">
      <c r="A1479">
        <v>1478</v>
      </c>
      <c r="B1479" t="s">
        <v>16539</v>
      </c>
      <c r="C1479" t="s">
        <v>15057</v>
      </c>
      <c r="D1479">
        <v>32604</v>
      </c>
      <c r="E1479">
        <v>758</v>
      </c>
      <c r="F1479" t="s">
        <v>15063</v>
      </c>
      <c r="G1479" t="s">
        <v>20049</v>
      </c>
    </row>
    <row r="1480" spans="1:7" x14ac:dyDescent="0.3">
      <c r="A1480">
        <v>1479</v>
      </c>
      <c r="B1480" t="s">
        <v>16540</v>
      </c>
      <c r="C1480" t="s">
        <v>15057</v>
      </c>
      <c r="D1480">
        <v>30011</v>
      </c>
      <c r="E1480">
        <v>945</v>
      </c>
      <c r="F1480" t="s">
        <v>15061</v>
      </c>
      <c r="G1480" t="s">
        <v>20049</v>
      </c>
    </row>
    <row r="1481" spans="1:7" x14ac:dyDescent="0.3">
      <c r="A1481">
        <v>1480</v>
      </c>
      <c r="B1481" t="s">
        <v>16541</v>
      </c>
      <c r="C1481" t="s">
        <v>15077</v>
      </c>
      <c r="D1481">
        <v>43202</v>
      </c>
      <c r="E1481">
        <v>977</v>
      </c>
      <c r="F1481" t="s">
        <v>15070</v>
      </c>
      <c r="G1481" t="s">
        <v>20049</v>
      </c>
    </row>
    <row r="1482" spans="1:7" x14ac:dyDescent="0.3">
      <c r="A1482">
        <v>1481</v>
      </c>
      <c r="B1482" t="s">
        <v>16542</v>
      </c>
      <c r="C1482" t="s">
        <v>15077</v>
      </c>
      <c r="D1482">
        <v>5274</v>
      </c>
      <c r="E1482">
        <v>335</v>
      </c>
      <c r="F1482" t="s">
        <v>15063</v>
      </c>
      <c r="G1482" t="s">
        <v>20049</v>
      </c>
    </row>
    <row r="1483" spans="1:7" x14ac:dyDescent="0.3">
      <c r="A1483">
        <v>1482</v>
      </c>
      <c r="B1483" t="s">
        <v>16543</v>
      </c>
      <c r="C1483" t="s">
        <v>15057</v>
      </c>
      <c r="D1483">
        <v>25022</v>
      </c>
      <c r="E1483">
        <v>470</v>
      </c>
      <c r="F1483" t="s">
        <v>15070</v>
      </c>
      <c r="G1483" t="s">
        <v>20049</v>
      </c>
    </row>
    <row r="1484" spans="1:7" x14ac:dyDescent="0.3">
      <c r="A1484">
        <v>1483</v>
      </c>
      <c r="B1484" t="s">
        <v>16544</v>
      </c>
      <c r="C1484" t="s">
        <v>15077</v>
      </c>
      <c r="D1484">
        <v>30948</v>
      </c>
      <c r="E1484">
        <v>269</v>
      </c>
      <c r="F1484" t="s">
        <v>15070</v>
      </c>
      <c r="G1484" t="s">
        <v>20049</v>
      </c>
    </row>
    <row r="1485" spans="1:7" x14ac:dyDescent="0.3">
      <c r="A1485">
        <v>1484</v>
      </c>
      <c r="B1485" t="s">
        <v>16545</v>
      </c>
      <c r="C1485" t="s">
        <v>15065</v>
      </c>
      <c r="D1485">
        <v>46348</v>
      </c>
      <c r="E1485">
        <v>793</v>
      </c>
      <c r="F1485" t="s">
        <v>15070</v>
      </c>
      <c r="G1485" t="s">
        <v>20049</v>
      </c>
    </row>
    <row r="1486" spans="1:7" x14ac:dyDescent="0.3">
      <c r="A1486">
        <v>1485</v>
      </c>
      <c r="B1486" t="s">
        <v>16546</v>
      </c>
      <c r="C1486" t="s">
        <v>15065</v>
      </c>
      <c r="D1486">
        <v>9994</v>
      </c>
      <c r="E1486">
        <v>466</v>
      </c>
      <c r="F1486" t="s">
        <v>15063</v>
      </c>
      <c r="G1486" t="s">
        <v>20049</v>
      </c>
    </row>
    <row r="1487" spans="1:7" x14ac:dyDescent="0.3">
      <c r="A1487">
        <v>1486</v>
      </c>
      <c r="B1487" t="s">
        <v>16547</v>
      </c>
      <c r="C1487" t="s">
        <v>15065</v>
      </c>
      <c r="D1487">
        <v>10162</v>
      </c>
      <c r="E1487">
        <v>448</v>
      </c>
      <c r="F1487" t="s">
        <v>15070</v>
      </c>
      <c r="G1487" t="s">
        <v>20049</v>
      </c>
    </row>
    <row r="1488" spans="1:7" x14ac:dyDescent="0.3">
      <c r="A1488">
        <v>1487</v>
      </c>
      <c r="B1488" t="s">
        <v>16548</v>
      </c>
      <c r="C1488" t="s">
        <v>15054</v>
      </c>
      <c r="D1488">
        <v>8588</v>
      </c>
      <c r="E1488">
        <v>246</v>
      </c>
      <c r="F1488" t="s">
        <v>15061</v>
      </c>
      <c r="G1488" t="s">
        <v>20049</v>
      </c>
    </row>
    <row r="1489" spans="1:7" x14ac:dyDescent="0.3">
      <c r="A1489">
        <v>1488</v>
      </c>
      <c r="B1489" t="s">
        <v>16549</v>
      </c>
      <c r="C1489" t="s">
        <v>15054</v>
      </c>
      <c r="D1489">
        <v>15826</v>
      </c>
      <c r="E1489">
        <v>373</v>
      </c>
      <c r="F1489" t="s">
        <v>15070</v>
      </c>
      <c r="G1489" t="s">
        <v>20049</v>
      </c>
    </row>
    <row r="1490" spans="1:7" x14ac:dyDescent="0.3">
      <c r="A1490">
        <v>1489</v>
      </c>
      <c r="B1490" t="s">
        <v>16550</v>
      </c>
      <c r="C1490" t="s">
        <v>15054</v>
      </c>
      <c r="D1490">
        <v>22068</v>
      </c>
      <c r="E1490">
        <v>321</v>
      </c>
      <c r="F1490" t="s">
        <v>15063</v>
      </c>
      <c r="G1490" t="s">
        <v>20049</v>
      </c>
    </row>
    <row r="1491" spans="1:7" x14ac:dyDescent="0.3">
      <c r="A1491">
        <v>1490</v>
      </c>
      <c r="B1491" t="s">
        <v>16551</v>
      </c>
      <c r="C1491" t="s">
        <v>15077</v>
      </c>
      <c r="D1491">
        <v>17402</v>
      </c>
      <c r="E1491">
        <v>740</v>
      </c>
      <c r="F1491" t="s">
        <v>15070</v>
      </c>
      <c r="G1491" t="s">
        <v>20049</v>
      </c>
    </row>
    <row r="1492" spans="1:7" x14ac:dyDescent="0.3">
      <c r="A1492">
        <v>1491</v>
      </c>
      <c r="B1492" t="s">
        <v>16552</v>
      </c>
      <c r="C1492" t="s">
        <v>15069</v>
      </c>
      <c r="D1492">
        <v>21492</v>
      </c>
      <c r="E1492">
        <v>370</v>
      </c>
      <c r="F1492" t="s">
        <v>15063</v>
      </c>
      <c r="G1492" t="s">
        <v>20049</v>
      </c>
    </row>
    <row r="1493" spans="1:7" x14ac:dyDescent="0.3">
      <c r="A1493">
        <v>1492</v>
      </c>
      <c r="B1493" t="s">
        <v>16553</v>
      </c>
      <c r="C1493" t="s">
        <v>15065</v>
      </c>
      <c r="D1493">
        <v>39689</v>
      </c>
      <c r="E1493">
        <v>529</v>
      </c>
      <c r="F1493" t="s">
        <v>15070</v>
      </c>
      <c r="G1493" t="s">
        <v>20049</v>
      </c>
    </row>
    <row r="1494" spans="1:7" x14ac:dyDescent="0.3">
      <c r="A1494">
        <v>1493</v>
      </c>
      <c r="B1494" t="s">
        <v>16554</v>
      </c>
      <c r="C1494" t="s">
        <v>15069</v>
      </c>
      <c r="D1494">
        <v>38538</v>
      </c>
      <c r="E1494">
        <v>149</v>
      </c>
      <c r="F1494" t="s">
        <v>15063</v>
      </c>
      <c r="G1494" t="s">
        <v>20049</v>
      </c>
    </row>
    <row r="1495" spans="1:7" x14ac:dyDescent="0.3">
      <c r="A1495">
        <v>1494</v>
      </c>
      <c r="B1495" t="s">
        <v>16555</v>
      </c>
      <c r="C1495" t="s">
        <v>15077</v>
      </c>
      <c r="D1495">
        <v>739</v>
      </c>
      <c r="E1495">
        <v>131</v>
      </c>
      <c r="F1495" t="s">
        <v>15055</v>
      </c>
      <c r="G1495" t="s">
        <v>20049</v>
      </c>
    </row>
    <row r="1496" spans="1:7" x14ac:dyDescent="0.3">
      <c r="A1496">
        <v>1495</v>
      </c>
      <c r="B1496" t="s">
        <v>16556</v>
      </c>
      <c r="C1496" t="s">
        <v>15057</v>
      </c>
      <c r="D1496">
        <v>12124</v>
      </c>
      <c r="E1496">
        <v>696</v>
      </c>
      <c r="F1496" t="s">
        <v>15070</v>
      </c>
      <c r="G1496" t="s">
        <v>20049</v>
      </c>
    </row>
    <row r="1497" spans="1:7" x14ac:dyDescent="0.3">
      <c r="A1497">
        <v>1496</v>
      </c>
      <c r="B1497" t="s">
        <v>16557</v>
      </c>
      <c r="C1497" t="s">
        <v>15054</v>
      </c>
      <c r="D1497">
        <v>22025</v>
      </c>
      <c r="E1497">
        <v>55</v>
      </c>
      <c r="F1497" t="s">
        <v>15061</v>
      </c>
      <c r="G1497" t="s">
        <v>20051</v>
      </c>
    </row>
    <row r="1498" spans="1:7" x14ac:dyDescent="0.3">
      <c r="A1498">
        <v>1497</v>
      </c>
      <c r="B1498" t="s">
        <v>16558</v>
      </c>
      <c r="C1498" t="s">
        <v>15057</v>
      </c>
      <c r="D1498">
        <v>26133</v>
      </c>
      <c r="E1498">
        <v>837</v>
      </c>
      <c r="F1498" t="s">
        <v>15055</v>
      </c>
      <c r="G1498" t="s">
        <v>20049</v>
      </c>
    </row>
    <row r="1499" spans="1:7" x14ac:dyDescent="0.3">
      <c r="A1499">
        <v>1498</v>
      </c>
      <c r="B1499" t="s">
        <v>16559</v>
      </c>
      <c r="C1499" t="s">
        <v>15065</v>
      </c>
      <c r="D1499">
        <v>1856</v>
      </c>
      <c r="E1499">
        <v>0</v>
      </c>
      <c r="F1499" t="s">
        <v>15063</v>
      </c>
      <c r="G1499" t="s">
        <v>20052</v>
      </c>
    </row>
    <row r="1500" spans="1:7" x14ac:dyDescent="0.3">
      <c r="A1500">
        <v>1499</v>
      </c>
      <c r="B1500" t="s">
        <v>16560</v>
      </c>
      <c r="C1500" t="s">
        <v>15060</v>
      </c>
      <c r="D1500">
        <v>20419</v>
      </c>
      <c r="E1500">
        <v>11</v>
      </c>
      <c r="F1500" t="s">
        <v>15055</v>
      </c>
      <c r="G1500" t="s">
        <v>20050</v>
      </c>
    </row>
    <row r="1501" spans="1:7" x14ac:dyDescent="0.3">
      <c r="A1501">
        <v>1500</v>
      </c>
      <c r="B1501" t="s">
        <v>16561</v>
      </c>
      <c r="C1501" t="s">
        <v>15057</v>
      </c>
      <c r="D1501">
        <v>7132</v>
      </c>
      <c r="E1501">
        <v>61</v>
      </c>
      <c r="F1501" t="s">
        <v>15070</v>
      </c>
      <c r="G1501" t="s">
        <v>20051</v>
      </c>
    </row>
    <row r="1502" spans="1:7" x14ac:dyDescent="0.3">
      <c r="A1502">
        <v>1501</v>
      </c>
      <c r="B1502" t="s">
        <v>16562</v>
      </c>
      <c r="C1502" t="s">
        <v>15077</v>
      </c>
      <c r="D1502">
        <v>161</v>
      </c>
      <c r="E1502">
        <v>115</v>
      </c>
      <c r="F1502" t="s">
        <v>15055</v>
      </c>
      <c r="G1502" t="s">
        <v>20049</v>
      </c>
    </row>
    <row r="1503" spans="1:7" x14ac:dyDescent="0.3">
      <c r="A1503">
        <v>1502</v>
      </c>
      <c r="B1503" t="s">
        <v>16563</v>
      </c>
      <c r="C1503" t="s">
        <v>15077</v>
      </c>
      <c r="D1503">
        <v>12247</v>
      </c>
      <c r="E1503">
        <v>984</v>
      </c>
      <c r="F1503" t="s">
        <v>15070</v>
      </c>
      <c r="G1503" t="s">
        <v>20049</v>
      </c>
    </row>
    <row r="1504" spans="1:7" x14ac:dyDescent="0.3">
      <c r="A1504">
        <v>1503</v>
      </c>
      <c r="B1504" t="s">
        <v>16564</v>
      </c>
      <c r="C1504" t="s">
        <v>15054</v>
      </c>
      <c r="D1504">
        <v>31076</v>
      </c>
      <c r="E1504">
        <v>133</v>
      </c>
      <c r="F1504" t="s">
        <v>15055</v>
      </c>
      <c r="G1504" t="s">
        <v>20049</v>
      </c>
    </row>
    <row r="1505" spans="1:7" x14ac:dyDescent="0.3">
      <c r="A1505">
        <v>1504</v>
      </c>
      <c r="B1505" t="s">
        <v>16565</v>
      </c>
      <c r="C1505" t="s">
        <v>15057</v>
      </c>
      <c r="D1505">
        <v>10189</v>
      </c>
      <c r="E1505">
        <v>861</v>
      </c>
      <c r="F1505" t="s">
        <v>15055</v>
      </c>
      <c r="G1505" t="s">
        <v>20049</v>
      </c>
    </row>
    <row r="1506" spans="1:7" x14ac:dyDescent="0.3">
      <c r="A1506">
        <v>1505</v>
      </c>
      <c r="B1506" t="s">
        <v>16566</v>
      </c>
      <c r="C1506" t="s">
        <v>15060</v>
      </c>
      <c r="D1506">
        <v>48693</v>
      </c>
      <c r="E1506">
        <v>845</v>
      </c>
      <c r="F1506" t="s">
        <v>15055</v>
      </c>
      <c r="G1506" t="s">
        <v>20049</v>
      </c>
    </row>
    <row r="1507" spans="1:7" x14ac:dyDescent="0.3">
      <c r="A1507">
        <v>1506</v>
      </c>
      <c r="B1507" t="s">
        <v>16567</v>
      </c>
      <c r="C1507" t="s">
        <v>15069</v>
      </c>
      <c r="D1507">
        <v>34994</v>
      </c>
      <c r="E1507">
        <v>65</v>
      </c>
      <c r="F1507" t="s">
        <v>15070</v>
      </c>
      <c r="G1507" t="s">
        <v>20051</v>
      </c>
    </row>
    <row r="1508" spans="1:7" x14ac:dyDescent="0.3">
      <c r="A1508">
        <v>1507</v>
      </c>
      <c r="B1508" t="s">
        <v>16568</v>
      </c>
      <c r="C1508" t="s">
        <v>15060</v>
      </c>
      <c r="D1508">
        <v>35419</v>
      </c>
      <c r="E1508">
        <v>179</v>
      </c>
      <c r="F1508" t="s">
        <v>15063</v>
      </c>
      <c r="G1508" t="s">
        <v>20049</v>
      </c>
    </row>
    <row r="1509" spans="1:7" x14ac:dyDescent="0.3">
      <c r="A1509">
        <v>1508</v>
      </c>
      <c r="B1509" t="s">
        <v>16569</v>
      </c>
      <c r="C1509" t="s">
        <v>15069</v>
      </c>
      <c r="D1509">
        <v>15507</v>
      </c>
      <c r="E1509">
        <v>890</v>
      </c>
      <c r="F1509" t="s">
        <v>15070</v>
      </c>
      <c r="G1509" t="s">
        <v>20049</v>
      </c>
    </row>
    <row r="1510" spans="1:7" x14ac:dyDescent="0.3">
      <c r="A1510">
        <v>1509</v>
      </c>
      <c r="B1510" t="s">
        <v>16570</v>
      </c>
      <c r="C1510" t="s">
        <v>15077</v>
      </c>
      <c r="D1510">
        <v>1621</v>
      </c>
      <c r="E1510">
        <v>722</v>
      </c>
      <c r="F1510" t="s">
        <v>15061</v>
      </c>
      <c r="G1510" t="s">
        <v>20049</v>
      </c>
    </row>
    <row r="1511" spans="1:7" x14ac:dyDescent="0.3">
      <c r="A1511">
        <v>1510</v>
      </c>
      <c r="B1511" t="s">
        <v>16571</v>
      </c>
      <c r="C1511" t="s">
        <v>15065</v>
      </c>
      <c r="D1511">
        <v>49935</v>
      </c>
      <c r="E1511">
        <v>706</v>
      </c>
      <c r="F1511" t="s">
        <v>15061</v>
      </c>
      <c r="G1511" t="s">
        <v>20049</v>
      </c>
    </row>
    <row r="1512" spans="1:7" x14ac:dyDescent="0.3">
      <c r="A1512">
        <v>1511</v>
      </c>
      <c r="B1512" t="s">
        <v>16572</v>
      </c>
      <c r="C1512" t="s">
        <v>15060</v>
      </c>
      <c r="D1512">
        <v>15795</v>
      </c>
      <c r="E1512">
        <v>983</v>
      </c>
      <c r="F1512" t="s">
        <v>15063</v>
      </c>
      <c r="G1512" t="s">
        <v>20049</v>
      </c>
    </row>
    <row r="1513" spans="1:7" x14ac:dyDescent="0.3">
      <c r="A1513">
        <v>1512</v>
      </c>
      <c r="B1513" t="s">
        <v>16573</v>
      </c>
      <c r="C1513" t="s">
        <v>15060</v>
      </c>
      <c r="D1513">
        <v>44922</v>
      </c>
      <c r="E1513">
        <v>951</v>
      </c>
      <c r="F1513" t="s">
        <v>15055</v>
      </c>
      <c r="G1513" t="s">
        <v>20049</v>
      </c>
    </row>
    <row r="1514" spans="1:7" x14ac:dyDescent="0.3">
      <c r="A1514">
        <v>1513</v>
      </c>
      <c r="B1514" t="s">
        <v>16574</v>
      </c>
      <c r="C1514" t="s">
        <v>15060</v>
      </c>
      <c r="D1514">
        <v>19765</v>
      </c>
      <c r="E1514">
        <v>774</v>
      </c>
      <c r="F1514" t="s">
        <v>15070</v>
      </c>
      <c r="G1514" t="s">
        <v>20049</v>
      </c>
    </row>
    <row r="1515" spans="1:7" x14ac:dyDescent="0.3">
      <c r="A1515">
        <v>1514</v>
      </c>
      <c r="B1515" t="s">
        <v>16575</v>
      </c>
      <c r="C1515" t="s">
        <v>15054</v>
      </c>
      <c r="D1515">
        <v>47957</v>
      </c>
      <c r="E1515">
        <v>110</v>
      </c>
      <c r="F1515" t="s">
        <v>15061</v>
      </c>
      <c r="G1515" t="s">
        <v>20049</v>
      </c>
    </row>
    <row r="1516" spans="1:7" x14ac:dyDescent="0.3">
      <c r="A1516">
        <v>1515</v>
      </c>
      <c r="B1516" t="s">
        <v>16576</v>
      </c>
      <c r="C1516" t="s">
        <v>15069</v>
      </c>
      <c r="D1516">
        <v>17864</v>
      </c>
      <c r="E1516">
        <v>930</v>
      </c>
      <c r="F1516" t="s">
        <v>15070</v>
      </c>
      <c r="G1516" t="s">
        <v>20049</v>
      </c>
    </row>
    <row r="1517" spans="1:7" x14ac:dyDescent="0.3">
      <c r="A1517">
        <v>1516</v>
      </c>
      <c r="B1517" t="s">
        <v>16577</v>
      </c>
      <c r="C1517" t="s">
        <v>15057</v>
      </c>
      <c r="D1517">
        <v>28556</v>
      </c>
      <c r="E1517">
        <v>629</v>
      </c>
      <c r="F1517" t="s">
        <v>15070</v>
      </c>
      <c r="G1517" t="s">
        <v>20049</v>
      </c>
    </row>
    <row r="1518" spans="1:7" x14ac:dyDescent="0.3">
      <c r="A1518">
        <v>1517</v>
      </c>
      <c r="B1518" t="s">
        <v>16578</v>
      </c>
      <c r="C1518" t="s">
        <v>15057</v>
      </c>
      <c r="D1518">
        <v>27721</v>
      </c>
      <c r="E1518">
        <v>956</v>
      </c>
      <c r="F1518" t="s">
        <v>15061</v>
      </c>
      <c r="G1518" t="s">
        <v>20049</v>
      </c>
    </row>
    <row r="1519" spans="1:7" x14ac:dyDescent="0.3">
      <c r="A1519">
        <v>1518</v>
      </c>
      <c r="B1519" t="s">
        <v>16579</v>
      </c>
      <c r="C1519" t="s">
        <v>15077</v>
      </c>
      <c r="D1519">
        <v>32021</v>
      </c>
      <c r="E1519">
        <v>738</v>
      </c>
      <c r="F1519" t="s">
        <v>15055</v>
      </c>
      <c r="G1519" t="s">
        <v>20049</v>
      </c>
    </row>
    <row r="1520" spans="1:7" x14ac:dyDescent="0.3">
      <c r="A1520">
        <v>1519</v>
      </c>
      <c r="B1520" t="s">
        <v>16580</v>
      </c>
      <c r="C1520" t="s">
        <v>15077</v>
      </c>
      <c r="D1520">
        <v>10095</v>
      </c>
      <c r="E1520">
        <v>512</v>
      </c>
      <c r="F1520" t="s">
        <v>15063</v>
      </c>
      <c r="G1520" t="s">
        <v>20049</v>
      </c>
    </row>
    <row r="1521" spans="1:7" x14ac:dyDescent="0.3">
      <c r="A1521">
        <v>1520</v>
      </c>
      <c r="B1521" t="s">
        <v>16581</v>
      </c>
      <c r="C1521" t="s">
        <v>15060</v>
      </c>
      <c r="D1521">
        <v>46522</v>
      </c>
      <c r="E1521">
        <v>567</v>
      </c>
      <c r="F1521" t="s">
        <v>15063</v>
      </c>
      <c r="G1521" t="s">
        <v>20049</v>
      </c>
    </row>
    <row r="1522" spans="1:7" x14ac:dyDescent="0.3">
      <c r="A1522">
        <v>1521</v>
      </c>
      <c r="B1522" t="s">
        <v>16582</v>
      </c>
      <c r="C1522" t="s">
        <v>15060</v>
      </c>
      <c r="D1522">
        <v>39149</v>
      </c>
      <c r="E1522">
        <v>109</v>
      </c>
      <c r="F1522" t="s">
        <v>15070</v>
      </c>
      <c r="G1522" t="s">
        <v>20049</v>
      </c>
    </row>
    <row r="1523" spans="1:7" x14ac:dyDescent="0.3">
      <c r="A1523">
        <v>1522</v>
      </c>
      <c r="B1523" t="s">
        <v>16583</v>
      </c>
      <c r="C1523" t="s">
        <v>15054</v>
      </c>
      <c r="D1523">
        <v>41145</v>
      </c>
      <c r="E1523">
        <v>289</v>
      </c>
      <c r="F1523" t="s">
        <v>15063</v>
      </c>
      <c r="G1523" t="s">
        <v>20049</v>
      </c>
    </row>
    <row r="1524" spans="1:7" x14ac:dyDescent="0.3">
      <c r="A1524">
        <v>1523</v>
      </c>
      <c r="B1524" t="s">
        <v>16584</v>
      </c>
      <c r="C1524" t="s">
        <v>15054</v>
      </c>
      <c r="D1524">
        <v>19113</v>
      </c>
      <c r="E1524">
        <v>788</v>
      </c>
      <c r="F1524" t="s">
        <v>15055</v>
      </c>
      <c r="G1524" t="s">
        <v>20049</v>
      </c>
    </row>
    <row r="1525" spans="1:7" x14ac:dyDescent="0.3">
      <c r="A1525">
        <v>1524</v>
      </c>
      <c r="B1525" t="s">
        <v>16585</v>
      </c>
      <c r="C1525" t="s">
        <v>15065</v>
      </c>
      <c r="D1525">
        <v>22644</v>
      </c>
      <c r="E1525">
        <v>705</v>
      </c>
      <c r="F1525" t="s">
        <v>15070</v>
      </c>
      <c r="G1525" t="s">
        <v>20049</v>
      </c>
    </row>
    <row r="1526" spans="1:7" x14ac:dyDescent="0.3">
      <c r="A1526">
        <v>1525</v>
      </c>
      <c r="B1526" t="s">
        <v>16586</v>
      </c>
      <c r="C1526" t="s">
        <v>15065</v>
      </c>
      <c r="D1526">
        <v>27277</v>
      </c>
      <c r="E1526">
        <v>530</v>
      </c>
      <c r="F1526" t="s">
        <v>15070</v>
      </c>
      <c r="G1526" t="s">
        <v>20049</v>
      </c>
    </row>
    <row r="1527" spans="1:7" x14ac:dyDescent="0.3">
      <c r="A1527">
        <v>1526</v>
      </c>
      <c r="B1527" t="s">
        <v>16587</v>
      </c>
      <c r="C1527" t="s">
        <v>15060</v>
      </c>
      <c r="D1527">
        <v>36894</v>
      </c>
      <c r="E1527">
        <v>143</v>
      </c>
      <c r="F1527" t="s">
        <v>15061</v>
      </c>
      <c r="G1527" t="s">
        <v>20049</v>
      </c>
    </row>
    <row r="1528" spans="1:7" x14ac:dyDescent="0.3">
      <c r="A1528">
        <v>1527</v>
      </c>
      <c r="B1528" t="s">
        <v>16588</v>
      </c>
      <c r="C1528" t="s">
        <v>15054</v>
      </c>
      <c r="D1528">
        <v>23587</v>
      </c>
      <c r="E1528">
        <v>858</v>
      </c>
      <c r="F1528" t="s">
        <v>15070</v>
      </c>
      <c r="G1528" t="s">
        <v>20049</v>
      </c>
    </row>
    <row r="1529" spans="1:7" x14ac:dyDescent="0.3">
      <c r="A1529">
        <v>1528</v>
      </c>
      <c r="B1529" t="s">
        <v>16589</v>
      </c>
      <c r="C1529" t="s">
        <v>15077</v>
      </c>
      <c r="D1529">
        <v>4661</v>
      </c>
      <c r="E1529">
        <v>225</v>
      </c>
      <c r="F1529" t="s">
        <v>15061</v>
      </c>
      <c r="G1529" t="s">
        <v>20049</v>
      </c>
    </row>
    <row r="1530" spans="1:7" x14ac:dyDescent="0.3">
      <c r="A1530">
        <v>1529</v>
      </c>
      <c r="B1530" t="s">
        <v>16590</v>
      </c>
      <c r="C1530" t="s">
        <v>15060</v>
      </c>
      <c r="D1530">
        <v>33656</v>
      </c>
      <c r="E1530">
        <v>749</v>
      </c>
      <c r="F1530" t="s">
        <v>15063</v>
      </c>
      <c r="G1530" t="s">
        <v>20049</v>
      </c>
    </row>
    <row r="1531" spans="1:7" x14ac:dyDescent="0.3">
      <c r="A1531">
        <v>1530</v>
      </c>
      <c r="B1531" t="s">
        <v>16591</v>
      </c>
      <c r="C1531" t="s">
        <v>15057</v>
      </c>
      <c r="D1531">
        <v>8504</v>
      </c>
      <c r="E1531">
        <v>607</v>
      </c>
      <c r="F1531" t="s">
        <v>15061</v>
      </c>
      <c r="G1531" t="s">
        <v>20049</v>
      </c>
    </row>
    <row r="1532" spans="1:7" x14ac:dyDescent="0.3">
      <c r="A1532">
        <v>1531</v>
      </c>
      <c r="B1532" t="s">
        <v>16592</v>
      </c>
      <c r="C1532" t="s">
        <v>15077</v>
      </c>
      <c r="D1532">
        <v>48866</v>
      </c>
      <c r="E1532">
        <v>619</v>
      </c>
      <c r="F1532" t="s">
        <v>15055</v>
      </c>
      <c r="G1532" t="s">
        <v>20049</v>
      </c>
    </row>
    <row r="1533" spans="1:7" x14ac:dyDescent="0.3">
      <c r="A1533">
        <v>1532</v>
      </c>
      <c r="B1533" t="s">
        <v>16593</v>
      </c>
      <c r="C1533" t="s">
        <v>15054</v>
      </c>
      <c r="D1533">
        <v>42172</v>
      </c>
      <c r="E1533">
        <v>540</v>
      </c>
      <c r="F1533" t="s">
        <v>15055</v>
      </c>
      <c r="G1533" t="s">
        <v>20049</v>
      </c>
    </row>
    <row r="1534" spans="1:7" x14ac:dyDescent="0.3">
      <c r="A1534">
        <v>1533</v>
      </c>
      <c r="B1534" t="s">
        <v>16594</v>
      </c>
      <c r="C1534" t="s">
        <v>15077</v>
      </c>
      <c r="D1534">
        <v>40186</v>
      </c>
      <c r="E1534">
        <v>265</v>
      </c>
      <c r="F1534" t="s">
        <v>15070</v>
      </c>
      <c r="G1534" t="s">
        <v>20049</v>
      </c>
    </row>
    <row r="1535" spans="1:7" x14ac:dyDescent="0.3">
      <c r="A1535">
        <v>1534</v>
      </c>
      <c r="B1535" t="s">
        <v>16595</v>
      </c>
      <c r="C1535" t="s">
        <v>15060</v>
      </c>
      <c r="D1535">
        <v>3528</v>
      </c>
      <c r="E1535">
        <v>753</v>
      </c>
      <c r="F1535" t="s">
        <v>15055</v>
      </c>
      <c r="G1535" t="s">
        <v>20049</v>
      </c>
    </row>
    <row r="1536" spans="1:7" x14ac:dyDescent="0.3">
      <c r="A1536">
        <v>1535</v>
      </c>
      <c r="B1536" t="s">
        <v>16596</v>
      </c>
      <c r="C1536" t="s">
        <v>15054</v>
      </c>
      <c r="D1536">
        <v>31679</v>
      </c>
      <c r="E1536">
        <v>487</v>
      </c>
      <c r="F1536" t="s">
        <v>15063</v>
      </c>
      <c r="G1536" t="s">
        <v>20049</v>
      </c>
    </row>
    <row r="1537" spans="1:7" x14ac:dyDescent="0.3">
      <c r="A1537">
        <v>1536</v>
      </c>
      <c r="B1537" t="s">
        <v>16597</v>
      </c>
      <c r="C1537" t="s">
        <v>15077</v>
      </c>
      <c r="D1537">
        <v>20473</v>
      </c>
      <c r="E1537">
        <v>860</v>
      </c>
      <c r="F1537" t="s">
        <v>15055</v>
      </c>
      <c r="G1537" t="s">
        <v>20049</v>
      </c>
    </row>
    <row r="1538" spans="1:7" x14ac:dyDescent="0.3">
      <c r="A1538">
        <v>1537</v>
      </c>
      <c r="B1538" t="s">
        <v>16598</v>
      </c>
      <c r="C1538" t="s">
        <v>15060</v>
      </c>
      <c r="D1538">
        <v>3797</v>
      </c>
      <c r="E1538">
        <v>730</v>
      </c>
      <c r="F1538" t="s">
        <v>15063</v>
      </c>
      <c r="G1538" t="s">
        <v>20049</v>
      </c>
    </row>
    <row r="1539" spans="1:7" x14ac:dyDescent="0.3">
      <c r="A1539">
        <v>1538</v>
      </c>
      <c r="B1539" t="s">
        <v>16599</v>
      </c>
      <c r="C1539" t="s">
        <v>15065</v>
      </c>
      <c r="D1539">
        <v>2923</v>
      </c>
      <c r="E1539">
        <v>373</v>
      </c>
      <c r="F1539" t="s">
        <v>15070</v>
      </c>
      <c r="G1539" t="s">
        <v>20049</v>
      </c>
    </row>
    <row r="1540" spans="1:7" x14ac:dyDescent="0.3">
      <c r="A1540">
        <v>1539</v>
      </c>
      <c r="B1540" t="s">
        <v>16600</v>
      </c>
      <c r="C1540" t="s">
        <v>15060</v>
      </c>
      <c r="D1540">
        <v>46161</v>
      </c>
      <c r="E1540">
        <v>693</v>
      </c>
      <c r="F1540" t="s">
        <v>15061</v>
      </c>
      <c r="G1540" t="s">
        <v>20049</v>
      </c>
    </row>
    <row r="1541" spans="1:7" x14ac:dyDescent="0.3">
      <c r="A1541">
        <v>1540</v>
      </c>
      <c r="B1541" t="s">
        <v>16601</v>
      </c>
      <c r="C1541" t="s">
        <v>15054</v>
      </c>
      <c r="D1541">
        <v>3848</v>
      </c>
      <c r="E1541">
        <v>598</v>
      </c>
      <c r="F1541" t="s">
        <v>15055</v>
      </c>
      <c r="G1541" t="s">
        <v>20049</v>
      </c>
    </row>
    <row r="1542" spans="1:7" x14ac:dyDescent="0.3">
      <c r="A1542">
        <v>1541</v>
      </c>
      <c r="B1542" t="s">
        <v>16602</v>
      </c>
      <c r="C1542" t="s">
        <v>15077</v>
      </c>
      <c r="D1542">
        <v>38197</v>
      </c>
      <c r="E1542">
        <v>727</v>
      </c>
      <c r="F1542" t="s">
        <v>15055</v>
      </c>
      <c r="G1542" t="s">
        <v>20049</v>
      </c>
    </row>
    <row r="1543" spans="1:7" x14ac:dyDescent="0.3">
      <c r="A1543">
        <v>1542</v>
      </c>
      <c r="B1543" t="s">
        <v>16603</v>
      </c>
      <c r="C1543" t="s">
        <v>15069</v>
      </c>
      <c r="D1543">
        <v>29187</v>
      </c>
      <c r="E1543">
        <v>195</v>
      </c>
      <c r="F1543" t="s">
        <v>15063</v>
      </c>
      <c r="G1543" t="s">
        <v>20049</v>
      </c>
    </row>
    <row r="1544" spans="1:7" x14ac:dyDescent="0.3">
      <c r="A1544">
        <v>1543</v>
      </c>
      <c r="B1544" t="s">
        <v>16604</v>
      </c>
      <c r="C1544" t="s">
        <v>15060</v>
      </c>
      <c r="D1544">
        <v>5963</v>
      </c>
      <c r="E1544">
        <v>92</v>
      </c>
      <c r="F1544" t="s">
        <v>15063</v>
      </c>
      <c r="G1544" t="s">
        <v>20051</v>
      </c>
    </row>
    <row r="1545" spans="1:7" x14ac:dyDescent="0.3">
      <c r="A1545">
        <v>1544</v>
      </c>
      <c r="B1545" t="s">
        <v>16605</v>
      </c>
      <c r="C1545" t="s">
        <v>15069</v>
      </c>
      <c r="D1545">
        <v>34598</v>
      </c>
      <c r="E1545">
        <v>250</v>
      </c>
      <c r="F1545" t="s">
        <v>15061</v>
      </c>
      <c r="G1545" t="s">
        <v>20049</v>
      </c>
    </row>
    <row r="1546" spans="1:7" x14ac:dyDescent="0.3">
      <c r="A1546">
        <v>1545</v>
      </c>
      <c r="B1546" t="s">
        <v>16606</v>
      </c>
      <c r="C1546" t="s">
        <v>15065</v>
      </c>
      <c r="D1546">
        <v>42763</v>
      </c>
      <c r="E1546">
        <v>888</v>
      </c>
      <c r="F1546" t="s">
        <v>15063</v>
      </c>
      <c r="G1546" t="s">
        <v>20049</v>
      </c>
    </row>
    <row r="1547" spans="1:7" x14ac:dyDescent="0.3">
      <c r="A1547">
        <v>1546</v>
      </c>
      <c r="B1547" t="s">
        <v>16607</v>
      </c>
      <c r="C1547" t="s">
        <v>15065</v>
      </c>
      <c r="D1547">
        <v>8552</v>
      </c>
      <c r="E1547">
        <v>85</v>
      </c>
      <c r="F1547" t="s">
        <v>15063</v>
      </c>
      <c r="G1547" t="s">
        <v>20051</v>
      </c>
    </row>
    <row r="1548" spans="1:7" x14ac:dyDescent="0.3">
      <c r="A1548">
        <v>1547</v>
      </c>
      <c r="B1548" t="s">
        <v>16608</v>
      </c>
      <c r="C1548" t="s">
        <v>15077</v>
      </c>
      <c r="D1548">
        <v>7318</v>
      </c>
      <c r="E1548">
        <v>742</v>
      </c>
      <c r="F1548" t="s">
        <v>15055</v>
      </c>
      <c r="G1548" t="s">
        <v>20049</v>
      </c>
    </row>
    <row r="1549" spans="1:7" x14ac:dyDescent="0.3">
      <c r="A1549">
        <v>1548</v>
      </c>
      <c r="B1549" t="s">
        <v>16609</v>
      </c>
      <c r="C1549" t="s">
        <v>15054</v>
      </c>
      <c r="D1549">
        <v>3051</v>
      </c>
      <c r="E1549">
        <v>472</v>
      </c>
      <c r="F1549" t="s">
        <v>15055</v>
      </c>
      <c r="G1549" t="s">
        <v>20049</v>
      </c>
    </row>
    <row r="1550" spans="1:7" x14ac:dyDescent="0.3">
      <c r="A1550">
        <v>1549</v>
      </c>
      <c r="B1550" t="s">
        <v>16610</v>
      </c>
      <c r="C1550" t="s">
        <v>15060</v>
      </c>
      <c r="D1550">
        <v>19433</v>
      </c>
      <c r="E1550">
        <v>800</v>
      </c>
      <c r="F1550" t="s">
        <v>15055</v>
      </c>
      <c r="G1550" t="s">
        <v>20049</v>
      </c>
    </row>
    <row r="1551" spans="1:7" x14ac:dyDescent="0.3">
      <c r="A1551">
        <v>1550</v>
      </c>
      <c r="B1551" t="s">
        <v>16611</v>
      </c>
      <c r="C1551" t="s">
        <v>15054</v>
      </c>
      <c r="D1551">
        <v>359</v>
      </c>
      <c r="E1551">
        <v>619</v>
      </c>
      <c r="F1551" t="s">
        <v>15061</v>
      </c>
      <c r="G1551" t="s">
        <v>20049</v>
      </c>
    </row>
    <row r="1552" spans="1:7" x14ac:dyDescent="0.3">
      <c r="A1552">
        <v>1551</v>
      </c>
      <c r="B1552" t="s">
        <v>16612</v>
      </c>
      <c r="C1552" t="s">
        <v>15054</v>
      </c>
      <c r="D1552">
        <v>49269</v>
      </c>
      <c r="E1552">
        <v>266</v>
      </c>
      <c r="F1552" t="s">
        <v>15055</v>
      </c>
      <c r="G1552" t="s">
        <v>20049</v>
      </c>
    </row>
    <row r="1553" spans="1:7" x14ac:dyDescent="0.3">
      <c r="A1553">
        <v>1552</v>
      </c>
      <c r="B1553" t="s">
        <v>16613</v>
      </c>
      <c r="C1553" t="s">
        <v>15077</v>
      </c>
      <c r="D1553">
        <v>22241</v>
      </c>
      <c r="E1553">
        <v>185</v>
      </c>
      <c r="F1553" t="s">
        <v>15061</v>
      </c>
      <c r="G1553" t="s">
        <v>20049</v>
      </c>
    </row>
    <row r="1554" spans="1:7" x14ac:dyDescent="0.3">
      <c r="A1554">
        <v>1553</v>
      </c>
      <c r="B1554" t="s">
        <v>16614</v>
      </c>
      <c r="C1554" t="s">
        <v>15069</v>
      </c>
      <c r="D1554">
        <v>10312</v>
      </c>
      <c r="E1554">
        <v>583</v>
      </c>
      <c r="F1554" t="s">
        <v>15070</v>
      </c>
      <c r="G1554" t="s">
        <v>20049</v>
      </c>
    </row>
    <row r="1555" spans="1:7" x14ac:dyDescent="0.3">
      <c r="A1555">
        <v>1554</v>
      </c>
      <c r="B1555" t="s">
        <v>16615</v>
      </c>
      <c r="C1555" t="s">
        <v>15065</v>
      </c>
      <c r="D1555">
        <v>41415</v>
      </c>
      <c r="E1555">
        <v>568</v>
      </c>
      <c r="F1555" t="s">
        <v>15063</v>
      </c>
      <c r="G1555" t="s">
        <v>20049</v>
      </c>
    </row>
    <row r="1556" spans="1:7" x14ac:dyDescent="0.3">
      <c r="A1556">
        <v>1555</v>
      </c>
      <c r="B1556" t="s">
        <v>16616</v>
      </c>
      <c r="C1556" t="s">
        <v>15069</v>
      </c>
      <c r="D1556">
        <v>14306</v>
      </c>
      <c r="E1556">
        <v>845</v>
      </c>
      <c r="F1556" t="s">
        <v>15055</v>
      </c>
      <c r="G1556" t="s">
        <v>20049</v>
      </c>
    </row>
    <row r="1557" spans="1:7" x14ac:dyDescent="0.3">
      <c r="A1557">
        <v>1556</v>
      </c>
      <c r="B1557" t="s">
        <v>16617</v>
      </c>
      <c r="C1557" t="s">
        <v>15065</v>
      </c>
      <c r="D1557">
        <v>49614</v>
      </c>
      <c r="E1557">
        <v>879</v>
      </c>
      <c r="F1557" t="s">
        <v>15055</v>
      </c>
      <c r="G1557" t="s">
        <v>20049</v>
      </c>
    </row>
    <row r="1558" spans="1:7" x14ac:dyDescent="0.3">
      <c r="A1558">
        <v>1557</v>
      </c>
      <c r="B1558" t="s">
        <v>16618</v>
      </c>
      <c r="C1558" t="s">
        <v>15065</v>
      </c>
      <c r="D1558">
        <v>14384</v>
      </c>
      <c r="E1558">
        <v>536</v>
      </c>
      <c r="F1558" t="s">
        <v>15070</v>
      </c>
      <c r="G1558" t="s">
        <v>20049</v>
      </c>
    </row>
    <row r="1559" spans="1:7" x14ac:dyDescent="0.3">
      <c r="A1559">
        <v>1558</v>
      </c>
      <c r="B1559" t="s">
        <v>16619</v>
      </c>
      <c r="C1559" t="s">
        <v>15065</v>
      </c>
      <c r="D1559">
        <v>26165</v>
      </c>
      <c r="E1559">
        <v>699</v>
      </c>
      <c r="F1559" t="s">
        <v>15070</v>
      </c>
      <c r="G1559" t="s">
        <v>20049</v>
      </c>
    </row>
    <row r="1560" spans="1:7" x14ac:dyDescent="0.3">
      <c r="A1560">
        <v>1559</v>
      </c>
      <c r="B1560" t="s">
        <v>16620</v>
      </c>
      <c r="C1560" t="s">
        <v>15069</v>
      </c>
      <c r="D1560">
        <v>49253</v>
      </c>
      <c r="E1560">
        <v>903</v>
      </c>
      <c r="F1560" t="s">
        <v>15070</v>
      </c>
      <c r="G1560" t="s">
        <v>20049</v>
      </c>
    </row>
    <row r="1561" spans="1:7" x14ac:dyDescent="0.3">
      <c r="A1561">
        <v>1560</v>
      </c>
      <c r="B1561" t="s">
        <v>16621</v>
      </c>
      <c r="C1561" t="s">
        <v>15057</v>
      </c>
      <c r="D1561">
        <v>42449</v>
      </c>
      <c r="E1561">
        <v>769</v>
      </c>
      <c r="F1561" t="s">
        <v>15070</v>
      </c>
      <c r="G1561" t="s">
        <v>20049</v>
      </c>
    </row>
    <row r="1562" spans="1:7" x14ac:dyDescent="0.3">
      <c r="A1562">
        <v>1561</v>
      </c>
      <c r="B1562" t="s">
        <v>16622</v>
      </c>
      <c r="C1562" t="s">
        <v>15069</v>
      </c>
      <c r="D1562">
        <v>46408</v>
      </c>
      <c r="E1562">
        <v>903</v>
      </c>
      <c r="F1562" t="s">
        <v>15063</v>
      </c>
      <c r="G1562" t="s">
        <v>20049</v>
      </c>
    </row>
    <row r="1563" spans="1:7" x14ac:dyDescent="0.3">
      <c r="A1563">
        <v>1562</v>
      </c>
      <c r="B1563" t="s">
        <v>16623</v>
      </c>
      <c r="C1563" t="s">
        <v>15054</v>
      </c>
      <c r="D1563">
        <v>44121</v>
      </c>
      <c r="E1563">
        <v>917</v>
      </c>
      <c r="F1563" t="s">
        <v>15070</v>
      </c>
      <c r="G1563" t="s">
        <v>20049</v>
      </c>
    </row>
    <row r="1564" spans="1:7" x14ac:dyDescent="0.3">
      <c r="A1564">
        <v>1563</v>
      </c>
      <c r="B1564" t="s">
        <v>16624</v>
      </c>
      <c r="C1564" t="s">
        <v>15060</v>
      </c>
      <c r="D1564">
        <v>10515</v>
      </c>
      <c r="E1564">
        <v>193</v>
      </c>
      <c r="F1564" t="s">
        <v>15063</v>
      </c>
      <c r="G1564" t="s">
        <v>20049</v>
      </c>
    </row>
    <row r="1565" spans="1:7" x14ac:dyDescent="0.3">
      <c r="A1565">
        <v>1564</v>
      </c>
      <c r="B1565" t="s">
        <v>16625</v>
      </c>
      <c r="C1565" t="s">
        <v>15057</v>
      </c>
      <c r="D1565">
        <v>47667</v>
      </c>
      <c r="E1565">
        <v>257</v>
      </c>
      <c r="F1565" t="s">
        <v>15055</v>
      </c>
      <c r="G1565" t="s">
        <v>20049</v>
      </c>
    </row>
    <row r="1566" spans="1:7" x14ac:dyDescent="0.3">
      <c r="A1566">
        <v>1565</v>
      </c>
      <c r="B1566" t="s">
        <v>16626</v>
      </c>
      <c r="C1566" t="s">
        <v>15057</v>
      </c>
      <c r="D1566">
        <v>28109</v>
      </c>
      <c r="E1566">
        <v>555</v>
      </c>
      <c r="F1566" t="s">
        <v>15070</v>
      </c>
      <c r="G1566" t="s">
        <v>20049</v>
      </c>
    </row>
    <row r="1567" spans="1:7" x14ac:dyDescent="0.3">
      <c r="A1567">
        <v>1566</v>
      </c>
      <c r="B1567" t="s">
        <v>16627</v>
      </c>
      <c r="C1567" t="s">
        <v>15065</v>
      </c>
      <c r="D1567">
        <v>2522</v>
      </c>
      <c r="E1567">
        <v>422</v>
      </c>
      <c r="F1567" t="s">
        <v>15070</v>
      </c>
      <c r="G1567" t="s">
        <v>20049</v>
      </c>
    </row>
    <row r="1568" spans="1:7" x14ac:dyDescent="0.3">
      <c r="A1568">
        <v>1567</v>
      </c>
      <c r="B1568" t="s">
        <v>16628</v>
      </c>
      <c r="C1568" t="s">
        <v>15057</v>
      </c>
      <c r="D1568">
        <v>11113</v>
      </c>
      <c r="E1568">
        <v>449</v>
      </c>
      <c r="F1568" t="s">
        <v>15055</v>
      </c>
      <c r="G1568" t="s">
        <v>20049</v>
      </c>
    </row>
    <row r="1569" spans="1:7" x14ac:dyDescent="0.3">
      <c r="A1569">
        <v>1568</v>
      </c>
      <c r="B1569" t="s">
        <v>16629</v>
      </c>
      <c r="C1569" t="s">
        <v>15065</v>
      </c>
      <c r="D1569">
        <v>42383</v>
      </c>
      <c r="E1569">
        <v>361</v>
      </c>
      <c r="F1569" t="s">
        <v>15063</v>
      </c>
      <c r="G1569" t="s">
        <v>20049</v>
      </c>
    </row>
    <row r="1570" spans="1:7" x14ac:dyDescent="0.3">
      <c r="A1570">
        <v>1569</v>
      </c>
      <c r="B1570" t="s">
        <v>16630</v>
      </c>
      <c r="C1570" t="s">
        <v>15060</v>
      </c>
      <c r="D1570">
        <v>9965</v>
      </c>
      <c r="E1570">
        <v>561</v>
      </c>
      <c r="F1570" t="s">
        <v>15061</v>
      </c>
      <c r="G1570" t="s">
        <v>20049</v>
      </c>
    </row>
    <row r="1571" spans="1:7" x14ac:dyDescent="0.3">
      <c r="A1571">
        <v>1570</v>
      </c>
      <c r="B1571" t="s">
        <v>16631</v>
      </c>
      <c r="C1571" t="s">
        <v>15054</v>
      </c>
      <c r="D1571">
        <v>8521</v>
      </c>
      <c r="E1571">
        <v>65</v>
      </c>
      <c r="F1571" t="s">
        <v>15061</v>
      </c>
      <c r="G1571" t="s">
        <v>20051</v>
      </c>
    </row>
    <row r="1572" spans="1:7" x14ac:dyDescent="0.3">
      <c r="A1572">
        <v>1571</v>
      </c>
      <c r="B1572" t="s">
        <v>16632</v>
      </c>
      <c r="C1572" t="s">
        <v>15057</v>
      </c>
      <c r="D1572">
        <v>10835</v>
      </c>
      <c r="E1572">
        <v>829</v>
      </c>
      <c r="F1572" t="s">
        <v>15070</v>
      </c>
      <c r="G1572" t="s">
        <v>20049</v>
      </c>
    </row>
    <row r="1573" spans="1:7" x14ac:dyDescent="0.3">
      <c r="A1573">
        <v>1572</v>
      </c>
      <c r="B1573" t="s">
        <v>16633</v>
      </c>
      <c r="C1573" t="s">
        <v>15057</v>
      </c>
      <c r="D1573">
        <v>40186</v>
      </c>
      <c r="E1573">
        <v>239</v>
      </c>
      <c r="F1573" t="s">
        <v>15070</v>
      </c>
      <c r="G1573" t="s">
        <v>20049</v>
      </c>
    </row>
    <row r="1574" spans="1:7" x14ac:dyDescent="0.3">
      <c r="A1574">
        <v>1573</v>
      </c>
      <c r="B1574" t="s">
        <v>16634</v>
      </c>
      <c r="C1574" t="s">
        <v>15054</v>
      </c>
      <c r="D1574">
        <v>38062</v>
      </c>
      <c r="E1574">
        <v>256</v>
      </c>
      <c r="F1574" t="s">
        <v>15055</v>
      </c>
      <c r="G1574" t="s">
        <v>20049</v>
      </c>
    </row>
    <row r="1575" spans="1:7" x14ac:dyDescent="0.3">
      <c r="A1575">
        <v>1574</v>
      </c>
      <c r="B1575" t="s">
        <v>16635</v>
      </c>
      <c r="C1575" t="s">
        <v>15077</v>
      </c>
      <c r="D1575">
        <v>30813</v>
      </c>
      <c r="E1575">
        <v>555</v>
      </c>
      <c r="F1575" t="s">
        <v>15055</v>
      </c>
      <c r="G1575" t="s">
        <v>20049</v>
      </c>
    </row>
    <row r="1576" spans="1:7" x14ac:dyDescent="0.3">
      <c r="A1576">
        <v>1575</v>
      </c>
      <c r="B1576" t="s">
        <v>16636</v>
      </c>
      <c r="C1576" t="s">
        <v>15065</v>
      </c>
      <c r="D1576">
        <v>14021</v>
      </c>
      <c r="E1576">
        <v>368</v>
      </c>
      <c r="F1576" t="s">
        <v>15055</v>
      </c>
      <c r="G1576" t="s">
        <v>20049</v>
      </c>
    </row>
    <row r="1577" spans="1:7" x14ac:dyDescent="0.3">
      <c r="A1577">
        <v>1576</v>
      </c>
      <c r="B1577" t="s">
        <v>16637</v>
      </c>
      <c r="C1577" t="s">
        <v>15060</v>
      </c>
      <c r="D1577">
        <v>8301</v>
      </c>
      <c r="E1577">
        <v>441</v>
      </c>
      <c r="F1577" t="s">
        <v>15063</v>
      </c>
      <c r="G1577" t="s">
        <v>20049</v>
      </c>
    </row>
    <row r="1578" spans="1:7" x14ac:dyDescent="0.3">
      <c r="A1578">
        <v>1577</v>
      </c>
      <c r="B1578" t="s">
        <v>16638</v>
      </c>
      <c r="C1578" t="s">
        <v>15065</v>
      </c>
      <c r="D1578">
        <v>22989</v>
      </c>
      <c r="E1578">
        <v>110</v>
      </c>
      <c r="F1578" t="s">
        <v>15070</v>
      </c>
      <c r="G1578" t="s">
        <v>20049</v>
      </c>
    </row>
    <row r="1579" spans="1:7" x14ac:dyDescent="0.3">
      <c r="A1579">
        <v>1578</v>
      </c>
      <c r="B1579" t="s">
        <v>16639</v>
      </c>
      <c r="C1579" t="s">
        <v>15077</v>
      </c>
      <c r="D1579">
        <v>1703</v>
      </c>
      <c r="E1579">
        <v>592</v>
      </c>
      <c r="F1579" t="s">
        <v>15070</v>
      </c>
      <c r="G1579" t="s">
        <v>20049</v>
      </c>
    </row>
    <row r="1580" spans="1:7" x14ac:dyDescent="0.3">
      <c r="A1580">
        <v>1579</v>
      </c>
      <c r="B1580" t="s">
        <v>16640</v>
      </c>
      <c r="C1580" t="s">
        <v>15054</v>
      </c>
      <c r="D1580">
        <v>2402</v>
      </c>
      <c r="E1580">
        <v>751</v>
      </c>
      <c r="F1580" t="s">
        <v>15055</v>
      </c>
      <c r="G1580" t="s">
        <v>20049</v>
      </c>
    </row>
    <row r="1581" spans="1:7" x14ac:dyDescent="0.3">
      <c r="A1581">
        <v>1580</v>
      </c>
      <c r="B1581" t="s">
        <v>16641</v>
      </c>
      <c r="C1581" t="s">
        <v>15069</v>
      </c>
      <c r="D1581">
        <v>31022</v>
      </c>
      <c r="E1581">
        <v>486</v>
      </c>
      <c r="F1581" t="s">
        <v>15055</v>
      </c>
      <c r="G1581" t="s">
        <v>20049</v>
      </c>
    </row>
    <row r="1582" spans="1:7" x14ac:dyDescent="0.3">
      <c r="A1582">
        <v>1581</v>
      </c>
      <c r="B1582" t="s">
        <v>16642</v>
      </c>
      <c r="C1582" t="s">
        <v>15054</v>
      </c>
      <c r="D1582">
        <v>48407</v>
      </c>
      <c r="E1582">
        <v>891</v>
      </c>
      <c r="F1582" t="s">
        <v>15055</v>
      </c>
      <c r="G1582" t="s">
        <v>20049</v>
      </c>
    </row>
    <row r="1583" spans="1:7" x14ac:dyDescent="0.3">
      <c r="A1583">
        <v>1582</v>
      </c>
      <c r="B1583" t="s">
        <v>16643</v>
      </c>
      <c r="C1583" t="s">
        <v>15069</v>
      </c>
      <c r="D1583">
        <v>14319</v>
      </c>
      <c r="E1583">
        <v>510</v>
      </c>
      <c r="F1583" t="s">
        <v>15061</v>
      </c>
      <c r="G1583" t="s">
        <v>20049</v>
      </c>
    </row>
    <row r="1584" spans="1:7" x14ac:dyDescent="0.3">
      <c r="A1584">
        <v>1583</v>
      </c>
      <c r="B1584" t="s">
        <v>16644</v>
      </c>
      <c r="C1584" t="s">
        <v>15060</v>
      </c>
      <c r="D1584">
        <v>43532</v>
      </c>
      <c r="E1584">
        <v>932</v>
      </c>
      <c r="F1584" t="s">
        <v>15061</v>
      </c>
      <c r="G1584" t="s">
        <v>20049</v>
      </c>
    </row>
    <row r="1585" spans="1:7" x14ac:dyDescent="0.3">
      <c r="A1585">
        <v>1584</v>
      </c>
      <c r="B1585" t="s">
        <v>16645</v>
      </c>
      <c r="C1585" t="s">
        <v>15069</v>
      </c>
      <c r="D1585">
        <v>31868</v>
      </c>
      <c r="E1585">
        <v>972</v>
      </c>
      <c r="F1585" t="s">
        <v>15063</v>
      </c>
      <c r="G1585" t="s">
        <v>20049</v>
      </c>
    </row>
    <row r="1586" spans="1:7" x14ac:dyDescent="0.3">
      <c r="A1586">
        <v>1585</v>
      </c>
      <c r="B1586" t="s">
        <v>16646</v>
      </c>
      <c r="C1586" t="s">
        <v>15054</v>
      </c>
      <c r="D1586">
        <v>2201</v>
      </c>
      <c r="E1586">
        <v>387</v>
      </c>
      <c r="F1586" t="s">
        <v>15055</v>
      </c>
      <c r="G1586" t="s">
        <v>20049</v>
      </c>
    </row>
    <row r="1587" spans="1:7" x14ac:dyDescent="0.3">
      <c r="A1587">
        <v>1586</v>
      </c>
      <c r="B1587" t="s">
        <v>16647</v>
      </c>
      <c r="C1587" t="s">
        <v>15077</v>
      </c>
      <c r="D1587">
        <v>2091</v>
      </c>
      <c r="E1587">
        <v>485</v>
      </c>
      <c r="F1587" t="s">
        <v>15061</v>
      </c>
      <c r="G1587" t="s">
        <v>20049</v>
      </c>
    </row>
    <row r="1588" spans="1:7" x14ac:dyDescent="0.3">
      <c r="A1588">
        <v>1587</v>
      </c>
      <c r="B1588" t="s">
        <v>16648</v>
      </c>
      <c r="C1588" t="s">
        <v>15054</v>
      </c>
      <c r="D1588">
        <v>22575</v>
      </c>
      <c r="E1588">
        <v>183</v>
      </c>
      <c r="F1588" t="s">
        <v>15061</v>
      </c>
      <c r="G1588" t="s">
        <v>20049</v>
      </c>
    </row>
    <row r="1589" spans="1:7" x14ac:dyDescent="0.3">
      <c r="A1589">
        <v>1588</v>
      </c>
      <c r="B1589" t="s">
        <v>16649</v>
      </c>
      <c r="C1589" t="s">
        <v>15065</v>
      </c>
      <c r="D1589">
        <v>16259</v>
      </c>
      <c r="E1589">
        <v>133</v>
      </c>
      <c r="F1589" t="s">
        <v>15070</v>
      </c>
      <c r="G1589" t="s">
        <v>20049</v>
      </c>
    </row>
    <row r="1590" spans="1:7" x14ac:dyDescent="0.3">
      <c r="A1590">
        <v>1589</v>
      </c>
      <c r="B1590" t="s">
        <v>16650</v>
      </c>
      <c r="C1590" t="s">
        <v>15060</v>
      </c>
      <c r="D1590">
        <v>18046</v>
      </c>
      <c r="E1590">
        <v>921</v>
      </c>
      <c r="F1590" t="s">
        <v>15070</v>
      </c>
      <c r="G1590" t="s">
        <v>20049</v>
      </c>
    </row>
    <row r="1591" spans="1:7" x14ac:dyDescent="0.3">
      <c r="A1591">
        <v>1590</v>
      </c>
      <c r="B1591" t="s">
        <v>16651</v>
      </c>
      <c r="C1591" t="s">
        <v>15065</v>
      </c>
      <c r="D1591">
        <v>1864</v>
      </c>
      <c r="E1591">
        <v>428</v>
      </c>
      <c r="F1591" t="s">
        <v>15063</v>
      </c>
      <c r="G1591" t="s">
        <v>20049</v>
      </c>
    </row>
    <row r="1592" spans="1:7" x14ac:dyDescent="0.3">
      <c r="A1592">
        <v>1591</v>
      </c>
      <c r="B1592" t="s">
        <v>16652</v>
      </c>
      <c r="C1592" t="s">
        <v>15065</v>
      </c>
      <c r="D1592">
        <v>30302</v>
      </c>
      <c r="E1592">
        <v>335</v>
      </c>
      <c r="F1592" t="s">
        <v>15061</v>
      </c>
      <c r="G1592" t="s">
        <v>20049</v>
      </c>
    </row>
    <row r="1593" spans="1:7" x14ac:dyDescent="0.3">
      <c r="A1593">
        <v>1592</v>
      </c>
      <c r="B1593" t="s">
        <v>16653</v>
      </c>
      <c r="C1593" t="s">
        <v>15054</v>
      </c>
      <c r="D1593">
        <v>43366</v>
      </c>
      <c r="E1593">
        <v>539</v>
      </c>
      <c r="F1593" t="s">
        <v>15061</v>
      </c>
      <c r="G1593" t="s">
        <v>20049</v>
      </c>
    </row>
    <row r="1594" spans="1:7" x14ac:dyDescent="0.3">
      <c r="A1594">
        <v>1593</v>
      </c>
      <c r="B1594" t="s">
        <v>16654</v>
      </c>
      <c r="C1594" t="s">
        <v>15065</v>
      </c>
      <c r="D1594">
        <v>2386</v>
      </c>
      <c r="E1594">
        <v>609</v>
      </c>
      <c r="F1594" t="s">
        <v>15055</v>
      </c>
      <c r="G1594" t="s">
        <v>20049</v>
      </c>
    </row>
    <row r="1595" spans="1:7" x14ac:dyDescent="0.3">
      <c r="A1595">
        <v>1594</v>
      </c>
      <c r="B1595" t="s">
        <v>16655</v>
      </c>
      <c r="C1595" t="s">
        <v>15057</v>
      </c>
      <c r="D1595">
        <v>17363</v>
      </c>
      <c r="E1595">
        <v>94</v>
      </c>
      <c r="F1595" t="s">
        <v>15055</v>
      </c>
      <c r="G1595" t="s">
        <v>20051</v>
      </c>
    </row>
    <row r="1596" spans="1:7" x14ac:dyDescent="0.3">
      <c r="A1596">
        <v>1595</v>
      </c>
      <c r="B1596" t="s">
        <v>16656</v>
      </c>
      <c r="C1596" t="s">
        <v>15065</v>
      </c>
      <c r="D1596">
        <v>28387</v>
      </c>
      <c r="E1596">
        <v>263</v>
      </c>
      <c r="F1596" t="s">
        <v>15061</v>
      </c>
      <c r="G1596" t="s">
        <v>20049</v>
      </c>
    </row>
    <row r="1597" spans="1:7" x14ac:dyDescent="0.3">
      <c r="A1597">
        <v>1596</v>
      </c>
      <c r="B1597" t="s">
        <v>16657</v>
      </c>
      <c r="C1597" t="s">
        <v>15054</v>
      </c>
      <c r="D1597">
        <v>47103</v>
      </c>
      <c r="E1597">
        <v>577</v>
      </c>
      <c r="F1597" t="s">
        <v>15063</v>
      </c>
      <c r="G1597" t="s">
        <v>20049</v>
      </c>
    </row>
    <row r="1598" spans="1:7" x14ac:dyDescent="0.3">
      <c r="A1598">
        <v>1597</v>
      </c>
      <c r="B1598" t="s">
        <v>16658</v>
      </c>
      <c r="C1598" t="s">
        <v>15054</v>
      </c>
      <c r="D1598">
        <v>12161</v>
      </c>
      <c r="E1598">
        <v>231</v>
      </c>
      <c r="F1598" t="s">
        <v>15055</v>
      </c>
      <c r="G1598" t="s">
        <v>20049</v>
      </c>
    </row>
    <row r="1599" spans="1:7" x14ac:dyDescent="0.3">
      <c r="A1599">
        <v>1598</v>
      </c>
      <c r="B1599" t="s">
        <v>16659</v>
      </c>
      <c r="C1599" t="s">
        <v>15069</v>
      </c>
      <c r="D1599">
        <v>4219</v>
      </c>
      <c r="E1599">
        <v>774</v>
      </c>
      <c r="F1599" t="s">
        <v>15055</v>
      </c>
      <c r="G1599" t="s">
        <v>20049</v>
      </c>
    </row>
    <row r="1600" spans="1:7" x14ac:dyDescent="0.3">
      <c r="A1600">
        <v>1599</v>
      </c>
      <c r="B1600" t="s">
        <v>16660</v>
      </c>
      <c r="C1600" t="s">
        <v>15060</v>
      </c>
      <c r="D1600">
        <v>745</v>
      </c>
      <c r="E1600">
        <v>109</v>
      </c>
      <c r="F1600" t="s">
        <v>15055</v>
      </c>
      <c r="G1600" t="s">
        <v>20049</v>
      </c>
    </row>
    <row r="1601" spans="1:7" x14ac:dyDescent="0.3">
      <c r="A1601">
        <v>1600</v>
      </c>
      <c r="B1601" t="s">
        <v>16661</v>
      </c>
      <c r="C1601" t="s">
        <v>15054</v>
      </c>
      <c r="D1601">
        <v>21211</v>
      </c>
      <c r="E1601">
        <v>170</v>
      </c>
      <c r="F1601" t="s">
        <v>15061</v>
      </c>
      <c r="G1601" t="s">
        <v>20049</v>
      </c>
    </row>
    <row r="1602" spans="1:7" x14ac:dyDescent="0.3">
      <c r="A1602">
        <v>1601</v>
      </c>
      <c r="B1602" t="s">
        <v>16662</v>
      </c>
      <c r="C1602" t="s">
        <v>15065</v>
      </c>
      <c r="D1602">
        <v>2175</v>
      </c>
      <c r="E1602">
        <v>675</v>
      </c>
      <c r="F1602" t="s">
        <v>15055</v>
      </c>
      <c r="G1602" t="s">
        <v>20049</v>
      </c>
    </row>
    <row r="1603" spans="1:7" x14ac:dyDescent="0.3">
      <c r="A1603">
        <v>1602</v>
      </c>
      <c r="B1603" t="s">
        <v>16663</v>
      </c>
      <c r="C1603" t="s">
        <v>15069</v>
      </c>
      <c r="D1603">
        <v>9426</v>
      </c>
      <c r="E1603">
        <v>87</v>
      </c>
      <c r="F1603" t="s">
        <v>15070</v>
      </c>
      <c r="G1603" t="s">
        <v>20051</v>
      </c>
    </row>
    <row r="1604" spans="1:7" x14ac:dyDescent="0.3">
      <c r="A1604">
        <v>1603</v>
      </c>
      <c r="B1604" t="s">
        <v>16664</v>
      </c>
      <c r="C1604" t="s">
        <v>15060</v>
      </c>
      <c r="D1604">
        <v>7226</v>
      </c>
      <c r="E1604">
        <v>718</v>
      </c>
      <c r="F1604" t="s">
        <v>15055</v>
      </c>
      <c r="G1604" t="s">
        <v>20049</v>
      </c>
    </row>
    <row r="1605" spans="1:7" x14ac:dyDescent="0.3">
      <c r="A1605">
        <v>1604</v>
      </c>
      <c r="B1605" t="s">
        <v>16665</v>
      </c>
      <c r="C1605" t="s">
        <v>15054</v>
      </c>
      <c r="D1605">
        <v>17165</v>
      </c>
      <c r="E1605">
        <v>185</v>
      </c>
      <c r="F1605" t="s">
        <v>15063</v>
      </c>
      <c r="G1605" t="s">
        <v>20049</v>
      </c>
    </row>
    <row r="1606" spans="1:7" x14ac:dyDescent="0.3">
      <c r="A1606">
        <v>1605</v>
      </c>
      <c r="B1606" t="s">
        <v>16666</v>
      </c>
      <c r="C1606" t="s">
        <v>15069</v>
      </c>
      <c r="D1606">
        <v>41202</v>
      </c>
      <c r="E1606">
        <v>61</v>
      </c>
      <c r="F1606" t="s">
        <v>15070</v>
      </c>
      <c r="G1606" t="s">
        <v>20051</v>
      </c>
    </row>
    <row r="1607" spans="1:7" x14ac:dyDescent="0.3">
      <c r="A1607">
        <v>1606</v>
      </c>
      <c r="B1607" t="s">
        <v>16667</v>
      </c>
      <c r="C1607" t="s">
        <v>15057</v>
      </c>
      <c r="D1607">
        <v>2699</v>
      </c>
      <c r="E1607">
        <v>243</v>
      </c>
      <c r="F1607" t="s">
        <v>15063</v>
      </c>
      <c r="G1607" t="s">
        <v>20049</v>
      </c>
    </row>
    <row r="1608" spans="1:7" x14ac:dyDescent="0.3">
      <c r="A1608">
        <v>1607</v>
      </c>
      <c r="B1608" t="s">
        <v>16668</v>
      </c>
      <c r="C1608" t="s">
        <v>15054</v>
      </c>
      <c r="D1608">
        <v>14648</v>
      </c>
      <c r="E1608">
        <v>296</v>
      </c>
      <c r="F1608" t="s">
        <v>15063</v>
      </c>
      <c r="G1608" t="s">
        <v>20049</v>
      </c>
    </row>
    <row r="1609" spans="1:7" x14ac:dyDescent="0.3">
      <c r="A1609">
        <v>1608</v>
      </c>
      <c r="B1609" t="s">
        <v>16669</v>
      </c>
      <c r="C1609" t="s">
        <v>15069</v>
      </c>
      <c r="D1609">
        <v>47796</v>
      </c>
      <c r="E1609">
        <v>487</v>
      </c>
      <c r="F1609" t="s">
        <v>15055</v>
      </c>
      <c r="G1609" t="s">
        <v>20049</v>
      </c>
    </row>
    <row r="1610" spans="1:7" x14ac:dyDescent="0.3">
      <c r="A1610">
        <v>1609</v>
      </c>
      <c r="B1610" t="s">
        <v>16670</v>
      </c>
      <c r="C1610" t="s">
        <v>15077</v>
      </c>
      <c r="D1610">
        <v>48527</v>
      </c>
      <c r="E1610">
        <v>201</v>
      </c>
      <c r="F1610" t="s">
        <v>15061</v>
      </c>
      <c r="G1610" t="s">
        <v>20049</v>
      </c>
    </row>
    <row r="1611" spans="1:7" x14ac:dyDescent="0.3">
      <c r="A1611">
        <v>1610</v>
      </c>
      <c r="B1611" t="s">
        <v>16671</v>
      </c>
      <c r="C1611" t="s">
        <v>15054</v>
      </c>
      <c r="D1611">
        <v>18312</v>
      </c>
      <c r="E1611">
        <v>799</v>
      </c>
      <c r="F1611" t="s">
        <v>15063</v>
      </c>
      <c r="G1611" t="s">
        <v>20049</v>
      </c>
    </row>
    <row r="1612" spans="1:7" x14ac:dyDescent="0.3">
      <c r="A1612">
        <v>1611</v>
      </c>
      <c r="B1612" t="s">
        <v>16672</v>
      </c>
      <c r="C1612" t="s">
        <v>15065</v>
      </c>
      <c r="D1612">
        <v>39752</v>
      </c>
      <c r="E1612">
        <v>279</v>
      </c>
      <c r="F1612" t="s">
        <v>15061</v>
      </c>
      <c r="G1612" t="s">
        <v>20049</v>
      </c>
    </row>
    <row r="1613" spans="1:7" x14ac:dyDescent="0.3">
      <c r="A1613">
        <v>1612</v>
      </c>
      <c r="B1613" t="s">
        <v>16673</v>
      </c>
      <c r="C1613" t="s">
        <v>15077</v>
      </c>
      <c r="D1613">
        <v>39242</v>
      </c>
      <c r="E1613">
        <v>545</v>
      </c>
      <c r="F1613" t="s">
        <v>15070</v>
      </c>
      <c r="G1613" t="s">
        <v>20049</v>
      </c>
    </row>
    <row r="1614" spans="1:7" x14ac:dyDescent="0.3">
      <c r="A1614">
        <v>1613</v>
      </c>
      <c r="B1614" t="s">
        <v>16674</v>
      </c>
      <c r="C1614" t="s">
        <v>15069</v>
      </c>
      <c r="D1614">
        <v>41672</v>
      </c>
      <c r="E1614">
        <v>418</v>
      </c>
      <c r="F1614" t="s">
        <v>15063</v>
      </c>
      <c r="G1614" t="s">
        <v>20049</v>
      </c>
    </row>
    <row r="1615" spans="1:7" x14ac:dyDescent="0.3">
      <c r="A1615">
        <v>1614</v>
      </c>
      <c r="B1615" t="s">
        <v>16675</v>
      </c>
      <c r="C1615" t="s">
        <v>15057</v>
      </c>
      <c r="D1615">
        <v>1632</v>
      </c>
      <c r="E1615">
        <v>146</v>
      </c>
      <c r="F1615" t="s">
        <v>15063</v>
      </c>
      <c r="G1615" t="s">
        <v>20049</v>
      </c>
    </row>
    <row r="1616" spans="1:7" x14ac:dyDescent="0.3">
      <c r="A1616">
        <v>1615</v>
      </c>
      <c r="B1616" t="s">
        <v>16676</v>
      </c>
      <c r="C1616" t="s">
        <v>15054</v>
      </c>
      <c r="D1616">
        <v>43915</v>
      </c>
      <c r="E1616">
        <v>477</v>
      </c>
      <c r="F1616" t="s">
        <v>15061</v>
      </c>
      <c r="G1616" t="s">
        <v>20049</v>
      </c>
    </row>
    <row r="1617" spans="1:7" x14ac:dyDescent="0.3">
      <c r="A1617">
        <v>1616</v>
      </c>
      <c r="B1617" t="s">
        <v>16677</v>
      </c>
      <c r="C1617" t="s">
        <v>15054</v>
      </c>
      <c r="D1617">
        <v>37968</v>
      </c>
      <c r="E1617">
        <v>652</v>
      </c>
      <c r="F1617" t="s">
        <v>15063</v>
      </c>
      <c r="G1617" t="s">
        <v>20049</v>
      </c>
    </row>
    <row r="1618" spans="1:7" x14ac:dyDescent="0.3">
      <c r="A1618">
        <v>1617</v>
      </c>
      <c r="B1618" t="s">
        <v>16678</v>
      </c>
      <c r="C1618" t="s">
        <v>15069</v>
      </c>
      <c r="D1618">
        <v>48932</v>
      </c>
      <c r="E1618">
        <v>451</v>
      </c>
      <c r="F1618" t="s">
        <v>15061</v>
      </c>
      <c r="G1618" t="s">
        <v>20049</v>
      </c>
    </row>
    <row r="1619" spans="1:7" x14ac:dyDescent="0.3">
      <c r="A1619">
        <v>1618</v>
      </c>
      <c r="B1619" t="s">
        <v>16679</v>
      </c>
      <c r="C1619" t="s">
        <v>15069</v>
      </c>
      <c r="D1619">
        <v>40015</v>
      </c>
      <c r="E1619">
        <v>703</v>
      </c>
      <c r="F1619" t="s">
        <v>15055</v>
      </c>
      <c r="G1619" t="s">
        <v>20049</v>
      </c>
    </row>
    <row r="1620" spans="1:7" x14ac:dyDescent="0.3">
      <c r="A1620">
        <v>1619</v>
      </c>
      <c r="B1620" t="s">
        <v>16680</v>
      </c>
      <c r="C1620" t="s">
        <v>15069</v>
      </c>
      <c r="D1620">
        <v>30992</v>
      </c>
      <c r="E1620">
        <v>587</v>
      </c>
      <c r="F1620" t="s">
        <v>15070</v>
      </c>
      <c r="G1620" t="s">
        <v>20049</v>
      </c>
    </row>
    <row r="1621" spans="1:7" x14ac:dyDescent="0.3">
      <c r="A1621">
        <v>1620</v>
      </c>
      <c r="B1621" t="s">
        <v>16681</v>
      </c>
      <c r="C1621" t="s">
        <v>15060</v>
      </c>
      <c r="D1621">
        <v>4766</v>
      </c>
      <c r="E1621">
        <v>733</v>
      </c>
      <c r="F1621" t="s">
        <v>15063</v>
      </c>
      <c r="G1621" t="s">
        <v>20049</v>
      </c>
    </row>
    <row r="1622" spans="1:7" x14ac:dyDescent="0.3">
      <c r="A1622">
        <v>1621</v>
      </c>
      <c r="B1622" t="s">
        <v>16682</v>
      </c>
      <c r="C1622" t="s">
        <v>15057</v>
      </c>
      <c r="D1622">
        <v>3162</v>
      </c>
      <c r="E1622">
        <v>931</v>
      </c>
      <c r="F1622" t="s">
        <v>15063</v>
      </c>
      <c r="G1622" t="s">
        <v>20049</v>
      </c>
    </row>
    <row r="1623" spans="1:7" x14ac:dyDescent="0.3">
      <c r="A1623">
        <v>1622</v>
      </c>
      <c r="B1623" t="s">
        <v>16683</v>
      </c>
      <c r="C1623" t="s">
        <v>15065</v>
      </c>
      <c r="D1623">
        <v>28225</v>
      </c>
      <c r="E1623">
        <v>894</v>
      </c>
      <c r="F1623" t="s">
        <v>15070</v>
      </c>
      <c r="G1623" t="s">
        <v>20049</v>
      </c>
    </row>
    <row r="1624" spans="1:7" x14ac:dyDescent="0.3">
      <c r="A1624">
        <v>1623</v>
      </c>
      <c r="B1624" t="s">
        <v>16684</v>
      </c>
      <c r="C1624" t="s">
        <v>15065</v>
      </c>
      <c r="D1624">
        <v>39547</v>
      </c>
      <c r="E1624">
        <v>754</v>
      </c>
      <c r="F1624" t="s">
        <v>15061</v>
      </c>
      <c r="G1624" t="s">
        <v>20049</v>
      </c>
    </row>
    <row r="1625" spans="1:7" x14ac:dyDescent="0.3">
      <c r="A1625">
        <v>1624</v>
      </c>
      <c r="B1625" t="s">
        <v>16685</v>
      </c>
      <c r="C1625" t="s">
        <v>15060</v>
      </c>
      <c r="D1625">
        <v>1736</v>
      </c>
      <c r="E1625">
        <v>891</v>
      </c>
      <c r="F1625" t="s">
        <v>15070</v>
      </c>
      <c r="G1625" t="s">
        <v>20049</v>
      </c>
    </row>
    <row r="1626" spans="1:7" x14ac:dyDescent="0.3">
      <c r="A1626">
        <v>1625</v>
      </c>
      <c r="B1626" t="s">
        <v>16686</v>
      </c>
      <c r="C1626" t="s">
        <v>15054</v>
      </c>
      <c r="D1626">
        <v>7331</v>
      </c>
      <c r="E1626">
        <v>389</v>
      </c>
      <c r="F1626" t="s">
        <v>15055</v>
      </c>
      <c r="G1626" t="s">
        <v>20049</v>
      </c>
    </row>
    <row r="1627" spans="1:7" x14ac:dyDescent="0.3">
      <c r="A1627">
        <v>1626</v>
      </c>
      <c r="B1627" t="s">
        <v>16687</v>
      </c>
      <c r="C1627" t="s">
        <v>15077</v>
      </c>
      <c r="D1627">
        <v>44221</v>
      </c>
      <c r="E1627">
        <v>910</v>
      </c>
      <c r="F1627" t="s">
        <v>15063</v>
      </c>
      <c r="G1627" t="s">
        <v>20049</v>
      </c>
    </row>
    <row r="1628" spans="1:7" x14ac:dyDescent="0.3">
      <c r="A1628">
        <v>1627</v>
      </c>
      <c r="B1628" t="s">
        <v>16688</v>
      </c>
      <c r="C1628" t="s">
        <v>15060</v>
      </c>
      <c r="D1628">
        <v>2341</v>
      </c>
      <c r="E1628">
        <v>724</v>
      </c>
      <c r="F1628" t="s">
        <v>15055</v>
      </c>
      <c r="G1628" t="s">
        <v>20049</v>
      </c>
    </row>
    <row r="1629" spans="1:7" x14ac:dyDescent="0.3">
      <c r="A1629">
        <v>1628</v>
      </c>
      <c r="B1629" t="s">
        <v>16689</v>
      </c>
      <c r="C1629" t="s">
        <v>15069</v>
      </c>
      <c r="D1629">
        <v>9012</v>
      </c>
      <c r="E1629">
        <v>728</v>
      </c>
      <c r="F1629" t="s">
        <v>15061</v>
      </c>
      <c r="G1629" t="s">
        <v>20049</v>
      </c>
    </row>
    <row r="1630" spans="1:7" x14ac:dyDescent="0.3">
      <c r="A1630">
        <v>1629</v>
      </c>
      <c r="B1630" t="s">
        <v>16690</v>
      </c>
      <c r="C1630" t="s">
        <v>15054</v>
      </c>
      <c r="D1630">
        <v>30256</v>
      </c>
      <c r="E1630">
        <v>561</v>
      </c>
      <c r="F1630" t="s">
        <v>15063</v>
      </c>
      <c r="G1630" t="s">
        <v>20049</v>
      </c>
    </row>
    <row r="1631" spans="1:7" x14ac:dyDescent="0.3">
      <c r="A1631">
        <v>1630</v>
      </c>
      <c r="B1631" t="s">
        <v>16691</v>
      </c>
      <c r="C1631" t="s">
        <v>15077</v>
      </c>
      <c r="D1631">
        <v>45113</v>
      </c>
      <c r="E1631">
        <v>375</v>
      </c>
      <c r="F1631" t="s">
        <v>15055</v>
      </c>
      <c r="G1631" t="s">
        <v>20049</v>
      </c>
    </row>
    <row r="1632" spans="1:7" x14ac:dyDescent="0.3">
      <c r="A1632">
        <v>1631</v>
      </c>
      <c r="B1632" t="s">
        <v>16692</v>
      </c>
      <c r="C1632" t="s">
        <v>15057</v>
      </c>
      <c r="D1632">
        <v>10161</v>
      </c>
      <c r="E1632">
        <v>406</v>
      </c>
      <c r="F1632" t="s">
        <v>15061</v>
      </c>
      <c r="G1632" t="s">
        <v>20049</v>
      </c>
    </row>
    <row r="1633" spans="1:7" x14ac:dyDescent="0.3">
      <c r="A1633">
        <v>1632</v>
      </c>
      <c r="B1633" t="s">
        <v>16693</v>
      </c>
      <c r="C1633" t="s">
        <v>15060</v>
      </c>
      <c r="D1633">
        <v>1117</v>
      </c>
      <c r="E1633">
        <v>309</v>
      </c>
      <c r="F1633" t="s">
        <v>15061</v>
      </c>
      <c r="G1633" t="s">
        <v>20049</v>
      </c>
    </row>
    <row r="1634" spans="1:7" x14ac:dyDescent="0.3">
      <c r="A1634">
        <v>1633</v>
      </c>
      <c r="B1634" t="s">
        <v>16694</v>
      </c>
      <c r="C1634" t="s">
        <v>15065</v>
      </c>
      <c r="D1634">
        <v>11558</v>
      </c>
      <c r="E1634">
        <v>759</v>
      </c>
      <c r="F1634" t="s">
        <v>15055</v>
      </c>
      <c r="G1634" t="s">
        <v>20049</v>
      </c>
    </row>
    <row r="1635" spans="1:7" x14ac:dyDescent="0.3">
      <c r="A1635">
        <v>1634</v>
      </c>
      <c r="B1635" t="s">
        <v>16695</v>
      </c>
      <c r="C1635" t="s">
        <v>15060</v>
      </c>
      <c r="D1635">
        <v>17928</v>
      </c>
      <c r="E1635">
        <v>929</v>
      </c>
      <c r="F1635" t="s">
        <v>15063</v>
      </c>
      <c r="G1635" t="s">
        <v>20049</v>
      </c>
    </row>
    <row r="1636" spans="1:7" x14ac:dyDescent="0.3">
      <c r="A1636">
        <v>1635</v>
      </c>
      <c r="B1636" t="s">
        <v>16696</v>
      </c>
      <c r="C1636" t="s">
        <v>15060</v>
      </c>
      <c r="D1636">
        <v>39646</v>
      </c>
      <c r="E1636">
        <v>531</v>
      </c>
      <c r="F1636" t="s">
        <v>15070</v>
      </c>
      <c r="G1636" t="s">
        <v>20049</v>
      </c>
    </row>
    <row r="1637" spans="1:7" x14ac:dyDescent="0.3">
      <c r="A1637">
        <v>1636</v>
      </c>
      <c r="B1637" t="s">
        <v>16697</v>
      </c>
      <c r="C1637" t="s">
        <v>15077</v>
      </c>
      <c r="D1637">
        <v>13073</v>
      </c>
      <c r="E1637">
        <v>22</v>
      </c>
      <c r="F1637" t="s">
        <v>15070</v>
      </c>
      <c r="G1637" t="s">
        <v>20051</v>
      </c>
    </row>
    <row r="1638" spans="1:7" x14ac:dyDescent="0.3">
      <c r="A1638">
        <v>1637</v>
      </c>
      <c r="B1638" t="s">
        <v>16698</v>
      </c>
      <c r="C1638" t="s">
        <v>15057</v>
      </c>
      <c r="D1638">
        <v>9611</v>
      </c>
      <c r="E1638">
        <v>628</v>
      </c>
      <c r="F1638" t="s">
        <v>15061</v>
      </c>
      <c r="G1638" t="s">
        <v>20049</v>
      </c>
    </row>
    <row r="1639" spans="1:7" x14ac:dyDescent="0.3">
      <c r="A1639">
        <v>1638</v>
      </c>
      <c r="B1639" t="s">
        <v>16699</v>
      </c>
      <c r="C1639" t="s">
        <v>15054</v>
      </c>
      <c r="D1639">
        <v>6821</v>
      </c>
      <c r="E1639">
        <v>531</v>
      </c>
      <c r="F1639" t="s">
        <v>15061</v>
      </c>
      <c r="G1639" t="s">
        <v>20049</v>
      </c>
    </row>
    <row r="1640" spans="1:7" x14ac:dyDescent="0.3">
      <c r="A1640">
        <v>1639</v>
      </c>
      <c r="B1640" t="s">
        <v>16700</v>
      </c>
      <c r="C1640" t="s">
        <v>15060</v>
      </c>
      <c r="D1640">
        <v>38172</v>
      </c>
      <c r="E1640">
        <v>497</v>
      </c>
      <c r="F1640" t="s">
        <v>15055</v>
      </c>
      <c r="G1640" t="s">
        <v>20049</v>
      </c>
    </row>
    <row r="1641" spans="1:7" x14ac:dyDescent="0.3">
      <c r="A1641">
        <v>1640</v>
      </c>
      <c r="B1641" t="s">
        <v>16701</v>
      </c>
      <c r="C1641" t="s">
        <v>15054</v>
      </c>
      <c r="D1641">
        <v>33477</v>
      </c>
      <c r="E1641">
        <v>96</v>
      </c>
      <c r="F1641" t="s">
        <v>15061</v>
      </c>
      <c r="G1641" t="s">
        <v>20051</v>
      </c>
    </row>
    <row r="1642" spans="1:7" x14ac:dyDescent="0.3">
      <c r="A1642">
        <v>1641</v>
      </c>
      <c r="B1642" t="s">
        <v>16702</v>
      </c>
      <c r="C1642" t="s">
        <v>15054</v>
      </c>
      <c r="D1642">
        <v>3894</v>
      </c>
      <c r="E1642">
        <v>449</v>
      </c>
      <c r="F1642" t="s">
        <v>15055</v>
      </c>
      <c r="G1642" t="s">
        <v>20049</v>
      </c>
    </row>
    <row r="1643" spans="1:7" x14ac:dyDescent="0.3">
      <c r="A1643">
        <v>1642</v>
      </c>
      <c r="B1643" t="s">
        <v>16703</v>
      </c>
      <c r="C1643" t="s">
        <v>15057</v>
      </c>
      <c r="D1643">
        <v>23419</v>
      </c>
      <c r="E1643">
        <v>570</v>
      </c>
      <c r="F1643" t="s">
        <v>15070</v>
      </c>
      <c r="G1643" t="s">
        <v>20049</v>
      </c>
    </row>
    <row r="1644" spans="1:7" x14ac:dyDescent="0.3">
      <c r="A1644">
        <v>1643</v>
      </c>
      <c r="B1644" t="s">
        <v>16704</v>
      </c>
      <c r="C1644" t="s">
        <v>15065</v>
      </c>
      <c r="D1644">
        <v>3658</v>
      </c>
      <c r="E1644">
        <v>517</v>
      </c>
      <c r="F1644" t="s">
        <v>15061</v>
      </c>
      <c r="G1644" t="s">
        <v>20049</v>
      </c>
    </row>
    <row r="1645" spans="1:7" x14ac:dyDescent="0.3">
      <c r="A1645">
        <v>1644</v>
      </c>
      <c r="B1645" t="s">
        <v>16705</v>
      </c>
      <c r="C1645" t="s">
        <v>15065</v>
      </c>
      <c r="D1645">
        <v>24148</v>
      </c>
      <c r="E1645">
        <v>776</v>
      </c>
      <c r="F1645" t="s">
        <v>15063</v>
      </c>
      <c r="G1645" t="s">
        <v>20049</v>
      </c>
    </row>
    <row r="1646" spans="1:7" x14ac:dyDescent="0.3">
      <c r="A1646">
        <v>1645</v>
      </c>
      <c r="B1646" t="s">
        <v>16706</v>
      </c>
      <c r="C1646" t="s">
        <v>15054</v>
      </c>
      <c r="D1646">
        <v>25712</v>
      </c>
      <c r="E1646">
        <v>368</v>
      </c>
      <c r="F1646" t="s">
        <v>15055</v>
      </c>
      <c r="G1646" t="s">
        <v>20049</v>
      </c>
    </row>
    <row r="1647" spans="1:7" x14ac:dyDescent="0.3">
      <c r="A1647">
        <v>1646</v>
      </c>
      <c r="B1647" t="s">
        <v>16707</v>
      </c>
      <c r="C1647" t="s">
        <v>15069</v>
      </c>
      <c r="D1647">
        <v>4688</v>
      </c>
      <c r="E1647">
        <v>82</v>
      </c>
      <c r="F1647" t="s">
        <v>15070</v>
      </c>
      <c r="G1647" t="s">
        <v>20051</v>
      </c>
    </row>
    <row r="1648" spans="1:7" x14ac:dyDescent="0.3">
      <c r="A1648">
        <v>1647</v>
      </c>
      <c r="B1648" t="s">
        <v>16708</v>
      </c>
      <c r="C1648" t="s">
        <v>15077</v>
      </c>
      <c r="D1648">
        <v>46219</v>
      </c>
      <c r="E1648">
        <v>14</v>
      </c>
      <c r="F1648" t="s">
        <v>15055</v>
      </c>
      <c r="G1648" t="s">
        <v>20050</v>
      </c>
    </row>
    <row r="1649" spans="1:7" x14ac:dyDescent="0.3">
      <c r="A1649">
        <v>1648</v>
      </c>
      <c r="B1649" t="s">
        <v>16709</v>
      </c>
      <c r="C1649" t="s">
        <v>15057</v>
      </c>
      <c r="D1649">
        <v>16624</v>
      </c>
      <c r="E1649">
        <v>644</v>
      </c>
      <c r="F1649" t="s">
        <v>15061</v>
      </c>
      <c r="G1649" t="s">
        <v>20049</v>
      </c>
    </row>
    <row r="1650" spans="1:7" x14ac:dyDescent="0.3">
      <c r="A1650">
        <v>1649</v>
      </c>
      <c r="B1650" t="s">
        <v>16710</v>
      </c>
      <c r="C1650" t="s">
        <v>15077</v>
      </c>
      <c r="D1650">
        <v>33365</v>
      </c>
      <c r="E1650">
        <v>892</v>
      </c>
      <c r="F1650" t="s">
        <v>15061</v>
      </c>
      <c r="G1650" t="s">
        <v>20049</v>
      </c>
    </row>
    <row r="1651" spans="1:7" x14ac:dyDescent="0.3">
      <c r="A1651">
        <v>1650</v>
      </c>
      <c r="B1651" t="s">
        <v>16711</v>
      </c>
      <c r="C1651" t="s">
        <v>15069</v>
      </c>
      <c r="D1651">
        <v>47341</v>
      </c>
      <c r="E1651">
        <v>272</v>
      </c>
      <c r="F1651" t="s">
        <v>15070</v>
      </c>
      <c r="G1651" t="s">
        <v>20049</v>
      </c>
    </row>
    <row r="1652" spans="1:7" x14ac:dyDescent="0.3">
      <c r="A1652">
        <v>1651</v>
      </c>
      <c r="B1652" t="s">
        <v>16712</v>
      </c>
      <c r="C1652" t="s">
        <v>15065</v>
      </c>
      <c r="D1652">
        <v>48723</v>
      </c>
      <c r="E1652">
        <v>615</v>
      </c>
      <c r="F1652" t="s">
        <v>15070</v>
      </c>
      <c r="G1652" t="s">
        <v>20049</v>
      </c>
    </row>
    <row r="1653" spans="1:7" x14ac:dyDescent="0.3">
      <c r="A1653">
        <v>1652</v>
      </c>
      <c r="B1653" t="s">
        <v>16713</v>
      </c>
      <c r="C1653" t="s">
        <v>15054</v>
      </c>
      <c r="D1653">
        <v>47958</v>
      </c>
      <c r="E1653">
        <v>282</v>
      </c>
      <c r="F1653" t="s">
        <v>15063</v>
      </c>
      <c r="G1653" t="s">
        <v>20049</v>
      </c>
    </row>
    <row r="1654" spans="1:7" x14ac:dyDescent="0.3">
      <c r="A1654">
        <v>1653</v>
      </c>
      <c r="B1654" t="s">
        <v>16714</v>
      </c>
      <c r="C1654" t="s">
        <v>15069</v>
      </c>
      <c r="D1654">
        <v>30982</v>
      </c>
      <c r="E1654">
        <v>785</v>
      </c>
      <c r="F1654" t="s">
        <v>15070</v>
      </c>
      <c r="G1654" t="s">
        <v>20049</v>
      </c>
    </row>
    <row r="1655" spans="1:7" x14ac:dyDescent="0.3">
      <c r="A1655">
        <v>1654</v>
      </c>
      <c r="B1655" t="s">
        <v>16715</v>
      </c>
      <c r="C1655" t="s">
        <v>15060</v>
      </c>
      <c r="D1655">
        <v>1264</v>
      </c>
      <c r="E1655">
        <v>678</v>
      </c>
      <c r="F1655" t="s">
        <v>15063</v>
      </c>
      <c r="G1655" t="s">
        <v>20049</v>
      </c>
    </row>
    <row r="1656" spans="1:7" x14ac:dyDescent="0.3">
      <c r="A1656">
        <v>1655</v>
      </c>
      <c r="B1656" t="s">
        <v>16716</v>
      </c>
      <c r="C1656" t="s">
        <v>15069</v>
      </c>
      <c r="D1656">
        <v>37743</v>
      </c>
      <c r="E1656">
        <v>449</v>
      </c>
      <c r="F1656" t="s">
        <v>15070</v>
      </c>
      <c r="G1656" t="s">
        <v>20049</v>
      </c>
    </row>
    <row r="1657" spans="1:7" x14ac:dyDescent="0.3">
      <c r="A1657">
        <v>1656</v>
      </c>
      <c r="B1657" t="s">
        <v>16717</v>
      </c>
      <c r="C1657" t="s">
        <v>15069</v>
      </c>
      <c r="D1657">
        <v>3948</v>
      </c>
      <c r="E1657">
        <v>810</v>
      </c>
      <c r="F1657" t="s">
        <v>15055</v>
      </c>
      <c r="G1657" t="s">
        <v>20049</v>
      </c>
    </row>
    <row r="1658" spans="1:7" x14ac:dyDescent="0.3">
      <c r="A1658">
        <v>1657</v>
      </c>
      <c r="B1658" t="s">
        <v>16718</v>
      </c>
      <c r="C1658" t="s">
        <v>15060</v>
      </c>
      <c r="D1658">
        <v>3295</v>
      </c>
      <c r="E1658">
        <v>335</v>
      </c>
      <c r="F1658" t="s">
        <v>15070</v>
      </c>
      <c r="G1658" t="s">
        <v>20049</v>
      </c>
    </row>
    <row r="1659" spans="1:7" x14ac:dyDescent="0.3">
      <c r="A1659">
        <v>1658</v>
      </c>
      <c r="B1659" t="s">
        <v>16719</v>
      </c>
      <c r="C1659" t="s">
        <v>15065</v>
      </c>
      <c r="D1659">
        <v>35432</v>
      </c>
      <c r="E1659">
        <v>77</v>
      </c>
      <c r="F1659" t="s">
        <v>15063</v>
      </c>
      <c r="G1659" t="s">
        <v>20051</v>
      </c>
    </row>
    <row r="1660" spans="1:7" x14ac:dyDescent="0.3">
      <c r="A1660">
        <v>1659</v>
      </c>
      <c r="B1660" t="s">
        <v>16720</v>
      </c>
      <c r="C1660" t="s">
        <v>15057</v>
      </c>
      <c r="D1660">
        <v>3738</v>
      </c>
      <c r="E1660">
        <v>166</v>
      </c>
      <c r="F1660" t="s">
        <v>15055</v>
      </c>
      <c r="G1660" t="s">
        <v>20049</v>
      </c>
    </row>
    <row r="1661" spans="1:7" x14ac:dyDescent="0.3">
      <c r="A1661">
        <v>1660</v>
      </c>
      <c r="B1661" t="s">
        <v>16721</v>
      </c>
      <c r="C1661" t="s">
        <v>15069</v>
      </c>
      <c r="D1661">
        <v>33339</v>
      </c>
      <c r="E1661">
        <v>296</v>
      </c>
      <c r="F1661" t="s">
        <v>15063</v>
      </c>
      <c r="G1661" t="s">
        <v>20049</v>
      </c>
    </row>
    <row r="1662" spans="1:7" x14ac:dyDescent="0.3">
      <c r="A1662">
        <v>1661</v>
      </c>
      <c r="B1662" t="s">
        <v>16722</v>
      </c>
      <c r="C1662" t="s">
        <v>15069</v>
      </c>
      <c r="D1662">
        <v>45408</v>
      </c>
      <c r="E1662">
        <v>253</v>
      </c>
      <c r="F1662" t="s">
        <v>15055</v>
      </c>
      <c r="G1662" t="s">
        <v>20049</v>
      </c>
    </row>
    <row r="1663" spans="1:7" x14ac:dyDescent="0.3">
      <c r="A1663">
        <v>1662</v>
      </c>
      <c r="B1663" t="s">
        <v>16723</v>
      </c>
      <c r="C1663" t="s">
        <v>15065</v>
      </c>
      <c r="D1663">
        <v>37299</v>
      </c>
      <c r="E1663">
        <v>614</v>
      </c>
      <c r="F1663" t="s">
        <v>15061</v>
      </c>
      <c r="G1663" t="s">
        <v>20049</v>
      </c>
    </row>
    <row r="1664" spans="1:7" x14ac:dyDescent="0.3">
      <c r="A1664">
        <v>1663</v>
      </c>
      <c r="B1664" t="s">
        <v>16724</v>
      </c>
      <c r="C1664" t="s">
        <v>15054</v>
      </c>
      <c r="D1664">
        <v>6648</v>
      </c>
      <c r="E1664">
        <v>232</v>
      </c>
      <c r="F1664" t="s">
        <v>15063</v>
      </c>
      <c r="G1664" t="s">
        <v>20049</v>
      </c>
    </row>
    <row r="1665" spans="1:7" x14ac:dyDescent="0.3">
      <c r="A1665">
        <v>1664</v>
      </c>
      <c r="B1665" t="s">
        <v>16725</v>
      </c>
      <c r="C1665" t="s">
        <v>15057</v>
      </c>
      <c r="D1665">
        <v>1956</v>
      </c>
      <c r="E1665">
        <v>206</v>
      </c>
      <c r="F1665" t="s">
        <v>15070</v>
      </c>
      <c r="G1665" t="s">
        <v>20049</v>
      </c>
    </row>
    <row r="1666" spans="1:7" x14ac:dyDescent="0.3">
      <c r="A1666">
        <v>1665</v>
      </c>
      <c r="B1666" t="s">
        <v>16726</v>
      </c>
      <c r="C1666" t="s">
        <v>15054</v>
      </c>
      <c r="D1666">
        <v>6974</v>
      </c>
      <c r="E1666">
        <v>144</v>
      </c>
      <c r="F1666" t="s">
        <v>15061</v>
      </c>
      <c r="G1666" t="s">
        <v>20049</v>
      </c>
    </row>
    <row r="1667" spans="1:7" x14ac:dyDescent="0.3">
      <c r="A1667">
        <v>1666</v>
      </c>
      <c r="B1667" t="s">
        <v>16727</v>
      </c>
      <c r="C1667" t="s">
        <v>15057</v>
      </c>
      <c r="D1667">
        <v>45189</v>
      </c>
      <c r="E1667">
        <v>450</v>
      </c>
      <c r="F1667" t="s">
        <v>15061</v>
      </c>
      <c r="G1667" t="s">
        <v>20049</v>
      </c>
    </row>
    <row r="1668" spans="1:7" x14ac:dyDescent="0.3">
      <c r="A1668">
        <v>1667</v>
      </c>
      <c r="B1668" t="s">
        <v>16728</v>
      </c>
      <c r="C1668" t="s">
        <v>15060</v>
      </c>
      <c r="D1668">
        <v>9873</v>
      </c>
      <c r="E1668">
        <v>781</v>
      </c>
      <c r="F1668" t="s">
        <v>15055</v>
      </c>
      <c r="G1668" t="s">
        <v>20049</v>
      </c>
    </row>
    <row r="1669" spans="1:7" x14ac:dyDescent="0.3">
      <c r="A1669">
        <v>1668</v>
      </c>
      <c r="B1669" t="s">
        <v>16729</v>
      </c>
      <c r="C1669" t="s">
        <v>15054</v>
      </c>
      <c r="D1669">
        <v>10019</v>
      </c>
      <c r="E1669">
        <v>95</v>
      </c>
      <c r="F1669" t="s">
        <v>15063</v>
      </c>
      <c r="G1669" t="s">
        <v>20051</v>
      </c>
    </row>
    <row r="1670" spans="1:7" x14ac:dyDescent="0.3">
      <c r="A1670">
        <v>1669</v>
      </c>
      <c r="B1670" t="s">
        <v>16730</v>
      </c>
      <c r="C1670" t="s">
        <v>15057</v>
      </c>
      <c r="D1670">
        <v>13504</v>
      </c>
      <c r="E1670">
        <v>137</v>
      </c>
      <c r="F1670" t="s">
        <v>15055</v>
      </c>
      <c r="G1670" t="s">
        <v>20049</v>
      </c>
    </row>
    <row r="1671" spans="1:7" x14ac:dyDescent="0.3">
      <c r="A1671">
        <v>1670</v>
      </c>
      <c r="B1671" t="s">
        <v>16731</v>
      </c>
      <c r="C1671" t="s">
        <v>15065</v>
      </c>
      <c r="D1671">
        <v>36675</v>
      </c>
      <c r="E1671">
        <v>686</v>
      </c>
      <c r="F1671" t="s">
        <v>15070</v>
      </c>
      <c r="G1671" t="s">
        <v>20049</v>
      </c>
    </row>
    <row r="1672" spans="1:7" x14ac:dyDescent="0.3">
      <c r="A1672">
        <v>1671</v>
      </c>
      <c r="B1672" t="s">
        <v>16732</v>
      </c>
      <c r="C1672" t="s">
        <v>15069</v>
      </c>
      <c r="D1672">
        <v>48146</v>
      </c>
      <c r="E1672">
        <v>491</v>
      </c>
      <c r="F1672" t="s">
        <v>15055</v>
      </c>
      <c r="G1672" t="s">
        <v>20049</v>
      </c>
    </row>
    <row r="1673" spans="1:7" x14ac:dyDescent="0.3">
      <c r="A1673">
        <v>1672</v>
      </c>
      <c r="B1673" t="s">
        <v>16733</v>
      </c>
      <c r="C1673" t="s">
        <v>15069</v>
      </c>
      <c r="D1673">
        <v>373</v>
      </c>
      <c r="E1673">
        <v>374</v>
      </c>
      <c r="F1673" t="s">
        <v>15055</v>
      </c>
      <c r="G1673" t="s">
        <v>20049</v>
      </c>
    </row>
    <row r="1674" spans="1:7" x14ac:dyDescent="0.3">
      <c r="A1674">
        <v>1673</v>
      </c>
      <c r="B1674" t="s">
        <v>16734</v>
      </c>
      <c r="C1674" t="s">
        <v>15069</v>
      </c>
      <c r="D1674">
        <v>29966</v>
      </c>
      <c r="E1674">
        <v>687</v>
      </c>
      <c r="F1674" t="s">
        <v>15061</v>
      </c>
      <c r="G1674" t="s">
        <v>20049</v>
      </c>
    </row>
    <row r="1675" spans="1:7" x14ac:dyDescent="0.3">
      <c r="A1675">
        <v>1674</v>
      </c>
      <c r="B1675" t="s">
        <v>16735</v>
      </c>
      <c r="C1675" t="s">
        <v>15077</v>
      </c>
      <c r="D1675">
        <v>4204</v>
      </c>
      <c r="E1675">
        <v>797</v>
      </c>
      <c r="F1675" t="s">
        <v>15070</v>
      </c>
      <c r="G1675" t="s">
        <v>20049</v>
      </c>
    </row>
    <row r="1676" spans="1:7" x14ac:dyDescent="0.3">
      <c r="A1676">
        <v>1675</v>
      </c>
      <c r="B1676" t="s">
        <v>16736</v>
      </c>
      <c r="C1676" t="s">
        <v>15077</v>
      </c>
      <c r="D1676">
        <v>3703</v>
      </c>
      <c r="E1676">
        <v>81</v>
      </c>
      <c r="F1676" t="s">
        <v>15063</v>
      </c>
      <c r="G1676" t="s">
        <v>20051</v>
      </c>
    </row>
    <row r="1677" spans="1:7" x14ac:dyDescent="0.3">
      <c r="A1677">
        <v>1676</v>
      </c>
      <c r="B1677" t="s">
        <v>16737</v>
      </c>
      <c r="C1677" t="s">
        <v>15069</v>
      </c>
      <c r="D1677">
        <v>13462</v>
      </c>
      <c r="E1677">
        <v>470</v>
      </c>
      <c r="F1677" t="s">
        <v>15061</v>
      </c>
      <c r="G1677" t="s">
        <v>20049</v>
      </c>
    </row>
    <row r="1678" spans="1:7" x14ac:dyDescent="0.3">
      <c r="A1678">
        <v>1677</v>
      </c>
      <c r="B1678" t="s">
        <v>16738</v>
      </c>
      <c r="C1678" t="s">
        <v>15065</v>
      </c>
      <c r="D1678">
        <v>46749</v>
      </c>
      <c r="E1678">
        <v>820</v>
      </c>
      <c r="F1678" t="s">
        <v>15055</v>
      </c>
      <c r="G1678" t="s">
        <v>20049</v>
      </c>
    </row>
    <row r="1679" spans="1:7" x14ac:dyDescent="0.3">
      <c r="A1679">
        <v>1678</v>
      </c>
      <c r="B1679" t="s">
        <v>16739</v>
      </c>
      <c r="C1679" t="s">
        <v>15054</v>
      </c>
      <c r="D1679">
        <v>45812</v>
      </c>
      <c r="E1679">
        <v>788</v>
      </c>
      <c r="F1679" t="s">
        <v>15061</v>
      </c>
      <c r="G1679" t="s">
        <v>20049</v>
      </c>
    </row>
    <row r="1680" spans="1:7" x14ac:dyDescent="0.3">
      <c r="A1680">
        <v>1679</v>
      </c>
      <c r="B1680" t="s">
        <v>16740</v>
      </c>
      <c r="C1680" t="s">
        <v>15054</v>
      </c>
      <c r="D1680">
        <v>2259</v>
      </c>
      <c r="E1680">
        <v>988</v>
      </c>
      <c r="F1680" t="s">
        <v>15070</v>
      </c>
      <c r="G1680" t="s">
        <v>20049</v>
      </c>
    </row>
    <row r="1681" spans="1:7" x14ac:dyDescent="0.3">
      <c r="A1681">
        <v>1680</v>
      </c>
      <c r="B1681" t="s">
        <v>16741</v>
      </c>
      <c r="C1681" t="s">
        <v>15065</v>
      </c>
      <c r="D1681">
        <v>19035</v>
      </c>
      <c r="E1681">
        <v>690</v>
      </c>
      <c r="F1681" t="s">
        <v>15070</v>
      </c>
      <c r="G1681" t="s">
        <v>20049</v>
      </c>
    </row>
    <row r="1682" spans="1:7" x14ac:dyDescent="0.3">
      <c r="A1682">
        <v>1681</v>
      </c>
      <c r="B1682" t="s">
        <v>16742</v>
      </c>
      <c r="C1682" t="s">
        <v>15065</v>
      </c>
      <c r="D1682">
        <v>17178</v>
      </c>
      <c r="E1682">
        <v>168</v>
      </c>
      <c r="F1682" t="s">
        <v>15055</v>
      </c>
      <c r="G1682" t="s">
        <v>20049</v>
      </c>
    </row>
    <row r="1683" spans="1:7" x14ac:dyDescent="0.3">
      <c r="A1683">
        <v>1682</v>
      </c>
      <c r="B1683" t="s">
        <v>16743</v>
      </c>
      <c r="C1683" t="s">
        <v>15057</v>
      </c>
      <c r="D1683">
        <v>29096</v>
      </c>
      <c r="E1683">
        <v>251</v>
      </c>
      <c r="F1683" t="s">
        <v>15070</v>
      </c>
      <c r="G1683" t="s">
        <v>20049</v>
      </c>
    </row>
    <row r="1684" spans="1:7" x14ac:dyDescent="0.3">
      <c r="A1684">
        <v>1683</v>
      </c>
      <c r="B1684" t="s">
        <v>16744</v>
      </c>
      <c r="C1684" t="s">
        <v>15069</v>
      </c>
      <c r="D1684">
        <v>24276</v>
      </c>
      <c r="E1684">
        <v>280</v>
      </c>
      <c r="F1684" t="s">
        <v>15055</v>
      </c>
      <c r="G1684" t="s">
        <v>20049</v>
      </c>
    </row>
    <row r="1685" spans="1:7" x14ac:dyDescent="0.3">
      <c r="A1685">
        <v>1684</v>
      </c>
      <c r="B1685" t="s">
        <v>16745</v>
      </c>
      <c r="C1685" t="s">
        <v>15060</v>
      </c>
      <c r="D1685">
        <v>48478</v>
      </c>
      <c r="E1685">
        <v>171</v>
      </c>
      <c r="F1685" t="s">
        <v>15061</v>
      </c>
      <c r="G1685" t="s">
        <v>20049</v>
      </c>
    </row>
    <row r="1686" spans="1:7" x14ac:dyDescent="0.3">
      <c r="A1686">
        <v>1685</v>
      </c>
      <c r="B1686" t="s">
        <v>16746</v>
      </c>
      <c r="C1686" t="s">
        <v>15065</v>
      </c>
      <c r="D1686">
        <v>21413</v>
      </c>
      <c r="E1686">
        <v>197</v>
      </c>
      <c r="F1686" t="s">
        <v>15061</v>
      </c>
      <c r="G1686" t="s">
        <v>20049</v>
      </c>
    </row>
    <row r="1687" spans="1:7" x14ac:dyDescent="0.3">
      <c r="A1687">
        <v>1686</v>
      </c>
      <c r="B1687" t="s">
        <v>16747</v>
      </c>
      <c r="C1687" t="s">
        <v>15065</v>
      </c>
      <c r="D1687">
        <v>18946</v>
      </c>
      <c r="E1687">
        <v>171</v>
      </c>
      <c r="F1687" t="s">
        <v>15055</v>
      </c>
      <c r="G1687" t="s">
        <v>20049</v>
      </c>
    </row>
    <row r="1688" spans="1:7" x14ac:dyDescent="0.3">
      <c r="A1688">
        <v>1687</v>
      </c>
      <c r="B1688" t="s">
        <v>16748</v>
      </c>
      <c r="C1688" t="s">
        <v>15057</v>
      </c>
      <c r="D1688">
        <v>1060</v>
      </c>
      <c r="E1688">
        <v>831</v>
      </c>
      <c r="F1688" t="s">
        <v>15061</v>
      </c>
      <c r="G1688" t="s">
        <v>20049</v>
      </c>
    </row>
    <row r="1689" spans="1:7" x14ac:dyDescent="0.3">
      <c r="A1689">
        <v>1688</v>
      </c>
      <c r="B1689" t="s">
        <v>16749</v>
      </c>
      <c r="C1689" t="s">
        <v>15054</v>
      </c>
      <c r="D1689">
        <v>49488</v>
      </c>
      <c r="E1689">
        <v>277</v>
      </c>
      <c r="F1689" t="s">
        <v>15063</v>
      </c>
      <c r="G1689" t="s">
        <v>20049</v>
      </c>
    </row>
    <row r="1690" spans="1:7" x14ac:dyDescent="0.3">
      <c r="A1690">
        <v>1689</v>
      </c>
      <c r="B1690" t="s">
        <v>16750</v>
      </c>
      <c r="C1690" t="s">
        <v>15057</v>
      </c>
      <c r="D1690">
        <v>34122</v>
      </c>
      <c r="E1690">
        <v>403</v>
      </c>
      <c r="F1690" t="s">
        <v>15061</v>
      </c>
      <c r="G1690" t="s">
        <v>20049</v>
      </c>
    </row>
    <row r="1691" spans="1:7" x14ac:dyDescent="0.3">
      <c r="A1691">
        <v>1690</v>
      </c>
      <c r="B1691" t="s">
        <v>16751</v>
      </c>
      <c r="C1691" t="s">
        <v>15060</v>
      </c>
      <c r="D1691">
        <v>4844</v>
      </c>
      <c r="E1691">
        <v>385</v>
      </c>
      <c r="F1691" t="s">
        <v>15070</v>
      </c>
      <c r="G1691" t="s">
        <v>20049</v>
      </c>
    </row>
    <row r="1692" spans="1:7" x14ac:dyDescent="0.3">
      <c r="A1692">
        <v>1691</v>
      </c>
      <c r="B1692" t="s">
        <v>16752</v>
      </c>
      <c r="C1692" t="s">
        <v>15077</v>
      </c>
      <c r="D1692">
        <v>29066</v>
      </c>
      <c r="E1692">
        <v>377</v>
      </c>
      <c r="F1692" t="s">
        <v>15070</v>
      </c>
      <c r="G1692" t="s">
        <v>20049</v>
      </c>
    </row>
    <row r="1693" spans="1:7" x14ac:dyDescent="0.3">
      <c r="A1693">
        <v>1692</v>
      </c>
      <c r="B1693" t="s">
        <v>16753</v>
      </c>
      <c r="C1693" t="s">
        <v>15065</v>
      </c>
      <c r="D1693">
        <v>37496</v>
      </c>
      <c r="E1693">
        <v>394</v>
      </c>
      <c r="F1693" t="s">
        <v>15055</v>
      </c>
      <c r="G1693" t="s">
        <v>20049</v>
      </c>
    </row>
    <row r="1694" spans="1:7" x14ac:dyDescent="0.3">
      <c r="A1694">
        <v>1693</v>
      </c>
      <c r="B1694" t="s">
        <v>16754</v>
      </c>
      <c r="C1694" t="s">
        <v>15069</v>
      </c>
      <c r="D1694">
        <v>45682</v>
      </c>
      <c r="E1694">
        <v>875</v>
      </c>
      <c r="F1694" t="s">
        <v>15055</v>
      </c>
      <c r="G1694" t="s">
        <v>20049</v>
      </c>
    </row>
    <row r="1695" spans="1:7" x14ac:dyDescent="0.3">
      <c r="A1695">
        <v>1694</v>
      </c>
      <c r="B1695" t="s">
        <v>16755</v>
      </c>
      <c r="C1695" t="s">
        <v>15057</v>
      </c>
      <c r="D1695">
        <v>39052</v>
      </c>
      <c r="E1695">
        <v>298</v>
      </c>
      <c r="F1695" t="s">
        <v>15061</v>
      </c>
      <c r="G1695" t="s">
        <v>20049</v>
      </c>
    </row>
    <row r="1696" spans="1:7" x14ac:dyDescent="0.3">
      <c r="A1696">
        <v>1695</v>
      </c>
      <c r="B1696" t="s">
        <v>16756</v>
      </c>
      <c r="C1696" t="s">
        <v>15054</v>
      </c>
      <c r="D1696">
        <v>43905</v>
      </c>
      <c r="E1696">
        <v>873</v>
      </c>
      <c r="F1696" t="s">
        <v>15055</v>
      </c>
      <c r="G1696" t="s">
        <v>20049</v>
      </c>
    </row>
    <row r="1697" spans="1:7" x14ac:dyDescent="0.3">
      <c r="A1697">
        <v>1696</v>
      </c>
      <c r="B1697" t="s">
        <v>16757</v>
      </c>
      <c r="C1697" t="s">
        <v>15054</v>
      </c>
      <c r="D1697">
        <v>39091</v>
      </c>
      <c r="E1697">
        <v>608</v>
      </c>
      <c r="F1697" t="s">
        <v>15070</v>
      </c>
      <c r="G1697" t="s">
        <v>20049</v>
      </c>
    </row>
    <row r="1698" spans="1:7" x14ac:dyDescent="0.3">
      <c r="A1698">
        <v>1697</v>
      </c>
      <c r="B1698" t="s">
        <v>16758</v>
      </c>
      <c r="C1698" t="s">
        <v>15065</v>
      </c>
      <c r="D1698">
        <v>47731</v>
      </c>
      <c r="E1698">
        <v>113</v>
      </c>
      <c r="F1698" t="s">
        <v>15063</v>
      </c>
      <c r="G1698" t="s">
        <v>20049</v>
      </c>
    </row>
    <row r="1699" spans="1:7" x14ac:dyDescent="0.3">
      <c r="A1699">
        <v>1698</v>
      </c>
      <c r="B1699" t="s">
        <v>16759</v>
      </c>
      <c r="C1699" t="s">
        <v>15057</v>
      </c>
      <c r="D1699">
        <v>2717</v>
      </c>
      <c r="E1699">
        <v>734</v>
      </c>
      <c r="F1699" t="s">
        <v>15063</v>
      </c>
      <c r="G1699" t="s">
        <v>20049</v>
      </c>
    </row>
    <row r="1700" spans="1:7" x14ac:dyDescent="0.3">
      <c r="A1700">
        <v>1699</v>
      </c>
      <c r="B1700" t="s">
        <v>16760</v>
      </c>
      <c r="C1700" t="s">
        <v>15077</v>
      </c>
      <c r="D1700">
        <v>45752</v>
      </c>
      <c r="E1700">
        <v>122</v>
      </c>
      <c r="F1700" t="s">
        <v>15055</v>
      </c>
      <c r="G1700" t="s">
        <v>20049</v>
      </c>
    </row>
    <row r="1701" spans="1:7" x14ac:dyDescent="0.3">
      <c r="A1701">
        <v>1700</v>
      </c>
      <c r="B1701" t="s">
        <v>16761</v>
      </c>
      <c r="C1701" t="s">
        <v>15060</v>
      </c>
      <c r="D1701">
        <v>4843</v>
      </c>
      <c r="E1701">
        <v>859</v>
      </c>
      <c r="F1701" t="s">
        <v>15063</v>
      </c>
      <c r="G1701" t="s">
        <v>20049</v>
      </c>
    </row>
    <row r="1702" spans="1:7" x14ac:dyDescent="0.3">
      <c r="A1702">
        <v>1701</v>
      </c>
      <c r="B1702" t="s">
        <v>16762</v>
      </c>
      <c r="C1702" t="s">
        <v>15069</v>
      </c>
      <c r="D1702">
        <v>45669</v>
      </c>
      <c r="E1702">
        <v>411</v>
      </c>
      <c r="F1702" t="s">
        <v>15055</v>
      </c>
      <c r="G1702" t="s">
        <v>20049</v>
      </c>
    </row>
    <row r="1703" spans="1:7" x14ac:dyDescent="0.3">
      <c r="A1703">
        <v>1702</v>
      </c>
      <c r="B1703" t="s">
        <v>16763</v>
      </c>
      <c r="C1703" t="s">
        <v>15069</v>
      </c>
      <c r="D1703">
        <v>25212</v>
      </c>
      <c r="E1703">
        <v>275</v>
      </c>
      <c r="F1703" t="s">
        <v>15061</v>
      </c>
      <c r="G1703" t="s">
        <v>20049</v>
      </c>
    </row>
    <row r="1704" spans="1:7" x14ac:dyDescent="0.3">
      <c r="A1704">
        <v>1703</v>
      </c>
      <c r="B1704" t="s">
        <v>16764</v>
      </c>
      <c r="C1704" t="s">
        <v>15065</v>
      </c>
      <c r="D1704">
        <v>6692</v>
      </c>
      <c r="E1704">
        <v>192</v>
      </c>
      <c r="F1704" t="s">
        <v>15061</v>
      </c>
      <c r="G1704" t="s">
        <v>20049</v>
      </c>
    </row>
    <row r="1705" spans="1:7" x14ac:dyDescent="0.3">
      <c r="A1705">
        <v>1704</v>
      </c>
      <c r="B1705" t="s">
        <v>16765</v>
      </c>
      <c r="C1705" t="s">
        <v>15069</v>
      </c>
      <c r="D1705">
        <v>34219</v>
      </c>
      <c r="E1705">
        <v>716</v>
      </c>
      <c r="F1705" t="s">
        <v>15061</v>
      </c>
      <c r="G1705" t="s">
        <v>20049</v>
      </c>
    </row>
    <row r="1706" spans="1:7" x14ac:dyDescent="0.3">
      <c r="A1706">
        <v>1705</v>
      </c>
      <c r="B1706" t="s">
        <v>16766</v>
      </c>
      <c r="C1706" t="s">
        <v>15057</v>
      </c>
      <c r="D1706">
        <v>31687</v>
      </c>
      <c r="E1706">
        <v>709</v>
      </c>
      <c r="F1706" t="s">
        <v>15070</v>
      </c>
      <c r="G1706" t="s">
        <v>20049</v>
      </c>
    </row>
    <row r="1707" spans="1:7" x14ac:dyDescent="0.3">
      <c r="A1707">
        <v>1706</v>
      </c>
      <c r="B1707" t="s">
        <v>16767</v>
      </c>
      <c r="C1707" t="s">
        <v>15057</v>
      </c>
      <c r="D1707">
        <v>37801</v>
      </c>
      <c r="E1707">
        <v>825</v>
      </c>
      <c r="F1707" t="s">
        <v>15070</v>
      </c>
      <c r="G1707" t="s">
        <v>20049</v>
      </c>
    </row>
    <row r="1708" spans="1:7" x14ac:dyDescent="0.3">
      <c r="A1708">
        <v>1707</v>
      </c>
      <c r="B1708" t="s">
        <v>16768</v>
      </c>
      <c r="C1708" t="s">
        <v>15069</v>
      </c>
      <c r="D1708">
        <v>1894</v>
      </c>
      <c r="E1708">
        <v>121</v>
      </c>
      <c r="F1708" t="s">
        <v>15063</v>
      </c>
      <c r="G1708" t="s">
        <v>20049</v>
      </c>
    </row>
    <row r="1709" spans="1:7" x14ac:dyDescent="0.3">
      <c r="A1709">
        <v>1708</v>
      </c>
      <c r="B1709" t="s">
        <v>16769</v>
      </c>
      <c r="C1709" t="s">
        <v>15077</v>
      </c>
      <c r="D1709">
        <v>49115</v>
      </c>
      <c r="E1709">
        <v>169</v>
      </c>
      <c r="F1709" t="s">
        <v>15055</v>
      </c>
      <c r="G1709" t="s">
        <v>20049</v>
      </c>
    </row>
    <row r="1710" spans="1:7" x14ac:dyDescent="0.3">
      <c r="A1710">
        <v>1709</v>
      </c>
      <c r="B1710" t="s">
        <v>16770</v>
      </c>
      <c r="C1710" t="s">
        <v>15060</v>
      </c>
      <c r="D1710">
        <v>3972</v>
      </c>
      <c r="E1710">
        <v>171</v>
      </c>
      <c r="F1710" t="s">
        <v>15061</v>
      </c>
      <c r="G1710" t="s">
        <v>20049</v>
      </c>
    </row>
    <row r="1711" spans="1:7" x14ac:dyDescent="0.3">
      <c r="A1711">
        <v>1710</v>
      </c>
      <c r="B1711" t="s">
        <v>16771</v>
      </c>
      <c r="C1711" t="s">
        <v>15057</v>
      </c>
      <c r="D1711">
        <v>32858</v>
      </c>
      <c r="E1711">
        <v>202</v>
      </c>
      <c r="F1711" t="s">
        <v>15063</v>
      </c>
      <c r="G1711" t="s">
        <v>20049</v>
      </c>
    </row>
    <row r="1712" spans="1:7" x14ac:dyDescent="0.3">
      <c r="A1712">
        <v>1711</v>
      </c>
      <c r="B1712" t="s">
        <v>16772</v>
      </c>
      <c r="C1712" t="s">
        <v>15069</v>
      </c>
      <c r="D1712">
        <v>13035</v>
      </c>
      <c r="E1712">
        <v>247</v>
      </c>
      <c r="F1712" t="s">
        <v>15055</v>
      </c>
      <c r="G1712" t="s">
        <v>20049</v>
      </c>
    </row>
    <row r="1713" spans="1:7" x14ac:dyDescent="0.3">
      <c r="A1713">
        <v>1712</v>
      </c>
      <c r="B1713" t="s">
        <v>16773</v>
      </c>
      <c r="C1713" t="s">
        <v>15069</v>
      </c>
      <c r="D1713">
        <v>19419</v>
      </c>
      <c r="E1713">
        <v>496</v>
      </c>
      <c r="F1713" t="s">
        <v>15070</v>
      </c>
      <c r="G1713" t="s">
        <v>20049</v>
      </c>
    </row>
    <row r="1714" spans="1:7" x14ac:dyDescent="0.3">
      <c r="A1714">
        <v>1713</v>
      </c>
      <c r="B1714" t="s">
        <v>16774</v>
      </c>
      <c r="C1714" t="s">
        <v>15060</v>
      </c>
      <c r="D1714">
        <v>15088</v>
      </c>
      <c r="E1714">
        <v>486</v>
      </c>
      <c r="F1714" t="s">
        <v>15061</v>
      </c>
      <c r="G1714" t="s">
        <v>20049</v>
      </c>
    </row>
    <row r="1715" spans="1:7" x14ac:dyDescent="0.3">
      <c r="A1715">
        <v>1714</v>
      </c>
      <c r="B1715" t="s">
        <v>16775</v>
      </c>
      <c r="C1715" t="s">
        <v>15077</v>
      </c>
      <c r="D1715">
        <v>29065</v>
      </c>
      <c r="E1715">
        <v>110</v>
      </c>
      <c r="F1715" t="s">
        <v>15063</v>
      </c>
      <c r="G1715" t="s">
        <v>20049</v>
      </c>
    </row>
    <row r="1716" spans="1:7" x14ac:dyDescent="0.3">
      <c r="A1716">
        <v>1715</v>
      </c>
      <c r="B1716" t="s">
        <v>16776</v>
      </c>
      <c r="C1716" t="s">
        <v>15057</v>
      </c>
      <c r="D1716">
        <v>22197</v>
      </c>
      <c r="E1716">
        <v>955</v>
      </c>
      <c r="F1716" t="s">
        <v>15063</v>
      </c>
      <c r="G1716" t="s">
        <v>20049</v>
      </c>
    </row>
    <row r="1717" spans="1:7" x14ac:dyDescent="0.3">
      <c r="A1717">
        <v>1716</v>
      </c>
      <c r="B1717" t="s">
        <v>16777</v>
      </c>
      <c r="C1717" t="s">
        <v>15069</v>
      </c>
      <c r="D1717">
        <v>19392</v>
      </c>
      <c r="E1717">
        <v>675</v>
      </c>
      <c r="F1717" t="s">
        <v>15070</v>
      </c>
      <c r="G1717" t="s">
        <v>20049</v>
      </c>
    </row>
    <row r="1718" spans="1:7" x14ac:dyDescent="0.3">
      <c r="A1718">
        <v>1717</v>
      </c>
      <c r="B1718" t="s">
        <v>16778</v>
      </c>
      <c r="C1718" t="s">
        <v>15069</v>
      </c>
      <c r="D1718">
        <v>49753</v>
      </c>
      <c r="E1718">
        <v>947</v>
      </c>
      <c r="F1718" t="s">
        <v>15055</v>
      </c>
      <c r="G1718" t="s">
        <v>20049</v>
      </c>
    </row>
    <row r="1719" spans="1:7" x14ac:dyDescent="0.3">
      <c r="A1719">
        <v>1718</v>
      </c>
      <c r="B1719" t="s">
        <v>16779</v>
      </c>
      <c r="C1719" t="s">
        <v>15065</v>
      </c>
      <c r="D1719">
        <v>10851</v>
      </c>
      <c r="E1719">
        <v>644</v>
      </c>
      <c r="F1719" t="s">
        <v>15061</v>
      </c>
      <c r="G1719" t="s">
        <v>20049</v>
      </c>
    </row>
    <row r="1720" spans="1:7" x14ac:dyDescent="0.3">
      <c r="A1720">
        <v>1719</v>
      </c>
      <c r="B1720" t="s">
        <v>16780</v>
      </c>
      <c r="C1720" t="s">
        <v>15054</v>
      </c>
      <c r="D1720">
        <v>42014</v>
      </c>
      <c r="E1720">
        <v>204</v>
      </c>
      <c r="F1720" t="s">
        <v>15070</v>
      </c>
      <c r="G1720" t="s">
        <v>20049</v>
      </c>
    </row>
    <row r="1721" spans="1:7" x14ac:dyDescent="0.3">
      <c r="A1721">
        <v>1720</v>
      </c>
      <c r="B1721" t="s">
        <v>16781</v>
      </c>
      <c r="C1721" t="s">
        <v>15060</v>
      </c>
      <c r="D1721">
        <v>28192</v>
      </c>
      <c r="E1721">
        <v>134</v>
      </c>
      <c r="F1721" t="s">
        <v>15055</v>
      </c>
      <c r="G1721" t="s">
        <v>20049</v>
      </c>
    </row>
    <row r="1722" spans="1:7" x14ac:dyDescent="0.3">
      <c r="A1722">
        <v>1721</v>
      </c>
      <c r="B1722" t="s">
        <v>16782</v>
      </c>
      <c r="C1722" t="s">
        <v>15060</v>
      </c>
      <c r="D1722">
        <v>4328</v>
      </c>
      <c r="E1722">
        <v>592</v>
      </c>
      <c r="F1722" t="s">
        <v>15070</v>
      </c>
      <c r="G1722" t="s">
        <v>20049</v>
      </c>
    </row>
    <row r="1723" spans="1:7" x14ac:dyDescent="0.3">
      <c r="A1723">
        <v>1722</v>
      </c>
      <c r="B1723" t="s">
        <v>16783</v>
      </c>
      <c r="C1723" t="s">
        <v>15054</v>
      </c>
      <c r="D1723">
        <v>15872</v>
      </c>
      <c r="E1723">
        <v>504</v>
      </c>
      <c r="F1723" t="s">
        <v>15055</v>
      </c>
      <c r="G1723" t="s">
        <v>20049</v>
      </c>
    </row>
    <row r="1724" spans="1:7" x14ac:dyDescent="0.3">
      <c r="A1724">
        <v>1723</v>
      </c>
      <c r="B1724" t="s">
        <v>16784</v>
      </c>
      <c r="C1724" t="s">
        <v>15069</v>
      </c>
      <c r="D1724">
        <v>25858</v>
      </c>
      <c r="E1724">
        <v>510</v>
      </c>
      <c r="F1724" t="s">
        <v>15070</v>
      </c>
      <c r="G1724" t="s">
        <v>20049</v>
      </c>
    </row>
    <row r="1725" spans="1:7" x14ac:dyDescent="0.3">
      <c r="A1725">
        <v>1724</v>
      </c>
      <c r="B1725" t="s">
        <v>16785</v>
      </c>
      <c r="C1725" t="s">
        <v>15069</v>
      </c>
      <c r="D1725">
        <v>17573</v>
      </c>
      <c r="E1725">
        <v>107</v>
      </c>
      <c r="F1725" t="s">
        <v>15063</v>
      </c>
      <c r="G1725" t="s">
        <v>20049</v>
      </c>
    </row>
    <row r="1726" spans="1:7" x14ac:dyDescent="0.3">
      <c r="A1726">
        <v>1725</v>
      </c>
      <c r="B1726" t="s">
        <v>16786</v>
      </c>
      <c r="C1726" t="s">
        <v>15060</v>
      </c>
      <c r="D1726">
        <v>32816</v>
      </c>
      <c r="E1726">
        <v>964</v>
      </c>
      <c r="F1726" t="s">
        <v>15055</v>
      </c>
      <c r="G1726" t="s">
        <v>20049</v>
      </c>
    </row>
    <row r="1727" spans="1:7" x14ac:dyDescent="0.3">
      <c r="A1727">
        <v>1726</v>
      </c>
      <c r="B1727" t="s">
        <v>16787</v>
      </c>
      <c r="C1727" t="s">
        <v>15069</v>
      </c>
      <c r="D1727">
        <v>109</v>
      </c>
      <c r="E1727">
        <v>700</v>
      </c>
      <c r="F1727" t="s">
        <v>15055</v>
      </c>
      <c r="G1727" t="s">
        <v>20049</v>
      </c>
    </row>
    <row r="1728" spans="1:7" x14ac:dyDescent="0.3">
      <c r="A1728">
        <v>1727</v>
      </c>
      <c r="B1728" t="s">
        <v>16788</v>
      </c>
      <c r="C1728" t="s">
        <v>15054</v>
      </c>
      <c r="D1728">
        <v>13904</v>
      </c>
      <c r="E1728">
        <v>18</v>
      </c>
      <c r="F1728" t="s">
        <v>15055</v>
      </c>
      <c r="G1728" t="s">
        <v>20050</v>
      </c>
    </row>
    <row r="1729" spans="1:7" x14ac:dyDescent="0.3">
      <c r="A1729">
        <v>1728</v>
      </c>
      <c r="B1729" t="s">
        <v>16789</v>
      </c>
      <c r="C1729" t="s">
        <v>15069</v>
      </c>
      <c r="D1729">
        <v>35381</v>
      </c>
      <c r="E1729">
        <v>809</v>
      </c>
      <c r="F1729" t="s">
        <v>15061</v>
      </c>
      <c r="G1729" t="s">
        <v>20049</v>
      </c>
    </row>
    <row r="1730" spans="1:7" x14ac:dyDescent="0.3">
      <c r="A1730">
        <v>1729</v>
      </c>
      <c r="B1730" t="s">
        <v>16790</v>
      </c>
      <c r="C1730" t="s">
        <v>15054</v>
      </c>
      <c r="D1730">
        <v>37848</v>
      </c>
      <c r="E1730">
        <v>4</v>
      </c>
      <c r="F1730" t="s">
        <v>15070</v>
      </c>
      <c r="G1730" t="s">
        <v>20050</v>
      </c>
    </row>
    <row r="1731" spans="1:7" x14ac:dyDescent="0.3">
      <c r="A1731">
        <v>1730</v>
      </c>
      <c r="B1731" t="s">
        <v>16791</v>
      </c>
      <c r="C1731" t="s">
        <v>15069</v>
      </c>
      <c r="D1731">
        <v>1475</v>
      </c>
      <c r="E1731">
        <v>586</v>
      </c>
      <c r="F1731" t="s">
        <v>15061</v>
      </c>
      <c r="G1731" t="s">
        <v>20049</v>
      </c>
    </row>
    <row r="1732" spans="1:7" x14ac:dyDescent="0.3">
      <c r="A1732">
        <v>1731</v>
      </c>
      <c r="B1732" t="s">
        <v>16792</v>
      </c>
      <c r="C1732" t="s">
        <v>15060</v>
      </c>
      <c r="D1732">
        <v>12617</v>
      </c>
      <c r="E1732">
        <v>580</v>
      </c>
      <c r="F1732" t="s">
        <v>15055</v>
      </c>
      <c r="G1732" t="s">
        <v>20049</v>
      </c>
    </row>
    <row r="1733" spans="1:7" x14ac:dyDescent="0.3">
      <c r="A1733">
        <v>1732</v>
      </c>
      <c r="B1733" t="s">
        <v>16793</v>
      </c>
      <c r="C1733" t="s">
        <v>15069</v>
      </c>
      <c r="D1733">
        <v>13423</v>
      </c>
      <c r="E1733">
        <v>398</v>
      </c>
      <c r="F1733" t="s">
        <v>15061</v>
      </c>
      <c r="G1733" t="s">
        <v>20049</v>
      </c>
    </row>
    <row r="1734" spans="1:7" x14ac:dyDescent="0.3">
      <c r="A1734">
        <v>1733</v>
      </c>
      <c r="B1734" t="s">
        <v>16794</v>
      </c>
      <c r="C1734" t="s">
        <v>15065</v>
      </c>
      <c r="D1734">
        <v>30227</v>
      </c>
      <c r="E1734">
        <v>990</v>
      </c>
      <c r="F1734" t="s">
        <v>15070</v>
      </c>
      <c r="G1734" t="s">
        <v>20049</v>
      </c>
    </row>
    <row r="1735" spans="1:7" x14ac:dyDescent="0.3">
      <c r="A1735">
        <v>1734</v>
      </c>
      <c r="B1735" t="s">
        <v>16795</v>
      </c>
      <c r="C1735" t="s">
        <v>15060</v>
      </c>
      <c r="D1735">
        <v>14246</v>
      </c>
      <c r="E1735">
        <v>317</v>
      </c>
      <c r="F1735" t="s">
        <v>15055</v>
      </c>
      <c r="G1735" t="s">
        <v>20049</v>
      </c>
    </row>
    <row r="1736" spans="1:7" x14ac:dyDescent="0.3">
      <c r="A1736">
        <v>1735</v>
      </c>
      <c r="B1736" t="s">
        <v>16796</v>
      </c>
      <c r="C1736" t="s">
        <v>15069</v>
      </c>
      <c r="D1736">
        <v>7169</v>
      </c>
      <c r="E1736">
        <v>728</v>
      </c>
      <c r="F1736" t="s">
        <v>15070</v>
      </c>
      <c r="G1736" t="s">
        <v>20049</v>
      </c>
    </row>
    <row r="1737" spans="1:7" x14ac:dyDescent="0.3">
      <c r="A1737">
        <v>1736</v>
      </c>
      <c r="B1737" t="s">
        <v>16797</v>
      </c>
      <c r="C1737" t="s">
        <v>15060</v>
      </c>
      <c r="D1737">
        <v>1737</v>
      </c>
      <c r="E1737">
        <v>179</v>
      </c>
      <c r="F1737" t="s">
        <v>15061</v>
      </c>
      <c r="G1737" t="s">
        <v>20049</v>
      </c>
    </row>
    <row r="1738" spans="1:7" x14ac:dyDescent="0.3">
      <c r="A1738">
        <v>1737</v>
      </c>
      <c r="B1738" t="s">
        <v>16798</v>
      </c>
      <c r="C1738" t="s">
        <v>15069</v>
      </c>
      <c r="D1738">
        <v>24671</v>
      </c>
      <c r="E1738">
        <v>511</v>
      </c>
      <c r="F1738" t="s">
        <v>15063</v>
      </c>
      <c r="G1738" t="s">
        <v>20049</v>
      </c>
    </row>
    <row r="1739" spans="1:7" x14ac:dyDescent="0.3">
      <c r="A1739">
        <v>1738</v>
      </c>
      <c r="B1739" t="s">
        <v>16799</v>
      </c>
      <c r="C1739" t="s">
        <v>15057</v>
      </c>
      <c r="D1739">
        <v>9968</v>
      </c>
      <c r="E1739">
        <v>647</v>
      </c>
      <c r="F1739" t="s">
        <v>15061</v>
      </c>
      <c r="G1739" t="s">
        <v>20049</v>
      </c>
    </row>
    <row r="1740" spans="1:7" x14ac:dyDescent="0.3">
      <c r="A1740">
        <v>1739</v>
      </c>
      <c r="B1740" t="s">
        <v>16800</v>
      </c>
      <c r="C1740" t="s">
        <v>15065</v>
      </c>
      <c r="D1740">
        <v>22444</v>
      </c>
      <c r="E1740">
        <v>139</v>
      </c>
      <c r="F1740" t="s">
        <v>15070</v>
      </c>
      <c r="G1740" t="s">
        <v>20049</v>
      </c>
    </row>
    <row r="1741" spans="1:7" x14ac:dyDescent="0.3">
      <c r="A1741">
        <v>1740</v>
      </c>
      <c r="B1741" t="s">
        <v>16801</v>
      </c>
      <c r="C1741" t="s">
        <v>15054</v>
      </c>
      <c r="D1741">
        <v>22831</v>
      </c>
      <c r="E1741">
        <v>652</v>
      </c>
      <c r="F1741" t="s">
        <v>15063</v>
      </c>
      <c r="G1741" t="s">
        <v>20049</v>
      </c>
    </row>
    <row r="1742" spans="1:7" x14ac:dyDescent="0.3">
      <c r="A1742">
        <v>1741</v>
      </c>
      <c r="B1742" t="s">
        <v>16802</v>
      </c>
      <c r="C1742" t="s">
        <v>15057</v>
      </c>
      <c r="D1742">
        <v>27204</v>
      </c>
      <c r="E1742">
        <v>861</v>
      </c>
      <c r="F1742" t="s">
        <v>15061</v>
      </c>
      <c r="G1742" t="s">
        <v>20049</v>
      </c>
    </row>
    <row r="1743" spans="1:7" x14ac:dyDescent="0.3">
      <c r="A1743">
        <v>1742</v>
      </c>
      <c r="B1743" t="s">
        <v>16803</v>
      </c>
      <c r="C1743" t="s">
        <v>15054</v>
      </c>
      <c r="D1743">
        <v>21725</v>
      </c>
      <c r="E1743">
        <v>463</v>
      </c>
      <c r="F1743" t="s">
        <v>15055</v>
      </c>
      <c r="G1743" t="s">
        <v>20049</v>
      </c>
    </row>
    <row r="1744" spans="1:7" x14ac:dyDescent="0.3">
      <c r="A1744">
        <v>1743</v>
      </c>
      <c r="B1744" t="s">
        <v>16804</v>
      </c>
      <c r="C1744" t="s">
        <v>15060</v>
      </c>
      <c r="D1744">
        <v>585</v>
      </c>
      <c r="E1744">
        <v>322</v>
      </c>
      <c r="F1744" t="s">
        <v>15063</v>
      </c>
      <c r="G1744" t="s">
        <v>20049</v>
      </c>
    </row>
    <row r="1745" spans="1:7" x14ac:dyDescent="0.3">
      <c r="A1745">
        <v>1744</v>
      </c>
      <c r="B1745" t="s">
        <v>16805</v>
      </c>
      <c r="C1745" t="s">
        <v>15054</v>
      </c>
      <c r="D1745">
        <v>20862</v>
      </c>
      <c r="E1745">
        <v>994</v>
      </c>
      <c r="F1745" t="s">
        <v>15063</v>
      </c>
      <c r="G1745" t="s">
        <v>20049</v>
      </c>
    </row>
    <row r="1746" spans="1:7" x14ac:dyDescent="0.3">
      <c r="A1746">
        <v>1745</v>
      </c>
      <c r="B1746" t="s">
        <v>16806</v>
      </c>
      <c r="C1746" t="s">
        <v>15077</v>
      </c>
      <c r="D1746">
        <v>19535</v>
      </c>
      <c r="E1746">
        <v>27</v>
      </c>
      <c r="F1746" t="s">
        <v>15063</v>
      </c>
      <c r="G1746" t="s">
        <v>20051</v>
      </c>
    </row>
    <row r="1747" spans="1:7" x14ac:dyDescent="0.3">
      <c r="A1747">
        <v>1746</v>
      </c>
      <c r="B1747" t="s">
        <v>16807</v>
      </c>
      <c r="C1747" t="s">
        <v>15069</v>
      </c>
      <c r="D1747">
        <v>3679</v>
      </c>
      <c r="E1747">
        <v>37</v>
      </c>
      <c r="F1747" t="s">
        <v>15055</v>
      </c>
      <c r="G1747" t="s">
        <v>20051</v>
      </c>
    </row>
    <row r="1748" spans="1:7" x14ac:dyDescent="0.3">
      <c r="A1748">
        <v>1747</v>
      </c>
      <c r="B1748" t="s">
        <v>16808</v>
      </c>
      <c r="C1748" t="s">
        <v>15069</v>
      </c>
      <c r="D1748">
        <v>7345</v>
      </c>
      <c r="E1748">
        <v>229</v>
      </c>
      <c r="F1748" t="s">
        <v>15061</v>
      </c>
      <c r="G1748" t="s">
        <v>20049</v>
      </c>
    </row>
    <row r="1749" spans="1:7" x14ac:dyDescent="0.3">
      <c r="A1749">
        <v>1748</v>
      </c>
      <c r="B1749" t="s">
        <v>16809</v>
      </c>
      <c r="C1749" t="s">
        <v>15069</v>
      </c>
      <c r="D1749">
        <v>8142</v>
      </c>
      <c r="E1749">
        <v>812</v>
      </c>
      <c r="F1749" t="s">
        <v>15061</v>
      </c>
      <c r="G1749" t="s">
        <v>20049</v>
      </c>
    </row>
    <row r="1750" spans="1:7" x14ac:dyDescent="0.3">
      <c r="A1750">
        <v>1749</v>
      </c>
      <c r="B1750" t="s">
        <v>16810</v>
      </c>
      <c r="C1750" t="s">
        <v>15065</v>
      </c>
      <c r="D1750">
        <v>37611</v>
      </c>
      <c r="E1750">
        <v>26</v>
      </c>
      <c r="F1750" t="s">
        <v>15070</v>
      </c>
      <c r="G1750" t="s">
        <v>20051</v>
      </c>
    </row>
    <row r="1751" spans="1:7" x14ac:dyDescent="0.3">
      <c r="A1751">
        <v>1750</v>
      </c>
      <c r="B1751" t="s">
        <v>16811</v>
      </c>
      <c r="C1751" t="s">
        <v>15057</v>
      </c>
      <c r="D1751">
        <v>15407</v>
      </c>
      <c r="E1751">
        <v>542</v>
      </c>
      <c r="F1751" t="s">
        <v>15061</v>
      </c>
      <c r="G1751" t="s">
        <v>20049</v>
      </c>
    </row>
    <row r="1752" spans="1:7" x14ac:dyDescent="0.3">
      <c r="A1752">
        <v>1751</v>
      </c>
      <c r="B1752" t="s">
        <v>16812</v>
      </c>
      <c r="C1752" t="s">
        <v>15069</v>
      </c>
      <c r="D1752">
        <v>33979</v>
      </c>
      <c r="E1752">
        <v>470</v>
      </c>
      <c r="F1752" t="s">
        <v>15055</v>
      </c>
      <c r="G1752" t="s">
        <v>20049</v>
      </c>
    </row>
    <row r="1753" spans="1:7" x14ac:dyDescent="0.3">
      <c r="A1753">
        <v>1752</v>
      </c>
      <c r="B1753" t="s">
        <v>16813</v>
      </c>
      <c r="C1753" t="s">
        <v>15069</v>
      </c>
      <c r="D1753">
        <v>39421</v>
      </c>
      <c r="E1753">
        <v>427</v>
      </c>
      <c r="F1753" t="s">
        <v>15070</v>
      </c>
      <c r="G1753" t="s">
        <v>20049</v>
      </c>
    </row>
    <row r="1754" spans="1:7" x14ac:dyDescent="0.3">
      <c r="A1754">
        <v>1753</v>
      </c>
      <c r="B1754" t="s">
        <v>16814</v>
      </c>
      <c r="C1754" t="s">
        <v>15077</v>
      </c>
      <c r="D1754">
        <v>6233</v>
      </c>
      <c r="E1754">
        <v>322</v>
      </c>
      <c r="F1754" t="s">
        <v>15070</v>
      </c>
      <c r="G1754" t="s">
        <v>20049</v>
      </c>
    </row>
    <row r="1755" spans="1:7" x14ac:dyDescent="0.3">
      <c r="A1755">
        <v>1754</v>
      </c>
      <c r="B1755" t="s">
        <v>16815</v>
      </c>
      <c r="C1755" t="s">
        <v>15054</v>
      </c>
      <c r="D1755">
        <v>1325</v>
      </c>
      <c r="E1755">
        <v>820</v>
      </c>
      <c r="F1755" t="s">
        <v>15063</v>
      </c>
      <c r="G1755" t="s">
        <v>20049</v>
      </c>
    </row>
    <row r="1756" spans="1:7" x14ac:dyDescent="0.3">
      <c r="A1756">
        <v>1755</v>
      </c>
      <c r="B1756" t="s">
        <v>16816</v>
      </c>
      <c r="C1756" t="s">
        <v>15057</v>
      </c>
      <c r="D1756">
        <v>40167</v>
      </c>
      <c r="E1756">
        <v>511</v>
      </c>
      <c r="F1756" t="s">
        <v>15063</v>
      </c>
      <c r="G1756" t="s">
        <v>20049</v>
      </c>
    </row>
    <row r="1757" spans="1:7" x14ac:dyDescent="0.3">
      <c r="A1757">
        <v>1756</v>
      </c>
      <c r="B1757" t="s">
        <v>16817</v>
      </c>
      <c r="C1757" t="s">
        <v>15065</v>
      </c>
      <c r="D1757">
        <v>6614</v>
      </c>
      <c r="E1757">
        <v>194</v>
      </c>
      <c r="F1757" t="s">
        <v>15070</v>
      </c>
      <c r="G1757" t="s">
        <v>20049</v>
      </c>
    </row>
    <row r="1758" spans="1:7" x14ac:dyDescent="0.3">
      <c r="A1758">
        <v>1757</v>
      </c>
      <c r="B1758" t="s">
        <v>16818</v>
      </c>
      <c r="C1758" t="s">
        <v>15077</v>
      </c>
      <c r="D1758">
        <v>34281</v>
      </c>
      <c r="E1758">
        <v>47</v>
      </c>
      <c r="F1758" t="s">
        <v>15061</v>
      </c>
      <c r="G1758" t="s">
        <v>20051</v>
      </c>
    </row>
    <row r="1759" spans="1:7" x14ac:dyDescent="0.3">
      <c r="A1759">
        <v>1758</v>
      </c>
      <c r="B1759" t="s">
        <v>16819</v>
      </c>
      <c r="C1759" t="s">
        <v>15069</v>
      </c>
      <c r="D1759">
        <v>38528</v>
      </c>
      <c r="E1759">
        <v>464</v>
      </c>
      <c r="F1759" t="s">
        <v>15061</v>
      </c>
      <c r="G1759" t="s">
        <v>20049</v>
      </c>
    </row>
    <row r="1760" spans="1:7" x14ac:dyDescent="0.3">
      <c r="A1760">
        <v>1759</v>
      </c>
      <c r="B1760" t="s">
        <v>16820</v>
      </c>
      <c r="C1760" t="s">
        <v>15065</v>
      </c>
      <c r="D1760">
        <v>6638</v>
      </c>
      <c r="E1760">
        <v>835</v>
      </c>
      <c r="F1760" t="s">
        <v>15055</v>
      </c>
      <c r="G1760" t="s">
        <v>20049</v>
      </c>
    </row>
    <row r="1761" spans="1:7" x14ac:dyDescent="0.3">
      <c r="A1761">
        <v>1760</v>
      </c>
      <c r="B1761" t="s">
        <v>16821</v>
      </c>
      <c r="C1761" t="s">
        <v>15065</v>
      </c>
      <c r="D1761">
        <v>25499</v>
      </c>
      <c r="E1761">
        <v>52</v>
      </c>
      <c r="F1761" t="s">
        <v>15061</v>
      </c>
      <c r="G1761" t="s">
        <v>20051</v>
      </c>
    </row>
    <row r="1762" spans="1:7" x14ac:dyDescent="0.3">
      <c r="A1762">
        <v>1761</v>
      </c>
      <c r="B1762" t="s">
        <v>16822</v>
      </c>
      <c r="C1762" t="s">
        <v>15077</v>
      </c>
      <c r="D1762">
        <v>3832</v>
      </c>
      <c r="E1762">
        <v>408</v>
      </c>
      <c r="F1762" t="s">
        <v>15055</v>
      </c>
      <c r="G1762" t="s">
        <v>20049</v>
      </c>
    </row>
    <row r="1763" spans="1:7" x14ac:dyDescent="0.3">
      <c r="A1763">
        <v>1762</v>
      </c>
      <c r="B1763" t="s">
        <v>16823</v>
      </c>
      <c r="C1763" t="s">
        <v>15057</v>
      </c>
      <c r="D1763">
        <v>19911</v>
      </c>
      <c r="E1763">
        <v>568</v>
      </c>
      <c r="F1763" t="s">
        <v>15063</v>
      </c>
      <c r="G1763" t="s">
        <v>20049</v>
      </c>
    </row>
    <row r="1764" spans="1:7" x14ac:dyDescent="0.3">
      <c r="A1764">
        <v>1763</v>
      </c>
      <c r="B1764" t="s">
        <v>16824</v>
      </c>
      <c r="C1764" t="s">
        <v>15057</v>
      </c>
      <c r="D1764">
        <v>48103</v>
      </c>
      <c r="E1764">
        <v>999</v>
      </c>
      <c r="F1764" t="s">
        <v>15055</v>
      </c>
      <c r="G1764" t="s">
        <v>20049</v>
      </c>
    </row>
    <row r="1765" spans="1:7" x14ac:dyDescent="0.3">
      <c r="A1765">
        <v>1764</v>
      </c>
      <c r="B1765" t="s">
        <v>16825</v>
      </c>
      <c r="C1765" t="s">
        <v>15054</v>
      </c>
      <c r="D1765">
        <v>5027</v>
      </c>
      <c r="E1765">
        <v>78</v>
      </c>
      <c r="F1765" t="s">
        <v>15070</v>
      </c>
      <c r="G1765" t="s">
        <v>20051</v>
      </c>
    </row>
    <row r="1766" spans="1:7" x14ac:dyDescent="0.3">
      <c r="A1766">
        <v>1765</v>
      </c>
      <c r="B1766" t="s">
        <v>16826</v>
      </c>
      <c r="C1766" t="s">
        <v>15077</v>
      </c>
      <c r="D1766">
        <v>42402</v>
      </c>
      <c r="E1766">
        <v>228</v>
      </c>
      <c r="F1766" t="s">
        <v>15055</v>
      </c>
      <c r="G1766" t="s">
        <v>20049</v>
      </c>
    </row>
    <row r="1767" spans="1:7" x14ac:dyDescent="0.3">
      <c r="A1767">
        <v>1766</v>
      </c>
      <c r="B1767" t="s">
        <v>16827</v>
      </c>
      <c r="C1767" t="s">
        <v>15077</v>
      </c>
      <c r="D1767">
        <v>27928</v>
      </c>
      <c r="E1767">
        <v>572</v>
      </c>
      <c r="F1767" t="s">
        <v>15055</v>
      </c>
      <c r="G1767" t="s">
        <v>20049</v>
      </c>
    </row>
    <row r="1768" spans="1:7" x14ac:dyDescent="0.3">
      <c r="A1768">
        <v>1767</v>
      </c>
      <c r="B1768" t="s">
        <v>16828</v>
      </c>
      <c r="C1768" t="s">
        <v>15065</v>
      </c>
      <c r="D1768">
        <v>16347</v>
      </c>
      <c r="E1768">
        <v>307</v>
      </c>
      <c r="F1768" t="s">
        <v>15063</v>
      </c>
      <c r="G1768" t="s">
        <v>20049</v>
      </c>
    </row>
    <row r="1769" spans="1:7" x14ac:dyDescent="0.3">
      <c r="A1769">
        <v>1768</v>
      </c>
      <c r="B1769" t="s">
        <v>16829</v>
      </c>
      <c r="C1769" t="s">
        <v>15069</v>
      </c>
      <c r="D1769">
        <v>19108</v>
      </c>
      <c r="E1769">
        <v>879</v>
      </c>
      <c r="F1769" t="s">
        <v>15055</v>
      </c>
      <c r="G1769" t="s">
        <v>20049</v>
      </c>
    </row>
    <row r="1770" spans="1:7" x14ac:dyDescent="0.3">
      <c r="A1770">
        <v>1769</v>
      </c>
      <c r="B1770" t="s">
        <v>16830</v>
      </c>
      <c r="C1770" t="s">
        <v>15057</v>
      </c>
      <c r="D1770">
        <v>46788</v>
      </c>
      <c r="E1770">
        <v>605</v>
      </c>
      <c r="F1770" t="s">
        <v>15063</v>
      </c>
      <c r="G1770" t="s">
        <v>20049</v>
      </c>
    </row>
    <row r="1771" spans="1:7" x14ac:dyDescent="0.3">
      <c r="A1771">
        <v>1770</v>
      </c>
      <c r="B1771" t="s">
        <v>16831</v>
      </c>
      <c r="C1771" t="s">
        <v>15057</v>
      </c>
      <c r="D1771">
        <v>6192</v>
      </c>
      <c r="E1771">
        <v>933</v>
      </c>
      <c r="F1771" t="s">
        <v>15055</v>
      </c>
      <c r="G1771" t="s">
        <v>20049</v>
      </c>
    </row>
    <row r="1772" spans="1:7" x14ac:dyDescent="0.3">
      <c r="A1772">
        <v>1771</v>
      </c>
      <c r="B1772" t="s">
        <v>16832</v>
      </c>
      <c r="C1772" t="s">
        <v>15077</v>
      </c>
      <c r="D1772">
        <v>11987</v>
      </c>
      <c r="E1772">
        <v>362</v>
      </c>
      <c r="F1772" t="s">
        <v>15070</v>
      </c>
      <c r="G1772" t="s">
        <v>20049</v>
      </c>
    </row>
    <row r="1773" spans="1:7" x14ac:dyDescent="0.3">
      <c r="A1773">
        <v>1772</v>
      </c>
      <c r="B1773" t="s">
        <v>16833</v>
      </c>
      <c r="C1773" t="s">
        <v>15077</v>
      </c>
      <c r="D1773">
        <v>13812</v>
      </c>
      <c r="E1773">
        <v>815</v>
      </c>
      <c r="F1773" t="s">
        <v>15063</v>
      </c>
      <c r="G1773" t="s">
        <v>20049</v>
      </c>
    </row>
    <row r="1774" spans="1:7" x14ac:dyDescent="0.3">
      <c r="A1774">
        <v>1773</v>
      </c>
      <c r="B1774" t="s">
        <v>16834</v>
      </c>
      <c r="C1774" t="s">
        <v>15057</v>
      </c>
      <c r="D1774">
        <v>14463</v>
      </c>
      <c r="E1774">
        <v>587</v>
      </c>
      <c r="F1774" t="s">
        <v>15070</v>
      </c>
      <c r="G1774" t="s">
        <v>20049</v>
      </c>
    </row>
    <row r="1775" spans="1:7" x14ac:dyDescent="0.3">
      <c r="A1775">
        <v>1774</v>
      </c>
      <c r="B1775" t="s">
        <v>16835</v>
      </c>
      <c r="C1775" t="s">
        <v>15060</v>
      </c>
      <c r="D1775">
        <v>47335</v>
      </c>
      <c r="E1775">
        <v>467</v>
      </c>
      <c r="F1775" t="s">
        <v>15063</v>
      </c>
      <c r="G1775" t="s">
        <v>20049</v>
      </c>
    </row>
    <row r="1776" spans="1:7" x14ac:dyDescent="0.3">
      <c r="A1776">
        <v>1775</v>
      </c>
      <c r="B1776" t="s">
        <v>16836</v>
      </c>
      <c r="C1776" t="s">
        <v>15069</v>
      </c>
      <c r="D1776">
        <v>35087</v>
      </c>
      <c r="E1776">
        <v>299</v>
      </c>
      <c r="F1776" t="s">
        <v>15061</v>
      </c>
      <c r="G1776" t="s">
        <v>20049</v>
      </c>
    </row>
    <row r="1777" spans="1:7" x14ac:dyDescent="0.3">
      <c r="A1777">
        <v>1776</v>
      </c>
      <c r="B1777" t="s">
        <v>16837</v>
      </c>
      <c r="C1777" t="s">
        <v>15054</v>
      </c>
      <c r="D1777">
        <v>26958</v>
      </c>
      <c r="E1777">
        <v>607</v>
      </c>
      <c r="F1777" t="s">
        <v>15055</v>
      </c>
      <c r="G1777" t="s">
        <v>20049</v>
      </c>
    </row>
    <row r="1778" spans="1:7" x14ac:dyDescent="0.3">
      <c r="A1778">
        <v>1777</v>
      </c>
      <c r="B1778" t="s">
        <v>16838</v>
      </c>
      <c r="C1778" t="s">
        <v>15077</v>
      </c>
      <c r="D1778">
        <v>19853</v>
      </c>
      <c r="E1778">
        <v>291</v>
      </c>
      <c r="F1778" t="s">
        <v>15055</v>
      </c>
      <c r="G1778" t="s">
        <v>20049</v>
      </c>
    </row>
    <row r="1779" spans="1:7" x14ac:dyDescent="0.3">
      <c r="A1779">
        <v>1778</v>
      </c>
      <c r="B1779" t="s">
        <v>16839</v>
      </c>
      <c r="C1779" t="s">
        <v>15057</v>
      </c>
      <c r="D1779">
        <v>3972</v>
      </c>
      <c r="E1779">
        <v>87</v>
      </c>
      <c r="F1779" t="s">
        <v>15055</v>
      </c>
      <c r="G1779" t="s">
        <v>20051</v>
      </c>
    </row>
    <row r="1780" spans="1:7" x14ac:dyDescent="0.3">
      <c r="A1780">
        <v>1779</v>
      </c>
      <c r="B1780" t="s">
        <v>16840</v>
      </c>
      <c r="C1780" t="s">
        <v>15069</v>
      </c>
      <c r="D1780">
        <v>32226</v>
      </c>
      <c r="E1780">
        <v>99</v>
      </c>
      <c r="F1780" t="s">
        <v>15070</v>
      </c>
      <c r="G1780" t="s">
        <v>20051</v>
      </c>
    </row>
    <row r="1781" spans="1:7" x14ac:dyDescent="0.3">
      <c r="A1781">
        <v>1780</v>
      </c>
      <c r="B1781" t="s">
        <v>16841</v>
      </c>
      <c r="C1781" t="s">
        <v>15057</v>
      </c>
      <c r="D1781">
        <v>25625</v>
      </c>
      <c r="E1781">
        <v>283</v>
      </c>
      <c r="F1781" t="s">
        <v>15070</v>
      </c>
      <c r="G1781" t="s">
        <v>20049</v>
      </c>
    </row>
    <row r="1782" spans="1:7" x14ac:dyDescent="0.3">
      <c r="A1782">
        <v>1781</v>
      </c>
      <c r="B1782" t="s">
        <v>16842</v>
      </c>
      <c r="C1782" t="s">
        <v>15057</v>
      </c>
      <c r="D1782">
        <v>43781</v>
      </c>
      <c r="E1782">
        <v>310</v>
      </c>
      <c r="F1782" t="s">
        <v>15061</v>
      </c>
      <c r="G1782" t="s">
        <v>20049</v>
      </c>
    </row>
    <row r="1783" spans="1:7" x14ac:dyDescent="0.3">
      <c r="A1783">
        <v>1782</v>
      </c>
      <c r="B1783" t="s">
        <v>16843</v>
      </c>
      <c r="C1783" t="s">
        <v>15057</v>
      </c>
      <c r="D1783">
        <v>4049</v>
      </c>
      <c r="E1783">
        <v>608</v>
      </c>
      <c r="F1783" t="s">
        <v>15063</v>
      </c>
      <c r="G1783" t="s">
        <v>20049</v>
      </c>
    </row>
    <row r="1784" spans="1:7" x14ac:dyDescent="0.3">
      <c r="A1784">
        <v>1783</v>
      </c>
      <c r="B1784" t="s">
        <v>16844</v>
      </c>
      <c r="C1784" t="s">
        <v>15057</v>
      </c>
      <c r="D1784">
        <v>33333</v>
      </c>
      <c r="E1784">
        <v>625</v>
      </c>
      <c r="F1784" t="s">
        <v>15063</v>
      </c>
      <c r="G1784" t="s">
        <v>20049</v>
      </c>
    </row>
    <row r="1785" spans="1:7" x14ac:dyDescent="0.3">
      <c r="A1785">
        <v>1784</v>
      </c>
      <c r="B1785" t="s">
        <v>16845</v>
      </c>
      <c r="C1785" t="s">
        <v>15077</v>
      </c>
      <c r="D1785">
        <v>28522</v>
      </c>
      <c r="E1785">
        <v>147</v>
      </c>
      <c r="F1785" t="s">
        <v>15055</v>
      </c>
      <c r="G1785" t="s">
        <v>20049</v>
      </c>
    </row>
    <row r="1786" spans="1:7" x14ac:dyDescent="0.3">
      <c r="A1786">
        <v>1785</v>
      </c>
      <c r="B1786" t="s">
        <v>16846</v>
      </c>
      <c r="C1786" t="s">
        <v>15060</v>
      </c>
      <c r="D1786">
        <v>20528</v>
      </c>
      <c r="E1786">
        <v>358</v>
      </c>
      <c r="F1786" t="s">
        <v>15070</v>
      </c>
      <c r="G1786" t="s">
        <v>20049</v>
      </c>
    </row>
    <row r="1787" spans="1:7" x14ac:dyDescent="0.3">
      <c r="A1787">
        <v>1786</v>
      </c>
      <c r="B1787" t="s">
        <v>16847</v>
      </c>
      <c r="C1787" t="s">
        <v>15069</v>
      </c>
      <c r="D1787">
        <v>43996</v>
      </c>
      <c r="E1787">
        <v>762</v>
      </c>
      <c r="F1787" t="s">
        <v>15061</v>
      </c>
      <c r="G1787" t="s">
        <v>20049</v>
      </c>
    </row>
    <row r="1788" spans="1:7" x14ac:dyDescent="0.3">
      <c r="A1788">
        <v>1787</v>
      </c>
      <c r="B1788" t="s">
        <v>16848</v>
      </c>
      <c r="C1788" t="s">
        <v>15077</v>
      </c>
      <c r="D1788">
        <v>37611</v>
      </c>
      <c r="E1788">
        <v>785</v>
      </c>
      <c r="F1788" t="s">
        <v>15070</v>
      </c>
      <c r="G1788" t="s">
        <v>20049</v>
      </c>
    </row>
    <row r="1789" spans="1:7" x14ac:dyDescent="0.3">
      <c r="A1789">
        <v>1788</v>
      </c>
      <c r="B1789" t="s">
        <v>16849</v>
      </c>
      <c r="C1789" t="s">
        <v>15069</v>
      </c>
      <c r="D1789">
        <v>30901</v>
      </c>
      <c r="E1789">
        <v>542</v>
      </c>
      <c r="F1789" t="s">
        <v>15063</v>
      </c>
      <c r="G1789" t="s">
        <v>20049</v>
      </c>
    </row>
    <row r="1790" spans="1:7" x14ac:dyDescent="0.3">
      <c r="A1790">
        <v>1789</v>
      </c>
      <c r="B1790" t="s">
        <v>16850</v>
      </c>
      <c r="C1790" t="s">
        <v>15060</v>
      </c>
      <c r="D1790">
        <v>20709</v>
      </c>
      <c r="E1790">
        <v>434</v>
      </c>
      <c r="F1790" t="s">
        <v>15055</v>
      </c>
      <c r="G1790" t="s">
        <v>20049</v>
      </c>
    </row>
    <row r="1791" spans="1:7" x14ac:dyDescent="0.3">
      <c r="A1791">
        <v>1790</v>
      </c>
      <c r="B1791" t="s">
        <v>16851</v>
      </c>
      <c r="C1791" t="s">
        <v>15065</v>
      </c>
      <c r="D1791">
        <v>35311</v>
      </c>
      <c r="E1791">
        <v>602</v>
      </c>
      <c r="F1791" t="s">
        <v>15055</v>
      </c>
      <c r="G1791" t="s">
        <v>20049</v>
      </c>
    </row>
    <row r="1792" spans="1:7" x14ac:dyDescent="0.3">
      <c r="A1792">
        <v>1791</v>
      </c>
      <c r="B1792" t="s">
        <v>16398</v>
      </c>
      <c r="C1792" t="s">
        <v>15077</v>
      </c>
      <c r="D1792">
        <v>3953</v>
      </c>
      <c r="E1792">
        <v>351</v>
      </c>
      <c r="F1792" t="s">
        <v>15063</v>
      </c>
      <c r="G1792" t="s">
        <v>20049</v>
      </c>
    </row>
    <row r="1793" spans="1:7" x14ac:dyDescent="0.3">
      <c r="A1793">
        <v>1792</v>
      </c>
      <c r="B1793" t="s">
        <v>16852</v>
      </c>
      <c r="C1793" t="s">
        <v>15065</v>
      </c>
      <c r="D1793">
        <v>21284</v>
      </c>
      <c r="E1793">
        <v>812</v>
      </c>
      <c r="F1793" t="s">
        <v>15055</v>
      </c>
      <c r="G1793" t="s">
        <v>20049</v>
      </c>
    </row>
    <row r="1794" spans="1:7" x14ac:dyDescent="0.3">
      <c r="A1794">
        <v>1793</v>
      </c>
      <c r="B1794" t="s">
        <v>16853</v>
      </c>
      <c r="C1794" t="s">
        <v>15060</v>
      </c>
      <c r="D1794">
        <v>20035</v>
      </c>
      <c r="E1794">
        <v>653</v>
      </c>
      <c r="F1794" t="s">
        <v>15055</v>
      </c>
      <c r="G1794" t="s">
        <v>20049</v>
      </c>
    </row>
    <row r="1795" spans="1:7" x14ac:dyDescent="0.3">
      <c r="A1795">
        <v>1794</v>
      </c>
      <c r="B1795" t="s">
        <v>16854</v>
      </c>
      <c r="C1795" t="s">
        <v>15069</v>
      </c>
      <c r="D1795">
        <v>24049</v>
      </c>
      <c r="E1795">
        <v>452</v>
      </c>
      <c r="F1795" t="s">
        <v>15063</v>
      </c>
      <c r="G1795" t="s">
        <v>20049</v>
      </c>
    </row>
    <row r="1796" spans="1:7" x14ac:dyDescent="0.3">
      <c r="A1796">
        <v>1795</v>
      </c>
      <c r="B1796" t="s">
        <v>16855</v>
      </c>
      <c r="C1796" t="s">
        <v>15077</v>
      </c>
      <c r="D1796">
        <v>13994</v>
      </c>
      <c r="E1796">
        <v>477</v>
      </c>
      <c r="F1796" t="s">
        <v>15070</v>
      </c>
      <c r="G1796" t="s">
        <v>20049</v>
      </c>
    </row>
    <row r="1797" spans="1:7" x14ac:dyDescent="0.3">
      <c r="A1797">
        <v>1796</v>
      </c>
      <c r="B1797" t="s">
        <v>16856</v>
      </c>
      <c r="C1797" t="s">
        <v>15060</v>
      </c>
      <c r="D1797">
        <v>42076</v>
      </c>
      <c r="E1797">
        <v>940</v>
      </c>
      <c r="F1797" t="s">
        <v>15061</v>
      </c>
      <c r="G1797" t="s">
        <v>20049</v>
      </c>
    </row>
    <row r="1798" spans="1:7" x14ac:dyDescent="0.3">
      <c r="A1798">
        <v>1797</v>
      </c>
      <c r="B1798" t="s">
        <v>16857</v>
      </c>
      <c r="C1798" t="s">
        <v>15069</v>
      </c>
      <c r="D1798">
        <v>42773</v>
      </c>
      <c r="E1798">
        <v>887</v>
      </c>
      <c r="F1798" t="s">
        <v>15070</v>
      </c>
      <c r="G1798" t="s">
        <v>20049</v>
      </c>
    </row>
    <row r="1799" spans="1:7" x14ac:dyDescent="0.3">
      <c r="A1799">
        <v>1798</v>
      </c>
      <c r="B1799" t="s">
        <v>16858</v>
      </c>
      <c r="C1799" t="s">
        <v>15060</v>
      </c>
      <c r="D1799">
        <v>14411</v>
      </c>
      <c r="E1799">
        <v>529</v>
      </c>
      <c r="F1799" t="s">
        <v>15061</v>
      </c>
      <c r="G1799" t="s">
        <v>20049</v>
      </c>
    </row>
    <row r="1800" spans="1:7" x14ac:dyDescent="0.3">
      <c r="A1800">
        <v>1799</v>
      </c>
      <c r="B1800" t="s">
        <v>16859</v>
      </c>
      <c r="C1800" t="s">
        <v>15065</v>
      </c>
      <c r="D1800">
        <v>15031</v>
      </c>
      <c r="E1800">
        <v>891</v>
      </c>
      <c r="F1800" t="s">
        <v>15070</v>
      </c>
      <c r="G1800" t="s">
        <v>20049</v>
      </c>
    </row>
    <row r="1801" spans="1:7" x14ac:dyDescent="0.3">
      <c r="A1801">
        <v>1800</v>
      </c>
      <c r="B1801" t="s">
        <v>16860</v>
      </c>
      <c r="C1801" t="s">
        <v>15054</v>
      </c>
      <c r="D1801">
        <v>18972</v>
      </c>
      <c r="E1801">
        <v>32</v>
      </c>
      <c r="F1801" t="s">
        <v>15055</v>
      </c>
      <c r="G1801" t="s">
        <v>20051</v>
      </c>
    </row>
    <row r="1802" spans="1:7" x14ac:dyDescent="0.3">
      <c r="A1802">
        <v>1801</v>
      </c>
      <c r="B1802" t="s">
        <v>16861</v>
      </c>
      <c r="C1802" t="s">
        <v>15077</v>
      </c>
      <c r="D1802">
        <v>47923</v>
      </c>
      <c r="E1802">
        <v>941</v>
      </c>
      <c r="F1802" t="s">
        <v>15070</v>
      </c>
      <c r="G1802" t="s">
        <v>20049</v>
      </c>
    </row>
    <row r="1803" spans="1:7" x14ac:dyDescent="0.3">
      <c r="A1803">
        <v>1802</v>
      </c>
      <c r="B1803" t="s">
        <v>16862</v>
      </c>
      <c r="C1803" t="s">
        <v>15054</v>
      </c>
      <c r="D1803">
        <v>15413</v>
      </c>
      <c r="E1803">
        <v>848</v>
      </c>
      <c r="F1803" t="s">
        <v>15061</v>
      </c>
      <c r="G1803" t="s">
        <v>20049</v>
      </c>
    </row>
    <row r="1804" spans="1:7" x14ac:dyDescent="0.3">
      <c r="A1804">
        <v>1803</v>
      </c>
      <c r="B1804" t="s">
        <v>16863</v>
      </c>
      <c r="C1804" t="s">
        <v>15065</v>
      </c>
      <c r="D1804">
        <v>1156</v>
      </c>
      <c r="E1804">
        <v>213</v>
      </c>
      <c r="F1804" t="s">
        <v>15061</v>
      </c>
      <c r="G1804" t="s">
        <v>20049</v>
      </c>
    </row>
    <row r="1805" spans="1:7" x14ac:dyDescent="0.3">
      <c r="A1805">
        <v>1804</v>
      </c>
      <c r="B1805" t="s">
        <v>16864</v>
      </c>
      <c r="C1805" t="s">
        <v>15077</v>
      </c>
      <c r="D1805">
        <v>34724</v>
      </c>
      <c r="E1805">
        <v>970</v>
      </c>
      <c r="F1805" t="s">
        <v>15070</v>
      </c>
      <c r="G1805" t="s">
        <v>20049</v>
      </c>
    </row>
    <row r="1806" spans="1:7" x14ac:dyDescent="0.3">
      <c r="A1806">
        <v>1805</v>
      </c>
      <c r="B1806" t="s">
        <v>16865</v>
      </c>
      <c r="C1806" t="s">
        <v>15054</v>
      </c>
      <c r="D1806">
        <v>47827</v>
      </c>
      <c r="E1806">
        <v>820</v>
      </c>
      <c r="F1806" t="s">
        <v>15070</v>
      </c>
      <c r="G1806" t="s">
        <v>20049</v>
      </c>
    </row>
    <row r="1807" spans="1:7" x14ac:dyDescent="0.3">
      <c r="A1807">
        <v>1806</v>
      </c>
      <c r="B1807" t="s">
        <v>16866</v>
      </c>
      <c r="C1807" t="s">
        <v>15060</v>
      </c>
      <c r="D1807">
        <v>4182</v>
      </c>
      <c r="E1807">
        <v>611</v>
      </c>
      <c r="F1807" t="s">
        <v>15061</v>
      </c>
      <c r="G1807" t="s">
        <v>20049</v>
      </c>
    </row>
    <row r="1808" spans="1:7" x14ac:dyDescent="0.3">
      <c r="A1808">
        <v>1807</v>
      </c>
      <c r="B1808" t="s">
        <v>16867</v>
      </c>
      <c r="C1808" t="s">
        <v>15065</v>
      </c>
      <c r="D1808">
        <v>23143</v>
      </c>
      <c r="E1808">
        <v>794</v>
      </c>
      <c r="F1808" t="s">
        <v>15055</v>
      </c>
      <c r="G1808" t="s">
        <v>20049</v>
      </c>
    </row>
    <row r="1809" spans="1:7" x14ac:dyDescent="0.3">
      <c r="A1809">
        <v>1808</v>
      </c>
      <c r="B1809" t="s">
        <v>16868</v>
      </c>
      <c r="C1809" t="s">
        <v>15060</v>
      </c>
      <c r="D1809">
        <v>10542</v>
      </c>
      <c r="E1809">
        <v>781</v>
      </c>
      <c r="F1809" t="s">
        <v>15070</v>
      </c>
      <c r="G1809" t="s">
        <v>20049</v>
      </c>
    </row>
    <row r="1810" spans="1:7" x14ac:dyDescent="0.3">
      <c r="A1810">
        <v>1809</v>
      </c>
      <c r="B1810" t="s">
        <v>16869</v>
      </c>
      <c r="C1810" t="s">
        <v>15060</v>
      </c>
      <c r="D1810">
        <v>11972</v>
      </c>
      <c r="E1810">
        <v>223</v>
      </c>
      <c r="F1810" t="s">
        <v>15061</v>
      </c>
      <c r="G1810" t="s">
        <v>20049</v>
      </c>
    </row>
    <row r="1811" spans="1:7" x14ac:dyDescent="0.3">
      <c r="A1811">
        <v>1810</v>
      </c>
      <c r="B1811" t="s">
        <v>16870</v>
      </c>
      <c r="C1811" t="s">
        <v>15054</v>
      </c>
      <c r="D1811">
        <v>35485</v>
      </c>
      <c r="E1811">
        <v>852</v>
      </c>
      <c r="F1811" t="s">
        <v>15061</v>
      </c>
      <c r="G1811" t="s">
        <v>20049</v>
      </c>
    </row>
    <row r="1812" spans="1:7" x14ac:dyDescent="0.3">
      <c r="A1812">
        <v>1811</v>
      </c>
      <c r="B1812" t="s">
        <v>16871</v>
      </c>
      <c r="C1812" t="s">
        <v>15060</v>
      </c>
      <c r="D1812">
        <v>32919</v>
      </c>
      <c r="E1812">
        <v>280</v>
      </c>
      <c r="F1812" t="s">
        <v>15070</v>
      </c>
      <c r="G1812" t="s">
        <v>20049</v>
      </c>
    </row>
    <row r="1813" spans="1:7" x14ac:dyDescent="0.3">
      <c r="A1813">
        <v>1812</v>
      </c>
      <c r="B1813" t="s">
        <v>16872</v>
      </c>
      <c r="C1813" t="s">
        <v>15069</v>
      </c>
      <c r="D1813">
        <v>26906</v>
      </c>
      <c r="E1813">
        <v>594</v>
      </c>
      <c r="F1813" t="s">
        <v>15070</v>
      </c>
      <c r="G1813" t="s">
        <v>20049</v>
      </c>
    </row>
    <row r="1814" spans="1:7" x14ac:dyDescent="0.3">
      <c r="A1814">
        <v>1813</v>
      </c>
      <c r="B1814" t="s">
        <v>16873</v>
      </c>
      <c r="C1814" t="s">
        <v>15057</v>
      </c>
      <c r="D1814">
        <v>19863</v>
      </c>
      <c r="E1814">
        <v>813</v>
      </c>
      <c r="F1814" t="s">
        <v>15061</v>
      </c>
      <c r="G1814" t="s">
        <v>20049</v>
      </c>
    </row>
    <row r="1815" spans="1:7" x14ac:dyDescent="0.3">
      <c r="A1815">
        <v>1814</v>
      </c>
      <c r="B1815" t="s">
        <v>16874</v>
      </c>
      <c r="C1815" t="s">
        <v>15069</v>
      </c>
      <c r="D1815">
        <v>47751</v>
      </c>
      <c r="E1815">
        <v>634</v>
      </c>
      <c r="F1815" t="s">
        <v>15063</v>
      </c>
      <c r="G1815" t="s">
        <v>20049</v>
      </c>
    </row>
    <row r="1816" spans="1:7" x14ac:dyDescent="0.3">
      <c r="A1816">
        <v>1815</v>
      </c>
      <c r="B1816" t="s">
        <v>16875</v>
      </c>
      <c r="C1816" t="s">
        <v>15054</v>
      </c>
      <c r="D1816">
        <v>15807</v>
      </c>
      <c r="E1816">
        <v>364</v>
      </c>
      <c r="F1816" t="s">
        <v>15061</v>
      </c>
      <c r="G1816" t="s">
        <v>20049</v>
      </c>
    </row>
    <row r="1817" spans="1:7" x14ac:dyDescent="0.3">
      <c r="A1817">
        <v>1816</v>
      </c>
      <c r="B1817" t="s">
        <v>16876</v>
      </c>
      <c r="C1817" t="s">
        <v>15060</v>
      </c>
      <c r="D1817">
        <v>40675</v>
      </c>
      <c r="E1817">
        <v>477</v>
      </c>
      <c r="F1817" t="s">
        <v>15063</v>
      </c>
      <c r="G1817" t="s">
        <v>20049</v>
      </c>
    </row>
    <row r="1818" spans="1:7" x14ac:dyDescent="0.3">
      <c r="A1818">
        <v>1817</v>
      </c>
      <c r="B1818" t="s">
        <v>16877</v>
      </c>
      <c r="C1818" t="s">
        <v>15060</v>
      </c>
      <c r="D1818">
        <v>3726</v>
      </c>
      <c r="E1818">
        <v>512</v>
      </c>
      <c r="F1818" t="s">
        <v>15061</v>
      </c>
      <c r="G1818" t="s">
        <v>20049</v>
      </c>
    </row>
    <row r="1819" spans="1:7" x14ac:dyDescent="0.3">
      <c r="A1819">
        <v>1818</v>
      </c>
      <c r="B1819" t="s">
        <v>16878</v>
      </c>
      <c r="C1819" t="s">
        <v>15065</v>
      </c>
      <c r="D1819">
        <v>2501</v>
      </c>
      <c r="E1819">
        <v>521</v>
      </c>
      <c r="F1819" t="s">
        <v>15070</v>
      </c>
      <c r="G1819" t="s">
        <v>20049</v>
      </c>
    </row>
    <row r="1820" spans="1:7" x14ac:dyDescent="0.3">
      <c r="A1820">
        <v>1819</v>
      </c>
      <c r="B1820" t="s">
        <v>16879</v>
      </c>
      <c r="C1820" t="s">
        <v>15077</v>
      </c>
      <c r="D1820">
        <v>27863</v>
      </c>
      <c r="E1820">
        <v>875</v>
      </c>
      <c r="F1820" t="s">
        <v>15055</v>
      </c>
      <c r="G1820" t="s">
        <v>20049</v>
      </c>
    </row>
    <row r="1821" spans="1:7" x14ac:dyDescent="0.3">
      <c r="A1821">
        <v>1820</v>
      </c>
      <c r="B1821" t="s">
        <v>16880</v>
      </c>
      <c r="C1821" t="s">
        <v>15065</v>
      </c>
      <c r="D1821">
        <v>11697</v>
      </c>
      <c r="E1821">
        <v>842</v>
      </c>
      <c r="F1821" t="s">
        <v>15070</v>
      </c>
      <c r="G1821" t="s">
        <v>20049</v>
      </c>
    </row>
    <row r="1822" spans="1:7" x14ac:dyDescent="0.3">
      <c r="A1822">
        <v>1821</v>
      </c>
      <c r="B1822" t="s">
        <v>16881</v>
      </c>
      <c r="C1822" t="s">
        <v>15077</v>
      </c>
      <c r="D1822">
        <v>25544</v>
      </c>
      <c r="E1822">
        <v>769</v>
      </c>
      <c r="F1822" t="s">
        <v>15070</v>
      </c>
      <c r="G1822" t="s">
        <v>20049</v>
      </c>
    </row>
    <row r="1823" spans="1:7" x14ac:dyDescent="0.3">
      <c r="A1823">
        <v>1822</v>
      </c>
      <c r="B1823" t="s">
        <v>16882</v>
      </c>
      <c r="C1823" t="s">
        <v>15077</v>
      </c>
      <c r="D1823">
        <v>44271</v>
      </c>
      <c r="E1823">
        <v>452</v>
      </c>
      <c r="F1823" t="s">
        <v>15055</v>
      </c>
      <c r="G1823" t="s">
        <v>20049</v>
      </c>
    </row>
    <row r="1824" spans="1:7" x14ac:dyDescent="0.3">
      <c r="A1824">
        <v>1823</v>
      </c>
      <c r="B1824" t="s">
        <v>16883</v>
      </c>
      <c r="C1824" t="s">
        <v>15069</v>
      </c>
      <c r="D1824">
        <v>35845</v>
      </c>
      <c r="E1824">
        <v>502</v>
      </c>
      <c r="F1824" t="s">
        <v>15063</v>
      </c>
      <c r="G1824" t="s">
        <v>20049</v>
      </c>
    </row>
    <row r="1825" spans="1:7" x14ac:dyDescent="0.3">
      <c r="A1825">
        <v>1824</v>
      </c>
      <c r="B1825" t="s">
        <v>16884</v>
      </c>
      <c r="C1825" t="s">
        <v>15054</v>
      </c>
      <c r="D1825">
        <v>28808</v>
      </c>
      <c r="E1825">
        <v>891</v>
      </c>
      <c r="F1825" t="s">
        <v>15063</v>
      </c>
      <c r="G1825" t="s">
        <v>20049</v>
      </c>
    </row>
    <row r="1826" spans="1:7" x14ac:dyDescent="0.3">
      <c r="A1826">
        <v>1825</v>
      </c>
      <c r="B1826" t="s">
        <v>16885</v>
      </c>
      <c r="C1826" t="s">
        <v>15057</v>
      </c>
      <c r="D1826">
        <v>2383</v>
      </c>
      <c r="E1826">
        <v>912</v>
      </c>
      <c r="F1826" t="s">
        <v>15061</v>
      </c>
      <c r="G1826" t="s">
        <v>20049</v>
      </c>
    </row>
    <row r="1827" spans="1:7" x14ac:dyDescent="0.3">
      <c r="A1827">
        <v>1826</v>
      </c>
      <c r="B1827" t="s">
        <v>16886</v>
      </c>
      <c r="C1827" t="s">
        <v>15069</v>
      </c>
      <c r="D1827">
        <v>46362</v>
      </c>
      <c r="E1827">
        <v>875</v>
      </c>
      <c r="F1827" t="s">
        <v>15061</v>
      </c>
      <c r="G1827" t="s">
        <v>20049</v>
      </c>
    </row>
    <row r="1828" spans="1:7" x14ac:dyDescent="0.3">
      <c r="A1828">
        <v>1827</v>
      </c>
      <c r="B1828" t="s">
        <v>16887</v>
      </c>
      <c r="C1828" t="s">
        <v>15069</v>
      </c>
      <c r="D1828">
        <v>20045</v>
      </c>
      <c r="E1828">
        <v>927</v>
      </c>
      <c r="F1828" t="s">
        <v>15063</v>
      </c>
      <c r="G1828" t="s">
        <v>20049</v>
      </c>
    </row>
    <row r="1829" spans="1:7" x14ac:dyDescent="0.3">
      <c r="A1829">
        <v>1828</v>
      </c>
      <c r="B1829" t="s">
        <v>16888</v>
      </c>
      <c r="C1829" t="s">
        <v>15054</v>
      </c>
      <c r="D1829">
        <v>30558</v>
      </c>
      <c r="E1829">
        <v>523</v>
      </c>
      <c r="F1829" t="s">
        <v>15070</v>
      </c>
      <c r="G1829" t="s">
        <v>20049</v>
      </c>
    </row>
    <row r="1830" spans="1:7" x14ac:dyDescent="0.3">
      <c r="A1830">
        <v>1829</v>
      </c>
      <c r="B1830" t="s">
        <v>16889</v>
      </c>
      <c r="C1830" t="s">
        <v>15057</v>
      </c>
      <c r="D1830">
        <v>26097</v>
      </c>
      <c r="E1830">
        <v>523</v>
      </c>
      <c r="F1830" t="s">
        <v>15061</v>
      </c>
      <c r="G1830" t="s">
        <v>20049</v>
      </c>
    </row>
    <row r="1831" spans="1:7" x14ac:dyDescent="0.3">
      <c r="A1831">
        <v>1830</v>
      </c>
      <c r="B1831" t="s">
        <v>16890</v>
      </c>
      <c r="C1831" t="s">
        <v>15077</v>
      </c>
      <c r="D1831">
        <v>10986</v>
      </c>
      <c r="E1831">
        <v>839</v>
      </c>
      <c r="F1831" t="s">
        <v>15063</v>
      </c>
      <c r="G1831" t="s">
        <v>20049</v>
      </c>
    </row>
    <row r="1832" spans="1:7" x14ac:dyDescent="0.3">
      <c r="A1832">
        <v>1831</v>
      </c>
      <c r="B1832" t="s">
        <v>16891</v>
      </c>
      <c r="C1832" t="s">
        <v>15069</v>
      </c>
      <c r="D1832">
        <v>2676</v>
      </c>
      <c r="E1832">
        <v>952</v>
      </c>
      <c r="F1832" t="s">
        <v>15055</v>
      </c>
      <c r="G1832" t="s">
        <v>20049</v>
      </c>
    </row>
    <row r="1833" spans="1:7" x14ac:dyDescent="0.3">
      <c r="A1833">
        <v>1832</v>
      </c>
      <c r="B1833" t="s">
        <v>16892</v>
      </c>
      <c r="C1833" t="s">
        <v>15065</v>
      </c>
      <c r="D1833">
        <v>2819</v>
      </c>
      <c r="E1833">
        <v>87</v>
      </c>
      <c r="F1833" t="s">
        <v>15061</v>
      </c>
      <c r="G1833" t="s">
        <v>20051</v>
      </c>
    </row>
    <row r="1834" spans="1:7" x14ac:dyDescent="0.3">
      <c r="A1834">
        <v>1833</v>
      </c>
      <c r="B1834" t="s">
        <v>16893</v>
      </c>
      <c r="C1834" t="s">
        <v>15077</v>
      </c>
      <c r="D1834">
        <v>47375</v>
      </c>
      <c r="E1834">
        <v>992</v>
      </c>
      <c r="F1834" t="s">
        <v>15070</v>
      </c>
      <c r="G1834" t="s">
        <v>20049</v>
      </c>
    </row>
    <row r="1835" spans="1:7" x14ac:dyDescent="0.3">
      <c r="A1835">
        <v>1834</v>
      </c>
      <c r="B1835" t="s">
        <v>16894</v>
      </c>
      <c r="C1835" t="s">
        <v>15065</v>
      </c>
      <c r="D1835">
        <v>9532</v>
      </c>
      <c r="E1835">
        <v>363</v>
      </c>
      <c r="F1835" t="s">
        <v>15063</v>
      </c>
      <c r="G1835" t="s">
        <v>20049</v>
      </c>
    </row>
    <row r="1836" spans="1:7" x14ac:dyDescent="0.3">
      <c r="A1836">
        <v>1835</v>
      </c>
      <c r="B1836" t="s">
        <v>16895</v>
      </c>
      <c r="C1836" t="s">
        <v>15069</v>
      </c>
      <c r="D1836">
        <v>16887</v>
      </c>
      <c r="E1836">
        <v>547</v>
      </c>
      <c r="F1836" t="s">
        <v>15070</v>
      </c>
      <c r="G1836" t="s">
        <v>20049</v>
      </c>
    </row>
    <row r="1837" spans="1:7" x14ac:dyDescent="0.3">
      <c r="A1837">
        <v>1836</v>
      </c>
      <c r="B1837" t="s">
        <v>16896</v>
      </c>
      <c r="C1837" t="s">
        <v>15054</v>
      </c>
      <c r="D1837">
        <v>16246</v>
      </c>
      <c r="E1837">
        <v>884</v>
      </c>
      <c r="F1837" t="s">
        <v>15055</v>
      </c>
      <c r="G1837" t="s">
        <v>20049</v>
      </c>
    </row>
    <row r="1838" spans="1:7" x14ac:dyDescent="0.3">
      <c r="A1838">
        <v>1837</v>
      </c>
      <c r="B1838" t="s">
        <v>16897</v>
      </c>
      <c r="C1838" t="s">
        <v>15060</v>
      </c>
      <c r="D1838">
        <v>11191</v>
      </c>
      <c r="E1838">
        <v>57</v>
      </c>
      <c r="F1838" t="s">
        <v>15061</v>
      </c>
      <c r="G1838" t="s">
        <v>20051</v>
      </c>
    </row>
    <row r="1839" spans="1:7" x14ac:dyDescent="0.3">
      <c r="A1839">
        <v>1838</v>
      </c>
      <c r="B1839" t="s">
        <v>16898</v>
      </c>
      <c r="C1839" t="s">
        <v>15065</v>
      </c>
      <c r="D1839">
        <v>43357</v>
      </c>
      <c r="E1839">
        <v>809</v>
      </c>
      <c r="F1839" t="s">
        <v>15063</v>
      </c>
      <c r="G1839" t="s">
        <v>20049</v>
      </c>
    </row>
    <row r="1840" spans="1:7" x14ac:dyDescent="0.3">
      <c r="A1840">
        <v>1839</v>
      </c>
      <c r="B1840" t="s">
        <v>16899</v>
      </c>
      <c r="C1840" t="s">
        <v>15065</v>
      </c>
      <c r="D1840">
        <v>45362</v>
      </c>
      <c r="E1840">
        <v>151</v>
      </c>
      <c r="F1840" t="s">
        <v>15070</v>
      </c>
      <c r="G1840" t="s">
        <v>20049</v>
      </c>
    </row>
    <row r="1841" spans="1:7" x14ac:dyDescent="0.3">
      <c r="A1841">
        <v>1840</v>
      </c>
      <c r="B1841" t="s">
        <v>16900</v>
      </c>
      <c r="C1841" t="s">
        <v>15057</v>
      </c>
      <c r="D1841">
        <v>48032</v>
      </c>
      <c r="E1841">
        <v>554</v>
      </c>
      <c r="F1841" t="s">
        <v>15070</v>
      </c>
      <c r="G1841" t="s">
        <v>20049</v>
      </c>
    </row>
    <row r="1842" spans="1:7" x14ac:dyDescent="0.3">
      <c r="A1842">
        <v>1841</v>
      </c>
      <c r="B1842" t="s">
        <v>16901</v>
      </c>
      <c r="C1842" t="s">
        <v>15060</v>
      </c>
      <c r="D1842">
        <v>48686</v>
      </c>
      <c r="E1842">
        <v>916</v>
      </c>
      <c r="F1842" t="s">
        <v>15070</v>
      </c>
      <c r="G1842" t="s">
        <v>20049</v>
      </c>
    </row>
    <row r="1843" spans="1:7" x14ac:dyDescent="0.3">
      <c r="A1843">
        <v>1842</v>
      </c>
      <c r="B1843" t="s">
        <v>16902</v>
      </c>
      <c r="C1843" t="s">
        <v>15069</v>
      </c>
      <c r="D1843">
        <v>10608</v>
      </c>
      <c r="E1843">
        <v>589</v>
      </c>
      <c r="F1843" t="s">
        <v>15070</v>
      </c>
      <c r="G1843" t="s">
        <v>20049</v>
      </c>
    </row>
    <row r="1844" spans="1:7" x14ac:dyDescent="0.3">
      <c r="A1844">
        <v>1843</v>
      </c>
      <c r="B1844" t="s">
        <v>16903</v>
      </c>
      <c r="C1844" t="s">
        <v>15060</v>
      </c>
      <c r="D1844">
        <v>26506</v>
      </c>
      <c r="E1844">
        <v>995</v>
      </c>
      <c r="F1844" t="s">
        <v>15055</v>
      </c>
      <c r="G1844" t="s">
        <v>20049</v>
      </c>
    </row>
    <row r="1845" spans="1:7" x14ac:dyDescent="0.3">
      <c r="A1845">
        <v>1844</v>
      </c>
      <c r="B1845" t="s">
        <v>16904</v>
      </c>
      <c r="C1845" t="s">
        <v>15069</v>
      </c>
      <c r="D1845">
        <v>3356</v>
      </c>
      <c r="E1845">
        <v>3</v>
      </c>
      <c r="F1845" t="s">
        <v>15070</v>
      </c>
      <c r="G1845" t="s">
        <v>20050</v>
      </c>
    </row>
    <row r="1846" spans="1:7" x14ac:dyDescent="0.3">
      <c r="A1846">
        <v>1845</v>
      </c>
      <c r="B1846" t="s">
        <v>16905</v>
      </c>
      <c r="C1846" t="s">
        <v>15077</v>
      </c>
      <c r="D1846">
        <v>22366</v>
      </c>
      <c r="E1846">
        <v>982</v>
      </c>
      <c r="F1846" t="s">
        <v>15061</v>
      </c>
      <c r="G1846" t="s">
        <v>20049</v>
      </c>
    </row>
    <row r="1847" spans="1:7" x14ac:dyDescent="0.3">
      <c r="A1847">
        <v>1846</v>
      </c>
      <c r="B1847" t="s">
        <v>16906</v>
      </c>
      <c r="C1847" t="s">
        <v>15065</v>
      </c>
      <c r="D1847">
        <v>17024</v>
      </c>
      <c r="E1847">
        <v>710</v>
      </c>
      <c r="F1847" t="s">
        <v>15070</v>
      </c>
      <c r="G1847" t="s">
        <v>20049</v>
      </c>
    </row>
    <row r="1848" spans="1:7" x14ac:dyDescent="0.3">
      <c r="A1848">
        <v>1847</v>
      </c>
      <c r="B1848" t="s">
        <v>16907</v>
      </c>
      <c r="C1848" t="s">
        <v>15054</v>
      </c>
      <c r="D1848">
        <v>2193</v>
      </c>
      <c r="E1848">
        <v>248</v>
      </c>
      <c r="F1848" t="s">
        <v>15061</v>
      </c>
      <c r="G1848" t="s">
        <v>20049</v>
      </c>
    </row>
    <row r="1849" spans="1:7" x14ac:dyDescent="0.3">
      <c r="A1849">
        <v>1848</v>
      </c>
      <c r="B1849" t="s">
        <v>16908</v>
      </c>
      <c r="C1849" t="s">
        <v>15057</v>
      </c>
      <c r="D1849">
        <v>3173</v>
      </c>
      <c r="E1849">
        <v>657</v>
      </c>
      <c r="F1849" t="s">
        <v>15061</v>
      </c>
      <c r="G1849" t="s">
        <v>20049</v>
      </c>
    </row>
    <row r="1850" spans="1:7" x14ac:dyDescent="0.3">
      <c r="A1850">
        <v>1849</v>
      </c>
      <c r="B1850" t="s">
        <v>16909</v>
      </c>
      <c r="C1850" t="s">
        <v>15057</v>
      </c>
      <c r="D1850">
        <v>22155</v>
      </c>
      <c r="E1850">
        <v>307</v>
      </c>
      <c r="F1850" t="s">
        <v>15055</v>
      </c>
      <c r="G1850" t="s">
        <v>20049</v>
      </c>
    </row>
    <row r="1851" spans="1:7" x14ac:dyDescent="0.3">
      <c r="A1851">
        <v>1850</v>
      </c>
      <c r="B1851" t="s">
        <v>16910</v>
      </c>
      <c r="C1851" t="s">
        <v>15069</v>
      </c>
      <c r="D1851">
        <v>48551</v>
      </c>
      <c r="E1851">
        <v>0</v>
      </c>
      <c r="F1851" t="s">
        <v>15070</v>
      </c>
      <c r="G1851" t="s">
        <v>20052</v>
      </c>
    </row>
    <row r="1852" spans="1:7" x14ac:dyDescent="0.3">
      <c r="A1852">
        <v>1851</v>
      </c>
      <c r="B1852" t="s">
        <v>16911</v>
      </c>
      <c r="C1852" t="s">
        <v>15069</v>
      </c>
      <c r="D1852">
        <v>12521</v>
      </c>
      <c r="E1852">
        <v>703</v>
      </c>
      <c r="F1852" t="s">
        <v>15063</v>
      </c>
      <c r="G1852" t="s">
        <v>20049</v>
      </c>
    </row>
    <row r="1853" spans="1:7" x14ac:dyDescent="0.3">
      <c r="A1853">
        <v>1852</v>
      </c>
      <c r="B1853" t="s">
        <v>16912</v>
      </c>
      <c r="C1853" t="s">
        <v>15060</v>
      </c>
      <c r="D1853">
        <v>1549</v>
      </c>
      <c r="E1853">
        <v>221</v>
      </c>
      <c r="F1853" t="s">
        <v>15061</v>
      </c>
      <c r="G1853" t="s">
        <v>20049</v>
      </c>
    </row>
    <row r="1854" spans="1:7" x14ac:dyDescent="0.3">
      <c r="A1854">
        <v>1853</v>
      </c>
      <c r="B1854" t="s">
        <v>16913</v>
      </c>
      <c r="C1854" t="s">
        <v>15054</v>
      </c>
      <c r="D1854">
        <v>30772</v>
      </c>
      <c r="E1854">
        <v>615</v>
      </c>
      <c r="F1854" t="s">
        <v>15070</v>
      </c>
      <c r="G1854" t="s">
        <v>20049</v>
      </c>
    </row>
    <row r="1855" spans="1:7" x14ac:dyDescent="0.3">
      <c r="A1855">
        <v>1854</v>
      </c>
      <c r="B1855" t="s">
        <v>16914</v>
      </c>
      <c r="C1855" t="s">
        <v>15054</v>
      </c>
      <c r="D1855">
        <v>1757</v>
      </c>
      <c r="E1855">
        <v>492</v>
      </c>
      <c r="F1855" t="s">
        <v>15061</v>
      </c>
      <c r="G1855" t="s">
        <v>20049</v>
      </c>
    </row>
    <row r="1856" spans="1:7" x14ac:dyDescent="0.3">
      <c r="A1856">
        <v>1855</v>
      </c>
      <c r="B1856" t="s">
        <v>16915</v>
      </c>
      <c r="C1856" t="s">
        <v>15077</v>
      </c>
      <c r="D1856">
        <v>1180</v>
      </c>
      <c r="E1856">
        <v>35</v>
      </c>
      <c r="F1856" t="s">
        <v>15063</v>
      </c>
      <c r="G1856" t="s">
        <v>20051</v>
      </c>
    </row>
    <row r="1857" spans="1:7" x14ac:dyDescent="0.3">
      <c r="A1857">
        <v>1856</v>
      </c>
      <c r="B1857" t="s">
        <v>16916</v>
      </c>
      <c r="C1857" t="s">
        <v>15057</v>
      </c>
      <c r="D1857">
        <v>6761</v>
      </c>
      <c r="E1857">
        <v>990</v>
      </c>
      <c r="F1857" t="s">
        <v>15055</v>
      </c>
      <c r="G1857" t="s">
        <v>20049</v>
      </c>
    </row>
    <row r="1858" spans="1:7" x14ac:dyDescent="0.3">
      <c r="A1858">
        <v>1857</v>
      </c>
      <c r="B1858" t="s">
        <v>16917</v>
      </c>
      <c r="C1858" t="s">
        <v>15065</v>
      </c>
      <c r="D1858">
        <v>31095</v>
      </c>
      <c r="E1858">
        <v>513</v>
      </c>
      <c r="F1858" t="s">
        <v>15055</v>
      </c>
      <c r="G1858" t="s">
        <v>20049</v>
      </c>
    </row>
    <row r="1859" spans="1:7" x14ac:dyDescent="0.3">
      <c r="A1859">
        <v>1858</v>
      </c>
      <c r="B1859" t="s">
        <v>16918</v>
      </c>
      <c r="C1859" t="s">
        <v>15077</v>
      </c>
      <c r="D1859">
        <v>21607</v>
      </c>
      <c r="E1859">
        <v>166</v>
      </c>
      <c r="F1859" t="s">
        <v>15070</v>
      </c>
      <c r="G1859" t="s">
        <v>20049</v>
      </c>
    </row>
    <row r="1860" spans="1:7" x14ac:dyDescent="0.3">
      <c r="A1860">
        <v>1859</v>
      </c>
      <c r="B1860" t="s">
        <v>16919</v>
      </c>
      <c r="C1860" t="s">
        <v>15069</v>
      </c>
      <c r="D1860">
        <v>4603</v>
      </c>
      <c r="E1860">
        <v>10</v>
      </c>
      <c r="F1860" t="s">
        <v>15063</v>
      </c>
      <c r="G1860" t="s">
        <v>20050</v>
      </c>
    </row>
    <row r="1861" spans="1:7" x14ac:dyDescent="0.3">
      <c r="A1861">
        <v>1860</v>
      </c>
      <c r="B1861" t="s">
        <v>16920</v>
      </c>
      <c r="C1861" t="s">
        <v>15060</v>
      </c>
      <c r="D1861">
        <v>16306</v>
      </c>
      <c r="E1861">
        <v>859</v>
      </c>
      <c r="F1861" t="s">
        <v>15070</v>
      </c>
      <c r="G1861" t="s">
        <v>20049</v>
      </c>
    </row>
    <row r="1862" spans="1:7" x14ac:dyDescent="0.3">
      <c r="A1862">
        <v>1861</v>
      </c>
      <c r="B1862" t="s">
        <v>16921</v>
      </c>
      <c r="C1862" t="s">
        <v>15054</v>
      </c>
      <c r="D1862">
        <v>31225</v>
      </c>
      <c r="E1862">
        <v>956</v>
      </c>
      <c r="F1862" t="s">
        <v>15055</v>
      </c>
      <c r="G1862" t="s">
        <v>20049</v>
      </c>
    </row>
    <row r="1863" spans="1:7" x14ac:dyDescent="0.3">
      <c r="A1863">
        <v>1862</v>
      </c>
      <c r="B1863" t="s">
        <v>16922</v>
      </c>
      <c r="C1863" t="s">
        <v>15077</v>
      </c>
      <c r="D1863">
        <v>14635</v>
      </c>
      <c r="E1863">
        <v>506</v>
      </c>
      <c r="F1863" t="s">
        <v>15063</v>
      </c>
      <c r="G1863" t="s">
        <v>20049</v>
      </c>
    </row>
    <row r="1864" spans="1:7" x14ac:dyDescent="0.3">
      <c r="A1864">
        <v>1863</v>
      </c>
      <c r="B1864" t="s">
        <v>16923</v>
      </c>
      <c r="C1864" t="s">
        <v>15060</v>
      </c>
      <c r="D1864">
        <v>25303</v>
      </c>
      <c r="E1864">
        <v>190</v>
      </c>
      <c r="F1864" t="s">
        <v>15070</v>
      </c>
      <c r="G1864" t="s">
        <v>20049</v>
      </c>
    </row>
    <row r="1865" spans="1:7" x14ac:dyDescent="0.3">
      <c r="A1865">
        <v>1864</v>
      </c>
      <c r="B1865" t="s">
        <v>16924</v>
      </c>
      <c r="C1865" t="s">
        <v>15060</v>
      </c>
      <c r="D1865">
        <v>39478</v>
      </c>
      <c r="E1865">
        <v>794</v>
      </c>
      <c r="F1865" t="s">
        <v>15063</v>
      </c>
      <c r="G1865" t="s">
        <v>20049</v>
      </c>
    </row>
    <row r="1866" spans="1:7" x14ac:dyDescent="0.3">
      <c r="A1866">
        <v>1865</v>
      </c>
      <c r="B1866" t="s">
        <v>16925</v>
      </c>
      <c r="C1866" t="s">
        <v>15054</v>
      </c>
      <c r="D1866">
        <v>1971</v>
      </c>
      <c r="E1866">
        <v>953</v>
      </c>
      <c r="F1866" t="s">
        <v>15063</v>
      </c>
      <c r="G1866" t="s">
        <v>20049</v>
      </c>
    </row>
    <row r="1867" spans="1:7" x14ac:dyDescent="0.3">
      <c r="A1867">
        <v>1866</v>
      </c>
      <c r="B1867" t="s">
        <v>16926</v>
      </c>
      <c r="C1867" t="s">
        <v>15060</v>
      </c>
      <c r="D1867">
        <v>1377</v>
      </c>
      <c r="E1867">
        <v>558</v>
      </c>
      <c r="F1867" t="s">
        <v>15061</v>
      </c>
      <c r="G1867" t="s">
        <v>20049</v>
      </c>
    </row>
    <row r="1868" spans="1:7" x14ac:dyDescent="0.3">
      <c r="A1868">
        <v>1867</v>
      </c>
      <c r="B1868" t="s">
        <v>16927</v>
      </c>
      <c r="C1868" t="s">
        <v>15069</v>
      </c>
      <c r="D1868">
        <v>35143</v>
      </c>
      <c r="E1868">
        <v>630</v>
      </c>
      <c r="F1868" t="s">
        <v>15070</v>
      </c>
      <c r="G1868" t="s">
        <v>20049</v>
      </c>
    </row>
    <row r="1869" spans="1:7" x14ac:dyDescent="0.3">
      <c r="A1869">
        <v>1868</v>
      </c>
      <c r="B1869" t="s">
        <v>16928</v>
      </c>
      <c r="C1869" t="s">
        <v>15054</v>
      </c>
      <c r="D1869">
        <v>3751</v>
      </c>
      <c r="E1869">
        <v>977</v>
      </c>
      <c r="F1869" t="s">
        <v>15063</v>
      </c>
      <c r="G1869" t="s">
        <v>20049</v>
      </c>
    </row>
    <row r="1870" spans="1:7" x14ac:dyDescent="0.3">
      <c r="A1870">
        <v>1869</v>
      </c>
      <c r="B1870" t="s">
        <v>16929</v>
      </c>
      <c r="C1870" t="s">
        <v>15069</v>
      </c>
      <c r="D1870">
        <v>31663</v>
      </c>
      <c r="E1870">
        <v>609</v>
      </c>
      <c r="F1870" t="s">
        <v>15061</v>
      </c>
      <c r="G1870" t="s">
        <v>20049</v>
      </c>
    </row>
    <row r="1871" spans="1:7" x14ac:dyDescent="0.3">
      <c r="A1871">
        <v>1870</v>
      </c>
      <c r="B1871" t="s">
        <v>16930</v>
      </c>
      <c r="C1871" t="s">
        <v>15077</v>
      </c>
      <c r="D1871">
        <v>9732</v>
      </c>
      <c r="E1871">
        <v>187</v>
      </c>
      <c r="F1871" t="s">
        <v>15063</v>
      </c>
      <c r="G1871" t="s">
        <v>20049</v>
      </c>
    </row>
    <row r="1872" spans="1:7" x14ac:dyDescent="0.3">
      <c r="A1872">
        <v>1871</v>
      </c>
      <c r="B1872" t="s">
        <v>16931</v>
      </c>
      <c r="C1872" t="s">
        <v>15060</v>
      </c>
      <c r="D1872">
        <v>3292</v>
      </c>
      <c r="E1872">
        <v>490</v>
      </c>
      <c r="F1872" t="s">
        <v>15055</v>
      </c>
      <c r="G1872" t="s">
        <v>20049</v>
      </c>
    </row>
    <row r="1873" spans="1:7" x14ac:dyDescent="0.3">
      <c r="A1873">
        <v>1872</v>
      </c>
      <c r="B1873" t="s">
        <v>16932</v>
      </c>
      <c r="C1873" t="s">
        <v>15069</v>
      </c>
      <c r="D1873">
        <v>8734</v>
      </c>
      <c r="E1873">
        <v>511</v>
      </c>
      <c r="F1873" t="s">
        <v>15061</v>
      </c>
      <c r="G1873" t="s">
        <v>20049</v>
      </c>
    </row>
    <row r="1874" spans="1:7" x14ac:dyDescent="0.3">
      <c r="A1874">
        <v>1873</v>
      </c>
      <c r="B1874" t="s">
        <v>16933</v>
      </c>
      <c r="C1874" t="s">
        <v>15077</v>
      </c>
      <c r="D1874">
        <v>45314</v>
      </c>
      <c r="E1874">
        <v>409</v>
      </c>
      <c r="F1874" t="s">
        <v>15063</v>
      </c>
      <c r="G1874" t="s">
        <v>20049</v>
      </c>
    </row>
    <row r="1875" spans="1:7" x14ac:dyDescent="0.3">
      <c r="A1875">
        <v>1874</v>
      </c>
      <c r="B1875" t="s">
        <v>16934</v>
      </c>
      <c r="C1875" t="s">
        <v>15069</v>
      </c>
      <c r="D1875">
        <v>20895</v>
      </c>
      <c r="E1875">
        <v>260</v>
      </c>
      <c r="F1875" t="s">
        <v>15063</v>
      </c>
      <c r="G1875" t="s">
        <v>20049</v>
      </c>
    </row>
    <row r="1876" spans="1:7" x14ac:dyDescent="0.3">
      <c r="A1876">
        <v>1875</v>
      </c>
      <c r="B1876" t="s">
        <v>16935</v>
      </c>
      <c r="C1876" t="s">
        <v>15060</v>
      </c>
      <c r="D1876">
        <v>2798</v>
      </c>
      <c r="E1876">
        <v>822</v>
      </c>
      <c r="F1876" t="s">
        <v>15063</v>
      </c>
      <c r="G1876" t="s">
        <v>20049</v>
      </c>
    </row>
    <row r="1877" spans="1:7" x14ac:dyDescent="0.3">
      <c r="A1877">
        <v>1876</v>
      </c>
      <c r="B1877" t="s">
        <v>16936</v>
      </c>
      <c r="C1877" t="s">
        <v>15060</v>
      </c>
      <c r="D1877">
        <v>40581</v>
      </c>
      <c r="E1877">
        <v>682</v>
      </c>
      <c r="F1877" t="s">
        <v>15070</v>
      </c>
      <c r="G1877" t="s">
        <v>20049</v>
      </c>
    </row>
    <row r="1878" spans="1:7" x14ac:dyDescent="0.3">
      <c r="A1878">
        <v>1877</v>
      </c>
      <c r="B1878" t="s">
        <v>16937</v>
      </c>
      <c r="C1878" t="s">
        <v>15069</v>
      </c>
      <c r="D1878">
        <v>41578</v>
      </c>
      <c r="E1878">
        <v>356</v>
      </c>
      <c r="F1878" t="s">
        <v>15070</v>
      </c>
      <c r="G1878" t="s">
        <v>20049</v>
      </c>
    </row>
    <row r="1879" spans="1:7" x14ac:dyDescent="0.3">
      <c r="A1879">
        <v>1878</v>
      </c>
      <c r="B1879" t="s">
        <v>16938</v>
      </c>
      <c r="C1879" t="s">
        <v>15057</v>
      </c>
      <c r="D1879">
        <v>47824</v>
      </c>
      <c r="E1879">
        <v>852</v>
      </c>
      <c r="F1879" t="s">
        <v>15063</v>
      </c>
      <c r="G1879" t="s">
        <v>20049</v>
      </c>
    </row>
    <row r="1880" spans="1:7" x14ac:dyDescent="0.3">
      <c r="A1880">
        <v>1879</v>
      </c>
      <c r="B1880" t="s">
        <v>16939</v>
      </c>
      <c r="C1880" t="s">
        <v>15065</v>
      </c>
      <c r="D1880">
        <v>1902</v>
      </c>
      <c r="E1880">
        <v>455</v>
      </c>
      <c r="F1880" t="s">
        <v>15063</v>
      </c>
      <c r="G1880" t="s">
        <v>20049</v>
      </c>
    </row>
    <row r="1881" spans="1:7" x14ac:dyDescent="0.3">
      <c r="A1881">
        <v>1880</v>
      </c>
      <c r="B1881" t="s">
        <v>16940</v>
      </c>
      <c r="C1881" t="s">
        <v>15060</v>
      </c>
      <c r="D1881">
        <v>3726</v>
      </c>
      <c r="E1881">
        <v>4</v>
      </c>
      <c r="F1881" t="s">
        <v>15070</v>
      </c>
      <c r="G1881" t="s">
        <v>20050</v>
      </c>
    </row>
    <row r="1882" spans="1:7" x14ac:dyDescent="0.3">
      <c r="A1882">
        <v>1881</v>
      </c>
      <c r="B1882" t="s">
        <v>16941</v>
      </c>
      <c r="C1882" t="s">
        <v>15065</v>
      </c>
      <c r="D1882">
        <v>2581</v>
      </c>
      <c r="E1882">
        <v>334</v>
      </c>
      <c r="F1882" t="s">
        <v>15055</v>
      </c>
      <c r="G1882" t="s">
        <v>20049</v>
      </c>
    </row>
    <row r="1883" spans="1:7" x14ac:dyDescent="0.3">
      <c r="A1883">
        <v>1882</v>
      </c>
      <c r="B1883" t="s">
        <v>16942</v>
      </c>
      <c r="C1883" t="s">
        <v>15069</v>
      </c>
      <c r="D1883">
        <v>39177</v>
      </c>
      <c r="E1883">
        <v>297</v>
      </c>
      <c r="F1883" t="s">
        <v>15070</v>
      </c>
      <c r="G1883" t="s">
        <v>20049</v>
      </c>
    </row>
    <row r="1884" spans="1:7" x14ac:dyDescent="0.3">
      <c r="A1884">
        <v>1883</v>
      </c>
      <c r="B1884" t="s">
        <v>16943</v>
      </c>
      <c r="C1884" t="s">
        <v>15069</v>
      </c>
      <c r="D1884">
        <v>21581</v>
      </c>
      <c r="E1884">
        <v>796</v>
      </c>
      <c r="F1884" t="s">
        <v>15063</v>
      </c>
      <c r="G1884" t="s">
        <v>20049</v>
      </c>
    </row>
    <row r="1885" spans="1:7" x14ac:dyDescent="0.3">
      <c r="A1885">
        <v>1884</v>
      </c>
      <c r="B1885" t="s">
        <v>16944</v>
      </c>
      <c r="C1885" t="s">
        <v>15054</v>
      </c>
      <c r="D1885">
        <v>42828</v>
      </c>
      <c r="E1885">
        <v>879</v>
      </c>
      <c r="F1885" t="s">
        <v>15055</v>
      </c>
      <c r="G1885" t="s">
        <v>20049</v>
      </c>
    </row>
    <row r="1886" spans="1:7" x14ac:dyDescent="0.3">
      <c r="A1886">
        <v>1885</v>
      </c>
      <c r="B1886" t="s">
        <v>16945</v>
      </c>
      <c r="C1886" t="s">
        <v>15060</v>
      </c>
      <c r="D1886">
        <v>12951</v>
      </c>
      <c r="E1886">
        <v>493</v>
      </c>
      <c r="F1886" t="s">
        <v>15063</v>
      </c>
      <c r="G1886" t="s">
        <v>20049</v>
      </c>
    </row>
    <row r="1887" spans="1:7" x14ac:dyDescent="0.3">
      <c r="A1887">
        <v>1886</v>
      </c>
      <c r="B1887" t="s">
        <v>16946</v>
      </c>
      <c r="C1887" t="s">
        <v>15054</v>
      </c>
      <c r="D1887">
        <v>2842</v>
      </c>
      <c r="E1887">
        <v>83</v>
      </c>
      <c r="F1887" t="s">
        <v>15070</v>
      </c>
      <c r="G1887" t="s">
        <v>20051</v>
      </c>
    </row>
    <row r="1888" spans="1:7" x14ac:dyDescent="0.3">
      <c r="A1888">
        <v>1887</v>
      </c>
      <c r="B1888" t="s">
        <v>16947</v>
      </c>
      <c r="C1888" t="s">
        <v>15057</v>
      </c>
      <c r="D1888">
        <v>12874</v>
      </c>
      <c r="E1888">
        <v>98</v>
      </c>
      <c r="F1888" t="s">
        <v>15063</v>
      </c>
      <c r="G1888" t="s">
        <v>20051</v>
      </c>
    </row>
    <row r="1889" spans="1:7" x14ac:dyDescent="0.3">
      <c r="A1889">
        <v>1888</v>
      </c>
      <c r="B1889" t="s">
        <v>16948</v>
      </c>
      <c r="C1889" t="s">
        <v>15077</v>
      </c>
      <c r="D1889">
        <v>41732</v>
      </c>
      <c r="E1889">
        <v>465</v>
      </c>
      <c r="F1889" t="s">
        <v>15070</v>
      </c>
      <c r="G1889" t="s">
        <v>20049</v>
      </c>
    </row>
    <row r="1890" spans="1:7" x14ac:dyDescent="0.3">
      <c r="A1890">
        <v>1889</v>
      </c>
      <c r="B1890" t="s">
        <v>16949</v>
      </c>
      <c r="C1890" t="s">
        <v>15057</v>
      </c>
      <c r="D1890">
        <v>47749</v>
      </c>
      <c r="E1890">
        <v>182</v>
      </c>
      <c r="F1890" t="s">
        <v>15070</v>
      </c>
      <c r="G1890" t="s">
        <v>20049</v>
      </c>
    </row>
    <row r="1891" spans="1:7" x14ac:dyDescent="0.3">
      <c r="A1891">
        <v>1890</v>
      </c>
      <c r="B1891" t="s">
        <v>16950</v>
      </c>
      <c r="C1891" t="s">
        <v>15069</v>
      </c>
      <c r="D1891">
        <v>36616</v>
      </c>
      <c r="E1891">
        <v>343</v>
      </c>
      <c r="F1891" t="s">
        <v>15070</v>
      </c>
      <c r="G1891" t="s">
        <v>20049</v>
      </c>
    </row>
    <row r="1892" spans="1:7" x14ac:dyDescent="0.3">
      <c r="A1892">
        <v>1891</v>
      </c>
      <c r="B1892" t="s">
        <v>16951</v>
      </c>
      <c r="C1892" t="s">
        <v>15065</v>
      </c>
      <c r="D1892">
        <v>351</v>
      </c>
      <c r="E1892">
        <v>121</v>
      </c>
      <c r="F1892" t="s">
        <v>15070</v>
      </c>
      <c r="G1892" t="s">
        <v>20049</v>
      </c>
    </row>
    <row r="1893" spans="1:7" x14ac:dyDescent="0.3">
      <c r="A1893">
        <v>1892</v>
      </c>
      <c r="B1893" t="s">
        <v>16952</v>
      </c>
      <c r="C1893" t="s">
        <v>15057</v>
      </c>
      <c r="D1893">
        <v>17601</v>
      </c>
      <c r="E1893">
        <v>414</v>
      </c>
      <c r="F1893" t="s">
        <v>15055</v>
      </c>
      <c r="G1893" t="s">
        <v>20049</v>
      </c>
    </row>
    <row r="1894" spans="1:7" x14ac:dyDescent="0.3">
      <c r="A1894">
        <v>1893</v>
      </c>
      <c r="B1894" t="s">
        <v>16953</v>
      </c>
      <c r="C1894" t="s">
        <v>15054</v>
      </c>
      <c r="D1894">
        <v>588</v>
      </c>
      <c r="E1894">
        <v>114</v>
      </c>
      <c r="F1894" t="s">
        <v>15063</v>
      </c>
      <c r="G1894" t="s">
        <v>20049</v>
      </c>
    </row>
    <row r="1895" spans="1:7" x14ac:dyDescent="0.3">
      <c r="A1895">
        <v>1894</v>
      </c>
      <c r="B1895" t="s">
        <v>16954</v>
      </c>
      <c r="C1895" t="s">
        <v>15060</v>
      </c>
      <c r="D1895">
        <v>3139</v>
      </c>
      <c r="E1895">
        <v>446</v>
      </c>
      <c r="F1895" t="s">
        <v>15055</v>
      </c>
      <c r="G1895" t="s">
        <v>20049</v>
      </c>
    </row>
    <row r="1896" spans="1:7" x14ac:dyDescent="0.3">
      <c r="A1896">
        <v>1895</v>
      </c>
      <c r="B1896" t="s">
        <v>16955</v>
      </c>
      <c r="C1896" t="s">
        <v>15054</v>
      </c>
      <c r="D1896">
        <v>26661</v>
      </c>
      <c r="E1896">
        <v>774</v>
      </c>
      <c r="F1896" t="s">
        <v>15070</v>
      </c>
      <c r="G1896" t="s">
        <v>20049</v>
      </c>
    </row>
    <row r="1897" spans="1:7" x14ac:dyDescent="0.3">
      <c r="A1897">
        <v>1896</v>
      </c>
      <c r="B1897" t="s">
        <v>16956</v>
      </c>
      <c r="C1897" t="s">
        <v>15054</v>
      </c>
      <c r="D1897">
        <v>3385</v>
      </c>
      <c r="E1897">
        <v>394</v>
      </c>
      <c r="F1897" t="s">
        <v>15070</v>
      </c>
      <c r="G1897" t="s">
        <v>20049</v>
      </c>
    </row>
    <row r="1898" spans="1:7" x14ac:dyDescent="0.3">
      <c r="A1898">
        <v>1897</v>
      </c>
      <c r="B1898" t="s">
        <v>16957</v>
      </c>
      <c r="C1898" t="s">
        <v>15069</v>
      </c>
      <c r="D1898">
        <v>18317</v>
      </c>
      <c r="E1898">
        <v>750</v>
      </c>
      <c r="F1898" t="s">
        <v>15055</v>
      </c>
      <c r="G1898" t="s">
        <v>20049</v>
      </c>
    </row>
    <row r="1899" spans="1:7" x14ac:dyDescent="0.3">
      <c r="A1899">
        <v>1898</v>
      </c>
      <c r="B1899" t="s">
        <v>16958</v>
      </c>
      <c r="C1899" t="s">
        <v>15077</v>
      </c>
      <c r="D1899">
        <v>12306</v>
      </c>
      <c r="E1899">
        <v>309</v>
      </c>
      <c r="F1899" t="s">
        <v>15070</v>
      </c>
      <c r="G1899" t="s">
        <v>20049</v>
      </c>
    </row>
    <row r="1900" spans="1:7" x14ac:dyDescent="0.3">
      <c r="A1900">
        <v>1899</v>
      </c>
      <c r="B1900" t="s">
        <v>16959</v>
      </c>
      <c r="C1900" t="s">
        <v>15060</v>
      </c>
      <c r="D1900">
        <v>21554</v>
      </c>
      <c r="E1900">
        <v>708</v>
      </c>
      <c r="F1900" t="s">
        <v>15055</v>
      </c>
      <c r="G1900" t="s">
        <v>20049</v>
      </c>
    </row>
    <row r="1901" spans="1:7" x14ac:dyDescent="0.3">
      <c r="A1901">
        <v>1900</v>
      </c>
      <c r="B1901" t="s">
        <v>16960</v>
      </c>
      <c r="C1901" t="s">
        <v>15057</v>
      </c>
      <c r="D1901">
        <v>4611</v>
      </c>
      <c r="E1901">
        <v>811</v>
      </c>
      <c r="F1901" t="s">
        <v>15070</v>
      </c>
      <c r="G1901" t="s">
        <v>20049</v>
      </c>
    </row>
    <row r="1902" spans="1:7" x14ac:dyDescent="0.3">
      <c r="A1902">
        <v>1901</v>
      </c>
      <c r="B1902" t="s">
        <v>16961</v>
      </c>
      <c r="C1902" t="s">
        <v>15057</v>
      </c>
      <c r="D1902">
        <v>12237</v>
      </c>
      <c r="E1902">
        <v>940</v>
      </c>
      <c r="F1902" t="s">
        <v>15070</v>
      </c>
      <c r="G1902" t="s">
        <v>20049</v>
      </c>
    </row>
    <row r="1903" spans="1:7" x14ac:dyDescent="0.3">
      <c r="A1903">
        <v>1902</v>
      </c>
      <c r="B1903" t="s">
        <v>16962</v>
      </c>
      <c r="C1903" t="s">
        <v>15057</v>
      </c>
      <c r="D1903">
        <v>24562</v>
      </c>
      <c r="E1903">
        <v>828</v>
      </c>
      <c r="F1903" t="s">
        <v>15061</v>
      </c>
      <c r="G1903" t="s">
        <v>20049</v>
      </c>
    </row>
    <row r="1904" spans="1:7" x14ac:dyDescent="0.3">
      <c r="A1904">
        <v>1903</v>
      </c>
      <c r="B1904" t="s">
        <v>16963</v>
      </c>
      <c r="C1904" t="s">
        <v>15069</v>
      </c>
      <c r="D1904">
        <v>2422</v>
      </c>
      <c r="E1904">
        <v>816</v>
      </c>
      <c r="F1904" t="s">
        <v>15070</v>
      </c>
      <c r="G1904" t="s">
        <v>20049</v>
      </c>
    </row>
    <row r="1905" spans="1:7" x14ac:dyDescent="0.3">
      <c r="A1905">
        <v>1904</v>
      </c>
      <c r="B1905" t="s">
        <v>16964</v>
      </c>
      <c r="C1905" t="s">
        <v>15069</v>
      </c>
      <c r="D1905">
        <v>45806</v>
      </c>
      <c r="E1905">
        <v>824</v>
      </c>
      <c r="F1905" t="s">
        <v>15070</v>
      </c>
      <c r="G1905" t="s">
        <v>20049</v>
      </c>
    </row>
    <row r="1906" spans="1:7" x14ac:dyDescent="0.3">
      <c r="A1906">
        <v>1905</v>
      </c>
      <c r="B1906" t="s">
        <v>16965</v>
      </c>
      <c r="C1906" t="s">
        <v>15069</v>
      </c>
      <c r="D1906">
        <v>27572</v>
      </c>
      <c r="E1906">
        <v>803</v>
      </c>
      <c r="F1906" t="s">
        <v>15063</v>
      </c>
      <c r="G1906" t="s">
        <v>20049</v>
      </c>
    </row>
    <row r="1907" spans="1:7" x14ac:dyDescent="0.3">
      <c r="A1907">
        <v>1906</v>
      </c>
      <c r="B1907" t="s">
        <v>16966</v>
      </c>
      <c r="C1907" t="s">
        <v>15054</v>
      </c>
      <c r="D1907">
        <v>14443</v>
      </c>
      <c r="E1907">
        <v>636</v>
      </c>
      <c r="F1907" t="s">
        <v>15055</v>
      </c>
      <c r="G1907" t="s">
        <v>20049</v>
      </c>
    </row>
    <row r="1908" spans="1:7" x14ac:dyDescent="0.3">
      <c r="A1908">
        <v>1907</v>
      </c>
      <c r="B1908" t="s">
        <v>16967</v>
      </c>
      <c r="C1908" t="s">
        <v>15060</v>
      </c>
      <c r="D1908">
        <v>5946</v>
      </c>
      <c r="E1908">
        <v>365</v>
      </c>
      <c r="F1908" t="s">
        <v>15055</v>
      </c>
      <c r="G1908" t="s">
        <v>20049</v>
      </c>
    </row>
    <row r="1909" spans="1:7" x14ac:dyDescent="0.3">
      <c r="A1909">
        <v>1908</v>
      </c>
      <c r="B1909" t="s">
        <v>16968</v>
      </c>
      <c r="C1909" t="s">
        <v>15060</v>
      </c>
      <c r="D1909">
        <v>25619</v>
      </c>
      <c r="E1909">
        <v>727</v>
      </c>
      <c r="F1909" t="s">
        <v>15055</v>
      </c>
      <c r="G1909" t="s">
        <v>20049</v>
      </c>
    </row>
    <row r="1910" spans="1:7" x14ac:dyDescent="0.3">
      <c r="A1910">
        <v>1909</v>
      </c>
      <c r="B1910" t="s">
        <v>16969</v>
      </c>
      <c r="C1910" t="s">
        <v>15060</v>
      </c>
      <c r="D1910">
        <v>31113</v>
      </c>
      <c r="E1910">
        <v>439</v>
      </c>
      <c r="F1910" t="s">
        <v>15061</v>
      </c>
      <c r="G1910" t="s">
        <v>20049</v>
      </c>
    </row>
    <row r="1911" spans="1:7" x14ac:dyDescent="0.3">
      <c r="A1911">
        <v>1910</v>
      </c>
      <c r="B1911" t="s">
        <v>16970</v>
      </c>
      <c r="C1911" t="s">
        <v>15060</v>
      </c>
      <c r="D1911">
        <v>11705</v>
      </c>
      <c r="E1911">
        <v>465</v>
      </c>
      <c r="F1911" t="s">
        <v>15070</v>
      </c>
      <c r="G1911" t="s">
        <v>20049</v>
      </c>
    </row>
    <row r="1912" spans="1:7" x14ac:dyDescent="0.3">
      <c r="A1912">
        <v>1911</v>
      </c>
      <c r="B1912" t="s">
        <v>16971</v>
      </c>
      <c r="C1912" t="s">
        <v>15077</v>
      </c>
      <c r="D1912">
        <v>2722</v>
      </c>
      <c r="E1912">
        <v>368</v>
      </c>
      <c r="F1912" t="s">
        <v>15070</v>
      </c>
      <c r="G1912" t="s">
        <v>20049</v>
      </c>
    </row>
    <row r="1913" spans="1:7" x14ac:dyDescent="0.3">
      <c r="A1913">
        <v>1912</v>
      </c>
      <c r="B1913" t="s">
        <v>16972</v>
      </c>
      <c r="C1913" t="s">
        <v>15077</v>
      </c>
      <c r="D1913">
        <v>26347</v>
      </c>
      <c r="E1913">
        <v>63</v>
      </c>
      <c r="F1913" t="s">
        <v>15070</v>
      </c>
      <c r="G1913" t="s">
        <v>20051</v>
      </c>
    </row>
    <row r="1914" spans="1:7" x14ac:dyDescent="0.3">
      <c r="A1914">
        <v>1913</v>
      </c>
      <c r="B1914" t="s">
        <v>16973</v>
      </c>
      <c r="C1914" t="s">
        <v>15057</v>
      </c>
      <c r="D1914">
        <v>2814</v>
      </c>
      <c r="E1914">
        <v>621</v>
      </c>
      <c r="F1914" t="s">
        <v>15070</v>
      </c>
      <c r="G1914" t="s">
        <v>20049</v>
      </c>
    </row>
    <row r="1915" spans="1:7" x14ac:dyDescent="0.3">
      <c r="A1915">
        <v>1914</v>
      </c>
      <c r="B1915" t="s">
        <v>16974</v>
      </c>
      <c r="C1915" t="s">
        <v>15077</v>
      </c>
      <c r="D1915">
        <v>39584</v>
      </c>
      <c r="E1915">
        <v>989</v>
      </c>
      <c r="F1915" t="s">
        <v>15070</v>
      </c>
      <c r="G1915" t="s">
        <v>20049</v>
      </c>
    </row>
    <row r="1916" spans="1:7" x14ac:dyDescent="0.3">
      <c r="A1916">
        <v>1915</v>
      </c>
      <c r="B1916" t="s">
        <v>16975</v>
      </c>
      <c r="C1916" t="s">
        <v>15060</v>
      </c>
      <c r="D1916">
        <v>844</v>
      </c>
      <c r="E1916">
        <v>380</v>
      </c>
      <c r="F1916" t="s">
        <v>15063</v>
      </c>
      <c r="G1916" t="s">
        <v>20049</v>
      </c>
    </row>
    <row r="1917" spans="1:7" x14ac:dyDescent="0.3">
      <c r="A1917">
        <v>1916</v>
      </c>
      <c r="B1917" t="s">
        <v>16976</v>
      </c>
      <c r="C1917" t="s">
        <v>15077</v>
      </c>
      <c r="D1917">
        <v>23808</v>
      </c>
      <c r="E1917">
        <v>158</v>
      </c>
      <c r="F1917" t="s">
        <v>15070</v>
      </c>
      <c r="G1917" t="s">
        <v>20049</v>
      </c>
    </row>
    <row r="1918" spans="1:7" x14ac:dyDescent="0.3">
      <c r="A1918">
        <v>1917</v>
      </c>
      <c r="B1918" t="s">
        <v>16977</v>
      </c>
      <c r="C1918" t="s">
        <v>15069</v>
      </c>
      <c r="D1918">
        <v>3835</v>
      </c>
      <c r="E1918">
        <v>160</v>
      </c>
      <c r="F1918" t="s">
        <v>15055</v>
      </c>
      <c r="G1918" t="s">
        <v>20049</v>
      </c>
    </row>
    <row r="1919" spans="1:7" x14ac:dyDescent="0.3">
      <c r="A1919">
        <v>1918</v>
      </c>
      <c r="B1919" t="s">
        <v>16978</v>
      </c>
      <c r="C1919" t="s">
        <v>15060</v>
      </c>
      <c r="D1919">
        <v>1743</v>
      </c>
      <c r="E1919">
        <v>906</v>
      </c>
      <c r="F1919" t="s">
        <v>15063</v>
      </c>
      <c r="G1919" t="s">
        <v>20049</v>
      </c>
    </row>
    <row r="1920" spans="1:7" x14ac:dyDescent="0.3">
      <c r="A1920">
        <v>1919</v>
      </c>
      <c r="B1920" t="s">
        <v>16979</v>
      </c>
      <c r="C1920" t="s">
        <v>15065</v>
      </c>
      <c r="D1920">
        <v>48936</v>
      </c>
      <c r="E1920">
        <v>25</v>
      </c>
      <c r="F1920" t="s">
        <v>15070</v>
      </c>
      <c r="G1920" t="s">
        <v>20051</v>
      </c>
    </row>
    <row r="1921" spans="1:7" x14ac:dyDescent="0.3">
      <c r="A1921">
        <v>1920</v>
      </c>
      <c r="B1921" t="s">
        <v>16980</v>
      </c>
      <c r="C1921" t="s">
        <v>15077</v>
      </c>
      <c r="D1921">
        <v>17436</v>
      </c>
      <c r="E1921">
        <v>133</v>
      </c>
      <c r="F1921" t="s">
        <v>15063</v>
      </c>
      <c r="G1921" t="s">
        <v>20049</v>
      </c>
    </row>
    <row r="1922" spans="1:7" x14ac:dyDescent="0.3">
      <c r="A1922">
        <v>1921</v>
      </c>
      <c r="B1922" t="s">
        <v>16981</v>
      </c>
      <c r="C1922" t="s">
        <v>15054</v>
      </c>
      <c r="D1922">
        <v>44002</v>
      </c>
      <c r="E1922">
        <v>555</v>
      </c>
      <c r="F1922" t="s">
        <v>15061</v>
      </c>
      <c r="G1922" t="s">
        <v>20049</v>
      </c>
    </row>
    <row r="1923" spans="1:7" x14ac:dyDescent="0.3">
      <c r="A1923">
        <v>1922</v>
      </c>
      <c r="B1923" t="s">
        <v>16982</v>
      </c>
      <c r="C1923" t="s">
        <v>15077</v>
      </c>
      <c r="D1923">
        <v>40433</v>
      </c>
      <c r="E1923">
        <v>284</v>
      </c>
      <c r="F1923" t="s">
        <v>15063</v>
      </c>
      <c r="G1923" t="s">
        <v>20049</v>
      </c>
    </row>
    <row r="1924" spans="1:7" x14ac:dyDescent="0.3">
      <c r="A1924">
        <v>1923</v>
      </c>
      <c r="B1924" t="s">
        <v>16983</v>
      </c>
      <c r="C1924" t="s">
        <v>15065</v>
      </c>
      <c r="D1924">
        <v>5009</v>
      </c>
      <c r="E1924">
        <v>495</v>
      </c>
      <c r="F1924" t="s">
        <v>15055</v>
      </c>
      <c r="G1924" t="s">
        <v>20049</v>
      </c>
    </row>
    <row r="1925" spans="1:7" x14ac:dyDescent="0.3">
      <c r="A1925">
        <v>1924</v>
      </c>
      <c r="B1925" t="s">
        <v>16984</v>
      </c>
      <c r="C1925" t="s">
        <v>15065</v>
      </c>
      <c r="D1925">
        <v>4224</v>
      </c>
      <c r="E1925">
        <v>889</v>
      </c>
      <c r="F1925" t="s">
        <v>15070</v>
      </c>
      <c r="G1925" t="s">
        <v>20049</v>
      </c>
    </row>
    <row r="1926" spans="1:7" x14ac:dyDescent="0.3">
      <c r="A1926">
        <v>1925</v>
      </c>
      <c r="B1926" t="s">
        <v>16985</v>
      </c>
      <c r="C1926" t="s">
        <v>15057</v>
      </c>
      <c r="D1926">
        <v>12783</v>
      </c>
      <c r="E1926">
        <v>332</v>
      </c>
      <c r="F1926" t="s">
        <v>15070</v>
      </c>
      <c r="G1926" t="s">
        <v>20049</v>
      </c>
    </row>
    <row r="1927" spans="1:7" x14ac:dyDescent="0.3">
      <c r="A1927">
        <v>1926</v>
      </c>
      <c r="B1927" t="s">
        <v>16986</v>
      </c>
      <c r="C1927" t="s">
        <v>15060</v>
      </c>
      <c r="D1927">
        <v>18696</v>
      </c>
      <c r="E1927">
        <v>976</v>
      </c>
      <c r="F1927" t="s">
        <v>15061</v>
      </c>
      <c r="G1927" t="s">
        <v>20049</v>
      </c>
    </row>
    <row r="1928" spans="1:7" x14ac:dyDescent="0.3">
      <c r="A1928">
        <v>1927</v>
      </c>
      <c r="B1928" t="s">
        <v>16987</v>
      </c>
      <c r="C1928" t="s">
        <v>15069</v>
      </c>
      <c r="D1928">
        <v>4810</v>
      </c>
      <c r="E1928">
        <v>294</v>
      </c>
      <c r="F1928" t="s">
        <v>15061</v>
      </c>
      <c r="G1928" t="s">
        <v>20049</v>
      </c>
    </row>
    <row r="1929" spans="1:7" x14ac:dyDescent="0.3">
      <c r="A1929">
        <v>1928</v>
      </c>
      <c r="B1929" t="s">
        <v>16988</v>
      </c>
      <c r="C1929" t="s">
        <v>15057</v>
      </c>
      <c r="D1929">
        <v>45171</v>
      </c>
      <c r="E1929">
        <v>819</v>
      </c>
      <c r="F1929" t="s">
        <v>15061</v>
      </c>
      <c r="G1929" t="s">
        <v>20049</v>
      </c>
    </row>
    <row r="1930" spans="1:7" x14ac:dyDescent="0.3">
      <c r="A1930">
        <v>1929</v>
      </c>
      <c r="B1930" t="s">
        <v>16989</v>
      </c>
      <c r="C1930" t="s">
        <v>15069</v>
      </c>
      <c r="D1930">
        <v>5372</v>
      </c>
      <c r="E1930">
        <v>503</v>
      </c>
      <c r="F1930" t="s">
        <v>15070</v>
      </c>
      <c r="G1930" t="s">
        <v>20049</v>
      </c>
    </row>
    <row r="1931" spans="1:7" x14ac:dyDescent="0.3">
      <c r="A1931">
        <v>1930</v>
      </c>
      <c r="B1931" t="s">
        <v>16990</v>
      </c>
      <c r="C1931" t="s">
        <v>15077</v>
      </c>
      <c r="D1931">
        <v>23534</v>
      </c>
      <c r="E1931">
        <v>741</v>
      </c>
      <c r="F1931" t="s">
        <v>15070</v>
      </c>
      <c r="G1931" t="s">
        <v>20049</v>
      </c>
    </row>
    <row r="1932" spans="1:7" x14ac:dyDescent="0.3">
      <c r="A1932">
        <v>1931</v>
      </c>
      <c r="B1932" t="s">
        <v>16991</v>
      </c>
      <c r="C1932" t="s">
        <v>15069</v>
      </c>
      <c r="D1932">
        <v>10559</v>
      </c>
      <c r="E1932">
        <v>629</v>
      </c>
      <c r="F1932" t="s">
        <v>15061</v>
      </c>
      <c r="G1932" t="s">
        <v>20049</v>
      </c>
    </row>
    <row r="1933" spans="1:7" x14ac:dyDescent="0.3">
      <c r="A1933">
        <v>1932</v>
      </c>
      <c r="B1933" t="s">
        <v>16992</v>
      </c>
      <c r="C1933" t="s">
        <v>15069</v>
      </c>
      <c r="D1933">
        <v>37892</v>
      </c>
      <c r="E1933">
        <v>779</v>
      </c>
      <c r="F1933" t="s">
        <v>15063</v>
      </c>
      <c r="G1933" t="s">
        <v>20049</v>
      </c>
    </row>
    <row r="1934" spans="1:7" x14ac:dyDescent="0.3">
      <c r="A1934">
        <v>1933</v>
      </c>
      <c r="B1934" t="s">
        <v>16993</v>
      </c>
      <c r="C1934" t="s">
        <v>15054</v>
      </c>
      <c r="D1934">
        <v>47948</v>
      </c>
      <c r="E1934">
        <v>38</v>
      </c>
      <c r="F1934" t="s">
        <v>15061</v>
      </c>
      <c r="G1934" t="s">
        <v>20051</v>
      </c>
    </row>
    <row r="1935" spans="1:7" x14ac:dyDescent="0.3">
      <c r="A1935">
        <v>1934</v>
      </c>
      <c r="B1935" t="s">
        <v>16994</v>
      </c>
      <c r="C1935" t="s">
        <v>15060</v>
      </c>
      <c r="D1935">
        <v>455</v>
      </c>
      <c r="E1935">
        <v>443</v>
      </c>
      <c r="F1935" t="s">
        <v>15061</v>
      </c>
      <c r="G1935" t="s">
        <v>20049</v>
      </c>
    </row>
    <row r="1936" spans="1:7" x14ac:dyDescent="0.3">
      <c r="A1936">
        <v>1935</v>
      </c>
      <c r="B1936" t="s">
        <v>16995</v>
      </c>
      <c r="C1936" t="s">
        <v>15060</v>
      </c>
      <c r="D1936">
        <v>20723</v>
      </c>
      <c r="E1936">
        <v>179</v>
      </c>
      <c r="F1936" t="s">
        <v>15061</v>
      </c>
      <c r="G1936" t="s">
        <v>20049</v>
      </c>
    </row>
    <row r="1937" spans="1:7" x14ac:dyDescent="0.3">
      <c r="A1937">
        <v>1936</v>
      </c>
      <c r="B1937" t="s">
        <v>16996</v>
      </c>
      <c r="C1937" t="s">
        <v>15060</v>
      </c>
      <c r="D1937">
        <v>24541</v>
      </c>
      <c r="E1937">
        <v>890</v>
      </c>
      <c r="F1937" t="s">
        <v>15063</v>
      </c>
      <c r="G1937" t="s">
        <v>20049</v>
      </c>
    </row>
    <row r="1938" spans="1:7" x14ac:dyDescent="0.3">
      <c r="A1938">
        <v>1937</v>
      </c>
      <c r="B1938" t="s">
        <v>16997</v>
      </c>
      <c r="C1938" t="s">
        <v>15054</v>
      </c>
      <c r="D1938">
        <v>20867</v>
      </c>
      <c r="E1938">
        <v>877</v>
      </c>
      <c r="F1938" t="s">
        <v>15063</v>
      </c>
      <c r="G1938" t="s">
        <v>20049</v>
      </c>
    </row>
    <row r="1939" spans="1:7" x14ac:dyDescent="0.3">
      <c r="A1939">
        <v>1938</v>
      </c>
      <c r="B1939" t="s">
        <v>16998</v>
      </c>
      <c r="C1939" t="s">
        <v>15054</v>
      </c>
      <c r="D1939">
        <v>48516</v>
      </c>
      <c r="E1939">
        <v>161</v>
      </c>
      <c r="F1939" t="s">
        <v>15070</v>
      </c>
      <c r="G1939" t="s">
        <v>20049</v>
      </c>
    </row>
    <row r="1940" spans="1:7" x14ac:dyDescent="0.3">
      <c r="A1940">
        <v>1939</v>
      </c>
      <c r="B1940" t="s">
        <v>16999</v>
      </c>
      <c r="C1940" t="s">
        <v>15069</v>
      </c>
      <c r="D1940">
        <v>3494</v>
      </c>
      <c r="E1940">
        <v>748</v>
      </c>
      <c r="F1940" t="s">
        <v>15063</v>
      </c>
      <c r="G1940" t="s">
        <v>20049</v>
      </c>
    </row>
    <row r="1941" spans="1:7" x14ac:dyDescent="0.3">
      <c r="A1941">
        <v>1940</v>
      </c>
      <c r="B1941" t="s">
        <v>17000</v>
      </c>
      <c r="C1941" t="s">
        <v>15060</v>
      </c>
      <c r="D1941">
        <v>38255</v>
      </c>
      <c r="E1941">
        <v>374</v>
      </c>
      <c r="F1941" t="s">
        <v>15063</v>
      </c>
      <c r="G1941" t="s">
        <v>20049</v>
      </c>
    </row>
    <row r="1942" spans="1:7" x14ac:dyDescent="0.3">
      <c r="A1942">
        <v>1941</v>
      </c>
      <c r="B1942" t="s">
        <v>17001</v>
      </c>
      <c r="C1942" t="s">
        <v>15065</v>
      </c>
      <c r="D1942">
        <v>16794</v>
      </c>
      <c r="E1942">
        <v>49</v>
      </c>
      <c r="F1942" t="s">
        <v>15070</v>
      </c>
      <c r="G1942" t="s">
        <v>20051</v>
      </c>
    </row>
    <row r="1943" spans="1:7" x14ac:dyDescent="0.3">
      <c r="A1943">
        <v>1942</v>
      </c>
      <c r="B1943" t="s">
        <v>17002</v>
      </c>
      <c r="C1943" t="s">
        <v>15065</v>
      </c>
      <c r="D1943">
        <v>49913</v>
      </c>
      <c r="E1943">
        <v>57</v>
      </c>
      <c r="F1943" t="s">
        <v>15061</v>
      </c>
      <c r="G1943" t="s">
        <v>20051</v>
      </c>
    </row>
    <row r="1944" spans="1:7" x14ac:dyDescent="0.3">
      <c r="A1944">
        <v>1943</v>
      </c>
      <c r="B1944" t="s">
        <v>17003</v>
      </c>
      <c r="C1944" t="s">
        <v>15065</v>
      </c>
      <c r="D1944">
        <v>1177</v>
      </c>
      <c r="E1944">
        <v>726</v>
      </c>
      <c r="F1944" t="s">
        <v>15070</v>
      </c>
      <c r="G1944" t="s">
        <v>20049</v>
      </c>
    </row>
    <row r="1945" spans="1:7" x14ac:dyDescent="0.3">
      <c r="A1945">
        <v>1944</v>
      </c>
      <c r="B1945" t="s">
        <v>17004</v>
      </c>
      <c r="C1945" t="s">
        <v>15060</v>
      </c>
      <c r="D1945">
        <v>4171</v>
      </c>
      <c r="E1945">
        <v>546</v>
      </c>
      <c r="F1945" t="s">
        <v>15055</v>
      </c>
      <c r="G1945" t="s">
        <v>20049</v>
      </c>
    </row>
    <row r="1946" spans="1:7" x14ac:dyDescent="0.3">
      <c r="A1946">
        <v>1945</v>
      </c>
      <c r="B1946" t="s">
        <v>17005</v>
      </c>
      <c r="C1946" t="s">
        <v>15054</v>
      </c>
      <c r="D1946">
        <v>22391</v>
      </c>
      <c r="E1946">
        <v>35</v>
      </c>
      <c r="F1946" t="s">
        <v>15055</v>
      </c>
      <c r="G1946" t="s">
        <v>20051</v>
      </c>
    </row>
    <row r="1947" spans="1:7" x14ac:dyDescent="0.3">
      <c r="A1947">
        <v>1946</v>
      </c>
      <c r="B1947" t="s">
        <v>17006</v>
      </c>
      <c r="C1947" t="s">
        <v>15054</v>
      </c>
      <c r="D1947">
        <v>6501</v>
      </c>
      <c r="E1947">
        <v>956</v>
      </c>
      <c r="F1947" t="s">
        <v>15055</v>
      </c>
      <c r="G1947" t="s">
        <v>20049</v>
      </c>
    </row>
    <row r="1948" spans="1:7" x14ac:dyDescent="0.3">
      <c r="A1948">
        <v>1947</v>
      </c>
      <c r="B1948" t="s">
        <v>17007</v>
      </c>
      <c r="C1948" t="s">
        <v>15065</v>
      </c>
      <c r="D1948">
        <v>4829</v>
      </c>
      <c r="E1948">
        <v>569</v>
      </c>
      <c r="F1948" t="s">
        <v>15061</v>
      </c>
      <c r="G1948" t="s">
        <v>20049</v>
      </c>
    </row>
    <row r="1949" spans="1:7" x14ac:dyDescent="0.3">
      <c r="A1949">
        <v>1948</v>
      </c>
      <c r="B1949" t="s">
        <v>17008</v>
      </c>
      <c r="C1949" t="s">
        <v>15077</v>
      </c>
      <c r="D1949">
        <v>10242</v>
      </c>
      <c r="E1949">
        <v>256</v>
      </c>
      <c r="F1949" t="s">
        <v>15070</v>
      </c>
      <c r="G1949" t="s">
        <v>20049</v>
      </c>
    </row>
    <row r="1950" spans="1:7" x14ac:dyDescent="0.3">
      <c r="A1950">
        <v>1949</v>
      </c>
      <c r="B1950" t="s">
        <v>17009</v>
      </c>
      <c r="C1950" t="s">
        <v>15065</v>
      </c>
      <c r="D1950">
        <v>1089</v>
      </c>
      <c r="E1950">
        <v>493</v>
      </c>
      <c r="F1950" t="s">
        <v>15063</v>
      </c>
      <c r="G1950" t="s">
        <v>20049</v>
      </c>
    </row>
    <row r="1951" spans="1:7" x14ac:dyDescent="0.3">
      <c r="A1951">
        <v>1950</v>
      </c>
      <c r="B1951" t="s">
        <v>17010</v>
      </c>
      <c r="C1951" t="s">
        <v>15077</v>
      </c>
      <c r="D1951">
        <v>14945</v>
      </c>
      <c r="E1951">
        <v>218</v>
      </c>
      <c r="F1951" t="s">
        <v>15063</v>
      </c>
      <c r="G1951" t="s">
        <v>20049</v>
      </c>
    </row>
    <row r="1952" spans="1:7" x14ac:dyDescent="0.3">
      <c r="A1952">
        <v>1951</v>
      </c>
      <c r="B1952" t="s">
        <v>17011</v>
      </c>
      <c r="C1952" t="s">
        <v>15054</v>
      </c>
      <c r="D1952">
        <v>1401</v>
      </c>
      <c r="E1952">
        <v>249</v>
      </c>
      <c r="F1952" t="s">
        <v>15061</v>
      </c>
      <c r="G1952" t="s">
        <v>20049</v>
      </c>
    </row>
    <row r="1953" spans="1:7" x14ac:dyDescent="0.3">
      <c r="A1953">
        <v>1952</v>
      </c>
      <c r="B1953" t="s">
        <v>17012</v>
      </c>
      <c r="C1953" t="s">
        <v>15069</v>
      </c>
      <c r="D1953">
        <v>5716</v>
      </c>
      <c r="E1953">
        <v>311</v>
      </c>
      <c r="F1953" t="s">
        <v>15055</v>
      </c>
      <c r="G1953" t="s">
        <v>20049</v>
      </c>
    </row>
    <row r="1954" spans="1:7" x14ac:dyDescent="0.3">
      <c r="A1954">
        <v>1953</v>
      </c>
      <c r="B1954" t="s">
        <v>17013</v>
      </c>
      <c r="C1954" t="s">
        <v>15069</v>
      </c>
      <c r="D1954">
        <v>14132</v>
      </c>
      <c r="E1954">
        <v>753</v>
      </c>
      <c r="F1954" t="s">
        <v>15070</v>
      </c>
      <c r="G1954" t="s">
        <v>20049</v>
      </c>
    </row>
    <row r="1955" spans="1:7" x14ac:dyDescent="0.3">
      <c r="A1955">
        <v>1954</v>
      </c>
      <c r="B1955" t="s">
        <v>17014</v>
      </c>
      <c r="C1955" t="s">
        <v>15065</v>
      </c>
      <c r="D1955">
        <v>17321</v>
      </c>
      <c r="E1955">
        <v>989</v>
      </c>
      <c r="F1955" t="s">
        <v>15070</v>
      </c>
      <c r="G1955" t="s">
        <v>20049</v>
      </c>
    </row>
    <row r="1956" spans="1:7" x14ac:dyDescent="0.3">
      <c r="A1956">
        <v>1955</v>
      </c>
      <c r="B1956" t="s">
        <v>17015</v>
      </c>
      <c r="C1956" t="s">
        <v>15060</v>
      </c>
      <c r="D1956">
        <v>23979</v>
      </c>
      <c r="E1956">
        <v>791</v>
      </c>
      <c r="F1956" t="s">
        <v>15063</v>
      </c>
      <c r="G1956" t="s">
        <v>20049</v>
      </c>
    </row>
    <row r="1957" spans="1:7" x14ac:dyDescent="0.3">
      <c r="A1957">
        <v>1956</v>
      </c>
      <c r="B1957" t="s">
        <v>17016</v>
      </c>
      <c r="C1957" t="s">
        <v>15065</v>
      </c>
      <c r="D1957">
        <v>18809</v>
      </c>
      <c r="E1957">
        <v>137</v>
      </c>
      <c r="F1957" t="s">
        <v>15055</v>
      </c>
      <c r="G1957" t="s">
        <v>20049</v>
      </c>
    </row>
    <row r="1958" spans="1:7" x14ac:dyDescent="0.3">
      <c r="A1958">
        <v>1957</v>
      </c>
      <c r="B1958" t="s">
        <v>17017</v>
      </c>
      <c r="C1958" t="s">
        <v>15057</v>
      </c>
      <c r="D1958">
        <v>39468</v>
      </c>
      <c r="E1958">
        <v>398</v>
      </c>
      <c r="F1958" t="s">
        <v>15070</v>
      </c>
      <c r="G1958" t="s">
        <v>20049</v>
      </c>
    </row>
    <row r="1959" spans="1:7" x14ac:dyDescent="0.3">
      <c r="A1959">
        <v>1958</v>
      </c>
      <c r="B1959" t="s">
        <v>17018</v>
      </c>
      <c r="C1959" t="s">
        <v>15057</v>
      </c>
      <c r="D1959">
        <v>10786</v>
      </c>
      <c r="E1959">
        <v>797</v>
      </c>
      <c r="F1959" t="s">
        <v>15070</v>
      </c>
      <c r="G1959" t="s">
        <v>20049</v>
      </c>
    </row>
    <row r="1960" spans="1:7" x14ac:dyDescent="0.3">
      <c r="A1960">
        <v>1959</v>
      </c>
      <c r="B1960" t="s">
        <v>17019</v>
      </c>
      <c r="C1960" t="s">
        <v>15060</v>
      </c>
      <c r="D1960">
        <v>2475</v>
      </c>
      <c r="E1960">
        <v>196</v>
      </c>
      <c r="F1960" t="s">
        <v>15061</v>
      </c>
      <c r="G1960" t="s">
        <v>20049</v>
      </c>
    </row>
    <row r="1961" spans="1:7" x14ac:dyDescent="0.3">
      <c r="A1961">
        <v>1960</v>
      </c>
      <c r="B1961" t="s">
        <v>17020</v>
      </c>
      <c r="C1961" t="s">
        <v>15069</v>
      </c>
      <c r="D1961">
        <v>10869</v>
      </c>
      <c r="E1961">
        <v>76</v>
      </c>
      <c r="F1961" t="s">
        <v>15055</v>
      </c>
      <c r="G1961" t="s">
        <v>20051</v>
      </c>
    </row>
    <row r="1962" spans="1:7" x14ac:dyDescent="0.3">
      <c r="A1962">
        <v>1961</v>
      </c>
      <c r="B1962" t="s">
        <v>17021</v>
      </c>
      <c r="C1962" t="s">
        <v>15077</v>
      </c>
      <c r="D1962">
        <v>2049</v>
      </c>
      <c r="E1962">
        <v>106</v>
      </c>
      <c r="F1962" t="s">
        <v>15055</v>
      </c>
      <c r="G1962" t="s">
        <v>20049</v>
      </c>
    </row>
    <row r="1963" spans="1:7" x14ac:dyDescent="0.3">
      <c r="A1963">
        <v>1962</v>
      </c>
      <c r="B1963" t="s">
        <v>17022</v>
      </c>
      <c r="C1963" t="s">
        <v>15060</v>
      </c>
      <c r="D1963">
        <v>2272</v>
      </c>
      <c r="E1963">
        <v>367</v>
      </c>
      <c r="F1963" t="s">
        <v>15070</v>
      </c>
      <c r="G1963" t="s">
        <v>20049</v>
      </c>
    </row>
    <row r="1964" spans="1:7" x14ac:dyDescent="0.3">
      <c r="A1964">
        <v>1963</v>
      </c>
      <c r="B1964" t="s">
        <v>17023</v>
      </c>
      <c r="C1964" t="s">
        <v>15054</v>
      </c>
      <c r="D1964">
        <v>48511</v>
      </c>
      <c r="E1964">
        <v>324</v>
      </c>
      <c r="F1964" t="s">
        <v>15063</v>
      </c>
      <c r="G1964" t="s">
        <v>20049</v>
      </c>
    </row>
    <row r="1965" spans="1:7" x14ac:dyDescent="0.3">
      <c r="A1965">
        <v>1964</v>
      </c>
      <c r="B1965" t="s">
        <v>17024</v>
      </c>
      <c r="C1965" t="s">
        <v>15054</v>
      </c>
      <c r="D1965">
        <v>2048</v>
      </c>
      <c r="E1965">
        <v>730</v>
      </c>
      <c r="F1965" t="s">
        <v>15061</v>
      </c>
      <c r="G1965" t="s">
        <v>20049</v>
      </c>
    </row>
    <row r="1966" spans="1:7" x14ac:dyDescent="0.3">
      <c r="A1966">
        <v>1965</v>
      </c>
      <c r="B1966" t="s">
        <v>17025</v>
      </c>
      <c r="C1966" t="s">
        <v>15077</v>
      </c>
      <c r="D1966">
        <v>29801</v>
      </c>
      <c r="E1966">
        <v>862</v>
      </c>
      <c r="F1966" t="s">
        <v>15063</v>
      </c>
      <c r="G1966" t="s">
        <v>20049</v>
      </c>
    </row>
    <row r="1967" spans="1:7" x14ac:dyDescent="0.3">
      <c r="A1967">
        <v>1966</v>
      </c>
      <c r="B1967" t="s">
        <v>17026</v>
      </c>
      <c r="C1967" t="s">
        <v>15060</v>
      </c>
      <c r="D1967">
        <v>34985</v>
      </c>
      <c r="E1967">
        <v>247</v>
      </c>
      <c r="F1967" t="s">
        <v>15063</v>
      </c>
      <c r="G1967" t="s">
        <v>20049</v>
      </c>
    </row>
    <row r="1968" spans="1:7" x14ac:dyDescent="0.3">
      <c r="A1968">
        <v>1967</v>
      </c>
      <c r="B1968" t="s">
        <v>17027</v>
      </c>
      <c r="C1968" t="s">
        <v>15054</v>
      </c>
      <c r="D1968">
        <v>20204</v>
      </c>
      <c r="E1968">
        <v>204</v>
      </c>
      <c r="F1968" t="s">
        <v>15061</v>
      </c>
      <c r="G1968" t="s">
        <v>20049</v>
      </c>
    </row>
    <row r="1969" spans="1:7" x14ac:dyDescent="0.3">
      <c r="A1969">
        <v>1968</v>
      </c>
      <c r="B1969" t="s">
        <v>17028</v>
      </c>
      <c r="C1969" t="s">
        <v>15060</v>
      </c>
      <c r="D1969">
        <v>5994</v>
      </c>
      <c r="E1969">
        <v>533</v>
      </c>
      <c r="F1969" t="s">
        <v>15061</v>
      </c>
      <c r="G1969" t="s">
        <v>20049</v>
      </c>
    </row>
    <row r="1970" spans="1:7" x14ac:dyDescent="0.3">
      <c r="A1970">
        <v>1969</v>
      </c>
      <c r="B1970" t="s">
        <v>17029</v>
      </c>
      <c r="C1970" t="s">
        <v>15069</v>
      </c>
      <c r="D1970">
        <v>36873</v>
      </c>
      <c r="E1970">
        <v>681</v>
      </c>
      <c r="F1970" t="s">
        <v>15061</v>
      </c>
      <c r="G1970" t="s">
        <v>20049</v>
      </c>
    </row>
    <row r="1971" spans="1:7" x14ac:dyDescent="0.3">
      <c r="A1971">
        <v>1970</v>
      </c>
      <c r="B1971" t="s">
        <v>17030</v>
      </c>
      <c r="C1971" t="s">
        <v>15077</v>
      </c>
      <c r="D1971">
        <v>30619</v>
      </c>
      <c r="E1971">
        <v>960</v>
      </c>
      <c r="F1971" t="s">
        <v>15070</v>
      </c>
      <c r="G1971" t="s">
        <v>20049</v>
      </c>
    </row>
    <row r="1972" spans="1:7" x14ac:dyDescent="0.3">
      <c r="A1972">
        <v>1971</v>
      </c>
      <c r="B1972" t="s">
        <v>17031</v>
      </c>
      <c r="C1972" t="s">
        <v>15057</v>
      </c>
      <c r="D1972">
        <v>8692</v>
      </c>
      <c r="E1972">
        <v>719</v>
      </c>
      <c r="F1972" t="s">
        <v>15061</v>
      </c>
      <c r="G1972" t="s">
        <v>20049</v>
      </c>
    </row>
    <row r="1973" spans="1:7" x14ac:dyDescent="0.3">
      <c r="A1973">
        <v>1972</v>
      </c>
      <c r="B1973" t="s">
        <v>17032</v>
      </c>
      <c r="C1973" t="s">
        <v>15069</v>
      </c>
      <c r="D1973">
        <v>41045</v>
      </c>
      <c r="E1973">
        <v>78</v>
      </c>
      <c r="F1973" t="s">
        <v>15070</v>
      </c>
      <c r="G1973" t="s">
        <v>20051</v>
      </c>
    </row>
    <row r="1974" spans="1:7" x14ac:dyDescent="0.3">
      <c r="A1974">
        <v>1973</v>
      </c>
      <c r="B1974" t="s">
        <v>17033</v>
      </c>
      <c r="C1974" t="s">
        <v>15077</v>
      </c>
      <c r="D1974">
        <v>8383</v>
      </c>
      <c r="E1974">
        <v>50</v>
      </c>
      <c r="F1974" t="s">
        <v>15055</v>
      </c>
      <c r="G1974" t="s">
        <v>20051</v>
      </c>
    </row>
    <row r="1975" spans="1:7" x14ac:dyDescent="0.3">
      <c r="A1975">
        <v>1974</v>
      </c>
      <c r="B1975" t="s">
        <v>17034</v>
      </c>
      <c r="C1975" t="s">
        <v>15065</v>
      </c>
      <c r="D1975">
        <v>28465</v>
      </c>
      <c r="E1975">
        <v>259</v>
      </c>
      <c r="F1975" t="s">
        <v>15063</v>
      </c>
      <c r="G1975" t="s">
        <v>20049</v>
      </c>
    </row>
    <row r="1976" spans="1:7" x14ac:dyDescent="0.3">
      <c r="A1976">
        <v>1975</v>
      </c>
      <c r="B1976" t="s">
        <v>17035</v>
      </c>
      <c r="C1976" t="s">
        <v>15060</v>
      </c>
      <c r="D1976">
        <v>49325</v>
      </c>
      <c r="E1976">
        <v>314</v>
      </c>
      <c r="F1976" t="s">
        <v>15055</v>
      </c>
      <c r="G1976" t="s">
        <v>20049</v>
      </c>
    </row>
    <row r="1977" spans="1:7" x14ac:dyDescent="0.3">
      <c r="A1977">
        <v>1976</v>
      </c>
      <c r="B1977" t="s">
        <v>17036</v>
      </c>
      <c r="C1977" t="s">
        <v>15077</v>
      </c>
      <c r="D1977">
        <v>1251</v>
      </c>
      <c r="E1977">
        <v>262</v>
      </c>
      <c r="F1977" t="s">
        <v>15055</v>
      </c>
      <c r="G1977" t="s">
        <v>20049</v>
      </c>
    </row>
    <row r="1978" spans="1:7" x14ac:dyDescent="0.3">
      <c r="A1978">
        <v>1977</v>
      </c>
      <c r="B1978" t="s">
        <v>17037</v>
      </c>
      <c r="C1978" t="s">
        <v>15069</v>
      </c>
      <c r="D1978">
        <v>38918</v>
      </c>
      <c r="E1978">
        <v>160</v>
      </c>
      <c r="F1978" t="s">
        <v>15063</v>
      </c>
      <c r="G1978" t="s">
        <v>20049</v>
      </c>
    </row>
    <row r="1979" spans="1:7" x14ac:dyDescent="0.3">
      <c r="A1979">
        <v>1978</v>
      </c>
      <c r="B1979" t="s">
        <v>17038</v>
      </c>
      <c r="C1979" t="s">
        <v>15060</v>
      </c>
      <c r="D1979">
        <v>27827</v>
      </c>
      <c r="E1979">
        <v>679</v>
      </c>
      <c r="F1979" t="s">
        <v>15061</v>
      </c>
      <c r="G1979" t="s">
        <v>20049</v>
      </c>
    </row>
    <row r="1980" spans="1:7" x14ac:dyDescent="0.3">
      <c r="A1980">
        <v>1979</v>
      </c>
      <c r="B1980" t="s">
        <v>17039</v>
      </c>
      <c r="C1980" t="s">
        <v>15057</v>
      </c>
      <c r="D1980">
        <v>3213</v>
      </c>
      <c r="E1980">
        <v>155</v>
      </c>
      <c r="F1980" t="s">
        <v>15063</v>
      </c>
      <c r="G1980" t="s">
        <v>20049</v>
      </c>
    </row>
    <row r="1981" spans="1:7" x14ac:dyDescent="0.3">
      <c r="A1981">
        <v>1980</v>
      </c>
      <c r="B1981" t="s">
        <v>17040</v>
      </c>
      <c r="C1981" t="s">
        <v>15077</v>
      </c>
      <c r="D1981">
        <v>4683</v>
      </c>
      <c r="E1981">
        <v>616</v>
      </c>
      <c r="F1981" t="s">
        <v>15063</v>
      </c>
      <c r="G1981" t="s">
        <v>20049</v>
      </c>
    </row>
    <row r="1982" spans="1:7" x14ac:dyDescent="0.3">
      <c r="A1982">
        <v>1981</v>
      </c>
      <c r="B1982" t="s">
        <v>17041</v>
      </c>
      <c r="C1982" t="s">
        <v>15060</v>
      </c>
      <c r="D1982">
        <v>1428</v>
      </c>
      <c r="E1982">
        <v>408</v>
      </c>
      <c r="F1982" t="s">
        <v>15055</v>
      </c>
      <c r="G1982" t="s">
        <v>20049</v>
      </c>
    </row>
    <row r="1983" spans="1:7" x14ac:dyDescent="0.3">
      <c r="A1983">
        <v>1982</v>
      </c>
      <c r="B1983" t="s">
        <v>17042</v>
      </c>
      <c r="C1983" t="s">
        <v>15057</v>
      </c>
      <c r="D1983">
        <v>35529</v>
      </c>
      <c r="E1983">
        <v>334</v>
      </c>
      <c r="F1983" t="s">
        <v>15061</v>
      </c>
      <c r="G1983" t="s">
        <v>20049</v>
      </c>
    </row>
    <row r="1984" spans="1:7" x14ac:dyDescent="0.3">
      <c r="A1984">
        <v>1983</v>
      </c>
      <c r="B1984" t="s">
        <v>17043</v>
      </c>
      <c r="C1984" t="s">
        <v>15060</v>
      </c>
      <c r="D1984">
        <v>43456</v>
      </c>
      <c r="E1984">
        <v>567</v>
      </c>
      <c r="F1984" t="s">
        <v>15063</v>
      </c>
      <c r="G1984" t="s">
        <v>20049</v>
      </c>
    </row>
    <row r="1985" spans="1:7" x14ac:dyDescent="0.3">
      <c r="A1985">
        <v>1984</v>
      </c>
      <c r="B1985" t="s">
        <v>17044</v>
      </c>
      <c r="C1985" t="s">
        <v>15054</v>
      </c>
      <c r="D1985">
        <v>35019</v>
      </c>
      <c r="E1985">
        <v>671</v>
      </c>
      <c r="F1985" t="s">
        <v>15055</v>
      </c>
      <c r="G1985" t="s">
        <v>20049</v>
      </c>
    </row>
    <row r="1986" spans="1:7" x14ac:dyDescent="0.3">
      <c r="A1986">
        <v>1985</v>
      </c>
      <c r="B1986" t="s">
        <v>17045</v>
      </c>
      <c r="C1986" t="s">
        <v>15060</v>
      </c>
      <c r="D1986">
        <v>32505</v>
      </c>
      <c r="E1986">
        <v>655</v>
      </c>
      <c r="F1986" t="s">
        <v>15070</v>
      </c>
      <c r="G1986" t="s">
        <v>20049</v>
      </c>
    </row>
    <row r="1987" spans="1:7" x14ac:dyDescent="0.3">
      <c r="A1987">
        <v>1986</v>
      </c>
      <c r="B1987" t="s">
        <v>17046</v>
      </c>
      <c r="C1987" t="s">
        <v>15054</v>
      </c>
      <c r="D1987">
        <v>22048</v>
      </c>
      <c r="E1987">
        <v>576</v>
      </c>
      <c r="F1987" t="s">
        <v>15070</v>
      </c>
      <c r="G1987" t="s">
        <v>20049</v>
      </c>
    </row>
    <row r="1988" spans="1:7" x14ac:dyDescent="0.3">
      <c r="A1988">
        <v>1987</v>
      </c>
      <c r="B1988" t="s">
        <v>17047</v>
      </c>
      <c r="C1988" t="s">
        <v>15060</v>
      </c>
      <c r="D1988">
        <v>334</v>
      </c>
      <c r="E1988">
        <v>825</v>
      </c>
      <c r="F1988" t="s">
        <v>15063</v>
      </c>
      <c r="G1988" t="s">
        <v>20049</v>
      </c>
    </row>
    <row r="1989" spans="1:7" x14ac:dyDescent="0.3">
      <c r="A1989">
        <v>1988</v>
      </c>
      <c r="B1989" t="s">
        <v>17048</v>
      </c>
      <c r="C1989" t="s">
        <v>15054</v>
      </c>
      <c r="D1989">
        <v>31924</v>
      </c>
      <c r="E1989">
        <v>12</v>
      </c>
      <c r="F1989" t="s">
        <v>15070</v>
      </c>
      <c r="G1989" t="s">
        <v>20050</v>
      </c>
    </row>
    <row r="1990" spans="1:7" x14ac:dyDescent="0.3">
      <c r="A1990">
        <v>1989</v>
      </c>
      <c r="B1990" t="s">
        <v>17049</v>
      </c>
      <c r="C1990" t="s">
        <v>15060</v>
      </c>
      <c r="D1990">
        <v>41648</v>
      </c>
      <c r="E1990">
        <v>714</v>
      </c>
      <c r="F1990" t="s">
        <v>15055</v>
      </c>
      <c r="G1990" t="s">
        <v>20049</v>
      </c>
    </row>
    <row r="1991" spans="1:7" x14ac:dyDescent="0.3">
      <c r="A1991">
        <v>1990</v>
      </c>
      <c r="B1991" t="s">
        <v>17050</v>
      </c>
      <c r="C1991" t="s">
        <v>15054</v>
      </c>
      <c r="D1991">
        <v>20035</v>
      </c>
      <c r="E1991">
        <v>641</v>
      </c>
      <c r="F1991" t="s">
        <v>15055</v>
      </c>
      <c r="G1991" t="s">
        <v>20049</v>
      </c>
    </row>
    <row r="1992" spans="1:7" x14ac:dyDescent="0.3">
      <c r="A1992">
        <v>1991</v>
      </c>
      <c r="B1992" t="s">
        <v>17051</v>
      </c>
      <c r="C1992" t="s">
        <v>15054</v>
      </c>
      <c r="D1992">
        <v>22229</v>
      </c>
      <c r="E1992">
        <v>563</v>
      </c>
      <c r="F1992" t="s">
        <v>15063</v>
      </c>
      <c r="G1992" t="s">
        <v>20049</v>
      </c>
    </row>
    <row r="1993" spans="1:7" x14ac:dyDescent="0.3">
      <c r="A1993">
        <v>1992</v>
      </c>
      <c r="B1993" t="s">
        <v>17052</v>
      </c>
      <c r="C1993" t="s">
        <v>15069</v>
      </c>
      <c r="D1993">
        <v>32142</v>
      </c>
      <c r="E1993">
        <v>275</v>
      </c>
      <c r="F1993" t="s">
        <v>15063</v>
      </c>
      <c r="G1993" t="s">
        <v>20049</v>
      </c>
    </row>
    <row r="1994" spans="1:7" x14ac:dyDescent="0.3">
      <c r="A1994">
        <v>1993</v>
      </c>
      <c r="B1994" t="s">
        <v>17053</v>
      </c>
      <c r="C1994" t="s">
        <v>15077</v>
      </c>
      <c r="D1994">
        <v>36849</v>
      </c>
      <c r="E1994">
        <v>330</v>
      </c>
      <c r="F1994" t="s">
        <v>15055</v>
      </c>
      <c r="G1994" t="s">
        <v>20049</v>
      </c>
    </row>
    <row r="1995" spans="1:7" x14ac:dyDescent="0.3">
      <c r="A1995">
        <v>1994</v>
      </c>
      <c r="B1995" t="s">
        <v>17054</v>
      </c>
      <c r="C1995" t="s">
        <v>15077</v>
      </c>
      <c r="D1995">
        <v>2225</v>
      </c>
      <c r="E1995">
        <v>876</v>
      </c>
      <c r="F1995" t="s">
        <v>15061</v>
      </c>
      <c r="G1995" t="s">
        <v>20049</v>
      </c>
    </row>
    <row r="1996" spans="1:7" x14ac:dyDescent="0.3">
      <c r="A1996">
        <v>1995</v>
      </c>
      <c r="B1996" t="s">
        <v>17055</v>
      </c>
      <c r="C1996" t="s">
        <v>15057</v>
      </c>
      <c r="D1996">
        <v>36402</v>
      </c>
      <c r="E1996">
        <v>915</v>
      </c>
      <c r="F1996" t="s">
        <v>15055</v>
      </c>
      <c r="G1996" t="s">
        <v>20049</v>
      </c>
    </row>
    <row r="1997" spans="1:7" x14ac:dyDescent="0.3">
      <c r="A1997">
        <v>1996</v>
      </c>
      <c r="B1997" t="s">
        <v>17056</v>
      </c>
      <c r="C1997" t="s">
        <v>15077</v>
      </c>
      <c r="D1997">
        <v>448</v>
      </c>
      <c r="E1997">
        <v>310</v>
      </c>
      <c r="F1997" t="s">
        <v>15055</v>
      </c>
      <c r="G1997" t="s">
        <v>20049</v>
      </c>
    </row>
    <row r="1998" spans="1:7" x14ac:dyDescent="0.3">
      <c r="A1998">
        <v>1997</v>
      </c>
      <c r="B1998" t="s">
        <v>17057</v>
      </c>
      <c r="C1998" t="s">
        <v>15060</v>
      </c>
      <c r="D1998">
        <v>21044</v>
      </c>
      <c r="E1998">
        <v>588</v>
      </c>
      <c r="F1998" t="s">
        <v>15070</v>
      </c>
      <c r="G1998" t="s">
        <v>20049</v>
      </c>
    </row>
    <row r="1999" spans="1:7" x14ac:dyDescent="0.3">
      <c r="A1999">
        <v>1998</v>
      </c>
      <c r="B1999" t="s">
        <v>17058</v>
      </c>
      <c r="C1999" t="s">
        <v>15069</v>
      </c>
      <c r="D1999">
        <v>46062</v>
      </c>
      <c r="E1999">
        <v>932</v>
      </c>
      <c r="F1999" t="s">
        <v>15055</v>
      </c>
      <c r="G1999" t="s">
        <v>20049</v>
      </c>
    </row>
    <row r="2000" spans="1:7" x14ac:dyDescent="0.3">
      <c r="A2000">
        <v>1999</v>
      </c>
      <c r="B2000" t="s">
        <v>17059</v>
      </c>
      <c r="C2000" t="s">
        <v>15069</v>
      </c>
      <c r="D2000">
        <v>22789</v>
      </c>
      <c r="E2000">
        <v>520</v>
      </c>
      <c r="F2000" t="s">
        <v>15070</v>
      </c>
      <c r="G2000" t="s">
        <v>20049</v>
      </c>
    </row>
    <row r="2001" spans="1:7" x14ac:dyDescent="0.3">
      <c r="A2001">
        <v>2000</v>
      </c>
      <c r="B2001" t="s">
        <v>17060</v>
      </c>
      <c r="C2001" t="s">
        <v>15077</v>
      </c>
      <c r="D2001">
        <v>36258</v>
      </c>
      <c r="E2001">
        <v>649</v>
      </c>
      <c r="F2001" t="s">
        <v>15061</v>
      </c>
      <c r="G2001" t="s">
        <v>20049</v>
      </c>
    </row>
    <row r="2002" spans="1:7" x14ac:dyDescent="0.3">
      <c r="A2002">
        <v>2001</v>
      </c>
      <c r="B2002" t="s">
        <v>17061</v>
      </c>
      <c r="C2002" t="s">
        <v>15057</v>
      </c>
      <c r="D2002">
        <v>4673</v>
      </c>
      <c r="E2002">
        <v>108</v>
      </c>
      <c r="F2002" t="s">
        <v>15055</v>
      </c>
      <c r="G2002" t="s">
        <v>20049</v>
      </c>
    </row>
    <row r="2003" spans="1:7" x14ac:dyDescent="0.3">
      <c r="A2003">
        <v>2002</v>
      </c>
      <c r="B2003" t="s">
        <v>17062</v>
      </c>
      <c r="C2003" t="s">
        <v>15057</v>
      </c>
      <c r="D2003">
        <v>12661</v>
      </c>
      <c r="E2003">
        <v>543</v>
      </c>
      <c r="F2003" t="s">
        <v>15063</v>
      </c>
      <c r="G2003" t="s">
        <v>20049</v>
      </c>
    </row>
    <row r="2004" spans="1:7" x14ac:dyDescent="0.3">
      <c r="A2004">
        <v>2003</v>
      </c>
      <c r="B2004" t="s">
        <v>17063</v>
      </c>
      <c r="C2004" t="s">
        <v>15077</v>
      </c>
      <c r="D2004">
        <v>4525</v>
      </c>
      <c r="E2004">
        <v>15</v>
      </c>
      <c r="F2004" t="s">
        <v>15070</v>
      </c>
      <c r="G2004" t="s">
        <v>20050</v>
      </c>
    </row>
    <row r="2005" spans="1:7" x14ac:dyDescent="0.3">
      <c r="A2005">
        <v>2004</v>
      </c>
      <c r="B2005" t="s">
        <v>17064</v>
      </c>
      <c r="C2005" t="s">
        <v>15065</v>
      </c>
      <c r="D2005">
        <v>33476</v>
      </c>
      <c r="E2005">
        <v>694</v>
      </c>
      <c r="F2005" t="s">
        <v>15063</v>
      </c>
      <c r="G2005" t="s">
        <v>20049</v>
      </c>
    </row>
    <row r="2006" spans="1:7" x14ac:dyDescent="0.3">
      <c r="A2006">
        <v>2005</v>
      </c>
      <c r="B2006" t="s">
        <v>17065</v>
      </c>
      <c r="C2006" t="s">
        <v>15060</v>
      </c>
      <c r="D2006">
        <v>42671</v>
      </c>
      <c r="E2006">
        <v>113</v>
      </c>
      <c r="F2006" t="s">
        <v>15070</v>
      </c>
      <c r="G2006" t="s">
        <v>20049</v>
      </c>
    </row>
    <row r="2007" spans="1:7" x14ac:dyDescent="0.3">
      <c r="A2007">
        <v>2006</v>
      </c>
      <c r="B2007" t="s">
        <v>17066</v>
      </c>
      <c r="C2007" t="s">
        <v>15054</v>
      </c>
      <c r="D2007">
        <v>32668</v>
      </c>
      <c r="E2007">
        <v>361</v>
      </c>
      <c r="F2007" t="s">
        <v>15063</v>
      </c>
      <c r="G2007" t="s">
        <v>20049</v>
      </c>
    </row>
    <row r="2008" spans="1:7" x14ac:dyDescent="0.3">
      <c r="A2008">
        <v>2007</v>
      </c>
      <c r="B2008" t="s">
        <v>17067</v>
      </c>
      <c r="C2008" t="s">
        <v>15065</v>
      </c>
      <c r="D2008">
        <v>3784</v>
      </c>
      <c r="E2008">
        <v>297</v>
      </c>
      <c r="F2008" t="s">
        <v>15061</v>
      </c>
      <c r="G2008" t="s">
        <v>20049</v>
      </c>
    </row>
    <row r="2009" spans="1:7" x14ac:dyDescent="0.3">
      <c r="A2009">
        <v>2008</v>
      </c>
      <c r="B2009" t="s">
        <v>17068</v>
      </c>
      <c r="C2009" t="s">
        <v>15069</v>
      </c>
      <c r="D2009">
        <v>31653</v>
      </c>
      <c r="E2009">
        <v>724</v>
      </c>
      <c r="F2009" t="s">
        <v>15063</v>
      </c>
      <c r="G2009" t="s">
        <v>20049</v>
      </c>
    </row>
    <row r="2010" spans="1:7" x14ac:dyDescent="0.3">
      <c r="A2010">
        <v>2009</v>
      </c>
      <c r="B2010" t="s">
        <v>17069</v>
      </c>
      <c r="C2010" t="s">
        <v>15069</v>
      </c>
      <c r="D2010">
        <v>10196</v>
      </c>
      <c r="E2010">
        <v>954</v>
      </c>
      <c r="F2010" t="s">
        <v>15055</v>
      </c>
      <c r="G2010" t="s">
        <v>20049</v>
      </c>
    </row>
    <row r="2011" spans="1:7" x14ac:dyDescent="0.3">
      <c r="A2011">
        <v>2010</v>
      </c>
      <c r="B2011" t="s">
        <v>17070</v>
      </c>
      <c r="C2011" t="s">
        <v>15065</v>
      </c>
      <c r="D2011">
        <v>19817</v>
      </c>
      <c r="E2011">
        <v>798</v>
      </c>
      <c r="F2011" t="s">
        <v>15070</v>
      </c>
      <c r="G2011" t="s">
        <v>20049</v>
      </c>
    </row>
    <row r="2012" spans="1:7" x14ac:dyDescent="0.3">
      <c r="A2012">
        <v>2011</v>
      </c>
      <c r="B2012" t="s">
        <v>17071</v>
      </c>
      <c r="C2012" t="s">
        <v>15077</v>
      </c>
      <c r="D2012">
        <v>14615</v>
      </c>
      <c r="E2012">
        <v>275</v>
      </c>
      <c r="F2012" t="s">
        <v>15063</v>
      </c>
      <c r="G2012" t="s">
        <v>20049</v>
      </c>
    </row>
    <row r="2013" spans="1:7" x14ac:dyDescent="0.3">
      <c r="A2013">
        <v>2012</v>
      </c>
      <c r="B2013" t="s">
        <v>17072</v>
      </c>
      <c r="C2013" t="s">
        <v>15054</v>
      </c>
      <c r="D2013">
        <v>32368</v>
      </c>
      <c r="E2013">
        <v>514</v>
      </c>
      <c r="F2013" t="s">
        <v>15063</v>
      </c>
      <c r="G2013" t="s">
        <v>20049</v>
      </c>
    </row>
    <row r="2014" spans="1:7" x14ac:dyDescent="0.3">
      <c r="A2014">
        <v>2013</v>
      </c>
      <c r="B2014" t="s">
        <v>17073</v>
      </c>
      <c r="C2014" t="s">
        <v>15060</v>
      </c>
      <c r="D2014">
        <v>36821</v>
      </c>
      <c r="E2014">
        <v>596</v>
      </c>
      <c r="F2014" t="s">
        <v>15055</v>
      </c>
      <c r="G2014" t="s">
        <v>20049</v>
      </c>
    </row>
    <row r="2015" spans="1:7" x14ac:dyDescent="0.3">
      <c r="A2015">
        <v>2014</v>
      </c>
      <c r="B2015" t="s">
        <v>17074</v>
      </c>
      <c r="C2015" t="s">
        <v>15060</v>
      </c>
      <c r="D2015">
        <v>4507</v>
      </c>
      <c r="E2015">
        <v>170</v>
      </c>
      <c r="F2015" t="s">
        <v>15063</v>
      </c>
      <c r="G2015" t="s">
        <v>20049</v>
      </c>
    </row>
    <row r="2016" spans="1:7" x14ac:dyDescent="0.3">
      <c r="A2016">
        <v>2015</v>
      </c>
      <c r="B2016" t="s">
        <v>17075</v>
      </c>
      <c r="C2016" t="s">
        <v>15057</v>
      </c>
      <c r="D2016">
        <v>29344</v>
      </c>
      <c r="E2016">
        <v>71</v>
      </c>
      <c r="F2016" t="s">
        <v>15063</v>
      </c>
      <c r="G2016" t="s">
        <v>20051</v>
      </c>
    </row>
    <row r="2017" spans="1:7" x14ac:dyDescent="0.3">
      <c r="A2017">
        <v>2016</v>
      </c>
      <c r="B2017" t="s">
        <v>17076</v>
      </c>
      <c r="C2017" t="s">
        <v>15054</v>
      </c>
      <c r="D2017">
        <v>43125</v>
      </c>
      <c r="E2017">
        <v>132</v>
      </c>
      <c r="F2017" t="s">
        <v>15070</v>
      </c>
      <c r="G2017" t="s">
        <v>20049</v>
      </c>
    </row>
    <row r="2018" spans="1:7" x14ac:dyDescent="0.3">
      <c r="A2018">
        <v>2017</v>
      </c>
      <c r="B2018" t="s">
        <v>17077</v>
      </c>
      <c r="C2018" t="s">
        <v>15069</v>
      </c>
      <c r="D2018">
        <v>4379</v>
      </c>
      <c r="E2018">
        <v>898</v>
      </c>
      <c r="F2018" t="s">
        <v>15063</v>
      </c>
      <c r="G2018" t="s">
        <v>20049</v>
      </c>
    </row>
    <row r="2019" spans="1:7" x14ac:dyDescent="0.3">
      <c r="A2019">
        <v>2018</v>
      </c>
      <c r="B2019" t="s">
        <v>17078</v>
      </c>
      <c r="C2019" t="s">
        <v>15060</v>
      </c>
      <c r="D2019">
        <v>31038</v>
      </c>
      <c r="E2019">
        <v>444</v>
      </c>
      <c r="F2019" t="s">
        <v>15063</v>
      </c>
      <c r="G2019" t="s">
        <v>20049</v>
      </c>
    </row>
    <row r="2020" spans="1:7" x14ac:dyDescent="0.3">
      <c r="A2020">
        <v>2019</v>
      </c>
      <c r="B2020" t="s">
        <v>17079</v>
      </c>
      <c r="C2020" t="s">
        <v>15057</v>
      </c>
      <c r="D2020">
        <v>34728</v>
      </c>
      <c r="E2020">
        <v>487</v>
      </c>
      <c r="F2020" t="s">
        <v>15061</v>
      </c>
      <c r="G2020" t="s">
        <v>20049</v>
      </c>
    </row>
    <row r="2021" spans="1:7" x14ac:dyDescent="0.3">
      <c r="A2021">
        <v>2020</v>
      </c>
      <c r="B2021" t="s">
        <v>17080</v>
      </c>
      <c r="C2021" t="s">
        <v>15077</v>
      </c>
      <c r="D2021">
        <v>24979</v>
      </c>
      <c r="E2021">
        <v>116</v>
      </c>
      <c r="F2021" t="s">
        <v>15070</v>
      </c>
      <c r="G2021" t="s">
        <v>20049</v>
      </c>
    </row>
    <row r="2022" spans="1:7" x14ac:dyDescent="0.3">
      <c r="A2022">
        <v>2021</v>
      </c>
      <c r="B2022" t="s">
        <v>17081</v>
      </c>
      <c r="C2022" t="s">
        <v>15054</v>
      </c>
      <c r="D2022">
        <v>11706</v>
      </c>
      <c r="E2022">
        <v>544</v>
      </c>
      <c r="F2022" t="s">
        <v>15061</v>
      </c>
      <c r="G2022" t="s">
        <v>20049</v>
      </c>
    </row>
    <row r="2023" spans="1:7" x14ac:dyDescent="0.3">
      <c r="A2023">
        <v>2022</v>
      </c>
      <c r="B2023" t="s">
        <v>17082</v>
      </c>
      <c r="C2023" t="s">
        <v>15065</v>
      </c>
      <c r="D2023">
        <v>19737</v>
      </c>
      <c r="E2023">
        <v>708</v>
      </c>
      <c r="F2023" t="s">
        <v>15070</v>
      </c>
      <c r="G2023" t="s">
        <v>20049</v>
      </c>
    </row>
    <row r="2024" spans="1:7" x14ac:dyDescent="0.3">
      <c r="A2024">
        <v>2023</v>
      </c>
      <c r="B2024" t="s">
        <v>17083</v>
      </c>
      <c r="C2024" t="s">
        <v>15065</v>
      </c>
      <c r="D2024">
        <v>46856</v>
      </c>
      <c r="E2024">
        <v>80</v>
      </c>
      <c r="F2024" t="s">
        <v>15063</v>
      </c>
      <c r="G2024" t="s">
        <v>20051</v>
      </c>
    </row>
    <row r="2025" spans="1:7" x14ac:dyDescent="0.3">
      <c r="A2025">
        <v>2024</v>
      </c>
      <c r="B2025" t="s">
        <v>17084</v>
      </c>
      <c r="C2025" t="s">
        <v>15057</v>
      </c>
      <c r="D2025">
        <v>24783</v>
      </c>
      <c r="E2025">
        <v>819</v>
      </c>
      <c r="F2025" t="s">
        <v>15063</v>
      </c>
      <c r="G2025" t="s">
        <v>20049</v>
      </c>
    </row>
    <row r="2026" spans="1:7" x14ac:dyDescent="0.3">
      <c r="A2026">
        <v>2025</v>
      </c>
      <c r="B2026" t="s">
        <v>17085</v>
      </c>
      <c r="C2026" t="s">
        <v>15057</v>
      </c>
      <c r="D2026">
        <v>716</v>
      </c>
      <c r="E2026">
        <v>343</v>
      </c>
      <c r="F2026" t="s">
        <v>15061</v>
      </c>
      <c r="G2026" t="s">
        <v>20049</v>
      </c>
    </row>
    <row r="2027" spans="1:7" x14ac:dyDescent="0.3">
      <c r="A2027">
        <v>2026</v>
      </c>
      <c r="B2027" t="s">
        <v>17086</v>
      </c>
      <c r="C2027" t="s">
        <v>15077</v>
      </c>
      <c r="D2027">
        <v>3067</v>
      </c>
      <c r="E2027">
        <v>853</v>
      </c>
      <c r="F2027" t="s">
        <v>15070</v>
      </c>
      <c r="G2027" t="s">
        <v>20049</v>
      </c>
    </row>
    <row r="2028" spans="1:7" x14ac:dyDescent="0.3">
      <c r="A2028">
        <v>2027</v>
      </c>
      <c r="B2028" t="s">
        <v>17087</v>
      </c>
      <c r="C2028" t="s">
        <v>15065</v>
      </c>
      <c r="D2028">
        <v>15665</v>
      </c>
      <c r="E2028">
        <v>104</v>
      </c>
      <c r="F2028" t="s">
        <v>15061</v>
      </c>
      <c r="G2028" t="s">
        <v>20049</v>
      </c>
    </row>
    <row r="2029" spans="1:7" x14ac:dyDescent="0.3">
      <c r="A2029">
        <v>2028</v>
      </c>
      <c r="B2029" t="s">
        <v>17088</v>
      </c>
      <c r="C2029" t="s">
        <v>15054</v>
      </c>
      <c r="D2029">
        <v>39057</v>
      </c>
      <c r="E2029">
        <v>529</v>
      </c>
      <c r="F2029" t="s">
        <v>15063</v>
      </c>
      <c r="G2029" t="s">
        <v>20049</v>
      </c>
    </row>
    <row r="2030" spans="1:7" x14ac:dyDescent="0.3">
      <c r="A2030">
        <v>2029</v>
      </c>
      <c r="B2030" t="s">
        <v>17089</v>
      </c>
      <c r="C2030" t="s">
        <v>15060</v>
      </c>
      <c r="D2030">
        <v>17385</v>
      </c>
      <c r="E2030">
        <v>518</v>
      </c>
      <c r="F2030" t="s">
        <v>15061</v>
      </c>
      <c r="G2030" t="s">
        <v>20049</v>
      </c>
    </row>
    <row r="2031" spans="1:7" x14ac:dyDescent="0.3">
      <c r="A2031">
        <v>2030</v>
      </c>
      <c r="B2031" t="s">
        <v>17090</v>
      </c>
      <c r="C2031" t="s">
        <v>15069</v>
      </c>
      <c r="D2031">
        <v>45996</v>
      </c>
      <c r="E2031">
        <v>673</v>
      </c>
      <c r="F2031" t="s">
        <v>15063</v>
      </c>
      <c r="G2031" t="s">
        <v>20049</v>
      </c>
    </row>
    <row r="2032" spans="1:7" x14ac:dyDescent="0.3">
      <c r="A2032">
        <v>2031</v>
      </c>
      <c r="B2032" t="s">
        <v>17091</v>
      </c>
      <c r="C2032" t="s">
        <v>15057</v>
      </c>
      <c r="D2032">
        <v>26239</v>
      </c>
      <c r="E2032">
        <v>655</v>
      </c>
      <c r="F2032" t="s">
        <v>15070</v>
      </c>
      <c r="G2032" t="s">
        <v>20049</v>
      </c>
    </row>
    <row r="2033" spans="1:7" x14ac:dyDescent="0.3">
      <c r="A2033">
        <v>2032</v>
      </c>
      <c r="B2033" t="s">
        <v>17092</v>
      </c>
      <c r="C2033" t="s">
        <v>15069</v>
      </c>
      <c r="D2033">
        <v>9426</v>
      </c>
      <c r="E2033">
        <v>802</v>
      </c>
      <c r="F2033" t="s">
        <v>15063</v>
      </c>
      <c r="G2033" t="s">
        <v>20049</v>
      </c>
    </row>
    <row r="2034" spans="1:7" x14ac:dyDescent="0.3">
      <c r="A2034">
        <v>2033</v>
      </c>
      <c r="B2034" t="s">
        <v>17093</v>
      </c>
      <c r="C2034" t="s">
        <v>15065</v>
      </c>
      <c r="D2034">
        <v>2849</v>
      </c>
      <c r="E2034">
        <v>791</v>
      </c>
      <c r="F2034" t="s">
        <v>15061</v>
      </c>
      <c r="G2034" t="s">
        <v>20049</v>
      </c>
    </row>
    <row r="2035" spans="1:7" x14ac:dyDescent="0.3">
      <c r="A2035">
        <v>2034</v>
      </c>
      <c r="B2035" t="s">
        <v>17094</v>
      </c>
      <c r="C2035" t="s">
        <v>15060</v>
      </c>
      <c r="D2035">
        <v>24791</v>
      </c>
      <c r="E2035">
        <v>865</v>
      </c>
      <c r="F2035" t="s">
        <v>15063</v>
      </c>
      <c r="G2035" t="s">
        <v>20049</v>
      </c>
    </row>
    <row r="2036" spans="1:7" x14ac:dyDescent="0.3">
      <c r="A2036">
        <v>2035</v>
      </c>
      <c r="B2036" t="s">
        <v>17095</v>
      </c>
      <c r="C2036" t="s">
        <v>15065</v>
      </c>
      <c r="D2036">
        <v>16672</v>
      </c>
      <c r="E2036">
        <v>239</v>
      </c>
      <c r="F2036" t="s">
        <v>15055</v>
      </c>
      <c r="G2036" t="s">
        <v>20049</v>
      </c>
    </row>
    <row r="2037" spans="1:7" x14ac:dyDescent="0.3">
      <c r="A2037">
        <v>2036</v>
      </c>
      <c r="B2037" t="s">
        <v>17096</v>
      </c>
      <c r="C2037" t="s">
        <v>15057</v>
      </c>
      <c r="D2037">
        <v>36586</v>
      </c>
      <c r="E2037">
        <v>193</v>
      </c>
      <c r="F2037" t="s">
        <v>15070</v>
      </c>
      <c r="G2037" t="s">
        <v>20049</v>
      </c>
    </row>
    <row r="2038" spans="1:7" x14ac:dyDescent="0.3">
      <c r="A2038">
        <v>2037</v>
      </c>
      <c r="B2038" t="s">
        <v>17097</v>
      </c>
      <c r="C2038" t="s">
        <v>15060</v>
      </c>
      <c r="D2038">
        <v>9535</v>
      </c>
      <c r="E2038">
        <v>15</v>
      </c>
      <c r="F2038" t="s">
        <v>15061</v>
      </c>
      <c r="G2038" t="s">
        <v>20050</v>
      </c>
    </row>
    <row r="2039" spans="1:7" x14ac:dyDescent="0.3">
      <c r="A2039">
        <v>2038</v>
      </c>
      <c r="B2039" t="s">
        <v>17098</v>
      </c>
      <c r="C2039" t="s">
        <v>15054</v>
      </c>
      <c r="D2039">
        <v>5732</v>
      </c>
      <c r="E2039">
        <v>872</v>
      </c>
      <c r="F2039" t="s">
        <v>15055</v>
      </c>
      <c r="G2039" t="s">
        <v>20049</v>
      </c>
    </row>
    <row r="2040" spans="1:7" x14ac:dyDescent="0.3">
      <c r="A2040">
        <v>2039</v>
      </c>
      <c r="B2040" t="s">
        <v>17099</v>
      </c>
      <c r="C2040" t="s">
        <v>15077</v>
      </c>
      <c r="D2040">
        <v>19206</v>
      </c>
      <c r="E2040">
        <v>666</v>
      </c>
      <c r="F2040" t="s">
        <v>15063</v>
      </c>
      <c r="G2040" t="s">
        <v>20049</v>
      </c>
    </row>
    <row r="2041" spans="1:7" x14ac:dyDescent="0.3">
      <c r="A2041">
        <v>2040</v>
      </c>
      <c r="B2041" t="s">
        <v>17100</v>
      </c>
      <c r="C2041" t="s">
        <v>15077</v>
      </c>
      <c r="D2041">
        <v>5003</v>
      </c>
      <c r="E2041">
        <v>13</v>
      </c>
      <c r="F2041" t="s">
        <v>15063</v>
      </c>
      <c r="G2041" t="s">
        <v>20050</v>
      </c>
    </row>
    <row r="2042" spans="1:7" x14ac:dyDescent="0.3">
      <c r="A2042">
        <v>2041</v>
      </c>
      <c r="B2042" t="s">
        <v>17101</v>
      </c>
      <c r="C2042" t="s">
        <v>15060</v>
      </c>
      <c r="D2042">
        <v>10453</v>
      </c>
      <c r="E2042">
        <v>566</v>
      </c>
      <c r="F2042" t="s">
        <v>15070</v>
      </c>
      <c r="G2042" t="s">
        <v>20049</v>
      </c>
    </row>
    <row r="2043" spans="1:7" x14ac:dyDescent="0.3">
      <c r="A2043">
        <v>2042</v>
      </c>
      <c r="B2043" t="s">
        <v>17102</v>
      </c>
      <c r="C2043" t="s">
        <v>15057</v>
      </c>
      <c r="D2043">
        <v>13295</v>
      </c>
      <c r="E2043">
        <v>588</v>
      </c>
      <c r="F2043" t="s">
        <v>15063</v>
      </c>
      <c r="G2043" t="s">
        <v>20049</v>
      </c>
    </row>
    <row r="2044" spans="1:7" x14ac:dyDescent="0.3">
      <c r="A2044">
        <v>2043</v>
      </c>
      <c r="B2044" t="s">
        <v>17103</v>
      </c>
      <c r="C2044" t="s">
        <v>15065</v>
      </c>
      <c r="D2044">
        <v>47007</v>
      </c>
      <c r="E2044">
        <v>968</v>
      </c>
      <c r="F2044" t="s">
        <v>15055</v>
      </c>
      <c r="G2044" t="s">
        <v>20049</v>
      </c>
    </row>
    <row r="2045" spans="1:7" x14ac:dyDescent="0.3">
      <c r="A2045">
        <v>2044</v>
      </c>
      <c r="B2045" t="s">
        <v>17104</v>
      </c>
      <c r="C2045" t="s">
        <v>15077</v>
      </c>
      <c r="D2045">
        <v>3494</v>
      </c>
      <c r="E2045">
        <v>868</v>
      </c>
      <c r="F2045" t="s">
        <v>15061</v>
      </c>
      <c r="G2045" t="s">
        <v>20049</v>
      </c>
    </row>
    <row r="2046" spans="1:7" x14ac:dyDescent="0.3">
      <c r="A2046">
        <v>2045</v>
      </c>
      <c r="B2046" t="s">
        <v>17105</v>
      </c>
      <c r="C2046" t="s">
        <v>15060</v>
      </c>
      <c r="D2046">
        <v>16007</v>
      </c>
      <c r="E2046">
        <v>860</v>
      </c>
      <c r="F2046" t="s">
        <v>15070</v>
      </c>
      <c r="G2046" t="s">
        <v>20049</v>
      </c>
    </row>
    <row r="2047" spans="1:7" x14ac:dyDescent="0.3">
      <c r="A2047">
        <v>2046</v>
      </c>
      <c r="B2047" t="s">
        <v>17106</v>
      </c>
      <c r="C2047" t="s">
        <v>15065</v>
      </c>
      <c r="D2047">
        <v>15236</v>
      </c>
      <c r="E2047">
        <v>458</v>
      </c>
      <c r="F2047" t="s">
        <v>15070</v>
      </c>
      <c r="G2047" t="s">
        <v>20049</v>
      </c>
    </row>
    <row r="2048" spans="1:7" x14ac:dyDescent="0.3">
      <c r="A2048">
        <v>2047</v>
      </c>
      <c r="B2048" t="s">
        <v>17107</v>
      </c>
      <c r="C2048" t="s">
        <v>15069</v>
      </c>
      <c r="D2048">
        <v>14235</v>
      </c>
      <c r="E2048">
        <v>973</v>
      </c>
      <c r="F2048" t="s">
        <v>15061</v>
      </c>
      <c r="G2048" t="s">
        <v>20049</v>
      </c>
    </row>
    <row r="2049" spans="1:7" x14ac:dyDescent="0.3">
      <c r="A2049">
        <v>2048</v>
      </c>
      <c r="B2049" t="s">
        <v>17108</v>
      </c>
      <c r="C2049" t="s">
        <v>15054</v>
      </c>
      <c r="D2049">
        <v>12398</v>
      </c>
      <c r="E2049">
        <v>604</v>
      </c>
      <c r="F2049" t="s">
        <v>15055</v>
      </c>
      <c r="G2049" t="s">
        <v>20049</v>
      </c>
    </row>
    <row r="2050" spans="1:7" x14ac:dyDescent="0.3">
      <c r="A2050">
        <v>2049</v>
      </c>
      <c r="B2050" t="s">
        <v>17109</v>
      </c>
      <c r="C2050" t="s">
        <v>15065</v>
      </c>
      <c r="D2050">
        <v>41235</v>
      </c>
      <c r="E2050">
        <v>62</v>
      </c>
      <c r="F2050" t="s">
        <v>15070</v>
      </c>
      <c r="G2050" t="s">
        <v>20051</v>
      </c>
    </row>
    <row r="2051" spans="1:7" x14ac:dyDescent="0.3">
      <c r="A2051">
        <v>2050</v>
      </c>
      <c r="B2051" t="s">
        <v>17110</v>
      </c>
      <c r="C2051" t="s">
        <v>15077</v>
      </c>
      <c r="D2051">
        <v>45099</v>
      </c>
      <c r="E2051">
        <v>274</v>
      </c>
      <c r="F2051" t="s">
        <v>15055</v>
      </c>
      <c r="G2051" t="s">
        <v>20049</v>
      </c>
    </row>
    <row r="2052" spans="1:7" x14ac:dyDescent="0.3">
      <c r="A2052">
        <v>2051</v>
      </c>
      <c r="B2052" t="s">
        <v>17111</v>
      </c>
      <c r="C2052" t="s">
        <v>15077</v>
      </c>
      <c r="D2052">
        <v>1119</v>
      </c>
      <c r="E2052">
        <v>584</v>
      </c>
      <c r="F2052" t="s">
        <v>15070</v>
      </c>
      <c r="G2052" t="s">
        <v>20049</v>
      </c>
    </row>
    <row r="2053" spans="1:7" x14ac:dyDescent="0.3">
      <c r="A2053">
        <v>2052</v>
      </c>
      <c r="B2053" t="s">
        <v>17112</v>
      </c>
      <c r="C2053" t="s">
        <v>15077</v>
      </c>
      <c r="D2053">
        <v>35105</v>
      </c>
      <c r="E2053">
        <v>508</v>
      </c>
      <c r="F2053" t="s">
        <v>15061</v>
      </c>
      <c r="G2053" t="s">
        <v>20049</v>
      </c>
    </row>
    <row r="2054" spans="1:7" x14ac:dyDescent="0.3">
      <c r="A2054">
        <v>2053</v>
      </c>
      <c r="B2054" t="s">
        <v>17113</v>
      </c>
      <c r="C2054" t="s">
        <v>15060</v>
      </c>
      <c r="D2054">
        <v>24029</v>
      </c>
      <c r="E2054">
        <v>927</v>
      </c>
      <c r="F2054" t="s">
        <v>15063</v>
      </c>
      <c r="G2054" t="s">
        <v>20049</v>
      </c>
    </row>
    <row r="2055" spans="1:7" x14ac:dyDescent="0.3">
      <c r="A2055">
        <v>2054</v>
      </c>
      <c r="B2055" t="s">
        <v>17114</v>
      </c>
      <c r="C2055" t="s">
        <v>15065</v>
      </c>
      <c r="D2055">
        <v>38061</v>
      </c>
      <c r="E2055">
        <v>740</v>
      </c>
      <c r="F2055" t="s">
        <v>15055</v>
      </c>
      <c r="G2055" t="s">
        <v>20049</v>
      </c>
    </row>
    <row r="2056" spans="1:7" x14ac:dyDescent="0.3">
      <c r="A2056">
        <v>2055</v>
      </c>
      <c r="B2056" t="s">
        <v>17115</v>
      </c>
      <c r="C2056" t="s">
        <v>15057</v>
      </c>
      <c r="D2056">
        <v>1795</v>
      </c>
      <c r="E2056">
        <v>866</v>
      </c>
      <c r="F2056" t="s">
        <v>15070</v>
      </c>
      <c r="G2056" t="s">
        <v>20049</v>
      </c>
    </row>
    <row r="2057" spans="1:7" x14ac:dyDescent="0.3">
      <c r="A2057">
        <v>2056</v>
      </c>
      <c r="B2057" t="s">
        <v>17116</v>
      </c>
      <c r="C2057" t="s">
        <v>15077</v>
      </c>
      <c r="D2057">
        <v>48692</v>
      </c>
      <c r="E2057">
        <v>549</v>
      </c>
      <c r="F2057" t="s">
        <v>15070</v>
      </c>
      <c r="G2057" t="s">
        <v>20049</v>
      </c>
    </row>
    <row r="2058" spans="1:7" x14ac:dyDescent="0.3">
      <c r="A2058">
        <v>2057</v>
      </c>
      <c r="B2058" t="s">
        <v>17117</v>
      </c>
      <c r="C2058" t="s">
        <v>15069</v>
      </c>
      <c r="D2058">
        <v>3303</v>
      </c>
      <c r="E2058">
        <v>886</v>
      </c>
      <c r="F2058" t="s">
        <v>15061</v>
      </c>
      <c r="G2058" t="s">
        <v>20049</v>
      </c>
    </row>
    <row r="2059" spans="1:7" x14ac:dyDescent="0.3">
      <c r="A2059">
        <v>2058</v>
      </c>
      <c r="B2059" t="s">
        <v>17118</v>
      </c>
      <c r="C2059" t="s">
        <v>15057</v>
      </c>
      <c r="D2059">
        <v>6437</v>
      </c>
      <c r="E2059">
        <v>987</v>
      </c>
      <c r="F2059" t="s">
        <v>15055</v>
      </c>
      <c r="G2059" t="s">
        <v>20049</v>
      </c>
    </row>
    <row r="2060" spans="1:7" x14ac:dyDescent="0.3">
      <c r="A2060">
        <v>2059</v>
      </c>
      <c r="B2060" t="s">
        <v>17119</v>
      </c>
      <c r="C2060" t="s">
        <v>15057</v>
      </c>
      <c r="D2060">
        <v>6269</v>
      </c>
      <c r="E2060">
        <v>171</v>
      </c>
      <c r="F2060" t="s">
        <v>15061</v>
      </c>
      <c r="G2060" t="s">
        <v>20049</v>
      </c>
    </row>
    <row r="2061" spans="1:7" x14ac:dyDescent="0.3">
      <c r="A2061">
        <v>2060</v>
      </c>
      <c r="B2061" t="s">
        <v>17120</v>
      </c>
      <c r="C2061" t="s">
        <v>15054</v>
      </c>
      <c r="D2061">
        <v>25551</v>
      </c>
      <c r="E2061">
        <v>455</v>
      </c>
      <c r="F2061" t="s">
        <v>15063</v>
      </c>
      <c r="G2061" t="s">
        <v>20049</v>
      </c>
    </row>
    <row r="2062" spans="1:7" x14ac:dyDescent="0.3">
      <c r="A2062">
        <v>2061</v>
      </c>
      <c r="B2062" t="s">
        <v>17121</v>
      </c>
      <c r="C2062" t="s">
        <v>15054</v>
      </c>
      <c r="D2062">
        <v>33393</v>
      </c>
      <c r="E2062">
        <v>804</v>
      </c>
      <c r="F2062" t="s">
        <v>15061</v>
      </c>
      <c r="G2062" t="s">
        <v>20049</v>
      </c>
    </row>
    <row r="2063" spans="1:7" x14ac:dyDescent="0.3">
      <c r="A2063">
        <v>2062</v>
      </c>
      <c r="B2063" t="s">
        <v>17122</v>
      </c>
      <c r="C2063" t="s">
        <v>15065</v>
      </c>
      <c r="D2063">
        <v>2678</v>
      </c>
      <c r="E2063">
        <v>652</v>
      </c>
      <c r="F2063" t="s">
        <v>15063</v>
      </c>
      <c r="G2063" t="s">
        <v>20049</v>
      </c>
    </row>
    <row r="2064" spans="1:7" x14ac:dyDescent="0.3">
      <c r="A2064">
        <v>2063</v>
      </c>
      <c r="B2064" t="s">
        <v>17123</v>
      </c>
      <c r="C2064" t="s">
        <v>15060</v>
      </c>
      <c r="D2064">
        <v>4631</v>
      </c>
      <c r="E2064">
        <v>119</v>
      </c>
      <c r="F2064" t="s">
        <v>15063</v>
      </c>
      <c r="G2064" t="s">
        <v>20049</v>
      </c>
    </row>
    <row r="2065" spans="1:7" x14ac:dyDescent="0.3">
      <c r="A2065">
        <v>2064</v>
      </c>
      <c r="B2065" t="s">
        <v>17124</v>
      </c>
      <c r="C2065" t="s">
        <v>15057</v>
      </c>
      <c r="D2065">
        <v>19069</v>
      </c>
      <c r="E2065">
        <v>729</v>
      </c>
      <c r="F2065" t="s">
        <v>15070</v>
      </c>
      <c r="G2065" t="s">
        <v>20049</v>
      </c>
    </row>
    <row r="2066" spans="1:7" x14ac:dyDescent="0.3">
      <c r="A2066">
        <v>2065</v>
      </c>
      <c r="B2066" t="s">
        <v>17125</v>
      </c>
      <c r="C2066" t="s">
        <v>15069</v>
      </c>
      <c r="D2066">
        <v>3815</v>
      </c>
      <c r="E2066">
        <v>247</v>
      </c>
      <c r="F2066" t="s">
        <v>15063</v>
      </c>
      <c r="G2066" t="s">
        <v>20049</v>
      </c>
    </row>
    <row r="2067" spans="1:7" x14ac:dyDescent="0.3">
      <c r="A2067">
        <v>2066</v>
      </c>
      <c r="B2067" t="s">
        <v>17126</v>
      </c>
      <c r="C2067" t="s">
        <v>15065</v>
      </c>
      <c r="D2067">
        <v>12296</v>
      </c>
      <c r="E2067">
        <v>558</v>
      </c>
      <c r="F2067" t="s">
        <v>15055</v>
      </c>
      <c r="G2067" t="s">
        <v>20049</v>
      </c>
    </row>
    <row r="2068" spans="1:7" x14ac:dyDescent="0.3">
      <c r="A2068">
        <v>2067</v>
      </c>
      <c r="B2068" t="s">
        <v>17127</v>
      </c>
      <c r="C2068" t="s">
        <v>15060</v>
      </c>
      <c r="D2068">
        <v>21134</v>
      </c>
      <c r="E2068">
        <v>425</v>
      </c>
      <c r="F2068" t="s">
        <v>15070</v>
      </c>
      <c r="G2068" t="s">
        <v>20049</v>
      </c>
    </row>
    <row r="2069" spans="1:7" x14ac:dyDescent="0.3">
      <c r="A2069">
        <v>2068</v>
      </c>
      <c r="B2069" t="s">
        <v>17128</v>
      </c>
      <c r="C2069" t="s">
        <v>15060</v>
      </c>
      <c r="D2069">
        <v>3353</v>
      </c>
      <c r="E2069">
        <v>743</v>
      </c>
      <c r="F2069" t="s">
        <v>15063</v>
      </c>
      <c r="G2069" t="s">
        <v>20049</v>
      </c>
    </row>
    <row r="2070" spans="1:7" x14ac:dyDescent="0.3">
      <c r="A2070">
        <v>2069</v>
      </c>
      <c r="B2070" t="s">
        <v>17129</v>
      </c>
      <c r="C2070" t="s">
        <v>15060</v>
      </c>
      <c r="D2070">
        <v>32464</v>
      </c>
      <c r="E2070">
        <v>569</v>
      </c>
      <c r="F2070" t="s">
        <v>15063</v>
      </c>
      <c r="G2070" t="s">
        <v>20049</v>
      </c>
    </row>
    <row r="2071" spans="1:7" x14ac:dyDescent="0.3">
      <c r="A2071">
        <v>2070</v>
      </c>
      <c r="B2071" t="s">
        <v>17130</v>
      </c>
      <c r="C2071" t="s">
        <v>15060</v>
      </c>
      <c r="D2071">
        <v>38735</v>
      </c>
      <c r="E2071">
        <v>333</v>
      </c>
      <c r="F2071" t="s">
        <v>15055</v>
      </c>
      <c r="G2071" t="s">
        <v>20049</v>
      </c>
    </row>
    <row r="2072" spans="1:7" x14ac:dyDescent="0.3">
      <c r="A2072">
        <v>2071</v>
      </c>
      <c r="B2072" t="s">
        <v>17131</v>
      </c>
      <c r="C2072" t="s">
        <v>15065</v>
      </c>
      <c r="D2072">
        <v>38974</v>
      </c>
      <c r="E2072">
        <v>801</v>
      </c>
      <c r="F2072" t="s">
        <v>15070</v>
      </c>
      <c r="G2072" t="s">
        <v>20049</v>
      </c>
    </row>
    <row r="2073" spans="1:7" x14ac:dyDescent="0.3">
      <c r="A2073">
        <v>2072</v>
      </c>
      <c r="B2073" t="s">
        <v>17132</v>
      </c>
      <c r="C2073" t="s">
        <v>15065</v>
      </c>
      <c r="D2073">
        <v>26925</v>
      </c>
      <c r="E2073">
        <v>918</v>
      </c>
      <c r="F2073" t="s">
        <v>15070</v>
      </c>
      <c r="G2073" t="s">
        <v>20049</v>
      </c>
    </row>
    <row r="2074" spans="1:7" x14ac:dyDescent="0.3">
      <c r="A2074">
        <v>2073</v>
      </c>
      <c r="B2074" t="s">
        <v>17133</v>
      </c>
      <c r="C2074" t="s">
        <v>15054</v>
      </c>
      <c r="D2074">
        <v>19212</v>
      </c>
      <c r="E2074">
        <v>571</v>
      </c>
      <c r="F2074" t="s">
        <v>15055</v>
      </c>
      <c r="G2074" t="s">
        <v>20049</v>
      </c>
    </row>
    <row r="2075" spans="1:7" x14ac:dyDescent="0.3">
      <c r="A2075">
        <v>2074</v>
      </c>
      <c r="B2075" t="s">
        <v>17134</v>
      </c>
      <c r="C2075" t="s">
        <v>15069</v>
      </c>
      <c r="D2075">
        <v>2008</v>
      </c>
      <c r="E2075">
        <v>91</v>
      </c>
      <c r="F2075" t="s">
        <v>15055</v>
      </c>
      <c r="G2075" t="s">
        <v>20051</v>
      </c>
    </row>
    <row r="2076" spans="1:7" x14ac:dyDescent="0.3">
      <c r="A2076">
        <v>2075</v>
      </c>
      <c r="B2076" t="s">
        <v>17135</v>
      </c>
      <c r="C2076" t="s">
        <v>15077</v>
      </c>
      <c r="D2076">
        <v>2682</v>
      </c>
      <c r="E2076">
        <v>308</v>
      </c>
      <c r="F2076" t="s">
        <v>15055</v>
      </c>
      <c r="G2076" t="s">
        <v>20049</v>
      </c>
    </row>
    <row r="2077" spans="1:7" x14ac:dyDescent="0.3">
      <c r="A2077">
        <v>2076</v>
      </c>
      <c r="B2077" t="s">
        <v>17136</v>
      </c>
      <c r="C2077" t="s">
        <v>15065</v>
      </c>
      <c r="D2077">
        <v>19616</v>
      </c>
      <c r="E2077">
        <v>140</v>
      </c>
      <c r="F2077" t="s">
        <v>15055</v>
      </c>
      <c r="G2077" t="s">
        <v>20049</v>
      </c>
    </row>
    <row r="2078" spans="1:7" x14ac:dyDescent="0.3">
      <c r="A2078">
        <v>2077</v>
      </c>
      <c r="B2078" t="s">
        <v>17137</v>
      </c>
      <c r="C2078" t="s">
        <v>15069</v>
      </c>
      <c r="D2078">
        <v>12953</v>
      </c>
      <c r="E2078">
        <v>788</v>
      </c>
      <c r="F2078" t="s">
        <v>15063</v>
      </c>
      <c r="G2078" t="s">
        <v>20049</v>
      </c>
    </row>
    <row r="2079" spans="1:7" x14ac:dyDescent="0.3">
      <c r="A2079">
        <v>2078</v>
      </c>
      <c r="B2079" t="s">
        <v>17138</v>
      </c>
      <c r="C2079" t="s">
        <v>15060</v>
      </c>
      <c r="D2079">
        <v>31496</v>
      </c>
      <c r="E2079">
        <v>716</v>
      </c>
      <c r="F2079" t="s">
        <v>15055</v>
      </c>
      <c r="G2079" t="s">
        <v>20049</v>
      </c>
    </row>
    <row r="2080" spans="1:7" x14ac:dyDescent="0.3">
      <c r="A2080">
        <v>2079</v>
      </c>
      <c r="B2080" t="s">
        <v>17139</v>
      </c>
      <c r="C2080" t="s">
        <v>15065</v>
      </c>
      <c r="D2080">
        <v>41966</v>
      </c>
      <c r="E2080">
        <v>513</v>
      </c>
      <c r="F2080" t="s">
        <v>15063</v>
      </c>
      <c r="G2080" t="s">
        <v>20049</v>
      </c>
    </row>
    <row r="2081" spans="1:7" x14ac:dyDescent="0.3">
      <c r="A2081">
        <v>2080</v>
      </c>
      <c r="B2081" t="s">
        <v>17140</v>
      </c>
      <c r="C2081" t="s">
        <v>15060</v>
      </c>
      <c r="D2081">
        <v>15337</v>
      </c>
      <c r="E2081">
        <v>556</v>
      </c>
      <c r="F2081" t="s">
        <v>15055</v>
      </c>
      <c r="G2081" t="s">
        <v>20049</v>
      </c>
    </row>
    <row r="2082" spans="1:7" x14ac:dyDescent="0.3">
      <c r="A2082">
        <v>2081</v>
      </c>
      <c r="B2082" t="s">
        <v>17141</v>
      </c>
      <c r="C2082" t="s">
        <v>15060</v>
      </c>
      <c r="D2082">
        <v>359</v>
      </c>
      <c r="E2082">
        <v>102</v>
      </c>
      <c r="F2082" t="s">
        <v>15055</v>
      </c>
      <c r="G2082" t="s">
        <v>20049</v>
      </c>
    </row>
    <row r="2083" spans="1:7" x14ac:dyDescent="0.3">
      <c r="A2083">
        <v>2082</v>
      </c>
      <c r="B2083" t="s">
        <v>17142</v>
      </c>
      <c r="C2083" t="s">
        <v>15077</v>
      </c>
      <c r="D2083">
        <v>15418</v>
      </c>
      <c r="E2083">
        <v>52</v>
      </c>
      <c r="F2083" t="s">
        <v>15070</v>
      </c>
      <c r="G2083" t="s">
        <v>20051</v>
      </c>
    </row>
    <row r="2084" spans="1:7" x14ac:dyDescent="0.3">
      <c r="A2084">
        <v>2083</v>
      </c>
      <c r="B2084" t="s">
        <v>17143</v>
      </c>
      <c r="C2084" t="s">
        <v>15054</v>
      </c>
      <c r="D2084">
        <v>18258</v>
      </c>
      <c r="E2084">
        <v>827</v>
      </c>
      <c r="F2084" t="s">
        <v>15061</v>
      </c>
      <c r="G2084" t="s">
        <v>20049</v>
      </c>
    </row>
    <row r="2085" spans="1:7" x14ac:dyDescent="0.3">
      <c r="A2085">
        <v>2084</v>
      </c>
      <c r="B2085" t="s">
        <v>17144</v>
      </c>
      <c r="C2085" t="s">
        <v>15077</v>
      </c>
      <c r="D2085">
        <v>41844</v>
      </c>
      <c r="E2085">
        <v>525</v>
      </c>
      <c r="F2085" t="s">
        <v>15055</v>
      </c>
      <c r="G2085" t="s">
        <v>20049</v>
      </c>
    </row>
    <row r="2086" spans="1:7" x14ac:dyDescent="0.3">
      <c r="A2086">
        <v>2085</v>
      </c>
      <c r="B2086" t="s">
        <v>17145</v>
      </c>
      <c r="C2086" t="s">
        <v>15060</v>
      </c>
      <c r="D2086">
        <v>9353</v>
      </c>
      <c r="E2086">
        <v>753</v>
      </c>
      <c r="F2086" t="s">
        <v>15070</v>
      </c>
      <c r="G2086" t="s">
        <v>20049</v>
      </c>
    </row>
    <row r="2087" spans="1:7" x14ac:dyDescent="0.3">
      <c r="A2087">
        <v>2086</v>
      </c>
      <c r="B2087" t="s">
        <v>17146</v>
      </c>
      <c r="C2087" t="s">
        <v>15054</v>
      </c>
      <c r="D2087">
        <v>35406</v>
      </c>
      <c r="E2087">
        <v>166</v>
      </c>
      <c r="F2087" t="s">
        <v>15063</v>
      </c>
      <c r="G2087" t="s">
        <v>20049</v>
      </c>
    </row>
    <row r="2088" spans="1:7" x14ac:dyDescent="0.3">
      <c r="A2088">
        <v>2087</v>
      </c>
      <c r="B2088" t="s">
        <v>17147</v>
      </c>
      <c r="C2088" t="s">
        <v>15065</v>
      </c>
      <c r="D2088">
        <v>42816</v>
      </c>
      <c r="E2088">
        <v>878</v>
      </c>
      <c r="F2088" t="s">
        <v>15063</v>
      </c>
      <c r="G2088" t="s">
        <v>20049</v>
      </c>
    </row>
    <row r="2089" spans="1:7" x14ac:dyDescent="0.3">
      <c r="A2089">
        <v>2088</v>
      </c>
      <c r="B2089" t="s">
        <v>17148</v>
      </c>
      <c r="C2089" t="s">
        <v>15060</v>
      </c>
      <c r="D2089">
        <v>45378</v>
      </c>
      <c r="E2089">
        <v>108</v>
      </c>
      <c r="F2089" t="s">
        <v>15061</v>
      </c>
      <c r="G2089" t="s">
        <v>20049</v>
      </c>
    </row>
    <row r="2090" spans="1:7" x14ac:dyDescent="0.3">
      <c r="A2090">
        <v>2089</v>
      </c>
      <c r="B2090" t="s">
        <v>17149</v>
      </c>
      <c r="C2090" t="s">
        <v>15077</v>
      </c>
      <c r="D2090">
        <v>4300</v>
      </c>
      <c r="E2090">
        <v>396</v>
      </c>
      <c r="F2090" t="s">
        <v>15070</v>
      </c>
      <c r="G2090" t="s">
        <v>20049</v>
      </c>
    </row>
    <row r="2091" spans="1:7" x14ac:dyDescent="0.3">
      <c r="A2091">
        <v>2090</v>
      </c>
      <c r="B2091" t="s">
        <v>17150</v>
      </c>
      <c r="C2091" t="s">
        <v>15060</v>
      </c>
      <c r="D2091">
        <v>22098</v>
      </c>
      <c r="E2091">
        <v>23</v>
      </c>
      <c r="F2091" t="s">
        <v>15063</v>
      </c>
      <c r="G2091" t="s">
        <v>20051</v>
      </c>
    </row>
    <row r="2092" spans="1:7" x14ac:dyDescent="0.3">
      <c r="A2092">
        <v>2091</v>
      </c>
      <c r="B2092" t="s">
        <v>17151</v>
      </c>
      <c r="C2092" t="s">
        <v>15069</v>
      </c>
      <c r="D2092">
        <v>21689</v>
      </c>
      <c r="E2092">
        <v>144</v>
      </c>
      <c r="F2092" t="s">
        <v>15063</v>
      </c>
      <c r="G2092" t="s">
        <v>20049</v>
      </c>
    </row>
    <row r="2093" spans="1:7" x14ac:dyDescent="0.3">
      <c r="A2093">
        <v>2092</v>
      </c>
      <c r="B2093" t="s">
        <v>17152</v>
      </c>
      <c r="C2093" t="s">
        <v>15057</v>
      </c>
      <c r="D2093">
        <v>29588</v>
      </c>
      <c r="E2093">
        <v>940</v>
      </c>
      <c r="F2093" t="s">
        <v>15055</v>
      </c>
      <c r="G2093" t="s">
        <v>20049</v>
      </c>
    </row>
    <row r="2094" spans="1:7" x14ac:dyDescent="0.3">
      <c r="A2094">
        <v>2093</v>
      </c>
      <c r="B2094" t="s">
        <v>17153</v>
      </c>
      <c r="C2094" t="s">
        <v>15057</v>
      </c>
      <c r="D2094">
        <v>17621</v>
      </c>
      <c r="E2094">
        <v>975</v>
      </c>
      <c r="F2094" t="s">
        <v>15070</v>
      </c>
      <c r="G2094" t="s">
        <v>20049</v>
      </c>
    </row>
    <row r="2095" spans="1:7" x14ac:dyDescent="0.3">
      <c r="A2095">
        <v>2094</v>
      </c>
      <c r="B2095" t="s">
        <v>17154</v>
      </c>
      <c r="C2095" t="s">
        <v>15069</v>
      </c>
      <c r="D2095">
        <v>46115</v>
      </c>
      <c r="E2095">
        <v>495</v>
      </c>
      <c r="F2095" t="s">
        <v>15061</v>
      </c>
      <c r="G2095" t="s">
        <v>20049</v>
      </c>
    </row>
    <row r="2096" spans="1:7" x14ac:dyDescent="0.3">
      <c r="A2096">
        <v>2095</v>
      </c>
      <c r="B2096" t="s">
        <v>17155</v>
      </c>
      <c r="C2096" t="s">
        <v>15065</v>
      </c>
      <c r="D2096">
        <v>5028</v>
      </c>
      <c r="E2096">
        <v>561</v>
      </c>
      <c r="F2096" t="s">
        <v>15070</v>
      </c>
      <c r="G2096" t="s">
        <v>20049</v>
      </c>
    </row>
    <row r="2097" spans="1:7" x14ac:dyDescent="0.3">
      <c r="A2097">
        <v>2096</v>
      </c>
      <c r="B2097" t="s">
        <v>17156</v>
      </c>
      <c r="C2097" t="s">
        <v>15065</v>
      </c>
      <c r="D2097">
        <v>38376</v>
      </c>
      <c r="E2097">
        <v>61</v>
      </c>
      <c r="F2097" t="s">
        <v>15061</v>
      </c>
      <c r="G2097" t="s">
        <v>20051</v>
      </c>
    </row>
    <row r="2098" spans="1:7" x14ac:dyDescent="0.3">
      <c r="A2098">
        <v>2097</v>
      </c>
      <c r="B2098" t="s">
        <v>17157</v>
      </c>
      <c r="C2098" t="s">
        <v>15065</v>
      </c>
      <c r="D2098">
        <v>836</v>
      </c>
      <c r="E2098">
        <v>97</v>
      </c>
      <c r="F2098" t="s">
        <v>15063</v>
      </c>
      <c r="G2098" t="s">
        <v>20051</v>
      </c>
    </row>
    <row r="2099" spans="1:7" x14ac:dyDescent="0.3">
      <c r="A2099">
        <v>2098</v>
      </c>
      <c r="B2099" t="s">
        <v>17158</v>
      </c>
      <c r="C2099" t="s">
        <v>15057</v>
      </c>
      <c r="D2099">
        <v>27269</v>
      </c>
      <c r="E2099">
        <v>970</v>
      </c>
      <c r="F2099" t="s">
        <v>15070</v>
      </c>
      <c r="G2099" t="s">
        <v>20049</v>
      </c>
    </row>
    <row r="2100" spans="1:7" x14ac:dyDescent="0.3">
      <c r="A2100">
        <v>2099</v>
      </c>
      <c r="B2100" t="s">
        <v>17159</v>
      </c>
      <c r="C2100" t="s">
        <v>15069</v>
      </c>
      <c r="D2100">
        <v>11522</v>
      </c>
      <c r="E2100">
        <v>710</v>
      </c>
      <c r="F2100" t="s">
        <v>15061</v>
      </c>
      <c r="G2100" t="s">
        <v>20049</v>
      </c>
    </row>
    <row r="2101" spans="1:7" x14ac:dyDescent="0.3">
      <c r="A2101">
        <v>2100</v>
      </c>
      <c r="B2101" t="s">
        <v>17160</v>
      </c>
      <c r="C2101" t="s">
        <v>15060</v>
      </c>
      <c r="D2101">
        <v>11455</v>
      </c>
      <c r="E2101">
        <v>978</v>
      </c>
      <c r="F2101" t="s">
        <v>15063</v>
      </c>
      <c r="G2101" t="s">
        <v>20049</v>
      </c>
    </row>
    <row r="2102" spans="1:7" x14ac:dyDescent="0.3">
      <c r="A2102">
        <v>2101</v>
      </c>
      <c r="B2102" t="s">
        <v>17161</v>
      </c>
      <c r="C2102" t="s">
        <v>15060</v>
      </c>
      <c r="D2102">
        <v>2846</v>
      </c>
      <c r="E2102">
        <v>165</v>
      </c>
      <c r="F2102" t="s">
        <v>15055</v>
      </c>
      <c r="G2102" t="s">
        <v>20049</v>
      </c>
    </row>
    <row r="2103" spans="1:7" x14ac:dyDescent="0.3">
      <c r="A2103">
        <v>2102</v>
      </c>
      <c r="B2103" t="s">
        <v>17162</v>
      </c>
      <c r="C2103" t="s">
        <v>15065</v>
      </c>
      <c r="D2103">
        <v>4444</v>
      </c>
      <c r="E2103">
        <v>491</v>
      </c>
      <c r="F2103" t="s">
        <v>15061</v>
      </c>
      <c r="G2103" t="s">
        <v>20049</v>
      </c>
    </row>
    <row r="2104" spans="1:7" x14ac:dyDescent="0.3">
      <c r="A2104">
        <v>2103</v>
      </c>
      <c r="B2104" t="s">
        <v>17163</v>
      </c>
      <c r="C2104" t="s">
        <v>15065</v>
      </c>
      <c r="D2104">
        <v>43076</v>
      </c>
      <c r="E2104">
        <v>645</v>
      </c>
      <c r="F2104" t="s">
        <v>15063</v>
      </c>
      <c r="G2104" t="s">
        <v>20049</v>
      </c>
    </row>
    <row r="2105" spans="1:7" x14ac:dyDescent="0.3">
      <c r="A2105">
        <v>2104</v>
      </c>
      <c r="B2105" t="s">
        <v>17164</v>
      </c>
      <c r="C2105" t="s">
        <v>15077</v>
      </c>
      <c r="D2105">
        <v>47481</v>
      </c>
      <c r="E2105">
        <v>176</v>
      </c>
      <c r="F2105" t="s">
        <v>15061</v>
      </c>
      <c r="G2105" t="s">
        <v>20049</v>
      </c>
    </row>
    <row r="2106" spans="1:7" x14ac:dyDescent="0.3">
      <c r="A2106">
        <v>2105</v>
      </c>
      <c r="B2106" t="s">
        <v>17165</v>
      </c>
      <c r="C2106" t="s">
        <v>15054</v>
      </c>
      <c r="D2106">
        <v>25604</v>
      </c>
      <c r="E2106">
        <v>812</v>
      </c>
      <c r="F2106" t="s">
        <v>15063</v>
      </c>
      <c r="G2106" t="s">
        <v>20049</v>
      </c>
    </row>
    <row r="2107" spans="1:7" x14ac:dyDescent="0.3">
      <c r="A2107">
        <v>2106</v>
      </c>
      <c r="B2107" t="s">
        <v>17166</v>
      </c>
      <c r="C2107" t="s">
        <v>15069</v>
      </c>
      <c r="D2107">
        <v>32108</v>
      </c>
      <c r="E2107">
        <v>848</v>
      </c>
      <c r="F2107" t="s">
        <v>15061</v>
      </c>
      <c r="G2107" t="s">
        <v>20049</v>
      </c>
    </row>
    <row r="2108" spans="1:7" x14ac:dyDescent="0.3">
      <c r="A2108">
        <v>2107</v>
      </c>
      <c r="B2108" t="s">
        <v>17167</v>
      </c>
      <c r="C2108" t="s">
        <v>15065</v>
      </c>
      <c r="D2108">
        <v>46951</v>
      </c>
      <c r="E2108">
        <v>972</v>
      </c>
      <c r="F2108" t="s">
        <v>15070</v>
      </c>
      <c r="G2108" t="s">
        <v>20049</v>
      </c>
    </row>
    <row r="2109" spans="1:7" x14ac:dyDescent="0.3">
      <c r="A2109">
        <v>2108</v>
      </c>
      <c r="B2109" t="s">
        <v>17168</v>
      </c>
      <c r="C2109" t="s">
        <v>15057</v>
      </c>
      <c r="D2109">
        <v>21857</v>
      </c>
      <c r="E2109">
        <v>599</v>
      </c>
      <c r="F2109" t="s">
        <v>15061</v>
      </c>
      <c r="G2109" t="s">
        <v>20049</v>
      </c>
    </row>
    <row r="2110" spans="1:7" x14ac:dyDescent="0.3">
      <c r="A2110">
        <v>2109</v>
      </c>
      <c r="B2110" t="s">
        <v>17169</v>
      </c>
      <c r="C2110" t="s">
        <v>15060</v>
      </c>
      <c r="D2110">
        <v>40043</v>
      </c>
      <c r="E2110">
        <v>387</v>
      </c>
      <c r="F2110" t="s">
        <v>15070</v>
      </c>
      <c r="G2110" t="s">
        <v>20049</v>
      </c>
    </row>
    <row r="2111" spans="1:7" x14ac:dyDescent="0.3">
      <c r="A2111">
        <v>2110</v>
      </c>
      <c r="B2111" t="s">
        <v>17170</v>
      </c>
      <c r="C2111" t="s">
        <v>15069</v>
      </c>
      <c r="D2111">
        <v>26204</v>
      </c>
      <c r="E2111">
        <v>779</v>
      </c>
      <c r="F2111" t="s">
        <v>15061</v>
      </c>
      <c r="G2111" t="s">
        <v>20049</v>
      </c>
    </row>
    <row r="2112" spans="1:7" x14ac:dyDescent="0.3">
      <c r="A2112">
        <v>2111</v>
      </c>
      <c r="B2112" t="s">
        <v>17171</v>
      </c>
      <c r="C2112" t="s">
        <v>15069</v>
      </c>
      <c r="D2112">
        <v>29323</v>
      </c>
      <c r="E2112">
        <v>534</v>
      </c>
      <c r="F2112" t="s">
        <v>15055</v>
      </c>
      <c r="G2112" t="s">
        <v>20049</v>
      </c>
    </row>
    <row r="2113" spans="1:7" x14ac:dyDescent="0.3">
      <c r="A2113">
        <v>2112</v>
      </c>
      <c r="B2113" t="s">
        <v>17172</v>
      </c>
      <c r="C2113" t="s">
        <v>15069</v>
      </c>
      <c r="D2113">
        <v>33644</v>
      </c>
      <c r="E2113">
        <v>790</v>
      </c>
      <c r="F2113" t="s">
        <v>15063</v>
      </c>
      <c r="G2113" t="s">
        <v>20049</v>
      </c>
    </row>
    <row r="2114" spans="1:7" x14ac:dyDescent="0.3">
      <c r="A2114">
        <v>2113</v>
      </c>
      <c r="B2114" t="s">
        <v>17173</v>
      </c>
      <c r="C2114" t="s">
        <v>15077</v>
      </c>
      <c r="D2114">
        <v>2963</v>
      </c>
      <c r="E2114">
        <v>561</v>
      </c>
      <c r="F2114" t="s">
        <v>15061</v>
      </c>
      <c r="G2114" t="s">
        <v>20049</v>
      </c>
    </row>
    <row r="2115" spans="1:7" x14ac:dyDescent="0.3">
      <c r="A2115">
        <v>2114</v>
      </c>
      <c r="B2115" t="s">
        <v>17174</v>
      </c>
      <c r="C2115" t="s">
        <v>15077</v>
      </c>
      <c r="D2115">
        <v>19971</v>
      </c>
      <c r="E2115">
        <v>237</v>
      </c>
      <c r="F2115" t="s">
        <v>15070</v>
      </c>
      <c r="G2115" t="s">
        <v>20049</v>
      </c>
    </row>
    <row r="2116" spans="1:7" x14ac:dyDescent="0.3">
      <c r="A2116">
        <v>2115</v>
      </c>
      <c r="B2116" t="s">
        <v>17175</v>
      </c>
      <c r="C2116" t="s">
        <v>15057</v>
      </c>
      <c r="D2116">
        <v>3142</v>
      </c>
      <c r="E2116">
        <v>644</v>
      </c>
      <c r="F2116" t="s">
        <v>15063</v>
      </c>
      <c r="G2116" t="s">
        <v>20049</v>
      </c>
    </row>
    <row r="2117" spans="1:7" x14ac:dyDescent="0.3">
      <c r="A2117">
        <v>2116</v>
      </c>
      <c r="B2117" t="s">
        <v>17176</v>
      </c>
      <c r="C2117" t="s">
        <v>15069</v>
      </c>
      <c r="D2117">
        <v>46834</v>
      </c>
      <c r="E2117">
        <v>22</v>
      </c>
      <c r="F2117" t="s">
        <v>15061</v>
      </c>
      <c r="G2117" t="s">
        <v>20051</v>
      </c>
    </row>
    <row r="2118" spans="1:7" x14ac:dyDescent="0.3">
      <c r="A2118">
        <v>2117</v>
      </c>
      <c r="B2118" t="s">
        <v>17177</v>
      </c>
      <c r="C2118" t="s">
        <v>15069</v>
      </c>
      <c r="D2118">
        <v>5743</v>
      </c>
      <c r="E2118">
        <v>636</v>
      </c>
      <c r="F2118" t="s">
        <v>15063</v>
      </c>
      <c r="G2118" t="s">
        <v>20049</v>
      </c>
    </row>
    <row r="2119" spans="1:7" x14ac:dyDescent="0.3">
      <c r="A2119">
        <v>2118</v>
      </c>
      <c r="B2119" t="s">
        <v>17178</v>
      </c>
      <c r="C2119" t="s">
        <v>15057</v>
      </c>
      <c r="D2119">
        <v>35008</v>
      </c>
      <c r="E2119">
        <v>423</v>
      </c>
      <c r="F2119" t="s">
        <v>15061</v>
      </c>
      <c r="G2119" t="s">
        <v>20049</v>
      </c>
    </row>
    <row r="2120" spans="1:7" x14ac:dyDescent="0.3">
      <c r="A2120">
        <v>2119</v>
      </c>
      <c r="B2120" t="s">
        <v>17179</v>
      </c>
      <c r="C2120" t="s">
        <v>15069</v>
      </c>
      <c r="D2120">
        <v>11434</v>
      </c>
      <c r="E2120">
        <v>795</v>
      </c>
      <c r="F2120" t="s">
        <v>15063</v>
      </c>
      <c r="G2120" t="s">
        <v>20049</v>
      </c>
    </row>
    <row r="2121" spans="1:7" x14ac:dyDescent="0.3">
      <c r="A2121">
        <v>2120</v>
      </c>
      <c r="B2121" t="s">
        <v>17180</v>
      </c>
      <c r="C2121" t="s">
        <v>15054</v>
      </c>
      <c r="D2121">
        <v>671</v>
      </c>
      <c r="E2121">
        <v>923</v>
      </c>
      <c r="F2121" t="s">
        <v>15061</v>
      </c>
      <c r="G2121" t="s">
        <v>20049</v>
      </c>
    </row>
    <row r="2122" spans="1:7" x14ac:dyDescent="0.3">
      <c r="A2122">
        <v>2121</v>
      </c>
      <c r="B2122" t="s">
        <v>17181</v>
      </c>
      <c r="C2122" t="s">
        <v>15060</v>
      </c>
      <c r="D2122">
        <v>33082</v>
      </c>
      <c r="E2122">
        <v>492</v>
      </c>
      <c r="F2122" t="s">
        <v>15061</v>
      </c>
      <c r="G2122" t="s">
        <v>20049</v>
      </c>
    </row>
    <row r="2123" spans="1:7" x14ac:dyDescent="0.3">
      <c r="A2123">
        <v>2122</v>
      </c>
      <c r="B2123" t="s">
        <v>17182</v>
      </c>
      <c r="C2123" t="s">
        <v>15077</v>
      </c>
      <c r="D2123">
        <v>21877</v>
      </c>
      <c r="E2123">
        <v>446</v>
      </c>
      <c r="F2123" t="s">
        <v>15070</v>
      </c>
      <c r="G2123" t="s">
        <v>20049</v>
      </c>
    </row>
    <row r="2124" spans="1:7" x14ac:dyDescent="0.3">
      <c r="A2124">
        <v>2123</v>
      </c>
      <c r="B2124" t="s">
        <v>17183</v>
      </c>
      <c r="C2124" t="s">
        <v>15077</v>
      </c>
      <c r="D2124">
        <v>1748</v>
      </c>
      <c r="E2124">
        <v>449</v>
      </c>
      <c r="F2124" t="s">
        <v>15070</v>
      </c>
      <c r="G2124" t="s">
        <v>20049</v>
      </c>
    </row>
    <row r="2125" spans="1:7" x14ac:dyDescent="0.3">
      <c r="A2125">
        <v>2124</v>
      </c>
      <c r="B2125" t="s">
        <v>17184</v>
      </c>
      <c r="C2125" t="s">
        <v>15077</v>
      </c>
      <c r="D2125">
        <v>1567</v>
      </c>
      <c r="E2125">
        <v>558</v>
      </c>
      <c r="F2125" t="s">
        <v>15070</v>
      </c>
      <c r="G2125" t="s">
        <v>20049</v>
      </c>
    </row>
    <row r="2126" spans="1:7" x14ac:dyDescent="0.3">
      <c r="A2126">
        <v>2125</v>
      </c>
      <c r="B2126" t="s">
        <v>17185</v>
      </c>
      <c r="C2126" t="s">
        <v>15057</v>
      </c>
      <c r="D2126">
        <v>20193</v>
      </c>
      <c r="E2126">
        <v>522</v>
      </c>
      <c r="F2126" t="s">
        <v>15063</v>
      </c>
      <c r="G2126" t="s">
        <v>20049</v>
      </c>
    </row>
    <row r="2127" spans="1:7" x14ac:dyDescent="0.3">
      <c r="A2127">
        <v>2126</v>
      </c>
      <c r="B2127" t="s">
        <v>17186</v>
      </c>
      <c r="C2127" t="s">
        <v>15069</v>
      </c>
      <c r="D2127">
        <v>4964</v>
      </c>
      <c r="E2127">
        <v>100</v>
      </c>
      <c r="F2127" t="s">
        <v>15061</v>
      </c>
      <c r="G2127" t="s">
        <v>20049</v>
      </c>
    </row>
    <row r="2128" spans="1:7" x14ac:dyDescent="0.3">
      <c r="A2128">
        <v>2127</v>
      </c>
      <c r="B2128" t="s">
        <v>17187</v>
      </c>
      <c r="C2128" t="s">
        <v>15069</v>
      </c>
      <c r="D2128">
        <v>27209</v>
      </c>
      <c r="E2128">
        <v>484</v>
      </c>
      <c r="F2128" t="s">
        <v>15055</v>
      </c>
      <c r="G2128" t="s">
        <v>20049</v>
      </c>
    </row>
    <row r="2129" spans="1:7" x14ac:dyDescent="0.3">
      <c r="A2129">
        <v>2128</v>
      </c>
      <c r="B2129" t="s">
        <v>17188</v>
      </c>
      <c r="C2129" t="s">
        <v>15054</v>
      </c>
      <c r="D2129">
        <v>42112</v>
      </c>
      <c r="E2129">
        <v>270</v>
      </c>
      <c r="F2129" t="s">
        <v>15061</v>
      </c>
      <c r="G2129" t="s">
        <v>20049</v>
      </c>
    </row>
    <row r="2130" spans="1:7" x14ac:dyDescent="0.3">
      <c r="A2130">
        <v>2129</v>
      </c>
      <c r="B2130" t="s">
        <v>17189</v>
      </c>
      <c r="C2130" t="s">
        <v>15069</v>
      </c>
      <c r="D2130">
        <v>6646</v>
      </c>
      <c r="E2130">
        <v>936</v>
      </c>
      <c r="F2130" t="s">
        <v>15061</v>
      </c>
      <c r="G2130" t="s">
        <v>20049</v>
      </c>
    </row>
    <row r="2131" spans="1:7" x14ac:dyDescent="0.3">
      <c r="A2131">
        <v>2130</v>
      </c>
      <c r="B2131" t="s">
        <v>17190</v>
      </c>
      <c r="C2131" t="s">
        <v>15065</v>
      </c>
      <c r="D2131">
        <v>40111</v>
      </c>
      <c r="E2131">
        <v>349</v>
      </c>
      <c r="F2131" t="s">
        <v>15061</v>
      </c>
      <c r="G2131" t="s">
        <v>20049</v>
      </c>
    </row>
    <row r="2132" spans="1:7" x14ac:dyDescent="0.3">
      <c r="A2132">
        <v>2131</v>
      </c>
      <c r="B2132" t="s">
        <v>17191</v>
      </c>
      <c r="C2132" t="s">
        <v>15069</v>
      </c>
      <c r="D2132">
        <v>25186</v>
      </c>
      <c r="E2132">
        <v>511</v>
      </c>
      <c r="F2132" t="s">
        <v>15063</v>
      </c>
      <c r="G2132" t="s">
        <v>20049</v>
      </c>
    </row>
    <row r="2133" spans="1:7" x14ac:dyDescent="0.3">
      <c r="A2133">
        <v>2132</v>
      </c>
      <c r="B2133" t="s">
        <v>17192</v>
      </c>
      <c r="C2133" t="s">
        <v>15054</v>
      </c>
      <c r="D2133">
        <v>41825</v>
      </c>
      <c r="E2133">
        <v>894</v>
      </c>
      <c r="F2133" t="s">
        <v>15055</v>
      </c>
      <c r="G2133" t="s">
        <v>20049</v>
      </c>
    </row>
    <row r="2134" spans="1:7" x14ac:dyDescent="0.3">
      <c r="A2134">
        <v>2133</v>
      </c>
      <c r="B2134" t="s">
        <v>17193</v>
      </c>
      <c r="C2134" t="s">
        <v>15060</v>
      </c>
      <c r="D2134">
        <v>41397</v>
      </c>
      <c r="E2134">
        <v>595</v>
      </c>
      <c r="F2134" t="s">
        <v>15063</v>
      </c>
      <c r="G2134" t="s">
        <v>20049</v>
      </c>
    </row>
    <row r="2135" spans="1:7" x14ac:dyDescent="0.3">
      <c r="A2135">
        <v>2134</v>
      </c>
      <c r="B2135" t="s">
        <v>17194</v>
      </c>
      <c r="C2135" t="s">
        <v>15065</v>
      </c>
      <c r="D2135">
        <v>4875</v>
      </c>
      <c r="E2135">
        <v>239</v>
      </c>
      <c r="F2135" t="s">
        <v>15061</v>
      </c>
      <c r="G2135" t="s">
        <v>20049</v>
      </c>
    </row>
    <row r="2136" spans="1:7" x14ac:dyDescent="0.3">
      <c r="A2136">
        <v>2135</v>
      </c>
      <c r="B2136" t="s">
        <v>17195</v>
      </c>
      <c r="C2136" t="s">
        <v>15057</v>
      </c>
      <c r="D2136">
        <v>3031</v>
      </c>
      <c r="E2136">
        <v>278</v>
      </c>
      <c r="F2136" t="s">
        <v>15055</v>
      </c>
      <c r="G2136" t="s">
        <v>20049</v>
      </c>
    </row>
    <row r="2137" spans="1:7" x14ac:dyDescent="0.3">
      <c r="A2137">
        <v>2136</v>
      </c>
      <c r="B2137" t="s">
        <v>17196</v>
      </c>
      <c r="C2137" t="s">
        <v>15069</v>
      </c>
      <c r="D2137">
        <v>27215</v>
      </c>
      <c r="E2137">
        <v>309</v>
      </c>
      <c r="F2137" t="s">
        <v>15070</v>
      </c>
      <c r="G2137" t="s">
        <v>20049</v>
      </c>
    </row>
    <row r="2138" spans="1:7" x14ac:dyDescent="0.3">
      <c r="A2138">
        <v>2137</v>
      </c>
      <c r="B2138" t="s">
        <v>17197</v>
      </c>
      <c r="C2138" t="s">
        <v>15065</v>
      </c>
      <c r="D2138">
        <v>28406</v>
      </c>
      <c r="E2138">
        <v>605</v>
      </c>
      <c r="F2138" t="s">
        <v>15063</v>
      </c>
      <c r="G2138" t="s">
        <v>20049</v>
      </c>
    </row>
    <row r="2139" spans="1:7" x14ac:dyDescent="0.3">
      <c r="A2139">
        <v>2138</v>
      </c>
      <c r="B2139" t="s">
        <v>17198</v>
      </c>
      <c r="C2139" t="s">
        <v>15060</v>
      </c>
      <c r="D2139">
        <v>18075</v>
      </c>
      <c r="E2139">
        <v>627</v>
      </c>
      <c r="F2139" t="s">
        <v>15063</v>
      </c>
      <c r="G2139" t="s">
        <v>20049</v>
      </c>
    </row>
    <row r="2140" spans="1:7" x14ac:dyDescent="0.3">
      <c r="A2140">
        <v>2139</v>
      </c>
      <c r="B2140" t="s">
        <v>17199</v>
      </c>
      <c r="C2140" t="s">
        <v>15069</v>
      </c>
      <c r="D2140">
        <v>13084</v>
      </c>
      <c r="E2140">
        <v>887</v>
      </c>
      <c r="F2140" t="s">
        <v>15061</v>
      </c>
      <c r="G2140" t="s">
        <v>20049</v>
      </c>
    </row>
    <row r="2141" spans="1:7" x14ac:dyDescent="0.3">
      <c r="A2141">
        <v>2140</v>
      </c>
      <c r="B2141" t="s">
        <v>17200</v>
      </c>
      <c r="C2141" t="s">
        <v>15069</v>
      </c>
      <c r="D2141">
        <v>11264</v>
      </c>
      <c r="E2141">
        <v>92</v>
      </c>
      <c r="F2141" t="s">
        <v>15070</v>
      </c>
      <c r="G2141" t="s">
        <v>20051</v>
      </c>
    </row>
    <row r="2142" spans="1:7" x14ac:dyDescent="0.3">
      <c r="A2142">
        <v>2141</v>
      </c>
      <c r="B2142" t="s">
        <v>17201</v>
      </c>
      <c r="C2142" t="s">
        <v>15060</v>
      </c>
      <c r="D2142">
        <v>38656</v>
      </c>
      <c r="E2142">
        <v>172</v>
      </c>
      <c r="F2142" t="s">
        <v>15061</v>
      </c>
      <c r="G2142" t="s">
        <v>20049</v>
      </c>
    </row>
    <row r="2143" spans="1:7" x14ac:dyDescent="0.3">
      <c r="A2143">
        <v>2142</v>
      </c>
      <c r="B2143" t="s">
        <v>17202</v>
      </c>
      <c r="C2143" t="s">
        <v>15060</v>
      </c>
      <c r="D2143">
        <v>12802</v>
      </c>
      <c r="E2143">
        <v>178</v>
      </c>
      <c r="F2143" t="s">
        <v>15070</v>
      </c>
      <c r="G2143" t="s">
        <v>20049</v>
      </c>
    </row>
    <row r="2144" spans="1:7" x14ac:dyDescent="0.3">
      <c r="A2144">
        <v>2143</v>
      </c>
      <c r="B2144" t="s">
        <v>17203</v>
      </c>
      <c r="C2144" t="s">
        <v>15054</v>
      </c>
      <c r="D2144">
        <v>25087</v>
      </c>
      <c r="E2144">
        <v>515</v>
      </c>
      <c r="F2144" t="s">
        <v>15063</v>
      </c>
      <c r="G2144" t="s">
        <v>20049</v>
      </c>
    </row>
    <row r="2145" spans="1:7" x14ac:dyDescent="0.3">
      <c r="A2145">
        <v>2144</v>
      </c>
      <c r="B2145" t="s">
        <v>17204</v>
      </c>
      <c r="C2145" t="s">
        <v>15069</v>
      </c>
      <c r="D2145">
        <v>34146</v>
      </c>
      <c r="E2145">
        <v>375</v>
      </c>
      <c r="F2145" t="s">
        <v>15063</v>
      </c>
      <c r="G2145" t="s">
        <v>20049</v>
      </c>
    </row>
    <row r="2146" spans="1:7" x14ac:dyDescent="0.3">
      <c r="A2146">
        <v>2145</v>
      </c>
      <c r="B2146" t="s">
        <v>17205</v>
      </c>
      <c r="C2146" t="s">
        <v>15069</v>
      </c>
      <c r="D2146">
        <v>39443</v>
      </c>
      <c r="E2146">
        <v>477</v>
      </c>
      <c r="F2146" t="s">
        <v>15063</v>
      </c>
      <c r="G2146" t="s">
        <v>20049</v>
      </c>
    </row>
    <row r="2147" spans="1:7" x14ac:dyDescent="0.3">
      <c r="A2147">
        <v>2146</v>
      </c>
      <c r="B2147" t="s">
        <v>17206</v>
      </c>
      <c r="C2147" t="s">
        <v>15077</v>
      </c>
      <c r="D2147">
        <v>1813</v>
      </c>
      <c r="E2147">
        <v>589</v>
      </c>
      <c r="F2147" t="s">
        <v>15055</v>
      </c>
      <c r="G2147" t="s">
        <v>20049</v>
      </c>
    </row>
    <row r="2148" spans="1:7" x14ac:dyDescent="0.3">
      <c r="A2148">
        <v>2147</v>
      </c>
      <c r="B2148" t="s">
        <v>17207</v>
      </c>
      <c r="C2148" t="s">
        <v>15057</v>
      </c>
      <c r="D2148">
        <v>23689</v>
      </c>
      <c r="E2148">
        <v>760</v>
      </c>
      <c r="F2148" t="s">
        <v>15063</v>
      </c>
      <c r="G2148" t="s">
        <v>20049</v>
      </c>
    </row>
    <row r="2149" spans="1:7" x14ac:dyDescent="0.3">
      <c r="A2149">
        <v>2148</v>
      </c>
      <c r="B2149" t="s">
        <v>17208</v>
      </c>
      <c r="C2149" t="s">
        <v>15069</v>
      </c>
      <c r="D2149">
        <v>1003</v>
      </c>
      <c r="E2149">
        <v>718</v>
      </c>
      <c r="F2149" t="s">
        <v>15063</v>
      </c>
      <c r="G2149" t="s">
        <v>20049</v>
      </c>
    </row>
    <row r="2150" spans="1:7" x14ac:dyDescent="0.3">
      <c r="A2150">
        <v>2149</v>
      </c>
      <c r="B2150" t="s">
        <v>17209</v>
      </c>
      <c r="C2150" t="s">
        <v>15065</v>
      </c>
      <c r="D2150">
        <v>737</v>
      </c>
      <c r="E2150">
        <v>450</v>
      </c>
      <c r="F2150" t="s">
        <v>15055</v>
      </c>
      <c r="G2150" t="s">
        <v>20049</v>
      </c>
    </row>
    <row r="2151" spans="1:7" x14ac:dyDescent="0.3">
      <c r="A2151">
        <v>2150</v>
      </c>
      <c r="B2151" t="s">
        <v>17210</v>
      </c>
      <c r="C2151" t="s">
        <v>15069</v>
      </c>
      <c r="D2151">
        <v>11762</v>
      </c>
      <c r="E2151">
        <v>666</v>
      </c>
      <c r="F2151" t="s">
        <v>15055</v>
      </c>
      <c r="G2151" t="s">
        <v>20049</v>
      </c>
    </row>
    <row r="2152" spans="1:7" x14ac:dyDescent="0.3">
      <c r="A2152">
        <v>2151</v>
      </c>
      <c r="B2152" t="s">
        <v>17211</v>
      </c>
      <c r="C2152" t="s">
        <v>15069</v>
      </c>
      <c r="D2152">
        <v>15148</v>
      </c>
      <c r="E2152">
        <v>926</v>
      </c>
      <c r="F2152" t="s">
        <v>15055</v>
      </c>
      <c r="G2152" t="s">
        <v>20049</v>
      </c>
    </row>
    <row r="2153" spans="1:7" x14ac:dyDescent="0.3">
      <c r="A2153">
        <v>2152</v>
      </c>
      <c r="B2153" t="s">
        <v>17212</v>
      </c>
      <c r="C2153" t="s">
        <v>15065</v>
      </c>
      <c r="D2153">
        <v>11624</v>
      </c>
      <c r="E2153">
        <v>53</v>
      </c>
      <c r="F2153" t="s">
        <v>15070</v>
      </c>
      <c r="G2153" t="s">
        <v>20051</v>
      </c>
    </row>
    <row r="2154" spans="1:7" x14ac:dyDescent="0.3">
      <c r="A2154">
        <v>2153</v>
      </c>
      <c r="B2154" t="s">
        <v>17213</v>
      </c>
      <c r="C2154" t="s">
        <v>15065</v>
      </c>
      <c r="D2154">
        <v>43855</v>
      </c>
      <c r="E2154">
        <v>32</v>
      </c>
      <c r="F2154" t="s">
        <v>15061</v>
      </c>
      <c r="G2154" t="s">
        <v>20051</v>
      </c>
    </row>
    <row r="2155" spans="1:7" x14ac:dyDescent="0.3">
      <c r="A2155">
        <v>2154</v>
      </c>
      <c r="B2155" t="s">
        <v>17214</v>
      </c>
      <c r="C2155" t="s">
        <v>15077</v>
      </c>
      <c r="D2155">
        <v>11074</v>
      </c>
      <c r="E2155">
        <v>378</v>
      </c>
      <c r="F2155" t="s">
        <v>15055</v>
      </c>
      <c r="G2155" t="s">
        <v>20049</v>
      </c>
    </row>
    <row r="2156" spans="1:7" x14ac:dyDescent="0.3">
      <c r="A2156">
        <v>2155</v>
      </c>
      <c r="B2156" t="s">
        <v>17215</v>
      </c>
      <c r="C2156" t="s">
        <v>15060</v>
      </c>
      <c r="D2156">
        <v>32611</v>
      </c>
      <c r="E2156">
        <v>411</v>
      </c>
      <c r="F2156" t="s">
        <v>15063</v>
      </c>
      <c r="G2156" t="s">
        <v>20049</v>
      </c>
    </row>
    <row r="2157" spans="1:7" x14ac:dyDescent="0.3">
      <c r="A2157">
        <v>2156</v>
      </c>
      <c r="B2157" t="s">
        <v>17216</v>
      </c>
      <c r="C2157" t="s">
        <v>15054</v>
      </c>
      <c r="D2157">
        <v>13536</v>
      </c>
      <c r="E2157">
        <v>169</v>
      </c>
      <c r="F2157" t="s">
        <v>15063</v>
      </c>
      <c r="G2157" t="s">
        <v>20049</v>
      </c>
    </row>
    <row r="2158" spans="1:7" x14ac:dyDescent="0.3">
      <c r="A2158">
        <v>2157</v>
      </c>
      <c r="B2158" t="s">
        <v>17217</v>
      </c>
      <c r="C2158" t="s">
        <v>15069</v>
      </c>
      <c r="D2158">
        <v>8148</v>
      </c>
      <c r="E2158">
        <v>184</v>
      </c>
      <c r="F2158" t="s">
        <v>15063</v>
      </c>
      <c r="G2158" t="s">
        <v>20049</v>
      </c>
    </row>
    <row r="2159" spans="1:7" x14ac:dyDescent="0.3">
      <c r="A2159">
        <v>2158</v>
      </c>
      <c r="B2159" t="s">
        <v>17218</v>
      </c>
      <c r="C2159" t="s">
        <v>15077</v>
      </c>
      <c r="D2159">
        <v>38479</v>
      </c>
      <c r="E2159">
        <v>115</v>
      </c>
      <c r="F2159" t="s">
        <v>15055</v>
      </c>
      <c r="G2159" t="s">
        <v>20049</v>
      </c>
    </row>
    <row r="2160" spans="1:7" x14ac:dyDescent="0.3">
      <c r="A2160">
        <v>2159</v>
      </c>
      <c r="B2160" t="s">
        <v>17219</v>
      </c>
      <c r="C2160" t="s">
        <v>15060</v>
      </c>
      <c r="D2160">
        <v>29079</v>
      </c>
      <c r="E2160">
        <v>199</v>
      </c>
      <c r="F2160" t="s">
        <v>15063</v>
      </c>
      <c r="G2160" t="s">
        <v>20049</v>
      </c>
    </row>
    <row r="2161" spans="1:7" x14ac:dyDescent="0.3">
      <c r="A2161">
        <v>2160</v>
      </c>
      <c r="B2161" t="s">
        <v>17220</v>
      </c>
      <c r="C2161" t="s">
        <v>15065</v>
      </c>
      <c r="D2161">
        <v>20261</v>
      </c>
      <c r="E2161">
        <v>993</v>
      </c>
      <c r="F2161" t="s">
        <v>15063</v>
      </c>
      <c r="G2161" t="s">
        <v>20049</v>
      </c>
    </row>
    <row r="2162" spans="1:7" x14ac:dyDescent="0.3">
      <c r="A2162">
        <v>2161</v>
      </c>
      <c r="B2162" t="s">
        <v>17221</v>
      </c>
      <c r="C2162" t="s">
        <v>15060</v>
      </c>
      <c r="D2162">
        <v>31894</v>
      </c>
      <c r="E2162">
        <v>370</v>
      </c>
      <c r="F2162" t="s">
        <v>15070</v>
      </c>
      <c r="G2162" t="s">
        <v>20049</v>
      </c>
    </row>
    <row r="2163" spans="1:7" x14ac:dyDescent="0.3">
      <c r="A2163">
        <v>2162</v>
      </c>
      <c r="B2163" t="s">
        <v>17222</v>
      </c>
      <c r="C2163" t="s">
        <v>15057</v>
      </c>
      <c r="D2163">
        <v>9444</v>
      </c>
      <c r="E2163">
        <v>437</v>
      </c>
      <c r="F2163" t="s">
        <v>15063</v>
      </c>
      <c r="G2163" t="s">
        <v>20049</v>
      </c>
    </row>
    <row r="2164" spans="1:7" x14ac:dyDescent="0.3">
      <c r="A2164">
        <v>2163</v>
      </c>
      <c r="B2164" t="s">
        <v>17223</v>
      </c>
      <c r="C2164" t="s">
        <v>15054</v>
      </c>
      <c r="D2164">
        <v>37498</v>
      </c>
      <c r="E2164">
        <v>134</v>
      </c>
      <c r="F2164" t="s">
        <v>15061</v>
      </c>
      <c r="G2164" t="s">
        <v>20049</v>
      </c>
    </row>
    <row r="2165" spans="1:7" x14ac:dyDescent="0.3">
      <c r="A2165">
        <v>2164</v>
      </c>
      <c r="B2165" t="s">
        <v>17224</v>
      </c>
      <c r="C2165" t="s">
        <v>15069</v>
      </c>
      <c r="D2165">
        <v>3001</v>
      </c>
      <c r="E2165">
        <v>587</v>
      </c>
      <c r="F2165" t="s">
        <v>15070</v>
      </c>
      <c r="G2165" t="s">
        <v>20049</v>
      </c>
    </row>
    <row r="2166" spans="1:7" x14ac:dyDescent="0.3">
      <c r="A2166">
        <v>2165</v>
      </c>
      <c r="B2166" t="s">
        <v>17225</v>
      </c>
      <c r="C2166" t="s">
        <v>15069</v>
      </c>
      <c r="D2166">
        <v>32978</v>
      </c>
      <c r="E2166">
        <v>787</v>
      </c>
      <c r="F2166" t="s">
        <v>15063</v>
      </c>
      <c r="G2166" t="s">
        <v>20049</v>
      </c>
    </row>
    <row r="2167" spans="1:7" x14ac:dyDescent="0.3">
      <c r="A2167">
        <v>2166</v>
      </c>
      <c r="B2167" t="s">
        <v>17226</v>
      </c>
      <c r="C2167" t="s">
        <v>15077</v>
      </c>
      <c r="D2167">
        <v>46222</v>
      </c>
      <c r="E2167">
        <v>505</v>
      </c>
      <c r="F2167" t="s">
        <v>15063</v>
      </c>
      <c r="G2167" t="s">
        <v>20049</v>
      </c>
    </row>
    <row r="2168" spans="1:7" x14ac:dyDescent="0.3">
      <c r="A2168">
        <v>2167</v>
      </c>
      <c r="B2168" t="s">
        <v>17227</v>
      </c>
      <c r="C2168" t="s">
        <v>15065</v>
      </c>
      <c r="D2168">
        <v>21555</v>
      </c>
      <c r="E2168">
        <v>480</v>
      </c>
      <c r="F2168" t="s">
        <v>15070</v>
      </c>
      <c r="G2168" t="s">
        <v>20049</v>
      </c>
    </row>
    <row r="2169" spans="1:7" x14ac:dyDescent="0.3">
      <c r="A2169">
        <v>2168</v>
      </c>
      <c r="B2169" t="s">
        <v>17228</v>
      </c>
      <c r="C2169" t="s">
        <v>15060</v>
      </c>
      <c r="D2169">
        <v>19821</v>
      </c>
      <c r="E2169">
        <v>697</v>
      </c>
      <c r="F2169" t="s">
        <v>15061</v>
      </c>
      <c r="G2169" t="s">
        <v>20049</v>
      </c>
    </row>
    <row r="2170" spans="1:7" x14ac:dyDescent="0.3">
      <c r="A2170">
        <v>2169</v>
      </c>
      <c r="B2170" t="s">
        <v>17229</v>
      </c>
      <c r="C2170" t="s">
        <v>15069</v>
      </c>
      <c r="D2170">
        <v>32982</v>
      </c>
      <c r="E2170">
        <v>176</v>
      </c>
      <c r="F2170" t="s">
        <v>15070</v>
      </c>
      <c r="G2170" t="s">
        <v>20049</v>
      </c>
    </row>
    <row r="2171" spans="1:7" x14ac:dyDescent="0.3">
      <c r="A2171">
        <v>2170</v>
      </c>
      <c r="B2171" t="s">
        <v>17230</v>
      </c>
      <c r="C2171" t="s">
        <v>15077</v>
      </c>
      <c r="D2171">
        <v>5703</v>
      </c>
      <c r="E2171">
        <v>808</v>
      </c>
      <c r="F2171" t="s">
        <v>15061</v>
      </c>
      <c r="G2171" t="s">
        <v>20049</v>
      </c>
    </row>
    <row r="2172" spans="1:7" x14ac:dyDescent="0.3">
      <c r="A2172">
        <v>2171</v>
      </c>
      <c r="B2172" t="s">
        <v>17231</v>
      </c>
      <c r="C2172" t="s">
        <v>15065</v>
      </c>
      <c r="D2172">
        <v>17525</v>
      </c>
      <c r="E2172">
        <v>705</v>
      </c>
      <c r="F2172" t="s">
        <v>15061</v>
      </c>
      <c r="G2172" t="s">
        <v>20049</v>
      </c>
    </row>
    <row r="2173" spans="1:7" x14ac:dyDescent="0.3">
      <c r="A2173">
        <v>2172</v>
      </c>
      <c r="B2173" t="s">
        <v>17232</v>
      </c>
      <c r="C2173" t="s">
        <v>15065</v>
      </c>
      <c r="D2173">
        <v>7568</v>
      </c>
      <c r="E2173">
        <v>921</v>
      </c>
      <c r="F2173" t="s">
        <v>15061</v>
      </c>
      <c r="G2173" t="s">
        <v>20049</v>
      </c>
    </row>
    <row r="2174" spans="1:7" x14ac:dyDescent="0.3">
      <c r="A2174">
        <v>2173</v>
      </c>
      <c r="B2174" t="s">
        <v>17233</v>
      </c>
      <c r="C2174" t="s">
        <v>15060</v>
      </c>
      <c r="D2174">
        <v>46544</v>
      </c>
      <c r="E2174">
        <v>718</v>
      </c>
      <c r="F2174" t="s">
        <v>15061</v>
      </c>
      <c r="G2174" t="s">
        <v>20049</v>
      </c>
    </row>
    <row r="2175" spans="1:7" x14ac:dyDescent="0.3">
      <c r="A2175">
        <v>2174</v>
      </c>
      <c r="B2175" t="s">
        <v>17234</v>
      </c>
      <c r="C2175" t="s">
        <v>15069</v>
      </c>
      <c r="D2175">
        <v>16245</v>
      </c>
      <c r="E2175">
        <v>301</v>
      </c>
      <c r="F2175" t="s">
        <v>15063</v>
      </c>
      <c r="G2175" t="s">
        <v>20049</v>
      </c>
    </row>
    <row r="2176" spans="1:7" x14ac:dyDescent="0.3">
      <c r="A2176">
        <v>2175</v>
      </c>
      <c r="B2176" t="s">
        <v>17235</v>
      </c>
      <c r="C2176" t="s">
        <v>15057</v>
      </c>
      <c r="D2176">
        <v>33555</v>
      </c>
      <c r="E2176">
        <v>703</v>
      </c>
      <c r="F2176" t="s">
        <v>15061</v>
      </c>
      <c r="G2176" t="s">
        <v>20049</v>
      </c>
    </row>
    <row r="2177" spans="1:7" x14ac:dyDescent="0.3">
      <c r="A2177">
        <v>2176</v>
      </c>
      <c r="B2177" t="s">
        <v>17236</v>
      </c>
      <c r="C2177" t="s">
        <v>15054</v>
      </c>
      <c r="D2177">
        <v>49671</v>
      </c>
      <c r="E2177">
        <v>654</v>
      </c>
      <c r="F2177" t="s">
        <v>15061</v>
      </c>
      <c r="G2177" t="s">
        <v>20049</v>
      </c>
    </row>
    <row r="2178" spans="1:7" x14ac:dyDescent="0.3">
      <c r="A2178">
        <v>2177</v>
      </c>
      <c r="B2178" t="s">
        <v>17237</v>
      </c>
      <c r="C2178" t="s">
        <v>15060</v>
      </c>
      <c r="D2178">
        <v>13193</v>
      </c>
      <c r="E2178">
        <v>605</v>
      </c>
      <c r="F2178" t="s">
        <v>15070</v>
      </c>
      <c r="G2178" t="s">
        <v>20049</v>
      </c>
    </row>
    <row r="2179" spans="1:7" x14ac:dyDescent="0.3">
      <c r="A2179">
        <v>2178</v>
      </c>
      <c r="B2179" t="s">
        <v>17238</v>
      </c>
      <c r="C2179" t="s">
        <v>15065</v>
      </c>
      <c r="D2179">
        <v>11031</v>
      </c>
      <c r="E2179">
        <v>926</v>
      </c>
      <c r="F2179" t="s">
        <v>15055</v>
      </c>
      <c r="G2179" t="s">
        <v>20049</v>
      </c>
    </row>
    <row r="2180" spans="1:7" x14ac:dyDescent="0.3">
      <c r="A2180">
        <v>2179</v>
      </c>
      <c r="B2180" t="s">
        <v>17239</v>
      </c>
      <c r="C2180" t="s">
        <v>15077</v>
      </c>
      <c r="D2180">
        <v>42961</v>
      </c>
      <c r="E2180">
        <v>989</v>
      </c>
      <c r="F2180" t="s">
        <v>15063</v>
      </c>
      <c r="G2180" t="s">
        <v>20049</v>
      </c>
    </row>
    <row r="2181" spans="1:7" x14ac:dyDescent="0.3">
      <c r="A2181">
        <v>2180</v>
      </c>
      <c r="B2181" t="s">
        <v>17240</v>
      </c>
      <c r="C2181" t="s">
        <v>15060</v>
      </c>
      <c r="D2181">
        <v>39627</v>
      </c>
      <c r="E2181">
        <v>208</v>
      </c>
      <c r="F2181" t="s">
        <v>15061</v>
      </c>
      <c r="G2181" t="s">
        <v>20049</v>
      </c>
    </row>
    <row r="2182" spans="1:7" x14ac:dyDescent="0.3">
      <c r="A2182">
        <v>2181</v>
      </c>
      <c r="B2182" t="s">
        <v>17241</v>
      </c>
      <c r="C2182" t="s">
        <v>15060</v>
      </c>
      <c r="D2182">
        <v>22674</v>
      </c>
      <c r="E2182">
        <v>581</v>
      </c>
      <c r="F2182" t="s">
        <v>15055</v>
      </c>
      <c r="G2182" t="s">
        <v>20049</v>
      </c>
    </row>
    <row r="2183" spans="1:7" x14ac:dyDescent="0.3">
      <c r="A2183">
        <v>2182</v>
      </c>
      <c r="B2183" t="s">
        <v>17242</v>
      </c>
      <c r="C2183" t="s">
        <v>15077</v>
      </c>
      <c r="D2183">
        <v>21719</v>
      </c>
      <c r="E2183">
        <v>71</v>
      </c>
      <c r="F2183" t="s">
        <v>15063</v>
      </c>
      <c r="G2183" t="s">
        <v>20051</v>
      </c>
    </row>
    <row r="2184" spans="1:7" x14ac:dyDescent="0.3">
      <c r="A2184">
        <v>2183</v>
      </c>
      <c r="B2184" t="s">
        <v>17243</v>
      </c>
      <c r="C2184" t="s">
        <v>15060</v>
      </c>
      <c r="D2184">
        <v>21831</v>
      </c>
      <c r="E2184">
        <v>584</v>
      </c>
      <c r="F2184" t="s">
        <v>15055</v>
      </c>
      <c r="G2184" t="s">
        <v>20049</v>
      </c>
    </row>
    <row r="2185" spans="1:7" x14ac:dyDescent="0.3">
      <c r="A2185">
        <v>2184</v>
      </c>
      <c r="B2185" t="s">
        <v>17244</v>
      </c>
      <c r="C2185" t="s">
        <v>15057</v>
      </c>
      <c r="D2185">
        <v>37389</v>
      </c>
      <c r="E2185">
        <v>832</v>
      </c>
      <c r="F2185" t="s">
        <v>15063</v>
      </c>
      <c r="G2185" t="s">
        <v>20049</v>
      </c>
    </row>
    <row r="2186" spans="1:7" x14ac:dyDescent="0.3">
      <c r="A2186">
        <v>2185</v>
      </c>
      <c r="B2186" t="s">
        <v>17245</v>
      </c>
      <c r="C2186" t="s">
        <v>15077</v>
      </c>
      <c r="D2186">
        <v>35543</v>
      </c>
      <c r="E2186">
        <v>16</v>
      </c>
      <c r="F2186" t="s">
        <v>15061</v>
      </c>
      <c r="G2186" t="s">
        <v>20050</v>
      </c>
    </row>
    <row r="2187" spans="1:7" x14ac:dyDescent="0.3">
      <c r="A2187">
        <v>2186</v>
      </c>
      <c r="B2187" t="s">
        <v>17246</v>
      </c>
      <c r="C2187" t="s">
        <v>15054</v>
      </c>
      <c r="D2187">
        <v>35974</v>
      </c>
      <c r="E2187">
        <v>557</v>
      </c>
      <c r="F2187" t="s">
        <v>15063</v>
      </c>
      <c r="G2187" t="s">
        <v>20049</v>
      </c>
    </row>
    <row r="2188" spans="1:7" x14ac:dyDescent="0.3">
      <c r="A2188">
        <v>2187</v>
      </c>
      <c r="B2188" t="s">
        <v>17247</v>
      </c>
      <c r="C2188" t="s">
        <v>15060</v>
      </c>
      <c r="D2188">
        <v>9249</v>
      </c>
      <c r="E2188">
        <v>33</v>
      </c>
      <c r="F2188" t="s">
        <v>15061</v>
      </c>
      <c r="G2188" t="s">
        <v>20051</v>
      </c>
    </row>
    <row r="2189" spans="1:7" x14ac:dyDescent="0.3">
      <c r="A2189">
        <v>2188</v>
      </c>
      <c r="B2189" t="s">
        <v>17248</v>
      </c>
      <c r="C2189" t="s">
        <v>15069</v>
      </c>
      <c r="D2189">
        <v>5255</v>
      </c>
      <c r="E2189">
        <v>652</v>
      </c>
      <c r="F2189" t="s">
        <v>15070</v>
      </c>
      <c r="G2189" t="s">
        <v>20049</v>
      </c>
    </row>
    <row r="2190" spans="1:7" x14ac:dyDescent="0.3">
      <c r="A2190">
        <v>2189</v>
      </c>
      <c r="B2190" t="s">
        <v>17249</v>
      </c>
      <c r="C2190" t="s">
        <v>15060</v>
      </c>
      <c r="D2190">
        <v>17797</v>
      </c>
      <c r="E2190">
        <v>120</v>
      </c>
      <c r="F2190" t="s">
        <v>15061</v>
      </c>
      <c r="G2190" t="s">
        <v>20049</v>
      </c>
    </row>
    <row r="2191" spans="1:7" x14ac:dyDescent="0.3">
      <c r="A2191">
        <v>2190</v>
      </c>
      <c r="B2191" t="s">
        <v>17250</v>
      </c>
      <c r="C2191" t="s">
        <v>15060</v>
      </c>
      <c r="D2191">
        <v>40472</v>
      </c>
      <c r="E2191">
        <v>35</v>
      </c>
      <c r="F2191" t="s">
        <v>15063</v>
      </c>
      <c r="G2191" t="s">
        <v>20051</v>
      </c>
    </row>
    <row r="2192" spans="1:7" x14ac:dyDescent="0.3">
      <c r="A2192">
        <v>2191</v>
      </c>
      <c r="B2192" t="s">
        <v>17251</v>
      </c>
      <c r="C2192" t="s">
        <v>15054</v>
      </c>
      <c r="D2192">
        <v>2127</v>
      </c>
      <c r="E2192">
        <v>945</v>
      </c>
      <c r="F2192" t="s">
        <v>15061</v>
      </c>
      <c r="G2192" t="s">
        <v>20049</v>
      </c>
    </row>
    <row r="2193" spans="1:7" x14ac:dyDescent="0.3">
      <c r="A2193">
        <v>2192</v>
      </c>
      <c r="B2193" t="s">
        <v>17252</v>
      </c>
      <c r="C2193" t="s">
        <v>15057</v>
      </c>
      <c r="D2193">
        <v>4356</v>
      </c>
      <c r="E2193">
        <v>349</v>
      </c>
      <c r="F2193" t="s">
        <v>15055</v>
      </c>
      <c r="G2193" t="s">
        <v>20049</v>
      </c>
    </row>
    <row r="2194" spans="1:7" x14ac:dyDescent="0.3">
      <c r="A2194">
        <v>2193</v>
      </c>
      <c r="B2194" t="s">
        <v>17253</v>
      </c>
      <c r="C2194" t="s">
        <v>15057</v>
      </c>
      <c r="D2194">
        <v>41904</v>
      </c>
      <c r="E2194">
        <v>0</v>
      </c>
      <c r="F2194" t="s">
        <v>15070</v>
      </c>
      <c r="G2194" t="s">
        <v>20052</v>
      </c>
    </row>
    <row r="2195" spans="1:7" x14ac:dyDescent="0.3">
      <c r="A2195">
        <v>2194</v>
      </c>
      <c r="B2195" t="s">
        <v>17254</v>
      </c>
      <c r="C2195" t="s">
        <v>15077</v>
      </c>
      <c r="D2195">
        <v>15782</v>
      </c>
      <c r="E2195">
        <v>821</v>
      </c>
      <c r="F2195" t="s">
        <v>15061</v>
      </c>
      <c r="G2195" t="s">
        <v>20049</v>
      </c>
    </row>
    <row r="2196" spans="1:7" x14ac:dyDescent="0.3">
      <c r="A2196">
        <v>2195</v>
      </c>
      <c r="B2196" t="s">
        <v>17255</v>
      </c>
      <c r="C2196" t="s">
        <v>15077</v>
      </c>
      <c r="D2196">
        <v>32264</v>
      </c>
      <c r="E2196">
        <v>673</v>
      </c>
      <c r="F2196" t="s">
        <v>15055</v>
      </c>
      <c r="G2196" t="s">
        <v>20049</v>
      </c>
    </row>
    <row r="2197" spans="1:7" x14ac:dyDescent="0.3">
      <c r="A2197">
        <v>2196</v>
      </c>
      <c r="B2197" t="s">
        <v>17256</v>
      </c>
      <c r="C2197" t="s">
        <v>15069</v>
      </c>
      <c r="D2197">
        <v>29704</v>
      </c>
      <c r="E2197">
        <v>143</v>
      </c>
      <c r="F2197" t="s">
        <v>15063</v>
      </c>
      <c r="G2197" t="s">
        <v>20049</v>
      </c>
    </row>
    <row r="2198" spans="1:7" x14ac:dyDescent="0.3">
      <c r="A2198">
        <v>2197</v>
      </c>
      <c r="B2198" t="s">
        <v>17257</v>
      </c>
      <c r="C2198" t="s">
        <v>15077</v>
      </c>
      <c r="D2198">
        <v>15818</v>
      </c>
      <c r="E2198">
        <v>751</v>
      </c>
      <c r="F2198" t="s">
        <v>15055</v>
      </c>
      <c r="G2198" t="s">
        <v>20049</v>
      </c>
    </row>
    <row r="2199" spans="1:7" x14ac:dyDescent="0.3">
      <c r="A2199">
        <v>2198</v>
      </c>
      <c r="B2199" t="s">
        <v>17258</v>
      </c>
      <c r="C2199" t="s">
        <v>15069</v>
      </c>
      <c r="D2199">
        <v>10192</v>
      </c>
      <c r="E2199">
        <v>526</v>
      </c>
      <c r="F2199" t="s">
        <v>15061</v>
      </c>
      <c r="G2199" t="s">
        <v>20049</v>
      </c>
    </row>
    <row r="2200" spans="1:7" x14ac:dyDescent="0.3">
      <c r="A2200">
        <v>2199</v>
      </c>
      <c r="B2200" t="s">
        <v>17259</v>
      </c>
      <c r="C2200" t="s">
        <v>15054</v>
      </c>
      <c r="D2200">
        <v>28526</v>
      </c>
      <c r="E2200">
        <v>517</v>
      </c>
      <c r="F2200" t="s">
        <v>15055</v>
      </c>
      <c r="G2200" t="s">
        <v>20049</v>
      </c>
    </row>
    <row r="2201" spans="1:7" x14ac:dyDescent="0.3">
      <c r="A2201">
        <v>2200</v>
      </c>
      <c r="B2201" t="s">
        <v>17260</v>
      </c>
      <c r="C2201" t="s">
        <v>15065</v>
      </c>
      <c r="D2201">
        <v>37627</v>
      </c>
      <c r="E2201">
        <v>335</v>
      </c>
      <c r="F2201" t="s">
        <v>15063</v>
      </c>
      <c r="G2201" t="s">
        <v>20049</v>
      </c>
    </row>
    <row r="2202" spans="1:7" x14ac:dyDescent="0.3">
      <c r="A2202">
        <v>2201</v>
      </c>
      <c r="B2202" t="s">
        <v>17261</v>
      </c>
      <c r="C2202" t="s">
        <v>15069</v>
      </c>
      <c r="D2202">
        <v>35567</v>
      </c>
      <c r="E2202">
        <v>665</v>
      </c>
      <c r="F2202" t="s">
        <v>15061</v>
      </c>
      <c r="G2202" t="s">
        <v>20049</v>
      </c>
    </row>
    <row r="2203" spans="1:7" x14ac:dyDescent="0.3">
      <c r="A2203">
        <v>2202</v>
      </c>
      <c r="B2203" t="s">
        <v>17262</v>
      </c>
      <c r="C2203" t="s">
        <v>15077</v>
      </c>
      <c r="D2203">
        <v>10833</v>
      </c>
      <c r="E2203">
        <v>765</v>
      </c>
      <c r="F2203" t="s">
        <v>15063</v>
      </c>
      <c r="G2203" t="s">
        <v>20049</v>
      </c>
    </row>
    <row r="2204" spans="1:7" x14ac:dyDescent="0.3">
      <c r="A2204">
        <v>2203</v>
      </c>
      <c r="B2204" t="s">
        <v>17263</v>
      </c>
      <c r="C2204" t="s">
        <v>15060</v>
      </c>
      <c r="D2204">
        <v>11916</v>
      </c>
      <c r="E2204">
        <v>817</v>
      </c>
      <c r="F2204" t="s">
        <v>15063</v>
      </c>
      <c r="G2204" t="s">
        <v>20049</v>
      </c>
    </row>
    <row r="2205" spans="1:7" x14ac:dyDescent="0.3">
      <c r="A2205">
        <v>2204</v>
      </c>
      <c r="B2205" t="s">
        <v>17264</v>
      </c>
      <c r="C2205" t="s">
        <v>15054</v>
      </c>
      <c r="D2205">
        <v>40454</v>
      </c>
      <c r="E2205">
        <v>717</v>
      </c>
      <c r="F2205" t="s">
        <v>15070</v>
      </c>
      <c r="G2205" t="s">
        <v>20049</v>
      </c>
    </row>
    <row r="2206" spans="1:7" x14ac:dyDescent="0.3">
      <c r="A2206">
        <v>2205</v>
      </c>
      <c r="B2206" t="s">
        <v>17265</v>
      </c>
      <c r="C2206" t="s">
        <v>15077</v>
      </c>
      <c r="D2206">
        <v>7813</v>
      </c>
      <c r="E2206">
        <v>218</v>
      </c>
      <c r="F2206" t="s">
        <v>15061</v>
      </c>
      <c r="G2206" t="s">
        <v>20049</v>
      </c>
    </row>
    <row r="2207" spans="1:7" x14ac:dyDescent="0.3">
      <c r="A2207">
        <v>2206</v>
      </c>
      <c r="B2207" t="s">
        <v>17266</v>
      </c>
      <c r="C2207" t="s">
        <v>15065</v>
      </c>
      <c r="D2207">
        <v>33463</v>
      </c>
      <c r="E2207">
        <v>397</v>
      </c>
      <c r="F2207" t="s">
        <v>15055</v>
      </c>
      <c r="G2207" t="s">
        <v>20049</v>
      </c>
    </row>
    <row r="2208" spans="1:7" x14ac:dyDescent="0.3">
      <c r="A2208">
        <v>2207</v>
      </c>
      <c r="B2208" t="s">
        <v>17267</v>
      </c>
      <c r="C2208" t="s">
        <v>15077</v>
      </c>
      <c r="D2208">
        <v>35958</v>
      </c>
      <c r="E2208">
        <v>977</v>
      </c>
      <c r="F2208" t="s">
        <v>15055</v>
      </c>
      <c r="G2208" t="s">
        <v>20049</v>
      </c>
    </row>
    <row r="2209" spans="1:7" x14ac:dyDescent="0.3">
      <c r="A2209">
        <v>2208</v>
      </c>
      <c r="B2209" t="s">
        <v>17268</v>
      </c>
      <c r="C2209" t="s">
        <v>15069</v>
      </c>
      <c r="D2209">
        <v>16093</v>
      </c>
      <c r="E2209">
        <v>753</v>
      </c>
      <c r="F2209" t="s">
        <v>15063</v>
      </c>
      <c r="G2209" t="s">
        <v>20049</v>
      </c>
    </row>
    <row r="2210" spans="1:7" x14ac:dyDescent="0.3">
      <c r="A2210">
        <v>2209</v>
      </c>
      <c r="B2210" t="s">
        <v>17269</v>
      </c>
      <c r="C2210" t="s">
        <v>15060</v>
      </c>
      <c r="D2210">
        <v>23877</v>
      </c>
      <c r="E2210">
        <v>622</v>
      </c>
      <c r="F2210" t="s">
        <v>15055</v>
      </c>
      <c r="G2210" t="s">
        <v>20049</v>
      </c>
    </row>
    <row r="2211" spans="1:7" x14ac:dyDescent="0.3">
      <c r="A2211">
        <v>2210</v>
      </c>
      <c r="B2211" t="s">
        <v>17270</v>
      </c>
      <c r="C2211" t="s">
        <v>15065</v>
      </c>
      <c r="D2211">
        <v>1735</v>
      </c>
      <c r="E2211">
        <v>995</v>
      </c>
      <c r="F2211" t="s">
        <v>15061</v>
      </c>
      <c r="G2211" t="s">
        <v>20049</v>
      </c>
    </row>
    <row r="2212" spans="1:7" x14ac:dyDescent="0.3">
      <c r="A2212">
        <v>2211</v>
      </c>
      <c r="B2212" t="s">
        <v>17271</v>
      </c>
      <c r="C2212" t="s">
        <v>15057</v>
      </c>
      <c r="D2212">
        <v>26837</v>
      </c>
      <c r="E2212">
        <v>988</v>
      </c>
      <c r="F2212" t="s">
        <v>15063</v>
      </c>
      <c r="G2212" t="s">
        <v>20049</v>
      </c>
    </row>
    <row r="2213" spans="1:7" x14ac:dyDescent="0.3">
      <c r="A2213">
        <v>2212</v>
      </c>
      <c r="B2213" t="s">
        <v>17272</v>
      </c>
      <c r="C2213" t="s">
        <v>15065</v>
      </c>
      <c r="D2213">
        <v>11037</v>
      </c>
      <c r="E2213">
        <v>667</v>
      </c>
      <c r="F2213" t="s">
        <v>15061</v>
      </c>
      <c r="G2213" t="s">
        <v>20049</v>
      </c>
    </row>
    <row r="2214" spans="1:7" x14ac:dyDescent="0.3">
      <c r="A2214">
        <v>2213</v>
      </c>
      <c r="B2214" t="s">
        <v>17273</v>
      </c>
      <c r="C2214" t="s">
        <v>15054</v>
      </c>
      <c r="D2214">
        <v>4609</v>
      </c>
      <c r="E2214">
        <v>398</v>
      </c>
      <c r="F2214" t="s">
        <v>15070</v>
      </c>
      <c r="G2214" t="s">
        <v>20049</v>
      </c>
    </row>
    <row r="2215" spans="1:7" x14ac:dyDescent="0.3">
      <c r="A2215">
        <v>2214</v>
      </c>
      <c r="B2215" t="s">
        <v>17274</v>
      </c>
      <c r="C2215" t="s">
        <v>15054</v>
      </c>
      <c r="D2215">
        <v>575</v>
      </c>
      <c r="E2215">
        <v>403</v>
      </c>
      <c r="F2215" t="s">
        <v>15063</v>
      </c>
      <c r="G2215" t="s">
        <v>20049</v>
      </c>
    </row>
    <row r="2216" spans="1:7" x14ac:dyDescent="0.3">
      <c r="A2216">
        <v>2215</v>
      </c>
      <c r="B2216" t="s">
        <v>17275</v>
      </c>
      <c r="C2216" t="s">
        <v>15065</v>
      </c>
      <c r="D2216">
        <v>45608</v>
      </c>
      <c r="E2216">
        <v>669</v>
      </c>
      <c r="F2216" t="s">
        <v>15063</v>
      </c>
      <c r="G2216" t="s">
        <v>20049</v>
      </c>
    </row>
    <row r="2217" spans="1:7" x14ac:dyDescent="0.3">
      <c r="A2217">
        <v>2216</v>
      </c>
      <c r="B2217" t="s">
        <v>17276</v>
      </c>
      <c r="C2217" t="s">
        <v>15065</v>
      </c>
      <c r="D2217">
        <v>11302</v>
      </c>
      <c r="E2217">
        <v>954</v>
      </c>
      <c r="F2217" t="s">
        <v>15070</v>
      </c>
      <c r="G2217" t="s">
        <v>20049</v>
      </c>
    </row>
    <row r="2218" spans="1:7" x14ac:dyDescent="0.3">
      <c r="A2218">
        <v>2217</v>
      </c>
      <c r="B2218" t="s">
        <v>17277</v>
      </c>
      <c r="C2218" t="s">
        <v>15054</v>
      </c>
      <c r="D2218">
        <v>1674</v>
      </c>
      <c r="E2218">
        <v>709</v>
      </c>
      <c r="F2218" t="s">
        <v>15070</v>
      </c>
      <c r="G2218" t="s">
        <v>20049</v>
      </c>
    </row>
    <row r="2219" spans="1:7" x14ac:dyDescent="0.3">
      <c r="A2219">
        <v>2218</v>
      </c>
      <c r="B2219" t="s">
        <v>17278</v>
      </c>
      <c r="C2219" t="s">
        <v>15054</v>
      </c>
      <c r="D2219">
        <v>30032</v>
      </c>
      <c r="E2219">
        <v>995</v>
      </c>
      <c r="F2219" t="s">
        <v>15061</v>
      </c>
      <c r="G2219" t="s">
        <v>20049</v>
      </c>
    </row>
    <row r="2220" spans="1:7" x14ac:dyDescent="0.3">
      <c r="A2220">
        <v>2219</v>
      </c>
      <c r="B2220" t="s">
        <v>17279</v>
      </c>
      <c r="C2220" t="s">
        <v>15069</v>
      </c>
      <c r="D2220">
        <v>11205</v>
      </c>
      <c r="E2220">
        <v>321</v>
      </c>
      <c r="F2220" t="s">
        <v>15055</v>
      </c>
      <c r="G2220" t="s">
        <v>20049</v>
      </c>
    </row>
    <row r="2221" spans="1:7" x14ac:dyDescent="0.3">
      <c r="A2221">
        <v>2220</v>
      </c>
      <c r="B2221" t="s">
        <v>17280</v>
      </c>
      <c r="C2221" t="s">
        <v>15054</v>
      </c>
      <c r="D2221">
        <v>4932</v>
      </c>
      <c r="E2221">
        <v>681</v>
      </c>
      <c r="F2221" t="s">
        <v>15061</v>
      </c>
      <c r="G2221" t="s">
        <v>20049</v>
      </c>
    </row>
    <row r="2222" spans="1:7" x14ac:dyDescent="0.3">
      <c r="A2222">
        <v>2221</v>
      </c>
      <c r="B2222" t="s">
        <v>17281</v>
      </c>
      <c r="C2222" t="s">
        <v>15065</v>
      </c>
      <c r="D2222">
        <v>24953</v>
      </c>
      <c r="E2222">
        <v>521</v>
      </c>
      <c r="F2222" t="s">
        <v>15061</v>
      </c>
      <c r="G2222" t="s">
        <v>20049</v>
      </c>
    </row>
    <row r="2223" spans="1:7" x14ac:dyDescent="0.3">
      <c r="A2223">
        <v>2222</v>
      </c>
      <c r="B2223" t="s">
        <v>17282</v>
      </c>
      <c r="C2223" t="s">
        <v>15069</v>
      </c>
      <c r="D2223">
        <v>7933</v>
      </c>
      <c r="E2223">
        <v>732</v>
      </c>
      <c r="F2223" t="s">
        <v>15063</v>
      </c>
      <c r="G2223" t="s">
        <v>20049</v>
      </c>
    </row>
    <row r="2224" spans="1:7" x14ac:dyDescent="0.3">
      <c r="A2224">
        <v>2223</v>
      </c>
      <c r="B2224" t="s">
        <v>17283</v>
      </c>
      <c r="C2224" t="s">
        <v>15054</v>
      </c>
      <c r="D2224">
        <v>9309</v>
      </c>
      <c r="E2224">
        <v>195</v>
      </c>
      <c r="F2224" t="s">
        <v>15055</v>
      </c>
      <c r="G2224" t="s">
        <v>20049</v>
      </c>
    </row>
    <row r="2225" spans="1:7" x14ac:dyDescent="0.3">
      <c r="A2225">
        <v>2224</v>
      </c>
      <c r="B2225" t="s">
        <v>17284</v>
      </c>
      <c r="C2225" t="s">
        <v>15077</v>
      </c>
      <c r="D2225">
        <v>8479</v>
      </c>
      <c r="E2225">
        <v>728</v>
      </c>
      <c r="F2225" t="s">
        <v>15055</v>
      </c>
      <c r="G2225" t="s">
        <v>20049</v>
      </c>
    </row>
    <row r="2226" spans="1:7" x14ac:dyDescent="0.3">
      <c r="A2226">
        <v>2225</v>
      </c>
      <c r="B2226" t="s">
        <v>17285</v>
      </c>
      <c r="C2226" t="s">
        <v>15054</v>
      </c>
      <c r="D2226">
        <v>40341</v>
      </c>
      <c r="E2226">
        <v>393</v>
      </c>
      <c r="F2226" t="s">
        <v>15055</v>
      </c>
      <c r="G2226" t="s">
        <v>20049</v>
      </c>
    </row>
    <row r="2227" spans="1:7" x14ac:dyDescent="0.3">
      <c r="A2227">
        <v>2226</v>
      </c>
      <c r="B2227" t="s">
        <v>17286</v>
      </c>
      <c r="C2227" t="s">
        <v>15057</v>
      </c>
      <c r="D2227">
        <v>46455</v>
      </c>
      <c r="E2227">
        <v>212</v>
      </c>
      <c r="F2227" t="s">
        <v>15070</v>
      </c>
      <c r="G2227" t="s">
        <v>20049</v>
      </c>
    </row>
    <row r="2228" spans="1:7" x14ac:dyDescent="0.3">
      <c r="A2228">
        <v>2227</v>
      </c>
      <c r="B2228" t="s">
        <v>17287</v>
      </c>
      <c r="C2228" t="s">
        <v>15054</v>
      </c>
      <c r="D2228">
        <v>13605</v>
      </c>
      <c r="E2228">
        <v>267</v>
      </c>
      <c r="F2228" t="s">
        <v>15055</v>
      </c>
      <c r="G2228" t="s">
        <v>20049</v>
      </c>
    </row>
    <row r="2229" spans="1:7" x14ac:dyDescent="0.3">
      <c r="A2229">
        <v>2228</v>
      </c>
      <c r="B2229" t="s">
        <v>17288</v>
      </c>
      <c r="C2229" t="s">
        <v>15054</v>
      </c>
      <c r="D2229">
        <v>12198</v>
      </c>
      <c r="E2229">
        <v>618</v>
      </c>
      <c r="F2229" t="s">
        <v>15061</v>
      </c>
      <c r="G2229" t="s">
        <v>20049</v>
      </c>
    </row>
    <row r="2230" spans="1:7" x14ac:dyDescent="0.3">
      <c r="A2230">
        <v>2229</v>
      </c>
      <c r="B2230" t="s">
        <v>17289</v>
      </c>
      <c r="C2230" t="s">
        <v>15065</v>
      </c>
      <c r="D2230">
        <v>43043</v>
      </c>
      <c r="E2230">
        <v>999</v>
      </c>
      <c r="F2230" t="s">
        <v>15061</v>
      </c>
      <c r="G2230" t="s">
        <v>20049</v>
      </c>
    </row>
    <row r="2231" spans="1:7" x14ac:dyDescent="0.3">
      <c r="A2231">
        <v>2230</v>
      </c>
      <c r="B2231" t="s">
        <v>17290</v>
      </c>
      <c r="C2231" t="s">
        <v>15060</v>
      </c>
      <c r="D2231">
        <v>22357</v>
      </c>
      <c r="E2231">
        <v>351</v>
      </c>
      <c r="F2231" t="s">
        <v>15055</v>
      </c>
      <c r="G2231" t="s">
        <v>20049</v>
      </c>
    </row>
    <row r="2232" spans="1:7" x14ac:dyDescent="0.3">
      <c r="A2232">
        <v>2231</v>
      </c>
      <c r="B2232" t="s">
        <v>17291</v>
      </c>
      <c r="C2232" t="s">
        <v>15077</v>
      </c>
      <c r="D2232">
        <v>32036</v>
      </c>
      <c r="E2232">
        <v>682</v>
      </c>
      <c r="F2232" t="s">
        <v>15061</v>
      </c>
      <c r="G2232" t="s">
        <v>20049</v>
      </c>
    </row>
    <row r="2233" spans="1:7" x14ac:dyDescent="0.3">
      <c r="A2233">
        <v>2232</v>
      </c>
      <c r="B2233" t="s">
        <v>17292</v>
      </c>
      <c r="C2233" t="s">
        <v>15060</v>
      </c>
      <c r="D2233">
        <v>11609</v>
      </c>
      <c r="E2233">
        <v>712</v>
      </c>
      <c r="F2233" t="s">
        <v>15070</v>
      </c>
      <c r="G2233" t="s">
        <v>20049</v>
      </c>
    </row>
    <row r="2234" spans="1:7" x14ac:dyDescent="0.3">
      <c r="A2234">
        <v>2233</v>
      </c>
      <c r="B2234" t="s">
        <v>17293</v>
      </c>
      <c r="C2234" t="s">
        <v>15065</v>
      </c>
      <c r="D2234">
        <v>18214</v>
      </c>
      <c r="E2234">
        <v>809</v>
      </c>
      <c r="F2234" t="s">
        <v>15055</v>
      </c>
      <c r="G2234" t="s">
        <v>20049</v>
      </c>
    </row>
    <row r="2235" spans="1:7" x14ac:dyDescent="0.3">
      <c r="A2235">
        <v>2234</v>
      </c>
      <c r="B2235" t="s">
        <v>17294</v>
      </c>
      <c r="C2235" t="s">
        <v>15057</v>
      </c>
      <c r="D2235">
        <v>34179</v>
      </c>
      <c r="E2235">
        <v>29</v>
      </c>
      <c r="F2235" t="s">
        <v>15061</v>
      </c>
      <c r="G2235" t="s">
        <v>20051</v>
      </c>
    </row>
    <row r="2236" spans="1:7" x14ac:dyDescent="0.3">
      <c r="A2236">
        <v>2235</v>
      </c>
      <c r="B2236" t="s">
        <v>17295</v>
      </c>
      <c r="C2236" t="s">
        <v>15060</v>
      </c>
      <c r="D2236">
        <v>14436</v>
      </c>
      <c r="E2236">
        <v>250</v>
      </c>
      <c r="F2236" t="s">
        <v>15055</v>
      </c>
      <c r="G2236" t="s">
        <v>20049</v>
      </c>
    </row>
    <row r="2237" spans="1:7" x14ac:dyDescent="0.3">
      <c r="A2237">
        <v>2236</v>
      </c>
      <c r="B2237" t="s">
        <v>17296</v>
      </c>
      <c r="C2237" t="s">
        <v>15069</v>
      </c>
      <c r="D2237">
        <v>17754</v>
      </c>
      <c r="E2237">
        <v>521</v>
      </c>
      <c r="F2237" t="s">
        <v>15061</v>
      </c>
      <c r="G2237" t="s">
        <v>20049</v>
      </c>
    </row>
    <row r="2238" spans="1:7" x14ac:dyDescent="0.3">
      <c r="A2238">
        <v>2237</v>
      </c>
      <c r="B2238" t="s">
        <v>17297</v>
      </c>
      <c r="C2238" t="s">
        <v>15054</v>
      </c>
      <c r="D2238">
        <v>39729</v>
      </c>
      <c r="E2238">
        <v>140</v>
      </c>
      <c r="F2238" t="s">
        <v>15061</v>
      </c>
      <c r="G2238" t="s">
        <v>20049</v>
      </c>
    </row>
    <row r="2239" spans="1:7" x14ac:dyDescent="0.3">
      <c r="A2239">
        <v>2238</v>
      </c>
      <c r="B2239" t="s">
        <v>17298</v>
      </c>
      <c r="C2239" t="s">
        <v>15069</v>
      </c>
      <c r="D2239">
        <v>35566</v>
      </c>
      <c r="E2239">
        <v>323</v>
      </c>
      <c r="F2239" t="s">
        <v>15063</v>
      </c>
      <c r="G2239" t="s">
        <v>20049</v>
      </c>
    </row>
    <row r="2240" spans="1:7" x14ac:dyDescent="0.3">
      <c r="A2240">
        <v>2239</v>
      </c>
      <c r="B2240" t="s">
        <v>17299</v>
      </c>
      <c r="C2240" t="s">
        <v>15057</v>
      </c>
      <c r="D2240">
        <v>48531</v>
      </c>
      <c r="E2240">
        <v>55</v>
      </c>
      <c r="F2240" t="s">
        <v>15063</v>
      </c>
      <c r="G2240" t="s">
        <v>20051</v>
      </c>
    </row>
    <row r="2241" spans="1:7" x14ac:dyDescent="0.3">
      <c r="A2241">
        <v>2240</v>
      </c>
      <c r="B2241" t="s">
        <v>17300</v>
      </c>
      <c r="C2241" t="s">
        <v>15057</v>
      </c>
      <c r="D2241">
        <v>25345</v>
      </c>
      <c r="E2241">
        <v>57</v>
      </c>
      <c r="F2241" t="s">
        <v>15063</v>
      </c>
      <c r="G2241" t="s">
        <v>20051</v>
      </c>
    </row>
    <row r="2242" spans="1:7" x14ac:dyDescent="0.3">
      <c r="A2242">
        <v>2241</v>
      </c>
      <c r="B2242" t="s">
        <v>17301</v>
      </c>
      <c r="C2242" t="s">
        <v>15069</v>
      </c>
      <c r="D2242">
        <v>12188</v>
      </c>
      <c r="E2242">
        <v>660</v>
      </c>
      <c r="F2242" t="s">
        <v>15070</v>
      </c>
      <c r="G2242" t="s">
        <v>20049</v>
      </c>
    </row>
    <row r="2243" spans="1:7" x14ac:dyDescent="0.3">
      <c r="A2243">
        <v>2242</v>
      </c>
      <c r="B2243" t="s">
        <v>17302</v>
      </c>
      <c r="C2243" t="s">
        <v>15065</v>
      </c>
      <c r="D2243">
        <v>7751</v>
      </c>
      <c r="E2243">
        <v>104</v>
      </c>
      <c r="F2243" t="s">
        <v>15061</v>
      </c>
      <c r="G2243" t="s">
        <v>20049</v>
      </c>
    </row>
    <row r="2244" spans="1:7" x14ac:dyDescent="0.3">
      <c r="A2244">
        <v>2243</v>
      </c>
      <c r="B2244" t="s">
        <v>17303</v>
      </c>
      <c r="C2244" t="s">
        <v>15060</v>
      </c>
      <c r="D2244">
        <v>18718</v>
      </c>
      <c r="E2244">
        <v>58</v>
      </c>
      <c r="F2244" t="s">
        <v>15061</v>
      </c>
      <c r="G2244" t="s">
        <v>20051</v>
      </c>
    </row>
    <row r="2245" spans="1:7" x14ac:dyDescent="0.3">
      <c r="A2245">
        <v>2244</v>
      </c>
      <c r="B2245" t="s">
        <v>17304</v>
      </c>
      <c r="C2245" t="s">
        <v>15069</v>
      </c>
      <c r="D2245">
        <v>45733</v>
      </c>
      <c r="E2245">
        <v>485</v>
      </c>
      <c r="F2245" t="s">
        <v>15063</v>
      </c>
      <c r="G2245" t="s">
        <v>20049</v>
      </c>
    </row>
    <row r="2246" spans="1:7" x14ac:dyDescent="0.3">
      <c r="A2246">
        <v>2245</v>
      </c>
      <c r="B2246" t="s">
        <v>17305</v>
      </c>
      <c r="C2246" t="s">
        <v>15057</v>
      </c>
      <c r="D2246">
        <v>3609</v>
      </c>
      <c r="E2246">
        <v>520</v>
      </c>
      <c r="F2246" t="s">
        <v>15063</v>
      </c>
      <c r="G2246" t="s">
        <v>20049</v>
      </c>
    </row>
    <row r="2247" spans="1:7" x14ac:dyDescent="0.3">
      <c r="A2247">
        <v>2246</v>
      </c>
      <c r="B2247" t="s">
        <v>17306</v>
      </c>
      <c r="C2247" t="s">
        <v>15057</v>
      </c>
      <c r="D2247">
        <v>34812</v>
      </c>
      <c r="E2247">
        <v>232</v>
      </c>
      <c r="F2247" t="s">
        <v>15061</v>
      </c>
      <c r="G2247" t="s">
        <v>20049</v>
      </c>
    </row>
    <row r="2248" spans="1:7" x14ac:dyDescent="0.3">
      <c r="A2248">
        <v>2247</v>
      </c>
      <c r="B2248" t="s">
        <v>17307</v>
      </c>
      <c r="C2248" t="s">
        <v>15077</v>
      </c>
      <c r="D2248">
        <v>4918</v>
      </c>
      <c r="E2248">
        <v>319</v>
      </c>
      <c r="F2248" t="s">
        <v>15061</v>
      </c>
      <c r="G2248" t="s">
        <v>20049</v>
      </c>
    </row>
    <row r="2249" spans="1:7" x14ac:dyDescent="0.3">
      <c r="A2249">
        <v>2248</v>
      </c>
      <c r="B2249" t="s">
        <v>17308</v>
      </c>
      <c r="C2249" t="s">
        <v>15077</v>
      </c>
      <c r="D2249">
        <v>4710</v>
      </c>
      <c r="E2249">
        <v>710</v>
      </c>
      <c r="F2249" t="s">
        <v>15063</v>
      </c>
      <c r="G2249" t="s">
        <v>20049</v>
      </c>
    </row>
    <row r="2250" spans="1:7" x14ac:dyDescent="0.3">
      <c r="A2250">
        <v>2249</v>
      </c>
      <c r="B2250" t="s">
        <v>17309</v>
      </c>
      <c r="C2250" t="s">
        <v>15060</v>
      </c>
      <c r="D2250">
        <v>17838</v>
      </c>
      <c r="E2250">
        <v>499</v>
      </c>
      <c r="F2250" t="s">
        <v>15063</v>
      </c>
      <c r="G2250" t="s">
        <v>20049</v>
      </c>
    </row>
    <row r="2251" spans="1:7" x14ac:dyDescent="0.3">
      <c r="A2251">
        <v>2250</v>
      </c>
      <c r="B2251" t="s">
        <v>17310</v>
      </c>
      <c r="C2251" t="s">
        <v>15060</v>
      </c>
      <c r="D2251">
        <v>14002</v>
      </c>
      <c r="E2251">
        <v>465</v>
      </c>
      <c r="F2251" t="s">
        <v>15070</v>
      </c>
      <c r="G2251" t="s">
        <v>20049</v>
      </c>
    </row>
    <row r="2252" spans="1:7" x14ac:dyDescent="0.3">
      <c r="A2252">
        <v>2251</v>
      </c>
      <c r="B2252" t="s">
        <v>17311</v>
      </c>
      <c r="C2252" t="s">
        <v>15054</v>
      </c>
      <c r="D2252">
        <v>11224</v>
      </c>
      <c r="E2252">
        <v>630</v>
      </c>
      <c r="F2252" t="s">
        <v>15063</v>
      </c>
      <c r="G2252" t="s">
        <v>20049</v>
      </c>
    </row>
    <row r="2253" spans="1:7" x14ac:dyDescent="0.3">
      <c r="A2253">
        <v>2252</v>
      </c>
      <c r="B2253" t="s">
        <v>17312</v>
      </c>
      <c r="C2253" t="s">
        <v>15069</v>
      </c>
      <c r="D2253">
        <v>573</v>
      </c>
      <c r="E2253">
        <v>64</v>
      </c>
      <c r="F2253" t="s">
        <v>15063</v>
      </c>
      <c r="G2253" t="s">
        <v>20051</v>
      </c>
    </row>
    <row r="2254" spans="1:7" x14ac:dyDescent="0.3">
      <c r="A2254">
        <v>2253</v>
      </c>
      <c r="B2254" t="s">
        <v>17313</v>
      </c>
      <c r="C2254" t="s">
        <v>15065</v>
      </c>
      <c r="D2254">
        <v>36591</v>
      </c>
      <c r="E2254">
        <v>369</v>
      </c>
      <c r="F2254" t="s">
        <v>15055</v>
      </c>
      <c r="G2254" t="s">
        <v>20049</v>
      </c>
    </row>
    <row r="2255" spans="1:7" x14ac:dyDescent="0.3">
      <c r="A2255">
        <v>2254</v>
      </c>
      <c r="B2255" t="s">
        <v>17314</v>
      </c>
      <c r="C2255" t="s">
        <v>15069</v>
      </c>
      <c r="D2255">
        <v>3498</v>
      </c>
      <c r="E2255">
        <v>149</v>
      </c>
      <c r="F2255" t="s">
        <v>15055</v>
      </c>
      <c r="G2255" t="s">
        <v>20049</v>
      </c>
    </row>
    <row r="2256" spans="1:7" x14ac:dyDescent="0.3">
      <c r="A2256">
        <v>2255</v>
      </c>
      <c r="B2256" t="s">
        <v>17315</v>
      </c>
      <c r="C2256" t="s">
        <v>15057</v>
      </c>
      <c r="D2256">
        <v>28551</v>
      </c>
      <c r="E2256">
        <v>475</v>
      </c>
      <c r="F2256" t="s">
        <v>15055</v>
      </c>
      <c r="G2256" t="s">
        <v>20049</v>
      </c>
    </row>
    <row r="2257" spans="1:7" x14ac:dyDescent="0.3">
      <c r="A2257">
        <v>2256</v>
      </c>
      <c r="B2257" t="s">
        <v>17316</v>
      </c>
      <c r="C2257" t="s">
        <v>15069</v>
      </c>
      <c r="D2257">
        <v>23159</v>
      </c>
      <c r="E2257">
        <v>390</v>
      </c>
      <c r="F2257" t="s">
        <v>15061</v>
      </c>
      <c r="G2257" t="s">
        <v>20049</v>
      </c>
    </row>
    <row r="2258" spans="1:7" x14ac:dyDescent="0.3">
      <c r="A2258">
        <v>2257</v>
      </c>
      <c r="B2258" t="s">
        <v>17317</v>
      </c>
      <c r="C2258" t="s">
        <v>15054</v>
      </c>
      <c r="D2258">
        <v>2164</v>
      </c>
      <c r="E2258">
        <v>93</v>
      </c>
      <c r="F2258" t="s">
        <v>15070</v>
      </c>
      <c r="G2258" t="s">
        <v>20051</v>
      </c>
    </row>
    <row r="2259" spans="1:7" x14ac:dyDescent="0.3">
      <c r="A2259">
        <v>2258</v>
      </c>
      <c r="B2259" t="s">
        <v>17318</v>
      </c>
      <c r="C2259" t="s">
        <v>15077</v>
      </c>
      <c r="D2259">
        <v>34348</v>
      </c>
      <c r="E2259">
        <v>176</v>
      </c>
      <c r="F2259" t="s">
        <v>15063</v>
      </c>
      <c r="G2259" t="s">
        <v>20049</v>
      </c>
    </row>
    <row r="2260" spans="1:7" x14ac:dyDescent="0.3">
      <c r="A2260">
        <v>2259</v>
      </c>
      <c r="B2260" t="s">
        <v>17319</v>
      </c>
      <c r="C2260" t="s">
        <v>15057</v>
      </c>
      <c r="D2260">
        <v>8602</v>
      </c>
      <c r="E2260">
        <v>133</v>
      </c>
      <c r="F2260" t="s">
        <v>15070</v>
      </c>
      <c r="G2260" t="s">
        <v>20049</v>
      </c>
    </row>
    <row r="2261" spans="1:7" x14ac:dyDescent="0.3">
      <c r="A2261">
        <v>2260</v>
      </c>
      <c r="B2261" t="s">
        <v>17320</v>
      </c>
      <c r="C2261" t="s">
        <v>15054</v>
      </c>
      <c r="D2261">
        <v>8375</v>
      </c>
      <c r="E2261">
        <v>726</v>
      </c>
      <c r="F2261" t="s">
        <v>15055</v>
      </c>
      <c r="G2261" t="s">
        <v>20049</v>
      </c>
    </row>
    <row r="2262" spans="1:7" x14ac:dyDescent="0.3">
      <c r="A2262">
        <v>2261</v>
      </c>
      <c r="B2262" t="s">
        <v>17321</v>
      </c>
      <c r="C2262" t="s">
        <v>15065</v>
      </c>
      <c r="D2262">
        <v>18685</v>
      </c>
      <c r="E2262">
        <v>541</v>
      </c>
      <c r="F2262" t="s">
        <v>15061</v>
      </c>
      <c r="G2262" t="s">
        <v>20049</v>
      </c>
    </row>
    <row r="2263" spans="1:7" x14ac:dyDescent="0.3">
      <c r="A2263">
        <v>2262</v>
      </c>
      <c r="B2263" t="s">
        <v>17322</v>
      </c>
      <c r="C2263" t="s">
        <v>15060</v>
      </c>
      <c r="D2263">
        <v>28329</v>
      </c>
      <c r="E2263">
        <v>472</v>
      </c>
      <c r="F2263" t="s">
        <v>15070</v>
      </c>
      <c r="G2263" t="s">
        <v>20049</v>
      </c>
    </row>
    <row r="2264" spans="1:7" x14ac:dyDescent="0.3">
      <c r="A2264">
        <v>2263</v>
      </c>
      <c r="B2264" t="s">
        <v>17323</v>
      </c>
      <c r="C2264" t="s">
        <v>15065</v>
      </c>
      <c r="D2264">
        <v>36591</v>
      </c>
      <c r="E2264">
        <v>157</v>
      </c>
      <c r="F2264" t="s">
        <v>15070</v>
      </c>
      <c r="G2264" t="s">
        <v>20049</v>
      </c>
    </row>
    <row r="2265" spans="1:7" x14ac:dyDescent="0.3">
      <c r="A2265">
        <v>2264</v>
      </c>
      <c r="B2265" t="s">
        <v>17324</v>
      </c>
      <c r="C2265" t="s">
        <v>15077</v>
      </c>
      <c r="D2265">
        <v>15598</v>
      </c>
      <c r="E2265">
        <v>838</v>
      </c>
      <c r="F2265" t="s">
        <v>15063</v>
      </c>
      <c r="G2265" t="s">
        <v>20049</v>
      </c>
    </row>
    <row r="2266" spans="1:7" x14ac:dyDescent="0.3">
      <c r="A2266">
        <v>2265</v>
      </c>
      <c r="B2266" t="s">
        <v>17325</v>
      </c>
      <c r="C2266" t="s">
        <v>15077</v>
      </c>
      <c r="D2266">
        <v>5325</v>
      </c>
      <c r="E2266">
        <v>159</v>
      </c>
      <c r="F2266" t="s">
        <v>15070</v>
      </c>
      <c r="G2266" t="s">
        <v>20049</v>
      </c>
    </row>
    <row r="2267" spans="1:7" x14ac:dyDescent="0.3">
      <c r="A2267">
        <v>2266</v>
      </c>
      <c r="B2267" t="s">
        <v>17326</v>
      </c>
      <c r="C2267" t="s">
        <v>15054</v>
      </c>
      <c r="D2267">
        <v>712</v>
      </c>
      <c r="E2267">
        <v>379</v>
      </c>
      <c r="F2267" t="s">
        <v>15063</v>
      </c>
      <c r="G2267" t="s">
        <v>20049</v>
      </c>
    </row>
    <row r="2268" spans="1:7" x14ac:dyDescent="0.3">
      <c r="A2268">
        <v>2267</v>
      </c>
      <c r="B2268" t="s">
        <v>17327</v>
      </c>
      <c r="C2268" t="s">
        <v>15069</v>
      </c>
      <c r="D2268">
        <v>20791</v>
      </c>
      <c r="E2268">
        <v>852</v>
      </c>
      <c r="F2268" t="s">
        <v>15063</v>
      </c>
      <c r="G2268" t="s">
        <v>20049</v>
      </c>
    </row>
    <row r="2269" spans="1:7" x14ac:dyDescent="0.3">
      <c r="A2269">
        <v>2268</v>
      </c>
      <c r="B2269" t="s">
        <v>17328</v>
      </c>
      <c r="C2269" t="s">
        <v>15057</v>
      </c>
      <c r="D2269">
        <v>6017</v>
      </c>
      <c r="E2269">
        <v>583</v>
      </c>
      <c r="F2269" t="s">
        <v>15055</v>
      </c>
      <c r="G2269" t="s">
        <v>20049</v>
      </c>
    </row>
    <row r="2270" spans="1:7" x14ac:dyDescent="0.3">
      <c r="A2270">
        <v>2269</v>
      </c>
      <c r="B2270" t="s">
        <v>17329</v>
      </c>
      <c r="C2270" t="s">
        <v>15077</v>
      </c>
      <c r="D2270">
        <v>7136</v>
      </c>
      <c r="E2270">
        <v>178</v>
      </c>
      <c r="F2270" t="s">
        <v>15055</v>
      </c>
      <c r="G2270" t="s">
        <v>20049</v>
      </c>
    </row>
    <row r="2271" spans="1:7" x14ac:dyDescent="0.3">
      <c r="A2271">
        <v>2270</v>
      </c>
      <c r="B2271" t="s">
        <v>17330</v>
      </c>
      <c r="C2271" t="s">
        <v>15065</v>
      </c>
      <c r="D2271">
        <v>39487</v>
      </c>
      <c r="E2271">
        <v>186</v>
      </c>
      <c r="F2271" t="s">
        <v>15061</v>
      </c>
      <c r="G2271" t="s">
        <v>20049</v>
      </c>
    </row>
    <row r="2272" spans="1:7" x14ac:dyDescent="0.3">
      <c r="A2272">
        <v>2271</v>
      </c>
      <c r="B2272" t="s">
        <v>17331</v>
      </c>
      <c r="C2272" t="s">
        <v>15057</v>
      </c>
      <c r="D2272">
        <v>34819</v>
      </c>
      <c r="E2272">
        <v>896</v>
      </c>
      <c r="F2272" t="s">
        <v>15055</v>
      </c>
      <c r="G2272" t="s">
        <v>20049</v>
      </c>
    </row>
    <row r="2273" spans="1:7" x14ac:dyDescent="0.3">
      <c r="A2273">
        <v>2272</v>
      </c>
      <c r="B2273" t="s">
        <v>17332</v>
      </c>
      <c r="C2273" t="s">
        <v>15057</v>
      </c>
      <c r="D2273">
        <v>32172</v>
      </c>
      <c r="E2273">
        <v>838</v>
      </c>
      <c r="F2273" t="s">
        <v>15055</v>
      </c>
      <c r="G2273" t="s">
        <v>20049</v>
      </c>
    </row>
    <row r="2274" spans="1:7" x14ac:dyDescent="0.3">
      <c r="A2274">
        <v>2273</v>
      </c>
      <c r="B2274" t="s">
        <v>17333</v>
      </c>
      <c r="C2274" t="s">
        <v>15060</v>
      </c>
      <c r="D2274">
        <v>3703</v>
      </c>
      <c r="E2274">
        <v>974</v>
      </c>
      <c r="F2274" t="s">
        <v>15061</v>
      </c>
      <c r="G2274" t="s">
        <v>20049</v>
      </c>
    </row>
    <row r="2275" spans="1:7" x14ac:dyDescent="0.3">
      <c r="A2275">
        <v>2274</v>
      </c>
      <c r="B2275" t="s">
        <v>17334</v>
      </c>
      <c r="C2275" t="s">
        <v>15060</v>
      </c>
      <c r="D2275">
        <v>30395</v>
      </c>
      <c r="E2275">
        <v>38</v>
      </c>
      <c r="F2275" t="s">
        <v>15055</v>
      </c>
      <c r="G2275" t="s">
        <v>20051</v>
      </c>
    </row>
    <row r="2276" spans="1:7" x14ac:dyDescent="0.3">
      <c r="A2276">
        <v>2275</v>
      </c>
      <c r="B2276" t="s">
        <v>17335</v>
      </c>
      <c r="C2276" t="s">
        <v>15069</v>
      </c>
      <c r="D2276">
        <v>5401</v>
      </c>
      <c r="E2276">
        <v>32</v>
      </c>
      <c r="F2276" t="s">
        <v>15061</v>
      </c>
      <c r="G2276" t="s">
        <v>20051</v>
      </c>
    </row>
    <row r="2277" spans="1:7" x14ac:dyDescent="0.3">
      <c r="A2277">
        <v>2276</v>
      </c>
      <c r="B2277" t="s">
        <v>17336</v>
      </c>
      <c r="C2277" t="s">
        <v>15077</v>
      </c>
      <c r="D2277">
        <v>24023</v>
      </c>
      <c r="E2277">
        <v>410</v>
      </c>
      <c r="F2277" t="s">
        <v>15063</v>
      </c>
      <c r="G2277" t="s">
        <v>20049</v>
      </c>
    </row>
    <row r="2278" spans="1:7" x14ac:dyDescent="0.3">
      <c r="A2278">
        <v>2277</v>
      </c>
      <c r="B2278" t="s">
        <v>17337</v>
      </c>
      <c r="C2278" t="s">
        <v>15057</v>
      </c>
      <c r="D2278">
        <v>35685</v>
      </c>
      <c r="E2278">
        <v>560</v>
      </c>
      <c r="F2278" t="s">
        <v>15061</v>
      </c>
      <c r="G2278" t="s">
        <v>20049</v>
      </c>
    </row>
    <row r="2279" spans="1:7" x14ac:dyDescent="0.3">
      <c r="A2279">
        <v>2278</v>
      </c>
      <c r="B2279" t="s">
        <v>17338</v>
      </c>
      <c r="C2279" t="s">
        <v>15077</v>
      </c>
      <c r="D2279">
        <v>2473</v>
      </c>
      <c r="E2279">
        <v>899</v>
      </c>
      <c r="F2279" t="s">
        <v>15063</v>
      </c>
      <c r="G2279" t="s">
        <v>20049</v>
      </c>
    </row>
    <row r="2280" spans="1:7" x14ac:dyDescent="0.3">
      <c r="A2280">
        <v>2279</v>
      </c>
      <c r="B2280" t="s">
        <v>17339</v>
      </c>
      <c r="C2280" t="s">
        <v>15057</v>
      </c>
      <c r="D2280">
        <v>14219</v>
      </c>
      <c r="E2280">
        <v>736</v>
      </c>
      <c r="F2280" t="s">
        <v>15070</v>
      </c>
      <c r="G2280" t="s">
        <v>20049</v>
      </c>
    </row>
    <row r="2281" spans="1:7" x14ac:dyDescent="0.3">
      <c r="A2281">
        <v>2280</v>
      </c>
      <c r="B2281" t="s">
        <v>17340</v>
      </c>
      <c r="C2281" t="s">
        <v>15057</v>
      </c>
      <c r="D2281">
        <v>6569</v>
      </c>
      <c r="E2281">
        <v>156</v>
      </c>
      <c r="F2281" t="s">
        <v>15070</v>
      </c>
      <c r="G2281" t="s">
        <v>20049</v>
      </c>
    </row>
    <row r="2282" spans="1:7" x14ac:dyDescent="0.3">
      <c r="A2282">
        <v>2281</v>
      </c>
      <c r="B2282" t="s">
        <v>17341</v>
      </c>
      <c r="C2282" t="s">
        <v>15054</v>
      </c>
      <c r="D2282">
        <v>47336</v>
      </c>
      <c r="E2282">
        <v>800</v>
      </c>
      <c r="F2282" t="s">
        <v>15061</v>
      </c>
      <c r="G2282" t="s">
        <v>20049</v>
      </c>
    </row>
    <row r="2283" spans="1:7" x14ac:dyDescent="0.3">
      <c r="A2283">
        <v>2282</v>
      </c>
      <c r="B2283" t="s">
        <v>17342</v>
      </c>
      <c r="C2283" t="s">
        <v>15054</v>
      </c>
      <c r="D2283">
        <v>20178</v>
      </c>
      <c r="E2283">
        <v>460</v>
      </c>
      <c r="F2283" t="s">
        <v>15063</v>
      </c>
      <c r="G2283" t="s">
        <v>20049</v>
      </c>
    </row>
    <row r="2284" spans="1:7" x14ac:dyDescent="0.3">
      <c r="A2284">
        <v>2283</v>
      </c>
      <c r="B2284" t="s">
        <v>17343</v>
      </c>
      <c r="C2284" t="s">
        <v>15057</v>
      </c>
      <c r="D2284">
        <v>2296</v>
      </c>
      <c r="E2284">
        <v>971</v>
      </c>
      <c r="F2284" t="s">
        <v>15070</v>
      </c>
      <c r="G2284" t="s">
        <v>20049</v>
      </c>
    </row>
    <row r="2285" spans="1:7" x14ac:dyDescent="0.3">
      <c r="A2285">
        <v>2284</v>
      </c>
      <c r="B2285" t="s">
        <v>17344</v>
      </c>
      <c r="C2285" t="s">
        <v>15077</v>
      </c>
      <c r="D2285">
        <v>892</v>
      </c>
      <c r="E2285">
        <v>823</v>
      </c>
      <c r="F2285" t="s">
        <v>15061</v>
      </c>
      <c r="G2285" t="s">
        <v>20049</v>
      </c>
    </row>
    <row r="2286" spans="1:7" x14ac:dyDescent="0.3">
      <c r="A2286">
        <v>2285</v>
      </c>
      <c r="B2286" t="s">
        <v>17345</v>
      </c>
      <c r="C2286" t="s">
        <v>15065</v>
      </c>
      <c r="D2286">
        <v>45496</v>
      </c>
      <c r="E2286">
        <v>910</v>
      </c>
      <c r="F2286" t="s">
        <v>15055</v>
      </c>
      <c r="G2286" t="s">
        <v>20049</v>
      </c>
    </row>
    <row r="2287" spans="1:7" x14ac:dyDescent="0.3">
      <c r="A2287">
        <v>2286</v>
      </c>
      <c r="B2287" t="s">
        <v>17346</v>
      </c>
      <c r="C2287" t="s">
        <v>15054</v>
      </c>
      <c r="D2287">
        <v>49638</v>
      </c>
      <c r="E2287">
        <v>549</v>
      </c>
      <c r="F2287" t="s">
        <v>15061</v>
      </c>
      <c r="G2287" t="s">
        <v>20049</v>
      </c>
    </row>
    <row r="2288" spans="1:7" x14ac:dyDescent="0.3">
      <c r="A2288">
        <v>2287</v>
      </c>
      <c r="B2288" t="s">
        <v>17347</v>
      </c>
      <c r="C2288" t="s">
        <v>15069</v>
      </c>
      <c r="D2288">
        <v>29745</v>
      </c>
      <c r="E2288">
        <v>899</v>
      </c>
      <c r="F2288" t="s">
        <v>15061</v>
      </c>
      <c r="G2288" t="s">
        <v>20049</v>
      </c>
    </row>
    <row r="2289" spans="1:7" x14ac:dyDescent="0.3">
      <c r="A2289">
        <v>2288</v>
      </c>
      <c r="B2289" t="s">
        <v>17348</v>
      </c>
      <c r="C2289" t="s">
        <v>15069</v>
      </c>
      <c r="D2289">
        <v>23928</v>
      </c>
      <c r="E2289">
        <v>535</v>
      </c>
      <c r="F2289" t="s">
        <v>15055</v>
      </c>
      <c r="G2289" t="s">
        <v>20049</v>
      </c>
    </row>
    <row r="2290" spans="1:7" x14ac:dyDescent="0.3">
      <c r="A2290">
        <v>2289</v>
      </c>
      <c r="B2290" t="s">
        <v>17349</v>
      </c>
      <c r="C2290" t="s">
        <v>15060</v>
      </c>
      <c r="D2290">
        <v>11123</v>
      </c>
      <c r="E2290">
        <v>146</v>
      </c>
      <c r="F2290" t="s">
        <v>15063</v>
      </c>
      <c r="G2290" t="s">
        <v>20049</v>
      </c>
    </row>
    <row r="2291" spans="1:7" x14ac:dyDescent="0.3">
      <c r="A2291">
        <v>2290</v>
      </c>
      <c r="B2291" t="s">
        <v>17350</v>
      </c>
      <c r="C2291" t="s">
        <v>15069</v>
      </c>
      <c r="D2291">
        <v>7181</v>
      </c>
      <c r="E2291">
        <v>391</v>
      </c>
      <c r="F2291" t="s">
        <v>15061</v>
      </c>
      <c r="G2291" t="s">
        <v>20049</v>
      </c>
    </row>
    <row r="2292" spans="1:7" x14ac:dyDescent="0.3">
      <c r="A2292">
        <v>2291</v>
      </c>
      <c r="B2292" t="s">
        <v>17351</v>
      </c>
      <c r="C2292" t="s">
        <v>15065</v>
      </c>
      <c r="D2292">
        <v>1640</v>
      </c>
      <c r="E2292">
        <v>131</v>
      </c>
      <c r="F2292" t="s">
        <v>15061</v>
      </c>
      <c r="G2292" t="s">
        <v>20049</v>
      </c>
    </row>
    <row r="2293" spans="1:7" x14ac:dyDescent="0.3">
      <c r="A2293">
        <v>2292</v>
      </c>
      <c r="B2293" t="s">
        <v>17352</v>
      </c>
      <c r="C2293" t="s">
        <v>15057</v>
      </c>
      <c r="D2293">
        <v>21848</v>
      </c>
      <c r="E2293">
        <v>496</v>
      </c>
      <c r="F2293" t="s">
        <v>15055</v>
      </c>
      <c r="G2293" t="s">
        <v>20049</v>
      </c>
    </row>
    <row r="2294" spans="1:7" x14ac:dyDescent="0.3">
      <c r="A2294">
        <v>2293</v>
      </c>
      <c r="B2294" t="s">
        <v>17353</v>
      </c>
      <c r="C2294" t="s">
        <v>15069</v>
      </c>
      <c r="D2294">
        <v>47751</v>
      </c>
      <c r="E2294">
        <v>922</v>
      </c>
      <c r="F2294" t="s">
        <v>15061</v>
      </c>
      <c r="G2294" t="s">
        <v>20049</v>
      </c>
    </row>
    <row r="2295" spans="1:7" x14ac:dyDescent="0.3">
      <c r="A2295">
        <v>2294</v>
      </c>
      <c r="B2295" t="s">
        <v>17354</v>
      </c>
      <c r="C2295" t="s">
        <v>15060</v>
      </c>
      <c r="D2295">
        <v>24055</v>
      </c>
      <c r="E2295">
        <v>392</v>
      </c>
      <c r="F2295" t="s">
        <v>15063</v>
      </c>
      <c r="G2295" t="s">
        <v>20049</v>
      </c>
    </row>
    <row r="2296" spans="1:7" x14ac:dyDescent="0.3">
      <c r="A2296">
        <v>2295</v>
      </c>
      <c r="B2296" t="s">
        <v>17355</v>
      </c>
      <c r="C2296" t="s">
        <v>15065</v>
      </c>
      <c r="D2296">
        <v>2897</v>
      </c>
      <c r="E2296">
        <v>976</v>
      </c>
      <c r="F2296" t="s">
        <v>15063</v>
      </c>
      <c r="G2296" t="s">
        <v>20049</v>
      </c>
    </row>
    <row r="2297" spans="1:7" x14ac:dyDescent="0.3">
      <c r="A2297">
        <v>2296</v>
      </c>
      <c r="B2297" t="s">
        <v>17356</v>
      </c>
      <c r="C2297" t="s">
        <v>15069</v>
      </c>
      <c r="D2297">
        <v>12741</v>
      </c>
      <c r="E2297">
        <v>220</v>
      </c>
      <c r="F2297" t="s">
        <v>15061</v>
      </c>
      <c r="G2297" t="s">
        <v>20049</v>
      </c>
    </row>
    <row r="2298" spans="1:7" x14ac:dyDescent="0.3">
      <c r="A2298">
        <v>2297</v>
      </c>
      <c r="B2298" t="s">
        <v>17357</v>
      </c>
      <c r="C2298" t="s">
        <v>15077</v>
      </c>
      <c r="D2298">
        <v>38297</v>
      </c>
      <c r="E2298">
        <v>995</v>
      </c>
      <c r="F2298" t="s">
        <v>15063</v>
      </c>
      <c r="G2298" t="s">
        <v>20049</v>
      </c>
    </row>
    <row r="2299" spans="1:7" x14ac:dyDescent="0.3">
      <c r="A2299">
        <v>2298</v>
      </c>
      <c r="B2299" t="s">
        <v>17358</v>
      </c>
      <c r="C2299" t="s">
        <v>15069</v>
      </c>
      <c r="D2299">
        <v>20029</v>
      </c>
      <c r="E2299">
        <v>60</v>
      </c>
      <c r="F2299" t="s">
        <v>15055</v>
      </c>
      <c r="G2299" t="s">
        <v>20051</v>
      </c>
    </row>
    <row r="2300" spans="1:7" x14ac:dyDescent="0.3">
      <c r="A2300">
        <v>2299</v>
      </c>
      <c r="B2300" t="s">
        <v>17359</v>
      </c>
      <c r="C2300" t="s">
        <v>15060</v>
      </c>
      <c r="D2300">
        <v>18649</v>
      </c>
      <c r="E2300">
        <v>303</v>
      </c>
      <c r="F2300" t="s">
        <v>15063</v>
      </c>
      <c r="G2300" t="s">
        <v>20049</v>
      </c>
    </row>
    <row r="2301" spans="1:7" x14ac:dyDescent="0.3">
      <c r="A2301">
        <v>2300</v>
      </c>
      <c r="B2301" t="s">
        <v>17360</v>
      </c>
      <c r="C2301" t="s">
        <v>15060</v>
      </c>
      <c r="D2301">
        <v>41613</v>
      </c>
      <c r="E2301">
        <v>623</v>
      </c>
      <c r="F2301" t="s">
        <v>15061</v>
      </c>
      <c r="G2301" t="s">
        <v>20049</v>
      </c>
    </row>
    <row r="2302" spans="1:7" x14ac:dyDescent="0.3">
      <c r="A2302">
        <v>2301</v>
      </c>
      <c r="B2302" t="s">
        <v>17361</v>
      </c>
      <c r="C2302" t="s">
        <v>15057</v>
      </c>
      <c r="D2302">
        <v>49063</v>
      </c>
      <c r="E2302">
        <v>935</v>
      </c>
      <c r="F2302" t="s">
        <v>15063</v>
      </c>
      <c r="G2302" t="s">
        <v>20049</v>
      </c>
    </row>
    <row r="2303" spans="1:7" x14ac:dyDescent="0.3">
      <c r="A2303">
        <v>2302</v>
      </c>
      <c r="B2303" t="s">
        <v>17362</v>
      </c>
      <c r="C2303" t="s">
        <v>15069</v>
      </c>
      <c r="D2303">
        <v>30468</v>
      </c>
      <c r="E2303">
        <v>175</v>
      </c>
      <c r="F2303" t="s">
        <v>15055</v>
      </c>
      <c r="G2303" t="s">
        <v>20049</v>
      </c>
    </row>
    <row r="2304" spans="1:7" x14ac:dyDescent="0.3">
      <c r="A2304">
        <v>2303</v>
      </c>
      <c r="B2304" t="s">
        <v>17363</v>
      </c>
      <c r="C2304" t="s">
        <v>15057</v>
      </c>
      <c r="D2304">
        <v>12843</v>
      </c>
      <c r="E2304">
        <v>212</v>
      </c>
      <c r="F2304" t="s">
        <v>15055</v>
      </c>
      <c r="G2304" t="s">
        <v>20049</v>
      </c>
    </row>
    <row r="2305" spans="1:7" x14ac:dyDescent="0.3">
      <c r="A2305">
        <v>2304</v>
      </c>
      <c r="B2305" t="s">
        <v>17364</v>
      </c>
      <c r="C2305" t="s">
        <v>15054</v>
      </c>
      <c r="D2305">
        <v>18693</v>
      </c>
      <c r="E2305">
        <v>371</v>
      </c>
      <c r="F2305" t="s">
        <v>15055</v>
      </c>
      <c r="G2305" t="s">
        <v>20049</v>
      </c>
    </row>
    <row r="2306" spans="1:7" x14ac:dyDescent="0.3">
      <c r="A2306">
        <v>2305</v>
      </c>
      <c r="B2306" t="s">
        <v>17365</v>
      </c>
      <c r="C2306" t="s">
        <v>15077</v>
      </c>
      <c r="D2306">
        <v>9188</v>
      </c>
      <c r="E2306">
        <v>844</v>
      </c>
      <c r="F2306" t="s">
        <v>15063</v>
      </c>
      <c r="G2306" t="s">
        <v>20049</v>
      </c>
    </row>
    <row r="2307" spans="1:7" x14ac:dyDescent="0.3">
      <c r="A2307">
        <v>2306</v>
      </c>
      <c r="B2307" t="s">
        <v>17366</v>
      </c>
      <c r="C2307" t="s">
        <v>15077</v>
      </c>
      <c r="D2307">
        <v>7796</v>
      </c>
      <c r="E2307">
        <v>898</v>
      </c>
      <c r="F2307" t="s">
        <v>15063</v>
      </c>
      <c r="G2307" t="s">
        <v>20049</v>
      </c>
    </row>
    <row r="2308" spans="1:7" x14ac:dyDescent="0.3">
      <c r="A2308">
        <v>2307</v>
      </c>
      <c r="B2308" t="s">
        <v>17367</v>
      </c>
      <c r="C2308" t="s">
        <v>15069</v>
      </c>
      <c r="D2308">
        <v>26912</v>
      </c>
      <c r="E2308">
        <v>564</v>
      </c>
      <c r="F2308" t="s">
        <v>15070</v>
      </c>
      <c r="G2308" t="s">
        <v>20049</v>
      </c>
    </row>
    <row r="2309" spans="1:7" x14ac:dyDescent="0.3">
      <c r="A2309">
        <v>2308</v>
      </c>
      <c r="B2309" t="s">
        <v>17368</v>
      </c>
      <c r="C2309" t="s">
        <v>15054</v>
      </c>
      <c r="D2309">
        <v>4458</v>
      </c>
      <c r="E2309">
        <v>410</v>
      </c>
      <c r="F2309" t="s">
        <v>15070</v>
      </c>
      <c r="G2309" t="s">
        <v>20049</v>
      </c>
    </row>
    <row r="2310" spans="1:7" x14ac:dyDescent="0.3">
      <c r="A2310">
        <v>2309</v>
      </c>
      <c r="B2310" t="s">
        <v>17369</v>
      </c>
      <c r="C2310" t="s">
        <v>15054</v>
      </c>
      <c r="D2310">
        <v>17281</v>
      </c>
      <c r="E2310">
        <v>683</v>
      </c>
      <c r="F2310" t="s">
        <v>15055</v>
      </c>
      <c r="G2310" t="s">
        <v>20049</v>
      </c>
    </row>
    <row r="2311" spans="1:7" x14ac:dyDescent="0.3">
      <c r="A2311">
        <v>2310</v>
      </c>
      <c r="B2311" t="s">
        <v>17370</v>
      </c>
      <c r="C2311" t="s">
        <v>15069</v>
      </c>
      <c r="D2311">
        <v>26906</v>
      </c>
      <c r="E2311">
        <v>228</v>
      </c>
      <c r="F2311" t="s">
        <v>15061</v>
      </c>
      <c r="G2311" t="s">
        <v>20049</v>
      </c>
    </row>
    <row r="2312" spans="1:7" x14ac:dyDescent="0.3">
      <c r="A2312">
        <v>2311</v>
      </c>
      <c r="B2312" t="s">
        <v>17371</v>
      </c>
      <c r="C2312" t="s">
        <v>15054</v>
      </c>
      <c r="D2312">
        <v>28133</v>
      </c>
      <c r="E2312">
        <v>603</v>
      </c>
      <c r="F2312" t="s">
        <v>15061</v>
      </c>
      <c r="G2312" t="s">
        <v>20049</v>
      </c>
    </row>
    <row r="2313" spans="1:7" x14ac:dyDescent="0.3">
      <c r="A2313">
        <v>2312</v>
      </c>
      <c r="B2313" t="s">
        <v>17372</v>
      </c>
      <c r="C2313" t="s">
        <v>15077</v>
      </c>
      <c r="D2313">
        <v>20174</v>
      </c>
      <c r="E2313">
        <v>104</v>
      </c>
      <c r="F2313" t="s">
        <v>15063</v>
      </c>
      <c r="G2313" t="s">
        <v>20049</v>
      </c>
    </row>
    <row r="2314" spans="1:7" x14ac:dyDescent="0.3">
      <c r="A2314">
        <v>2313</v>
      </c>
      <c r="B2314" t="s">
        <v>17373</v>
      </c>
      <c r="C2314" t="s">
        <v>15077</v>
      </c>
      <c r="D2314">
        <v>43476</v>
      </c>
      <c r="E2314">
        <v>130</v>
      </c>
      <c r="F2314" t="s">
        <v>15070</v>
      </c>
      <c r="G2314" t="s">
        <v>20049</v>
      </c>
    </row>
    <row r="2315" spans="1:7" x14ac:dyDescent="0.3">
      <c r="A2315">
        <v>2314</v>
      </c>
      <c r="B2315" t="s">
        <v>17374</v>
      </c>
      <c r="C2315" t="s">
        <v>15057</v>
      </c>
      <c r="D2315">
        <v>31923</v>
      </c>
      <c r="E2315">
        <v>883</v>
      </c>
      <c r="F2315" t="s">
        <v>15061</v>
      </c>
      <c r="G2315" t="s">
        <v>20049</v>
      </c>
    </row>
    <row r="2316" spans="1:7" x14ac:dyDescent="0.3">
      <c r="A2316">
        <v>2315</v>
      </c>
      <c r="B2316" t="s">
        <v>17375</v>
      </c>
      <c r="C2316" t="s">
        <v>15077</v>
      </c>
      <c r="D2316">
        <v>9322</v>
      </c>
      <c r="E2316">
        <v>264</v>
      </c>
      <c r="F2316" t="s">
        <v>15055</v>
      </c>
      <c r="G2316" t="s">
        <v>20049</v>
      </c>
    </row>
    <row r="2317" spans="1:7" x14ac:dyDescent="0.3">
      <c r="A2317">
        <v>2316</v>
      </c>
      <c r="B2317" t="s">
        <v>17376</v>
      </c>
      <c r="C2317" t="s">
        <v>15057</v>
      </c>
      <c r="D2317">
        <v>795</v>
      </c>
      <c r="E2317">
        <v>410</v>
      </c>
      <c r="F2317" t="s">
        <v>15063</v>
      </c>
      <c r="G2317" t="s">
        <v>20049</v>
      </c>
    </row>
    <row r="2318" spans="1:7" x14ac:dyDescent="0.3">
      <c r="A2318">
        <v>2317</v>
      </c>
      <c r="B2318" t="s">
        <v>17377</v>
      </c>
      <c r="C2318" t="s">
        <v>15054</v>
      </c>
      <c r="D2318">
        <v>22515</v>
      </c>
      <c r="E2318">
        <v>424</v>
      </c>
      <c r="F2318" t="s">
        <v>15055</v>
      </c>
      <c r="G2318" t="s">
        <v>20049</v>
      </c>
    </row>
    <row r="2319" spans="1:7" x14ac:dyDescent="0.3">
      <c r="A2319">
        <v>2318</v>
      </c>
      <c r="B2319" t="s">
        <v>17378</v>
      </c>
      <c r="C2319" t="s">
        <v>15077</v>
      </c>
      <c r="D2319">
        <v>2166</v>
      </c>
      <c r="E2319">
        <v>335</v>
      </c>
      <c r="F2319" t="s">
        <v>15070</v>
      </c>
      <c r="G2319" t="s">
        <v>20049</v>
      </c>
    </row>
    <row r="2320" spans="1:7" x14ac:dyDescent="0.3">
      <c r="A2320">
        <v>2319</v>
      </c>
      <c r="B2320" t="s">
        <v>17379</v>
      </c>
      <c r="C2320" t="s">
        <v>15060</v>
      </c>
      <c r="D2320">
        <v>30019</v>
      </c>
      <c r="E2320">
        <v>745</v>
      </c>
      <c r="F2320" t="s">
        <v>15063</v>
      </c>
      <c r="G2320" t="s">
        <v>20049</v>
      </c>
    </row>
    <row r="2321" spans="1:7" x14ac:dyDescent="0.3">
      <c r="A2321">
        <v>2320</v>
      </c>
      <c r="B2321" t="s">
        <v>17380</v>
      </c>
      <c r="C2321" t="s">
        <v>15054</v>
      </c>
      <c r="D2321">
        <v>18025</v>
      </c>
      <c r="E2321">
        <v>528</v>
      </c>
      <c r="F2321" t="s">
        <v>15055</v>
      </c>
      <c r="G2321" t="s">
        <v>20049</v>
      </c>
    </row>
    <row r="2322" spans="1:7" x14ac:dyDescent="0.3">
      <c r="A2322">
        <v>2321</v>
      </c>
      <c r="B2322" t="s">
        <v>17381</v>
      </c>
      <c r="C2322" t="s">
        <v>15069</v>
      </c>
      <c r="D2322">
        <v>10331</v>
      </c>
      <c r="E2322">
        <v>523</v>
      </c>
      <c r="F2322" t="s">
        <v>15055</v>
      </c>
      <c r="G2322" t="s">
        <v>20049</v>
      </c>
    </row>
    <row r="2323" spans="1:7" x14ac:dyDescent="0.3">
      <c r="A2323">
        <v>2322</v>
      </c>
      <c r="B2323" t="s">
        <v>17382</v>
      </c>
      <c r="C2323" t="s">
        <v>15060</v>
      </c>
      <c r="D2323">
        <v>15258</v>
      </c>
      <c r="E2323">
        <v>217</v>
      </c>
      <c r="F2323" t="s">
        <v>15063</v>
      </c>
      <c r="G2323" t="s">
        <v>20049</v>
      </c>
    </row>
    <row r="2324" spans="1:7" x14ac:dyDescent="0.3">
      <c r="A2324">
        <v>2323</v>
      </c>
      <c r="B2324" t="s">
        <v>17383</v>
      </c>
      <c r="C2324" t="s">
        <v>15057</v>
      </c>
      <c r="D2324">
        <v>13814</v>
      </c>
      <c r="E2324">
        <v>458</v>
      </c>
      <c r="F2324" t="s">
        <v>15063</v>
      </c>
      <c r="G2324" t="s">
        <v>20049</v>
      </c>
    </row>
    <row r="2325" spans="1:7" x14ac:dyDescent="0.3">
      <c r="A2325">
        <v>2324</v>
      </c>
      <c r="B2325" t="s">
        <v>17384</v>
      </c>
      <c r="C2325" t="s">
        <v>15069</v>
      </c>
      <c r="D2325">
        <v>9636</v>
      </c>
      <c r="E2325">
        <v>732</v>
      </c>
      <c r="F2325" t="s">
        <v>15063</v>
      </c>
      <c r="G2325" t="s">
        <v>20049</v>
      </c>
    </row>
    <row r="2326" spans="1:7" x14ac:dyDescent="0.3">
      <c r="A2326">
        <v>2325</v>
      </c>
      <c r="B2326" t="s">
        <v>17385</v>
      </c>
      <c r="C2326" t="s">
        <v>15069</v>
      </c>
      <c r="D2326">
        <v>6466</v>
      </c>
      <c r="E2326">
        <v>749</v>
      </c>
      <c r="F2326" t="s">
        <v>15061</v>
      </c>
      <c r="G2326" t="s">
        <v>20049</v>
      </c>
    </row>
    <row r="2327" spans="1:7" x14ac:dyDescent="0.3">
      <c r="A2327">
        <v>2326</v>
      </c>
      <c r="B2327" t="s">
        <v>17386</v>
      </c>
      <c r="C2327" t="s">
        <v>15069</v>
      </c>
      <c r="D2327">
        <v>42898</v>
      </c>
      <c r="E2327">
        <v>147</v>
      </c>
      <c r="F2327" t="s">
        <v>15070</v>
      </c>
      <c r="G2327" t="s">
        <v>20049</v>
      </c>
    </row>
    <row r="2328" spans="1:7" x14ac:dyDescent="0.3">
      <c r="A2328">
        <v>2327</v>
      </c>
      <c r="B2328" t="s">
        <v>17387</v>
      </c>
      <c r="C2328" t="s">
        <v>15065</v>
      </c>
      <c r="D2328">
        <v>11299</v>
      </c>
      <c r="E2328">
        <v>196</v>
      </c>
      <c r="F2328" t="s">
        <v>15070</v>
      </c>
      <c r="G2328" t="s">
        <v>20049</v>
      </c>
    </row>
    <row r="2329" spans="1:7" x14ac:dyDescent="0.3">
      <c r="A2329">
        <v>2328</v>
      </c>
      <c r="B2329" t="s">
        <v>17388</v>
      </c>
      <c r="C2329" t="s">
        <v>15060</v>
      </c>
      <c r="D2329">
        <v>12241</v>
      </c>
      <c r="E2329">
        <v>564</v>
      </c>
      <c r="F2329" t="s">
        <v>15070</v>
      </c>
      <c r="G2329" t="s">
        <v>20049</v>
      </c>
    </row>
    <row r="2330" spans="1:7" x14ac:dyDescent="0.3">
      <c r="A2330">
        <v>2329</v>
      </c>
      <c r="B2330" t="s">
        <v>17389</v>
      </c>
      <c r="C2330" t="s">
        <v>15065</v>
      </c>
      <c r="D2330">
        <v>27264</v>
      </c>
      <c r="E2330">
        <v>214</v>
      </c>
      <c r="F2330" t="s">
        <v>15061</v>
      </c>
      <c r="G2330" t="s">
        <v>20049</v>
      </c>
    </row>
    <row r="2331" spans="1:7" x14ac:dyDescent="0.3">
      <c r="A2331">
        <v>2330</v>
      </c>
      <c r="B2331" t="s">
        <v>17390</v>
      </c>
      <c r="C2331" t="s">
        <v>15069</v>
      </c>
      <c r="D2331">
        <v>31867</v>
      </c>
      <c r="E2331">
        <v>388</v>
      </c>
      <c r="F2331" t="s">
        <v>15063</v>
      </c>
      <c r="G2331" t="s">
        <v>20049</v>
      </c>
    </row>
    <row r="2332" spans="1:7" x14ac:dyDescent="0.3">
      <c r="A2332">
        <v>2331</v>
      </c>
      <c r="B2332" t="s">
        <v>17391</v>
      </c>
      <c r="C2332" t="s">
        <v>15060</v>
      </c>
      <c r="D2332">
        <v>1968</v>
      </c>
      <c r="E2332">
        <v>116</v>
      </c>
      <c r="F2332" t="s">
        <v>15055</v>
      </c>
      <c r="G2332" t="s">
        <v>20049</v>
      </c>
    </row>
    <row r="2333" spans="1:7" x14ac:dyDescent="0.3">
      <c r="A2333">
        <v>2332</v>
      </c>
      <c r="B2333" t="s">
        <v>17392</v>
      </c>
      <c r="C2333" t="s">
        <v>15065</v>
      </c>
      <c r="D2333">
        <v>4492</v>
      </c>
      <c r="E2333">
        <v>410</v>
      </c>
      <c r="F2333" t="s">
        <v>15061</v>
      </c>
      <c r="G2333" t="s">
        <v>20049</v>
      </c>
    </row>
    <row r="2334" spans="1:7" x14ac:dyDescent="0.3">
      <c r="A2334">
        <v>2333</v>
      </c>
      <c r="B2334" t="s">
        <v>17393</v>
      </c>
      <c r="C2334" t="s">
        <v>15069</v>
      </c>
      <c r="D2334">
        <v>29804</v>
      </c>
      <c r="E2334">
        <v>640</v>
      </c>
      <c r="F2334" t="s">
        <v>15055</v>
      </c>
      <c r="G2334" t="s">
        <v>20049</v>
      </c>
    </row>
    <row r="2335" spans="1:7" x14ac:dyDescent="0.3">
      <c r="A2335">
        <v>2334</v>
      </c>
      <c r="B2335" t="s">
        <v>17394</v>
      </c>
      <c r="C2335" t="s">
        <v>15060</v>
      </c>
      <c r="D2335">
        <v>4219</v>
      </c>
      <c r="E2335">
        <v>159</v>
      </c>
      <c r="F2335" t="s">
        <v>15063</v>
      </c>
      <c r="G2335" t="s">
        <v>20049</v>
      </c>
    </row>
    <row r="2336" spans="1:7" x14ac:dyDescent="0.3">
      <c r="A2336">
        <v>2335</v>
      </c>
      <c r="B2336" t="s">
        <v>17395</v>
      </c>
      <c r="C2336" t="s">
        <v>15065</v>
      </c>
      <c r="D2336">
        <v>6942</v>
      </c>
      <c r="E2336">
        <v>809</v>
      </c>
      <c r="F2336" t="s">
        <v>15063</v>
      </c>
      <c r="G2336" t="s">
        <v>20049</v>
      </c>
    </row>
    <row r="2337" spans="1:7" x14ac:dyDescent="0.3">
      <c r="A2337">
        <v>2336</v>
      </c>
      <c r="B2337" t="s">
        <v>17396</v>
      </c>
      <c r="C2337" t="s">
        <v>15057</v>
      </c>
      <c r="D2337">
        <v>15147</v>
      </c>
      <c r="E2337">
        <v>376</v>
      </c>
      <c r="F2337" t="s">
        <v>15061</v>
      </c>
      <c r="G2337" t="s">
        <v>20049</v>
      </c>
    </row>
    <row r="2338" spans="1:7" x14ac:dyDescent="0.3">
      <c r="A2338">
        <v>2337</v>
      </c>
      <c r="B2338" t="s">
        <v>17397</v>
      </c>
      <c r="C2338" t="s">
        <v>15054</v>
      </c>
      <c r="D2338">
        <v>36297</v>
      </c>
      <c r="E2338">
        <v>57</v>
      </c>
      <c r="F2338" t="s">
        <v>15070</v>
      </c>
      <c r="G2338" t="s">
        <v>20051</v>
      </c>
    </row>
    <row r="2339" spans="1:7" x14ac:dyDescent="0.3">
      <c r="A2339">
        <v>2338</v>
      </c>
      <c r="B2339" t="s">
        <v>17398</v>
      </c>
      <c r="C2339" t="s">
        <v>15054</v>
      </c>
      <c r="D2339">
        <v>22194</v>
      </c>
      <c r="E2339">
        <v>29</v>
      </c>
      <c r="F2339" t="s">
        <v>15063</v>
      </c>
      <c r="G2339" t="s">
        <v>20051</v>
      </c>
    </row>
    <row r="2340" spans="1:7" x14ac:dyDescent="0.3">
      <c r="A2340">
        <v>2339</v>
      </c>
      <c r="B2340" t="s">
        <v>17399</v>
      </c>
      <c r="C2340" t="s">
        <v>15077</v>
      </c>
      <c r="D2340">
        <v>1934</v>
      </c>
      <c r="E2340">
        <v>850</v>
      </c>
      <c r="F2340" t="s">
        <v>15055</v>
      </c>
      <c r="G2340" t="s">
        <v>20049</v>
      </c>
    </row>
    <row r="2341" spans="1:7" x14ac:dyDescent="0.3">
      <c r="A2341">
        <v>2340</v>
      </c>
      <c r="B2341" t="s">
        <v>17400</v>
      </c>
      <c r="C2341" t="s">
        <v>15065</v>
      </c>
      <c r="D2341">
        <v>13131</v>
      </c>
      <c r="E2341">
        <v>956</v>
      </c>
      <c r="F2341" t="s">
        <v>15070</v>
      </c>
      <c r="G2341" t="s">
        <v>20049</v>
      </c>
    </row>
    <row r="2342" spans="1:7" x14ac:dyDescent="0.3">
      <c r="A2342">
        <v>2341</v>
      </c>
      <c r="B2342" t="s">
        <v>17401</v>
      </c>
      <c r="C2342" t="s">
        <v>15077</v>
      </c>
      <c r="D2342">
        <v>5829</v>
      </c>
      <c r="E2342">
        <v>629</v>
      </c>
      <c r="F2342" t="s">
        <v>15070</v>
      </c>
      <c r="G2342" t="s">
        <v>20049</v>
      </c>
    </row>
    <row r="2343" spans="1:7" x14ac:dyDescent="0.3">
      <c r="A2343">
        <v>2342</v>
      </c>
      <c r="B2343" t="s">
        <v>17402</v>
      </c>
      <c r="C2343" t="s">
        <v>15077</v>
      </c>
      <c r="D2343">
        <v>4887</v>
      </c>
      <c r="E2343">
        <v>320</v>
      </c>
      <c r="F2343" t="s">
        <v>15063</v>
      </c>
      <c r="G2343" t="s">
        <v>20049</v>
      </c>
    </row>
    <row r="2344" spans="1:7" x14ac:dyDescent="0.3">
      <c r="A2344">
        <v>2343</v>
      </c>
      <c r="B2344" t="s">
        <v>17403</v>
      </c>
      <c r="C2344" t="s">
        <v>15057</v>
      </c>
      <c r="D2344">
        <v>14449</v>
      </c>
      <c r="E2344">
        <v>746</v>
      </c>
      <c r="F2344" t="s">
        <v>15055</v>
      </c>
      <c r="G2344" t="s">
        <v>20049</v>
      </c>
    </row>
    <row r="2345" spans="1:7" x14ac:dyDescent="0.3">
      <c r="A2345">
        <v>2344</v>
      </c>
      <c r="B2345" t="s">
        <v>17404</v>
      </c>
      <c r="C2345" t="s">
        <v>15069</v>
      </c>
      <c r="D2345">
        <v>2868</v>
      </c>
      <c r="E2345">
        <v>883</v>
      </c>
      <c r="F2345" t="s">
        <v>15063</v>
      </c>
      <c r="G2345" t="s">
        <v>20049</v>
      </c>
    </row>
    <row r="2346" spans="1:7" x14ac:dyDescent="0.3">
      <c r="A2346">
        <v>2345</v>
      </c>
      <c r="B2346" t="s">
        <v>17405</v>
      </c>
      <c r="C2346" t="s">
        <v>15077</v>
      </c>
      <c r="D2346">
        <v>29792</v>
      </c>
      <c r="E2346">
        <v>604</v>
      </c>
      <c r="F2346" t="s">
        <v>15055</v>
      </c>
      <c r="G2346" t="s">
        <v>20049</v>
      </c>
    </row>
    <row r="2347" spans="1:7" x14ac:dyDescent="0.3">
      <c r="A2347">
        <v>2346</v>
      </c>
      <c r="B2347" t="s">
        <v>17406</v>
      </c>
      <c r="C2347" t="s">
        <v>15057</v>
      </c>
      <c r="D2347">
        <v>29846</v>
      </c>
      <c r="E2347">
        <v>222</v>
      </c>
      <c r="F2347" t="s">
        <v>15063</v>
      </c>
      <c r="G2347" t="s">
        <v>20049</v>
      </c>
    </row>
    <row r="2348" spans="1:7" x14ac:dyDescent="0.3">
      <c r="A2348">
        <v>2347</v>
      </c>
      <c r="B2348" t="s">
        <v>17407</v>
      </c>
      <c r="C2348" t="s">
        <v>15054</v>
      </c>
      <c r="D2348">
        <v>32936</v>
      </c>
      <c r="E2348">
        <v>960</v>
      </c>
      <c r="F2348" t="s">
        <v>15063</v>
      </c>
      <c r="G2348" t="s">
        <v>20049</v>
      </c>
    </row>
    <row r="2349" spans="1:7" x14ac:dyDescent="0.3">
      <c r="A2349">
        <v>2348</v>
      </c>
      <c r="B2349" t="s">
        <v>17408</v>
      </c>
      <c r="C2349" t="s">
        <v>15060</v>
      </c>
      <c r="D2349">
        <v>33459</v>
      </c>
      <c r="E2349">
        <v>637</v>
      </c>
      <c r="F2349" t="s">
        <v>15055</v>
      </c>
      <c r="G2349" t="s">
        <v>20049</v>
      </c>
    </row>
    <row r="2350" spans="1:7" x14ac:dyDescent="0.3">
      <c r="A2350">
        <v>2349</v>
      </c>
      <c r="B2350" t="s">
        <v>17409</v>
      </c>
      <c r="C2350" t="s">
        <v>15077</v>
      </c>
      <c r="D2350">
        <v>6193</v>
      </c>
      <c r="E2350">
        <v>702</v>
      </c>
      <c r="F2350" t="s">
        <v>15070</v>
      </c>
      <c r="G2350" t="s">
        <v>20049</v>
      </c>
    </row>
    <row r="2351" spans="1:7" x14ac:dyDescent="0.3">
      <c r="A2351">
        <v>2350</v>
      </c>
      <c r="B2351" t="s">
        <v>17410</v>
      </c>
      <c r="C2351" t="s">
        <v>15057</v>
      </c>
      <c r="D2351">
        <v>1403</v>
      </c>
      <c r="E2351">
        <v>912</v>
      </c>
      <c r="F2351" t="s">
        <v>15070</v>
      </c>
      <c r="G2351" t="s">
        <v>20049</v>
      </c>
    </row>
    <row r="2352" spans="1:7" x14ac:dyDescent="0.3">
      <c r="A2352">
        <v>2351</v>
      </c>
      <c r="B2352" t="s">
        <v>17411</v>
      </c>
      <c r="C2352" t="s">
        <v>15060</v>
      </c>
      <c r="D2352">
        <v>26116</v>
      </c>
      <c r="E2352">
        <v>56</v>
      </c>
      <c r="F2352" t="s">
        <v>15070</v>
      </c>
      <c r="G2352" t="s">
        <v>20051</v>
      </c>
    </row>
    <row r="2353" spans="1:7" x14ac:dyDescent="0.3">
      <c r="A2353">
        <v>2352</v>
      </c>
      <c r="B2353" t="s">
        <v>17412</v>
      </c>
      <c r="C2353" t="s">
        <v>15069</v>
      </c>
      <c r="D2353">
        <v>21578</v>
      </c>
      <c r="E2353">
        <v>351</v>
      </c>
      <c r="F2353" t="s">
        <v>15070</v>
      </c>
      <c r="G2353" t="s">
        <v>20049</v>
      </c>
    </row>
    <row r="2354" spans="1:7" x14ac:dyDescent="0.3">
      <c r="A2354">
        <v>2353</v>
      </c>
      <c r="B2354" t="s">
        <v>17413</v>
      </c>
      <c r="C2354" t="s">
        <v>15054</v>
      </c>
      <c r="D2354">
        <v>49543</v>
      </c>
      <c r="E2354">
        <v>48</v>
      </c>
      <c r="F2354" t="s">
        <v>15070</v>
      </c>
      <c r="G2354" t="s">
        <v>20051</v>
      </c>
    </row>
    <row r="2355" spans="1:7" x14ac:dyDescent="0.3">
      <c r="A2355">
        <v>2354</v>
      </c>
      <c r="B2355" t="s">
        <v>17414</v>
      </c>
      <c r="C2355" t="s">
        <v>15069</v>
      </c>
      <c r="D2355">
        <v>40634</v>
      </c>
      <c r="E2355">
        <v>392</v>
      </c>
      <c r="F2355" t="s">
        <v>15061</v>
      </c>
      <c r="G2355" t="s">
        <v>20049</v>
      </c>
    </row>
    <row r="2356" spans="1:7" x14ac:dyDescent="0.3">
      <c r="A2356">
        <v>2355</v>
      </c>
      <c r="B2356" t="s">
        <v>17415</v>
      </c>
      <c r="C2356" t="s">
        <v>15077</v>
      </c>
      <c r="D2356">
        <v>11453</v>
      </c>
      <c r="E2356">
        <v>955</v>
      </c>
      <c r="F2356" t="s">
        <v>15061</v>
      </c>
      <c r="G2356" t="s">
        <v>20049</v>
      </c>
    </row>
    <row r="2357" spans="1:7" x14ac:dyDescent="0.3">
      <c r="A2357">
        <v>2356</v>
      </c>
      <c r="B2357" t="s">
        <v>17416</v>
      </c>
      <c r="C2357" t="s">
        <v>15065</v>
      </c>
      <c r="D2357">
        <v>3335</v>
      </c>
      <c r="E2357">
        <v>107</v>
      </c>
      <c r="F2357" t="s">
        <v>15070</v>
      </c>
      <c r="G2357" t="s">
        <v>20049</v>
      </c>
    </row>
    <row r="2358" spans="1:7" x14ac:dyDescent="0.3">
      <c r="A2358">
        <v>2357</v>
      </c>
      <c r="B2358" t="s">
        <v>17417</v>
      </c>
      <c r="C2358" t="s">
        <v>15069</v>
      </c>
      <c r="D2358">
        <v>39913</v>
      </c>
      <c r="E2358">
        <v>366</v>
      </c>
      <c r="F2358" t="s">
        <v>15055</v>
      </c>
      <c r="G2358" t="s">
        <v>20049</v>
      </c>
    </row>
    <row r="2359" spans="1:7" x14ac:dyDescent="0.3">
      <c r="A2359">
        <v>2358</v>
      </c>
      <c r="B2359" t="s">
        <v>17418</v>
      </c>
      <c r="C2359" t="s">
        <v>15077</v>
      </c>
      <c r="D2359">
        <v>36441</v>
      </c>
      <c r="E2359">
        <v>947</v>
      </c>
      <c r="F2359" t="s">
        <v>15063</v>
      </c>
      <c r="G2359" t="s">
        <v>20049</v>
      </c>
    </row>
    <row r="2360" spans="1:7" x14ac:dyDescent="0.3">
      <c r="A2360">
        <v>2359</v>
      </c>
      <c r="B2360" t="s">
        <v>17419</v>
      </c>
      <c r="C2360" t="s">
        <v>15065</v>
      </c>
      <c r="D2360">
        <v>14466</v>
      </c>
      <c r="E2360">
        <v>675</v>
      </c>
      <c r="F2360" t="s">
        <v>15055</v>
      </c>
      <c r="G2360" t="s">
        <v>20049</v>
      </c>
    </row>
    <row r="2361" spans="1:7" x14ac:dyDescent="0.3">
      <c r="A2361">
        <v>2360</v>
      </c>
      <c r="B2361" t="s">
        <v>17420</v>
      </c>
      <c r="C2361" t="s">
        <v>15077</v>
      </c>
      <c r="D2361">
        <v>368</v>
      </c>
      <c r="E2361">
        <v>724</v>
      </c>
      <c r="F2361" t="s">
        <v>15070</v>
      </c>
      <c r="G2361" t="s">
        <v>20049</v>
      </c>
    </row>
    <row r="2362" spans="1:7" x14ac:dyDescent="0.3">
      <c r="A2362">
        <v>2361</v>
      </c>
      <c r="B2362" t="s">
        <v>17421</v>
      </c>
      <c r="C2362" t="s">
        <v>15054</v>
      </c>
      <c r="D2362">
        <v>46779</v>
      </c>
      <c r="E2362">
        <v>234</v>
      </c>
      <c r="F2362" t="s">
        <v>15070</v>
      </c>
      <c r="G2362" t="s">
        <v>20049</v>
      </c>
    </row>
    <row r="2363" spans="1:7" x14ac:dyDescent="0.3">
      <c r="A2363">
        <v>2362</v>
      </c>
      <c r="B2363" t="s">
        <v>17422</v>
      </c>
      <c r="C2363" t="s">
        <v>15057</v>
      </c>
      <c r="D2363">
        <v>26225</v>
      </c>
      <c r="E2363">
        <v>155</v>
      </c>
      <c r="F2363" t="s">
        <v>15055</v>
      </c>
      <c r="G2363" t="s">
        <v>20049</v>
      </c>
    </row>
    <row r="2364" spans="1:7" x14ac:dyDescent="0.3">
      <c r="A2364">
        <v>2363</v>
      </c>
      <c r="B2364" t="s">
        <v>17423</v>
      </c>
      <c r="C2364" t="s">
        <v>15060</v>
      </c>
      <c r="D2364">
        <v>33948</v>
      </c>
      <c r="E2364">
        <v>487</v>
      </c>
      <c r="F2364" t="s">
        <v>15070</v>
      </c>
      <c r="G2364" t="s">
        <v>20049</v>
      </c>
    </row>
    <row r="2365" spans="1:7" x14ac:dyDescent="0.3">
      <c r="A2365">
        <v>2364</v>
      </c>
      <c r="B2365" t="s">
        <v>17424</v>
      </c>
      <c r="C2365" t="s">
        <v>15065</v>
      </c>
      <c r="D2365">
        <v>14131</v>
      </c>
      <c r="E2365">
        <v>21</v>
      </c>
      <c r="F2365" t="s">
        <v>15070</v>
      </c>
      <c r="G2365" t="s">
        <v>20051</v>
      </c>
    </row>
    <row r="2366" spans="1:7" x14ac:dyDescent="0.3">
      <c r="A2366">
        <v>2365</v>
      </c>
      <c r="B2366" t="s">
        <v>17425</v>
      </c>
      <c r="C2366" t="s">
        <v>15054</v>
      </c>
      <c r="D2366">
        <v>1776</v>
      </c>
      <c r="E2366">
        <v>675</v>
      </c>
      <c r="F2366" t="s">
        <v>15063</v>
      </c>
      <c r="G2366" t="s">
        <v>20049</v>
      </c>
    </row>
    <row r="2367" spans="1:7" x14ac:dyDescent="0.3">
      <c r="A2367">
        <v>2366</v>
      </c>
      <c r="B2367" t="s">
        <v>17426</v>
      </c>
      <c r="C2367" t="s">
        <v>15065</v>
      </c>
      <c r="D2367">
        <v>37793</v>
      </c>
      <c r="E2367">
        <v>878</v>
      </c>
      <c r="F2367" t="s">
        <v>15063</v>
      </c>
      <c r="G2367" t="s">
        <v>20049</v>
      </c>
    </row>
    <row r="2368" spans="1:7" x14ac:dyDescent="0.3">
      <c r="A2368">
        <v>2367</v>
      </c>
      <c r="B2368" t="s">
        <v>17427</v>
      </c>
      <c r="C2368" t="s">
        <v>15054</v>
      </c>
      <c r="D2368">
        <v>2012</v>
      </c>
      <c r="E2368">
        <v>314</v>
      </c>
      <c r="F2368" t="s">
        <v>15070</v>
      </c>
      <c r="G2368" t="s">
        <v>20049</v>
      </c>
    </row>
    <row r="2369" spans="1:7" x14ac:dyDescent="0.3">
      <c r="A2369">
        <v>2368</v>
      </c>
      <c r="B2369" t="s">
        <v>17428</v>
      </c>
      <c r="C2369" t="s">
        <v>15077</v>
      </c>
      <c r="D2369">
        <v>4925</v>
      </c>
      <c r="E2369">
        <v>597</v>
      </c>
      <c r="F2369" t="s">
        <v>15070</v>
      </c>
      <c r="G2369" t="s">
        <v>20049</v>
      </c>
    </row>
    <row r="2370" spans="1:7" x14ac:dyDescent="0.3">
      <c r="A2370">
        <v>2369</v>
      </c>
      <c r="B2370" t="s">
        <v>17429</v>
      </c>
      <c r="C2370" t="s">
        <v>15077</v>
      </c>
      <c r="D2370">
        <v>8847</v>
      </c>
      <c r="E2370">
        <v>355</v>
      </c>
      <c r="F2370" t="s">
        <v>15063</v>
      </c>
      <c r="G2370" t="s">
        <v>20049</v>
      </c>
    </row>
    <row r="2371" spans="1:7" x14ac:dyDescent="0.3">
      <c r="A2371">
        <v>2370</v>
      </c>
      <c r="B2371" t="s">
        <v>17430</v>
      </c>
      <c r="C2371" t="s">
        <v>15054</v>
      </c>
      <c r="D2371">
        <v>13417</v>
      </c>
      <c r="E2371">
        <v>968</v>
      </c>
      <c r="F2371" t="s">
        <v>15063</v>
      </c>
      <c r="G2371" t="s">
        <v>20049</v>
      </c>
    </row>
    <row r="2372" spans="1:7" x14ac:dyDescent="0.3">
      <c r="A2372">
        <v>2371</v>
      </c>
      <c r="B2372" t="s">
        <v>17431</v>
      </c>
      <c r="C2372" t="s">
        <v>15060</v>
      </c>
      <c r="D2372">
        <v>2161</v>
      </c>
      <c r="E2372">
        <v>216</v>
      </c>
      <c r="F2372" t="s">
        <v>15055</v>
      </c>
      <c r="G2372" t="s">
        <v>20049</v>
      </c>
    </row>
    <row r="2373" spans="1:7" x14ac:dyDescent="0.3">
      <c r="A2373">
        <v>2372</v>
      </c>
      <c r="B2373" t="s">
        <v>17432</v>
      </c>
      <c r="C2373" t="s">
        <v>15057</v>
      </c>
      <c r="D2373">
        <v>38062</v>
      </c>
      <c r="E2373">
        <v>848</v>
      </c>
      <c r="F2373" t="s">
        <v>15070</v>
      </c>
      <c r="G2373" t="s">
        <v>20049</v>
      </c>
    </row>
    <row r="2374" spans="1:7" x14ac:dyDescent="0.3">
      <c r="A2374">
        <v>2373</v>
      </c>
      <c r="B2374" t="s">
        <v>17433</v>
      </c>
      <c r="C2374" t="s">
        <v>15057</v>
      </c>
      <c r="D2374">
        <v>707</v>
      </c>
      <c r="E2374">
        <v>493</v>
      </c>
      <c r="F2374" t="s">
        <v>15055</v>
      </c>
      <c r="G2374" t="s">
        <v>20049</v>
      </c>
    </row>
    <row r="2375" spans="1:7" x14ac:dyDescent="0.3">
      <c r="A2375">
        <v>2374</v>
      </c>
      <c r="B2375" t="s">
        <v>17434</v>
      </c>
      <c r="C2375" t="s">
        <v>15057</v>
      </c>
      <c r="D2375">
        <v>3591</v>
      </c>
      <c r="E2375">
        <v>262</v>
      </c>
      <c r="F2375" t="s">
        <v>15063</v>
      </c>
      <c r="G2375" t="s">
        <v>20049</v>
      </c>
    </row>
    <row r="2376" spans="1:7" x14ac:dyDescent="0.3">
      <c r="A2376">
        <v>2375</v>
      </c>
      <c r="B2376" t="s">
        <v>17435</v>
      </c>
      <c r="C2376" t="s">
        <v>15054</v>
      </c>
      <c r="D2376">
        <v>1696</v>
      </c>
      <c r="E2376">
        <v>167</v>
      </c>
      <c r="F2376" t="s">
        <v>15055</v>
      </c>
      <c r="G2376" t="s">
        <v>20049</v>
      </c>
    </row>
    <row r="2377" spans="1:7" x14ac:dyDescent="0.3">
      <c r="A2377">
        <v>2376</v>
      </c>
      <c r="B2377" t="s">
        <v>17436</v>
      </c>
      <c r="C2377" t="s">
        <v>15054</v>
      </c>
      <c r="D2377">
        <v>4667</v>
      </c>
      <c r="E2377">
        <v>503</v>
      </c>
      <c r="F2377" t="s">
        <v>15063</v>
      </c>
      <c r="G2377" t="s">
        <v>20049</v>
      </c>
    </row>
    <row r="2378" spans="1:7" x14ac:dyDescent="0.3">
      <c r="A2378">
        <v>2377</v>
      </c>
      <c r="B2378" t="s">
        <v>17437</v>
      </c>
      <c r="C2378" t="s">
        <v>15077</v>
      </c>
      <c r="D2378">
        <v>642</v>
      </c>
      <c r="E2378">
        <v>296</v>
      </c>
      <c r="F2378" t="s">
        <v>15061</v>
      </c>
      <c r="G2378" t="s">
        <v>20049</v>
      </c>
    </row>
    <row r="2379" spans="1:7" x14ac:dyDescent="0.3">
      <c r="A2379">
        <v>2378</v>
      </c>
      <c r="B2379" t="s">
        <v>17438</v>
      </c>
      <c r="C2379" t="s">
        <v>15069</v>
      </c>
      <c r="D2379">
        <v>42733</v>
      </c>
      <c r="E2379">
        <v>850</v>
      </c>
      <c r="F2379" t="s">
        <v>15061</v>
      </c>
      <c r="G2379" t="s">
        <v>20049</v>
      </c>
    </row>
    <row r="2380" spans="1:7" x14ac:dyDescent="0.3">
      <c r="A2380">
        <v>2379</v>
      </c>
      <c r="B2380" t="s">
        <v>17439</v>
      </c>
      <c r="C2380" t="s">
        <v>15057</v>
      </c>
      <c r="D2380">
        <v>21462</v>
      </c>
      <c r="E2380">
        <v>136</v>
      </c>
      <c r="F2380" t="s">
        <v>15061</v>
      </c>
      <c r="G2380" t="s">
        <v>20049</v>
      </c>
    </row>
    <row r="2381" spans="1:7" x14ac:dyDescent="0.3">
      <c r="A2381">
        <v>2380</v>
      </c>
      <c r="B2381" t="s">
        <v>17440</v>
      </c>
      <c r="C2381" t="s">
        <v>15065</v>
      </c>
      <c r="D2381">
        <v>42214</v>
      </c>
      <c r="E2381">
        <v>863</v>
      </c>
      <c r="F2381" t="s">
        <v>15055</v>
      </c>
      <c r="G2381" t="s">
        <v>20049</v>
      </c>
    </row>
    <row r="2382" spans="1:7" x14ac:dyDescent="0.3">
      <c r="A2382">
        <v>2381</v>
      </c>
      <c r="B2382" t="s">
        <v>17441</v>
      </c>
      <c r="C2382" t="s">
        <v>15077</v>
      </c>
      <c r="D2382">
        <v>49747</v>
      </c>
      <c r="E2382">
        <v>385</v>
      </c>
      <c r="F2382" t="s">
        <v>15055</v>
      </c>
      <c r="G2382" t="s">
        <v>20049</v>
      </c>
    </row>
    <row r="2383" spans="1:7" x14ac:dyDescent="0.3">
      <c r="A2383">
        <v>2382</v>
      </c>
      <c r="B2383" t="s">
        <v>17442</v>
      </c>
      <c r="C2383" t="s">
        <v>15077</v>
      </c>
      <c r="D2383">
        <v>6548</v>
      </c>
      <c r="E2383">
        <v>209</v>
      </c>
      <c r="F2383" t="s">
        <v>15070</v>
      </c>
      <c r="G2383" t="s">
        <v>20049</v>
      </c>
    </row>
    <row r="2384" spans="1:7" x14ac:dyDescent="0.3">
      <c r="A2384">
        <v>2383</v>
      </c>
      <c r="B2384" t="s">
        <v>17443</v>
      </c>
      <c r="C2384" t="s">
        <v>15054</v>
      </c>
      <c r="D2384">
        <v>4913</v>
      </c>
      <c r="E2384">
        <v>352</v>
      </c>
      <c r="F2384" t="s">
        <v>15055</v>
      </c>
      <c r="G2384" t="s">
        <v>20049</v>
      </c>
    </row>
    <row r="2385" spans="1:7" x14ac:dyDescent="0.3">
      <c r="A2385">
        <v>2384</v>
      </c>
      <c r="B2385" t="s">
        <v>17444</v>
      </c>
      <c r="C2385" t="s">
        <v>15054</v>
      </c>
      <c r="D2385">
        <v>46629</v>
      </c>
      <c r="E2385">
        <v>498</v>
      </c>
      <c r="F2385" t="s">
        <v>15055</v>
      </c>
      <c r="G2385" t="s">
        <v>20049</v>
      </c>
    </row>
    <row r="2386" spans="1:7" x14ac:dyDescent="0.3">
      <c r="A2386">
        <v>2385</v>
      </c>
      <c r="B2386" t="s">
        <v>17445</v>
      </c>
      <c r="C2386" t="s">
        <v>15060</v>
      </c>
      <c r="D2386">
        <v>8413</v>
      </c>
      <c r="E2386">
        <v>328</v>
      </c>
      <c r="F2386" t="s">
        <v>15070</v>
      </c>
      <c r="G2386" t="s">
        <v>20049</v>
      </c>
    </row>
    <row r="2387" spans="1:7" x14ac:dyDescent="0.3">
      <c r="A2387">
        <v>2386</v>
      </c>
      <c r="B2387" t="s">
        <v>17446</v>
      </c>
      <c r="C2387" t="s">
        <v>15054</v>
      </c>
      <c r="D2387">
        <v>46907</v>
      </c>
      <c r="E2387">
        <v>541</v>
      </c>
      <c r="F2387" t="s">
        <v>15055</v>
      </c>
      <c r="G2387" t="s">
        <v>20049</v>
      </c>
    </row>
    <row r="2388" spans="1:7" x14ac:dyDescent="0.3">
      <c r="A2388">
        <v>2387</v>
      </c>
      <c r="B2388" t="s">
        <v>17447</v>
      </c>
      <c r="C2388" t="s">
        <v>15054</v>
      </c>
      <c r="D2388">
        <v>35998</v>
      </c>
      <c r="E2388">
        <v>968</v>
      </c>
      <c r="F2388" t="s">
        <v>15070</v>
      </c>
      <c r="G2388" t="s">
        <v>20049</v>
      </c>
    </row>
    <row r="2389" spans="1:7" x14ac:dyDescent="0.3">
      <c r="A2389">
        <v>2388</v>
      </c>
      <c r="B2389" t="s">
        <v>17448</v>
      </c>
      <c r="C2389" t="s">
        <v>15057</v>
      </c>
      <c r="D2389">
        <v>27852</v>
      </c>
      <c r="E2389">
        <v>442</v>
      </c>
      <c r="F2389" t="s">
        <v>15055</v>
      </c>
      <c r="G2389" t="s">
        <v>20049</v>
      </c>
    </row>
    <row r="2390" spans="1:7" x14ac:dyDescent="0.3">
      <c r="A2390">
        <v>2389</v>
      </c>
      <c r="B2390" t="s">
        <v>17449</v>
      </c>
      <c r="C2390" t="s">
        <v>15054</v>
      </c>
      <c r="D2390">
        <v>11926</v>
      </c>
      <c r="E2390">
        <v>51</v>
      </c>
      <c r="F2390" t="s">
        <v>15055</v>
      </c>
      <c r="G2390" t="s">
        <v>20051</v>
      </c>
    </row>
    <row r="2391" spans="1:7" x14ac:dyDescent="0.3">
      <c r="A2391">
        <v>2390</v>
      </c>
      <c r="B2391" t="s">
        <v>17450</v>
      </c>
      <c r="C2391" t="s">
        <v>15054</v>
      </c>
      <c r="D2391">
        <v>3295</v>
      </c>
      <c r="E2391">
        <v>943</v>
      </c>
      <c r="F2391" t="s">
        <v>15063</v>
      </c>
      <c r="G2391" t="s">
        <v>20049</v>
      </c>
    </row>
    <row r="2392" spans="1:7" x14ac:dyDescent="0.3">
      <c r="A2392">
        <v>2391</v>
      </c>
      <c r="B2392" t="s">
        <v>17451</v>
      </c>
      <c r="C2392" t="s">
        <v>15077</v>
      </c>
      <c r="D2392">
        <v>23265</v>
      </c>
      <c r="E2392">
        <v>431</v>
      </c>
      <c r="F2392" t="s">
        <v>15055</v>
      </c>
      <c r="G2392" t="s">
        <v>20049</v>
      </c>
    </row>
    <row r="2393" spans="1:7" x14ac:dyDescent="0.3">
      <c r="A2393">
        <v>2392</v>
      </c>
      <c r="B2393" t="s">
        <v>17452</v>
      </c>
      <c r="C2393" t="s">
        <v>15069</v>
      </c>
      <c r="D2393">
        <v>3331</v>
      </c>
      <c r="E2393">
        <v>156</v>
      </c>
      <c r="F2393" t="s">
        <v>15063</v>
      </c>
      <c r="G2393" t="s">
        <v>20049</v>
      </c>
    </row>
    <row r="2394" spans="1:7" x14ac:dyDescent="0.3">
      <c r="A2394">
        <v>2393</v>
      </c>
      <c r="B2394" t="s">
        <v>17453</v>
      </c>
      <c r="C2394" t="s">
        <v>15057</v>
      </c>
      <c r="D2394">
        <v>16016</v>
      </c>
      <c r="E2394">
        <v>983</v>
      </c>
      <c r="F2394" t="s">
        <v>15061</v>
      </c>
      <c r="G2394" t="s">
        <v>20049</v>
      </c>
    </row>
    <row r="2395" spans="1:7" x14ac:dyDescent="0.3">
      <c r="A2395">
        <v>2394</v>
      </c>
      <c r="B2395" t="s">
        <v>17454</v>
      </c>
      <c r="C2395" t="s">
        <v>15069</v>
      </c>
      <c r="D2395">
        <v>14069</v>
      </c>
      <c r="E2395">
        <v>337</v>
      </c>
      <c r="F2395" t="s">
        <v>15055</v>
      </c>
      <c r="G2395" t="s">
        <v>20049</v>
      </c>
    </row>
    <row r="2396" spans="1:7" x14ac:dyDescent="0.3">
      <c r="A2396">
        <v>2395</v>
      </c>
      <c r="B2396" t="s">
        <v>17455</v>
      </c>
      <c r="C2396" t="s">
        <v>15065</v>
      </c>
      <c r="D2396">
        <v>2415</v>
      </c>
      <c r="E2396">
        <v>41</v>
      </c>
      <c r="F2396" t="s">
        <v>15070</v>
      </c>
      <c r="G2396" t="s">
        <v>20051</v>
      </c>
    </row>
    <row r="2397" spans="1:7" x14ac:dyDescent="0.3">
      <c r="A2397">
        <v>2396</v>
      </c>
      <c r="B2397" t="s">
        <v>17456</v>
      </c>
      <c r="C2397" t="s">
        <v>15057</v>
      </c>
      <c r="D2397">
        <v>39213</v>
      </c>
      <c r="E2397">
        <v>39</v>
      </c>
      <c r="F2397" t="s">
        <v>15055</v>
      </c>
      <c r="G2397" t="s">
        <v>20051</v>
      </c>
    </row>
    <row r="2398" spans="1:7" x14ac:dyDescent="0.3">
      <c r="A2398">
        <v>2397</v>
      </c>
      <c r="B2398" t="s">
        <v>17457</v>
      </c>
      <c r="C2398" t="s">
        <v>15060</v>
      </c>
      <c r="D2398">
        <v>45424</v>
      </c>
      <c r="E2398">
        <v>375</v>
      </c>
      <c r="F2398" t="s">
        <v>15063</v>
      </c>
      <c r="G2398" t="s">
        <v>20049</v>
      </c>
    </row>
    <row r="2399" spans="1:7" x14ac:dyDescent="0.3">
      <c r="A2399">
        <v>2398</v>
      </c>
      <c r="B2399" t="s">
        <v>17458</v>
      </c>
      <c r="C2399" t="s">
        <v>15060</v>
      </c>
      <c r="D2399">
        <v>35342</v>
      </c>
      <c r="E2399">
        <v>730</v>
      </c>
      <c r="F2399" t="s">
        <v>15070</v>
      </c>
      <c r="G2399" t="s">
        <v>20049</v>
      </c>
    </row>
    <row r="2400" spans="1:7" x14ac:dyDescent="0.3">
      <c r="A2400">
        <v>2399</v>
      </c>
      <c r="B2400" t="s">
        <v>17459</v>
      </c>
      <c r="C2400" t="s">
        <v>15054</v>
      </c>
      <c r="D2400">
        <v>4328</v>
      </c>
      <c r="E2400">
        <v>468</v>
      </c>
      <c r="F2400" t="s">
        <v>15063</v>
      </c>
      <c r="G2400" t="s">
        <v>20049</v>
      </c>
    </row>
    <row r="2401" spans="1:7" x14ac:dyDescent="0.3">
      <c r="A2401">
        <v>2400</v>
      </c>
      <c r="B2401" t="s">
        <v>17460</v>
      </c>
      <c r="C2401" t="s">
        <v>15069</v>
      </c>
      <c r="D2401">
        <v>37457</v>
      </c>
      <c r="E2401">
        <v>707</v>
      </c>
      <c r="F2401" t="s">
        <v>15070</v>
      </c>
      <c r="G2401" t="s">
        <v>20049</v>
      </c>
    </row>
    <row r="2402" spans="1:7" x14ac:dyDescent="0.3">
      <c r="A2402">
        <v>2401</v>
      </c>
      <c r="B2402" t="s">
        <v>17461</v>
      </c>
      <c r="C2402" t="s">
        <v>15069</v>
      </c>
      <c r="D2402">
        <v>18441</v>
      </c>
      <c r="E2402">
        <v>531</v>
      </c>
      <c r="F2402" t="s">
        <v>15055</v>
      </c>
      <c r="G2402" t="s">
        <v>20049</v>
      </c>
    </row>
    <row r="2403" spans="1:7" x14ac:dyDescent="0.3">
      <c r="A2403">
        <v>2402</v>
      </c>
      <c r="B2403" t="s">
        <v>17462</v>
      </c>
      <c r="C2403" t="s">
        <v>15057</v>
      </c>
      <c r="D2403">
        <v>16559</v>
      </c>
      <c r="E2403">
        <v>453</v>
      </c>
      <c r="F2403" t="s">
        <v>15061</v>
      </c>
      <c r="G2403" t="s">
        <v>20049</v>
      </c>
    </row>
    <row r="2404" spans="1:7" x14ac:dyDescent="0.3">
      <c r="A2404">
        <v>2403</v>
      </c>
      <c r="B2404" t="s">
        <v>17463</v>
      </c>
      <c r="C2404" t="s">
        <v>15065</v>
      </c>
      <c r="D2404">
        <v>30409</v>
      </c>
      <c r="E2404">
        <v>593</v>
      </c>
      <c r="F2404" t="s">
        <v>15055</v>
      </c>
      <c r="G2404" t="s">
        <v>20049</v>
      </c>
    </row>
    <row r="2405" spans="1:7" x14ac:dyDescent="0.3">
      <c r="A2405">
        <v>2404</v>
      </c>
      <c r="B2405" t="s">
        <v>17464</v>
      </c>
      <c r="C2405" t="s">
        <v>15054</v>
      </c>
      <c r="D2405">
        <v>28147</v>
      </c>
      <c r="E2405">
        <v>140</v>
      </c>
      <c r="F2405" t="s">
        <v>15063</v>
      </c>
      <c r="G2405" t="s">
        <v>20049</v>
      </c>
    </row>
    <row r="2406" spans="1:7" x14ac:dyDescent="0.3">
      <c r="A2406">
        <v>2405</v>
      </c>
      <c r="B2406" t="s">
        <v>17465</v>
      </c>
      <c r="C2406" t="s">
        <v>15054</v>
      </c>
      <c r="D2406">
        <v>5071</v>
      </c>
      <c r="E2406">
        <v>349</v>
      </c>
      <c r="F2406" t="s">
        <v>15055</v>
      </c>
      <c r="G2406" t="s">
        <v>20049</v>
      </c>
    </row>
    <row r="2407" spans="1:7" x14ac:dyDescent="0.3">
      <c r="A2407">
        <v>2406</v>
      </c>
      <c r="B2407" t="s">
        <v>17466</v>
      </c>
      <c r="C2407" t="s">
        <v>15069</v>
      </c>
      <c r="D2407">
        <v>39673</v>
      </c>
      <c r="E2407">
        <v>78</v>
      </c>
      <c r="F2407" t="s">
        <v>15063</v>
      </c>
      <c r="G2407" t="s">
        <v>20051</v>
      </c>
    </row>
    <row r="2408" spans="1:7" x14ac:dyDescent="0.3">
      <c r="A2408">
        <v>2407</v>
      </c>
      <c r="B2408" t="s">
        <v>17467</v>
      </c>
      <c r="C2408" t="s">
        <v>15065</v>
      </c>
      <c r="D2408">
        <v>12582</v>
      </c>
      <c r="E2408">
        <v>540</v>
      </c>
      <c r="F2408" t="s">
        <v>15061</v>
      </c>
      <c r="G2408" t="s">
        <v>20049</v>
      </c>
    </row>
    <row r="2409" spans="1:7" x14ac:dyDescent="0.3">
      <c r="A2409">
        <v>2408</v>
      </c>
      <c r="B2409" t="s">
        <v>17468</v>
      </c>
      <c r="C2409" t="s">
        <v>15069</v>
      </c>
      <c r="D2409">
        <v>35578</v>
      </c>
      <c r="E2409">
        <v>672</v>
      </c>
      <c r="F2409" t="s">
        <v>15063</v>
      </c>
      <c r="G2409" t="s">
        <v>20049</v>
      </c>
    </row>
    <row r="2410" spans="1:7" x14ac:dyDescent="0.3">
      <c r="A2410">
        <v>2409</v>
      </c>
      <c r="B2410" t="s">
        <v>17469</v>
      </c>
      <c r="C2410" t="s">
        <v>15057</v>
      </c>
      <c r="D2410">
        <v>9642</v>
      </c>
      <c r="E2410">
        <v>457</v>
      </c>
      <c r="F2410" t="s">
        <v>15063</v>
      </c>
      <c r="G2410" t="s">
        <v>20049</v>
      </c>
    </row>
    <row r="2411" spans="1:7" x14ac:dyDescent="0.3">
      <c r="A2411">
        <v>2410</v>
      </c>
      <c r="B2411" t="s">
        <v>17470</v>
      </c>
      <c r="C2411" t="s">
        <v>15077</v>
      </c>
      <c r="D2411">
        <v>7836</v>
      </c>
      <c r="E2411">
        <v>499</v>
      </c>
      <c r="F2411" t="s">
        <v>15070</v>
      </c>
      <c r="G2411" t="s">
        <v>20049</v>
      </c>
    </row>
    <row r="2412" spans="1:7" x14ac:dyDescent="0.3">
      <c r="A2412">
        <v>2411</v>
      </c>
      <c r="B2412" t="s">
        <v>17471</v>
      </c>
      <c r="C2412" t="s">
        <v>15060</v>
      </c>
      <c r="D2412">
        <v>48547</v>
      </c>
      <c r="E2412">
        <v>183</v>
      </c>
      <c r="F2412" t="s">
        <v>15061</v>
      </c>
      <c r="G2412" t="s">
        <v>20049</v>
      </c>
    </row>
    <row r="2413" spans="1:7" x14ac:dyDescent="0.3">
      <c r="A2413">
        <v>2412</v>
      </c>
      <c r="B2413" t="s">
        <v>17472</v>
      </c>
      <c r="C2413" t="s">
        <v>15057</v>
      </c>
      <c r="D2413">
        <v>25819</v>
      </c>
      <c r="E2413">
        <v>93</v>
      </c>
      <c r="F2413" t="s">
        <v>15055</v>
      </c>
      <c r="G2413" t="s">
        <v>20051</v>
      </c>
    </row>
    <row r="2414" spans="1:7" x14ac:dyDescent="0.3">
      <c r="A2414">
        <v>2413</v>
      </c>
      <c r="B2414" t="s">
        <v>17473</v>
      </c>
      <c r="C2414" t="s">
        <v>15069</v>
      </c>
      <c r="D2414">
        <v>4275</v>
      </c>
      <c r="E2414">
        <v>233</v>
      </c>
      <c r="F2414" t="s">
        <v>15055</v>
      </c>
      <c r="G2414" t="s">
        <v>20049</v>
      </c>
    </row>
    <row r="2415" spans="1:7" x14ac:dyDescent="0.3">
      <c r="A2415">
        <v>2414</v>
      </c>
      <c r="B2415" t="s">
        <v>17474</v>
      </c>
      <c r="C2415" t="s">
        <v>15060</v>
      </c>
      <c r="D2415">
        <v>37959</v>
      </c>
      <c r="E2415">
        <v>430</v>
      </c>
      <c r="F2415" t="s">
        <v>15061</v>
      </c>
      <c r="G2415" t="s">
        <v>20049</v>
      </c>
    </row>
    <row r="2416" spans="1:7" x14ac:dyDescent="0.3">
      <c r="A2416">
        <v>2415</v>
      </c>
      <c r="B2416" t="s">
        <v>17475</v>
      </c>
      <c r="C2416" t="s">
        <v>15054</v>
      </c>
      <c r="D2416">
        <v>36152</v>
      </c>
      <c r="E2416">
        <v>171</v>
      </c>
      <c r="F2416" t="s">
        <v>15063</v>
      </c>
      <c r="G2416" t="s">
        <v>20049</v>
      </c>
    </row>
    <row r="2417" spans="1:7" x14ac:dyDescent="0.3">
      <c r="A2417">
        <v>2416</v>
      </c>
      <c r="B2417" t="s">
        <v>17476</v>
      </c>
      <c r="C2417" t="s">
        <v>15060</v>
      </c>
      <c r="D2417">
        <v>5662</v>
      </c>
      <c r="E2417">
        <v>332</v>
      </c>
      <c r="F2417" t="s">
        <v>15055</v>
      </c>
      <c r="G2417" t="s">
        <v>20049</v>
      </c>
    </row>
    <row r="2418" spans="1:7" x14ac:dyDescent="0.3">
      <c r="A2418">
        <v>2417</v>
      </c>
      <c r="B2418" t="s">
        <v>17477</v>
      </c>
      <c r="C2418" t="s">
        <v>15069</v>
      </c>
      <c r="D2418">
        <v>33556</v>
      </c>
      <c r="E2418">
        <v>232</v>
      </c>
      <c r="F2418" t="s">
        <v>15063</v>
      </c>
      <c r="G2418" t="s">
        <v>20049</v>
      </c>
    </row>
    <row r="2419" spans="1:7" x14ac:dyDescent="0.3">
      <c r="A2419">
        <v>2418</v>
      </c>
      <c r="B2419" t="s">
        <v>17478</v>
      </c>
      <c r="C2419" t="s">
        <v>15057</v>
      </c>
      <c r="D2419">
        <v>24072</v>
      </c>
      <c r="E2419">
        <v>124</v>
      </c>
      <c r="F2419" t="s">
        <v>15070</v>
      </c>
      <c r="G2419" t="s">
        <v>20049</v>
      </c>
    </row>
    <row r="2420" spans="1:7" x14ac:dyDescent="0.3">
      <c r="A2420">
        <v>2419</v>
      </c>
      <c r="B2420" t="s">
        <v>17479</v>
      </c>
      <c r="C2420" t="s">
        <v>15065</v>
      </c>
      <c r="D2420">
        <v>30944</v>
      </c>
      <c r="E2420">
        <v>795</v>
      </c>
      <c r="F2420" t="s">
        <v>15070</v>
      </c>
      <c r="G2420" t="s">
        <v>20049</v>
      </c>
    </row>
    <row r="2421" spans="1:7" x14ac:dyDescent="0.3">
      <c r="A2421">
        <v>2420</v>
      </c>
      <c r="B2421" t="s">
        <v>17480</v>
      </c>
      <c r="C2421" t="s">
        <v>15054</v>
      </c>
      <c r="D2421">
        <v>10369</v>
      </c>
      <c r="E2421">
        <v>839</v>
      </c>
      <c r="F2421" t="s">
        <v>15063</v>
      </c>
      <c r="G2421" t="s">
        <v>20049</v>
      </c>
    </row>
    <row r="2422" spans="1:7" x14ac:dyDescent="0.3">
      <c r="A2422">
        <v>2421</v>
      </c>
      <c r="B2422" t="s">
        <v>17481</v>
      </c>
      <c r="C2422" t="s">
        <v>15069</v>
      </c>
      <c r="D2422">
        <v>6206</v>
      </c>
      <c r="E2422">
        <v>884</v>
      </c>
      <c r="F2422" t="s">
        <v>15055</v>
      </c>
      <c r="G2422" t="s">
        <v>20049</v>
      </c>
    </row>
    <row r="2423" spans="1:7" x14ac:dyDescent="0.3">
      <c r="A2423">
        <v>2422</v>
      </c>
      <c r="B2423" t="s">
        <v>17482</v>
      </c>
      <c r="C2423" t="s">
        <v>15065</v>
      </c>
      <c r="D2423">
        <v>9594</v>
      </c>
      <c r="E2423">
        <v>977</v>
      </c>
      <c r="F2423" t="s">
        <v>15061</v>
      </c>
      <c r="G2423" t="s">
        <v>20049</v>
      </c>
    </row>
    <row r="2424" spans="1:7" x14ac:dyDescent="0.3">
      <c r="A2424">
        <v>2423</v>
      </c>
      <c r="B2424" t="s">
        <v>17483</v>
      </c>
      <c r="C2424" t="s">
        <v>15077</v>
      </c>
      <c r="D2424">
        <v>13001</v>
      </c>
      <c r="E2424">
        <v>205</v>
      </c>
      <c r="F2424" t="s">
        <v>15070</v>
      </c>
      <c r="G2424" t="s">
        <v>20049</v>
      </c>
    </row>
    <row r="2425" spans="1:7" x14ac:dyDescent="0.3">
      <c r="A2425">
        <v>2424</v>
      </c>
      <c r="B2425" t="s">
        <v>17484</v>
      </c>
      <c r="C2425" t="s">
        <v>15077</v>
      </c>
      <c r="D2425">
        <v>45076</v>
      </c>
      <c r="E2425">
        <v>200</v>
      </c>
      <c r="F2425" t="s">
        <v>15055</v>
      </c>
      <c r="G2425" t="s">
        <v>20049</v>
      </c>
    </row>
    <row r="2426" spans="1:7" x14ac:dyDescent="0.3">
      <c r="A2426">
        <v>2425</v>
      </c>
      <c r="B2426" t="s">
        <v>17485</v>
      </c>
      <c r="C2426" t="s">
        <v>15060</v>
      </c>
      <c r="D2426">
        <v>33033</v>
      </c>
      <c r="E2426">
        <v>192</v>
      </c>
      <c r="F2426" t="s">
        <v>15055</v>
      </c>
      <c r="G2426" t="s">
        <v>20049</v>
      </c>
    </row>
    <row r="2427" spans="1:7" x14ac:dyDescent="0.3">
      <c r="A2427">
        <v>2426</v>
      </c>
      <c r="B2427" t="s">
        <v>17486</v>
      </c>
      <c r="C2427" t="s">
        <v>15065</v>
      </c>
      <c r="D2427">
        <v>25186</v>
      </c>
      <c r="E2427">
        <v>392</v>
      </c>
      <c r="F2427" t="s">
        <v>15055</v>
      </c>
      <c r="G2427" t="s">
        <v>20049</v>
      </c>
    </row>
    <row r="2428" spans="1:7" x14ac:dyDescent="0.3">
      <c r="A2428">
        <v>2427</v>
      </c>
      <c r="B2428" t="s">
        <v>17487</v>
      </c>
      <c r="C2428" t="s">
        <v>15069</v>
      </c>
      <c r="D2428">
        <v>35154</v>
      </c>
      <c r="E2428">
        <v>496</v>
      </c>
      <c r="F2428" t="s">
        <v>15055</v>
      </c>
      <c r="G2428" t="s">
        <v>20049</v>
      </c>
    </row>
    <row r="2429" spans="1:7" x14ac:dyDescent="0.3">
      <c r="A2429">
        <v>2428</v>
      </c>
      <c r="B2429" t="s">
        <v>17488</v>
      </c>
      <c r="C2429" t="s">
        <v>15060</v>
      </c>
      <c r="D2429">
        <v>1751</v>
      </c>
      <c r="E2429">
        <v>9</v>
      </c>
      <c r="F2429" t="s">
        <v>15061</v>
      </c>
      <c r="G2429" t="s">
        <v>20050</v>
      </c>
    </row>
    <row r="2430" spans="1:7" x14ac:dyDescent="0.3">
      <c r="A2430">
        <v>2429</v>
      </c>
      <c r="B2430" t="s">
        <v>17489</v>
      </c>
      <c r="C2430" t="s">
        <v>15057</v>
      </c>
      <c r="D2430">
        <v>3344</v>
      </c>
      <c r="E2430">
        <v>480</v>
      </c>
      <c r="F2430" t="s">
        <v>15063</v>
      </c>
      <c r="G2430" t="s">
        <v>20049</v>
      </c>
    </row>
    <row r="2431" spans="1:7" x14ac:dyDescent="0.3">
      <c r="A2431">
        <v>2430</v>
      </c>
      <c r="B2431" t="s">
        <v>17490</v>
      </c>
      <c r="C2431" t="s">
        <v>15065</v>
      </c>
      <c r="D2431">
        <v>40081</v>
      </c>
      <c r="E2431">
        <v>140</v>
      </c>
      <c r="F2431" t="s">
        <v>15063</v>
      </c>
      <c r="G2431" t="s">
        <v>20049</v>
      </c>
    </row>
    <row r="2432" spans="1:7" x14ac:dyDescent="0.3">
      <c r="A2432">
        <v>2431</v>
      </c>
      <c r="B2432" t="s">
        <v>17491</v>
      </c>
      <c r="C2432" t="s">
        <v>15054</v>
      </c>
      <c r="D2432">
        <v>1494</v>
      </c>
      <c r="E2432">
        <v>6</v>
      </c>
      <c r="F2432" t="s">
        <v>15063</v>
      </c>
      <c r="G2432" t="s">
        <v>20050</v>
      </c>
    </row>
    <row r="2433" spans="1:7" x14ac:dyDescent="0.3">
      <c r="A2433">
        <v>2432</v>
      </c>
      <c r="B2433" t="s">
        <v>17492</v>
      </c>
      <c r="C2433" t="s">
        <v>15077</v>
      </c>
      <c r="D2433">
        <v>30941</v>
      </c>
      <c r="E2433">
        <v>115</v>
      </c>
      <c r="F2433" t="s">
        <v>15061</v>
      </c>
      <c r="G2433" t="s">
        <v>20049</v>
      </c>
    </row>
    <row r="2434" spans="1:7" x14ac:dyDescent="0.3">
      <c r="A2434">
        <v>2433</v>
      </c>
      <c r="B2434" t="s">
        <v>17493</v>
      </c>
      <c r="C2434" t="s">
        <v>15065</v>
      </c>
      <c r="D2434">
        <v>31762</v>
      </c>
      <c r="E2434">
        <v>256</v>
      </c>
      <c r="F2434" t="s">
        <v>15055</v>
      </c>
      <c r="G2434" t="s">
        <v>20049</v>
      </c>
    </row>
    <row r="2435" spans="1:7" x14ac:dyDescent="0.3">
      <c r="A2435">
        <v>2434</v>
      </c>
      <c r="B2435" t="s">
        <v>17494</v>
      </c>
      <c r="C2435" t="s">
        <v>15069</v>
      </c>
      <c r="D2435">
        <v>18602</v>
      </c>
      <c r="E2435">
        <v>867</v>
      </c>
      <c r="F2435" t="s">
        <v>15063</v>
      </c>
      <c r="G2435" t="s">
        <v>20049</v>
      </c>
    </row>
    <row r="2436" spans="1:7" x14ac:dyDescent="0.3">
      <c r="A2436">
        <v>2435</v>
      </c>
      <c r="B2436" t="s">
        <v>17495</v>
      </c>
      <c r="C2436" t="s">
        <v>15054</v>
      </c>
      <c r="D2436">
        <v>14809</v>
      </c>
      <c r="E2436">
        <v>610</v>
      </c>
      <c r="F2436" t="s">
        <v>15055</v>
      </c>
      <c r="G2436" t="s">
        <v>20049</v>
      </c>
    </row>
    <row r="2437" spans="1:7" x14ac:dyDescent="0.3">
      <c r="A2437">
        <v>2436</v>
      </c>
      <c r="B2437" t="s">
        <v>17496</v>
      </c>
      <c r="C2437" t="s">
        <v>15065</v>
      </c>
      <c r="D2437">
        <v>4490</v>
      </c>
      <c r="E2437">
        <v>98</v>
      </c>
      <c r="F2437" t="s">
        <v>15061</v>
      </c>
      <c r="G2437" t="s">
        <v>20051</v>
      </c>
    </row>
    <row r="2438" spans="1:7" x14ac:dyDescent="0.3">
      <c r="A2438">
        <v>2437</v>
      </c>
      <c r="B2438" t="s">
        <v>17497</v>
      </c>
      <c r="C2438" t="s">
        <v>15054</v>
      </c>
      <c r="D2438">
        <v>25404</v>
      </c>
      <c r="E2438">
        <v>558</v>
      </c>
      <c r="F2438" t="s">
        <v>15070</v>
      </c>
      <c r="G2438" t="s">
        <v>20049</v>
      </c>
    </row>
    <row r="2439" spans="1:7" x14ac:dyDescent="0.3">
      <c r="A2439">
        <v>2438</v>
      </c>
      <c r="B2439" t="s">
        <v>17498</v>
      </c>
      <c r="C2439" t="s">
        <v>15069</v>
      </c>
      <c r="D2439">
        <v>10042</v>
      </c>
      <c r="E2439">
        <v>75</v>
      </c>
      <c r="F2439" t="s">
        <v>15063</v>
      </c>
      <c r="G2439" t="s">
        <v>20051</v>
      </c>
    </row>
    <row r="2440" spans="1:7" x14ac:dyDescent="0.3">
      <c r="A2440">
        <v>2439</v>
      </c>
      <c r="B2440" t="s">
        <v>17499</v>
      </c>
      <c r="C2440" t="s">
        <v>15077</v>
      </c>
      <c r="D2440">
        <v>26075</v>
      </c>
      <c r="E2440">
        <v>81</v>
      </c>
      <c r="F2440" t="s">
        <v>15055</v>
      </c>
      <c r="G2440" t="s">
        <v>20051</v>
      </c>
    </row>
    <row r="2441" spans="1:7" x14ac:dyDescent="0.3">
      <c r="A2441">
        <v>2440</v>
      </c>
      <c r="B2441" t="s">
        <v>17500</v>
      </c>
      <c r="C2441" t="s">
        <v>15057</v>
      </c>
      <c r="D2441">
        <v>9778</v>
      </c>
      <c r="E2441">
        <v>217</v>
      </c>
      <c r="F2441" t="s">
        <v>15055</v>
      </c>
      <c r="G2441" t="s">
        <v>20049</v>
      </c>
    </row>
    <row r="2442" spans="1:7" x14ac:dyDescent="0.3">
      <c r="A2442">
        <v>2441</v>
      </c>
      <c r="B2442" t="s">
        <v>17501</v>
      </c>
      <c r="C2442" t="s">
        <v>15054</v>
      </c>
      <c r="D2442">
        <v>28163</v>
      </c>
      <c r="E2442">
        <v>771</v>
      </c>
      <c r="F2442" t="s">
        <v>15055</v>
      </c>
      <c r="G2442" t="s">
        <v>20049</v>
      </c>
    </row>
    <row r="2443" spans="1:7" x14ac:dyDescent="0.3">
      <c r="A2443">
        <v>2442</v>
      </c>
      <c r="B2443" t="s">
        <v>17502</v>
      </c>
      <c r="C2443" t="s">
        <v>15069</v>
      </c>
      <c r="D2443">
        <v>5542</v>
      </c>
      <c r="E2443">
        <v>791</v>
      </c>
      <c r="F2443" t="s">
        <v>15055</v>
      </c>
      <c r="G2443" t="s">
        <v>20049</v>
      </c>
    </row>
    <row r="2444" spans="1:7" x14ac:dyDescent="0.3">
      <c r="A2444">
        <v>2443</v>
      </c>
      <c r="B2444" t="s">
        <v>17503</v>
      </c>
      <c r="C2444" t="s">
        <v>15069</v>
      </c>
      <c r="D2444">
        <v>48182</v>
      </c>
      <c r="E2444">
        <v>840</v>
      </c>
      <c r="F2444" t="s">
        <v>15063</v>
      </c>
      <c r="G2444" t="s">
        <v>20049</v>
      </c>
    </row>
    <row r="2445" spans="1:7" x14ac:dyDescent="0.3">
      <c r="A2445">
        <v>2444</v>
      </c>
      <c r="B2445" t="s">
        <v>17504</v>
      </c>
      <c r="C2445" t="s">
        <v>15057</v>
      </c>
      <c r="D2445">
        <v>8808</v>
      </c>
      <c r="E2445">
        <v>396</v>
      </c>
      <c r="F2445" t="s">
        <v>15061</v>
      </c>
      <c r="G2445" t="s">
        <v>20049</v>
      </c>
    </row>
    <row r="2446" spans="1:7" x14ac:dyDescent="0.3">
      <c r="A2446">
        <v>2445</v>
      </c>
      <c r="B2446" t="s">
        <v>17505</v>
      </c>
      <c r="C2446" t="s">
        <v>15057</v>
      </c>
      <c r="D2446">
        <v>43849</v>
      </c>
      <c r="E2446">
        <v>956</v>
      </c>
      <c r="F2446" t="s">
        <v>15070</v>
      </c>
      <c r="G2446" t="s">
        <v>20049</v>
      </c>
    </row>
    <row r="2447" spans="1:7" x14ac:dyDescent="0.3">
      <c r="A2447">
        <v>2446</v>
      </c>
      <c r="B2447" t="s">
        <v>17506</v>
      </c>
      <c r="C2447" t="s">
        <v>15065</v>
      </c>
      <c r="D2447">
        <v>21708</v>
      </c>
      <c r="E2447">
        <v>359</v>
      </c>
      <c r="F2447" t="s">
        <v>15055</v>
      </c>
      <c r="G2447" t="s">
        <v>20049</v>
      </c>
    </row>
    <row r="2448" spans="1:7" x14ac:dyDescent="0.3">
      <c r="A2448">
        <v>2447</v>
      </c>
      <c r="B2448" t="s">
        <v>17507</v>
      </c>
      <c r="C2448" t="s">
        <v>15069</v>
      </c>
      <c r="D2448">
        <v>4926</v>
      </c>
      <c r="E2448">
        <v>191</v>
      </c>
      <c r="F2448" t="s">
        <v>15070</v>
      </c>
      <c r="G2448" t="s">
        <v>20049</v>
      </c>
    </row>
    <row r="2449" spans="1:7" x14ac:dyDescent="0.3">
      <c r="A2449">
        <v>2448</v>
      </c>
      <c r="B2449" t="s">
        <v>17508</v>
      </c>
      <c r="C2449" t="s">
        <v>15069</v>
      </c>
      <c r="D2449">
        <v>3487</v>
      </c>
      <c r="E2449">
        <v>213</v>
      </c>
      <c r="F2449" t="s">
        <v>15055</v>
      </c>
      <c r="G2449" t="s">
        <v>20049</v>
      </c>
    </row>
    <row r="2450" spans="1:7" x14ac:dyDescent="0.3">
      <c r="A2450">
        <v>2449</v>
      </c>
      <c r="B2450" t="s">
        <v>17509</v>
      </c>
      <c r="C2450" t="s">
        <v>15060</v>
      </c>
      <c r="D2450">
        <v>2183</v>
      </c>
      <c r="E2450">
        <v>777</v>
      </c>
      <c r="F2450" t="s">
        <v>15063</v>
      </c>
      <c r="G2450" t="s">
        <v>20049</v>
      </c>
    </row>
    <row r="2451" spans="1:7" x14ac:dyDescent="0.3">
      <c r="A2451">
        <v>2450</v>
      </c>
      <c r="B2451" t="s">
        <v>17510</v>
      </c>
      <c r="C2451" t="s">
        <v>15069</v>
      </c>
      <c r="D2451">
        <v>22427</v>
      </c>
      <c r="E2451">
        <v>11</v>
      </c>
      <c r="F2451" t="s">
        <v>15063</v>
      </c>
      <c r="G2451" t="s">
        <v>20050</v>
      </c>
    </row>
    <row r="2452" spans="1:7" x14ac:dyDescent="0.3">
      <c r="A2452">
        <v>2451</v>
      </c>
      <c r="B2452" t="s">
        <v>17511</v>
      </c>
      <c r="C2452" t="s">
        <v>15077</v>
      </c>
      <c r="D2452">
        <v>3843</v>
      </c>
      <c r="E2452">
        <v>90</v>
      </c>
      <c r="F2452" t="s">
        <v>15063</v>
      </c>
      <c r="G2452" t="s">
        <v>20051</v>
      </c>
    </row>
    <row r="2453" spans="1:7" x14ac:dyDescent="0.3">
      <c r="A2453">
        <v>2452</v>
      </c>
      <c r="B2453" t="s">
        <v>17512</v>
      </c>
      <c r="C2453" t="s">
        <v>15065</v>
      </c>
      <c r="D2453">
        <v>43383</v>
      </c>
      <c r="E2453">
        <v>252</v>
      </c>
      <c r="F2453" t="s">
        <v>15063</v>
      </c>
      <c r="G2453" t="s">
        <v>20049</v>
      </c>
    </row>
    <row r="2454" spans="1:7" x14ac:dyDescent="0.3">
      <c r="A2454">
        <v>2453</v>
      </c>
      <c r="B2454" t="s">
        <v>17513</v>
      </c>
      <c r="C2454" t="s">
        <v>15057</v>
      </c>
      <c r="D2454">
        <v>3521</v>
      </c>
      <c r="E2454">
        <v>259</v>
      </c>
      <c r="F2454" t="s">
        <v>15061</v>
      </c>
      <c r="G2454" t="s">
        <v>20049</v>
      </c>
    </row>
    <row r="2455" spans="1:7" x14ac:dyDescent="0.3">
      <c r="A2455">
        <v>2454</v>
      </c>
      <c r="B2455" t="s">
        <v>17514</v>
      </c>
      <c r="C2455" t="s">
        <v>15057</v>
      </c>
      <c r="D2455">
        <v>3520</v>
      </c>
      <c r="E2455">
        <v>370</v>
      </c>
      <c r="F2455" t="s">
        <v>15070</v>
      </c>
      <c r="G2455" t="s">
        <v>20049</v>
      </c>
    </row>
    <row r="2456" spans="1:7" x14ac:dyDescent="0.3">
      <c r="A2456">
        <v>2455</v>
      </c>
      <c r="B2456" t="s">
        <v>17515</v>
      </c>
      <c r="C2456" t="s">
        <v>15065</v>
      </c>
      <c r="D2456">
        <v>22873</v>
      </c>
      <c r="E2456">
        <v>576</v>
      </c>
      <c r="F2456" t="s">
        <v>15055</v>
      </c>
      <c r="G2456" t="s">
        <v>20049</v>
      </c>
    </row>
    <row r="2457" spans="1:7" x14ac:dyDescent="0.3">
      <c r="A2457">
        <v>2456</v>
      </c>
      <c r="B2457" t="s">
        <v>17516</v>
      </c>
      <c r="C2457" t="s">
        <v>15065</v>
      </c>
      <c r="D2457">
        <v>10652</v>
      </c>
      <c r="E2457">
        <v>268</v>
      </c>
      <c r="F2457" t="s">
        <v>15055</v>
      </c>
      <c r="G2457" t="s">
        <v>20049</v>
      </c>
    </row>
    <row r="2458" spans="1:7" x14ac:dyDescent="0.3">
      <c r="A2458">
        <v>2457</v>
      </c>
      <c r="B2458" t="s">
        <v>17517</v>
      </c>
      <c r="C2458" t="s">
        <v>15069</v>
      </c>
      <c r="D2458">
        <v>43401</v>
      </c>
      <c r="E2458">
        <v>1000</v>
      </c>
      <c r="F2458" t="s">
        <v>15055</v>
      </c>
      <c r="G2458" t="s">
        <v>20049</v>
      </c>
    </row>
    <row r="2459" spans="1:7" x14ac:dyDescent="0.3">
      <c r="A2459">
        <v>2458</v>
      </c>
      <c r="B2459" t="s">
        <v>17518</v>
      </c>
      <c r="C2459" t="s">
        <v>15077</v>
      </c>
      <c r="D2459">
        <v>21106</v>
      </c>
      <c r="E2459">
        <v>165</v>
      </c>
      <c r="F2459" t="s">
        <v>15063</v>
      </c>
      <c r="G2459" t="s">
        <v>20049</v>
      </c>
    </row>
    <row r="2460" spans="1:7" x14ac:dyDescent="0.3">
      <c r="A2460">
        <v>2459</v>
      </c>
      <c r="B2460" t="s">
        <v>17519</v>
      </c>
      <c r="C2460" t="s">
        <v>15077</v>
      </c>
      <c r="D2460">
        <v>43103</v>
      </c>
      <c r="E2460">
        <v>918</v>
      </c>
      <c r="F2460" t="s">
        <v>15055</v>
      </c>
      <c r="G2460" t="s">
        <v>20049</v>
      </c>
    </row>
    <row r="2461" spans="1:7" x14ac:dyDescent="0.3">
      <c r="A2461">
        <v>2460</v>
      </c>
      <c r="B2461" t="s">
        <v>17520</v>
      </c>
      <c r="C2461" t="s">
        <v>15060</v>
      </c>
      <c r="D2461">
        <v>1369</v>
      </c>
      <c r="E2461">
        <v>666</v>
      </c>
      <c r="F2461" t="s">
        <v>15061</v>
      </c>
      <c r="G2461" t="s">
        <v>20049</v>
      </c>
    </row>
    <row r="2462" spans="1:7" x14ac:dyDescent="0.3">
      <c r="A2462">
        <v>2461</v>
      </c>
      <c r="B2462" t="s">
        <v>17521</v>
      </c>
      <c r="C2462" t="s">
        <v>15069</v>
      </c>
      <c r="D2462">
        <v>13679</v>
      </c>
      <c r="E2462">
        <v>104</v>
      </c>
      <c r="F2462" t="s">
        <v>15061</v>
      </c>
      <c r="G2462" t="s">
        <v>20049</v>
      </c>
    </row>
    <row r="2463" spans="1:7" x14ac:dyDescent="0.3">
      <c r="A2463">
        <v>2462</v>
      </c>
      <c r="B2463" t="s">
        <v>17522</v>
      </c>
      <c r="C2463" t="s">
        <v>15065</v>
      </c>
      <c r="D2463">
        <v>38257</v>
      </c>
      <c r="E2463">
        <v>740</v>
      </c>
      <c r="F2463" t="s">
        <v>15061</v>
      </c>
      <c r="G2463" t="s">
        <v>20049</v>
      </c>
    </row>
    <row r="2464" spans="1:7" x14ac:dyDescent="0.3">
      <c r="A2464">
        <v>2463</v>
      </c>
      <c r="B2464" t="s">
        <v>17523</v>
      </c>
      <c r="C2464" t="s">
        <v>15077</v>
      </c>
      <c r="D2464">
        <v>12716</v>
      </c>
      <c r="E2464">
        <v>145</v>
      </c>
      <c r="F2464" t="s">
        <v>15061</v>
      </c>
      <c r="G2464" t="s">
        <v>20049</v>
      </c>
    </row>
    <row r="2465" spans="1:7" x14ac:dyDescent="0.3">
      <c r="A2465">
        <v>2464</v>
      </c>
      <c r="B2465" t="s">
        <v>17524</v>
      </c>
      <c r="C2465" t="s">
        <v>15057</v>
      </c>
      <c r="D2465">
        <v>13223</v>
      </c>
      <c r="E2465">
        <v>315</v>
      </c>
      <c r="F2465" t="s">
        <v>15061</v>
      </c>
      <c r="G2465" t="s">
        <v>20049</v>
      </c>
    </row>
    <row r="2466" spans="1:7" x14ac:dyDescent="0.3">
      <c r="A2466">
        <v>2465</v>
      </c>
      <c r="B2466" t="s">
        <v>17525</v>
      </c>
      <c r="C2466" t="s">
        <v>15077</v>
      </c>
      <c r="D2466">
        <v>1034</v>
      </c>
      <c r="E2466">
        <v>988</v>
      </c>
      <c r="F2466" t="s">
        <v>15061</v>
      </c>
      <c r="G2466" t="s">
        <v>20049</v>
      </c>
    </row>
    <row r="2467" spans="1:7" x14ac:dyDescent="0.3">
      <c r="A2467">
        <v>2466</v>
      </c>
      <c r="B2467" t="s">
        <v>17526</v>
      </c>
      <c r="C2467" t="s">
        <v>15060</v>
      </c>
      <c r="D2467">
        <v>26667</v>
      </c>
      <c r="E2467">
        <v>329</v>
      </c>
      <c r="F2467" t="s">
        <v>15061</v>
      </c>
      <c r="G2467" t="s">
        <v>20049</v>
      </c>
    </row>
    <row r="2468" spans="1:7" x14ac:dyDescent="0.3">
      <c r="A2468">
        <v>2467</v>
      </c>
      <c r="B2468" t="s">
        <v>17527</v>
      </c>
      <c r="C2468" t="s">
        <v>15060</v>
      </c>
      <c r="D2468">
        <v>18066</v>
      </c>
      <c r="E2468">
        <v>286</v>
      </c>
      <c r="F2468" t="s">
        <v>15055</v>
      </c>
      <c r="G2468" t="s">
        <v>20049</v>
      </c>
    </row>
    <row r="2469" spans="1:7" x14ac:dyDescent="0.3">
      <c r="A2469">
        <v>2468</v>
      </c>
      <c r="B2469" t="s">
        <v>17528</v>
      </c>
      <c r="C2469" t="s">
        <v>15065</v>
      </c>
      <c r="D2469">
        <v>16928</v>
      </c>
      <c r="E2469">
        <v>454</v>
      </c>
      <c r="F2469" t="s">
        <v>15055</v>
      </c>
      <c r="G2469" t="s">
        <v>20049</v>
      </c>
    </row>
    <row r="2470" spans="1:7" x14ac:dyDescent="0.3">
      <c r="A2470">
        <v>2469</v>
      </c>
      <c r="B2470" t="s">
        <v>17529</v>
      </c>
      <c r="C2470" t="s">
        <v>15065</v>
      </c>
      <c r="D2470">
        <v>17188</v>
      </c>
      <c r="E2470">
        <v>227</v>
      </c>
      <c r="F2470" t="s">
        <v>15061</v>
      </c>
      <c r="G2470" t="s">
        <v>20049</v>
      </c>
    </row>
    <row r="2471" spans="1:7" x14ac:dyDescent="0.3">
      <c r="A2471">
        <v>2470</v>
      </c>
      <c r="B2471" t="s">
        <v>17530</v>
      </c>
      <c r="C2471" t="s">
        <v>15065</v>
      </c>
      <c r="D2471">
        <v>12453</v>
      </c>
      <c r="E2471">
        <v>93</v>
      </c>
      <c r="F2471" t="s">
        <v>15061</v>
      </c>
      <c r="G2471" t="s">
        <v>20051</v>
      </c>
    </row>
    <row r="2472" spans="1:7" x14ac:dyDescent="0.3">
      <c r="A2472">
        <v>2471</v>
      </c>
      <c r="B2472" t="s">
        <v>17531</v>
      </c>
      <c r="C2472" t="s">
        <v>15054</v>
      </c>
      <c r="D2472">
        <v>22672</v>
      </c>
      <c r="E2472">
        <v>229</v>
      </c>
      <c r="F2472" t="s">
        <v>15055</v>
      </c>
      <c r="G2472" t="s">
        <v>20049</v>
      </c>
    </row>
    <row r="2473" spans="1:7" x14ac:dyDescent="0.3">
      <c r="A2473">
        <v>2472</v>
      </c>
      <c r="B2473" t="s">
        <v>17532</v>
      </c>
      <c r="C2473" t="s">
        <v>15077</v>
      </c>
      <c r="D2473">
        <v>4163</v>
      </c>
      <c r="E2473">
        <v>497</v>
      </c>
      <c r="F2473" t="s">
        <v>15061</v>
      </c>
      <c r="G2473" t="s">
        <v>20049</v>
      </c>
    </row>
    <row r="2474" spans="1:7" x14ac:dyDescent="0.3">
      <c r="A2474">
        <v>2473</v>
      </c>
      <c r="B2474" t="s">
        <v>17533</v>
      </c>
      <c r="C2474" t="s">
        <v>15054</v>
      </c>
      <c r="D2474">
        <v>14701</v>
      </c>
      <c r="E2474">
        <v>235</v>
      </c>
      <c r="F2474" t="s">
        <v>15063</v>
      </c>
      <c r="G2474" t="s">
        <v>20049</v>
      </c>
    </row>
    <row r="2475" spans="1:7" x14ac:dyDescent="0.3">
      <c r="A2475">
        <v>2474</v>
      </c>
      <c r="B2475" t="s">
        <v>17534</v>
      </c>
      <c r="C2475" t="s">
        <v>15065</v>
      </c>
      <c r="D2475">
        <v>18434</v>
      </c>
      <c r="E2475">
        <v>465</v>
      </c>
      <c r="F2475" t="s">
        <v>15055</v>
      </c>
      <c r="G2475" t="s">
        <v>20049</v>
      </c>
    </row>
    <row r="2476" spans="1:7" x14ac:dyDescent="0.3">
      <c r="A2476">
        <v>2475</v>
      </c>
      <c r="B2476" t="s">
        <v>17535</v>
      </c>
      <c r="C2476" t="s">
        <v>15054</v>
      </c>
      <c r="D2476">
        <v>14862</v>
      </c>
      <c r="E2476">
        <v>457</v>
      </c>
      <c r="F2476" t="s">
        <v>15055</v>
      </c>
      <c r="G2476" t="s">
        <v>20049</v>
      </c>
    </row>
    <row r="2477" spans="1:7" x14ac:dyDescent="0.3">
      <c r="A2477">
        <v>2476</v>
      </c>
      <c r="B2477" t="s">
        <v>17536</v>
      </c>
      <c r="C2477" t="s">
        <v>15057</v>
      </c>
      <c r="D2477">
        <v>44728</v>
      </c>
      <c r="E2477">
        <v>256</v>
      </c>
      <c r="F2477" t="s">
        <v>15070</v>
      </c>
      <c r="G2477" t="s">
        <v>20049</v>
      </c>
    </row>
    <row r="2478" spans="1:7" x14ac:dyDescent="0.3">
      <c r="A2478">
        <v>2477</v>
      </c>
      <c r="B2478" t="s">
        <v>17537</v>
      </c>
      <c r="C2478" t="s">
        <v>15060</v>
      </c>
      <c r="D2478">
        <v>42763</v>
      </c>
      <c r="E2478">
        <v>442</v>
      </c>
      <c r="F2478" t="s">
        <v>15063</v>
      </c>
      <c r="G2478" t="s">
        <v>20049</v>
      </c>
    </row>
    <row r="2479" spans="1:7" x14ac:dyDescent="0.3">
      <c r="A2479">
        <v>2478</v>
      </c>
      <c r="B2479" t="s">
        <v>17538</v>
      </c>
      <c r="C2479" t="s">
        <v>15069</v>
      </c>
      <c r="D2479">
        <v>10869</v>
      </c>
      <c r="E2479">
        <v>317</v>
      </c>
      <c r="F2479" t="s">
        <v>15055</v>
      </c>
      <c r="G2479" t="s">
        <v>20049</v>
      </c>
    </row>
    <row r="2480" spans="1:7" x14ac:dyDescent="0.3">
      <c r="A2480">
        <v>2479</v>
      </c>
      <c r="B2480" t="s">
        <v>17539</v>
      </c>
      <c r="C2480" t="s">
        <v>15077</v>
      </c>
      <c r="D2480">
        <v>24668</v>
      </c>
      <c r="E2480">
        <v>526</v>
      </c>
      <c r="F2480" t="s">
        <v>15061</v>
      </c>
      <c r="G2480" t="s">
        <v>20049</v>
      </c>
    </row>
    <row r="2481" spans="1:7" x14ac:dyDescent="0.3">
      <c r="A2481">
        <v>2480</v>
      </c>
      <c r="B2481" t="s">
        <v>17540</v>
      </c>
      <c r="C2481" t="s">
        <v>15065</v>
      </c>
      <c r="D2481">
        <v>1744</v>
      </c>
      <c r="E2481">
        <v>225</v>
      </c>
      <c r="F2481" t="s">
        <v>15063</v>
      </c>
      <c r="G2481" t="s">
        <v>20049</v>
      </c>
    </row>
    <row r="2482" spans="1:7" x14ac:dyDescent="0.3">
      <c r="A2482">
        <v>2481</v>
      </c>
      <c r="B2482" t="s">
        <v>17541</v>
      </c>
      <c r="C2482" t="s">
        <v>15054</v>
      </c>
      <c r="D2482">
        <v>43156</v>
      </c>
      <c r="E2482">
        <v>282</v>
      </c>
      <c r="F2482" t="s">
        <v>15055</v>
      </c>
      <c r="G2482" t="s">
        <v>20049</v>
      </c>
    </row>
    <row r="2483" spans="1:7" x14ac:dyDescent="0.3">
      <c r="A2483">
        <v>2482</v>
      </c>
      <c r="B2483" t="s">
        <v>17542</v>
      </c>
      <c r="C2483" t="s">
        <v>15065</v>
      </c>
      <c r="D2483">
        <v>14715</v>
      </c>
      <c r="E2483">
        <v>57</v>
      </c>
      <c r="F2483" t="s">
        <v>15063</v>
      </c>
      <c r="G2483" t="s">
        <v>20051</v>
      </c>
    </row>
    <row r="2484" spans="1:7" x14ac:dyDescent="0.3">
      <c r="A2484">
        <v>2483</v>
      </c>
      <c r="B2484" t="s">
        <v>17543</v>
      </c>
      <c r="C2484" t="s">
        <v>15060</v>
      </c>
      <c r="D2484">
        <v>598</v>
      </c>
      <c r="E2484">
        <v>657</v>
      </c>
      <c r="F2484" t="s">
        <v>15070</v>
      </c>
      <c r="G2484" t="s">
        <v>20049</v>
      </c>
    </row>
    <row r="2485" spans="1:7" x14ac:dyDescent="0.3">
      <c r="A2485">
        <v>2484</v>
      </c>
      <c r="B2485" t="s">
        <v>17544</v>
      </c>
      <c r="C2485" t="s">
        <v>15054</v>
      </c>
      <c r="D2485">
        <v>28385</v>
      </c>
      <c r="E2485">
        <v>70</v>
      </c>
      <c r="F2485" t="s">
        <v>15063</v>
      </c>
      <c r="G2485" t="s">
        <v>20051</v>
      </c>
    </row>
    <row r="2486" spans="1:7" x14ac:dyDescent="0.3">
      <c r="A2486">
        <v>2485</v>
      </c>
      <c r="B2486" t="s">
        <v>17545</v>
      </c>
      <c r="C2486" t="s">
        <v>15077</v>
      </c>
      <c r="D2486">
        <v>18934</v>
      </c>
      <c r="E2486">
        <v>639</v>
      </c>
      <c r="F2486" t="s">
        <v>15055</v>
      </c>
      <c r="G2486" t="s">
        <v>20049</v>
      </c>
    </row>
    <row r="2487" spans="1:7" x14ac:dyDescent="0.3">
      <c r="A2487">
        <v>2486</v>
      </c>
      <c r="B2487" t="s">
        <v>17546</v>
      </c>
      <c r="C2487" t="s">
        <v>15057</v>
      </c>
      <c r="D2487">
        <v>4012</v>
      </c>
      <c r="E2487">
        <v>872</v>
      </c>
      <c r="F2487" t="s">
        <v>15063</v>
      </c>
      <c r="G2487" t="s">
        <v>20049</v>
      </c>
    </row>
    <row r="2488" spans="1:7" x14ac:dyDescent="0.3">
      <c r="A2488">
        <v>2487</v>
      </c>
      <c r="B2488" t="s">
        <v>17547</v>
      </c>
      <c r="C2488" t="s">
        <v>15065</v>
      </c>
      <c r="D2488">
        <v>30469</v>
      </c>
      <c r="E2488">
        <v>435</v>
      </c>
      <c r="F2488" t="s">
        <v>15063</v>
      </c>
      <c r="G2488" t="s">
        <v>20049</v>
      </c>
    </row>
    <row r="2489" spans="1:7" x14ac:dyDescent="0.3">
      <c r="A2489">
        <v>2488</v>
      </c>
      <c r="B2489" t="s">
        <v>17548</v>
      </c>
      <c r="C2489" t="s">
        <v>15065</v>
      </c>
      <c r="D2489">
        <v>39823</v>
      </c>
      <c r="E2489">
        <v>60</v>
      </c>
      <c r="F2489" t="s">
        <v>15061</v>
      </c>
      <c r="G2489" t="s">
        <v>20051</v>
      </c>
    </row>
    <row r="2490" spans="1:7" x14ac:dyDescent="0.3">
      <c r="A2490">
        <v>2489</v>
      </c>
      <c r="B2490" t="s">
        <v>17549</v>
      </c>
      <c r="C2490" t="s">
        <v>15057</v>
      </c>
      <c r="D2490">
        <v>10016</v>
      </c>
      <c r="E2490">
        <v>716</v>
      </c>
      <c r="F2490" t="s">
        <v>15055</v>
      </c>
      <c r="G2490" t="s">
        <v>20049</v>
      </c>
    </row>
    <row r="2491" spans="1:7" x14ac:dyDescent="0.3">
      <c r="A2491">
        <v>2490</v>
      </c>
      <c r="B2491" t="s">
        <v>17550</v>
      </c>
      <c r="C2491" t="s">
        <v>15077</v>
      </c>
      <c r="D2491">
        <v>49954</v>
      </c>
      <c r="E2491">
        <v>709</v>
      </c>
      <c r="F2491" t="s">
        <v>15063</v>
      </c>
      <c r="G2491" t="s">
        <v>20049</v>
      </c>
    </row>
    <row r="2492" spans="1:7" x14ac:dyDescent="0.3">
      <c r="A2492">
        <v>2491</v>
      </c>
      <c r="B2492" t="s">
        <v>17551</v>
      </c>
      <c r="C2492" t="s">
        <v>15054</v>
      </c>
      <c r="D2492">
        <v>5702</v>
      </c>
      <c r="E2492">
        <v>577</v>
      </c>
      <c r="F2492" t="s">
        <v>15055</v>
      </c>
      <c r="G2492" t="s">
        <v>20049</v>
      </c>
    </row>
    <row r="2493" spans="1:7" x14ac:dyDescent="0.3">
      <c r="A2493">
        <v>2492</v>
      </c>
      <c r="B2493" t="s">
        <v>17552</v>
      </c>
      <c r="C2493" t="s">
        <v>15069</v>
      </c>
      <c r="D2493">
        <v>727</v>
      </c>
      <c r="E2493">
        <v>715</v>
      </c>
      <c r="F2493" t="s">
        <v>15061</v>
      </c>
      <c r="G2493" t="s">
        <v>20049</v>
      </c>
    </row>
    <row r="2494" spans="1:7" x14ac:dyDescent="0.3">
      <c r="A2494">
        <v>2493</v>
      </c>
      <c r="B2494" t="s">
        <v>17553</v>
      </c>
      <c r="C2494" t="s">
        <v>15054</v>
      </c>
      <c r="D2494">
        <v>6907</v>
      </c>
      <c r="E2494">
        <v>656</v>
      </c>
      <c r="F2494" t="s">
        <v>15070</v>
      </c>
      <c r="G2494" t="s">
        <v>20049</v>
      </c>
    </row>
    <row r="2495" spans="1:7" x14ac:dyDescent="0.3">
      <c r="A2495">
        <v>2494</v>
      </c>
      <c r="B2495" t="s">
        <v>17554</v>
      </c>
      <c r="C2495" t="s">
        <v>15077</v>
      </c>
      <c r="D2495">
        <v>4922</v>
      </c>
      <c r="E2495">
        <v>474</v>
      </c>
      <c r="F2495" t="s">
        <v>15055</v>
      </c>
      <c r="G2495" t="s">
        <v>20049</v>
      </c>
    </row>
    <row r="2496" spans="1:7" x14ac:dyDescent="0.3">
      <c r="A2496">
        <v>2495</v>
      </c>
      <c r="B2496" t="s">
        <v>17555</v>
      </c>
      <c r="C2496" t="s">
        <v>15069</v>
      </c>
      <c r="D2496">
        <v>6599</v>
      </c>
      <c r="E2496">
        <v>589</v>
      </c>
      <c r="F2496" t="s">
        <v>15070</v>
      </c>
      <c r="G2496" t="s">
        <v>20049</v>
      </c>
    </row>
    <row r="2497" spans="1:7" x14ac:dyDescent="0.3">
      <c r="A2497">
        <v>2496</v>
      </c>
      <c r="B2497" t="s">
        <v>17556</v>
      </c>
      <c r="C2497" t="s">
        <v>15060</v>
      </c>
      <c r="D2497">
        <v>11695</v>
      </c>
      <c r="E2497">
        <v>596</v>
      </c>
      <c r="F2497" t="s">
        <v>15055</v>
      </c>
      <c r="G2497" t="s">
        <v>20049</v>
      </c>
    </row>
    <row r="2498" spans="1:7" x14ac:dyDescent="0.3">
      <c r="A2498">
        <v>2497</v>
      </c>
      <c r="B2498" t="s">
        <v>15396</v>
      </c>
      <c r="C2498" t="s">
        <v>15065</v>
      </c>
      <c r="D2498">
        <v>41043</v>
      </c>
      <c r="E2498">
        <v>514</v>
      </c>
      <c r="F2498" t="s">
        <v>15070</v>
      </c>
      <c r="G2498" t="s">
        <v>20049</v>
      </c>
    </row>
    <row r="2499" spans="1:7" x14ac:dyDescent="0.3">
      <c r="A2499">
        <v>2498</v>
      </c>
      <c r="B2499" t="s">
        <v>17557</v>
      </c>
      <c r="C2499" t="s">
        <v>15077</v>
      </c>
      <c r="D2499">
        <v>6194</v>
      </c>
      <c r="E2499">
        <v>991</v>
      </c>
      <c r="F2499" t="s">
        <v>15063</v>
      </c>
      <c r="G2499" t="s">
        <v>20049</v>
      </c>
    </row>
    <row r="2500" spans="1:7" x14ac:dyDescent="0.3">
      <c r="A2500">
        <v>2499</v>
      </c>
      <c r="B2500" t="s">
        <v>17558</v>
      </c>
      <c r="C2500" t="s">
        <v>15077</v>
      </c>
      <c r="D2500">
        <v>8351</v>
      </c>
      <c r="E2500">
        <v>15</v>
      </c>
      <c r="F2500" t="s">
        <v>15063</v>
      </c>
      <c r="G2500" t="s">
        <v>20050</v>
      </c>
    </row>
    <row r="2501" spans="1:7" x14ac:dyDescent="0.3">
      <c r="A2501">
        <v>2500</v>
      </c>
      <c r="B2501" t="s">
        <v>17559</v>
      </c>
      <c r="C2501" t="s">
        <v>15069</v>
      </c>
      <c r="D2501">
        <v>33629</v>
      </c>
      <c r="E2501">
        <v>117</v>
      </c>
      <c r="F2501" t="s">
        <v>15055</v>
      </c>
      <c r="G2501" t="s">
        <v>20049</v>
      </c>
    </row>
    <row r="2502" spans="1:7" x14ac:dyDescent="0.3">
      <c r="A2502">
        <v>2501</v>
      </c>
      <c r="B2502" t="s">
        <v>17560</v>
      </c>
      <c r="C2502" t="s">
        <v>15069</v>
      </c>
      <c r="D2502">
        <v>33867</v>
      </c>
      <c r="E2502">
        <v>930</v>
      </c>
      <c r="F2502" t="s">
        <v>15070</v>
      </c>
      <c r="G2502" t="s">
        <v>20049</v>
      </c>
    </row>
    <row r="2503" spans="1:7" x14ac:dyDescent="0.3">
      <c r="A2503">
        <v>2502</v>
      </c>
      <c r="B2503" t="s">
        <v>17561</v>
      </c>
      <c r="C2503" t="s">
        <v>15057</v>
      </c>
      <c r="D2503">
        <v>16217</v>
      </c>
      <c r="E2503">
        <v>887</v>
      </c>
      <c r="F2503" t="s">
        <v>15070</v>
      </c>
      <c r="G2503" t="s">
        <v>20049</v>
      </c>
    </row>
    <row r="2504" spans="1:7" x14ac:dyDescent="0.3">
      <c r="A2504">
        <v>2503</v>
      </c>
      <c r="B2504" t="s">
        <v>17562</v>
      </c>
      <c r="C2504" t="s">
        <v>15057</v>
      </c>
      <c r="D2504">
        <v>15343</v>
      </c>
      <c r="E2504">
        <v>717</v>
      </c>
      <c r="F2504" t="s">
        <v>15061</v>
      </c>
      <c r="G2504" t="s">
        <v>20049</v>
      </c>
    </row>
    <row r="2505" spans="1:7" x14ac:dyDescent="0.3">
      <c r="A2505">
        <v>2504</v>
      </c>
      <c r="B2505" t="s">
        <v>17563</v>
      </c>
      <c r="C2505" t="s">
        <v>15069</v>
      </c>
      <c r="D2505">
        <v>2699</v>
      </c>
      <c r="E2505">
        <v>176</v>
      </c>
      <c r="F2505" t="s">
        <v>15070</v>
      </c>
      <c r="G2505" t="s">
        <v>20049</v>
      </c>
    </row>
    <row r="2506" spans="1:7" x14ac:dyDescent="0.3">
      <c r="A2506">
        <v>2505</v>
      </c>
      <c r="B2506" t="s">
        <v>17564</v>
      </c>
      <c r="C2506" t="s">
        <v>15069</v>
      </c>
      <c r="D2506">
        <v>10298</v>
      </c>
      <c r="E2506">
        <v>70</v>
      </c>
      <c r="F2506" t="s">
        <v>15070</v>
      </c>
      <c r="G2506" t="s">
        <v>20051</v>
      </c>
    </row>
    <row r="2507" spans="1:7" x14ac:dyDescent="0.3">
      <c r="A2507">
        <v>2506</v>
      </c>
      <c r="B2507" t="s">
        <v>17565</v>
      </c>
      <c r="C2507" t="s">
        <v>15065</v>
      </c>
      <c r="D2507">
        <v>37642</v>
      </c>
      <c r="E2507">
        <v>199</v>
      </c>
      <c r="F2507" t="s">
        <v>15063</v>
      </c>
      <c r="G2507" t="s">
        <v>20049</v>
      </c>
    </row>
    <row r="2508" spans="1:7" x14ac:dyDescent="0.3">
      <c r="A2508">
        <v>2507</v>
      </c>
      <c r="B2508" t="s">
        <v>17566</v>
      </c>
      <c r="C2508" t="s">
        <v>15054</v>
      </c>
      <c r="D2508">
        <v>3212</v>
      </c>
      <c r="E2508">
        <v>976</v>
      </c>
      <c r="F2508" t="s">
        <v>15061</v>
      </c>
      <c r="G2508" t="s">
        <v>20049</v>
      </c>
    </row>
    <row r="2509" spans="1:7" x14ac:dyDescent="0.3">
      <c r="A2509">
        <v>2508</v>
      </c>
      <c r="B2509" t="s">
        <v>17567</v>
      </c>
      <c r="C2509" t="s">
        <v>15054</v>
      </c>
      <c r="D2509">
        <v>15971</v>
      </c>
      <c r="E2509">
        <v>648</v>
      </c>
      <c r="F2509" t="s">
        <v>15061</v>
      </c>
      <c r="G2509" t="s">
        <v>20049</v>
      </c>
    </row>
    <row r="2510" spans="1:7" x14ac:dyDescent="0.3">
      <c r="A2510">
        <v>2509</v>
      </c>
      <c r="B2510" t="s">
        <v>17568</v>
      </c>
      <c r="C2510" t="s">
        <v>15054</v>
      </c>
      <c r="D2510">
        <v>2301</v>
      </c>
      <c r="E2510">
        <v>202</v>
      </c>
      <c r="F2510" t="s">
        <v>15063</v>
      </c>
      <c r="G2510" t="s">
        <v>20049</v>
      </c>
    </row>
    <row r="2511" spans="1:7" x14ac:dyDescent="0.3">
      <c r="A2511">
        <v>2510</v>
      </c>
      <c r="B2511" t="s">
        <v>17569</v>
      </c>
      <c r="C2511" t="s">
        <v>15077</v>
      </c>
      <c r="D2511">
        <v>21776</v>
      </c>
      <c r="E2511">
        <v>315</v>
      </c>
      <c r="F2511" t="s">
        <v>15063</v>
      </c>
      <c r="G2511" t="s">
        <v>20049</v>
      </c>
    </row>
    <row r="2512" spans="1:7" x14ac:dyDescent="0.3">
      <c r="A2512">
        <v>2511</v>
      </c>
      <c r="B2512" t="s">
        <v>17570</v>
      </c>
      <c r="C2512" t="s">
        <v>15057</v>
      </c>
      <c r="D2512">
        <v>1044</v>
      </c>
      <c r="E2512">
        <v>833</v>
      </c>
      <c r="F2512" t="s">
        <v>15063</v>
      </c>
      <c r="G2512" t="s">
        <v>20049</v>
      </c>
    </row>
    <row r="2513" spans="1:7" x14ac:dyDescent="0.3">
      <c r="A2513">
        <v>2512</v>
      </c>
      <c r="B2513" t="s">
        <v>17571</v>
      </c>
      <c r="C2513" t="s">
        <v>15057</v>
      </c>
      <c r="D2513">
        <v>19562</v>
      </c>
      <c r="E2513">
        <v>809</v>
      </c>
      <c r="F2513" t="s">
        <v>15061</v>
      </c>
      <c r="G2513" t="s">
        <v>20049</v>
      </c>
    </row>
    <row r="2514" spans="1:7" x14ac:dyDescent="0.3">
      <c r="A2514">
        <v>2513</v>
      </c>
      <c r="B2514" t="s">
        <v>17572</v>
      </c>
      <c r="C2514" t="s">
        <v>15077</v>
      </c>
      <c r="D2514">
        <v>10247</v>
      </c>
      <c r="E2514">
        <v>92</v>
      </c>
      <c r="F2514" t="s">
        <v>15063</v>
      </c>
      <c r="G2514" t="s">
        <v>20051</v>
      </c>
    </row>
    <row r="2515" spans="1:7" x14ac:dyDescent="0.3">
      <c r="A2515">
        <v>2514</v>
      </c>
      <c r="B2515" t="s">
        <v>17573</v>
      </c>
      <c r="C2515" t="s">
        <v>15057</v>
      </c>
      <c r="D2515">
        <v>10761</v>
      </c>
      <c r="E2515">
        <v>655</v>
      </c>
      <c r="F2515" t="s">
        <v>15055</v>
      </c>
      <c r="G2515" t="s">
        <v>20049</v>
      </c>
    </row>
    <row r="2516" spans="1:7" x14ac:dyDescent="0.3">
      <c r="A2516">
        <v>2515</v>
      </c>
      <c r="B2516" t="s">
        <v>17574</v>
      </c>
      <c r="C2516" t="s">
        <v>15060</v>
      </c>
      <c r="D2516">
        <v>2949</v>
      </c>
      <c r="E2516">
        <v>359</v>
      </c>
      <c r="F2516" t="s">
        <v>15063</v>
      </c>
      <c r="G2516" t="s">
        <v>20049</v>
      </c>
    </row>
    <row r="2517" spans="1:7" x14ac:dyDescent="0.3">
      <c r="A2517">
        <v>2516</v>
      </c>
      <c r="B2517" t="s">
        <v>17575</v>
      </c>
      <c r="C2517" t="s">
        <v>15057</v>
      </c>
      <c r="D2517">
        <v>42798</v>
      </c>
      <c r="E2517">
        <v>874</v>
      </c>
      <c r="F2517" t="s">
        <v>15070</v>
      </c>
      <c r="G2517" t="s">
        <v>20049</v>
      </c>
    </row>
    <row r="2518" spans="1:7" x14ac:dyDescent="0.3">
      <c r="A2518">
        <v>2517</v>
      </c>
      <c r="B2518" t="s">
        <v>17576</v>
      </c>
      <c r="C2518" t="s">
        <v>15077</v>
      </c>
      <c r="D2518">
        <v>16001</v>
      </c>
      <c r="E2518">
        <v>25</v>
      </c>
      <c r="F2518" t="s">
        <v>15055</v>
      </c>
      <c r="G2518" t="s">
        <v>20051</v>
      </c>
    </row>
    <row r="2519" spans="1:7" x14ac:dyDescent="0.3">
      <c r="A2519">
        <v>2518</v>
      </c>
      <c r="B2519" t="s">
        <v>17577</v>
      </c>
      <c r="C2519" t="s">
        <v>15054</v>
      </c>
      <c r="D2519">
        <v>11085</v>
      </c>
      <c r="E2519">
        <v>204</v>
      </c>
      <c r="F2519" t="s">
        <v>15063</v>
      </c>
      <c r="G2519" t="s">
        <v>20049</v>
      </c>
    </row>
    <row r="2520" spans="1:7" x14ac:dyDescent="0.3">
      <c r="A2520">
        <v>2519</v>
      </c>
      <c r="B2520" t="s">
        <v>17578</v>
      </c>
      <c r="C2520" t="s">
        <v>15054</v>
      </c>
      <c r="D2520">
        <v>34652</v>
      </c>
      <c r="E2520">
        <v>14</v>
      </c>
      <c r="F2520" t="s">
        <v>15055</v>
      </c>
      <c r="G2520" t="s">
        <v>20050</v>
      </c>
    </row>
    <row r="2521" spans="1:7" x14ac:dyDescent="0.3">
      <c r="A2521">
        <v>2520</v>
      </c>
      <c r="B2521" t="s">
        <v>17579</v>
      </c>
      <c r="C2521" t="s">
        <v>15069</v>
      </c>
      <c r="D2521">
        <v>5036</v>
      </c>
      <c r="E2521">
        <v>518</v>
      </c>
      <c r="F2521" t="s">
        <v>15061</v>
      </c>
      <c r="G2521" t="s">
        <v>20049</v>
      </c>
    </row>
    <row r="2522" spans="1:7" x14ac:dyDescent="0.3">
      <c r="A2522">
        <v>2521</v>
      </c>
      <c r="B2522" t="s">
        <v>17580</v>
      </c>
      <c r="C2522" t="s">
        <v>15069</v>
      </c>
      <c r="D2522">
        <v>15872</v>
      </c>
      <c r="E2522">
        <v>626</v>
      </c>
      <c r="F2522" t="s">
        <v>15055</v>
      </c>
      <c r="G2522" t="s">
        <v>20049</v>
      </c>
    </row>
    <row r="2523" spans="1:7" x14ac:dyDescent="0.3">
      <c r="A2523">
        <v>2522</v>
      </c>
      <c r="B2523" t="s">
        <v>17581</v>
      </c>
      <c r="C2523" t="s">
        <v>15065</v>
      </c>
      <c r="D2523">
        <v>16015</v>
      </c>
      <c r="E2523">
        <v>64</v>
      </c>
      <c r="F2523" t="s">
        <v>15063</v>
      </c>
      <c r="G2523" t="s">
        <v>20051</v>
      </c>
    </row>
    <row r="2524" spans="1:7" x14ac:dyDescent="0.3">
      <c r="A2524">
        <v>2523</v>
      </c>
      <c r="B2524" t="s">
        <v>17582</v>
      </c>
      <c r="C2524" t="s">
        <v>15054</v>
      </c>
      <c r="D2524">
        <v>22129</v>
      </c>
      <c r="E2524">
        <v>39</v>
      </c>
      <c r="F2524" t="s">
        <v>15055</v>
      </c>
      <c r="G2524" t="s">
        <v>20051</v>
      </c>
    </row>
    <row r="2525" spans="1:7" x14ac:dyDescent="0.3">
      <c r="A2525">
        <v>2524</v>
      </c>
      <c r="B2525" t="s">
        <v>17583</v>
      </c>
      <c r="C2525" t="s">
        <v>15054</v>
      </c>
      <c r="D2525">
        <v>48466</v>
      </c>
      <c r="E2525">
        <v>697</v>
      </c>
      <c r="F2525" t="s">
        <v>15063</v>
      </c>
      <c r="G2525" t="s">
        <v>20049</v>
      </c>
    </row>
    <row r="2526" spans="1:7" x14ac:dyDescent="0.3">
      <c r="A2526">
        <v>2525</v>
      </c>
      <c r="B2526" t="s">
        <v>17584</v>
      </c>
      <c r="C2526" t="s">
        <v>15057</v>
      </c>
      <c r="D2526">
        <v>28075</v>
      </c>
      <c r="E2526">
        <v>856</v>
      </c>
      <c r="F2526" t="s">
        <v>15063</v>
      </c>
      <c r="G2526" t="s">
        <v>20049</v>
      </c>
    </row>
    <row r="2527" spans="1:7" x14ac:dyDescent="0.3">
      <c r="A2527">
        <v>2526</v>
      </c>
      <c r="B2527" t="s">
        <v>17585</v>
      </c>
      <c r="C2527" t="s">
        <v>15054</v>
      </c>
      <c r="D2527">
        <v>2429</v>
      </c>
      <c r="E2527">
        <v>107</v>
      </c>
      <c r="F2527" t="s">
        <v>15070</v>
      </c>
      <c r="G2527" t="s">
        <v>20049</v>
      </c>
    </row>
    <row r="2528" spans="1:7" x14ac:dyDescent="0.3">
      <c r="A2528">
        <v>2527</v>
      </c>
      <c r="B2528" t="s">
        <v>17586</v>
      </c>
      <c r="C2528" t="s">
        <v>15069</v>
      </c>
      <c r="D2528">
        <v>1777</v>
      </c>
      <c r="E2528">
        <v>68</v>
      </c>
      <c r="F2528" t="s">
        <v>15055</v>
      </c>
      <c r="G2528" t="s">
        <v>20051</v>
      </c>
    </row>
    <row r="2529" spans="1:7" x14ac:dyDescent="0.3">
      <c r="A2529">
        <v>2528</v>
      </c>
      <c r="B2529" t="s">
        <v>17587</v>
      </c>
      <c r="C2529" t="s">
        <v>15069</v>
      </c>
      <c r="D2529">
        <v>1569</v>
      </c>
      <c r="E2529">
        <v>760</v>
      </c>
      <c r="F2529" t="s">
        <v>15061</v>
      </c>
      <c r="G2529" t="s">
        <v>20049</v>
      </c>
    </row>
    <row r="2530" spans="1:7" x14ac:dyDescent="0.3">
      <c r="A2530">
        <v>2529</v>
      </c>
      <c r="B2530" t="s">
        <v>17588</v>
      </c>
      <c r="C2530" t="s">
        <v>15060</v>
      </c>
      <c r="D2530">
        <v>27315</v>
      </c>
      <c r="E2530">
        <v>576</v>
      </c>
      <c r="F2530" t="s">
        <v>15063</v>
      </c>
      <c r="G2530" t="s">
        <v>20049</v>
      </c>
    </row>
    <row r="2531" spans="1:7" x14ac:dyDescent="0.3">
      <c r="A2531">
        <v>2530</v>
      </c>
      <c r="B2531" t="s">
        <v>17589</v>
      </c>
      <c r="C2531" t="s">
        <v>15057</v>
      </c>
      <c r="D2531">
        <v>6362</v>
      </c>
      <c r="E2531">
        <v>600</v>
      </c>
      <c r="F2531" t="s">
        <v>15055</v>
      </c>
      <c r="G2531" t="s">
        <v>20049</v>
      </c>
    </row>
    <row r="2532" spans="1:7" x14ac:dyDescent="0.3">
      <c r="A2532">
        <v>2531</v>
      </c>
      <c r="B2532" t="s">
        <v>17590</v>
      </c>
      <c r="C2532" t="s">
        <v>15077</v>
      </c>
      <c r="D2532">
        <v>49062</v>
      </c>
      <c r="E2532">
        <v>526</v>
      </c>
      <c r="F2532" t="s">
        <v>15061</v>
      </c>
      <c r="G2532" t="s">
        <v>20049</v>
      </c>
    </row>
    <row r="2533" spans="1:7" x14ac:dyDescent="0.3">
      <c r="A2533">
        <v>2532</v>
      </c>
      <c r="B2533" t="s">
        <v>17591</v>
      </c>
      <c r="C2533" t="s">
        <v>15077</v>
      </c>
      <c r="D2533">
        <v>22679</v>
      </c>
      <c r="E2533">
        <v>96</v>
      </c>
      <c r="F2533" t="s">
        <v>15063</v>
      </c>
      <c r="G2533" t="s">
        <v>20051</v>
      </c>
    </row>
    <row r="2534" spans="1:7" x14ac:dyDescent="0.3">
      <c r="A2534">
        <v>2533</v>
      </c>
      <c r="B2534" t="s">
        <v>17592</v>
      </c>
      <c r="C2534" t="s">
        <v>15065</v>
      </c>
      <c r="D2534">
        <v>22224</v>
      </c>
      <c r="E2534">
        <v>486</v>
      </c>
      <c r="F2534" t="s">
        <v>15070</v>
      </c>
      <c r="G2534" t="s">
        <v>20049</v>
      </c>
    </row>
    <row r="2535" spans="1:7" x14ac:dyDescent="0.3">
      <c r="A2535">
        <v>2534</v>
      </c>
      <c r="B2535" t="s">
        <v>17593</v>
      </c>
      <c r="C2535" t="s">
        <v>15060</v>
      </c>
      <c r="D2535">
        <v>39174</v>
      </c>
      <c r="E2535">
        <v>963</v>
      </c>
      <c r="F2535" t="s">
        <v>15070</v>
      </c>
      <c r="G2535" t="s">
        <v>20049</v>
      </c>
    </row>
    <row r="2536" spans="1:7" x14ac:dyDescent="0.3">
      <c r="A2536">
        <v>2535</v>
      </c>
      <c r="B2536" t="s">
        <v>17594</v>
      </c>
      <c r="C2536" t="s">
        <v>15077</v>
      </c>
      <c r="D2536">
        <v>2039</v>
      </c>
      <c r="E2536">
        <v>990</v>
      </c>
      <c r="F2536" t="s">
        <v>15070</v>
      </c>
      <c r="G2536" t="s">
        <v>20049</v>
      </c>
    </row>
    <row r="2537" spans="1:7" x14ac:dyDescent="0.3">
      <c r="A2537">
        <v>2536</v>
      </c>
      <c r="B2537" t="s">
        <v>17595</v>
      </c>
      <c r="C2537" t="s">
        <v>15069</v>
      </c>
      <c r="D2537">
        <v>42848</v>
      </c>
      <c r="E2537">
        <v>890</v>
      </c>
      <c r="F2537" t="s">
        <v>15061</v>
      </c>
      <c r="G2537" t="s">
        <v>20049</v>
      </c>
    </row>
    <row r="2538" spans="1:7" x14ac:dyDescent="0.3">
      <c r="A2538">
        <v>2537</v>
      </c>
      <c r="B2538" t="s">
        <v>17596</v>
      </c>
      <c r="C2538" t="s">
        <v>15054</v>
      </c>
      <c r="D2538">
        <v>26822</v>
      </c>
      <c r="E2538">
        <v>678</v>
      </c>
      <c r="F2538" t="s">
        <v>15061</v>
      </c>
      <c r="G2538" t="s">
        <v>20049</v>
      </c>
    </row>
    <row r="2539" spans="1:7" x14ac:dyDescent="0.3">
      <c r="A2539">
        <v>2538</v>
      </c>
      <c r="B2539" t="s">
        <v>17597</v>
      </c>
      <c r="C2539" t="s">
        <v>15060</v>
      </c>
      <c r="D2539">
        <v>3840</v>
      </c>
      <c r="E2539">
        <v>727</v>
      </c>
      <c r="F2539" t="s">
        <v>15070</v>
      </c>
      <c r="G2539" t="s">
        <v>20049</v>
      </c>
    </row>
    <row r="2540" spans="1:7" x14ac:dyDescent="0.3">
      <c r="A2540">
        <v>2539</v>
      </c>
      <c r="B2540" t="s">
        <v>17598</v>
      </c>
      <c r="C2540" t="s">
        <v>15054</v>
      </c>
      <c r="D2540">
        <v>41775</v>
      </c>
      <c r="E2540">
        <v>511</v>
      </c>
      <c r="F2540" t="s">
        <v>15061</v>
      </c>
      <c r="G2540" t="s">
        <v>20049</v>
      </c>
    </row>
    <row r="2541" spans="1:7" x14ac:dyDescent="0.3">
      <c r="A2541">
        <v>2540</v>
      </c>
      <c r="B2541" t="s">
        <v>17599</v>
      </c>
      <c r="C2541" t="s">
        <v>15060</v>
      </c>
      <c r="D2541">
        <v>15824</v>
      </c>
      <c r="E2541">
        <v>431</v>
      </c>
      <c r="F2541" t="s">
        <v>15055</v>
      </c>
      <c r="G2541" t="s">
        <v>20049</v>
      </c>
    </row>
    <row r="2542" spans="1:7" x14ac:dyDescent="0.3">
      <c r="A2542">
        <v>2541</v>
      </c>
      <c r="B2542" t="s">
        <v>17600</v>
      </c>
      <c r="C2542" t="s">
        <v>15057</v>
      </c>
      <c r="D2542">
        <v>45195</v>
      </c>
      <c r="E2542">
        <v>265</v>
      </c>
      <c r="F2542" t="s">
        <v>15070</v>
      </c>
      <c r="G2542" t="s">
        <v>20049</v>
      </c>
    </row>
    <row r="2543" spans="1:7" x14ac:dyDescent="0.3">
      <c r="A2543">
        <v>2542</v>
      </c>
      <c r="B2543" t="s">
        <v>17601</v>
      </c>
      <c r="C2543" t="s">
        <v>15054</v>
      </c>
      <c r="D2543">
        <v>6459</v>
      </c>
      <c r="E2543">
        <v>406</v>
      </c>
      <c r="F2543" t="s">
        <v>15061</v>
      </c>
      <c r="G2543" t="s">
        <v>20049</v>
      </c>
    </row>
    <row r="2544" spans="1:7" x14ac:dyDescent="0.3">
      <c r="A2544">
        <v>2543</v>
      </c>
      <c r="B2544" t="s">
        <v>17602</v>
      </c>
      <c r="C2544" t="s">
        <v>15077</v>
      </c>
      <c r="D2544">
        <v>21035</v>
      </c>
      <c r="E2544">
        <v>173</v>
      </c>
      <c r="F2544" t="s">
        <v>15063</v>
      </c>
      <c r="G2544" t="s">
        <v>20049</v>
      </c>
    </row>
    <row r="2545" spans="1:7" x14ac:dyDescent="0.3">
      <c r="A2545">
        <v>2544</v>
      </c>
      <c r="B2545" t="s">
        <v>17603</v>
      </c>
      <c r="C2545" t="s">
        <v>15054</v>
      </c>
      <c r="D2545">
        <v>19655</v>
      </c>
      <c r="E2545">
        <v>123</v>
      </c>
      <c r="F2545" t="s">
        <v>15063</v>
      </c>
      <c r="G2545" t="s">
        <v>20049</v>
      </c>
    </row>
    <row r="2546" spans="1:7" x14ac:dyDescent="0.3">
      <c r="A2546">
        <v>2545</v>
      </c>
      <c r="B2546" t="s">
        <v>17604</v>
      </c>
      <c r="C2546" t="s">
        <v>15054</v>
      </c>
      <c r="D2546">
        <v>16944</v>
      </c>
      <c r="E2546">
        <v>844</v>
      </c>
      <c r="F2546" t="s">
        <v>15061</v>
      </c>
      <c r="G2546" t="s">
        <v>20049</v>
      </c>
    </row>
    <row r="2547" spans="1:7" x14ac:dyDescent="0.3">
      <c r="A2547">
        <v>2546</v>
      </c>
      <c r="B2547" t="s">
        <v>17605</v>
      </c>
      <c r="C2547" t="s">
        <v>15069</v>
      </c>
      <c r="D2547">
        <v>14464</v>
      </c>
      <c r="E2547">
        <v>423</v>
      </c>
      <c r="F2547" t="s">
        <v>15070</v>
      </c>
      <c r="G2547" t="s">
        <v>20049</v>
      </c>
    </row>
    <row r="2548" spans="1:7" x14ac:dyDescent="0.3">
      <c r="A2548">
        <v>2547</v>
      </c>
      <c r="B2548" t="s">
        <v>17606</v>
      </c>
      <c r="C2548" t="s">
        <v>15077</v>
      </c>
      <c r="D2548">
        <v>14462</v>
      </c>
      <c r="E2548">
        <v>675</v>
      </c>
      <c r="F2548" t="s">
        <v>15070</v>
      </c>
      <c r="G2548" t="s">
        <v>20049</v>
      </c>
    </row>
    <row r="2549" spans="1:7" x14ac:dyDescent="0.3">
      <c r="A2549">
        <v>2548</v>
      </c>
      <c r="B2549" t="s">
        <v>17607</v>
      </c>
      <c r="C2549" t="s">
        <v>15054</v>
      </c>
      <c r="D2549">
        <v>14213</v>
      </c>
      <c r="E2549">
        <v>118</v>
      </c>
      <c r="F2549" t="s">
        <v>15063</v>
      </c>
      <c r="G2549" t="s">
        <v>20049</v>
      </c>
    </row>
    <row r="2550" spans="1:7" x14ac:dyDescent="0.3">
      <c r="A2550">
        <v>2549</v>
      </c>
      <c r="B2550" t="s">
        <v>17608</v>
      </c>
      <c r="C2550" t="s">
        <v>15060</v>
      </c>
      <c r="D2550">
        <v>44007</v>
      </c>
      <c r="E2550">
        <v>54</v>
      </c>
      <c r="F2550" t="s">
        <v>15070</v>
      </c>
      <c r="G2550" t="s">
        <v>20051</v>
      </c>
    </row>
    <row r="2551" spans="1:7" x14ac:dyDescent="0.3">
      <c r="A2551">
        <v>2550</v>
      </c>
      <c r="B2551" t="s">
        <v>17609</v>
      </c>
      <c r="C2551" t="s">
        <v>15077</v>
      </c>
      <c r="D2551">
        <v>33297</v>
      </c>
      <c r="E2551">
        <v>328</v>
      </c>
      <c r="F2551" t="s">
        <v>15070</v>
      </c>
      <c r="G2551" t="s">
        <v>20049</v>
      </c>
    </row>
    <row r="2552" spans="1:7" x14ac:dyDescent="0.3">
      <c r="A2552">
        <v>2551</v>
      </c>
      <c r="B2552" t="s">
        <v>17610</v>
      </c>
      <c r="C2552" t="s">
        <v>15060</v>
      </c>
      <c r="D2552">
        <v>2227</v>
      </c>
      <c r="E2552">
        <v>429</v>
      </c>
      <c r="F2552" t="s">
        <v>15055</v>
      </c>
      <c r="G2552" t="s">
        <v>20049</v>
      </c>
    </row>
    <row r="2553" spans="1:7" x14ac:dyDescent="0.3">
      <c r="A2553">
        <v>2552</v>
      </c>
      <c r="B2553" t="s">
        <v>17611</v>
      </c>
      <c r="C2553" t="s">
        <v>15077</v>
      </c>
      <c r="D2553">
        <v>28203</v>
      </c>
      <c r="E2553">
        <v>670</v>
      </c>
      <c r="F2553" t="s">
        <v>15061</v>
      </c>
      <c r="G2553" t="s">
        <v>20049</v>
      </c>
    </row>
    <row r="2554" spans="1:7" x14ac:dyDescent="0.3">
      <c r="A2554">
        <v>2553</v>
      </c>
      <c r="B2554" t="s">
        <v>17612</v>
      </c>
      <c r="C2554" t="s">
        <v>15060</v>
      </c>
      <c r="D2554">
        <v>48371</v>
      </c>
      <c r="E2554">
        <v>902</v>
      </c>
      <c r="F2554" t="s">
        <v>15063</v>
      </c>
      <c r="G2554" t="s">
        <v>20049</v>
      </c>
    </row>
    <row r="2555" spans="1:7" x14ac:dyDescent="0.3">
      <c r="A2555">
        <v>2554</v>
      </c>
      <c r="B2555" t="s">
        <v>17613</v>
      </c>
      <c r="C2555" t="s">
        <v>15060</v>
      </c>
      <c r="D2555">
        <v>9723</v>
      </c>
      <c r="E2555">
        <v>588</v>
      </c>
      <c r="F2555" t="s">
        <v>15061</v>
      </c>
      <c r="G2555" t="s">
        <v>20049</v>
      </c>
    </row>
    <row r="2556" spans="1:7" x14ac:dyDescent="0.3">
      <c r="A2556">
        <v>2555</v>
      </c>
      <c r="B2556" t="s">
        <v>17614</v>
      </c>
      <c r="C2556" t="s">
        <v>15065</v>
      </c>
      <c r="D2556">
        <v>21985</v>
      </c>
      <c r="E2556">
        <v>898</v>
      </c>
      <c r="F2556" t="s">
        <v>15061</v>
      </c>
      <c r="G2556" t="s">
        <v>20049</v>
      </c>
    </row>
    <row r="2557" spans="1:7" x14ac:dyDescent="0.3">
      <c r="A2557">
        <v>2556</v>
      </c>
      <c r="B2557" t="s">
        <v>17615</v>
      </c>
      <c r="C2557" t="s">
        <v>15069</v>
      </c>
      <c r="D2557">
        <v>7893</v>
      </c>
      <c r="E2557">
        <v>36</v>
      </c>
      <c r="F2557" t="s">
        <v>15055</v>
      </c>
      <c r="G2557" t="s">
        <v>20051</v>
      </c>
    </row>
    <row r="2558" spans="1:7" x14ac:dyDescent="0.3">
      <c r="A2558">
        <v>2557</v>
      </c>
      <c r="B2558" t="s">
        <v>17616</v>
      </c>
      <c r="C2558" t="s">
        <v>15057</v>
      </c>
      <c r="D2558">
        <v>274</v>
      </c>
      <c r="E2558">
        <v>209</v>
      </c>
      <c r="F2558" t="s">
        <v>15061</v>
      </c>
      <c r="G2558" t="s">
        <v>20049</v>
      </c>
    </row>
    <row r="2559" spans="1:7" x14ac:dyDescent="0.3">
      <c r="A2559">
        <v>2558</v>
      </c>
      <c r="B2559" t="s">
        <v>17617</v>
      </c>
      <c r="C2559" t="s">
        <v>15077</v>
      </c>
      <c r="D2559">
        <v>5842</v>
      </c>
      <c r="E2559">
        <v>537</v>
      </c>
      <c r="F2559" t="s">
        <v>15061</v>
      </c>
      <c r="G2559" t="s">
        <v>20049</v>
      </c>
    </row>
    <row r="2560" spans="1:7" x14ac:dyDescent="0.3">
      <c r="A2560">
        <v>2559</v>
      </c>
      <c r="B2560" t="s">
        <v>17618</v>
      </c>
      <c r="C2560" t="s">
        <v>15060</v>
      </c>
      <c r="D2560">
        <v>27625</v>
      </c>
      <c r="E2560">
        <v>291</v>
      </c>
      <c r="F2560" t="s">
        <v>15063</v>
      </c>
      <c r="G2560" t="s">
        <v>20049</v>
      </c>
    </row>
    <row r="2561" spans="1:7" x14ac:dyDescent="0.3">
      <c r="A2561">
        <v>2560</v>
      </c>
      <c r="B2561" t="s">
        <v>17619</v>
      </c>
      <c r="C2561" t="s">
        <v>15069</v>
      </c>
      <c r="D2561">
        <v>30231</v>
      </c>
      <c r="E2561">
        <v>648</v>
      </c>
      <c r="F2561" t="s">
        <v>15055</v>
      </c>
      <c r="G2561" t="s">
        <v>20049</v>
      </c>
    </row>
    <row r="2562" spans="1:7" x14ac:dyDescent="0.3">
      <c r="A2562">
        <v>2561</v>
      </c>
      <c r="B2562" t="s">
        <v>17620</v>
      </c>
      <c r="C2562" t="s">
        <v>15069</v>
      </c>
      <c r="D2562">
        <v>22606</v>
      </c>
      <c r="E2562">
        <v>751</v>
      </c>
      <c r="F2562" t="s">
        <v>15070</v>
      </c>
      <c r="G2562" t="s">
        <v>20049</v>
      </c>
    </row>
    <row r="2563" spans="1:7" x14ac:dyDescent="0.3">
      <c r="A2563">
        <v>2562</v>
      </c>
      <c r="B2563" t="s">
        <v>17621</v>
      </c>
      <c r="C2563" t="s">
        <v>15057</v>
      </c>
      <c r="D2563">
        <v>46174</v>
      </c>
      <c r="E2563">
        <v>788</v>
      </c>
      <c r="F2563" t="s">
        <v>15061</v>
      </c>
      <c r="G2563" t="s">
        <v>20049</v>
      </c>
    </row>
    <row r="2564" spans="1:7" x14ac:dyDescent="0.3">
      <c r="A2564">
        <v>2563</v>
      </c>
      <c r="B2564" t="s">
        <v>17622</v>
      </c>
      <c r="C2564" t="s">
        <v>15069</v>
      </c>
      <c r="D2564">
        <v>42961</v>
      </c>
      <c r="E2564">
        <v>191</v>
      </c>
      <c r="F2564" t="s">
        <v>15063</v>
      </c>
      <c r="G2564" t="s">
        <v>20049</v>
      </c>
    </row>
    <row r="2565" spans="1:7" x14ac:dyDescent="0.3">
      <c r="A2565">
        <v>2564</v>
      </c>
      <c r="B2565" t="s">
        <v>17623</v>
      </c>
      <c r="C2565" t="s">
        <v>15065</v>
      </c>
      <c r="D2565">
        <v>49572</v>
      </c>
      <c r="E2565">
        <v>599</v>
      </c>
      <c r="F2565" t="s">
        <v>15070</v>
      </c>
      <c r="G2565" t="s">
        <v>20049</v>
      </c>
    </row>
    <row r="2566" spans="1:7" x14ac:dyDescent="0.3">
      <c r="A2566">
        <v>2565</v>
      </c>
      <c r="B2566" t="s">
        <v>17624</v>
      </c>
      <c r="C2566" t="s">
        <v>15077</v>
      </c>
      <c r="D2566">
        <v>15047</v>
      </c>
      <c r="E2566">
        <v>64</v>
      </c>
      <c r="F2566" t="s">
        <v>15061</v>
      </c>
      <c r="G2566" t="s">
        <v>20051</v>
      </c>
    </row>
    <row r="2567" spans="1:7" x14ac:dyDescent="0.3">
      <c r="A2567">
        <v>2566</v>
      </c>
      <c r="B2567" t="s">
        <v>17625</v>
      </c>
      <c r="C2567" t="s">
        <v>15054</v>
      </c>
      <c r="D2567">
        <v>23514</v>
      </c>
      <c r="E2567">
        <v>477</v>
      </c>
      <c r="F2567" t="s">
        <v>15070</v>
      </c>
      <c r="G2567" t="s">
        <v>20049</v>
      </c>
    </row>
    <row r="2568" spans="1:7" x14ac:dyDescent="0.3">
      <c r="A2568">
        <v>2567</v>
      </c>
      <c r="B2568" t="s">
        <v>17626</v>
      </c>
      <c r="C2568" t="s">
        <v>15069</v>
      </c>
      <c r="D2568">
        <v>33008</v>
      </c>
      <c r="E2568">
        <v>232</v>
      </c>
      <c r="F2568" t="s">
        <v>15070</v>
      </c>
      <c r="G2568" t="s">
        <v>20049</v>
      </c>
    </row>
    <row r="2569" spans="1:7" x14ac:dyDescent="0.3">
      <c r="A2569">
        <v>2568</v>
      </c>
      <c r="B2569" t="s">
        <v>17627</v>
      </c>
      <c r="C2569" t="s">
        <v>15054</v>
      </c>
      <c r="D2569">
        <v>40118</v>
      </c>
      <c r="E2569">
        <v>408</v>
      </c>
      <c r="F2569" t="s">
        <v>15070</v>
      </c>
      <c r="G2569" t="s">
        <v>20049</v>
      </c>
    </row>
    <row r="2570" spans="1:7" x14ac:dyDescent="0.3">
      <c r="A2570">
        <v>2569</v>
      </c>
      <c r="B2570" t="s">
        <v>17628</v>
      </c>
      <c r="C2570" t="s">
        <v>15065</v>
      </c>
      <c r="D2570">
        <v>18598</v>
      </c>
      <c r="E2570">
        <v>776</v>
      </c>
      <c r="F2570" t="s">
        <v>15063</v>
      </c>
      <c r="G2570" t="s">
        <v>20049</v>
      </c>
    </row>
    <row r="2571" spans="1:7" x14ac:dyDescent="0.3">
      <c r="A2571">
        <v>2570</v>
      </c>
      <c r="B2571" t="s">
        <v>17629</v>
      </c>
      <c r="C2571" t="s">
        <v>15069</v>
      </c>
      <c r="D2571">
        <v>23802</v>
      </c>
      <c r="E2571">
        <v>160</v>
      </c>
      <c r="F2571" t="s">
        <v>15070</v>
      </c>
      <c r="G2571" t="s">
        <v>20049</v>
      </c>
    </row>
    <row r="2572" spans="1:7" x14ac:dyDescent="0.3">
      <c r="A2572">
        <v>2571</v>
      </c>
      <c r="B2572" t="s">
        <v>17630</v>
      </c>
      <c r="C2572" t="s">
        <v>15060</v>
      </c>
      <c r="D2572">
        <v>28177</v>
      </c>
      <c r="E2572">
        <v>71</v>
      </c>
      <c r="F2572" t="s">
        <v>15055</v>
      </c>
      <c r="G2572" t="s">
        <v>20051</v>
      </c>
    </row>
    <row r="2573" spans="1:7" x14ac:dyDescent="0.3">
      <c r="A2573">
        <v>2572</v>
      </c>
      <c r="B2573" t="s">
        <v>17631</v>
      </c>
      <c r="C2573" t="s">
        <v>15065</v>
      </c>
      <c r="D2573">
        <v>6662</v>
      </c>
      <c r="E2573">
        <v>878</v>
      </c>
      <c r="F2573" t="s">
        <v>15061</v>
      </c>
      <c r="G2573" t="s">
        <v>20049</v>
      </c>
    </row>
    <row r="2574" spans="1:7" x14ac:dyDescent="0.3">
      <c r="A2574">
        <v>2573</v>
      </c>
      <c r="B2574" t="s">
        <v>17632</v>
      </c>
      <c r="C2574" t="s">
        <v>15057</v>
      </c>
      <c r="D2574">
        <v>10915</v>
      </c>
      <c r="E2574">
        <v>434</v>
      </c>
      <c r="F2574" t="s">
        <v>15063</v>
      </c>
      <c r="G2574" t="s">
        <v>20049</v>
      </c>
    </row>
    <row r="2575" spans="1:7" x14ac:dyDescent="0.3">
      <c r="A2575">
        <v>2574</v>
      </c>
      <c r="B2575" t="s">
        <v>17633</v>
      </c>
      <c r="C2575" t="s">
        <v>15069</v>
      </c>
      <c r="D2575">
        <v>802</v>
      </c>
      <c r="E2575">
        <v>416</v>
      </c>
      <c r="F2575" t="s">
        <v>15061</v>
      </c>
      <c r="G2575" t="s">
        <v>20049</v>
      </c>
    </row>
    <row r="2576" spans="1:7" x14ac:dyDescent="0.3">
      <c r="A2576">
        <v>2575</v>
      </c>
      <c r="B2576" t="s">
        <v>17634</v>
      </c>
      <c r="C2576" t="s">
        <v>15060</v>
      </c>
      <c r="D2576">
        <v>38706</v>
      </c>
      <c r="E2576">
        <v>18</v>
      </c>
      <c r="F2576" t="s">
        <v>15070</v>
      </c>
      <c r="G2576" t="s">
        <v>20050</v>
      </c>
    </row>
    <row r="2577" spans="1:7" x14ac:dyDescent="0.3">
      <c r="A2577">
        <v>2576</v>
      </c>
      <c r="B2577" t="s">
        <v>17635</v>
      </c>
      <c r="C2577" t="s">
        <v>15057</v>
      </c>
      <c r="D2577">
        <v>45961</v>
      </c>
      <c r="E2577">
        <v>9</v>
      </c>
      <c r="F2577" t="s">
        <v>15061</v>
      </c>
      <c r="G2577" t="s">
        <v>20050</v>
      </c>
    </row>
    <row r="2578" spans="1:7" x14ac:dyDescent="0.3">
      <c r="A2578">
        <v>2577</v>
      </c>
      <c r="B2578" t="s">
        <v>17636</v>
      </c>
      <c r="C2578" t="s">
        <v>15054</v>
      </c>
      <c r="D2578">
        <v>37203</v>
      </c>
      <c r="E2578">
        <v>190</v>
      </c>
      <c r="F2578" t="s">
        <v>15063</v>
      </c>
      <c r="G2578" t="s">
        <v>20049</v>
      </c>
    </row>
    <row r="2579" spans="1:7" x14ac:dyDescent="0.3">
      <c r="A2579">
        <v>2578</v>
      </c>
      <c r="B2579" t="s">
        <v>17637</v>
      </c>
      <c r="C2579" t="s">
        <v>15054</v>
      </c>
      <c r="D2579">
        <v>32428</v>
      </c>
      <c r="E2579">
        <v>168</v>
      </c>
      <c r="F2579" t="s">
        <v>15061</v>
      </c>
      <c r="G2579" t="s">
        <v>20049</v>
      </c>
    </row>
    <row r="2580" spans="1:7" x14ac:dyDescent="0.3">
      <c r="A2580">
        <v>2579</v>
      </c>
      <c r="B2580" t="s">
        <v>17638</v>
      </c>
      <c r="C2580" t="s">
        <v>15077</v>
      </c>
      <c r="D2580">
        <v>17442</v>
      </c>
      <c r="E2580">
        <v>998</v>
      </c>
      <c r="F2580" t="s">
        <v>15063</v>
      </c>
      <c r="G2580" t="s">
        <v>20049</v>
      </c>
    </row>
    <row r="2581" spans="1:7" x14ac:dyDescent="0.3">
      <c r="A2581">
        <v>2580</v>
      </c>
      <c r="B2581" t="s">
        <v>17639</v>
      </c>
      <c r="C2581" t="s">
        <v>15054</v>
      </c>
      <c r="D2581">
        <v>28249</v>
      </c>
      <c r="E2581">
        <v>766</v>
      </c>
      <c r="F2581" t="s">
        <v>15055</v>
      </c>
      <c r="G2581" t="s">
        <v>20049</v>
      </c>
    </row>
    <row r="2582" spans="1:7" x14ac:dyDescent="0.3">
      <c r="A2582">
        <v>2581</v>
      </c>
      <c r="B2582" t="s">
        <v>17640</v>
      </c>
      <c r="C2582" t="s">
        <v>15077</v>
      </c>
      <c r="D2582">
        <v>31502</v>
      </c>
      <c r="E2582">
        <v>706</v>
      </c>
      <c r="F2582" t="s">
        <v>15070</v>
      </c>
      <c r="G2582" t="s">
        <v>20049</v>
      </c>
    </row>
    <row r="2583" spans="1:7" x14ac:dyDescent="0.3">
      <c r="A2583">
        <v>2582</v>
      </c>
      <c r="B2583" t="s">
        <v>17641</v>
      </c>
      <c r="C2583" t="s">
        <v>15057</v>
      </c>
      <c r="D2583">
        <v>47347</v>
      </c>
      <c r="E2583">
        <v>897</v>
      </c>
      <c r="F2583" t="s">
        <v>15070</v>
      </c>
      <c r="G2583" t="s">
        <v>20049</v>
      </c>
    </row>
    <row r="2584" spans="1:7" x14ac:dyDescent="0.3">
      <c r="A2584">
        <v>2583</v>
      </c>
      <c r="B2584" t="s">
        <v>17642</v>
      </c>
      <c r="C2584" t="s">
        <v>15077</v>
      </c>
      <c r="D2584">
        <v>2082</v>
      </c>
      <c r="E2584">
        <v>567</v>
      </c>
      <c r="F2584" t="s">
        <v>15070</v>
      </c>
      <c r="G2584" t="s">
        <v>20049</v>
      </c>
    </row>
    <row r="2585" spans="1:7" x14ac:dyDescent="0.3">
      <c r="A2585">
        <v>2584</v>
      </c>
      <c r="B2585" t="s">
        <v>17643</v>
      </c>
      <c r="C2585" t="s">
        <v>15057</v>
      </c>
      <c r="D2585">
        <v>3758</v>
      </c>
      <c r="E2585">
        <v>684</v>
      </c>
      <c r="F2585" t="s">
        <v>15063</v>
      </c>
      <c r="G2585" t="s">
        <v>20049</v>
      </c>
    </row>
    <row r="2586" spans="1:7" x14ac:dyDescent="0.3">
      <c r="A2586">
        <v>2585</v>
      </c>
      <c r="B2586" t="s">
        <v>17644</v>
      </c>
      <c r="C2586" t="s">
        <v>15065</v>
      </c>
      <c r="D2586">
        <v>2834</v>
      </c>
      <c r="E2586">
        <v>877</v>
      </c>
      <c r="F2586" t="s">
        <v>15061</v>
      </c>
      <c r="G2586" t="s">
        <v>20049</v>
      </c>
    </row>
    <row r="2587" spans="1:7" x14ac:dyDescent="0.3">
      <c r="A2587">
        <v>2586</v>
      </c>
      <c r="B2587" t="s">
        <v>17645</v>
      </c>
      <c r="C2587" t="s">
        <v>15077</v>
      </c>
      <c r="D2587">
        <v>23876</v>
      </c>
      <c r="E2587">
        <v>415</v>
      </c>
      <c r="F2587" t="s">
        <v>15055</v>
      </c>
      <c r="G2587" t="s">
        <v>20049</v>
      </c>
    </row>
    <row r="2588" spans="1:7" x14ac:dyDescent="0.3">
      <c r="A2588">
        <v>2587</v>
      </c>
      <c r="B2588" t="s">
        <v>17646</v>
      </c>
      <c r="C2588" t="s">
        <v>15077</v>
      </c>
      <c r="D2588">
        <v>4816</v>
      </c>
      <c r="E2588">
        <v>662</v>
      </c>
      <c r="F2588" t="s">
        <v>15055</v>
      </c>
      <c r="G2588" t="s">
        <v>20049</v>
      </c>
    </row>
    <row r="2589" spans="1:7" x14ac:dyDescent="0.3">
      <c r="A2589">
        <v>2588</v>
      </c>
      <c r="B2589" t="s">
        <v>17647</v>
      </c>
      <c r="C2589" t="s">
        <v>15065</v>
      </c>
      <c r="D2589">
        <v>516</v>
      </c>
      <c r="E2589">
        <v>697</v>
      </c>
      <c r="F2589" t="s">
        <v>15055</v>
      </c>
      <c r="G2589" t="s">
        <v>20049</v>
      </c>
    </row>
    <row r="2590" spans="1:7" x14ac:dyDescent="0.3">
      <c r="A2590">
        <v>2589</v>
      </c>
      <c r="B2590" t="s">
        <v>17648</v>
      </c>
      <c r="C2590" t="s">
        <v>15065</v>
      </c>
      <c r="D2590">
        <v>34529</v>
      </c>
      <c r="E2590">
        <v>368</v>
      </c>
      <c r="F2590" t="s">
        <v>15063</v>
      </c>
      <c r="G2590" t="s">
        <v>20049</v>
      </c>
    </row>
    <row r="2591" spans="1:7" x14ac:dyDescent="0.3">
      <c r="A2591">
        <v>2590</v>
      </c>
      <c r="B2591" t="s">
        <v>17649</v>
      </c>
      <c r="C2591" t="s">
        <v>15077</v>
      </c>
      <c r="D2591">
        <v>15768</v>
      </c>
      <c r="E2591">
        <v>96</v>
      </c>
      <c r="F2591" t="s">
        <v>15070</v>
      </c>
      <c r="G2591" t="s">
        <v>20051</v>
      </c>
    </row>
    <row r="2592" spans="1:7" x14ac:dyDescent="0.3">
      <c r="A2592">
        <v>2591</v>
      </c>
      <c r="B2592" t="s">
        <v>17650</v>
      </c>
      <c r="C2592" t="s">
        <v>15065</v>
      </c>
      <c r="D2592">
        <v>9869</v>
      </c>
      <c r="E2592">
        <v>749</v>
      </c>
      <c r="F2592" t="s">
        <v>15070</v>
      </c>
      <c r="G2592" t="s">
        <v>20049</v>
      </c>
    </row>
    <row r="2593" spans="1:7" x14ac:dyDescent="0.3">
      <c r="A2593">
        <v>2592</v>
      </c>
      <c r="B2593" t="s">
        <v>17651</v>
      </c>
      <c r="C2593" t="s">
        <v>15060</v>
      </c>
      <c r="D2593">
        <v>3141</v>
      </c>
      <c r="E2593">
        <v>533</v>
      </c>
      <c r="F2593" t="s">
        <v>15070</v>
      </c>
      <c r="G2593" t="s">
        <v>20049</v>
      </c>
    </row>
    <row r="2594" spans="1:7" x14ac:dyDescent="0.3">
      <c r="A2594">
        <v>2593</v>
      </c>
      <c r="B2594" t="s">
        <v>17652</v>
      </c>
      <c r="C2594" t="s">
        <v>15069</v>
      </c>
      <c r="D2594">
        <v>17325</v>
      </c>
      <c r="E2594">
        <v>399</v>
      </c>
      <c r="F2594" t="s">
        <v>15070</v>
      </c>
      <c r="G2594" t="s">
        <v>20049</v>
      </c>
    </row>
    <row r="2595" spans="1:7" x14ac:dyDescent="0.3">
      <c r="A2595">
        <v>2594</v>
      </c>
      <c r="B2595" t="s">
        <v>17653</v>
      </c>
      <c r="C2595" t="s">
        <v>15054</v>
      </c>
      <c r="D2595">
        <v>34641</v>
      </c>
      <c r="E2595">
        <v>828</v>
      </c>
      <c r="F2595" t="s">
        <v>15061</v>
      </c>
      <c r="G2595" t="s">
        <v>20049</v>
      </c>
    </row>
    <row r="2596" spans="1:7" x14ac:dyDescent="0.3">
      <c r="A2596">
        <v>2595</v>
      </c>
      <c r="B2596" t="s">
        <v>17654</v>
      </c>
      <c r="C2596" t="s">
        <v>15065</v>
      </c>
      <c r="D2596">
        <v>6801</v>
      </c>
      <c r="E2596">
        <v>56</v>
      </c>
      <c r="F2596" t="s">
        <v>15061</v>
      </c>
      <c r="G2596" t="s">
        <v>20051</v>
      </c>
    </row>
    <row r="2597" spans="1:7" x14ac:dyDescent="0.3">
      <c r="A2597">
        <v>2596</v>
      </c>
      <c r="B2597" t="s">
        <v>17655</v>
      </c>
      <c r="C2597" t="s">
        <v>15057</v>
      </c>
      <c r="D2597">
        <v>19096</v>
      </c>
      <c r="E2597">
        <v>420</v>
      </c>
      <c r="F2597" t="s">
        <v>15055</v>
      </c>
      <c r="G2597" t="s">
        <v>20049</v>
      </c>
    </row>
    <row r="2598" spans="1:7" x14ac:dyDescent="0.3">
      <c r="A2598">
        <v>2597</v>
      </c>
      <c r="B2598" t="s">
        <v>17656</v>
      </c>
      <c r="C2598" t="s">
        <v>15065</v>
      </c>
      <c r="D2598">
        <v>13827</v>
      </c>
      <c r="E2598">
        <v>391</v>
      </c>
      <c r="F2598" t="s">
        <v>15063</v>
      </c>
      <c r="G2598" t="s">
        <v>20049</v>
      </c>
    </row>
    <row r="2599" spans="1:7" x14ac:dyDescent="0.3">
      <c r="A2599">
        <v>2598</v>
      </c>
      <c r="B2599" t="s">
        <v>17657</v>
      </c>
      <c r="C2599" t="s">
        <v>15054</v>
      </c>
      <c r="D2599">
        <v>47921</v>
      </c>
      <c r="E2599">
        <v>238</v>
      </c>
      <c r="F2599" t="s">
        <v>15055</v>
      </c>
      <c r="G2599" t="s">
        <v>20049</v>
      </c>
    </row>
    <row r="2600" spans="1:7" x14ac:dyDescent="0.3">
      <c r="A2600">
        <v>2599</v>
      </c>
      <c r="B2600" t="s">
        <v>17658</v>
      </c>
      <c r="C2600" t="s">
        <v>15065</v>
      </c>
      <c r="D2600">
        <v>36619</v>
      </c>
      <c r="E2600">
        <v>339</v>
      </c>
      <c r="F2600" t="s">
        <v>15070</v>
      </c>
      <c r="G2600" t="s">
        <v>20049</v>
      </c>
    </row>
    <row r="2601" spans="1:7" x14ac:dyDescent="0.3">
      <c r="A2601">
        <v>2600</v>
      </c>
      <c r="B2601" t="s">
        <v>17659</v>
      </c>
      <c r="C2601" t="s">
        <v>15069</v>
      </c>
      <c r="D2601">
        <v>37294</v>
      </c>
      <c r="E2601">
        <v>329</v>
      </c>
      <c r="F2601" t="s">
        <v>15070</v>
      </c>
      <c r="G2601" t="s">
        <v>20049</v>
      </c>
    </row>
    <row r="2602" spans="1:7" x14ac:dyDescent="0.3">
      <c r="A2602">
        <v>2601</v>
      </c>
      <c r="B2602" t="s">
        <v>17660</v>
      </c>
      <c r="C2602" t="s">
        <v>15054</v>
      </c>
      <c r="D2602">
        <v>23674</v>
      </c>
      <c r="E2602">
        <v>570</v>
      </c>
      <c r="F2602" t="s">
        <v>15063</v>
      </c>
      <c r="G2602" t="s">
        <v>20049</v>
      </c>
    </row>
    <row r="2603" spans="1:7" x14ac:dyDescent="0.3">
      <c r="A2603">
        <v>2602</v>
      </c>
      <c r="B2603" t="s">
        <v>17661</v>
      </c>
      <c r="C2603" t="s">
        <v>15077</v>
      </c>
      <c r="D2603">
        <v>1255</v>
      </c>
      <c r="E2603">
        <v>414</v>
      </c>
      <c r="F2603" t="s">
        <v>15063</v>
      </c>
      <c r="G2603" t="s">
        <v>20049</v>
      </c>
    </row>
    <row r="2604" spans="1:7" x14ac:dyDescent="0.3">
      <c r="A2604">
        <v>2603</v>
      </c>
      <c r="B2604" t="s">
        <v>17662</v>
      </c>
      <c r="C2604" t="s">
        <v>15054</v>
      </c>
      <c r="D2604">
        <v>49905</v>
      </c>
      <c r="E2604">
        <v>232</v>
      </c>
      <c r="F2604" t="s">
        <v>15063</v>
      </c>
      <c r="G2604" t="s">
        <v>20049</v>
      </c>
    </row>
    <row r="2605" spans="1:7" x14ac:dyDescent="0.3">
      <c r="A2605">
        <v>2604</v>
      </c>
      <c r="B2605" t="s">
        <v>17663</v>
      </c>
      <c r="C2605" t="s">
        <v>15054</v>
      </c>
      <c r="D2605">
        <v>4205</v>
      </c>
      <c r="E2605">
        <v>77</v>
      </c>
      <c r="F2605" t="s">
        <v>15063</v>
      </c>
      <c r="G2605" t="s">
        <v>20051</v>
      </c>
    </row>
    <row r="2606" spans="1:7" x14ac:dyDescent="0.3">
      <c r="A2606">
        <v>2605</v>
      </c>
      <c r="B2606" t="s">
        <v>17664</v>
      </c>
      <c r="C2606" t="s">
        <v>15069</v>
      </c>
      <c r="D2606">
        <v>45354</v>
      </c>
      <c r="E2606">
        <v>646</v>
      </c>
      <c r="F2606" t="s">
        <v>15061</v>
      </c>
      <c r="G2606" t="s">
        <v>20049</v>
      </c>
    </row>
    <row r="2607" spans="1:7" x14ac:dyDescent="0.3">
      <c r="A2607">
        <v>2606</v>
      </c>
      <c r="B2607" t="s">
        <v>17665</v>
      </c>
      <c r="C2607" t="s">
        <v>15057</v>
      </c>
      <c r="D2607">
        <v>3272</v>
      </c>
      <c r="E2607">
        <v>1000</v>
      </c>
      <c r="F2607" t="s">
        <v>15061</v>
      </c>
      <c r="G2607" t="s">
        <v>20049</v>
      </c>
    </row>
    <row r="2608" spans="1:7" x14ac:dyDescent="0.3">
      <c r="A2608">
        <v>2607</v>
      </c>
      <c r="B2608" t="s">
        <v>17666</v>
      </c>
      <c r="C2608" t="s">
        <v>15069</v>
      </c>
      <c r="D2608">
        <v>2705</v>
      </c>
      <c r="E2608">
        <v>793</v>
      </c>
      <c r="F2608" t="s">
        <v>15055</v>
      </c>
      <c r="G2608" t="s">
        <v>20049</v>
      </c>
    </row>
    <row r="2609" spans="1:7" x14ac:dyDescent="0.3">
      <c r="A2609">
        <v>2608</v>
      </c>
      <c r="B2609" t="s">
        <v>17667</v>
      </c>
      <c r="C2609" t="s">
        <v>15069</v>
      </c>
      <c r="D2609">
        <v>19244</v>
      </c>
      <c r="E2609">
        <v>454</v>
      </c>
      <c r="F2609" t="s">
        <v>15063</v>
      </c>
      <c r="G2609" t="s">
        <v>20049</v>
      </c>
    </row>
    <row r="2610" spans="1:7" x14ac:dyDescent="0.3">
      <c r="A2610">
        <v>2609</v>
      </c>
      <c r="B2610" t="s">
        <v>17668</v>
      </c>
      <c r="C2610" t="s">
        <v>15057</v>
      </c>
      <c r="D2610">
        <v>2505</v>
      </c>
      <c r="E2610">
        <v>690</v>
      </c>
      <c r="F2610" t="s">
        <v>15070</v>
      </c>
      <c r="G2610" t="s">
        <v>20049</v>
      </c>
    </row>
    <row r="2611" spans="1:7" x14ac:dyDescent="0.3">
      <c r="A2611">
        <v>2610</v>
      </c>
      <c r="B2611" t="s">
        <v>17669</v>
      </c>
      <c r="C2611" t="s">
        <v>15065</v>
      </c>
      <c r="D2611">
        <v>37692</v>
      </c>
      <c r="E2611">
        <v>793</v>
      </c>
      <c r="F2611" t="s">
        <v>15070</v>
      </c>
      <c r="G2611" t="s">
        <v>20049</v>
      </c>
    </row>
    <row r="2612" spans="1:7" x14ac:dyDescent="0.3">
      <c r="A2612">
        <v>2611</v>
      </c>
      <c r="B2612" t="s">
        <v>17670</v>
      </c>
      <c r="C2612" t="s">
        <v>15065</v>
      </c>
      <c r="D2612">
        <v>49384</v>
      </c>
      <c r="E2612">
        <v>322</v>
      </c>
      <c r="F2612" t="s">
        <v>15063</v>
      </c>
      <c r="G2612" t="s">
        <v>20049</v>
      </c>
    </row>
    <row r="2613" spans="1:7" x14ac:dyDescent="0.3">
      <c r="A2613">
        <v>2612</v>
      </c>
      <c r="B2613" t="s">
        <v>17671</v>
      </c>
      <c r="C2613" t="s">
        <v>15054</v>
      </c>
      <c r="D2613">
        <v>8201</v>
      </c>
      <c r="E2613">
        <v>340</v>
      </c>
      <c r="F2613" t="s">
        <v>15063</v>
      </c>
      <c r="G2613" t="s">
        <v>20049</v>
      </c>
    </row>
    <row r="2614" spans="1:7" x14ac:dyDescent="0.3">
      <c r="A2614">
        <v>2613</v>
      </c>
      <c r="B2614" t="s">
        <v>17672</v>
      </c>
      <c r="C2614" t="s">
        <v>15057</v>
      </c>
      <c r="D2614">
        <v>43806</v>
      </c>
      <c r="E2614">
        <v>468</v>
      </c>
      <c r="F2614" t="s">
        <v>15070</v>
      </c>
      <c r="G2614" t="s">
        <v>20049</v>
      </c>
    </row>
    <row r="2615" spans="1:7" x14ac:dyDescent="0.3">
      <c r="A2615">
        <v>2614</v>
      </c>
      <c r="B2615" t="s">
        <v>17673</v>
      </c>
      <c r="C2615" t="s">
        <v>15065</v>
      </c>
      <c r="D2615">
        <v>44677</v>
      </c>
      <c r="E2615">
        <v>420</v>
      </c>
      <c r="F2615" t="s">
        <v>15070</v>
      </c>
      <c r="G2615" t="s">
        <v>20049</v>
      </c>
    </row>
    <row r="2616" spans="1:7" x14ac:dyDescent="0.3">
      <c r="A2616">
        <v>2615</v>
      </c>
      <c r="B2616" t="s">
        <v>17674</v>
      </c>
      <c r="C2616" t="s">
        <v>15054</v>
      </c>
      <c r="D2616">
        <v>41925</v>
      </c>
      <c r="E2616">
        <v>746</v>
      </c>
      <c r="F2616" t="s">
        <v>15061</v>
      </c>
      <c r="G2616" t="s">
        <v>20049</v>
      </c>
    </row>
    <row r="2617" spans="1:7" x14ac:dyDescent="0.3">
      <c r="A2617">
        <v>2616</v>
      </c>
      <c r="B2617" t="s">
        <v>17675</v>
      </c>
      <c r="C2617" t="s">
        <v>15065</v>
      </c>
      <c r="D2617">
        <v>998</v>
      </c>
      <c r="E2617">
        <v>321</v>
      </c>
      <c r="F2617" t="s">
        <v>15063</v>
      </c>
      <c r="G2617" t="s">
        <v>20049</v>
      </c>
    </row>
    <row r="2618" spans="1:7" x14ac:dyDescent="0.3">
      <c r="A2618">
        <v>2617</v>
      </c>
      <c r="B2618" t="s">
        <v>17676</v>
      </c>
      <c r="C2618" t="s">
        <v>15057</v>
      </c>
      <c r="D2618">
        <v>46236</v>
      </c>
      <c r="E2618">
        <v>571</v>
      </c>
      <c r="F2618" t="s">
        <v>15061</v>
      </c>
      <c r="G2618" t="s">
        <v>20049</v>
      </c>
    </row>
    <row r="2619" spans="1:7" x14ac:dyDescent="0.3">
      <c r="A2619">
        <v>2618</v>
      </c>
      <c r="B2619" t="s">
        <v>17677</v>
      </c>
      <c r="C2619" t="s">
        <v>15069</v>
      </c>
      <c r="D2619">
        <v>12023</v>
      </c>
      <c r="E2619">
        <v>823</v>
      </c>
      <c r="F2619" t="s">
        <v>15063</v>
      </c>
      <c r="G2619" t="s">
        <v>20049</v>
      </c>
    </row>
    <row r="2620" spans="1:7" x14ac:dyDescent="0.3">
      <c r="A2620">
        <v>2619</v>
      </c>
      <c r="B2620" t="s">
        <v>17678</v>
      </c>
      <c r="C2620" t="s">
        <v>15057</v>
      </c>
      <c r="D2620">
        <v>32106</v>
      </c>
      <c r="E2620">
        <v>511</v>
      </c>
      <c r="F2620" t="s">
        <v>15061</v>
      </c>
      <c r="G2620" t="s">
        <v>20049</v>
      </c>
    </row>
    <row r="2621" spans="1:7" x14ac:dyDescent="0.3">
      <c r="A2621">
        <v>2620</v>
      </c>
      <c r="B2621" t="s">
        <v>17679</v>
      </c>
      <c r="C2621" t="s">
        <v>15057</v>
      </c>
      <c r="D2621">
        <v>2342</v>
      </c>
      <c r="E2621">
        <v>470</v>
      </c>
      <c r="F2621" t="s">
        <v>15061</v>
      </c>
      <c r="G2621" t="s">
        <v>20049</v>
      </c>
    </row>
    <row r="2622" spans="1:7" x14ac:dyDescent="0.3">
      <c r="A2622">
        <v>2621</v>
      </c>
      <c r="B2622" t="s">
        <v>17680</v>
      </c>
      <c r="C2622" t="s">
        <v>15054</v>
      </c>
      <c r="D2622">
        <v>40762</v>
      </c>
      <c r="E2622">
        <v>957</v>
      </c>
      <c r="F2622" t="s">
        <v>15063</v>
      </c>
      <c r="G2622" t="s">
        <v>20049</v>
      </c>
    </row>
    <row r="2623" spans="1:7" x14ac:dyDescent="0.3">
      <c r="A2623">
        <v>2622</v>
      </c>
      <c r="B2623" t="s">
        <v>17250</v>
      </c>
      <c r="C2623" t="s">
        <v>15054</v>
      </c>
      <c r="D2623">
        <v>2968</v>
      </c>
      <c r="E2623">
        <v>273</v>
      </c>
      <c r="F2623" t="s">
        <v>15061</v>
      </c>
      <c r="G2623" t="s">
        <v>20049</v>
      </c>
    </row>
    <row r="2624" spans="1:7" x14ac:dyDescent="0.3">
      <c r="A2624">
        <v>2623</v>
      </c>
      <c r="B2624" t="s">
        <v>17681</v>
      </c>
      <c r="C2624" t="s">
        <v>15065</v>
      </c>
      <c r="D2624">
        <v>2746</v>
      </c>
      <c r="E2624">
        <v>442</v>
      </c>
      <c r="F2624" t="s">
        <v>15070</v>
      </c>
      <c r="G2624" t="s">
        <v>20049</v>
      </c>
    </row>
    <row r="2625" spans="1:7" x14ac:dyDescent="0.3">
      <c r="A2625">
        <v>2624</v>
      </c>
      <c r="B2625" t="s">
        <v>17682</v>
      </c>
      <c r="C2625" t="s">
        <v>15060</v>
      </c>
      <c r="D2625">
        <v>46551</v>
      </c>
      <c r="E2625">
        <v>243</v>
      </c>
      <c r="F2625" t="s">
        <v>15055</v>
      </c>
      <c r="G2625" t="s">
        <v>20049</v>
      </c>
    </row>
    <row r="2626" spans="1:7" x14ac:dyDescent="0.3">
      <c r="A2626">
        <v>2625</v>
      </c>
      <c r="B2626" t="s">
        <v>17683</v>
      </c>
      <c r="C2626" t="s">
        <v>15060</v>
      </c>
      <c r="D2626">
        <v>3553</v>
      </c>
      <c r="E2626">
        <v>505</v>
      </c>
      <c r="F2626" t="s">
        <v>15070</v>
      </c>
      <c r="G2626" t="s">
        <v>20049</v>
      </c>
    </row>
    <row r="2627" spans="1:7" x14ac:dyDescent="0.3">
      <c r="A2627">
        <v>2626</v>
      </c>
      <c r="B2627" t="s">
        <v>17684</v>
      </c>
      <c r="C2627" t="s">
        <v>15060</v>
      </c>
      <c r="D2627">
        <v>22136</v>
      </c>
      <c r="E2627">
        <v>177</v>
      </c>
      <c r="F2627" t="s">
        <v>15055</v>
      </c>
      <c r="G2627" t="s">
        <v>20049</v>
      </c>
    </row>
    <row r="2628" spans="1:7" x14ac:dyDescent="0.3">
      <c r="A2628">
        <v>2627</v>
      </c>
      <c r="B2628" t="s">
        <v>17685</v>
      </c>
      <c r="C2628" t="s">
        <v>15077</v>
      </c>
      <c r="D2628">
        <v>24746</v>
      </c>
      <c r="E2628">
        <v>350</v>
      </c>
      <c r="F2628" t="s">
        <v>15063</v>
      </c>
      <c r="G2628" t="s">
        <v>20049</v>
      </c>
    </row>
    <row r="2629" spans="1:7" x14ac:dyDescent="0.3">
      <c r="A2629">
        <v>2628</v>
      </c>
      <c r="B2629" t="s">
        <v>17686</v>
      </c>
      <c r="C2629" t="s">
        <v>15060</v>
      </c>
      <c r="D2629">
        <v>32906</v>
      </c>
      <c r="E2629">
        <v>346</v>
      </c>
      <c r="F2629" t="s">
        <v>15070</v>
      </c>
      <c r="G2629" t="s">
        <v>20049</v>
      </c>
    </row>
    <row r="2630" spans="1:7" x14ac:dyDescent="0.3">
      <c r="A2630">
        <v>2629</v>
      </c>
      <c r="B2630" t="s">
        <v>17687</v>
      </c>
      <c r="C2630" t="s">
        <v>15054</v>
      </c>
      <c r="D2630">
        <v>48415</v>
      </c>
      <c r="E2630">
        <v>602</v>
      </c>
      <c r="F2630" t="s">
        <v>15055</v>
      </c>
      <c r="G2630" t="s">
        <v>20049</v>
      </c>
    </row>
    <row r="2631" spans="1:7" x14ac:dyDescent="0.3">
      <c r="A2631">
        <v>2630</v>
      </c>
      <c r="B2631" t="s">
        <v>17688</v>
      </c>
      <c r="C2631" t="s">
        <v>15057</v>
      </c>
      <c r="D2631">
        <v>28507</v>
      </c>
      <c r="E2631">
        <v>67</v>
      </c>
      <c r="F2631" t="s">
        <v>15070</v>
      </c>
      <c r="G2631" t="s">
        <v>20051</v>
      </c>
    </row>
    <row r="2632" spans="1:7" x14ac:dyDescent="0.3">
      <c r="A2632">
        <v>2631</v>
      </c>
      <c r="B2632" t="s">
        <v>17689</v>
      </c>
      <c r="C2632" t="s">
        <v>15057</v>
      </c>
      <c r="D2632">
        <v>1417</v>
      </c>
      <c r="E2632">
        <v>168</v>
      </c>
      <c r="F2632" t="s">
        <v>15063</v>
      </c>
      <c r="G2632" t="s">
        <v>20049</v>
      </c>
    </row>
    <row r="2633" spans="1:7" x14ac:dyDescent="0.3">
      <c r="A2633">
        <v>2632</v>
      </c>
      <c r="B2633" t="s">
        <v>17690</v>
      </c>
      <c r="C2633" t="s">
        <v>15057</v>
      </c>
      <c r="D2633">
        <v>1435</v>
      </c>
      <c r="E2633">
        <v>593</v>
      </c>
      <c r="F2633" t="s">
        <v>15061</v>
      </c>
      <c r="G2633" t="s">
        <v>20049</v>
      </c>
    </row>
    <row r="2634" spans="1:7" x14ac:dyDescent="0.3">
      <c r="A2634">
        <v>2633</v>
      </c>
      <c r="B2634" t="s">
        <v>17691</v>
      </c>
      <c r="C2634" t="s">
        <v>15069</v>
      </c>
      <c r="D2634">
        <v>17273</v>
      </c>
      <c r="E2634">
        <v>829</v>
      </c>
      <c r="F2634" t="s">
        <v>15055</v>
      </c>
      <c r="G2634" t="s">
        <v>20049</v>
      </c>
    </row>
    <row r="2635" spans="1:7" x14ac:dyDescent="0.3">
      <c r="A2635">
        <v>2634</v>
      </c>
      <c r="B2635" t="s">
        <v>17692</v>
      </c>
      <c r="C2635" t="s">
        <v>15060</v>
      </c>
      <c r="D2635">
        <v>2635</v>
      </c>
      <c r="E2635">
        <v>111</v>
      </c>
      <c r="F2635" t="s">
        <v>15061</v>
      </c>
      <c r="G2635" t="s">
        <v>20049</v>
      </c>
    </row>
    <row r="2636" spans="1:7" x14ac:dyDescent="0.3">
      <c r="A2636">
        <v>2635</v>
      </c>
      <c r="B2636" t="s">
        <v>17693</v>
      </c>
      <c r="C2636" t="s">
        <v>15054</v>
      </c>
      <c r="D2636">
        <v>18441</v>
      </c>
      <c r="E2636">
        <v>162</v>
      </c>
      <c r="F2636" t="s">
        <v>15070</v>
      </c>
      <c r="G2636" t="s">
        <v>20049</v>
      </c>
    </row>
    <row r="2637" spans="1:7" x14ac:dyDescent="0.3">
      <c r="A2637">
        <v>2636</v>
      </c>
      <c r="B2637" t="s">
        <v>17694</v>
      </c>
      <c r="C2637" t="s">
        <v>15060</v>
      </c>
      <c r="D2637">
        <v>35091</v>
      </c>
      <c r="E2637">
        <v>21</v>
      </c>
      <c r="F2637" t="s">
        <v>15061</v>
      </c>
      <c r="G2637" t="s">
        <v>20051</v>
      </c>
    </row>
    <row r="2638" spans="1:7" x14ac:dyDescent="0.3">
      <c r="A2638">
        <v>2637</v>
      </c>
      <c r="B2638" t="s">
        <v>17695</v>
      </c>
      <c r="C2638" t="s">
        <v>15065</v>
      </c>
      <c r="D2638">
        <v>15597</v>
      </c>
      <c r="E2638">
        <v>566</v>
      </c>
      <c r="F2638" t="s">
        <v>15055</v>
      </c>
      <c r="G2638" t="s">
        <v>20049</v>
      </c>
    </row>
    <row r="2639" spans="1:7" x14ac:dyDescent="0.3">
      <c r="A2639">
        <v>2638</v>
      </c>
      <c r="B2639" t="s">
        <v>17696</v>
      </c>
      <c r="C2639" t="s">
        <v>15069</v>
      </c>
      <c r="D2639">
        <v>36366</v>
      </c>
      <c r="E2639">
        <v>523</v>
      </c>
      <c r="F2639" t="s">
        <v>15070</v>
      </c>
      <c r="G2639" t="s">
        <v>20049</v>
      </c>
    </row>
    <row r="2640" spans="1:7" x14ac:dyDescent="0.3">
      <c r="A2640">
        <v>2639</v>
      </c>
      <c r="B2640" t="s">
        <v>17697</v>
      </c>
      <c r="C2640" t="s">
        <v>15057</v>
      </c>
      <c r="D2640">
        <v>8249</v>
      </c>
      <c r="E2640">
        <v>500</v>
      </c>
      <c r="F2640" t="s">
        <v>15055</v>
      </c>
      <c r="G2640" t="s">
        <v>20049</v>
      </c>
    </row>
    <row r="2641" spans="1:7" x14ac:dyDescent="0.3">
      <c r="A2641">
        <v>2640</v>
      </c>
      <c r="B2641" t="s">
        <v>17698</v>
      </c>
      <c r="C2641" t="s">
        <v>15077</v>
      </c>
      <c r="D2641">
        <v>26822</v>
      </c>
      <c r="E2641">
        <v>682</v>
      </c>
      <c r="F2641" t="s">
        <v>15070</v>
      </c>
      <c r="G2641" t="s">
        <v>20049</v>
      </c>
    </row>
    <row r="2642" spans="1:7" x14ac:dyDescent="0.3">
      <c r="A2642">
        <v>2641</v>
      </c>
      <c r="B2642" t="s">
        <v>17699</v>
      </c>
      <c r="C2642" t="s">
        <v>15077</v>
      </c>
      <c r="D2642">
        <v>24053</v>
      </c>
      <c r="E2642">
        <v>809</v>
      </c>
      <c r="F2642" t="s">
        <v>15061</v>
      </c>
      <c r="G2642" t="s">
        <v>20049</v>
      </c>
    </row>
    <row r="2643" spans="1:7" x14ac:dyDescent="0.3">
      <c r="A2643">
        <v>2642</v>
      </c>
      <c r="B2643" t="s">
        <v>17700</v>
      </c>
      <c r="C2643" t="s">
        <v>15077</v>
      </c>
      <c r="D2643">
        <v>5412</v>
      </c>
      <c r="E2643">
        <v>656</v>
      </c>
      <c r="F2643" t="s">
        <v>15055</v>
      </c>
      <c r="G2643" t="s">
        <v>20049</v>
      </c>
    </row>
    <row r="2644" spans="1:7" x14ac:dyDescent="0.3">
      <c r="A2644">
        <v>2643</v>
      </c>
      <c r="B2644" t="s">
        <v>17701</v>
      </c>
      <c r="C2644" t="s">
        <v>15077</v>
      </c>
      <c r="D2644">
        <v>46861</v>
      </c>
      <c r="E2644">
        <v>92</v>
      </c>
      <c r="F2644" t="s">
        <v>15070</v>
      </c>
      <c r="G2644" t="s">
        <v>20051</v>
      </c>
    </row>
    <row r="2645" spans="1:7" x14ac:dyDescent="0.3">
      <c r="A2645">
        <v>2644</v>
      </c>
      <c r="B2645" t="s">
        <v>17702</v>
      </c>
      <c r="C2645" t="s">
        <v>15069</v>
      </c>
      <c r="D2645">
        <v>10252</v>
      </c>
      <c r="E2645">
        <v>880</v>
      </c>
      <c r="F2645" t="s">
        <v>15070</v>
      </c>
      <c r="G2645" t="s">
        <v>20049</v>
      </c>
    </row>
    <row r="2646" spans="1:7" x14ac:dyDescent="0.3">
      <c r="A2646">
        <v>2645</v>
      </c>
      <c r="B2646" t="s">
        <v>17703</v>
      </c>
      <c r="C2646" t="s">
        <v>15060</v>
      </c>
      <c r="D2646">
        <v>17889</v>
      </c>
      <c r="E2646">
        <v>130</v>
      </c>
      <c r="F2646" t="s">
        <v>15063</v>
      </c>
      <c r="G2646" t="s">
        <v>20049</v>
      </c>
    </row>
    <row r="2647" spans="1:7" x14ac:dyDescent="0.3">
      <c r="A2647">
        <v>2646</v>
      </c>
      <c r="B2647" t="s">
        <v>17704</v>
      </c>
      <c r="C2647" t="s">
        <v>15077</v>
      </c>
      <c r="D2647">
        <v>40456</v>
      </c>
      <c r="E2647">
        <v>123</v>
      </c>
      <c r="F2647" t="s">
        <v>15055</v>
      </c>
      <c r="G2647" t="s">
        <v>20049</v>
      </c>
    </row>
    <row r="2648" spans="1:7" x14ac:dyDescent="0.3">
      <c r="A2648">
        <v>2647</v>
      </c>
      <c r="B2648" t="s">
        <v>17705</v>
      </c>
      <c r="C2648" t="s">
        <v>15077</v>
      </c>
      <c r="D2648">
        <v>1165</v>
      </c>
      <c r="E2648">
        <v>870</v>
      </c>
      <c r="F2648" t="s">
        <v>15061</v>
      </c>
      <c r="G2648" t="s">
        <v>20049</v>
      </c>
    </row>
    <row r="2649" spans="1:7" x14ac:dyDescent="0.3">
      <c r="A2649">
        <v>2648</v>
      </c>
      <c r="B2649" t="s">
        <v>17706</v>
      </c>
      <c r="C2649" t="s">
        <v>15060</v>
      </c>
      <c r="D2649">
        <v>49779</v>
      </c>
      <c r="E2649">
        <v>358</v>
      </c>
      <c r="F2649" t="s">
        <v>15061</v>
      </c>
      <c r="G2649" t="s">
        <v>20049</v>
      </c>
    </row>
    <row r="2650" spans="1:7" x14ac:dyDescent="0.3">
      <c r="A2650">
        <v>2649</v>
      </c>
      <c r="B2650" t="s">
        <v>17707</v>
      </c>
      <c r="C2650" t="s">
        <v>15060</v>
      </c>
      <c r="D2650">
        <v>8535</v>
      </c>
      <c r="E2650">
        <v>604</v>
      </c>
      <c r="F2650" t="s">
        <v>15061</v>
      </c>
      <c r="G2650" t="s">
        <v>20049</v>
      </c>
    </row>
    <row r="2651" spans="1:7" x14ac:dyDescent="0.3">
      <c r="A2651">
        <v>2650</v>
      </c>
      <c r="B2651" t="s">
        <v>17708</v>
      </c>
      <c r="C2651" t="s">
        <v>15057</v>
      </c>
      <c r="D2651">
        <v>15491</v>
      </c>
      <c r="E2651">
        <v>584</v>
      </c>
      <c r="F2651" t="s">
        <v>15063</v>
      </c>
      <c r="G2651" t="s">
        <v>20049</v>
      </c>
    </row>
    <row r="2652" spans="1:7" x14ac:dyDescent="0.3">
      <c r="A2652">
        <v>2651</v>
      </c>
      <c r="B2652" t="s">
        <v>17709</v>
      </c>
      <c r="C2652" t="s">
        <v>15069</v>
      </c>
      <c r="D2652">
        <v>34893</v>
      </c>
      <c r="E2652">
        <v>570</v>
      </c>
      <c r="F2652" t="s">
        <v>15061</v>
      </c>
      <c r="G2652" t="s">
        <v>20049</v>
      </c>
    </row>
    <row r="2653" spans="1:7" x14ac:dyDescent="0.3">
      <c r="A2653">
        <v>2652</v>
      </c>
      <c r="B2653" t="s">
        <v>17710</v>
      </c>
      <c r="C2653" t="s">
        <v>15069</v>
      </c>
      <c r="D2653">
        <v>5415</v>
      </c>
      <c r="E2653">
        <v>530</v>
      </c>
      <c r="F2653" t="s">
        <v>15055</v>
      </c>
      <c r="G2653" t="s">
        <v>20049</v>
      </c>
    </row>
    <row r="2654" spans="1:7" x14ac:dyDescent="0.3">
      <c r="A2654">
        <v>2653</v>
      </c>
      <c r="B2654" t="s">
        <v>17711</v>
      </c>
      <c r="C2654" t="s">
        <v>15077</v>
      </c>
      <c r="D2654">
        <v>6491</v>
      </c>
      <c r="E2654">
        <v>767</v>
      </c>
      <c r="F2654" t="s">
        <v>15063</v>
      </c>
      <c r="G2654" t="s">
        <v>20049</v>
      </c>
    </row>
    <row r="2655" spans="1:7" x14ac:dyDescent="0.3">
      <c r="A2655">
        <v>2654</v>
      </c>
      <c r="B2655" t="s">
        <v>17712</v>
      </c>
      <c r="C2655" t="s">
        <v>15060</v>
      </c>
      <c r="D2655">
        <v>20754</v>
      </c>
      <c r="E2655">
        <v>585</v>
      </c>
      <c r="F2655" t="s">
        <v>15063</v>
      </c>
      <c r="G2655" t="s">
        <v>20049</v>
      </c>
    </row>
    <row r="2656" spans="1:7" x14ac:dyDescent="0.3">
      <c r="A2656">
        <v>2655</v>
      </c>
      <c r="B2656" t="s">
        <v>17713</v>
      </c>
      <c r="C2656" t="s">
        <v>15069</v>
      </c>
      <c r="D2656">
        <v>2145</v>
      </c>
      <c r="E2656">
        <v>441</v>
      </c>
      <c r="F2656" t="s">
        <v>15055</v>
      </c>
      <c r="G2656" t="s">
        <v>20049</v>
      </c>
    </row>
    <row r="2657" spans="1:7" x14ac:dyDescent="0.3">
      <c r="A2657">
        <v>2656</v>
      </c>
      <c r="B2657" t="s">
        <v>17714</v>
      </c>
      <c r="C2657" t="s">
        <v>15054</v>
      </c>
      <c r="D2657">
        <v>32852</v>
      </c>
      <c r="E2657">
        <v>500</v>
      </c>
      <c r="F2657" t="s">
        <v>15061</v>
      </c>
      <c r="G2657" t="s">
        <v>20049</v>
      </c>
    </row>
    <row r="2658" spans="1:7" x14ac:dyDescent="0.3">
      <c r="A2658">
        <v>2657</v>
      </c>
      <c r="B2658" t="s">
        <v>17715</v>
      </c>
      <c r="C2658" t="s">
        <v>15057</v>
      </c>
      <c r="D2658">
        <v>1142</v>
      </c>
      <c r="E2658">
        <v>286</v>
      </c>
      <c r="F2658" t="s">
        <v>15063</v>
      </c>
      <c r="G2658" t="s">
        <v>20049</v>
      </c>
    </row>
    <row r="2659" spans="1:7" x14ac:dyDescent="0.3">
      <c r="A2659">
        <v>2658</v>
      </c>
      <c r="B2659" t="s">
        <v>17716</v>
      </c>
      <c r="C2659" t="s">
        <v>15069</v>
      </c>
      <c r="D2659">
        <v>38542</v>
      </c>
      <c r="E2659">
        <v>55</v>
      </c>
      <c r="F2659" t="s">
        <v>15063</v>
      </c>
      <c r="G2659" t="s">
        <v>20051</v>
      </c>
    </row>
    <row r="2660" spans="1:7" x14ac:dyDescent="0.3">
      <c r="A2660">
        <v>2659</v>
      </c>
      <c r="B2660" t="s">
        <v>17717</v>
      </c>
      <c r="C2660" t="s">
        <v>15069</v>
      </c>
      <c r="D2660">
        <v>12686</v>
      </c>
      <c r="E2660">
        <v>683</v>
      </c>
      <c r="F2660" t="s">
        <v>15063</v>
      </c>
      <c r="G2660" t="s">
        <v>20049</v>
      </c>
    </row>
    <row r="2661" spans="1:7" x14ac:dyDescent="0.3">
      <c r="A2661">
        <v>2660</v>
      </c>
      <c r="B2661" t="s">
        <v>17718</v>
      </c>
      <c r="C2661" t="s">
        <v>15077</v>
      </c>
      <c r="D2661">
        <v>21095</v>
      </c>
      <c r="E2661">
        <v>777</v>
      </c>
      <c r="F2661" t="s">
        <v>15063</v>
      </c>
      <c r="G2661" t="s">
        <v>20049</v>
      </c>
    </row>
    <row r="2662" spans="1:7" x14ac:dyDescent="0.3">
      <c r="A2662">
        <v>2661</v>
      </c>
      <c r="B2662" t="s">
        <v>17719</v>
      </c>
      <c r="C2662" t="s">
        <v>15054</v>
      </c>
      <c r="D2662">
        <v>45606</v>
      </c>
      <c r="E2662">
        <v>961</v>
      </c>
      <c r="F2662" t="s">
        <v>15061</v>
      </c>
      <c r="G2662" t="s">
        <v>20049</v>
      </c>
    </row>
    <row r="2663" spans="1:7" x14ac:dyDescent="0.3">
      <c r="A2663">
        <v>2662</v>
      </c>
      <c r="B2663" t="s">
        <v>17720</v>
      </c>
      <c r="C2663" t="s">
        <v>15077</v>
      </c>
      <c r="D2663">
        <v>675</v>
      </c>
      <c r="E2663">
        <v>749</v>
      </c>
      <c r="F2663" t="s">
        <v>15063</v>
      </c>
      <c r="G2663" t="s">
        <v>20049</v>
      </c>
    </row>
    <row r="2664" spans="1:7" x14ac:dyDescent="0.3">
      <c r="A2664">
        <v>2663</v>
      </c>
      <c r="B2664" t="s">
        <v>17721</v>
      </c>
      <c r="C2664" t="s">
        <v>15077</v>
      </c>
      <c r="D2664">
        <v>15433</v>
      </c>
      <c r="E2664">
        <v>133</v>
      </c>
      <c r="F2664" t="s">
        <v>15063</v>
      </c>
      <c r="G2664" t="s">
        <v>20049</v>
      </c>
    </row>
    <row r="2665" spans="1:7" x14ac:dyDescent="0.3">
      <c r="A2665">
        <v>2664</v>
      </c>
      <c r="B2665" t="s">
        <v>17722</v>
      </c>
      <c r="C2665" t="s">
        <v>15077</v>
      </c>
      <c r="D2665">
        <v>3740</v>
      </c>
      <c r="E2665">
        <v>78</v>
      </c>
      <c r="F2665" t="s">
        <v>15055</v>
      </c>
      <c r="G2665" t="s">
        <v>20051</v>
      </c>
    </row>
    <row r="2666" spans="1:7" x14ac:dyDescent="0.3">
      <c r="A2666">
        <v>2665</v>
      </c>
      <c r="B2666" t="s">
        <v>17723</v>
      </c>
      <c r="C2666" t="s">
        <v>15077</v>
      </c>
      <c r="D2666">
        <v>8358</v>
      </c>
      <c r="E2666">
        <v>101</v>
      </c>
      <c r="F2666" t="s">
        <v>15061</v>
      </c>
      <c r="G2666" t="s">
        <v>20049</v>
      </c>
    </row>
    <row r="2667" spans="1:7" x14ac:dyDescent="0.3">
      <c r="A2667">
        <v>2666</v>
      </c>
      <c r="B2667" t="s">
        <v>17724</v>
      </c>
      <c r="C2667" t="s">
        <v>15054</v>
      </c>
      <c r="D2667">
        <v>31587</v>
      </c>
      <c r="E2667">
        <v>864</v>
      </c>
      <c r="F2667" t="s">
        <v>15055</v>
      </c>
      <c r="G2667" t="s">
        <v>20049</v>
      </c>
    </row>
    <row r="2668" spans="1:7" x14ac:dyDescent="0.3">
      <c r="A2668">
        <v>2667</v>
      </c>
      <c r="B2668" t="s">
        <v>17725</v>
      </c>
      <c r="C2668" t="s">
        <v>15057</v>
      </c>
      <c r="D2668">
        <v>23691</v>
      </c>
      <c r="E2668">
        <v>573</v>
      </c>
      <c r="F2668" t="s">
        <v>15055</v>
      </c>
      <c r="G2668" t="s">
        <v>20049</v>
      </c>
    </row>
    <row r="2669" spans="1:7" x14ac:dyDescent="0.3">
      <c r="A2669">
        <v>2668</v>
      </c>
      <c r="B2669" t="s">
        <v>17726</v>
      </c>
      <c r="C2669" t="s">
        <v>15054</v>
      </c>
      <c r="D2669">
        <v>27866</v>
      </c>
      <c r="E2669">
        <v>247</v>
      </c>
      <c r="F2669" t="s">
        <v>15063</v>
      </c>
      <c r="G2669" t="s">
        <v>20049</v>
      </c>
    </row>
    <row r="2670" spans="1:7" x14ac:dyDescent="0.3">
      <c r="A2670">
        <v>2669</v>
      </c>
      <c r="B2670" t="s">
        <v>17727</v>
      </c>
      <c r="C2670" t="s">
        <v>15077</v>
      </c>
      <c r="D2670">
        <v>5793</v>
      </c>
      <c r="E2670">
        <v>978</v>
      </c>
      <c r="F2670" t="s">
        <v>15061</v>
      </c>
      <c r="G2670" t="s">
        <v>20049</v>
      </c>
    </row>
    <row r="2671" spans="1:7" x14ac:dyDescent="0.3">
      <c r="A2671">
        <v>2670</v>
      </c>
      <c r="B2671" t="s">
        <v>17728</v>
      </c>
      <c r="C2671" t="s">
        <v>15069</v>
      </c>
      <c r="D2671">
        <v>48566</v>
      </c>
      <c r="E2671">
        <v>553</v>
      </c>
      <c r="F2671" t="s">
        <v>15070</v>
      </c>
      <c r="G2671" t="s">
        <v>20049</v>
      </c>
    </row>
    <row r="2672" spans="1:7" x14ac:dyDescent="0.3">
      <c r="A2672">
        <v>2671</v>
      </c>
      <c r="B2672" t="s">
        <v>17729</v>
      </c>
      <c r="C2672" t="s">
        <v>15057</v>
      </c>
      <c r="D2672">
        <v>6791</v>
      </c>
      <c r="E2672">
        <v>345</v>
      </c>
      <c r="F2672" t="s">
        <v>15061</v>
      </c>
      <c r="G2672" t="s">
        <v>20049</v>
      </c>
    </row>
    <row r="2673" spans="1:7" x14ac:dyDescent="0.3">
      <c r="A2673">
        <v>2672</v>
      </c>
      <c r="B2673" t="s">
        <v>17730</v>
      </c>
      <c r="C2673" t="s">
        <v>15069</v>
      </c>
      <c r="D2673">
        <v>18217</v>
      </c>
      <c r="E2673">
        <v>500</v>
      </c>
      <c r="F2673" t="s">
        <v>15061</v>
      </c>
      <c r="G2673" t="s">
        <v>20049</v>
      </c>
    </row>
    <row r="2674" spans="1:7" x14ac:dyDescent="0.3">
      <c r="A2674">
        <v>2673</v>
      </c>
      <c r="B2674" t="s">
        <v>17731</v>
      </c>
      <c r="C2674" t="s">
        <v>15060</v>
      </c>
      <c r="D2674">
        <v>35668</v>
      </c>
      <c r="E2674">
        <v>549</v>
      </c>
      <c r="F2674" t="s">
        <v>15070</v>
      </c>
      <c r="G2674" t="s">
        <v>20049</v>
      </c>
    </row>
    <row r="2675" spans="1:7" x14ac:dyDescent="0.3">
      <c r="A2675">
        <v>2674</v>
      </c>
      <c r="B2675" t="s">
        <v>17732</v>
      </c>
      <c r="C2675" t="s">
        <v>15060</v>
      </c>
      <c r="D2675">
        <v>37246</v>
      </c>
      <c r="E2675">
        <v>540</v>
      </c>
      <c r="F2675" t="s">
        <v>15055</v>
      </c>
      <c r="G2675" t="s">
        <v>20049</v>
      </c>
    </row>
    <row r="2676" spans="1:7" x14ac:dyDescent="0.3">
      <c r="A2676">
        <v>2675</v>
      </c>
      <c r="B2676" t="s">
        <v>17733</v>
      </c>
      <c r="C2676" t="s">
        <v>15060</v>
      </c>
      <c r="D2676">
        <v>48996</v>
      </c>
      <c r="E2676">
        <v>941</v>
      </c>
      <c r="F2676" t="s">
        <v>15055</v>
      </c>
      <c r="G2676" t="s">
        <v>20049</v>
      </c>
    </row>
    <row r="2677" spans="1:7" x14ac:dyDescent="0.3">
      <c r="A2677">
        <v>2676</v>
      </c>
      <c r="B2677" t="s">
        <v>17734</v>
      </c>
      <c r="C2677" t="s">
        <v>15069</v>
      </c>
      <c r="D2677">
        <v>97</v>
      </c>
      <c r="E2677">
        <v>435</v>
      </c>
      <c r="F2677" t="s">
        <v>15070</v>
      </c>
      <c r="G2677" t="s">
        <v>20049</v>
      </c>
    </row>
    <row r="2678" spans="1:7" x14ac:dyDescent="0.3">
      <c r="A2678">
        <v>2677</v>
      </c>
      <c r="B2678" t="s">
        <v>17735</v>
      </c>
      <c r="C2678" t="s">
        <v>15057</v>
      </c>
      <c r="D2678">
        <v>40421</v>
      </c>
      <c r="E2678">
        <v>791</v>
      </c>
      <c r="F2678" t="s">
        <v>15070</v>
      </c>
      <c r="G2678" t="s">
        <v>20049</v>
      </c>
    </row>
    <row r="2679" spans="1:7" x14ac:dyDescent="0.3">
      <c r="A2679">
        <v>2678</v>
      </c>
      <c r="B2679" t="s">
        <v>17736</v>
      </c>
      <c r="C2679" t="s">
        <v>15054</v>
      </c>
      <c r="D2679">
        <v>7436</v>
      </c>
      <c r="E2679">
        <v>373</v>
      </c>
      <c r="F2679" t="s">
        <v>15061</v>
      </c>
      <c r="G2679" t="s">
        <v>20049</v>
      </c>
    </row>
    <row r="2680" spans="1:7" x14ac:dyDescent="0.3">
      <c r="A2680">
        <v>2679</v>
      </c>
      <c r="B2680" t="s">
        <v>17737</v>
      </c>
      <c r="C2680" t="s">
        <v>15054</v>
      </c>
      <c r="D2680">
        <v>4360</v>
      </c>
      <c r="E2680">
        <v>69</v>
      </c>
      <c r="F2680" t="s">
        <v>15061</v>
      </c>
      <c r="G2680" t="s">
        <v>20051</v>
      </c>
    </row>
    <row r="2681" spans="1:7" x14ac:dyDescent="0.3">
      <c r="A2681">
        <v>2680</v>
      </c>
      <c r="B2681" t="s">
        <v>17738</v>
      </c>
      <c r="C2681" t="s">
        <v>15057</v>
      </c>
      <c r="D2681">
        <v>7968</v>
      </c>
      <c r="E2681">
        <v>823</v>
      </c>
      <c r="F2681" t="s">
        <v>15061</v>
      </c>
      <c r="G2681" t="s">
        <v>20049</v>
      </c>
    </row>
    <row r="2682" spans="1:7" x14ac:dyDescent="0.3">
      <c r="A2682">
        <v>2681</v>
      </c>
      <c r="B2682" t="s">
        <v>17739</v>
      </c>
      <c r="C2682" t="s">
        <v>15057</v>
      </c>
      <c r="D2682">
        <v>25651</v>
      </c>
      <c r="E2682">
        <v>635</v>
      </c>
      <c r="F2682" t="s">
        <v>15070</v>
      </c>
      <c r="G2682" t="s">
        <v>20049</v>
      </c>
    </row>
    <row r="2683" spans="1:7" x14ac:dyDescent="0.3">
      <c r="A2683">
        <v>2682</v>
      </c>
      <c r="B2683" t="s">
        <v>17740</v>
      </c>
      <c r="C2683" t="s">
        <v>15057</v>
      </c>
      <c r="D2683">
        <v>34771</v>
      </c>
      <c r="E2683">
        <v>994</v>
      </c>
      <c r="F2683" t="s">
        <v>15061</v>
      </c>
      <c r="G2683" t="s">
        <v>20049</v>
      </c>
    </row>
    <row r="2684" spans="1:7" x14ac:dyDescent="0.3">
      <c r="A2684">
        <v>2683</v>
      </c>
      <c r="B2684" t="s">
        <v>17741</v>
      </c>
      <c r="C2684" t="s">
        <v>15057</v>
      </c>
      <c r="D2684">
        <v>36836</v>
      </c>
      <c r="E2684">
        <v>208</v>
      </c>
      <c r="F2684" t="s">
        <v>15063</v>
      </c>
      <c r="G2684" t="s">
        <v>20049</v>
      </c>
    </row>
    <row r="2685" spans="1:7" x14ac:dyDescent="0.3">
      <c r="A2685">
        <v>2684</v>
      </c>
      <c r="B2685" t="s">
        <v>17742</v>
      </c>
      <c r="C2685" t="s">
        <v>15057</v>
      </c>
      <c r="D2685">
        <v>719</v>
      </c>
      <c r="E2685">
        <v>558</v>
      </c>
      <c r="F2685" t="s">
        <v>15070</v>
      </c>
      <c r="G2685" t="s">
        <v>20049</v>
      </c>
    </row>
    <row r="2686" spans="1:7" x14ac:dyDescent="0.3">
      <c r="A2686">
        <v>2685</v>
      </c>
      <c r="B2686" t="s">
        <v>17743</v>
      </c>
      <c r="C2686" t="s">
        <v>15069</v>
      </c>
      <c r="D2686">
        <v>29019</v>
      </c>
      <c r="E2686">
        <v>81</v>
      </c>
      <c r="F2686" t="s">
        <v>15070</v>
      </c>
      <c r="G2686" t="s">
        <v>20051</v>
      </c>
    </row>
    <row r="2687" spans="1:7" x14ac:dyDescent="0.3">
      <c r="A2687">
        <v>2686</v>
      </c>
      <c r="B2687" t="s">
        <v>17744</v>
      </c>
      <c r="C2687" t="s">
        <v>15054</v>
      </c>
      <c r="D2687">
        <v>27994</v>
      </c>
      <c r="E2687">
        <v>22</v>
      </c>
      <c r="F2687" t="s">
        <v>15055</v>
      </c>
      <c r="G2687" t="s">
        <v>20051</v>
      </c>
    </row>
    <row r="2688" spans="1:7" x14ac:dyDescent="0.3">
      <c r="A2688">
        <v>2687</v>
      </c>
      <c r="B2688" t="s">
        <v>17745</v>
      </c>
      <c r="C2688" t="s">
        <v>15077</v>
      </c>
      <c r="D2688">
        <v>11394</v>
      </c>
      <c r="E2688">
        <v>667</v>
      </c>
      <c r="F2688" t="s">
        <v>15055</v>
      </c>
      <c r="G2688" t="s">
        <v>20049</v>
      </c>
    </row>
    <row r="2689" spans="1:7" x14ac:dyDescent="0.3">
      <c r="A2689">
        <v>2688</v>
      </c>
      <c r="B2689" t="s">
        <v>17746</v>
      </c>
      <c r="C2689" t="s">
        <v>15077</v>
      </c>
      <c r="D2689">
        <v>25856</v>
      </c>
      <c r="E2689">
        <v>510</v>
      </c>
      <c r="F2689" t="s">
        <v>15070</v>
      </c>
      <c r="G2689" t="s">
        <v>20049</v>
      </c>
    </row>
    <row r="2690" spans="1:7" x14ac:dyDescent="0.3">
      <c r="A2690">
        <v>2689</v>
      </c>
      <c r="B2690" t="s">
        <v>17747</v>
      </c>
      <c r="C2690" t="s">
        <v>15057</v>
      </c>
      <c r="D2690">
        <v>45284</v>
      </c>
      <c r="E2690">
        <v>73</v>
      </c>
      <c r="F2690" t="s">
        <v>15061</v>
      </c>
      <c r="G2690" t="s">
        <v>20051</v>
      </c>
    </row>
    <row r="2691" spans="1:7" x14ac:dyDescent="0.3">
      <c r="A2691">
        <v>2690</v>
      </c>
      <c r="B2691" t="s">
        <v>17748</v>
      </c>
      <c r="C2691" t="s">
        <v>15060</v>
      </c>
      <c r="D2691">
        <v>5548</v>
      </c>
      <c r="E2691">
        <v>330</v>
      </c>
      <c r="F2691" t="s">
        <v>15055</v>
      </c>
      <c r="G2691" t="s">
        <v>20049</v>
      </c>
    </row>
    <row r="2692" spans="1:7" x14ac:dyDescent="0.3">
      <c r="A2692">
        <v>2691</v>
      </c>
      <c r="B2692" t="s">
        <v>17749</v>
      </c>
      <c r="C2692" t="s">
        <v>15077</v>
      </c>
      <c r="D2692">
        <v>46048</v>
      </c>
      <c r="E2692">
        <v>775</v>
      </c>
      <c r="F2692" t="s">
        <v>15061</v>
      </c>
      <c r="G2692" t="s">
        <v>20049</v>
      </c>
    </row>
    <row r="2693" spans="1:7" x14ac:dyDescent="0.3">
      <c r="A2693">
        <v>2692</v>
      </c>
      <c r="B2693" t="s">
        <v>17750</v>
      </c>
      <c r="C2693" t="s">
        <v>15069</v>
      </c>
      <c r="D2693">
        <v>1132</v>
      </c>
      <c r="E2693">
        <v>275</v>
      </c>
      <c r="F2693" t="s">
        <v>15070</v>
      </c>
      <c r="G2693" t="s">
        <v>20049</v>
      </c>
    </row>
    <row r="2694" spans="1:7" x14ac:dyDescent="0.3">
      <c r="A2694">
        <v>2693</v>
      </c>
      <c r="B2694" t="s">
        <v>17751</v>
      </c>
      <c r="C2694" t="s">
        <v>15054</v>
      </c>
      <c r="D2694">
        <v>44979</v>
      </c>
      <c r="E2694">
        <v>872</v>
      </c>
      <c r="F2694" t="s">
        <v>15055</v>
      </c>
      <c r="G2694" t="s">
        <v>20049</v>
      </c>
    </row>
    <row r="2695" spans="1:7" x14ac:dyDescent="0.3">
      <c r="A2695">
        <v>2694</v>
      </c>
      <c r="B2695" t="s">
        <v>17752</v>
      </c>
      <c r="C2695" t="s">
        <v>15060</v>
      </c>
      <c r="D2695">
        <v>36482</v>
      </c>
      <c r="E2695">
        <v>657</v>
      </c>
      <c r="F2695" t="s">
        <v>15055</v>
      </c>
      <c r="G2695" t="s">
        <v>20049</v>
      </c>
    </row>
    <row r="2696" spans="1:7" x14ac:dyDescent="0.3">
      <c r="A2696">
        <v>2695</v>
      </c>
      <c r="B2696" t="s">
        <v>17753</v>
      </c>
      <c r="C2696" t="s">
        <v>15060</v>
      </c>
      <c r="D2696">
        <v>3915</v>
      </c>
      <c r="E2696">
        <v>778</v>
      </c>
      <c r="F2696" t="s">
        <v>15070</v>
      </c>
      <c r="G2696" t="s">
        <v>20049</v>
      </c>
    </row>
    <row r="2697" spans="1:7" x14ac:dyDescent="0.3">
      <c r="A2697">
        <v>2696</v>
      </c>
      <c r="B2697" t="s">
        <v>17754</v>
      </c>
      <c r="C2697" t="s">
        <v>15060</v>
      </c>
      <c r="D2697">
        <v>19726</v>
      </c>
      <c r="E2697">
        <v>348</v>
      </c>
      <c r="F2697" t="s">
        <v>15063</v>
      </c>
      <c r="G2697" t="s">
        <v>20049</v>
      </c>
    </row>
    <row r="2698" spans="1:7" x14ac:dyDescent="0.3">
      <c r="A2698">
        <v>2697</v>
      </c>
      <c r="B2698" t="s">
        <v>17755</v>
      </c>
      <c r="C2698" t="s">
        <v>15057</v>
      </c>
      <c r="D2698">
        <v>20047</v>
      </c>
      <c r="E2698">
        <v>783</v>
      </c>
      <c r="F2698" t="s">
        <v>15070</v>
      </c>
      <c r="G2698" t="s">
        <v>20049</v>
      </c>
    </row>
    <row r="2699" spans="1:7" x14ac:dyDescent="0.3">
      <c r="A2699">
        <v>2698</v>
      </c>
      <c r="B2699" t="s">
        <v>17756</v>
      </c>
      <c r="C2699" t="s">
        <v>15054</v>
      </c>
      <c r="D2699">
        <v>30873</v>
      </c>
      <c r="E2699">
        <v>560</v>
      </c>
      <c r="F2699" t="s">
        <v>15063</v>
      </c>
      <c r="G2699" t="s">
        <v>20049</v>
      </c>
    </row>
    <row r="2700" spans="1:7" x14ac:dyDescent="0.3">
      <c r="A2700">
        <v>2699</v>
      </c>
      <c r="B2700" t="s">
        <v>17757</v>
      </c>
      <c r="C2700" t="s">
        <v>15069</v>
      </c>
      <c r="D2700">
        <v>45124</v>
      </c>
      <c r="E2700">
        <v>615</v>
      </c>
      <c r="F2700" t="s">
        <v>15070</v>
      </c>
      <c r="G2700" t="s">
        <v>20049</v>
      </c>
    </row>
    <row r="2701" spans="1:7" x14ac:dyDescent="0.3">
      <c r="A2701">
        <v>2700</v>
      </c>
      <c r="B2701" t="s">
        <v>17758</v>
      </c>
      <c r="C2701" t="s">
        <v>15054</v>
      </c>
      <c r="D2701">
        <v>22996</v>
      </c>
      <c r="E2701">
        <v>857</v>
      </c>
      <c r="F2701" t="s">
        <v>15061</v>
      </c>
      <c r="G2701" t="s">
        <v>20049</v>
      </c>
    </row>
    <row r="2702" spans="1:7" x14ac:dyDescent="0.3">
      <c r="A2702">
        <v>2701</v>
      </c>
      <c r="B2702" t="s">
        <v>17759</v>
      </c>
      <c r="C2702" t="s">
        <v>15054</v>
      </c>
      <c r="D2702">
        <v>3741</v>
      </c>
      <c r="E2702">
        <v>859</v>
      </c>
      <c r="F2702" t="s">
        <v>15070</v>
      </c>
      <c r="G2702" t="s">
        <v>20049</v>
      </c>
    </row>
    <row r="2703" spans="1:7" x14ac:dyDescent="0.3">
      <c r="A2703">
        <v>2702</v>
      </c>
      <c r="B2703" t="s">
        <v>17760</v>
      </c>
      <c r="C2703" t="s">
        <v>15077</v>
      </c>
      <c r="D2703">
        <v>36995</v>
      </c>
      <c r="E2703">
        <v>565</v>
      </c>
      <c r="F2703" t="s">
        <v>15061</v>
      </c>
      <c r="G2703" t="s">
        <v>20049</v>
      </c>
    </row>
    <row r="2704" spans="1:7" x14ac:dyDescent="0.3">
      <c r="A2704">
        <v>2703</v>
      </c>
      <c r="B2704" t="s">
        <v>17761</v>
      </c>
      <c r="C2704" t="s">
        <v>15057</v>
      </c>
      <c r="D2704">
        <v>3013</v>
      </c>
      <c r="E2704">
        <v>228</v>
      </c>
      <c r="F2704" t="s">
        <v>15070</v>
      </c>
      <c r="G2704" t="s">
        <v>20049</v>
      </c>
    </row>
    <row r="2705" spans="1:7" x14ac:dyDescent="0.3">
      <c r="A2705">
        <v>2704</v>
      </c>
      <c r="B2705" t="s">
        <v>17762</v>
      </c>
      <c r="C2705" t="s">
        <v>15054</v>
      </c>
      <c r="D2705">
        <v>4183</v>
      </c>
      <c r="E2705">
        <v>150</v>
      </c>
      <c r="F2705" t="s">
        <v>15070</v>
      </c>
      <c r="G2705" t="s">
        <v>20049</v>
      </c>
    </row>
    <row r="2706" spans="1:7" x14ac:dyDescent="0.3">
      <c r="A2706">
        <v>2705</v>
      </c>
      <c r="B2706" t="s">
        <v>17763</v>
      </c>
      <c r="C2706" t="s">
        <v>15054</v>
      </c>
      <c r="D2706">
        <v>22655</v>
      </c>
      <c r="E2706">
        <v>170</v>
      </c>
      <c r="F2706" t="s">
        <v>15063</v>
      </c>
      <c r="G2706" t="s">
        <v>20049</v>
      </c>
    </row>
    <row r="2707" spans="1:7" x14ac:dyDescent="0.3">
      <c r="A2707">
        <v>2706</v>
      </c>
      <c r="B2707" t="s">
        <v>17764</v>
      </c>
      <c r="C2707" t="s">
        <v>15069</v>
      </c>
      <c r="D2707">
        <v>21498</v>
      </c>
      <c r="E2707">
        <v>755</v>
      </c>
      <c r="F2707" t="s">
        <v>15061</v>
      </c>
      <c r="G2707" t="s">
        <v>20049</v>
      </c>
    </row>
    <row r="2708" spans="1:7" x14ac:dyDescent="0.3">
      <c r="A2708">
        <v>2707</v>
      </c>
      <c r="B2708" t="s">
        <v>17765</v>
      </c>
      <c r="C2708" t="s">
        <v>15077</v>
      </c>
      <c r="D2708">
        <v>24742</v>
      </c>
      <c r="E2708">
        <v>750</v>
      </c>
      <c r="F2708" t="s">
        <v>15061</v>
      </c>
      <c r="G2708" t="s">
        <v>20049</v>
      </c>
    </row>
    <row r="2709" spans="1:7" x14ac:dyDescent="0.3">
      <c r="A2709">
        <v>2708</v>
      </c>
      <c r="B2709" t="s">
        <v>17766</v>
      </c>
      <c r="C2709" t="s">
        <v>15054</v>
      </c>
      <c r="D2709">
        <v>47666</v>
      </c>
      <c r="E2709">
        <v>833</v>
      </c>
      <c r="F2709" t="s">
        <v>15055</v>
      </c>
      <c r="G2709" t="s">
        <v>20049</v>
      </c>
    </row>
    <row r="2710" spans="1:7" x14ac:dyDescent="0.3">
      <c r="A2710">
        <v>2709</v>
      </c>
      <c r="B2710" t="s">
        <v>17767</v>
      </c>
      <c r="C2710" t="s">
        <v>15060</v>
      </c>
      <c r="D2710">
        <v>39831</v>
      </c>
      <c r="E2710">
        <v>133</v>
      </c>
      <c r="F2710" t="s">
        <v>15055</v>
      </c>
      <c r="G2710" t="s">
        <v>20049</v>
      </c>
    </row>
    <row r="2711" spans="1:7" x14ac:dyDescent="0.3">
      <c r="A2711">
        <v>2710</v>
      </c>
      <c r="B2711" t="s">
        <v>17768</v>
      </c>
      <c r="C2711" t="s">
        <v>15065</v>
      </c>
      <c r="D2711">
        <v>23364</v>
      </c>
      <c r="E2711">
        <v>230</v>
      </c>
      <c r="F2711" t="s">
        <v>15063</v>
      </c>
      <c r="G2711" t="s">
        <v>20049</v>
      </c>
    </row>
    <row r="2712" spans="1:7" x14ac:dyDescent="0.3">
      <c r="A2712">
        <v>2711</v>
      </c>
      <c r="B2712" t="s">
        <v>17769</v>
      </c>
      <c r="C2712" t="s">
        <v>15065</v>
      </c>
      <c r="D2712">
        <v>29086</v>
      </c>
      <c r="E2712">
        <v>734</v>
      </c>
      <c r="F2712" t="s">
        <v>15055</v>
      </c>
      <c r="G2712" t="s">
        <v>20049</v>
      </c>
    </row>
    <row r="2713" spans="1:7" x14ac:dyDescent="0.3">
      <c r="A2713">
        <v>2712</v>
      </c>
      <c r="B2713" t="s">
        <v>17770</v>
      </c>
      <c r="C2713" t="s">
        <v>15060</v>
      </c>
      <c r="D2713">
        <v>30411</v>
      </c>
      <c r="E2713">
        <v>752</v>
      </c>
      <c r="F2713" t="s">
        <v>15061</v>
      </c>
      <c r="G2713" t="s">
        <v>20049</v>
      </c>
    </row>
    <row r="2714" spans="1:7" x14ac:dyDescent="0.3">
      <c r="A2714">
        <v>2713</v>
      </c>
      <c r="B2714" t="s">
        <v>17771</v>
      </c>
      <c r="C2714" t="s">
        <v>15054</v>
      </c>
      <c r="D2714">
        <v>42021</v>
      </c>
      <c r="E2714">
        <v>428</v>
      </c>
      <c r="F2714" t="s">
        <v>15061</v>
      </c>
      <c r="G2714" t="s">
        <v>20049</v>
      </c>
    </row>
    <row r="2715" spans="1:7" x14ac:dyDescent="0.3">
      <c r="A2715">
        <v>2714</v>
      </c>
      <c r="B2715" t="s">
        <v>17772</v>
      </c>
      <c r="C2715" t="s">
        <v>15060</v>
      </c>
      <c r="D2715">
        <v>1679</v>
      </c>
      <c r="E2715">
        <v>932</v>
      </c>
      <c r="F2715" t="s">
        <v>15055</v>
      </c>
      <c r="G2715" t="s">
        <v>20049</v>
      </c>
    </row>
    <row r="2716" spans="1:7" x14ac:dyDescent="0.3">
      <c r="A2716">
        <v>2715</v>
      </c>
      <c r="B2716" t="s">
        <v>17773</v>
      </c>
      <c r="C2716" t="s">
        <v>15077</v>
      </c>
      <c r="D2716">
        <v>22536</v>
      </c>
      <c r="E2716">
        <v>332</v>
      </c>
      <c r="F2716" t="s">
        <v>15061</v>
      </c>
      <c r="G2716" t="s">
        <v>20049</v>
      </c>
    </row>
    <row r="2717" spans="1:7" x14ac:dyDescent="0.3">
      <c r="A2717">
        <v>2716</v>
      </c>
      <c r="B2717" t="s">
        <v>17774</v>
      </c>
      <c r="C2717" t="s">
        <v>15054</v>
      </c>
      <c r="D2717">
        <v>30879</v>
      </c>
      <c r="E2717">
        <v>297</v>
      </c>
      <c r="F2717" t="s">
        <v>15061</v>
      </c>
      <c r="G2717" t="s">
        <v>20049</v>
      </c>
    </row>
    <row r="2718" spans="1:7" x14ac:dyDescent="0.3">
      <c r="A2718">
        <v>2717</v>
      </c>
      <c r="B2718" t="s">
        <v>17775</v>
      </c>
      <c r="C2718" t="s">
        <v>15057</v>
      </c>
      <c r="D2718">
        <v>44904</v>
      </c>
      <c r="E2718">
        <v>721</v>
      </c>
      <c r="F2718" t="s">
        <v>15070</v>
      </c>
      <c r="G2718" t="s">
        <v>20049</v>
      </c>
    </row>
    <row r="2719" spans="1:7" x14ac:dyDescent="0.3">
      <c r="A2719">
        <v>2718</v>
      </c>
      <c r="B2719" t="s">
        <v>17776</v>
      </c>
      <c r="C2719" t="s">
        <v>15077</v>
      </c>
      <c r="D2719">
        <v>39418</v>
      </c>
      <c r="E2719">
        <v>753</v>
      </c>
      <c r="F2719" t="s">
        <v>15063</v>
      </c>
      <c r="G2719" t="s">
        <v>20049</v>
      </c>
    </row>
    <row r="2720" spans="1:7" x14ac:dyDescent="0.3">
      <c r="A2720">
        <v>2719</v>
      </c>
      <c r="B2720" t="s">
        <v>17777</v>
      </c>
      <c r="C2720" t="s">
        <v>15057</v>
      </c>
      <c r="D2720">
        <v>29263</v>
      </c>
      <c r="E2720">
        <v>955</v>
      </c>
      <c r="F2720" t="s">
        <v>15070</v>
      </c>
      <c r="G2720" t="s">
        <v>20049</v>
      </c>
    </row>
    <row r="2721" spans="1:7" x14ac:dyDescent="0.3">
      <c r="A2721">
        <v>2720</v>
      </c>
      <c r="B2721" t="s">
        <v>17778</v>
      </c>
      <c r="C2721" t="s">
        <v>15057</v>
      </c>
      <c r="D2721">
        <v>8763</v>
      </c>
      <c r="E2721">
        <v>995</v>
      </c>
      <c r="F2721" t="s">
        <v>15055</v>
      </c>
      <c r="G2721" t="s">
        <v>20049</v>
      </c>
    </row>
    <row r="2722" spans="1:7" x14ac:dyDescent="0.3">
      <c r="A2722">
        <v>2721</v>
      </c>
      <c r="B2722" t="s">
        <v>17779</v>
      </c>
      <c r="C2722" t="s">
        <v>15057</v>
      </c>
      <c r="D2722">
        <v>5238</v>
      </c>
      <c r="E2722">
        <v>163</v>
      </c>
      <c r="F2722" t="s">
        <v>15061</v>
      </c>
      <c r="G2722" t="s">
        <v>20049</v>
      </c>
    </row>
    <row r="2723" spans="1:7" x14ac:dyDescent="0.3">
      <c r="A2723">
        <v>2722</v>
      </c>
      <c r="B2723" t="s">
        <v>17780</v>
      </c>
      <c r="C2723" t="s">
        <v>15077</v>
      </c>
      <c r="D2723">
        <v>18321</v>
      </c>
      <c r="E2723">
        <v>504</v>
      </c>
      <c r="F2723" t="s">
        <v>15061</v>
      </c>
      <c r="G2723" t="s">
        <v>20049</v>
      </c>
    </row>
    <row r="2724" spans="1:7" x14ac:dyDescent="0.3">
      <c r="A2724">
        <v>2723</v>
      </c>
      <c r="B2724" t="s">
        <v>17781</v>
      </c>
      <c r="C2724" t="s">
        <v>15060</v>
      </c>
      <c r="D2724">
        <v>18686</v>
      </c>
      <c r="E2724">
        <v>817</v>
      </c>
      <c r="F2724" t="s">
        <v>15063</v>
      </c>
      <c r="G2724" t="s">
        <v>20049</v>
      </c>
    </row>
    <row r="2725" spans="1:7" x14ac:dyDescent="0.3">
      <c r="A2725">
        <v>2724</v>
      </c>
      <c r="B2725" t="s">
        <v>17782</v>
      </c>
      <c r="C2725" t="s">
        <v>15065</v>
      </c>
      <c r="D2725">
        <v>2873</v>
      </c>
      <c r="E2725">
        <v>466</v>
      </c>
      <c r="F2725" t="s">
        <v>15055</v>
      </c>
      <c r="G2725" t="s">
        <v>20049</v>
      </c>
    </row>
    <row r="2726" spans="1:7" x14ac:dyDescent="0.3">
      <c r="A2726">
        <v>2725</v>
      </c>
      <c r="B2726" t="s">
        <v>17783</v>
      </c>
      <c r="C2726" t="s">
        <v>15060</v>
      </c>
      <c r="D2726">
        <v>17778</v>
      </c>
      <c r="E2726">
        <v>762</v>
      </c>
      <c r="F2726" t="s">
        <v>15063</v>
      </c>
      <c r="G2726" t="s">
        <v>20049</v>
      </c>
    </row>
    <row r="2727" spans="1:7" x14ac:dyDescent="0.3">
      <c r="A2727">
        <v>2726</v>
      </c>
      <c r="B2727" t="s">
        <v>17784</v>
      </c>
      <c r="C2727" t="s">
        <v>15060</v>
      </c>
      <c r="D2727">
        <v>46003</v>
      </c>
      <c r="E2727">
        <v>721</v>
      </c>
      <c r="F2727" t="s">
        <v>15061</v>
      </c>
      <c r="G2727" t="s">
        <v>20049</v>
      </c>
    </row>
    <row r="2728" spans="1:7" x14ac:dyDescent="0.3">
      <c r="A2728">
        <v>2727</v>
      </c>
      <c r="B2728" t="s">
        <v>17785</v>
      </c>
      <c r="C2728" t="s">
        <v>15057</v>
      </c>
      <c r="D2728">
        <v>41109</v>
      </c>
      <c r="E2728">
        <v>30</v>
      </c>
      <c r="F2728" t="s">
        <v>15055</v>
      </c>
      <c r="G2728" t="s">
        <v>20051</v>
      </c>
    </row>
    <row r="2729" spans="1:7" x14ac:dyDescent="0.3">
      <c r="A2729">
        <v>2728</v>
      </c>
      <c r="B2729" t="s">
        <v>17786</v>
      </c>
      <c r="C2729" t="s">
        <v>15060</v>
      </c>
      <c r="D2729">
        <v>29467</v>
      </c>
      <c r="E2729">
        <v>178</v>
      </c>
      <c r="F2729" t="s">
        <v>15063</v>
      </c>
      <c r="G2729" t="s">
        <v>20049</v>
      </c>
    </row>
    <row r="2730" spans="1:7" x14ac:dyDescent="0.3">
      <c r="A2730">
        <v>2729</v>
      </c>
      <c r="B2730" t="s">
        <v>17787</v>
      </c>
      <c r="C2730" t="s">
        <v>15054</v>
      </c>
      <c r="D2730">
        <v>3509</v>
      </c>
      <c r="E2730">
        <v>655</v>
      </c>
      <c r="F2730" t="s">
        <v>15055</v>
      </c>
      <c r="G2730" t="s">
        <v>20049</v>
      </c>
    </row>
    <row r="2731" spans="1:7" x14ac:dyDescent="0.3">
      <c r="A2731">
        <v>2730</v>
      </c>
      <c r="B2731" t="s">
        <v>17788</v>
      </c>
      <c r="C2731" t="s">
        <v>15054</v>
      </c>
      <c r="D2731">
        <v>8657</v>
      </c>
      <c r="E2731">
        <v>110</v>
      </c>
      <c r="F2731" t="s">
        <v>15063</v>
      </c>
      <c r="G2731" t="s">
        <v>20049</v>
      </c>
    </row>
    <row r="2732" spans="1:7" x14ac:dyDescent="0.3">
      <c r="A2732">
        <v>2731</v>
      </c>
      <c r="B2732" t="s">
        <v>17789</v>
      </c>
      <c r="C2732" t="s">
        <v>15060</v>
      </c>
      <c r="D2732">
        <v>34221</v>
      </c>
      <c r="E2732">
        <v>383</v>
      </c>
      <c r="F2732" t="s">
        <v>15055</v>
      </c>
      <c r="G2732" t="s">
        <v>20049</v>
      </c>
    </row>
    <row r="2733" spans="1:7" x14ac:dyDescent="0.3">
      <c r="A2733">
        <v>2732</v>
      </c>
      <c r="B2733" t="s">
        <v>17790</v>
      </c>
      <c r="C2733" t="s">
        <v>15065</v>
      </c>
      <c r="D2733">
        <v>17619</v>
      </c>
      <c r="E2733">
        <v>24</v>
      </c>
      <c r="F2733" t="s">
        <v>15063</v>
      </c>
      <c r="G2733" t="s">
        <v>20051</v>
      </c>
    </row>
    <row r="2734" spans="1:7" x14ac:dyDescent="0.3">
      <c r="A2734">
        <v>2733</v>
      </c>
      <c r="B2734" t="s">
        <v>17791</v>
      </c>
      <c r="C2734" t="s">
        <v>15057</v>
      </c>
      <c r="D2734">
        <v>32532</v>
      </c>
      <c r="E2734">
        <v>970</v>
      </c>
      <c r="F2734" t="s">
        <v>15055</v>
      </c>
      <c r="G2734" t="s">
        <v>20049</v>
      </c>
    </row>
    <row r="2735" spans="1:7" x14ac:dyDescent="0.3">
      <c r="A2735">
        <v>2734</v>
      </c>
      <c r="B2735" t="s">
        <v>17792</v>
      </c>
      <c r="C2735" t="s">
        <v>15060</v>
      </c>
      <c r="D2735">
        <v>33475</v>
      </c>
      <c r="E2735">
        <v>418</v>
      </c>
      <c r="F2735" t="s">
        <v>15070</v>
      </c>
      <c r="G2735" t="s">
        <v>20049</v>
      </c>
    </row>
    <row r="2736" spans="1:7" x14ac:dyDescent="0.3">
      <c r="A2736">
        <v>2735</v>
      </c>
      <c r="B2736" t="s">
        <v>17793</v>
      </c>
      <c r="C2736" t="s">
        <v>15054</v>
      </c>
      <c r="D2736">
        <v>18928</v>
      </c>
      <c r="E2736">
        <v>908</v>
      </c>
      <c r="F2736" t="s">
        <v>15061</v>
      </c>
      <c r="G2736" t="s">
        <v>20049</v>
      </c>
    </row>
    <row r="2737" spans="1:7" x14ac:dyDescent="0.3">
      <c r="A2737">
        <v>2736</v>
      </c>
      <c r="B2737" t="s">
        <v>17794</v>
      </c>
      <c r="C2737" t="s">
        <v>15069</v>
      </c>
      <c r="D2737">
        <v>23587</v>
      </c>
      <c r="E2737">
        <v>953</v>
      </c>
      <c r="F2737" t="s">
        <v>15063</v>
      </c>
      <c r="G2737" t="s">
        <v>20049</v>
      </c>
    </row>
    <row r="2738" spans="1:7" x14ac:dyDescent="0.3">
      <c r="A2738">
        <v>2737</v>
      </c>
      <c r="B2738" t="s">
        <v>17795</v>
      </c>
      <c r="C2738" t="s">
        <v>15065</v>
      </c>
      <c r="D2738">
        <v>3217</v>
      </c>
      <c r="E2738">
        <v>294</v>
      </c>
      <c r="F2738" t="s">
        <v>15055</v>
      </c>
      <c r="G2738" t="s">
        <v>20049</v>
      </c>
    </row>
    <row r="2739" spans="1:7" x14ac:dyDescent="0.3">
      <c r="A2739">
        <v>2738</v>
      </c>
      <c r="B2739" t="s">
        <v>17796</v>
      </c>
      <c r="C2739" t="s">
        <v>15054</v>
      </c>
      <c r="D2739">
        <v>16171</v>
      </c>
      <c r="E2739">
        <v>408</v>
      </c>
      <c r="F2739" t="s">
        <v>15061</v>
      </c>
      <c r="G2739" t="s">
        <v>20049</v>
      </c>
    </row>
    <row r="2740" spans="1:7" x14ac:dyDescent="0.3">
      <c r="A2740">
        <v>2739</v>
      </c>
      <c r="B2740" t="s">
        <v>17797</v>
      </c>
      <c r="C2740" t="s">
        <v>15057</v>
      </c>
      <c r="D2740">
        <v>27841</v>
      </c>
      <c r="E2740">
        <v>654</v>
      </c>
      <c r="F2740" t="s">
        <v>15070</v>
      </c>
      <c r="G2740" t="s">
        <v>20049</v>
      </c>
    </row>
    <row r="2741" spans="1:7" x14ac:dyDescent="0.3">
      <c r="A2741">
        <v>2740</v>
      </c>
      <c r="B2741" t="s">
        <v>17798</v>
      </c>
      <c r="C2741" t="s">
        <v>15060</v>
      </c>
      <c r="D2741">
        <v>14981</v>
      </c>
      <c r="E2741">
        <v>995</v>
      </c>
      <c r="F2741" t="s">
        <v>15061</v>
      </c>
      <c r="G2741" t="s">
        <v>20049</v>
      </c>
    </row>
    <row r="2742" spans="1:7" x14ac:dyDescent="0.3">
      <c r="A2742">
        <v>2741</v>
      </c>
      <c r="B2742" t="s">
        <v>17799</v>
      </c>
      <c r="C2742" t="s">
        <v>15057</v>
      </c>
      <c r="D2742">
        <v>30267</v>
      </c>
      <c r="E2742">
        <v>760</v>
      </c>
      <c r="F2742" t="s">
        <v>15070</v>
      </c>
      <c r="G2742" t="s">
        <v>20049</v>
      </c>
    </row>
    <row r="2743" spans="1:7" x14ac:dyDescent="0.3">
      <c r="A2743">
        <v>2742</v>
      </c>
      <c r="B2743" t="s">
        <v>17800</v>
      </c>
      <c r="C2743" t="s">
        <v>15065</v>
      </c>
      <c r="D2743">
        <v>9752</v>
      </c>
      <c r="E2743">
        <v>322</v>
      </c>
      <c r="F2743" t="s">
        <v>15063</v>
      </c>
      <c r="G2743" t="s">
        <v>20049</v>
      </c>
    </row>
    <row r="2744" spans="1:7" x14ac:dyDescent="0.3">
      <c r="A2744">
        <v>2743</v>
      </c>
      <c r="B2744" t="s">
        <v>17801</v>
      </c>
      <c r="C2744" t="s">
        <v>15054</v>
      </c>
      <c r="D2744">
        <v>31967</v>
      </c>
      <c r="E2744">
        <v>268</v>
      </c>
      <c r="F2744" t="s">
        <v>15070</v>
      </c>
      <c r="G2744" t="s">
        <v>20049</v>
      </c>
    </row>
    <row r="2745" spans="1:7" x14ac:dyDescent="0.3">
      <c r="A2745">
        <v>2744</v>
      </c>
      <c r="B2745" t="s">
        <v>17802</v>
      </c>
      <c r="C2745" t="s">
        <v>15065</v>
      </c>
      <c r="D2745">
        <v>21086</v>
      </c>
      <c r="E2745">
        <v>939</v>
      </c>
      <c r="F2745" t="s">
        <v>15063</v>
      </c>
      <c r="G2745" t="s">
        <v>20049</v>
      </c>
    </row>
    <row r="2746" spans="1:7" x14ac:dyDescent="0.3">
      <c r="A2746">
        <v>2745</v>
      </c>
      <c r="B2746" t="s">
        <v>17803</v>
      </c>
      <c r="C2746" t="s">
        <v>15057</v>
      </c>
      <c r="D2746">
        <v>21991</v>
      </c>
      <c r="E2746">
        <v>74</v>
      </c>
      <c r="F2746" t="s">
        <v>15070</v>
      </c>
      <c r="G2746" t="s">
        <v>20051</v>
      </c>
    </row>
    <row r="2747" spans="1:7" x14ac:dyDescent="0.3">
      <c r="A2747">
        <v>2746</v>
      </c>
      <c r="B2747" t="s">
        <v>17804</v>
      </c>
      <c r="C2747" t="s">
        <v>15057</v>
      </c>
      <c r="D2747">
        <v>4249</v>
      </c>
      <c r="E2747">
        <v>221</v>
      </c>
      <c r="F2747" t="s">
        <v>15063</v>
      </c>
      <c r="G2747" t="s">
        <v>20049</v>
      </c>
    </row>
    <row r="2748" spans="1:7" x14ac:dyDescent="0.3">
      <c r="A2748">
        <v>2747</v>
      </c>
      <c r="B2748" t="s">
        <v>17805</v>
      </c>
      <c r="C2748" t="s">
        <v>15060</v>
      </c>
      <c r="D2748">
        <v>11099</v>
      </c>
      <c r="E2748">
        <v>531</v>
      </c>
      <c r="F2748" t="s">
        <v>15061</v>
      </c>
      <c r="G2748" t="s">
        <v>20049</v>
      </c>
    </row>
    <row r="2749" spans="1:7" x14ac:dyDescent="0.3">
      <c r="A2749">
        <v>2748</v>
      </c>
      <c r="B2749" t="s">
        <v>17806</v>
      </c>
      <c r="C2749" t="s">
        <v>15060</v>
      </c>
      <c r="D2749">
        <v>37493</v>
      </c>
      <c r="E2749">
        <v>202</v>
      </c>
      <c r="F2749" t="s">
        <v>15061</v>
      </c>
      <c r="G2749" t="s">
        <v>20049</v>
      </c>
    </row>
    <row r="2750" spans="1:7" x14ac:dyDescent="0.3">
      <c r="A2750">
        <v>2749</v>
      </c>
      <c r="B2750" t="s">
        <v>17807</v>
      </c>
      <c r="C2750" t="s">
        <v>15077</v>
      </c>
      <c r="D2750">
        <v>41725</v>
      </c>
      <c r="E2750">
        <v>969</v>
      </c>
      <c r="F2750" t="s">
        <v>15055</v>
      </c>
      <c r="G2750" t="s">
        <v>20049</v>
      </c>
    </row>
    <row r="2751" spans="1:7" x14ac:dyDescent="0.3">
      <c r="A2751">
        <v>2750</v>
      </c>
      <c r="B2751" t="s">
        <v>17808</v>
      </c>
      <c r="C2751" t="s">
        <v>15069</v>
      </c>
      <c r="D2751">
        <v>29239</v>
      </c>
      <c r="E2751">
        <v>236</v>
      </c>
      <c r="F2751" t="s">
        <v>15070</v>
      </c>
      <c r="G2751" t="s">
        <v>20049</v>
      </c>
    </row>
    <row r="2752" spans="1:7" x14ac:dyDescent="0.3">
      <c r="A2752">
        <v>2751</v>
      </c>
      <c r="B2752" t="s">
        <v>17809</v>
      </c>
      <c r="C2752" t="s">
        <v>15057</v>
      </c>
      <c r="D2752">
        <v>49647</v>
      </c>
      <c r="E2752">
        <v>683</v>
      </c>
      <c r="F2752" t="s">
        <v>15070</v>
      </c>
      <c r="G2752" t="s">
        <v>20049</v>
      </c>
    </row>
    <row r="2753" spans="1:7" x14ac:dyDescent="0.3">
      <c r="A2753">
        <v>2752</v>
      </c>
      <c r="B2753" t="s">
        <v>17810</v>
      </c>
      <c r="C2753" t="s">
        <v>15077</v>
      </c>
      <c r="D2753">
        <v>23996</v>
      </c>
      <c r="E2753">
        <v>322</v>
      </c>
      <c r="F2753" t="s">
        <v>15061</v>
      </c>
      <c r="G2753" t="s">
        <v>20049</v>
      </c>
    </row>
    <row r="2754" spans="1:7" x14ac:dyDescent="0.3">
      <c r="A2754">
        <v>2753</v>
      </c>
      <c r="B2754" t="s">
        <v>17811</v>
      </c>
      <c r="C2754" t="s">
        <v>15060</v>
      </c>
      <c r="D2754">
        <v>24519</v>
      </c>
      <c r="E2754">
        <v>756</v>
      </c>
      <c r="F2754" t="s">
        <v>15061</v>
      </c>
      <c r="G2754" t="s">
        <v>20049</v>
      </c>
    </row>
    <row r="2755" spans="1:7" x14ac:dyDescent="0.3">
      <c r="A2755">
        <v>2754</v>
      </c>
      <c r="B2755" t="s">
        <v>17812</v>
      </c>
      <c r="C2755" t="s">
        <v>15077</v>
      </c>
      <c r="D2755">
        <v>2891</v>
      </c>
      <c r="E2755">
        <v>395</v>
      </c>
      <c r="F2755" t="s">
        <v>15055</v>
      </c>
      <c r="G2755" t="s">
        <v>20049</v>
      </c>
    </row>
    <row r="2756" spans="1:7" x14ac:dyDescent="0.3">
      <c r="A2756">
        <v>2755</v>
      </c>
      <c r="B2756" t="s">
        <v>17813</v>
      </c>
      <c r="C2756" t="s">
        <v>15054</v>
      </c>
      <c r="D2756">
        <v>710</v>
      </c>
      <c r="E2756">
        <v>583</v>
      </c>
      <c r="F2756" t="s">
        <v>15063</v>
      </c>
      <c r="G2756" t="s">
        <v>20049</v>
      </c>
    </row>
    <row r="2757" spans="1:7" x14ac:dyDescent="0.3">
      <c r="A2757">
        <v>2756</v>
      </c>
      <c r="B2757" t="s">
        <v>17814</v>
      </c>
      <c r="C2757" t="s">
        <v>15065</v>
      </c>
      <c r="D2757">
        <v>10658</v>
      </c>
      <c r="E2757">
        <v>658</v>
      </c>
      <c r="F2757" t="s">
        <v>15070</v>
      </c>
      <c r="G2757" t="s">
        <v>20049</v>
      </c>
    </row>
    <row r="2758" spans="1:7" x14ac:dyDescent="0.3">
      <c r="A2758">
        <v>2757</v>
      </c>
      <c r="B2758" t="s">
        <v>17815</v>
      </c>
      <c r="C2758" t="s">
        <v>15060</v>
      </c>
      <c r="D2758">
        <v>1323</v>
      </c>
      <c r="E2758">
        <v>337</v>
      </c>
      <c r="F2758" t="s">
        <v>15070</v>
      </c>
      <c r="G2758" t="s">
        <v>20049</v>
      </c>
    </row>
    <row r="2759" spans="1:7" x14ac:dyDescent="0.3">
      <c r="A2759">
        <v>2758</v>
      </c>
      <c r="B2759" t="s">
        <v>17816</v>
      </c>
      <c r="C2759" t="s">
        <v>15077</v>
      </c>
      <c r="D2759">
        <v>49723</v>
      </c>
      <c r="E2759">
        <v>706</v>
      </c>
      <c r="F2759" t="s">
        <v>15061</v>
      </c>
      <c r="G2759" t="s">
        <v>20049</v>
      </c>
    </row>
    <row r="2760" spans="1:7" x14ac:dyDescent="0.3">
      <c r="A2760">
        <v>2759</v>
      </c>
      <c r="B2760" t="s">
        <v>17817</v>
      </c>
      <c r="C2760" t="s">
        <v>15057</v>
      </c>
      <c r="D2760">
        <v>8262</v>
      </c>
      <c r="E2760">
        <v>844</v>
      </c>
      <c r="F2760" t="s">
        <v>15061</v>
      </c>
      <c r="G2760" t="s">
        <v>20049</v>
      </c>
    </row>
    <row r="2761" spans="1:7" x14ac:dyDescent="0.3">
      <c r="A2761">
        <v>2760</v>
      </c>
      <c r="B2761" t="s">
        <v>17818</v>
      </c>
      <c r="C2761" t="s">
        <v>15057</v>
      </c>
      <c r="D2761">
        <v>8829</v>
      </c>
      <c r="E2761">
        <v>720</v>
      </c>
      <c r="F2761" t="s">
        <v>15055</v>
      </c>
      <c r="G2761" t="s">
        <v>20049</v>
      </c>
    </row>
    <row r="2762" spans="1:7" x14ac:dyDescent="0.3">
      <c r="A2762">
        <v>2761</v>
      </c>
      <c r="B2762" t="s">
        <v>17819</v>
      </c>
      <c r="C2762" t="s">
        <v>15060</v>
      </c>
      <c r="D2762">
        <v>39176</v>
      </c>
      <c r="E2762">
        <v>329</v>
      </c>
      <c r="F2762" t="s">
        <v>15055</v>
      </c>
      <c r="G2762" t="s">
        <v>20049</v>
      </c>
    </row>
    <row r="2763" spans="1:7" x14ac:dyDescent="0.3">
      <c r="A2763">
        <v>2762</v>
      </c>
      <c r="B2763" t="s">
        <v>17820</v>
      </c>
      <c r="C2763" t="s">
        <v>15054</v>
      </c>
      <c r="D2763">
        <v>42981</v>
      </c>
      <c r="E2763">
        <v>954</v>
      </c>
      <c r="F2763" t="s">
        <v>15063</v>
      </c>
      <c r="G2763" t="s">
        <v>20049</v>
      </c>
    </row>
    <row r="2764" spans="1:7" x14ac:dyDescent="0.3">
      <c r="A2764">
        <v>2763</v>
      </c>
      <c r="B2764" t="s">
        <v>17821</v>
      </c>
      <c r="C2764" t="s">
        <v>15057</v>
      </c>
      <c r="D2764">
        <v>20597</v>
      </c>
      <c r="E2764">
        <v>748</v>
      </c>
      <c r="F2764" t="s">
        <v>15055</v>
      </c>
      <c r="G2764" t="s">
        <v>20049</v>
      </c>
    </row>
    <row r="2765" spans="1:7" x14ac:dyDescent="0.3">
      <c r="A2765">
        <v>2764</v>
      </c>
      <c r="B2765" t="s">
        <v>17822</v>
      </c>
      <c r="C2765" t="s">
        <v>15054</v>
      </c>
      <c r="D2765">
        <v>48032</v>
      </c>
      <c r="E2765">
        <v>563</v>
      </c>
      <c r="F2765" t="s">
        <v>15061</v>
      </c>
      <c r="G2765" t="s">
        <v>20049</v>
      </c>
    </row>
    <row r="2766" spans="1:7" x14ac:dyDescent="0.3">
      <c r="A2766">
        <v>2765</v>
      </c>
      <c r="B2766" t="s">
        <v>17823</v>
      </c>
      <c r="C2766" t="s">
        <v>15057</v>
      </c>
      <c r="D2766">
        <v>30683</v>
      </c>
      <c r="E2766">
        <v>106</v>
      </c>
      <c r="F2766" t="s">
        <v>15070</v>
      </c>
      <c r="G2766" t="s">
        <v>20049</v>
      </c>
    </row>
    <row r="2767" spans="1:7" x14ac:dyDescent="0.3">
      <c r="A2767">
        <v>2766</v>
      </c>
      <c r="B2767" t="s">
        <v>17824</v>
      </c>
      <c r="C2767" t="s">
        <v>15060</v>
      </c>
      <c r="D2767">
        <v>35943</v>
      </c>
      <c r="E2767">
        <v>367</v>
      </c>
      <c r="F2767" t="s">
        <v>15070</v>
      </c>
      <c r="G2767" t="s">
        <v>20049</v>
      </c>
    </row>
    <row r="2768" spans="1:7" x14ac:dyDescent="0.3">
      <c r="A2768">
        <v>2767</v>
      </c>
      <c r="B2768" t="s">
        <v>17825</v>
      </c>
      <c r="C2768" t="s">
        <v>15065</v>
      </c>
      <c r="D2768">
        <v>21786</v>
      </c>
      <c r="E2768">
        <v>582</v>
      </c>
      <c r="F2768" t="s">
        <v>15061</v>
      </c>
      <c r="G2768" t="s">
        <v>20049</v>
      </c>
    </row>
    <row r="2769" spans="1:7" x14ac:dyDescent="0.3">
      <c r="A2769">
        <v>2768</v>
      </c>
      <c r="B2769" t="s">
        <v>17826</v>
      </c>
      <c r="C2769" t="s">
        <v>15054</v>
      </c>
      <c r="D2769">
        <v>42832</v>
      </c>
      <c r="E2769">
        <v>834</v>
      </c>
      <c r="F2769" t="s">
        <v>15063</v>
      </c>
      <c r="G2769" t="s">
        <v>20049</v>
      </c>
    </row>
    <row r="2770" spans="1:7" x14ac:dyDescent="0.3">
      <c r="A2770">
        <v>2769</v>
      </c>
      <c r="B2770" t="s">
        <v>17827</v>
      </c>
      <c r="C2770" t="s">
        <v>15069</v>
      </c>
      <c r="D2770">
        <v>14979</v>
      </c>
      <c r="E2770">
        <v>419</v>
      </c>
      <c r="F2770" t="s">
        <v>15061</v>
      </c>
      <c r="G2770" t="s">
        <v>20049</v>
      </c>
    </row>
    <row r="2771" spans="1:7" x14ac:dyDescent="0.3">
      <c r="A2771">
        <v>2770</v>
      </c>
      <c r="B2771" t="s">
        <v>17828</v>
      </c>
      <c r="C2771" t="s">
        <v>15069</v>
      </c>
      <c r="D2771">
        <v>16956</v>
      </c>
      <c r="E2771">
        <v>355</v>
      </c>
      <c r="F2771" t="s">
        <v>15070</v>
      </c>
      <c r="G2771" t="s">
        <v>20049</v>
      </c>
    </row>
    <row r="2772" spans="1:7" x14ac:dyDescent="0.3">
      <c r="A2772">
        <v>2771</v>
      </c>
      <c r="B2772" t="s">
        <v>17829</v>
      </c>
      <c r="C2772" t="s">
        <v>15054</v>
      </c>
      <c r="D2772">
        <v>42493</v>
      </c>
      <c r="E2772">
        <v>967</v>
      </c>
      <c r="F2772" t="s">
        <v>15070</v>
      </c>
      <c r="G2772" t="s">
        <v>20049</v>
      </c>
    </row>
    <row r="2773" spans="1:7" x14ac:dyDescent="0.3">
      <c r="A2773">
        <v>2772</v>
      </c>
      <c r="B2773" t="s">
        <v>17830</v>
      </c>
      <c r="C2773" t="s">
        <v>15054</v>
      </c>
      <c r="D2773">
        <v>9556</v>
      </c>
      <c r="E2773">
        <v>908</v>
      </c>
      <c r="F2773" t="s">
        <v>15070</v>
      </c>
      <c r="G2773" t="s">
        <v>20049</v>
      </c>
    </row>
    <row r="2774" spans="1:7" x14ac:dyDescent="0.3">
      <c r="A2774">
        <v>2773</v>
      </c>
      <c r="B2774" t="s">
        <v>17831</v>
      </c>
      <c r="C2774" t="s">
        <v>15065</v>
      </c>
      <c r="D2774">
        <v>33497</v>
      </c>
      <c r="E2774">
        <v>399</v>
      </c>
      <c r="F2774" t="s">
        <v>15061</v>
      </c>
      <c r="G2774" t="s">
        <v>20049</v>
      </c>
    </row>
    <row r="2775" spans="1:7" x14ac:dyDescent="0.3">
      <c r="A2775">
        <v>2774</v>
      </c>
      <c r="B2775" t="s">
        <v>17832</v>
      </c>
      <c r="C2775" t="s">
        <v>15054</v>
      </c>
      <c r="D2775">
        <v>12585</v>
      </c>
      <c r="E2775">
        <v>66</v>
      </c>
      <c r="F2775" t="s">
        <v>15063</v>
      </c>
      <c r="G2775" t="s">
        <v>20051</v>
      </c>
    </row>
    <row r="2776" spans="1:7" x14ac:dyDescent="0.3">
      <c r="A2776">
        <v>2775</v>
      </c>
      <c r="B2776" t="s">
        <v>17833</v>
      </c>
      <c r="C2776" t="s">
        <v>15069</v>
      </c>
      <c r="D2776">
        <v>6113</v>
      </c>
      <c r="E2776">
        <v>570</v>
      </c>
      <c r="F2776" t="s">
        <v>15070</v>
      </c>
      <c r="G2776" t="s">
        <v>20049</v>
      </c>
    </row>
    <row r="2777" spans="1:7" x14ac:dyDescent="0.3">
      <c r="A2777">
        <v>2776</v>
      </c>
      <c r="B2777" t="s">
        <v>17834</v>
      </c>
      <c r="C2777" t="s">
        <v>15065</v>
      </c>
      <c r="D2777">
        <v>10475</v>
      </c>
      <c r="E2777">
        <v>25</v>
      </c>
      <c r="F2777" t="s">
        <v>15063</v>
      </c>
      <c r="G2777" t="s">
        <v>20051</v>
      </c>
    </row>
    <row r="2778" spans="1:7" x14ac:dyDescent="0.3">
      <c r="A2778">
        <v>2777</v>
      </c>
      <c r="B2778" t="s">
        <v>17835</v>
      </c>
      <c r="C2778" t="s">
        <v>15057</v>
      </c>
      <c r="D2778">
        <v>14309</v>
      </c>
      <c r="E2778">
        <v>169</v>
      </c>
      <c r="F2778" t="s">
        <v>15063</v>
      </c>
      <c r="G2778" t="s">
        <v>20049</v>
      </c>
    </row>
    <row r="2779" spans="1:7" x14ac:dyDescent="0.3">
      <c r="A2779">
        <v>2778</v>
      </c>
      <c r="B2779" t="s">
        <v>17836</v>
      </c>
      <c r="C2779" t="s">
        <v>15054</v>
      </c>
      <c r="D2779">
        <v>29275</v>
      </c>
      <c r="E2779">
        <v>114</v>
      </c>
      <c r="F2779" t="s">
        <v>15055</v>
      </c>
      <c r="G2779" t="s">
        <v>20049</v>
      </c>
    </row>
    <row r="2780" spans="1:7" x14ac:dyDescent="0.3">
      <c r="A2780">
        <v>2779</v>
      </c>
      <c r="B2780" t="s">
        <v>17837</v>
      </c>
      <c r="C2780" t="s">
        <v>15060</v>
      </c>
      <c r="D2780">
        <v>33177</v>
      </c>
      <c r="E2780">
        <v>949</v>
      </c>
      <c r="F2780" t="s">
        <v>15055</v>
      </c>
      <c r="G2780" t="s">
        <v>20049</v>
      </c>
    </row>
    <row r="2781" spans="1:7" x14ac:dyDescent="0.3">
      <c r="A2781">
        <v>2780</v>
      </c>
      <c r="B2781" t="s">
        <v>17838</v>
      </c>
      <c r="C2781" t="s">
        <v>15077</v>
      </c>
      <c r="D2781">
        <v>23887</v>
      </c>
      <c r="E2781">
        <v>881</v>
      </c>
      <c r="F2781" t="s">
        <v>15061</v>
      </c>
      <c r="G2781" t="s">
        <v>20049</v>
      </c>
    </row>
    <row r="2782" spans="1:7" x14ac:dyDescent="0.3">
      <c r="A2782">
        <v>2781</v>
      </c>
      <c r="B2782" t="s">
        <v>17839</v>
      </c>
      <c r="C2782" t="s">
        <v>15077</v>
      </c>
      <c r="D2782">
        <v>35014</v>
      </c>
      <c r="E2782">
        <v>415</v>
      </c>
      <c r="F2782" t="s">
        <v>15063</v>
      </c>
      <c r="G2782" t="s">
        <v>20049</v>
      </c>
    </row>
    <row r="2783" spans="1:7" x14ac:dyDescent="0.3">
      <c r="A2783">
        <v>2782</v>
      </c>
      <c r="B2783" t="s">
        <v>17840</v>
      </c>
      <c r="C2783" t="s">
        <v>15069</v>
      </c>
      <c r="D2783">
        <v>16668</v>
      </c>
      <c r="E2783">
        <v>390</v>
      </c>
      <c r="F2783" t="s">
        <v>15063</v>
      </c>
      <c r="G2783" t="s">
        <v>20049</v>
      </c>
    </row>
    <row r="2784" spans="1:7" x14ac:dyDescent="0.3">
      <c r="A2784">
        <v>2783</v>
      </c>
      <c r="B2784" t="s">
        <v>17841</v>
      </c>
      <c r="C2784" t="s">
        <v>15069</v>
      </c>
      <c r="D2784">
        <v>40101</v>
      </c>
      <c r="E2784">
        <v>374</v>
      </c>
      <c r="F2784" t="s">
        <v>15063</v>
      </c>
      <c r="G2784" t="s">
        <v>20049</v>
      </c>
    </row>
    <row r="2785" spans="1:7" x14ac:dyDescent="0.3">
      <c r="A2785">
        <v>2784</v>
      </c>
      <c r="B2785" t="s">
        <v>17842</v>
      </c>
      <c r="C2785" t="s">
        <v>15054</v>
      </c>
      <c r="D2785">
        <v>1272</v>
      </c>
      <c r="E2785">
        <v>899</v>
      </c>
      <c r="F2785" t="s">
        <v>15055</v>
      </c>
      <c r="G2785" t="s">
        <v>20049</v>
      </c>
    </row>
    <row r="2786" spans="1:7" x14ac:dyDescent="0.3">
      <c r="A2786">
        <v>2785</v>
      </c>
      <c r="B2786" t="s">
        <v>17843</v>
      </c>
      <c r="C2786" t="s">
        <v>15077</v>
      </c>
      <c r="D2786">
        <v>16812</v>
      </c>
      <c r="E2786">
        <v>266</v>
      </c>
      <c r="F2786" t="s">
        <v>15063</v>
      </c>
      <c r="G2786" t="s">
        <v>20049</v>
      </c>
    </row>
    <row r="2787" spans="1:7" x14ac:dyDescent="0.3">
      <c r="A2787">
        <v>2786</v>
      </c>
      <c r="B2787" t="s">
        <v>17844</v>
      </c>
      <c r="C2787" t="s">
        <v>15065</v>
      </c>
      <c r="D2787">
        <v>21369</v>
      </c>
      <c r="E2787">
        <v>336</v>
      </c>
      <c r="F2787" t="s">
        <v>15063</v>
      </c>
      <c r="G2787" t="s">
        <v>20049</v>
      </c>
    </row>
    <row r="2788" spans="1:7" x14ac:dyDescent="0.3">
      <c r="A2788">
        <v>2787</v>
      </c>
      <c r="B2788" t="s">
        <v>17845</v>
      </c>
      <c r="C2788" t="s">
        <v>15065</v>
      </c>
      <c r="D2788">
        <v>46704</v>
      </c>
      <c r="E2788">
        <v>851</v>
      </c>
      <c r="F2788" t="s">
        <v>15070</v>
      </c>
      <c r="G2788" t="s">
        <v>20049</v>
      </c>
    </row>
    <row r="2789" spans="1:7" x14ac:dyDescent="0.3">
      <c r="A2789">
        <v>2788</v>
      </c>
      <c r="B2789" t="s">
        <v>17846</v>
      </c>
      <c r="C2789" t="s">
        <v>15069</v>
      </c>
      <c r="D2789">
        <v>3035</v>
      </c>
      <c r="E2789">
        <v>676</v>
      </c>
      <c r="F2789" t="s">
        <v>15061</v>
      </c>
      <c r="G2789" t="s">
        <v>20049</v>
      </c>
    </row>
    <row r="2790" spans="1:7" x14ac:dyDescent="0.3">
      <c r="A2790">
        <v>2789</v>
      </c>
      <c r="B2790" t="s">
        <v>17847</v>
      </c>
      <c r="C2790" t="s">
        <v>15057</v>
      </c>
      <c r="D2790">
        <v>40115</v>
      </c>
      <c r="E2790">
        <v>722</v>
      </c>
      <c r="F2790" t="s">
        <v>15055</v>
      </c>
      <c r="G2790" t="s">
        <v>20049</v>
      </c>
    </row>
    <row r="2791" spans="1:7" x14ac:dyDescent="0.3">
      <c r="A2791">
        <v>2790</v>
      </c>
      <c r="B2791" t="s">
        <v>17848</v>
      </c>
      <c r="C2791" t="s">
        <v>15065</v>
      </c>
      <c r="D2791">
        <v>2886</v>
      </c>
      <c r="E2791">
        <v>229</v>
      </c>
      <c r="F2791" t="s">
        <v>15055</v>
      </c>
      <c r="G2791" t="s">
        <v>20049</v>
      </c>
    </row>
    <row r="2792" spans="1:7" x14ac:dyDescent="0.3">
      <c r="A2792">
        <v>2791</v>
      </c>
      <c r="B2792" t="s">
        <v>17849</v>
      </c>
      <c r="C2792" t="s">
        <v>15060</v>
      </c>
      <c r="D2792">
        <v>24554</v>
      </c>
      <c r="E2792">
        <v>214</v>
      </c>
      <c r="F2792" t="s">
        <v>15055</v>
      </c>
      <c r="G2792" t="s">
        <v>20049</v>
      </c>
    </row>
    <row r="2793" spans="1:7" x14ac:dyDescent="0.3">
      <c r="A2793">
        <v>2792</v>
      </c>
      <c r="B2793" t="s">
        <v>17850</v>
      </c>
      <c r="C2793" t="s">
        <v>15065</v>
      </c>
      <c r="D2793">
        <v>859</v>
      </c>
      <c r="E2793">
        <v>749</v>
      </c>
      <c r="F2793" t="s">
        <v>15055</v>
      </c>
      <c r="G2793" t="s">
        <v>20049</v>
      </c>
    </row>
    <row r="2794" spans="1:7" x14ac:dyDescent="0.3">
      <c r="A2794">
        <v>2793</v>
      </c>
      <c r="B2794" t="s">
        <v>17851</v>
      </c>
      <c r="C2794" t="s">
        <v>15065</v>
      </c>
      <c r="D2794">
        <v>34193</v>
      </c>
      <c r="E2794">
        <v>891</v>
      </c>
      <c r="F2794" t="s">
        <v>15070</v>
      </c>
      <c r="G2794" t="s">
        <v>20049</v>
      </c>
    </row>
    <row r="2795" spans="1:7" x14ac:dyDescent="0.3">
      <c r="A2795">
        <v>2794</v>
      </c>
      <c r="B2795" t="s">
        <v>17852</v>
      </c>
      <c r="C2795" t="s">
        <v>15069</v>
      </c>
      <c r="D2795">
        <v>11515</v>
      </c>
      <c r="E2795">
        <v>531</v>
      </c>
      <c r="F2795" t="s">
        <v>15061</v>
      </c>
      <c r="G2795" t="s">
        <v>20049</v>
      </c>
    </row>
    <row r="2796" spans="1:7" x14ac:dyDescent="0.3">
      <c r="A2796">
        <v>2795</v>
      </c>
      <c r="B2796" t="s">
        <v>17853</v>
      </c>
      <c r="C2796" t="s">
        <v>15069</v>
      </c>
      <c r="D2796">
        <v>22676</v>
      </c>
      <c r="E2796">
        <v>720</v>
      </c>
      <c r="F2796" t="s">
        <v>15063</v>
      </c>
      <c r="G2796" t="s">
        <v>20049</v>
      </c>
    </row>
    <row r="2797" spans="1:7" x14ac:dyDescent="0.3">
      <c r="A2797">
        <v>2796</v>
      </c>
      <c r="B2797" t="s">
        <v>17854</v>
      </c>
      <c r="C2797" t="s">
        <v>15057</v>
      </c>
      <c r="D2797">
        <v>15125</v>
      </c>
      <c r="E2797">
        <v>986</v>
      </c>
      <c r="F2797" t="s">
        <v>15055</v>
      </c>
      <c r="G2797" t="s">
        <v>20049</v>
      </c>
    </row>
    <row r="2798" spans="1:7" x14ac:dyDescent="0.3">
      <c r="A2798">
        <v>2797</v>
      </c>
      <c r="B2798" t="s">
        <v>17855</v>
      </c>
      <c r="C2798" t="s">
        <v>15054</v>
      </c>
      <c r="D2798">
        <v>47567</v>
      </c>
      <c r="E2798">
        <v>253</v>
      </c>
      <c r="F2798" t="s">
        <v>15070</v>
      </c>
      <c r="G2798" t="s">
        <v>20049</v>
      </c>
    </row>
    <row r="2799" spans="1:7" x14ac:dyDescent="0.3">
      <c r="A2799">
        <v>2798</v>
      </c>
      <c r="B2799" t="s">
        <v>17856</v>
      </c>
      <c r="C2799" t="s">
        <v>15065</v>
      </c>
      <c r="D2799">
        <v>34145</v>
      </c>
      <c r="E2799">
        <v>871</v>
      </c>
      <c r="F2799" t="s">
        <v>15061</v>
      </c>
      <c r="G2799" t="s">
        <v>20049</v>
      </c>
    </row>
    <row r="2800" spans="1:7" x14ac:dyDescent="0.3">
      <c r="A2800">
        <v>2799</v>
      </c>
      <c r="B2800" t="s">
        <v>17857</v>
      </c>
      <c r="C2800" t="s">
        <v>15069</v>
      </c>
      <c r="D2800">
        <v>7041</v>
      </c>
      <c r="E2800">
        <v>924</v>
      </c>
      <c r="F2800" t="s">
        <v>15063</v>
      </c>
      <c r="G2800" t="s">
        <v>20049</v>
      </c>
    </row>
    <row r="2801" spans="1:7" x14ac:dyDescent="0.3">
      <c r="A2801">
        <v>2800</v>
      </c>
      <c r="B2801" t="s">
        <v>17858</v>
      </c>
      <c r="C2801" t="s">
        <v>15057</v>
      </c>
      <c r="D2801">
        <v>38336</v>
      </c>
      <c r="E2801">
        <v>564</v>
      </c>
      <c r="F2801" t="s">
        <v>15063</v>
      </c>
      <c r="G2801" t="s">
        <v>20049</v>
      </c>
    </row>
    <row r="2802" spans="1:7" x14ac:dyDescent="0.3">
      <c r="A2802">
        <v>2801</v>
      </c>
      <c r="B2802" t="s">
        <v>17859</v>
      </c>
      <c r="C2802" t="s">
        <v>15057</v>
      </c>
      <c r="D2802">
        <v>37607</v>
      </c>
      <c r="E2802">
        <v>856</v>
      </c>
      <c r="F2802" t="s">
        <v>15055</v>
      </c>
      <c r="G2802" t="s">
        <v>20049</v>
      </c>
    </row>
    <row r="2803" spans="1:7" x14ac:dyDescent="0.3">
      <c r="A2803">
        <v>2802</v>
      </c>
      <c r="B2803" t="s">
        <v>17860</v>
      </c>
      <c r="C2803" t="s">
        <v>15054</v>
      </c>
      <c r="D2803">
        <v>22097</v>
      </c>
      <c r="E2803">
        <v>739</v>
      </c>
      <c r="F2803" t="s">
        <v>15070</v>
      </c>
      <c r="G2803" t="s">
        <v>20049</v>
      </c>
    </row>
    <row r="2804" spans="1:7" x14ac:dyDescent="0.3">
      <c r="A2804">
        <v>2803</v>
      </c>
      <c r="B2804" t="s">
        <v>17861</v>
      </c>
      <c r="C2804" t="s">
        <v>15065</v>
      </c>
      <c r="D2804">
        <v>1968</v>
      </c>
      <c r="E2804">
        <v>819</v>
      </c>
      <c r="F2804" t="s">
        <v>15063</v>
      </c>
      <c r="G2804" t="s">
        <v>20049</v>
      </c>
    </row>
    <row r="2805" spans="1:7" x14ac:dyDescent="0.3">
      <c r="A2805">
        <v>2804</v>
      </c>
      <c r="B2805" t="s">
        <v>17862</v>
      </c>
      <c r="C2805" t="s">
        <v>15065</v>
      </c>
      <c r="D2805">
        <v>44425</v>
      </c>
      <c r="E2805">
        <v>643</v>
      </c>
      <c r="F2805" t="s">
        <v>15070</v>
      </c>
      <c r="G2805" t="s">
        <v>20049</v>
      </c>
    </row>
    <row r="2806" spans="1:7" x14ac:dyDescent="0.3">
      <c r="A2806">
        <v>2805</v>
      </c>
      <c r="B2806" t="s">
        <v>17863</v>
      </c>
      <c r="C2806" t="s">
        <v>15060</v>
      </c>
      <c r="D2806">
        <v>37971</v>
      </c>
      <c r="E2806">
        <v>778</v>
      </c>
      <c r="F2806" t="s">
        <v>15055</v>
      </c>
      <c r="G2806" t="s">
        <v>20049</v>
      </c>
    </row>
    <row r="2807" spans="1:7" x14ac:dyDescent="0.3">
      <c r="A2807">
        <v>2806</v>
      </c>
      <c r="B2807" t="s">
        <v>17864</v>
      </c>
      <c r="C2807" t="s">
        <v>15065</v>
      </c>
      <c r="D2807">
        <v>7175</v>
      </c>
      <c r="E2807">
        <v>178</v>
      </c>
      <c r="F2807" t="s">
        <v>15055</v>
      </c>
      <c r="G2807" t="s">
        <v>20049</v>
      </c>
    </row>
    <row r="2808" spans="1:7" x14ac:dyDescent="0.3">
      <c r="A2808">
        <v>2807</v>
      </c>
      <c r="B2808" t="s">
        <v>17865</v>
      </c>
      <c r="C2808" t="s">
        <v>15060</v>
      </c>
      <c r="D2808">
        <v>4666</v>
      </c>
      <c r="E2808">
        <v>920</v>
      </c>
      <c r="F2808" t="s">
        <v>15061</v>
      </c>
      <c r="G2808" t="s">
        <v>20049</v>
      </c>
    </row>
    <row r="2809" spans="1:7" x14ac:dyDescent="0.3">
      <c r="A2809">
        <v>2808</v>
      </c>
      <c r="B2809" t="s">
        <v>17866</v>
      </c>
      <c r="C2809" t="s">
        <v>15060</v>
      </c>
      <c r="D2809">
        <v>23466</v>
      </c>
      <c r="E2809">
        <v>197</v>
      </c>
      <c r="F2809" t="s">
        <v>15070</v>
      </c>
      <c r="G2809" t="s">
        <v>20049</v>
      </c>
    </row>
    <row r="2810" spans="1:7" x14ac:dyDescent="0.3">
      <c r="A2810">
        <v>2809</v>
      </c>
      <c r="B2810" t="s">
        <v>17867</v>
      </c>
      <c r="C2810" t="s">
        <v>15077</v>
      </c>
      <c r="D2810">
        <v>25227</v>
      </c>
      <c r="E2810">
        <v>934</v>
      </c>
      <c r="F2810" t="s">
        <v>15063</v>
      </c>
      <c r="G2810" t="s">
        <v>20049</v>
      </c>
    </row>
    <row r="2811" spans="1:7" x14ac:dyDescent="0.3">
      <c r="A2811">
        <v>2810</v>
      </c>
      <c r="B2811" t="s">
        <v>17868</v>
      </c>
      <c r="C2811" t="s">
        <v>15060</v>
      </c>
      <c r="D2811">
        <v>6862</v>
      </c>
      <c r="E2811">
        <v>15</v>
      </c>
      <c r="F2811" t="s">
        <v>15070</v>
      </c>
      <c r="G2811" t="s">
        <v>20050</v>
      </c>
    </row>
    <row r="2812" spans="1:7" x14ac:dyDescent="0.3">
      <c r="A2812">
        <v>2811</v>
      </c>
      <c r="B2812" t="s">
        <v>17869</v>
      </c>
      <c r="C2812" t="s">
        <v>15069</v>
      </c>
      <c r="D2812">
        <v>44992</v>
      </c>
      <c r="E2812">
        <v>609</v>
      </c>
      <c r="F2812" t="s">
        <v>15063</v>
      </c>
      <c r="G2812" t="s">
        <v>20049</v>
      </c>
    </row>
    <row r="2813" spans="1:7" x14ac:dyDescent="0.3">
      <c r="A2813">
        <v>2812</v>
      </c>
      <c r="B2813" t="s">
        <v>17870</v>
      </c>
      <c r="C2813" t="s">
        <v>15077</v>
      </c>
      <c r="D2813">
        <v>10466</v>
      </c>
      <c r="E2813">
        <v>956</v>
      </c>
      <c r="F2813" t="s">
        <v>15061</v>
      </c>
      <c r="G2813" t="s">
        <v>20049</v>
      </c>
    </row>
    <row r="2814" spans="1:7" x14ac:dyDescent="0.3">
      <c r="A2814">
        <v>2813</v>
      </c>
      <c r="B2814" t="s">
        <v>17871</v>
      </c>
      <c r="C2814" t="s">
        <v>15065</v>
      </c>
      <c r="D2814">
        <v>28896</v>
      </c>
      <c r="E2814">
        <v>956</v>
      </c>
      <c r="F2814" t="s">
        <v>15061</v>
      </c>
      <c r="G2814" t="s">
        <v>20049</v>
      </c>
    </row>
    <row r="2815" spans="1:7" x14ac:dyDescent="0.3">
      <c r="A2815">
        <v>2814</v>
      </c>
      <c r="B2815" t="s">
        <v>17872</v>
      </c>
      <c r="C2815" t="s">
        <v>15060</v>
      </c>
      <c r="D2815">
        <v>3721</v>
      </c>
      <c r="E2815">
        <v>557</v>
      </c>
      <c r="F2815" t="s">
        <v>15063</v>
      </c>
      <c r="G2815" t="s">
        <v>20049</v>
      </c>
    </row>
    <row r="2816" spans="1:7" x14ac:dyDescent="0.3">
      <c r="A2816">
        <v>2815</v>
      </c>
      <c r="B2816" t="s">
        <v>17873</v>
      </c>
      <c r="C2816" t="s">
        <v>15057</v>
      </c>
      <c r="D2816">
        <v>39434</v>
      </c>
      <c r="E2816">
        <v>990</v>
      </c>
      <c r="F2816" t="s">
        <v>15055</v>
      </c>
      <c r="G2816" t="s">
        <v>20049</v>
      </c>
    </row>
    <row r="2817" spans="1:7" x14ac:dyDescent="0.3">
      <c r="A2817">
        <v>2816</v>
      </c>
      <c r="B2817" t="s">
        <v>17874</v>
      </c>
      <c r="C2817" t="s">
        <v>15060</v>
      </c>
      <c r="D2817">
        <v>32406</v>
      </c>
      <c r="E2817">
        <v>785</v>
      </c>
      <c r="F2817" t="s">
        <v>15055</v>
      </c>
      <c r="G2817" t="s">
        <v>20049</v>
      </c>
    </row>
    <row r="2818" spans="1:7" x14ac:dyDescent="0.3">
      <c r="A2818">
        <v>2817</v>
      </c>
      <c r="B2818" t="s">
        <v>17875</v>
      </c>
      <c r="C2818" t="s">
        <v>15065</v>
      </c>
      <c r="D2818">
        <v>4002</v>
      </c>
      <c r="E2818">
        <v>76</v>
      </c>
      <c r="F2818" t="s">
        <v>15070</v>
      </c>
      <c r="G2818" t="s">
        <v>20051</v>
      </c>
    </row>
    <row r="2819" spans="1:7" x14ac:dyDescent="0.3">
      <c r="A2819">
        <v>2818</v>
      </c>
      <c r="B2819" t="s">
        <v>17876</v>
      </c>
      <c r="C2819" t="s">
        <v>15065</v>
      </c>
      <c r="D2819">
        <v>19822</v>
      </c>
      <c r="E2819">
        <v>999</v>
      </c>
      <c r="F2819" t="s">
        <v>15063</v>
      </c>
      <c r="G2819" t="s">
        <v>20049</v>
      </c>
    </row>
    <row r="2820" spans="1:7" x14ac:dyDescent="0.3">
      <c r="A2820">
        <v>2819</v>
      </c>
      <c r="B2820" t="s">
        <v>17877</v>
      </c>
      <c r="C2820" t="s">
        <v>15069</v>
      </c>
      <c r="D2820">
        <v>42195</v>
      </c>
      <c r="E2820">
        <v>841</v>
      </c>
      <c r="F2820" t="s">
        <v>15055</v>
      </c>
      <c r="G2820" t="s">
        <v>20049</v>
      </c>
    </row>
    <row r="2821" spans="1:7" x14ac:dyDescent="0.3">
      <c r="A2821">
        <v>2820</v>
      </c>
      <c r="B2821" t="s">
        <v>17878</v>
      </c>
      <c r="C2821" t="s">
        <v>15077</v>
      </c>
      <c r="D2821">
        <v>31951</v>
      </c>
      <c r="E2821">
        <v>83</v>
      </c>
      <c r="F2821" t="s">
        <v>15070</v>
      </c>
      <c r="G2821" t="s">
        <v>20051</v>
      </c>
    </row>
    <row r="2822" spans="1:7" x14ac:dyDescent="0.3">
      <c r="A2822">
        <v>2821</v>
      </c>
      <c r="B2822" t="s">
        <v>17879</v>
      </c>
      <c r="C2822" t="s">
        <v>15054</v>
      </c>
      <c r="D2822">
        <v>14885</v>
      </c>
      <c r="E2822">
        <v>452</v>
      </c>
      <c r="F2822" t="s">
        <v>15055</v>
      </c>
      <c r="G2822" t="s">
        <v>20049</v>
      </c>
    </row>
    <row r="2823" spans="1:7" x14ac:dyDescent="0.3">
      <c r="A2823">
        <v>2822</v>
      </c>
      <c r="B2823" t="s">
        <v>17880</v>
      </c>
      <c r="C2823" t="s">
        <v>15060</v>
      </c>
      <c r="D2823">
        <v>42075</v>
      </c>
      <c r="E2823">
        <v>4</v>
      </c>
      <c r="F2823" t="s">
        <v>15063</v>
      </c>
      <c r="G2823" t="s">
        <v>20050</v>
      </c>
    </row>
    <row r="2824" spans="1:7" x14ac:dyDescent="0.3">
      <c r="A2824">
        <v>2823</v>
      </c>
      <c r="B2824" t="s">
        <v>17881</v>
      </c>
      <c r="C2824" t="s">
        <v>15054</v>
      </c>
      <c r="D2824">
        <v>4599</v>
      </c>
      <c r="E2824">
        <v>111</v>
      </c>
      <c r="F2824" t="s">
        <v>15055</v>
      </c>
      <c r="G2824" t="s">
        <v>20049</v>
      </c>
    </row>
    <row r="2825" spans="1:7" x14ac:dyDescent="0.3">
      <c r="A2825">
        <v>2824</v>
      </c>
      <c r="B2825" t="s">
        <v>17882</v>
      </c>
      <c r="C2825" t="s">
        <v>15054</v>
      </c>
      <c r="D2825">
        <v>38756</v>
      </c>
      <c r="E2825">
        <v>547</v>
      </c>
      <c r="F2825" t="s">
        <v>15055</v>
      </c>
      <c r="G2825" t="s">
        <v>20049</v>
      </c>
    </row>
    <row r="2826" spans="1:7" x14ac:dyDescent="0.3">
      <c r="A2826">
        <v>2825</v>
      </c>
      <c r="B2826" t="s">
        <v>17883</v>
      </c>
      <c r="C2826" t="s">
        <v>15077</v>
      </c>
      <c r="D2826">
        <v>44453</v>
      </c>
      <c r="E2826">
        <v>384</v>
      </c>
      <c r="F2826" t="s">
        <v>15070</v>
      </c>
      <c r="G2826" t="s">
        <v>20049</v>
      </c>
    </row>
    <row r="2827" spans="1:7" x14ac:dyDescent="0.3">
      <c r="A2827">
        <v>2826</v>
      </c>
      <c r="B2827" t="s">
        <v>17884</v>
      </c>
      <c r="C2827" t="s">
        <v>15069</v>
      </c>
      <c r="D2827">
        <v>5415</v>
      </c>
      <c r="E2827">
        <v>596</v>
      </c>
      <c r="F2827" t="s">
        <v>15055</v>
      </c>
      <c r="G2827" t="s">
        <v>20049</v>
      </c>
    </row>
    <row r="2828" spans="1:7" x14ac:dyDescent="0.3">
      <c r="A2828">
        <v>2827</v>
      </c>
      <c r="B2828" t="s">
        <v>17885</v>
      </c>
      <c r="C2828" t="s">
        <v>15054</v>
      </c>
      <c r="D2828">
        <v>4539</v>
      </c>
      <c r="E2828">
        <v>912</v>
      </c>
      <c r="F2828" t="s">
        <v>15061</v>
      </c>
      <c r="G2828" t="s">
        <v>20049</v>
      </c>
    </row>
    <row r="2829" spans="1:7" x14ac:dyDescent="0.3">
      <c r="A2829">
        <v>2828</v>
      </c>
      <c r="B2829" t="s">
        <v>17886</v>
      </c>
      <c r="C2829" t="s">
        <v>15054</v>
      </c>
      <c r="D2829">
        <v>36698</v>
      </c>
      <c r="E2829">
        <v>559</v>
      </c>
      <c r="F2829" t="s">
        <v>15061</v>
      </c>
      <c r="G2829" t="s">
        <v>20049</v>
      </c>
    </row>
    <row r="2830" spans="1:7" x14ac:dyDescent="0.3">
      <c r="A2830">
        <v>2829</v>
      </c>
      <c r="B2830" t="s">
        <v>17887</v>
      </c>
      <c r="C2830" t="s">
        <v>15069</v>
      </c>
      <c r="D2830">
        <v>43055</v>
      </c>
      <c r="E2830">
        <v>821</v>
      </c>
      <c r="F2830" t="s">
        <v>15070</v>
      </c>
      <c r="G2830" t="s">
        <v>20049</v>
      </c>
    </row>
    <row r="2831" spans="1:7" x14ac:dyDescent="0.3">
      <c r="A2831">
        <v>2830</v>
      </c>
      <c r="B2831" t="s">
        <v>17888</v>
      </c>
      <c r="C2831" t="s">
        <v>15060</v>
      </c>
      <c r="D2831">
        <v>34382</v>
      </c>
      <c r="E2831">
        <v>855</v>
      </c>
      <c r="F2831" t="s">
        <v>15070</v>
      </c>
      <c r="G2831" t="s">
        <v>20049</v>
      </c>
    </row>
    <row r="2832" spans="1:7" x14ac:dyDescent="0.3">
      <c r="A2832">
        <v>2831</v>
      </c>
      <c r="B2832" t="s">
        <v>17889</v>
      </c>
      <c r="C2832" t="s">
        <v>15077</v>
      </c>
      <c r="D2832">
        <v>17414</v>
      </c>
      <c r="E2832">
        <v>40</v>
      </c>
      <c r="F2832" t="s">
        <v>15055</v>
      </c>
      <c r="G2832" t="s">
        <v>20051</v>
      </c>
    </row>
    <row r="2833" spans="1:7" x14ac:dyDescent="0.3">
      <c r="A2833">
        <v>2832</v>
      </c>
      <c r="B2833" t="s">
        <v>17890</v>
      </c>
      <c r="C2833" t="s">
        <v>15060</v>
      </c>
      <c r="D2833">
        <v>48214</v>
      </c>
      <c r="E2833">
        <v>362</v>
      </c>
      <c r="F2833" t="s">
        <v>15055</v>
      </c>
      <c r="G2833" t="s">
        <v>20049</v>
      </c>
    </row>
    <row r="2834" spans="1:7" x14ac:dyDescent="0.3">
      <c r="A2834">
        <v>2833</v>
      </c>
      <c r="B2834" t="s">
        <v>17891</v>
      </c>
      <c r="C2834" t="s">
        <v>15069</v>
      </c>
      <c r="D2834">
        <v>14135</v>
      </c>
      <c r="E2834">
        <v>949</v>
      </c>
      <c r="F2834" t="s">
        <v>15070</v>
      </c>
      <c r="G2834" t="s">
        <v>20049</v>
      </c>
    </row>
    <row r="2835" spans="1:7" x14ac:dyDescent="0.3">
      <c r="A2835">
        <v>2834</v>
      </c>
      <c r="B2835" t="s">
        <v>17892</v>
      </c>
      <c r="C2835" t="s">
        <v>15057</v>
      </c>
      <c r="D2835">
        <v>39316</v>
      </c>
      <c r="E2835">
        <v>334</v>
      </c>
      <c r="F2835" t="s">
        <v>15070</v>
      </c>
      <c r="G2835" t="s">
        <v>20049</v>
      </c>
    </row>
    <row r="2836" spans="1:7" x14ac:dyDescent="0.3">
      <c r="A2836">
        <v>2835</v>
      </c>
      <c r="B2836" t="s">
        <v>17893</v>
      </c>
      <c r="C2836" t="s">
        <v>15069</v>
      </c>
      <c r="D2836">
        <v>45562</v>
      </c>
      <c r="E2836">
        <v>64</v>
      </c>
      <c r="F2836" t="s">
        <v>15061</v>
      </c>
      <c r="G2836" t="s">
        <v>20051</v>
      </c>
    </row>
    <row r="2837" spans="1:7" x14ac:dyDescent="0.3">
      <c r="A2837">
        <v>2836</v>
      </c>
      <c r="B2837" t="s">
        <v>17894</v>
      </c>
      <c r="C2837" t="s">
        <v>15077</v>
      </c>
      <c r="D2837">
        <v>31488</v>
      </c>
      <c r="E2837">
        <v>629</v>
      </c>
      <c r="F2837" t="s">
        <v>15055</v>
      </c>
      <c r="G2837" t="s">
        <v>20049</v>
      </c>
    </row>
    <row r="2838" spans="1:7" x14ac:dyDescent="0.3">
      <c r="A2838">
        <v>2837</v>
      </c>
      <c r="B2838" t="s">
        <v>17895</v>
      </c>
      <c r="C2838" t="s">
        <v>15065</v>
      </c>
      <c r="D2838">
        <v>46185</v>
      </c>
      <c r="E2838">
        <v>545</v>
      </c>
      <c r="F2838" t="s">
        <v>15063</v>
      </c>
      <c r="G2838" t="s">
        <v>20049</v>
      </c>
    </row>
    <row r="2839" spans="1:7" x14ac:dyDescent="0.3">
      <c r="A2839">
        <v>2838</v>
      </c>
      <c r="B2839" t="s">
        <v>17896</v>
      </c>
      <c r="C2839" t="s">
        <v>15060</v>
      </c>
      <c r="D2839">
        <v>24354</v>
      </c>
      <c r="E2839">
        <v>728</v>
      </c>
      <c r="F2839" t="s">
        <v>15061</v>
      </c>
      <c r="G2839" t="s">
        <v>20049</v>
      </c>
    </row>
    <row r="2840" spans="1:7" x14ac:dyDescent="0.3">
      <c r="A2840">
        <v>2839</v>
      </c>
      <c r="B2840" t="s">
        <v>17897</v>
      </c>
      <c r="C2840" t="s">
        <v>15054</v>
      </c>
      <c r="D2840">
        <v>3398</v>
      </c>
      <c r="E2840">
        <v>41</v>
      </c>
      <c r="F2840" t="s">
        <v>15055</v>
      </c>
      <c r="G2840" t="s">
        <v>20051</v>
      </c>
    </row>
    <row r="2841" spans="1:7" x14ac:dyDescent="0.3">
      <c r="A2841">
        <v>2840</v>
      </c>
      <c r="B2841" t="s">
        <v>17898</v>
      </c>
      <c r="C2841" t="s">
        <v>15060</v>
      </c>
      <c r="D2841">
        <v>18632</v>
      </c>
      <c r="E2841">
        <v>893</v>
      </c>
      <c r="F2841" t="s">
        <v>15055</v>
      </c>
      <c r="G2841" t="s">
        <v>20049</v>
      </c>
    </row>
    <row r="2842" spans="1:7" x14ac:dyDescent="0.3">
      <c r="A2842">
        <v>2841</v>
      </c>
      <c r="B2842" t="s">
        <v>17899</v>
      </c>
      <c r="C2842" t="s">
        <v>15077</v>
      </c>
      <c r="D2842">
        <v>10764</v>
      </c>
      <c r="E2842">
        <v>296</v>
      </c>
      <c r="F2842" t="s">
        <v>15061</v>
      </c>
      <c r="G2842" t="s">
        <v>20049</v>
      </c>
    </row>
    <row r="2843" spans="1:7" x14ac:dyDescent="0.3">
      <c r="A2843">
        <v>2842</v>
      </c>
      <c r="B2843" t="s">
        <v>17900</v>
      </c>
      <c r="C2843" t="s">
        <v>15057</v>
      </c>
      <c r="D2843">
        <v>35089</v>
      </c>
      <c r="E2843">
        <v>641</v>
      </c>
      <c r="F2843" t="s">
        <v>15061</v>
      </c>
      <c r="G2843" t="s">
        <v>20049</v>
      </c>
    </row>
    <row r="2844" spans="1:7" x14ac:dyDescent="0.3">
      <c r="A2844">
        <v>2843</v>
      </c>
      <c r="B2844" t="s">
        <v>17901</v>
      </c>
      <c r="C2844" t="s">
        <v>15077</v>
      </c>
      <c r="D2844">
        <v>4873</v>
      </c>
      <c r="E2844">
        <v>856</v>
      </c>
      <c r="F2844" t="s">
        <v>15055</v>
      </c>
      <c r="G2844" t="s">
        <v>20049</v>
      </c>
    </row>
    <row r="2845" spans="1:7" x14ac:dyDescent="0.3">
      <c r="A2845">
        <v>2844</v>
      </c>
      <c r="B2845" t="s">
        <v>17902</v>
      </c>
      <c r="C2845" t="s">
        <v>15069</v>
      </c>
      <c r="D2845">
        <v>23353</v>
      </c>
      <c r="E2845">
        <v>699</v>
      </c>
      <c r="F2845" t="s">
        <v>15055</v>
      </c>
      <c r="G2845" t="s">
        <v>20049</v>
      </c>
    </row>
    <row r="2846" spans="1:7" x14ac:dyDescent="0.3">
      <c r="A2846">
        <v>2845</v>
      </c>
      <c r="B2846" t="s">
        <v>17903</v>
      </c>
      <c r="C2846" t="s">
        <v>15077</v>
      </c>
      <c r="D2846">
        <v>17369</v>
      </c>
      <c r="E2846">
        <v>467</v>
      </c>
      <c r="F2846" t="s">
        <v>15055</v>
      </c>
      <c r="G2846" t="s">
        <v>20049</v>
      </c>
    </row>
    <row r="2847" spans="1:7" x14ac:dyDescent="0.3">
      <c r="A2847">
        <v>2846</v>
      </c>
      <c r="B2847" t="s">
        <v>17904</v>
      </c>
      <c r="C2847" t="s">
        <v>15054</v>
      </c>
      <c r="D2847">
        <v>31327</v>
      </c>
      <c r="E2847">
        <v>150</v>
      </c>
      <c r="F2847" t="s">
        <v>15055</v>
      </c>
      <c r="G2847" t="s">
        <v>20049</v>
      </c>
    </row>
    <row r="2848" spans="1:7" x14ac:dyDescent="0.3">
      <c r="A2848">
        <v>2847</v>
      </c>
      <c r="B2848" t="s">
        <v>17905</v>
      </c>
      <c r="C2848" t="s">
        <v>15069</v>
      </c>
      <c r="D2848">
        <v>3505</v>
      </c>
      <c r="E2848">
        <v>377</v>
      </c>
      <c r="F2848" t="s">
        <v>15055</v>
      </c>
      <c r="G2848" t="s">
        <v>20049</v>
      </c>
    </row>
    <row r="2849" spans="1:7" x14ac:dyDescent="0.3">
      <c r="A2849">
        <v>2848</v>
      </c>
      <c r="B2849" t="s">
        <v>17906</v>
      </c>
      <c r="C2849" t="s">
        <v>15054</v>
      </c>
      <c r="D2849">
        <v>16684</v>
      </c>
      <c r="E2849">
        <v>540</v>
      </c>
      <c r="F2849" t="s">
        <v>15070</v>
      </c>
      <c r="G2849" t="s">
        <v>20049</v>
      </c>
    </row>
    <row r="2850" spans="1:7" x14ac:dyDescent="0.3">
      <c r="A2850">
        <v>2849</v>
      </c>
      <c r="B2850" t="s">
        <v>17907</v>
      </c>
      <c r="C2850" t="s">
        <v>15060</v>
      </c>
      <c r="D2850">
        <v>44723</v>
      </c>
      <c r="E2850">
        <v>502</v>
      </c>
      <c r="F2850" t="s">
        <v>15061</v>
      </c>
      <c r="G2850" t="s">
        <v>20049</v>
      </c>
    </row>
    <row r="2851" spans="1:7" x14ac:dyDescent="0.3">
      <c r="A2851">
        <v>2850</v>
      </c>
      <c r="B2851" t="s">
        <v>17908</v>
      </c>
      <c r="C2851" t="s">
        <v>15065</v>
      </c>
      <c r="D2851">
        <v>22429</v>
      </c>
      <c r="E2851">
        <v>270</v>
      </c>
      <c r="F2851" t="s">
        <v>15070</v>
      </c>
      <c r="G2851" t="s">
        <v>20049</v>
      </c>
    </row>
    <row r="2852" spans="1:7" x14ac:dyDescent="0.3">
      <c r="A2852">
        <v>2851</v>
      </c>
      <c r="B2852" t="s">
        <v>17909</v>
      </c>
      <c r="C2852" t="s">
        <v>15060</v>
      </c>
      <c r="D2852">
        <v>2313</v>
      </c>
      <c r="E2852">
        <v>286</v>
      </c>
      <c r="F2852" t="s">
        <v>15070</v>
      </c>
      <c r="G2852" t="s">
        <v>20049</v>
      </c>
    </row>
    <row r="2853" spans="1:7" x14ac:dyDescent="0.3">
      <c r="A2853">
        <v>2852</v>
      </c>
      <c r="B2853" t="s">
        <v>17910</v>
      </c>
      <c r="C2853" t="s">
        <v>15069</v>
      </c>
      <c r="D2853">
        <v>2989</v>
      </c>
      <c r="E2853">
        <v>624</v>
      </c>
      <c r="F2853" t="s">
        <v>15061</v>
      </c>
      <c r="G2853" t="s">
        <v>20049</v>
      </c>
    </row>
    <row r="2854" spans="1:7" x14ac:dyDescent="0.3">
      <c r="A2854">
        <v>2853</v>
      </c>
      <c r="B2854" t="s">
        <v>17911</v>
      </c>
      <c r="C2854" t="s">
        <v>15057</v>
      </c>
      <c r="D2854">
        <v>32867</v>
      </c>
      <c r="E2854">
        <v>837</v>
      </c>
      <c r="F2854" t="s">
        <v>15061</v>
      </c>
      <c r="G2854" t="s">
        <v>20049</v>
      </c>
    </row>
    <row r="2855" spans="1:7" x14ac:dyDescent="0.3">
      <c r="A2855">
        <v>2854</v>
      </c>
      <c r="B2855" t="s">
        <v>17912</v>
      </c>
      <c r="C2855" t="s">
        <v>15065</v>
      </c>
      <c r="D2855">
        <v>20855</v>
      </c>
      <c r="E2855">
        <v>815</v>
      </c>
      <c r="F2855" t="s">
        <v>15070</v>
      </c>
      <c r="G2855" t="s">
        <v>20049</v>
      </c>
    </row>
    <row r="2856" spans="1:7" x14ac:dyDescent="0.3">
      <c r="A2856">
        <v>2855</v>
      </c>
      <c r="B2856" t="s">
        <v>17913</v>
      </c>
      <c r="C2856" t="s">
        <v>15069</v>
      </c>
      <c r="D2856">
        <v>26994</v>
      </c>
      <c r="E2856">
        <v>993</v>
      </c>
      <c r="F2856" t="s">
        <v>15070</v>
      </c>
      <c r="G2856" t="s">
        <v>20049</v>
      </c>
    </row>
    <row r="2857" spans="1:7" x14ac:dyDescent="0.3">
      <c r="A2857">
        <v>2856</v>
      </c>
      <c r="B2857" t="s">
        <v>17914</v>
      </c>
      <c r="C2857" t="s">
        <v>15077</v>
      </c>
      <c r="D2857">
        <v>3272</v>
      </c>
      <c r="E2857">
        <v>908</v>
      </c>
      <c r="F2857" t="s">
        <v>15063</v>
      </c>
      <c r="G2857" t="s">
        <v>20049</v>
      </c>
    </row>
    <row r="2858" spans="1:7" x14ac:dyDescent="0.3">
      <c r="A2858">
        <v>2857</v>
      </c>
      <c r="B2858" t="s">
        <v>17915</v>
      </c>
      <c r="C2858" t="s">
        <v>15060</v>
      </c>
      <c r="D2858">
        <v>48446</v>
      </c>
      <c r="E2858">
        <v>274</v>
      </c>
      <c r="F2858" t="s">
        <v>15061</v>
      </c>
      <c r="G2858" t="s">
        <v>20049</v>
      </c>
    </row>
    <row r="2859" spans="1:7" x14ac:dyDescent="0.3">
      <c r="A2859">
        <v>2858</v>
      </c>
      <c r="B2859" t="s">
        <v>17916</v>
      </c>
      <c r="C2859" t="s">
        <v>15069</v>
      </c>
      <c r="D2859">
        <v>15746</v>
      </c>
      <c r="E2859">
        <v>949</v>
      </c>
      <c r="F2859" t="s">
        <v>15055</v>
      </c>
      <c r="G2859" t="s">
        <v>20049</v>
      </c>
    </row>
    <row r="2860" spans="1:7" x14ac:dyDescent="0.3">
      <c r="A2860">
        <v>2859</v>
      </c>
      <c r="B2860" t="s">
        <v>17917</v>
      </c>
      <c r="C2860" t="s">
        <v>15065</v>
      </c>
      <c r="D2860">
        <v>1449</v>
      </c>
      <c r="E2860">
        <v>296</v>
      </c>
      <c r="F2860" t="s">
        <v>15070</v>
      </c>
      <c r="G2860" t="s">
        <v>20049</v>
      </c>
    </row>
    <row r="2861" spans="1:7" x14ac:dyDescent="0.3">
      <c r="A2861">
        <v>2860</v>
      </c>
      <c r="B2861" t="s">
        <v>17918</v>
      </c>
      <c r="C2861" t="s">
        <v>15054</v>
      </c>
      <c r="D2861">
        <v>33108</v>
      </c>
      <c r="E2861">
        <v>206</v>
      </c>
      <c r="F2861" t="s">
        <v>15063</v>
      </c>
      <c r="G2861" t="s">
        <v>20049</v>
      </c>
    </row>
    <row r="2862" spans="1:7" x14ac:dyDescent="0.3">
      <c r="A2862">
        <v>2861</v>
      </c>
      <c r="B2862" t="s">
        <v>17919</v>
      </c>
      <c r="C2862" t="s">
        <v>15057</v>
      </c>
      <c r="D2862">
        <v>41036</v>
      </c>
      <c r="E2862">
        <v>819</v>
      </c>
      <c r="F2862" t="s">
        <v>15061</v>
      </c>
      <c r="G2862" t="s">
        <v>20049</v>
      </c>
    </row>
    <row r="2863" spans="1:7" x14ac:dyDescent="0.3">
      <c r="A2863">
        <v>2862</v>
      </c>
      <c r="B2863" t="s">
        <v>17920</v>
      </c>
      <c r="C2863" t="s">
        <v>15057</v>
      </c>
      <c r="D2863">
        <v>2243</v>
      </c>
      <c r="E2863">
        <v>596</v>
      </c>
      <c r="F2863" t="s">
        <v>15063</v>
      </c>
      <c r="G2863" t="s">
        <v>20049</v>
      </c>
    </row>
    <row r="2864" spans="1:7" x14ac:dyDescent="0.3">
      <c r="A2864">
        <v>2863</v>
      </c>
      <c r="B2864" t="s">
        <v>17921</v>
      </c>
      <c r="C2864" t="s">
        <v>15069</v>
      </c>
      <c r="D2864">
        <v>48821</v>
      </c>
      <c r="E2864">
        <v>365</v>
      </c>
      <c r="F2864" t="s">
        <v>15061</v>
      </c>
      <c r="G2864" t="s">
        <v>20049</v>
      </c>
    </row>
    <row r="2865" spans="1:7" x14ac:dyDescent="0.3">
      <c r="A2865">
        <v>2864</v>
      </c>
      <c r="B2865" t="s">
        <v>17922</v>
      </c>
      <c r="C2865" t="s">
        <v>15069</v>
      </c>
      <c r="D2865">
        <v>38006</v>
      </c>
      <c r="E2865">
        <v>604</v>
      </c>
      <c r="F2865" t="s">
        <v>15070</v>
      </c>
      <c r="G2865" t="s">
        <v>20049</v>
      </c>
    </row>
    <row r="2866" spans="1:7" x14ac:dyDescent="0.3">
      <c r="A2866">
        <v>2865</v>
      </c>
      <c r="B2866" t="s">
        <v>17923</v>
      </c>
      <c r="C2866" t="s">
        <v>15065</v>
      </c>
      <c r="D2866">
        <v>2026</v>
      </c>
      <c r="E2866">
        <v>496</v>
      </c>
      <c r="F2866" t="s">
        <v>15070</v>
      </c>
      <c r="G2866" t="s">
        <v>20049</v>
      </c>
    </row>
    <row r="2867" spans="1:7" x14ac:dyDescent="0.3">
      <c r="A2867">
        <v>2866</v>
      </c>
      <c r="B2867" t="s">
        <v>17924</v>
      </c>
      <c r="C2867" t="s">
        <v>15069</v>
      </c>
      <c r="D2867">
        <v>2576</v>
      </c>
      <c r="E2867">
        <v>453</v>
      </c>
      <c r="F2867" t="s">
        <v>15063</v>
      </c>
      <c r="G2867" t="s">
        <v>20049</v>
      </c>
    </row>
    <row r="2868" spans="1:7" x14ac:dyDescent="0.3">
      <c r="A2868">
        <v>2867</v>
      </c>
      <c r="B2868" t="s">
        <v>17925</v>
      </c>
      <c r="C2868" t="s">
        <v>15054</v>
      </c>
      <c r="D2868">
        <v>3085</v>
      </c>
      <c r="E2868">
        <v>235</v>
      </c>
      <c r="F2868" t="s">
        <v>15055</v>
      </c>
      <c r="G2868" t="s">
        <v>20049</v>
      </c>
    </row>
    <row r="2869" spans="1:7" x14ac:dyDescent="0.3">
      <c r="A2869">
        <v>2868</v>
      </c>
      <c r="B2869" t="s">
        <v>17926</v>
      </c>
      <c r="C2869" t="s">
        <v>15069</v>
      </c>
      <c r="D2869">
        <v>36223</v>
      </c>
      <c r="E2869">
        <v>233</v>
      </c>
      <c r="F2869" t="s">
        <v>15061</v>
      </c>
      <c r="G2869" t="s">
        <v>20049</v>
      </c>
    </row>
    <row r="2870" spans="1:7" x14ac:dyDescent="0.3">
      <c r="A2870">
        <v>2869</v>
      </c>
      <c r="B2870" t="s">
        <v>17927</v>
      </c>
      <c r="C2870" t="s">
        <v>15060</v>
      </c>
      <c r="D2870">
        <v>43452</v>
      </c>
      <c r="E2870">
        <v>756</v>
      </c>
      <c r="F2870" t="s">
        <v>15061</v>
      </c>
      <c r="G2870" t="s">
        <v>20049</v>
      </c>
    </row>
    <row r="2871" spans="1:7" x14ac:dyDescent="0.3">
      <c r="A2871">
        <v>2870</v>
      </c>
      <c r="B2871" t="s">
        <v>17928</v>
      </c>
      <c r="C2871" t="s">
        <v>15065</v>
      </c>
      <c r="D2871">
        <v>20578</v>
      </c>
      <c r="E2871">
        <v>540</v>
      </c>
      <c r="F2871" t="s">
        <v>15070</v>
      </c>
      <c r="G2871" t="s">
        <v>20049</v>
      </c>
    </row>
    <row r="2872" spans="1:7" x14ac:dyDescent="0.3">
      <c r="A2872">
        <v>2871</v>
      </c>
      <c r="B2872" t="s">
        <v>17929</v>
      </c>
      <c r="C2872" t="s">
        <v>15069</v>
      </c>
      <c r="D2872">
        <v>13529</v>
      </c>
      <c r="E2872">
        <v>828</v>
      </c>
      <c r="F2872" t="s">
        <v>15070</v>
      </c>
      <c r="G2872" t="s">
        <v>20049</v>
      </c>
    </row>
    <row r="2873" spans="1:7" x14ac:dyDescent="0.3">
      <c r="A2873">
        <v>2872</v>
      </c>
      <c r="B2873" t="s">
        <v>17930</v>
      </c>
      <c r="C2873" t="s">
        <v>15077</v>
      </c>
      <c r="D2873">
        <v>34996</v>
      </c>
      <c r="E2873">
        <v>154</v>
      </c>
      <c r="F2873" t="s">
        <v>15061</v>
      </c>
      <c r="G2873" t="s">
        <v>20049</v>
      </c>
    </row>
    <row r="2874" spans="1:7" x14ac:dyDescent="0.3">
      <c r="A2874">
        <v>2873</v>
      </c>
      <c r="B2874" t="s">
        <v>17931</v>
      </c>
      <c r="C2874" t="s">
        <v>15077</v>
      </c>
      <c r="D2874">
        <v>29183</v>
      </c>
      <c r="E2874">
        <v>937</v>
      </c>
      <c r="F2874" t="s">
        <v>15070</v>
      </c>
      <c r="G2874" t="s">
        <v>20049</v>
      </c>
    </row>
    <row r="2875" spans="1:7" x14ac:dyDescent="0.3">
      <c r="A2875">
        <v>2874</v>
      </c>
      <c r="B2875" t="s">
        <v>17932</v>
      </c>
      <c r="C2875" t="s">
        <v>15054</v>
      </c>
      <c r="D2875">
        <v>47708</v>
      </c>
      <c r="E2875">
        <v>34</v>
      </c>
      <c r="F2875" t="s">
        <v>15070</v>
      </c>
      <c r="G2875" t="s">
        <v>20051</v>
      </c>
    </row>
    <row r="2876" spans="1:7" x14ac:dyDescent="0.3">
      <c r="A2876">
        <v>2875</v>
      </c>
      <c r="B2876" t="s">
        <v>17933</v>
      </c>
      <c r="C2876" t="s">
        <v>15065</v>
      </c>
      <c r="D2876">
        <v>1703</v>
      </c>
      <c r="E2876">
        <v>807</v>
      </c>
      <c r="F2876" t="s">
        <v>15061</v>
      </c>
      <c r="G2876" t="s">
        <v>20049</v>
      </c>
    </row>
    <row r="2877" spans="1:7" x14ac:dyDescent="0.3">
      <c r="A2877">
        <v>2876</v>
      </c>
      <c r="B2877" t="s">
        <v>17934</v>
      </c>
      <c r="C2877" t="s">
        <v>15057</v>
      </c>
      <c r="D2877">
        <v>43725</v>
      </c>
      <c r="E2877">
        <v>955</v>
      </c>
      <c r="F2877" t="s">
        <v>15061</v>
      </c>
      <c r="G2877" t="s">
        <v>20049</v>
      </c>
    </row>
    <row r="2878" spans="1:7" x14ac:dyDescent="0.3">
      <c r="A2878">
        <v>2877</v>
      </c>
      <c r="B2878" t="s">
        <v>17935</v>
      </c>
      <c r="C2878" t="s">
        <v>15054</v>
      </c>
      <c r="D2878">
        <v>40822</v>
      </c>
      <c r="E2878">
        <v>238</v>
      </c>
      <c r="F2878" t="s">
        <v>15070</v>
      </c>
      <c r="G2878" t="s">
        <v>20049</v>
      </c>
    </row>
    <row r="2879" spans="1:7" x14ac:dyDescent="0.3">
      <c r="A2879">
        <v>2878</v>
      </c>
      <c r="B2879" t="s">
        <v>17936</v>
      </c>
      <c r="C2879" t="s">
        <v>15060</v>
      </c>
      <c r="D2879">
        <v>10122</v>
      </c>
      <c r="E2879">
        <v>599</v>
      </c>
      <c r="F2879" t="s">
        <v>15061</v>
      </c>
      <c r="G2879" t="s">
        <v>20049</v>
      </c>
    </row>
    <row r="2880" spans="1:7" x14ac:dyDescent="0.3">
      <c r="A2880">
        <v>2879</v>
      </c>
      <c r="B2880" t="s">
        <v>17937</v>
      </c>
      <c r="C2880" t="s">
        <v>15077</v>
      </c>
      <c r="D2880">
        <v>2748</v>
      </c>
      <c r="E2880">
        <v>672</v>
      </c>
      <c r="F2880" t="s">
        <v>15061</v>
      </c>
      <c r="G2880" t="s">
        <v>20049</v>
      </c>
    </row>
    <row r="2881" spans="1:7" x14ac:dyDescent="0.3">
      <c r="A2881">
        <v>2880</v>
      </c>
      <c r="B2881" t="s">
        <v>17938</v>
      </c>
      <c r="C2881" t="s">
        <v>15060</v>
      </c>
      <c r="D2881">
        <v>3336</v>
      </c>
      <c r="E2881">
        <v>63</v>
      </c>
      <c r="F2881" t="s">
        <v>15061</v>
      </c>
      <c r="G2881" t="s">
        <v>20051</v>
      </c>
    </row>
    <row r="2882" spans="1:7" x14ac:dyDescent="0.3">
      <c r="A2882">
        <v>2881</v>
      </c>
      <c r="B2882" t="s">
        <v>17939</v>
      </c>
      <c r="C2882" t="s">
        <v>15069</v>
      </c>
      <c r="D2882">
        <v>4178</v>
      </c>
      <c r="E2882">
        <v>895</v>
      </c>
      <c r="F2882" t="s">
        <v>15055</v>
      </c>
      <c r="G2882" t="s">
        <v>20049</v>
      </c>
    </row>
    <row r="2883" spans="1:7" x14ac:dyDescent="0.3">
      <c r="A2883">
        <v>2882</v>
      </c>
      <c r="B2883" t="s">
        <v>17940</v>
      </c>
      <c r="C2883" t="s">
        <v>15057</v>
      </c>
      <c r="D2883">
        <v>9859</v>
      </c>
      <c r="E2883">
        <v>321</v>
      </c>
      <c r="F2883" t="s">
        <v>15063</v>
      </c>
      <c r="G2883" t="s">
        <v>20049</v>
      </c>
    </row>
    <row r="2884" spans="1:7" x14ac:dyDescent="0.3">
      <c r="A2884">
        <v>2883</v>
      </c>
      <c r="B2884" t="s">
        <v>17941</v>
      </c>
      <c r="C2884" t="s">
        <v>15060</v>
      </c>
      <c r="D2884">
        <v>21143</v>
      </c>
      <c r="E2884">
        <v>74</v>
      </c>
      <c r="F2884" t="s">
        <v>15055</v>
      </c>
      <c r="G2884" t="s">
        <v>20051</v>
      </c>
    </row>
    <row r="2885" spans="1:7" x14ac:dyDescent="0.3">
      <c r="A2885">
        <v>2884</v>
      </c>
      <c r="B2885" t="s">
        <v>17942</v>
      </c>
      <c r="C2885" t="s">
        <v>15077</v>
      </c>
      <c r="D2885">
        <v>10657</v>
      </c>
      <c r="E2885">
        <v>891</v>
      </c>
      <c r="F2885" t="s">
        <v>15070</v>
      </c>
      <c r="G2885" t="s">
        <v>20049</v>
      </c>
    </row>
    <row r="2886" spans="1:7" x14ac:dyDescent="0.3">
      <c r="A2886">
        <v>2885</v>
      </c>
      <c r="B2886" t="s">
        <v>17943</v>
      </c>
      <c r="C2886" t="s">
        <v>15057</v>
      </c>
      <c r="D2886">
        <v>30163</v>
      </c>
      <c r="E2886">
        <v>351</v>
      </c>
      <c r="F2886" t="s">
        <v>15055</v>
      </c>
      <c r="G2886" t="s">
        <v>20049</v>
      </c>
    </row>
    <row r="2887" spans="1:7" x14ac:dyDescent="0.3">
      <c r="A2887">
        <v>2886</v>
      </c>
      <c r="B2887" t="s">
        <v>17944</v>
      </c>
      <c r="C2887" t="s">
        <v>15065</v>
      </c>
      <c r="D2887">
        <v>1871</v>
      </c>
      <c r="E2887">
        <v>127</v>
      </c>
      <c r="F2887" t="s">
        <v>15063</v>
      </c>
      <c r="G2887" t="s">
        <v>20049</v>
      </c>
    </row>
    <row r="2888" spans="1:7" x14ac:dyDescent="0.3">
      <c r="A2888">
        <v>2887</v>
      </c>
      <c r="B2888" t="s">
        <v>17945</v>
      </c>
      <c r="C2888" t="s">
        <v>15077</v>
      </c>
      <c r="D2888">
        <v>46198</v>
      </c>
      <c r="E2888">
        <v>440</v>
      </c>
      <c r="F2888" t="s">
        <v>15063</v>
      </c>
      <c r="G2888" t="s">
        <v>20049</v>
      </c>
    </row>
    <row r="2889" spans="1:7" x14ac:dyDescent="0.3">
      <c r="A2889">
        <v>2888</v>
      </c>
      <c r="B2889" t="s">
        <v>17946</v>
      </c>
      <c r="C2889" t="s">
        <v>15060</v>
      </c>
      <c r="D2889">
        <v>27508</v>
      </c>
      <c r="E2889">
        <v>716</v>
      </c>
      <c r="F2889" t="s">
        <v>15055</v>
      </c>
      <c r="G2889" t="s">
        <v>20049</v>
      </c>
    </row>
    <row r="2890" spans="1:7" x14ac:dyDescent="0.3">
      <c r="A2890">
        <v>2889</v>
      </c>
      <c r="B2890" t="s">
        <v>17947</v>
      </c>
      <c r="C2890" t="s">
        <v>15054</v>
      </c>
      <c r="D2890">
        <v>18856</v>
      </c>
      <c r="E2890">
        <v>756</v>
      </c>
      <c r="F2890" t="s">
        <v>15063</v>
      </c>
      <c r="G2890" t="s">
        <v>20049</v>
      </c>
    </row>
    <row r="2891" spans="1:7" x14ac:dyDescent="0.3">
      <c r="A2891">
        <v>2890</v>
      </c>
      <c r="B2891" t="s">
        <v>17948</v>
      </c>
      <c r="C2891" t="s">
        <v>15077</v>
      </c>
      <c r="D2891">
        <v>3255</v>
      </c>
      <c r="E2891">
        <v>365</v>
      </c>
      <c r="F2891" t="s">
        <v>15055</v>
      </c>
      <c r="G2891" t="s">
        <v>20049</v>
      </c>
    </row>
    <row r="2892" spans="1:7" x14ac:dyDescent="0.3">
      <c r="A2892">
        <v>2891</v>
      </c>
      <c r="B2892" t="s">
        <v>17949</v>
      </c>
      <c r="C2892" t="s">
        <v>15069</v>
      </c>
      <c r="D2892">
        <v>42667</v>
      </c>
      <c r="E2892">
        <v>566</v>
      </c>
      <c r="F2892" t="s">
        <v>15061</v>
      </c>
      <c r="G2892" t="s">
        <v>20049</v>
      </c>
    </row>
    <row r="2893" spans="1:7" x14ac:dyDescent="0.3">
      <c r="A2893">
        <v>2892</v>
      </c>
      <c r="B2893" t="s">
        <v>17950</v>
      </c>
      <c r="C2893" t="s">
        <v>15065</v>
      </c>
      <c r="D2893">
        <v>17994</v>
      </c>
      <c r="E2893">
        <v>650</v>
      </c>
      <c r="F2893" t="s">
        <v>15063</v>
      </c>
      <c r="G2893" t="s">
        <v>20049</v>
      </c>
    </row>
    <row r="2894" spans="1:7" x14ac:dyDescent="0.3">
      <c r="A2894">
        <v>2893</v>
      </c>
      <c r="B2894" t="s">
        <v>17951</v>
      </c>
      <c r="C2894" t="s">
        <v>15065</v>
      </c>
      <c r="D2894">
        <v>24452</v>
      </c>
      <c r="E2894">
        <v>358</v>
      </c>
      <c r="F2894" t="s">
        <v>15070</v>
      </c>
      <c r="G2894" t="s">
        <v>20049</v>
      </c>
    </row>
    <row r="2895" spans="1:7" x14ac:dyDescent="0.3">
      <c r="A2895">
        <v>2894</v>
      </c>
      <c r="B2895" t="s">
        <v>17952</v>
      </c>
      <c r="C2895" t="s">
        <v>15069</v>
      </c>
      <c r="D2895">
        <v>31718</v>
      </c>
      <c r="E2895">
        <v>680</v>
      </c>
      <c r="F2895" t="s">
        <v>15063</v>
      </c>
      <c r="G2895" t="s">
        <v>20049</v>
      </c>
    </row>
    <row r="2896" spans="1:7" x14ac:dyDescent="0.3">
      <c r="A2896">
        <v>2895</v>
      </c>
      <c r="B2896" t="s">
        <v>17953</v>
      </c>
      <c r="C2896" t="s">
        <v>15057</v>
      </c>
      <c r="D2896">
        <v>30511</v>
      </c>
      <c r="E2896">
        <v>186</v>
      </c>
      <c r="F2896" t="s">
        <v>15055</v>
      </c>
      <c r="G2896" t="s">
        <v>20049</v>
      </c>
    </row>
    <row r="2897" spans="1:7" x14ac:dyDescent="0.3">
      <c r="A2897">
        <v>2896</v>
      </c>
      <c r="B2897" t="s">
        <v>17954</v>
      </c>
      <c r="C2897" t="s">
        <v>15065</v>
      </c>
      <c r="D2897">
        <v>2346</v>
      </c>
      <c r="E2897">
        <v>842</v>
      </c>
      <c r="F2897" t="s">
        <v>15055</v>
      </c>
      <c r="G2897" t="s">
        <v>20049</v>
      </c>
    </row>
    <row r="2898" spans="1:7" x14ac:dyDescent="0.3">
      <c r="A2898">
        <v>2897</v>
      </c>
      <c r="B2898" t="s">
        <v>17955</v>
      </c>
      <c r="C2898" t="s">
        <v>15057</v>
      </c>
      <c r="D2898">
        <v>42832</v>
      </c>
      <c r="E2898">
        <v>523</v>
      </c>
      <c r="F2898" t="s">
        <v>15055</v>
      </c>
      <c r="G2898" t="s">
        <v>20049</v>
      </c>
    </row>
    <row r="2899" spans="1:7" x14ac:dyDescent="0.3">
      <c r="A2899">
        <v>2898</v>
      </c>
      <c r="B2899" t="s">
        <v>17956</v>
      </c>
      <c r="C2899" t="s">
        <v>15057</v>
      </c>
      <c r="D2899">
        <v>16522</v>
      </c>
      <c r="E2899">
        <v>154</v>
      </c>
      <c r="F2899" t="s">
        <v>15055</v>
      </c>
      <c r="G2899" t="s">
        <v>20049</v>
      </c>
    </row>
    <row r="2900" spans="1:7" x14ac:dyDescent="0.3">
      <c r="A2900">
        <v>2899</v>
      </c>
      <c r="B2900" t="s">
        <v>17957</v>
      </c>
      <c r="C2900" t="s">
        <v>15054</v>
      </c>
      <c r="D2900">
        <v>24749</v>
      </c>
      <c r="E2900">
        <v>924</v>
      </c>
      <c r="F2900" t="s">
        <v>15061</v>
      </c>
      <c r="G2900" t="s">
        <v>20049</v>
      </c>
    </row>
    <row r="2901" spans="1:7" x14ac:dyDescent="0.3">
      <c r="A2901">
        <v>2900</v>
      </c>
      <c r="B2901" t="s">
        <v>17958</v>
      </c>
      <c r="C2901" t="s">
        <v>15054</v>
      </c>
      <c r="D2901">
        <v>34218</v>
      </c>
      <c r="E2901">
        <v>503</v>
      </c>
      <c r="F2901" t="s">
        <v>15061</v>
      </c>
      <c r="G2901" t="s">
        <v>20049</v>
      </c>
    </row>
    <row r="2902" spans="1:7" x14ac:dyDescent="0.3">
      <c r="A2902">
        <v>2901</v>
      </c>
      <c r="B2902" t="s">
        <v>17959</v>
      </c>
      <c r="C2902" t="s">
        <v>15077</v>
      </c>
      <c r="D2902">
        <v>48783</v>
      </c>
      <c r="E2902">
        <v>561</v>
      </c>
      <c r="F2902" t="s">
        <v>15070</v>
      </c>
      <c r="G2902" t="s">
        <v>20049</v>
      </c>
    </row>
    <row r="2903" spans="1:7" x14ac:dyDescent="0.3">
      <c r="A2903">
        <v>2902</v>
      </c>
      <c r="B2903" t="s">
        <v>17960</v>
      </c>
      <c r="C2903" t="s">
        <v>15057</v>
      </c>
      <c r="D2903">
        <v>36096</v>
      </c>
      <c r="E2903">
        <v>393</v>
      </c>
      <c r="F2903" t="s">
        <v>15070</v>
      </c>
      <c r="G2903" t="s">
        <v>20049</v>
      </c>
    </row>
    <row r="2904" spans="1:7" x14ac:dyDescent="0.3">
      <c r="A2904">
        <v>2903</v>
      </c>
      <c r="B2904" t="s">
        <v>17961</v>
      </c>
      <c r="C2904" t="s">
        <v>15065</v>
      </c>
      <c r="D2904">
        <v>29083</v>
      </c>
      <c r="E2904">
        <v>375</v>
      </c>
      <c r="F2904" t="s">
        <v>15061</v>
      </c>
      <c r="G2904" t="s">
        <v>20049</v>
      </c>
    </row>
    <row r="2905" spans="1:7" x14ac:dyDescent="0.3">
      <c r="A2905">
        <v>2904</v>
      </c>
      <c r="B2905" t="s">
        <v>17962</v>
      </c>
      <c r="C2905" t="s">
        <v>15060</v>
      </c>
      <c r="D2905">
        <v>28135</v>
      </c>
      <c r="E2905">
        <v>779</v>
      </c>
      <c r="F2905" t="s">
        <v>15061</v>
      </c>
      <c r="G2905" t="s">
        <v>20049</v>
      </c>
    </row>
    <row r="2906" spans="1:7" x14ac:dyDescent="0.3">
      <c r="A2906">
        <v>2905</v>
      </c>
      <c r="B2906" t="s">
        <v>17963</v>
      </c>
      <c r="C2906" t="s">
        <v>15077</v>
      </c>
      <c r="D2906">
        <v>13983</v>
      </c>
      <c r="E2906">
        <v>271</v>
      </c>
      <c r="F2906" t="s">
        <v>15061</v>
      </c>
      <c r="G2906" t="s">
        <v>20049</v>
      </c>
    </row>
    <row r="2907" spans="1:7" x14ac:dyDescent="0.3">
      <c r="A2907">
        <v>2906</v>
      </c>
      <c r="B2907" t="s">
        <v>17964</v>
      </c>
      <c r="C2907" t="s">
        <v>15054</v>
      </c>
      <c r="D2907">
        <v>1885</v>
      </c>
      <c r="E2907">
        <v>300</v>
      </c>
      <c r="F2907" t="s">
        <v>15063</v>
      </c>
      <c r="G2907" t="s">
        <v>20049</v>
      </c>
    </row>
    <row r="2908" spans="1:7" x14ac:dyDescent="0.3">
      <c r="A2908">
        <v>2907</v>
      </c>
      <c r="B2908" t="s">
        <v>17965</v>
      </c>
      <c r="C2908" t="s">
        <v>15054</v>
      </c>
      <c r="D2908">
        <v>34912</v>
      </c>
      <c r="E2908">
        <v>711</v>
      </c>
      <c r="F2908" t="s">
        <v>15070</v>
      </c>
      <c r="G2908" t="s">
        <v>20049</v>
      </c>
    </row>
    <row r="2909" spans="1:7" x14ac:dyDescent="0.3">
      <c r="A2909">
        <v>2908</v>
      </c>
      <c r="B2909" t="s">
        <v>17966</v>
      </c>
      <c r="C2909" t="s">
        <v>15065</v>
      </c>
      <c r="D2909">
        <v>20104</v>
      </c>
      <c r="E2909">
        <v>167</v>
      </c>
      <c r="F2909" t="s">
        <v>15055</v>
      </c>
      <c r="G2909" t="s">
        <v>20049</v>
      </c>
    </row>
    <row r="2910" spans="1:7" x14ac:dyDescent="0.3">
      <c r="A2910">
        <v>2909</v>
      </c>
      <c r="B2910" t="s">
        <v>17967</v>
      </c>
      <c r="C2910" t="s">
        <v>15054</v>
      </c>
      <c r="D2910">
        <v>28887</v>
      </c>
      <c r="E2910">
        <v>8</v>
      </c>
      <c r="F2910" t="s">
        <v>15070</v>
      </c>
      <c r="G2910" t="s">
        <v>20050</v>
      </c>
    </row>
    <row r="2911" spans="1:7" x14ac:dyDescent="0.3">
      <c r="A2911">
        <v>2910</v>
      </c>
      <c r="B2911" t="s">
        <v>17968</v>
      </c>
      <c r="C2911" t="s">
        <v>15065</v>
      </c>
      <c r="D2911">
        <v>20798</v>
      </c>
      <c r="E2911">
        <v>800</v>
      </c>
      <c r="F2911" t="s">
        <v>15055</v>
      </c>
      <c r="G2911" t="s">
        <v>20049</v>
      </c>
    </row>
    <row r="2912" spans="1:7" x14ac:dyDescent="0.3">
      <c r="A2912">
        <v>2911</v>
      </c>
      <c r="B2912" t="s">
        <v>17969</v>
      </c>
      <c r="C2912" t="s">
        <v>15054</v>
      </c>
      <c r="D2912">
        <v>41619</v>
      </c>
      <c r="E2912">
        <v>352</v>
      </c>
      <c r="F2912" t="s">
        <v>15061</v>
      </c>
      <c r="G2912" t="s">
        <v>20049</v>
      </c>
    </row>
    <row r="2913" spans="1:7" x14ac:dyDescent="0.3">
      <c r="A2913">
        <v>2912</v>
      </c>
      <c r="B2913" t="s">
        <v>17970</v>
      </c>
      <c r="C2913" t="s">
        <v>15054</v>
      </c>
      <c r="D2913">
        <v>39008</v>
      </c>
      <c r="E2913">
        <v>940</v>
      </c>
      <c r="F2913" t="s">
        <v>15061</v>
      </c>
      <c r="G2913" t="s">
        <v>20049</v>
      </c>
    </row>
    <row r="2914" spans="1:7" x14ac:dyDescent="0.3">
      <c r="A2914">
        <v>2913</v>
      </c>
      <c r="B2914" t="s">
        <v>17971</v>
      </c>
      <c r="C2914" t="s">
        <v>15065</v>
      </c>
      <c r="D2914">
        <v>8009</v>
      </c>
      <c r="E2914">
        <v>467</v>
      </c>
      <c r="F2914" t="s">
        <v>15055</v>
      </c>
      <c r="G2914" t="s">
        <v>20049</v>
      </c>
    </row>
    <row r="2915" spans="1:7" x14ac:dyDescent="0.3">
      <c r="A2915">
        <v>2914</v>
      </c>
      <c r="B2915" t="s">
        <v>17972</v>
      </c>
      <c r="C2915" t="s">
        <v>15057</v>
      </c>
      <c r="D2915">
        <v>33096</v>
      </c>
      <c r="E2915">
        <v>504</v>
      </c>
      <c r="F2915" t="s">
        <v>15055</v>
      </c>
      <c r="G2915" t="s">
        <v>20049</v>
      </c>
    </row>
    <row r="2916" spans="1:7" x14ac:dyDescent="0.3">
      <c r="A2916">
        <v>2915</v>
      </c>
      <c r="B2916" t="s">
        <v>17973</v>
      </c>
      <c r="C2916" t="s">
        <v>15054</v>
      </c>
      <c r="D2916">
        <v>36986</v>
      </c>
      <c r="E2916">
        <v>225</v>
      </c>
      <c r="F2916" t="s">
        <v>15055</v>
      </c>
      <c r="G2916" t="s">
        <v>20049</v>
      </c>
    </row>
    <row r="2917" spans="1:7" x14ac:dyDescent="0.3">
      <c r="A2917">
        <v>2916</v>
      </c>
      <c r="B2917" t="s">
        <v>17974</v>
      </c>
      <c r="C2917" t="s">
        <v>15069</v>
      </c>
      <c r="D2917">
        <v>29899</v>
      </c>
      <c r="E2917">
        <v>277</v>
      </c>
      <c r="F2917" t="s">
        <v>15061</v>
      </c>
      <c r="G2917" t="s">
        <v>20049</v>
      </c>
    </row>
    <row r="2918" spans="1:7" x14ac:dyDescent="0.3">
      <c r="A2918">
        <v>2917</v>
      </c>
      <c r="B2918" t="s">
        <v>17975</v>
      </c>
      <c r="C2918" t="s">
        <v>15069</v>
      </c>
      <c r="D2918">
        <v>1448</v>
      </c>
      <c r="E2918">
        <v>306</v>
      </c>
      <c r="F2918" t="s">
        <v>15070</v>
      </c>
      <c r="G2918" t="s">
        <v>20049</v>
      </c>
    </row>
    <row r="2919" spans="1:7" x14ac:dyDescent="0.3">
      <c r="A2919">
        <v>2918</v>
      </c>
      <c r="B2919" t="s">
        <v>17976</v>
      </c>
      <c r="C2919" t="s">
        <v>15065</v>
      </c>
      <c r="D2919">
        <v>29308</v>
      </c>
      <c r="E2919">
        <v>928</v>
      </c>
      <c r="F2919" t="s">
        <v>15070</v>
      </c>
      <c r="G2919" t="s">
        <v>20049</v>
      </c>
    </row>
    <row r="2920" spans="1:7" x14ac:dyDescent="0.3">
      <c r="A2920">
        <v>2919</v>
      </c>
      <c r="B2920" t="s">
        <v>17977</v>
      </c>
      <c r="C2920" t="s">
        <v>15077</v>
      </c>
      <c r="D2920">
        <v>3531</v>
      </c>
      <c r="E2920">
        <v>777</v>
      </c>
      <c r="F2920" t="s">
        <v>15061</v>
      </c>
      <c r="G2920" t="s">
        <v>20049</v>
      </c>
    </row>
    <row r="2921" spans="1:7" x14ac:dyDescent="0.3">
      <c r="A2921">
        <v>2920</v>
      </c>
      <c r="B2921" t="s">
        <v>17978</v>
      </c>
      <c r="C2921" t="s">
        <v>15057</v>
      </c>
      <c r="D2921">
        <v>39119</v>
      </c>
      <c r="E2921">
        <v>449</v>
      </c>
      <c r="F2921" t="s">
        <v>15063</v>
      </c>
      <c r="G2921" t="s">
        <v>20049</v>
      </c>
    </row>
    <row r="2922" spans="1:7" x14ac:dyDescent="0.3">
      <c r="A2922">
        <v>2921</v>
      </c>
      <c r="B2922" t="s">
        <v>17979</v>
      </c>
      <c r="C2922" t="s">
        <v>15060</v>
      </c>
      <c r="D2922">
        <v>41732</v>
      </c>
      <c r="E2922">
        <v>454</v>
      </c>
      <c r="F2922" t="s">
        <v>15061</v>
      </c>
      <c r="G2922" t="s">
        <v>20049</v>
      </c>
    </row>
    <row r="2923" spans="1:7" x14ac:dyDescent="0.3">
      <c r="A2923">
        <v>2922</v>
      </c>
      <c r="B2923" t="s">
        <v>17980</v>
      </c>
      <c r="C2923" t="s">
        <v>15069</v>
      </c>
      <c r="D2923">
        <v>24331</v>
      </c>
      <c r="E2923">
        <v>434</v>
      </c>
      <c r="F2923" t="s">
        <v>15055</v>
      </c>
      <c r="G2923" t="s">
        <v>20049</v>
      </c>
    </row>
    <row r="2924" spans="1:7" x14ac:dyDescent="0.3">
      <c r="A2924">
        <v>2923</v>
      </c>
      <c r="B2924" t="s">
        <v>17981</v>
      </c>
      <c r="C2924" t="s">
        <v>15060</v>
      </c>
      <c r="D2924">
        <v>34871</v>
      </c>
      <c r="E2924">
        <v>764</v>
      </c>
      <c r="F2924" t="s">
        <v>15061</v>
      </c>
      <c r="G2924" t="s">
        <v>20049</v>
      </c>
    </row>
    <row r="2925" spans="1:7" x14ac:dyDescent="0.3">
      <c r="A2925">
        <v>2924</v>
      </c>
      <c r="B2925" t="s">
        <v>17982</v>
      </c>
      <c r="C2925" t="s">
        <v>15069</v>
      </c>
      <c r="D2925">
        <v>40844</v>
      </c>
      <c r="E2925">
        <v>593</v>
      </c>
      <c r="F2925" t="s">
        <v>15061</v>
      </c>
      <c r="G2925" t="s">
        <v>20049</v>
      </c>
    </row>
    <row r="2926" spans="1:7" x14ac:dyDescent="0.3">
      <c r="A2926">
        <v>2925</v>
      </c>
      <c r="B2926" t="s">
        <v>17983</v>
      </c>
      <c r="C2926" t="s">
        <v>15054</v>
      </c>
      <c r="D2926">
        <v>49592</v>
      </c>
      <c r="E2926">
        <v>373</v>
      </c>
      <c r="F2926" t="s">
        <v>15063</v>
      </c>
      <c r="G2926" t="s">
        <v>20049</v>
      </c>
    </row>
    <row r="2927" spans="1:7" x14ac:dyDescent="0.3">
      <c r="A2927">
        <v>2926</v>
      </c>
      <c r="B2927" t="s">
        <v>17984</v>
      </c>
      <c r="C2927" t="s">
        <v>15065</v>
      </c>
      <c r="D2927">
        <v>21212</v>
      </c>
      <c r="E2927">
        <v>775</v>
      </c>
      <c r="F2927" t="s">
        <v>15061</v>
      </c>
      <c r="G2927" t="s">
        <v>20049</v>
      </c>
    </row>
    <row r="2928" spans="1:7" x14ac:dyDescent="0.3">
      <c r="A2928">
        <v>2927</v>
      </c>
      <c r="B2928" t="s">
        <v>17985</v>
      </c>
      <c r="C2928" t="s">
        <v>15065</v>
      </c>
      <c r="D2928">
        <v>13989</v>
      </c>
      <c r="E2928">
        <v>383</v>
      </c>
      <c r="F2928" t="s">
        <v>15063</v>
      </c>
      <c r="G2928" t="s">
        <v>20049</v>
      </c>
    </row>
    <row r="2929" spans="1:7" x14ac:dyDescent="0.3">
      <c r="A2929">
        <v>2928</v>
      </c>
      <c r="B2929" t="s">
        <v>17986</v>
      </c>
      <c r="C2929" t="s">
        <v>15077</v>
      </c>
      <c r="D2929">
        <v>31583</v>
      </c>
      <c r="E2929">
        <v>767</v>
      </c>
      <c r="F2929" t="s">
        <v>15070</v>
      </c>
      <c r="G2929" t="s">
        <v>20049</v>
      </c>
    </row>
    <row r="2930" spans="1:7" x14ac:dyDescent="0.3">
      <c r="A2930">
        <v>2929</v>
      </c>
      <c r="B2930" t="s">
        <v>17987</v>
      </c>
      <c r="C2930" t="s">
        <v>15077</v>
      </c>
      <c r="D2930">
        <v>12975</v>
      </c>
      <c r="E2930">
        <v>64</v>
      </c>
      <c r="F2930" t="s">
        <v>15070</v>
      </c>
      <c r="G2930" t="s">
        <v>20051</v>
      </c>
    </row>
    <row r="2931" spans="1:7" x14ac:dyDescent="0.3">
      <c r="A2931">
        <v>2930</v>
      </c>
      <c r="B2931" t="s">
        <v>17988</v>
      </c>
      <c r="C2931" t="s">
        <v>15077</v>
      </c>
      <c r="D2931">
        <v>44855</v>
      </c>
      <c r="E2931">
        <v>153</v>
      </c>
      <c r="F2931" t="s">
        <v>15063</v>
      </c>
      <c r="G2931" t="s">
        <v>20049</v>
      </c>
    </row>
    <row r="2932" spans="1:7" x14ac:dyDescent="0.3">
      <c r="A2932">
        <v>2931</v>
      </c>
      <c r="B2932" t="s">
        <v>17989</v>
      </c>
      <c r="C2932" t="s">
        <v>15060</v>
      </c>
      <c r="D2932">
        <v>8546</v>
      </c>
      <c r="E2932">
        <v>443</v>
      </c>
      <c r="F2932" t="s">
        <v>15061</v>
      </c>
      <c r="G2932" t="s">
        <v>20049</v>
      </c>
    </row>
    <row r="2933" spans="1:7" x14ac:dyDescent="0.3">
      <c r="A2933">
        <v>2932</v>
      </c>
      <c r="B2933" t="s">
        <v>17990</v>
      </c>
      <c r="C2933" t="s">
        <v>15065</v>
      </c>
      <c r="D2933">
        <v>21456</v>
      </c>
      <c r="E2933">
        <v>423</v>
      </c>
      <c r="F2933" t="s">
        <v>15070</v>
      </c>
      <c r="G2933" t="s">
        <v>20049</v>
      </c>
    </row>
    <row r="2934" spans="1:7" x14ac:dyDescent="0.3">
      <c r="A2934">
        <v>2933</v>
      </c>
      <c r="B2934" t="s">
        <v>17991</v>
      </c>
      <c r="C2934" t="s">
        <v>15060</v>
      </c>
      <c r="D2934">
        <v>244</v>
      </c>
      <c r="E2934">
        <v>857</v>
      </c>
      <c r="F2934" t="s">
        <v>15061</v>
      </c>
      <c r="G2934" t="s">
        <v>20049</v>
      </c>
    </row>
    <row r="2935" spans="1:7" x14ac:dyDescent="0.3">
      <c r="A2935">
        <v>2934</v>
      </c>
      <c r="B2935" t="s">
        <v>17992</v>
      </c>
      <c r="C2935" t="s">
        <v>15077</v>
      </c>
      <c r="D2935">
        <v>1475</v>
      </c>
      <c r="E2935">
        <v>856</v>
      </c>
      <c r="F2935" t="s">
        <v>15061</v>
      </c>
      <c r="G2935" t="s">
        <v>20049</v>
      </c>
    </row>
    <row r="2936" spans="1:7" x14ac:dyDescent="0.3">
      <c r="A2936">
        <v>2935</v>
      </c>
      <c r="B2936" t="s">
        <v>17993</v>
      </c>
      <c r="C2936" t="s">
        <v>15060</v>
      </c>
      <c r="D2936">
        <v>3431</v>
      </c>
      <c r="E2936">
        <v>974</v>
      </c>
      <c r="F2936" t="s">
        <v>15055</v>
      </c>
      <c r="G2936" t="s">
        <v>20049</v>
      </c>
    </row>
    <row r="2937" spans="1:7" x14ac:dyDescent="0.3">
      <c r="A2937">
        <v>2936</v>
      </c>
      <c r="B2937" t="s">
        <v>17994</v>
      </c>
      <c r="C2937" t="s">
        <v>15069</v>
      </c>
      <c r="D2937">
        <v>28478</v>
      </c>
      <c r="E2937">
        <v>812</v>
      </c>
      <c r="F2937" t="s">
        <v>15055</v>
      </c>
      <c r="G2937" t="s">
        <v>20049</v>
      </c>
    </row>
    <row r="2938" spans="1:7" x14ac:dyDescent="0.3">
      <c r="A2938">
        <v>2937</v>
      </c>
      <c r="B2938" t="s">
        <v>17995</v>
      </c>
      <c r="C2938" t="s">
        <v>15065</v>
      </c>
      <c r="D2938">
        <v>4071</v>
      </c>
      <c r="E2938">
        <v>160</v>
      </c>
      <c r="F2938" t="s">
        <v>15063</v>
      </c>
      <c r="G2938" t="s">
        <v>20049</v>
      </c>
    </row>
    <row r="2939" spans="1:7" x14ac:dyDescent="0.3">
      <c r="A2939">
        <v>2938</v>
      </c>
      <c r="B2939" t="s">
        <v>17996</v>
      </c>
      <c r="C2939" t="s">
        <v>15057</v>
      </c>
      <c r="D2939">
        <v>5827</v>
      </c>
      <c r="E2939">
        <v>536</v>
      </c>
      <c r="F2939" t="s">
        <v>15070</v>
      </c>
      <c r="G2939" t="s">
        <v>20049</v>
      </c>
    </row>
    <row r="2940" spans="1:7" x14ac:dyDescent="0.3">
      <c r="A2940">
        <v>2939</v>
      </c>
      <c r="B2940" t="s">
        <v>17997</v>
      </c>
      <c r="C2940" t="s">
        <v>15057</v>
      </c>
      <c r="D2940">
        <v>38074</v>
      </c>
      <c r="E2940">
        <v>161</v>
      </c>
      <c r="F2940" t="s">
        <v>15070</v>
      </c>
      <c r="G2940" t="s">
        <v>20049</v>
      </c>
    </row>
    <row r="2941" spans="1:7" x14ac:dyDescent="0.3">
      <c r="A2941">
        <v>2940</v>
      </c>
      <c r="B2941" t="s">
        <v>17998</v>
      </c>
      <c r="C2941" t="s">
        <v>15057</v>
      </c>
      <c r="D2941">
        <v>47249</v>
      </c>
      <c r="E2941">
        <v>846</v>
      </c>
      <c r="F2941" t="s">
        <v>15061</v>
      </c>
      <c r="G2941" t="s">
        <v>20049</v>
      </c>
    </row>
    <row r="2942" spans="1:7" x14ac:dyDescent="0.3">
      <c r="A2942">
        <v>2941</v>
      </c>
      <c r="B2942" t="s">
        <v>17999</v>
      </c>
      <c r="C2942" t="s">
        <v>15069</v>
      </c>
      <c r="D2942">
        <v>40736</v>
      </c>
      <c r="E2942">
        <v>31</v>
      </c>
      <c r="F2942" t="s">
        <v>15063</v>
      </c>
      <c r="G2942" t="s">
        <v>20051</v>
      </c>
    </row>
    <row r="2943" spans="1:7" x14ac:dyDescent="0.3">
      <c r="A2943">
        <v>2942</v>
      </c>
      <c r="B2943" t="s">
        <v>18000</v>
      </c>
      <c r="C2943" t="s">
        <v>15060</v>
      </c>
      <c r="D2943">
        <v>41084</v>
      </c>
      <c r="E2943">
        <v>83</v>
      </c>
      <c r="F2943" t="s">
        <v>15055</v>
      </c>
      <c r="G2943" t="s">
        <v>20051</v>
      </c>
    </row>
    <row r="2944" spans="1:7" x14ac:dyDescent="0.3">
      <c r="A2944">
        <v>2943</v>
      </c>
      <c r="B2944" t="s">
        <v>18001</v>
      </c>
      <c r="C2944" t="s">
        <v>15057</v>
      </c>
      <c r="D2944">
        <v>26221</v>
      </c>
      <c r="E2944">
        <v>362</v>
      </c>
      <c r="F2944" t="s">
        <v>15055</v>
      </c>
      <c r="G2944" t="s">
        <v>20049</v>
      </c>
    </row>
    <row r="2945" spans="1:7" x14ac:dyDescent="0.3">
      <c r="A2945">
        <v>2944</v>
      </c>
      <c r="B2945" t="s">
        <v>18002</v>
      </c>
      <c r="C2945" t="s">
        <v>15057</v>
      </c>
      <c r="D2945">
        <v>20242</v>
      </c>
      <c r="E2945">
        <v>451</v>
      </c>
      <c r="F2945" t="s">
        <v>15055</v>
      </c>
      <c r="G2945" t="s">
        <v>20049</v>
      </c>
    </row>
    <row r="2946" spans="1:7" x14ac:dyDescent="0.3">
      <c r="A2946">
        <v>2945</v>
      </c>
      <c r="B2946" t="s">
        <v>18003</v>
      </c>
      <c r="C2946" t="s">
        <v>15069</v>
      </c>
      <c r="D2946">
        <v>12014</v>
      </c>
      <c r="E2946">
        <v>627</v>
      </c>
      <c r="F2946" t="s">
        <v>15055</v>
      </c>
      <c r="G2946" t="s">
        <v>20049</v>
      </c>
    </row>
    <row r="2947" spans="1:7" x14ac:dyDescent="0.3">
      <c r="A2947">
        <v>2946</v>
      </c>
      <c r="B2947" t="s">
        <v>18004</v>
      </c>
      <c r="C2947" t="s">
        <v>15069</v>
      </c>
      <c r="D2947">
        <v>16764</v>
      </c>
      <c r="E2947">
        <v>754</v>
      </c>
      <c r="F2947" t="s">
        <v>15061</v>
      </c>
      <c r="G2947" t="s">
        <v>20049</v>
      </c>
    </row>
    <row r="2948" spans="1:7" x14ac:dyDescent="0.3">
      <c r="A2948">
        <v>2947</v>
      </c>
      <c r="B2948" t="s">
        <v>18005</v>
      </c>
      <c r="C2948" t="s">
        <v>15069</v>
      </c>
      <c r="D2948">
        <v>38844</v>
      </c>
      <c r="E2948">
        <v>760</v>
      </c>
      <c r="F2948" t="s">
        <v>15055</v>
      </c>
      <c r="G2948" t="s">
        <v>20049</v>
      </c>
    </row>
    <row r="2949" spans="1:7" x14ac:dyDescent="0.3">
      <c r="A2949">
        <v>2948</v>
      </c>
      <c r="B2949" t="s">
        <v>18006</v>
      </c>
      <c r="C2949" t="s">
        <v>15077</v>
      </c>
      <c r="D2949">
        <v>13453</v>
      </c>
      <c r="E2949">
        <v>305</v>
      </c>
      <c r="F2949" t="s">
        <v>15055</v>
      </c>
      <c r="G2949" t="s">
        <v>20049</v>
      </c>
    </row>
    <row r="2950" spans="1:7" x14ac:dyDescent="0.3">
      <c r="A2950">
        <v>2949</v>
      </c>
      <c r="B2950" t="s">
        <v>18007</v>
      </c>
      <c r="C2950" t="s">
        <v>15060</v>
      </c>
      <c r="D2950">
        <v>34797</v>
      </c>
      <c r="E2950">
        <v>146</v>
      </c>
      <c r="F2950" t="s">
        <v>15070</v>
      </c>
      <c r="G2950" t="s">
        <v>20049</v>
      </c>
    </row>
    <row r="2951" spans="1:7" x14ac:dyDescent="0.3">
      <c r="A2951">
        <v>2950</v>
      </c>
      <c r="B2951" t="s">
        <v>18008</v>
      </c>
      <c r="C2951" t="s">
        <v>15065</v>
      </c>
      <c r="D2951">
        <v>16704</v>
      </c>
      <c r="E2951">
        <v>717</v>
      </c>
      <c r="F2951" t="s">
        <v>15070</v>
      </c>
      <c r="G2951" t="s">
        <v>20049</v>
      </c>
    </row>
    <row r="2952" spans="1:7" x14ac:dyDescent="0.3">
      <c r="A2952">
        <v>2951</v>
      </c>
      <c r="B2952" t="s">
        <v>18009</v>
      </c>
      <c r="C2952" t="s">
        <v>15065</v>
      </c>
      <c r="D2952">
        <v>27212</v>
      </c>
      <c r="E2952">
        <v>977</v>
      </c>
      <c r="F2952" t="s">
        <v>15063</v>
      </c>
      <c r="G2952" t="s">
        <v>20049</v>
      </c>
    </row>
    <row r="2953" spans="1:7" x14ac:dyDescent="0.3">
      <c r="A2953">
        <v>2952</v>
      </c>
      <c r="B2953" t="s">
        <v>18010</v>
      </c>
      <c r="C2953" t="s">
        <v>15077</v>
      </c>
      <c r="D2953">
        <v>32655</v>
      </c>
      <c r="E2953">
        <v>220</v>
      </c>
      <c r="F2953" t="s">
        <v>15055</v>
      </c>
      <c r="G2953" t="s">
        <v>20049</v>
      </c>
    </row>
    <row r="2954" spans="1:7" x14ac:dyDescent="0.3">
      <c r="A2954">
        <v>2953</v>
      </c>
      <c r="B2954" t="s">
        <v>18011</v>
      </c>
      <c r="C2954" t="s">
        <v>15060</v>
      </c>
      <c r="D2954">
        <v>40912</v>
      </c>
      <c r="E2954">
        <v>484</v>
      </c>
      <c r="F2954" t="s">
        <v>15070</v>
      </c>
      <c r="G2954" t="s">
        <v>20049</v>
      </c>
    </row>
    <row r="2955" spans="1:7" x14ac:dyDescent="0.3">
      <c r="A2955">
        <v>2954</v>
      </c>
      <c r="B2955" t="s">
        <v>18012</v>
      </c>
      <c r="C2955" t="s">
        <v>15069</v>
      </c>
      <c r="D2955">
        <v>33536</v>
      </c>
      <c r="E2955">
        <v>352</v>
      </c>
      <c r="F2955" t="s">
        <v>15063</v>
      </c>
      <c r="G2955" t="s">
        <v>20049</v>
      </c>
    </row>
    <row r="2956" spans="1:7" x14ac:dyDescent="0.3">
      <c r="A2956">
        <v>2955</v>
      </c>
      <c r="B2956" t="s">
        <v>18013</v>
      </c>
      <c r="C2956" t="s">
        <v>15057</v>
      </c>
      <c r="D2956">
        <v>27187</v>
      </c>
      <c r="E2956">
        <v>425</v>
      </c>
      <c r="F2956" t="s">
        <v>15070</v>
      </c>
      <c r="G2956" t="s">
        <v>20049</v>
      </c>
    </row>
    <row r="2957" spans="1:7" x14ac:dyDescent="0.3">
      <c r="A2957">
        <v>2956</v>
      </c>
      <c r="B2957" t="s">
        <v>18014</v>
      </c>
      <c r="C2957" t="s">
        <v>15069</v>
      </c>
      <c r="D2957">
        <v>20293</v>
      </c>
      <c r="E2957">
        <v>712</v>
      </c>
      <c r="F2957" t="s">
        <v>15055</v>
      </c>
      <c r="G2957" t="s">
        <v>20049</v>
      </c>
    </row>
    <row r="2958" spans="1:7" x14ac:dyDescent="0.3">
      <c r="A2958">
        <v>2957</v>
      </c>
      <c r="B2958" t="s">
        <v>18015</v>
      </c>
      <c r="C2958" t="s">
        <v>15054</v>
      </c>
      <c r="D2958">
        <v>2776</v>
      </c>
      <c r="E2958">
        <v>394</v>
      </c>
      <c r="F2958" t="s">
        <v>15055</v>
      </c>
      <c r="G2958" t="s">
        <v>20049</v>
      </c>
    </row>
    <row r="2959" spans="1:7" x14ac:dyDescent="0.3">
      <c r="A2959">
        <v>2958</v>
      </c>
      <c r="B2959" t="s">
        <v>18016</v>
      </c>
      <c r="C2959" t="s">
        <v>15069</v>
      </c>
      <c r="D2959">
        <v>6859</v>
      </c>
      <c r="E2959">
        <v>557</v>
      </c>
      <c r="F2959" t="s">
        <v>15061</v>
      </c>
      <c r="G2959" t="s">
        <v>20049</v>
      </c>
    </row>
    <row r="2960" spans="1:7" x14ac:dyDescent="0.3">
      <c r="A2960">
        <v>2959</v>
      </c>
      <c r="B2960" t="s">
        <v>18017</v>
      </c>
      <c r="C2960" t="s">
        <v>15057</v>
      </c>
      <c r="D2960">
        <v>49005</v>
      </c>
      <c r="E2960">
        <v>100</v>
      </c>
      <c r="F2960" t="s">
        <v>15055</v>
      </c>
      <c r="G2960" t="s">
        <v>20049</v>
      </c>
    </row>
    <row r="2961" spans="1:7" x14ac:dyDescent="0.3">
      <c r="A2961">
        <v>2960</v>
      </c>
      <c r="B2961" t="s">
        <v>18018</v>
      </c>
      <c r="C2961" t="s">
        <v>15054</v>
      </c>
      <c r="D2961">
        <v>42207</v>
      </c>
      <c r="E2961">
        <v>148</v>
      </c>
      <c r="F2961" t="s">
        <v>15063</v>
      </c>
      <c r="G2961" t="s">
        <v>20049</v>
      </c>
    </row>
    <row r="2962" spans="1:7" x14ac:dyDescent="0.3">
      <c r="A2962">
        <v>2961</v>
      </c>
      <c r="B2962" t="s">
        <v>18019</v>
      </c>
      <c r="C2962" t="s">
        <v>15060</v>
      </c>
      <c r="D2962">
        <v>45588</v>
      </c>
      <c r="E2962">
        <v>732</v>
      </c>
      <c r="F2962" t="s">
        <v>15061</v>
      </c>
      <c r="G2962" t="s">
        <v>20049</v>
      </c>
    </row>
    <row r="2963" spans="1:7" x14ac:dyDescent="0.3">
      <c r="A2963">
        <v>2962</v>
      </c>
      <c r="B2963" t="s">
        <v>18020</v>
      </c>
      <c r="C2963" t="s">
        <v>15060</v>
      </c>
      <c r="D2963">
        <v>7694</v>
      </c>
      <c r="E2963">
        <v>151</v>
      </c>
      <c r="F2963" t="s">
        <v>15063</v>
      </c>
      <c r="G2963" t="s">
        <v>20049</v>
      </c>
    </row>
    <row r="2964" spans="1:7" x14ac:dyDescent="0.3">
      <c r="A2964">
        <v>2963</v>
      </c>
      <c r="B2964" t="s">
        <v>18021</v>
      </c>
      <c r="C2964" t="s">
        <v>15069</v>
      </c>
      <c r="D2964">
        <v>39985</v>
      </c>
      <c r="E2964">
        <v>732</v>
      </c>
      <c r="F2964" t="s">
        <v>15063</v>
      </c>
      <c r="G2964" t="s">
        <v>20049</v>
      </c>
    </row>
    <row r="2965" spans="1:7" x14ac:dyDescent="0.3">
      <c r="A2965">
        <v>2964</v>
      </c>
      <c r="B2965" t="s">
        <v>18022</v>
      </c>
      <c r="C2965" t="s">
        <v>15060</v>
      </c>
      <c r="D2965">
        <v>13831</v>
      </c>
      <c r="E2965">
        <v>510</v>
      </c>
      <c r="F2965" t="s">
        <v>15055</v>
      </c>
      <c r="G2965" t="s">
        <v>20049</v>
      </c>
    </row>
    <row r="2966" spans="1:7" x14ac:dyDescent="0.3">
      <c r="A2966">
        <v>2965</v>
      </c>
      <c r="B2966" t="s">
        <v>18023</v>
      </c>
      <c r="C2966" t="s">
        <v>15065</v>
      </c>
      <c r="D2966">
        <v>2742</v>
      </c>
      <c r="E2966">
        <v>175</v>
      </c>
      <c r="F2966" t="s">
        <v>15061</v>
      </c>
      <c r="G2966" t="s">
        <v>20049</v>
      </c>
    </row>
    <row r="2967" spans="1:7" x14ac:dyDescent="0.3">
      <c r="A2967">
        <v>2966</v>
      </c>
      <c r="B2967" t="s">
        <v>18024</v>
      </c>
      <c r="C2967" t="s">
        <v>15077</v>
      </c>
      <c r="D2967">
        <v>2718</v>
      </c>
      <c r="E2967">
        <v>261</v>
      </c>
      <c r="F2967" t="s">
        <v>15061</v>
      </c>
      <c r="G2967" t="s">
        <v>20049</v>
      </c>
    </row>
    <row r="2968" spans="1:7" x14ac:dyDescent="0.3">
      <c r="A2968">
        <v>2967</v>
      </c>
      <c r="B2968" t="s">
        <v>18025</v>
      </c>
      <c r="C2968" t="s">
        <v>15054</v>
      </c>
      <c r="D2968">
        <v>2453</v>
      </c>
      <c r="E2968">
        <v>165</v>
      </c>
      <c r="F2968" t="s">
        <v>15055</v>
      </c>
      <c r="G2968" t="s">
        <v>20049</v>
      </c>
    </row>
    <row r="2969" spans="1:7" x14ac:dyDescent="0.3">
      <c r="A2969">
        <v>2968</v>
      </c>
      <c r="B2969" t="s">
        <v>18026</v>
      </c>
      <c r="C2969" t="s">
        <v>15057</v>
      </c>
      <c r="D2969">
        <v>3555</v>
      </c>
      <c r="E2969">
        <v>189</v>
      </c>
      <c r="F2969" t="s">
        <v>15063</v>
      </c>
      <c r="G2969" t="s">
        <v>20049</v>
      </c>
    </row>
    <row r="2970" spans="1:7" x14ac:dyDescent="0.3">
      <c r="A2970">
        <v>2969</v>
      </c>
      <c r="B2970" t="s">
        <v>18027</v>
      </c>
      <c r="C2970" t="s">
        <v>15077</v>
      </c>
      <c r="D2970">
        <v>33054</v>
      </c>
      <c r="E2970">
        <v>997</v>
      </c>
      <c r="F2970" t="s">
        <v>15055</v>
      </c>
      <c r="G2970" t="s">
        <v>20049</v>
      </c>
    </row>
    <row r="2971" spans="1:7" x14ac:dyDescent="0.3">
      <c r="A2971">
        <v>2970</v>
      </c>
      <c r="B2971" t="s">
        <v>18028</v>
      </c>
      <c r="C2971" t="s">
        <v>15069</v>
      </c>
      <c r="D2971">
        <v>6077</v>
      </c>
      <c r="E2971">
        <v>980</v>
      </c>
      <c r="F2971" t="s">
        <v>15070</v>
      </c>
      <c r="G2971" t="s">
        <v>20049</v>
      </c>
    </row>
    <row r="2972" spans="1:7" x14ac:dyDescent="0.3">
      <c r="A2972">
        <v>2971</v>
      </c>
      <c r="B2972" t="s">
        <v>18029</v>
      </c>
      <c r="C2972" t="s">
        <v>15054</v>
      </c>
      <c r="D2972">
        <v>1679</v>
      </c>
      <c r="E2972">
        <v>354</v>
      </c>
      <c r="F2972" t="s">
        <v>15061</v>
      </c>
      <c r="G2972" t="s">
        <v>20049</v>
      </c>
    </row>
    <row r="2973" spans="1:7" x14ac:dyDescent="0.3">
      <c r="A2973">
        <v>2972</v>
      </c>
      <c r="B2973" t="s">
        <v>18030</v>
      </c>
      <c r="C2973" t="s">
        <v>15077</v>
      </c>
      <c r="D2973">
        <v>6596</v>
      </c>
      <c r="E2973">
        <v>182</v>
      </c>
      <c r="F2973" t="s">
        <v>15070</v>
      </c>
      <c r="G2973" t="s">
        <v>20049</v>
      </c>
    </row>
    <row r="2974" spans="1:7" x14ac:dyDescent="0.3">
      <c r="A2974">
        <v>2973</v>
      </c>
      <c r="B2974" t="s">
        <v>18031</v>
      </c>
      <c r="C2974" t="s">
        <v>15069</v>
      </c>
      <c r="D2974">
        <v>43018</v>
      </c>
      <c r="E2974">
        <v>810</v>
      </c>
      <c r="F2974" t="s">
        <v>15055</v>
      </c>
      <c r="G2974" t="s">
        <v>20049</v>
      </c>
    </row>
    <row r="2975" spans="1:7" x14ac:dyDescent="0.3">
      <c r="A2975">
        <v>2974</v>
      </c>
      <c r="B2975" t="s">
        <v>18032</v>
      </c>
      <c r="C2975" t="s">
        <v>15060</v>
      </c>
      <c r="D2975">
        <v>3347</v>
      </c>
      <c r="E2975">
        <v>10</v>
      </c>
      <c r="F2975" t="s">
        <v>15063</v>
      </c>
      <c r="G2975" t="s">
        <v>20050</v>
      </c>
    </row>
    <row r="2976" spans="1:7" x14ac:dyDescent="0.3">
      <c r="A2976">
        <v>2975</v>
      </c>
      <c r="B2976" t="s">
        <v>18033</v>
      </c>
      <c r="C2976" t="s">
        <v>15077</v>
      </c>
      <c r="D2976">
        <v>8181</v>
      </c>
      <c r="E2976">
        <v>754</v>
      </c>
      <c r="F2976" t="s">
        <v>15055</v>
      </c>
      <c r="G2976" t="s">
        <v>20049</v>
      </c>
    </row>
    <row r="2977" spans="1:7" x14ac:dyDescent="0.3">
      <c r="A2977">
        <v>2976</v>
      </c>
      <c r="B2977" t="s">
        <v>18034</v>
      </c>
      <c r="C2977" t="s">
        <v>15060</v>
      </c>
      <c r="D2977">
        <v>47449</v>
      </c>
      <c r="E2977">
        <v>360</v>
      </c>
      <c r="F2977" t="s">
        <v>15055</v>
      </c>
      <c r="G2977" t="s">
        <v>20049</v>
      </c>
    </row>
    <row r="2978" spans="1:7" x14ac:dyDescent="0.3">
      <c r="A2978">
        <v>2977</v>
      </c>
      <c r="B2978" t="s">
        <v>18035</v>
      </c>
      <c r="C2978" t="s">
        <v>15077</v>
      </c>
      <c r="D2978">
        <v>46735</v>
      </c>
      <c r="E2978">
        <v>8</v>
      </c>
      <c r="F2978" t="s">
        <v>15063</v>
      </c>
      <c r="G2978" t="s">
        <v>20050</v>
      </c>
    </row>
    <row r="2979" spans="1:7" x14ac:dyDescent="0.3">
      <c r="A2979">
        <v>2978</v>
      </c>
      <c r="B2979" t="s">
        <v>18036</v>
      </c>
      <c r="C2979" t="s">
        <v>15077</v>
      </c>
      <c r="D2979">
        <v>31422</v>
      </c>
      <c r="E2979">
        <v>328</v>
      </c>
      <c r="F2979" t="s">
        <v>15061</v>
      </c>
      <c r="G2979" t="s">
        <v>20049</v>
      </c>
    </row>
    <row r="2980" spans="1:7" x14ac:dyDescent="0.3">
      <c r="A2980">
        <v>2979</v>
      </c>
      <c r="B2980" t="s">
        <v>18037</v>
      </c>
      <c r="C2980" t="s">
        <v>15060</v>
      </c>
      <c r="D2980">
        <v>30323</v>
      </c>
      <c r="E2980">
        <v>7</v>
      </c>
      <c r="F2980" t="s">
        <v>15055</v>
      </c>
      <c r="G2980" t="s">
        <v>20050</v>
      </c>
    </row>
    <row r="2981" spans="1:7" x14ac:dyDescent="0.3">
      <c r="A2981">
        <v>2980</v>
      </c>
      <c r="B2981" t="s">
        <v>18038</v>
      </c>
      <c r="C2981" t="s">
        <v>15060</v>
      </c>
      <c r="D2981">
        <v>4399</v>
      </c>
      <c r="E2981">
        <v>320</v>
      </c>
      <c r="F2981" t="s">
        <v>15070</v>
      </c>
      <c r="G2981" t="s">
        <v>20049</v>
      </c>
    </row>
    <row r="2982" spans="1:7" x14ac:dyDescent="0.3">
      <c r="A2982">
        <v>2981</v>
      </c>
      <c r="B2982" t="s">
        <v>18039</v>
      </c>
      <c r="C2982" t="s">
        <v>15077</v>
      </c>
      <c r="D2982">
        <v>16274</v>
      </c>
      <c r="E2982">
        <v>776</v>
      </c>
      <c r="F2982" t="s">
        <v>15063</v>
      </c>
      <c r="G2982" t="s">
        <v>20049</v>
      </c>
    </row>
    <row r="2983" spans="1:7" x14ac:dyDescent="0.3">
      <c r="A2983">
        <v>2982</v>
      </c>
      <c r="B2983" t="s">
        <v>18040</v>
      </c>
      <c r="C2983" t="s">
        <v>15065</v>
      </c>
      <c r="D2983">
        <v>39625</v>
      </c>
      <c r="E2983">
        <v>929</v>
      </c>
      <c r="F2983" t="s">
        <v>15061</v>
      </c>
      <c r="G2983" t="s">
        <v>20049</v>
      </c>
    </row>
    <row r="2984" spans="1:7" x14ac:dyDescent="0.3">
      <c r="A2984">
        <v>2983</v>
      </c>
      <c r="B2984" t="s">
        <v>18041</v>
      </c>
      <c r="C2984" t="s">
        <v>15065</v>
      </c>
      <c r="D2984">
        <v>34137</v>
      </c>
      <c r="E2984">
        <v>48</v>
      </c>
      <c r="F2984" t="s">
        <v>15061</v>
      </c>
      <c r="G2984" t="s">
        <v>20051</v>
      </c>
    </row>
    <row r="2985" spans="1:7" x14ac:dyDescent="0.3">
      <c r="A2985">
        <v>2984</v>
      </c>
      <c r="B2985" t="s">
        <v>18042</v>
      </c>
      <c r="C2985" t="s">
        <v>15054</v>
      </c>
      <c r="D2985">
        <v>37763</v>
      </c>
      <c r="E2985">
        <v>876</v>
      </c>
      <c r="F2985" t="s">
        <v>15061</v>
      </c>
      <c r="G2985" t="s">
        <v>20049</v>
      </c>
    </row>
    <row r="2986" spans="1:7" x14ac:dyDescent="0.3">
      <c r="A2986">
        <v>2985</v>
      </c>
      <c r="B2986" t="s">
        <v>18043</v>
      </c>
      <c r="C2986" t="s">
        <v>15057</v>
      </c>
      <c r="D2986">
        <v>3300</v>
      </c>
      <c r="E2986">
        <v>284</v>
      </c>
      <c r="F2986" t="s">
        <v>15063</v>
      </c>
      <c r="G2986" t="s">
        <v>20049</v>
      </c>
    </row>
    <row r="2987" spans="1:7" x14ac:dyDescent="0.3">
      <c r="A2987">
        <v>2986</v>
      </c>
      <c r="B2987" t="s">
        <v>18044</v>
      </c>
      <c r="C2987" t="s">
        <v>15069</v>
      </c>
      <c r="D2987">
        <v>40931</v>
      </c>
      <c r="E2987">
        <v>281</v>
      </c>
      <c r="F2987" t="s">
        <v>15070</v>
      </c>
      <c r="G2987" t="s">
        <v>20049</v>
      </c>
    </row>
    <row r="2988" spans="1:7" x14ac:dyDescent="0.3">
      <c r="A2988">
        <v>2987</v>
      </c>
      <c r="B2988" t="s">
        <v>18045</v>
      </c>
      <c r="C2988" t="s">
        <v>15060</v>
      </c>
      <c r="D2988">
        <v>33108</v>
      </c>
      <c r="E2988">
        <v>940</v>
      </c>
      <c r="F2988" t="s">
        <v>15055</v>
      </c>
      <c r="G2988" t="s">
        <v>20049</v>
      </c>
    </row>
    <row r="2989" spans="1:7" x14ac:dyDescent="0.3">
      <c r="A2989">
        <v>2988</v>
      </c>
      <c r="B2989" t="s">
        <v>18046</v>
      </c>
      <c r="C2989" t="s">
        <v>15060</v>
      </c>
      <c r="D2989">
        <v>5534</v>
      </c>
      <c r="E2989">
        <v>241</v>
      </c>
      <c r="F2989" t="s">
        <v>15055</v>
      </c>
      <c r="G2989" t="s">
        <v>20049</v>
      </c>
    </row>
    <row r="2990" spans="1:7" x14ac:dyDescent="0.3">
      <c r="A2990">
        <v>2989</v>
      </c>
      <c r="B2990" t="s">
        <v>18047</v>
      </c>
      <c r="C2990" t="s">
        <v>15060</v>
      </c>
      <c r="D2990">
        <v>1057</v>
      </c>
      <c r="E2990">
        <v>366</v>
      </c>
      <c r="F2990" t="s">
        <v>15055</v>
      </c>
      <c r="G2990" t="s">
        <v>20049</v>
      </c>
    </row>
    <row r="2991" spans="1:7" x14ac:dyDescent="0.3">
      <c r="A2991">
        <v>2990</v>
      </c>
      <c r="B2991" t="s">
        <v>18048</v>
      </c>
      <c r="C2991" t="s">
        <v>15069</v>
      </c>
      <c r="D2991">
        <v>97</v>
      </c>
      <c r="E2991">
        <v>404</v>
      </c>
      <c r="F2991" t="s">
        <v>15063</v>
      </c>
      <c r="G2991" t="s">
        <v>20049</v>
      </c>
    </row>
    <row r="2992" spans="1:7" x14ac:dyDescent="0.3">
      <c r="A2992">
        <v>2991</v>
      </c>
      <c r="B2992" t="s">
        <v>18049</v>
      </c>
      <c r="C2992" t="s">
        <v>15057</v>
      </c>
      <c r="D2992">
        <v>36353</v>
      </c>
      <c r="E2992">
        <v>538</v>
      </c>
      <c r="F2992" t="s">
        <v>15070</v>
      </c>
      <c r="G2992" t="s">
        <v>20049</v>
      </c>
    </row>
    <row r="2993" spans="1:7" x14ac:dyDescent="0.3">
      <c r="A2993">
        <v>2992</v>
      </c>
      <c r="B2993" t="s">
        <v>18050</v>
      </c>
      <c r="C2993" t="s">
        <v>15077</v>
      </c>
      <c r="D2993">
        <v>2559</v>
      </c>
      <c r="E2993">
        <v>899</v>
      </c>
      <c r="F2993" t="s">
        <v>15055</v>
      </c>
      <c r="G2993" t="s">
        <v>20049</v>
      </c>
    </row>
    <row r="2994" spans="1:7" x14ac:dyDescent="0.3">
      <c r="A2994">
        <v>2993</v>
      </c>
      <c r="B2994" t="s">
        <v>18051</v>
      </c>
      <c r="C2994" t="s">
        <v>15057</v>
      </c>
      <c r="D2994">
        <v>2185</v>
      </c>
      <c r="E2994">
        <v>670</v>
      </c>
      <c r="F2994" t="s">
        <v>15070</v>
      </c>
      <c r="G2994" t="s">
        <v>20049</v>
      </c>
    </row>
    <row r="2995" spans="1:7" x14ac:dyDescent="0.3">
      <c r="A2995">
        <v>2994</v>
      </c>
      <c r="B2995" t="s">
        <v>18052</v>
      </c>
      <c r="C2995" t="s">
        <v>15077</v>
      </c>
      <c r="D2995">
        <v>10072</v>
      </c>
      <c r="E2995">
        <v>84</v>
      </c>
      <c r="F2995" t="s">
        <v>15061</v>
      </c>
      <c r="G2995" t="s">
        <v>20051</v>
      </c>
    </row>
    <row r="2996" spans="1:7" x14ac:dyDescent="0.3">
      <c r="A2996">
        <v>2995</v>
      </c>
      <c r="B2996" t="s">
        <v>18053</v>
      </c>
      <c r="C2996" t="s">
        <v>15057</v>
      </c>
      <c r="D2996">
        <v>3583</v>
      </c>
      <c r="E2996">
        <v>167</v>
      </c>
      <c r="F2996" t="s">
        <v>15061</v>
      </c>
      <c r="G2996" t="s">
        <v>20049</v>
      </c>
    </row>
    <row r="2997" spans="1:7" x14ac:dyDescent="0.3">
      <c r="A2997">
        <v>2996</v>
      </c>
      <c r="B2997" t="s">
        <v>18054</v>
      </c>
      <c r="C2997" t="s">
        <v>15057</v>
      </c>
      <c r="D2997">
        <v>43735</v>
      </c>
      <c r="E2997">
        <v>624</v>
      </c>
      <c r="F2997" t="s">
        <v>15055</v>
      </c>
      <c r="G2997" t="s">
        <v>20049</v>
      </c>
    </row>
    <row r="2998" spans="1:7" x14ac:dyDescent="0.3">
      <c r="A2998">
        <v>2997</v>
      </c>
      <c r="B2998" t="s">
        <v>18055</v>
      </c>
      <c r="C2998" t="s">
        <v>15057</v>
      </c>
      <c r="D2998">
        <v>28482</v>
      </c>
      <c r="E2998">
        <v>981</v>
      </c>
      <c r="F2998" t="s">
        <v>15055</v>
      </c>
      <c r="G2998" t="s">
        <v>20049</v>
      </c>
    </row>
    <row r="2999" spans="1:7" x14ac:dyDescent="0.3">
      <c r="A2999">
        <v>2998</v>
      </c>
      <c r="B2999" t="s">
        <v>18056</v>
      </c>
      <c r="C2999" t="s">
        <v>15077</v>
      </c>
      <c r="D2999">
        <v>46314</v>
      </c>
      <c r="E2999">
        <v>57</v>
      </c>
      <c r="F2999" t="s">
        <v>15061</v>
      </c>
      <c r="G2999" t="s">
        <v>20051</v>
      </c>
    </row>
    <row r="3000" spans="1:7" x14ac:dyDescent="0.3">
      <c r="A3000">
        <v>2999</v>
      </c>
      <c r="B3000" t="s">
        <v>18057</v>
      </c>
      <c r="C3000" t="s">
        <v>15060</v>
      </c>
      <c r="D3000">
        <v>48785</v>
      </c>
      <c r="E3000">
        <v>497</v>
      </c>
      <c r="F3000" t="s">
        <v>15063</v>
      </c>
      <c r="G3000" t="s">
        <v>20049</v>
      </c>
    </row>
    <row r="3001" spans="1:7" x14ac:dyDescent="0.3">
      <c r="A3001">
        <v>3000</v>
      </c>
      <c r="B3001" t="s">
        <v>18058</v>
      </c>
      <c r="C3001" t="s">
        <v>15069</v>
      </c>
      <c r="D3001">
        <v>2518</v>
      </c>
      <c r="E3001">
        <v>377</v>
      </c>
      <c r="F3001" t="s">
        <v>15061</v>
      </c>
      <c r="G3001" t="s">
        <v>20049</v>
      </c>
    </row>
    <row r="3002" spans="1:7" x14ac:dyDescent="0.3">
      <c r="A3002">
        <v>3001</v>
      </c>
      <c r="B3002" t="s">
        <v>18059</v>
      </c>
      <c r="C3002" t="s">
        <v>15077</v>
      </c>
      <c r="D3002">
        <v>47921</v>
      </c>
      <c r="E3002">
        <v>659</v>
      </c>
      <c r="F3002" t="s">
        <v>15070</v>
      </c>
      <c r="G3002" t="s">
        <v>20049</v>
      </c>
    </row>
    <row r="3003" spans="1:7" x14ac:dyDescent="0.3">
      <c r="A3003">
        <v>3002</v>
      </c>
      <c r="B3003" t="s">
        <v>18060</v>
      </c>
      <c r="C3003" t="s">
        <v>15069</v>
      </c>
      <c r="D3003">
        <v>8321</v>
      </c>
      <c r="E3003">
        <v>748</v>
      </c>
      <c r="F3003" t="s">
        <v>15061</v>
      </c>
      <c r="G3003" t="s">
        <v>20049</v>
      </c>
    </row>
    <row r="3004" spans="1:7" x14ac:dyDescent="0.3">
      <c r="A3004">
        <v>3003</v>
      </c>
      <c r="B3004" t="s">
        <v>18061</v>
      </c>
      <c r="C3004" t="s">
        <v>15057</v>
      </c>
      <c r="D3004">
        <v>5664</v>
      </c>
      <c r="E3004">
        <v>760</v>
      </c>
      <c r="F3004" t="s">
        <v>15061</v>
      </c>
      <c r="G3004" t="s">
        <v>20049</v>
      </c>
    </row>
    <row r="3005" spans="1:7" x14ac:dyDescent="0.3">
      <c r="A3005">
        <v>3004</v>
      </c>
      <c r="B3005" t="s">
        <v>18062</v>
      </c>
      <c r="C3005" t="s">
        <v>15060</v>
      </c>
      <c r="D3005">
        <v>2147</v>
      </c>
      <c r="E3005">
        <v>682</v>
      </c>
      <c r="F3005" t="s">
        <v>15063</v>
      </c>
      <c r="G3005" t="s">
        <v>20049</v>
      </c>
    </row>
    <row r="3006" spans="1:7" x14ac:dyDescent="0.3">
      <c r="A3006">
        <v>3005</v>
      </c>
      <c r="B3006" t="s">
        <v>18063</v>
      </c>
      <c r="C3006" t="s">
        <v>15069</v>
      </c>
      <c r="D3006">
        <v>48534</v>
      </c>
      <c r="E3006">
        <v>456</v>
      </c>
      <c r="F3006" t="s">
        <v>15063</v>
      </c>
      <c r="G3006" t="s">
        <v>20049</v>
      </c>
    </row>
    <row r="3007" spans="1:7" x14ac:dyDescent="0.3">
      <c r="A3007">
        <v>3006</v>
      </c>
      <c r="B3007" t="s">
        <v>18064</v>
      </c>
      <c r="C3007" t="s">
        <v>15057</v>
      </c>
      <c r="D3007">
        <v>42625</v>
      </c>
      <c r="E3007">
        <v>45</v>
      </c>
      <c r="F3007" t="s">
        <v>15063</v>
      </c>
      <c r="G3007" t="s">
        <v>20051</v>
      </c>
    </row>
    <row r="3008" spans="1:7" x14ac:dyDescent="0.3">
      <c r="A3008">
        <v>3007</v>
      </c>
      <c r="B3008" t="s">
        <v>18065</v>
      </c>
      <c r="C3008" t="s">
        <v>15060</v>
      </c>
      <c r="D3008">
        <v>22627</v>
      </c>
      <c r="E3008">
        <v>506</v>
      </c>
      <c r="F3008" t="s">
        <v>15063</v>
      </c>
      <c r="G3008" t="s">
        <v>20049</v>
      </c>
    </row>
    <row r="3009" spans="1:7" x14ac:dyDescent="0.3">
      <c r="A3009">
        <v>3008</v>
      </c>
      <c r="B3009" t="s">
        <v>18066</v>
      </c>
      <c r="C3009" t="s">
        <v>15065</v>
      </c>
      <c r="D3009">
        <v>47297</v>
      </c>
      <c r="E3009">
        <v>962</v>
      </c>
      <c r="F3009" t="s">
        <v>15061</v>
      </c>
      <c r="G3009" t="s">
        <v>20049</v>
      </c>
    </row>
    <row r="3010" spans="1:7" x14ac:dyDescent="0.3">
      <c r="A3010">
        <v>3009</v>
      </c>
      <c r="B3010" t="s">
        <v>18067</v>
      </c>
      <c r="C3010" t="s">
        <v>15077</v>
      </c>
      <c r="D3010">
        <v>15349</v>
      </c>
      <c r="E3010">
        <v>321</v>
      </c>
      <c r="F3010" t="s">
        <v>15063</v>
      </c>
      <c r="G3010" t="s">
        <v>20049</v>
      </c>
    </row>
    <row r="3011" spans="1:7" x14ac:dyDescent="0.3">
      <c r="A3011">
        <v>3010</v>
      </c>
      <c r="B3011" t="s">
        <v>18068</v>
      </c>
      <c r="C3011" t="s">
        <v>15060</v>
      </c>
      <c r="D3011">
        <v>29325</v>
      </c>
      <c r="E3011">
        <v>240</v>
      </c>
      <c r="F3011" t="s">
        <v>15055</v>
      </c>
      <c r="G3011" t="s">
        <v>20049</v>
      </c>
    </row>
    <row r="3012" spans="1:7" x14ac:dyDescent="0.3">
      <c r="A3012">
        <v>3011</v>
      </c>
      <c r="B3012" t="s">
        <v>18069</v>
      </c>
      <c r="C3012" t="s">
        <v>15065</v>
      </c>
      <c r="D3012">
        <v>24667</v>
      </c>
      <c r="E3012">
        <v>856</v>
      </c>
      <c r="F3012" t="s">
        <v>15055</v>
      </c>
      <c r="G3012" t="s">
        <v>20049</v>
      </c>
    </row>
    <row r="3013" spans="1:7" x14ac:dyDescent="0.3">
      <c r="A3013">
        <v>3012</v>
      </c>
      <c r="B3013" t="s">
        <v>18070</v>
      </c>
      <c r="C3013" t="s">
        <v>15057</v>
      </c>
      <c r="D3013">
        <v>5274</v>
      </c>
      <c r="E3013">
        <v>195</v>
      </c>
      <c r="F3013" t="s">
        <v>15061</v>
      </c>
      <c r="G3013" t="s">
        <v>20049</v>
      </c>
    </row>
    <row r="3014" spans="1:7" x14ac:dyDescent="0.3">
      <c r="A3014">
        <v>3013</v>
      </c>
      <c r="B3014" t="s">
        <v>18071</v>
      </c>
      <c r="C3014" t="s">
        <v>15054</v>
      </c>
      <c r="D3014">
        <v>45667</v>
      </c>
      <c r="E3014">
        <v>749</v>
      </c>
      <c r="F3014" t="s">
        <v>15070</v>
      </c>
      <c r="G3014" t="s">
        <v>20049</v>
      </c>
    </row>
    <row r="3015" spans="1:7" x14ac:dyDescent="0.3">
      <c r="A3015">
        <v>3014</v>
      </c>
      <c r="B3015" t="s">
        <v>18072</v>
      </c>
      <c r="C3015" t="s">
        <v>15054</v>
      </c>
      <c r="D3015">
        <v>15793</v>
      </c>
      <c r="E3015">
        <v>742</v>
      </c>
      <c r="F3015" t="s">
        <v>15055</v>
      </c>
      <c r="G3015" t="s">
        <v>20049</v>
      </c>
    </row>
    <row r="3016" spans="1:7" x14ac:dyDescent="0.3">
      <c r="A3016">
        <v>3015</v>
      </c>
      <c r="B3016" t="s">
        <v>18073</v>
      </c>
      <c r="C3016" t="s">
        <v>15069</v>
      </c>
      <c r="D3016">
        <v>10239</v>
      </c>
      <c r="E3016">
        <v>895</v>
      </c>
      <c r="F3016" t="s">
        <v>15063</v>
      </c>
      <c r="G3016" t="s">
        <v>20049</v>
      </c>
    </row>
    <row r="3017" spans="1:7" x14ac:dyDescent="0.3">
      <c r="A3017">
        <v>3016</v>
      </c>
      <c r="B3017" t="s">
        <v>18074</v>
      </c>
      <c r="C3017" t="s">
        <v>15069</v>
      </c>
      <c r="D3017">
        <v>7587</v>
      </c>
      <c r="E3017">
        <v>413</v>
      </c>
      <c r="F3017" t="s">
        <v>15063</v>
      </c>
      <c r="G3017" t="s">
        <v>20049</v>
      </c>
    </row>
    <row r="3018" spans="1:7" x14ac:dyDescent="0.3">
      <c r="A3018">
        <v>3017</v>
      </c>
      <c r="B3018" t="s">
        <v>18075</v>
      </c>
      <c r="C3018" t="s">
        <v>15060</v>
      </c>
      <c r="D3018">
        <v>25788</v>
      </c>
      <c r="E3018">
        <v>288</v>
      </c>
      <c r="F3018" t="s">
        <v>15070</v>
      </c>
      <c r="G3018" t="s">
        <v>20049</v>
      </c>
    </row>
    <row r="3019" spans="1:7" x14ac:dyDescent="0.3">
      <c r="A3019">
        <v>3018</v>
      </c>
      <c r="B3019" t="s">
        <v>18076</v>
      </c>
      <c r="C3019" t="s">
        <v>15065</v>
      </c>
      <c r="D3019">
        <v>5112</v>
      </c>
      <c r="E3019">
        <v>186</v>
      </c>
      <c r="F3019" t="s">
        <v>15061</v>
      </c>
      <c r="G3019" t="s">
        <v>20049</v>
      </c>
    </row>
    <row r="3020" spans="1:7" x14ac:dyDescent="0.3">
      <c r="A3020">
        <v>3019</v>
      </c>
      <c r="B3020" t="s">
        <v>18077</v>
      </c>
      <c r="C3020" t="s">
        <v>15069</v>
      </c>
      <c r="D3020">
        <v>15416</v>
      </c>
      <c r="E3020">
        <v>384</v>
      </c>
      <c r="F3020" t="s">
        <v>15061</v>
      </c>
      <c r="G3020" t="s">
        <v>20049</v>
      </c>
    </row>
    <row r="3021" spans="1:7" x14ac:dyDescent="0.3">
      <c r="A3021">
        <v>3020</v>
      </c>
      <c r="B3021" t="s">
        <v>18078</v>
      </c>
      <c r="C3021" t="s">
        <v>15057</v>
      </c>
      <c r="D3021">
        <v>44038</v>
      </c>
      <c r="E3021">
        <v>934</v>
      </c>
      <c r="F3021" t="s">
        <v>15055</v>
      </c>
      <c r="G3021" t="s">
        <v>20049</v>
      </c>
    </row>
    <row r="3022" spans="1:7" x14ac:dyDescent="0.3">
      <c r="A3022">
        <v>3021</v>
      </c>
      <c r="B3022" t="s">
        <v>18079</v>
      </c>
      <c r="C3022" t="s">
        <v>15069</v>
      </c>
      <c r="D3022">
        <v>33466</v>
      </c>
      <c r="E3022">
        <v>845</v>
      </c>
      <c r="F3022" t="s">
        <v>15055</v>
      </c>
      <c r="G3022" t="s">
        <v>20049</v>
      </c>
    </row>
    <row r="3023" spans="1:7" x14ac:dyDescent="0.3">
      <c r="A3023">
        <v>3022</v>
      </c>
      <c r="B3023" t="s">
        <v>18080</v>
      </c>
      <c r="C3023" t="s">
        <v>15069</v>
      </c>
      <c r="D3023">
        <v>39867</v>
      </c>
      <c r="E3023">
        <v>660</v>
      </c>
      <c r="F3023" t="s">
        <v>15070</v>
      </c>
      <c r="G3023" t="s">
        <v>20049</v>
      </c>
    </row>
    <row r="3024" spans="1:7" x14ac:dyDescent="0.3">
      <c r="A3024">
        <v>3023</v>
      </c>
      <c r="B3024" t="s">
        <v>18081</v>
      </c>
      <c r="C3024" t="s">
        <v>15065</v>
      </c>
      <c r="D3024">
        <v>16745</v>
      </c>
      <c r="E3024">
        <v>953</v>
      </c>
      <c r="F3024" t="s">
        <v>15055</v>
      </c>
      <c r="G3024" t="s">
        <v>20049</v>
      </c>
    </row>
    <row r="3025" spans="1:7" x14ac:dyDescent="0.3">
      <c r="A3025">
        <v>3024</v>
      </c>
      <c r="B3025" t="s">
        <v>18082</v>
      </c>
      <c r="C3025" t="s">
        <v>15057</v>
      </c>
      <c r="D3025">
        <v>14738</v>
      </c>
      <c r="E3025">
        <v>754</v>
      </c>
      <c r="F3025" t="s">
        <v>15063</v>
      </c>
      <c r="G3025" t="s">
        <v>20049</v>
      </c>
    </row>
    <row r="3026" spans="1:7" x14ac:dyDescent="0.3">
      <c r="A3026">
        <v>3025</v>
      </c>
      <c r="B3026" t="s">
        <v>18083</v>
      </c>
      <c r="C3026" t="s">
        <v>15060</v>
      </c>
      <c r="D3026">
        <v>39662</v>
      </c>
      <c r="E3026">
        <v>258</v>
      </c>
      <c r="F3026" t="s">
        <v>15061</v>
      </c>
      <c r="G3026" t="s">
        <v>20049</v>
      </c>
    </row>
    <row r="3027" spans="1:7" x14ac:dyDescent="0.3">
      <c r="A3027">
        <v>3026</v>
      </c>
      <c r="B3027" t="s">
        <v>18084</v>
      </c>
      <c r="C3027" t="s">
        <v>15065</v>
      </c>
      <c r="D3027">
        <v>11719</v>
      </c>
      <c r="E3027">
        <v>208</v>
      </c>
      <c r="F3027" t="s">
        <v>15061</v>
      </c>
      <c r="G3027" t="s">
        <v>20049</v>
      </c>
    </row>
    <row r="3028" spans="1:7" x14ac:dyDescent="0.3">
      <c r="A3028">
        <v>3027</v>
      </c>
      <c r="B3028" t="s">
        <v>18085</v>
      </c>
      <c r="C3028" t="s">
        <v>15054</v>
      </c>
      <c r="D3028">
        <v>3650</v>
      </c>
      <c r="E3028">
        <v>223</v>
      </c>
      <c r="F3028" t="s">
        <v>15055</v>
      </c>
      <c r="G3028" t="s">
        <v>20049</v>
      </c>
    </row>
    <row r="3029" spans="1:7" x14ac:dyDescent="0.3">
      <c r="A3029">
        <v>3028</v>
      </c>
      <c r="B3029" t="s">
        <v>18086</v>
      </c>
      <c r="C3029" t="s">
        <v>15054</v>
      </c>
      <c r="D3029">
        <v>20708</v>
      </c>
      <c r="E3029">
        <v>336</v>
      </c>
      <c r="F3029" t="s">
        <v>15063</v>
      </c>
      <c r="G3029" t="s">
        <v>20049</v>
      </c>
    </row>
    <row r="3030" spans="1:7" x14ac:dyDescent="0.3">
      <c r="A3030">
        <v>3029</v>
      </c>
      <c r="B3030" t="s">
        <v>18087</v>
      </c>
      <c r="C3030" t="s">
        <v>15069</v>
      </c>
      <c r="D3030">
        <v>45523</v>
      </c>
      <c r="E3030">
        <v>343</v>
      </c>
      <c r="F3030" t="s">
        <v>15063</v>
      </c>
      <c r="G3030" t="s">
        <v>20049</v>
      </c>
    </row>
    <row r="3031" spans="1:7" x14ac:dyDescent="0.3">
      <c r="A3031">
        <v>3030</v>
      </c>
      <c r="B3031" t="s">
        <v>18088</v>
      </c>
      <c r="C3031" t="s">
        <v>15077</v>
      </c>
      <c r="D3031">
        <v>28944</v>
      </c>
      <c r="E3031">
        <v>214</v>
      </c>
      <c r="F3031" t="s">
        <v>15063</v>
      </c>
      <c r="G3031" t="s">
        <v>20049</v>
      </c>
    </row>
    <row r="3032" spans="1:7" x14ac:dyDescent="0.3">
      <c r="A3032">
        <v>3031</v>
      </c>
      <c r="B3032" t="s">
        <v>18089</v>
      </c>
      <c r="C3032" t="s">
        <v>15057</v>
      </c>
      <c r="D3032">
        <v>19571</v>
      </c>
      <c r="E3032">
        <v>537</v>
      </c>
      <c r="F3032" t="s">
        <v>15055</v>
      </c>
      <c r="G3032" t="s">
        <v>20049</v>
      </c>
    </row>
    <row r="3033" spans="1:7" x14ac:dyDescent="0.3">
      <c r="A3033">
        <v>3032</v>
      </c>
      <c r="B3033" t="s">
        <v>18090</v>
      </c>
      <c r="C3033" t="s">
        <v>15054</v>
      </c>
      <c r="D3033">
        <v>34394</v>
      </c>
      <c r="E3033">
        <v>175</v>
      </c>
      <c r="F3033" t="s">
        <v>15055</v>
      </c>
      <c r="G3033" t="s">
        <v>20049</v>
      </c>
    </row>
    <row r="3034" spans="1:7" x14ac:dyDescent="0.3">
      <c r="A3034">
        <v>3033</v>
      </c>
      <c r="B3034" t="s">
        <v>18091</v>
      </c>
      <c r="C3034" t="s">
        <v>15054</v>
      </c>
      <c r="D3034">
        <v>40418</v>
      </c>
      <c r="E3034">
        <v>452</v>
      </c>
      <c r="F3034" t="s">
        <v>15055</v>
      </c>
      <c r="G3034" t="s">
        <v>20049</v>
      </c>
    </row>
    <row r="3035" spans="1:7" x14ac:dyDescent="0.3">
      <c r="A3035">
        <v>3034</v>
      </c>
      <c r="B3035" t="s">
        <v>18092</v>
      </c>
      <c r="C3035" t="s">
        <v>15054</v>
      </c>
      <c r="D3035">
        <v>27929</v>
      </c>
      <c r="E3035">
        <v>549</v>
      </c>
      <c r="F3035" t="s">
        <v>15061</v>
      </c>
      <c r="G3035" t="s">
        <v>20049</v>
      </c>
    </row>
    <row r="3036" spans="1:7" x14ac:dyDescent="0.3">
      <c r="A3036">
        <v>3035</v>
      </c>
      <c r="B3036" t="s">
        <v>18093</v>
      </c>
      <c r="C3036" t="s">
        <v>15069</v>
      </c>
      <c r="D3036">
        <v>35727</v>
      </c>
      <c r="E3036">
        <v>743</v>
      </c>
      <c r="F3036" t="s">
        <v>15070</v>
      </c>
      <c r="G3036" t="s">
        <v>20049</v>
      </c>
    </row>
    <row r="3037" spans="1:7" x14ac:dyDescent="0.3">
      <c r="A3037">
        <v>3036</v>
      </c>
      <c r="B3037" t="s">
        <v>18094</v>
      </c>
      <c r="C3037" t="s">
        <v>15069</v>
      </c>
      <c r="D3037">
        <v>2652</v>
      </c>
      <c r="E3037">
        <v>650</v>
      </c>
      <c r="F3037" t="s">
        <v>15055</v>
      </c>
      <c r="G3037" t="s">
        <v>20049</v>
      </c>
    </row>
    <row r="3038" spans="1:7" x14ac:dyDescent="0.3">
      <c r="A3038">
        <v>3037</v>
      </c>
      <c r="B3038" t="s">
        <v>18095</v>
      </c>
      <c r="C3038" t="s">
        <v>15054</v>
      </c>
      <c r="D3038">
        <v>24775</v>
      </c>
      <c r="E3038">
        <v>243</v>
      </c>
      <c r="F3038" t="s">
        <v>15070</v>
      </c>
      <c r="G3038" t="s">
        <v>20049</v>
      </c>
    </row>
    <row r="3039" spans="1:7" x14ac:dyDescent="0.3">
      <c r="A3039">
        <v>3038</v>
      </c>
      <c r="B3039" t="s">
        <v>18096</v>
      </c>
      <c r="C3039" t="s">
        <v>15069</v>
      </c>
      <c r="D3039">
        <v>4807</v>
      </c>
      <c r="E3039">
        <v>989</v>
      </c>
      <c r="F3039" t="s">
        <v>15070</v>
      </c>
      <c r="G3039" t="s">
        <v>20049</v>
      </c>
    </row>
    <row r="3040" spans="1:7" x14ac:dyDescent="0.3">
      <c r="A3040">
        <v>3039</v>
      </c>
      <c r="B3040" t="s">
        <v>18097</v>
      </c>
      <c r="C3040" t="s">
        <v>15077</v>
      </c>
      <c r="D3040">
        <v>38072</v>
      </c>
      <c r="E3040">
        <v>622</v>
      </c>
      <c r="F3040" t="s">
        <v>15070</v>
      </c>
      <c r="G3040" t="s">
        <v>20049</v>
      </c>
    </row>
    <row r="3041" spans="1:7" x14ac:dyDescent="0.3">
      <c r="A3041">
        <v>3040</v>
      </c>
      <c r="B3041" t="s">
        <v>18098</v>
      </c>
      <c r="C3041" t="s">
        <v>15077</v>
      </c>
      <c r="D3041">
        <v>1885</v>
      </c>
      <c r="E3041">
        <v>290</v>
      </c>
      <c r="F3041" t="s">
        <v>15061</v>
      </c>
      <c r="G3041" t="s">
        <v>20049</v>
      </c>
    </row>
    <row r="3042" spans="1:7" x14ac:dyDescent="0.3">
      <c r="A3042">
        <v>3041</v>
      </c>
      <c r="B3042" t="s">
        <v>18099</v>
      </c>
      <c r="C3042" t="s">
        <v>15054</v>
      </c>
      <c r="D3042">
        <v>6718</v>
      </c>
      <c r="E3042">
        <v>398</v>
      </c>
      <c r="F3042" t="s">
        <v>15063</v>
      </c>
      <c r="G3042" t="s">
        <v>20049</v>
      </c>
    </row>
    <row r="3043" spans="1:7" x14ac:dyDescent="0.3">
      <c r="A3043">
        <v>3042</v>
      </c>
      <c r="B3043" t="s">
        <v>18100</v>
      </c>
      <c r="C3043" t="s">
        <v>15054</v>
      </c>
      <c r="D3043">
        <v>1825</v>
      </c>
      <c r="E3043">
        <v>658</v>
      </c>
      <c r="F3043" t="s">
        <v>15070</v>
      </c>
      <c r="G3043" t="s">
        <v>20049</v>
      </c>
    </row>
    <row r="3044" spans="1:7" x14ac:dyDescent="0.3">
      <c r="A3044">
        <v>3043</v>
      </c>
      <c r="B3044" t="s">
        <v>18101</v>
      </c>
      <c r="C3044" t="s">
        <v>15054</v>
      </c>
      <c r="D3044">
        <v>2464</v>
      </c>
      <c r="E3044">
        <v>536</v>
      </c>
      <c r="F3044" t="s">
        <v>15063</v>
      </c>
      <c r="G3044" t="s">
        <v>20049</v>
      </c>
    </row>
    <row r="3045" spans="1:7" x14ac:dyDescent="0.3">
      <c r="A3045">
        <v>3044</v>
      </c>
      <c r="B3045" t="s">
        <v>18102</v>
      </c>
      <c r="C3045" t="s">
        <v>15069</v>
      </c>
      <c r="D3045">
        <v>29142</v>
      </c>
      <c r="E3045">
        <v>779</v>
      </c>
      <c r="F3045" t="s">
        <v>15055</v>
      </c>
      <c r="G3045" t="s">
        <v>20049</v>
      </c>
    </row>
    <row r="3046" spans="1:7" x14ac:dyDescent="0.3">
      <c r="A3046">
        <v>3045</v>
      </c>
      <c r="B3046" t="s">
        <v>18103</v>
      </c>
      <c r="C3046" t="s">
        <v>15060</v>
      </c>
      <c r="D3046">
        <v>36477</v>
      </c>
      <c r="E3046">
        <v>97</v>
      </c>
      <c r="F3046" t="s">
        <v>15070</v>
      </c>
      <c r="G3046" t="s">
        <v>20051</v>
      </c>
    </row>
    <row r="3047" spans="1:7" x14ac:dyDescent="0.3">
      <c r="A3047">
        <v>3046</v>
      </c>
      <c r="B3047" t="s">
        <v>18104</v>
      </c>
      <c r="C3047" t="s">
        <v>15065</v>
      </c>
      <c r="D3047">
        <v>45602</v>
      </c>
      <c r="E3047">
        <v>121</v>
      </c>
      <c r="F3047" t="s">
        <v>15070</v>
      </c>
      <c r="G3047" t="s">
        <v>20049</v>
      </c>
    </row>
    <row r="3048" spans="1:7" x14ac:dyDescent="0.3">
      <c r="A3048">
        <v>3047</v>
      </c>
      <c r="B3048" t="s">
        <v>18105</v>
      </c>
      <c r="C3048" t="s">
        <v>15054</v>
      </c>
      <c r="D3048">
        <v>10099</v>
      </c>
      <c r="E3048">
        <v>938</v>
      </c>
      <c r="F3048" t="s">
        <v>15055</v>
      </c>
      <c r="G3048" t="s">
        <v>20049</v>
      </c>
    </row>
    <row r="3049" spans="1:7" x14ac:dyDescent="0.3">
      <c r="A3049">
        <v>3048</v>
      </c>
      <c r="B3049" t="s">
        <v>18106</v>
      </c>
      <c r="C3049" t="s">
        <v>15069</v>
      </c>
      <c r="D3049">
        <v>46154</v>
      </c>
      <c r="E3049">
        <v>982</v>
      </c>
      <c r="F3049" t="s">
        <v>15055</v>
      </c>
      <c r="G3049" t="s">
        <v>20049</v>
      </c>
    </row>
    <row r="3050" spans="1:7" x14ac:dyDescent="0.3">
      <c r="A3050">
        <v>3049</v>
      </c>
      <c r="B3050" t="s">
        <v>18107</v>
      </c>
      <c r="C3050" t="s">
        <v>15057</v>
      </c>
      <c r="D3050">
        <v>25714</v>
      </c>
      <c r="E3050">
        <v>603</v>
      </c>
      <c r="F3050" t="s">
        <v>15055</v>
      </c>
      <c r="G3050" t="s">
        <v>20049</v>
      </c>
    </row>
    <row r="3051" spans="1:7" x14ac:dyDescent="0.3">
      <c r="A3051">
        <v>3050</v>
      </c>
      <c r="B3051" t="s">
        <v>18108</v>
      </c>
      <c r="C3051" t="s">
        <v>15065</v>
      </c>
      <c r="D3051">
        <v>5677</v>
      </c>
      <c r="E3051">
        <v>963</v>
      </c>
      <c r="F3051" t="s">
        <v>15063</v>
      </c>
      <c r="G3051" t="s">
        <v>20049</v>
      </c>
    </row>
    <row r="3052" spans="1:7" x14ac:dyDescent="0.3">
      <c r="A3052">
        <v>3051</v>
      </c>
      <c r="B3052" t="s">
        <v>18109</v>
      </c>
      <c r="C3052" t="s">
        <v>15065</v>
      </c>
      <c r="D3052">
        <v>49979</v>
      </c>
      <c r="E3052">
        <v>519</v>
      </c>
      <c r="F3052" t="s">
        <v>15063</v>
      </c>
      <c r="G3052" t="s">
        <v>20049</v>
      </c>
    </row>
    <row r="3053" spans="1:7" x14ac:dyDescent="0.3">
      <c r="A3053">
        <v>3052</v>
      </c>
      <c r="B3053" t="s">
        <v>18110</v>
      </c>
      <c r="C3053" t="s">
        <v>15065</v>
      </c>
      <c r="D3053">
        <v>10725</v>
      </c>
      <c r="E3053">
        <v>773</v>
      </c>
      <c r="F3053" t="s">
        <v>15063</v>
      </c>
      <c r="G3053" t="s">
        <v>20049</v>
      </c>
    </row>
    <row r="3054" spans="1:7" x14ac:dyDescent="0.3">
      <c r="A3054">
        <v>3053</v>
      </c>
      <c r="B3054" t="s">
        <v>18111</v>
      </c>
      <c r="C3054" t="s">
        <v>15060</v>
      </c>
      <c r="D3054">
        <v>10959</v>
      </c>
      <c r="E3054">
        <v>982</v>
      </c>
      <c r="F3054" t="s">
        <v>15063</v>
      </c>
      <c r="G3054" t="s">
        <v>20049</v>
      </c>
    </row>
    <row r="3055" spans="1:7" x14ac:dyDescent="0.3">
      <c r="A3055">
        <v>3054</v>
      </c>
      <c r="B3055" t="s">
        <v>18112</v>
      </c>
      <c r="C3055" t="s">
        <v>15054</v>
      </c>
      <c r="D3055">
        <v>25992</v>
      </c>
      <c r="E3055">
        <v>945</v>
      </c>
      <c r="F3055" t="s">
        <v>15061</v>
      </c>
      <c r="G3055" t="s">
        <v>20049</v>
      </c>
    </row>
    <row r="3056" spans="1:7" x14ac:dyDescent="0.3">
      <c r="A3056">
        <v>3055</v>
      </c>
      <c r="B3056" t="s">
        <v>18113</v>
      </c>
      <c r="C3056" t="s">
        <v>15054</v>
      </c>
      <c r="D3056">
        <v>29989</v>
      </c>
      <c r="E3056">
        <v>111</v>
      </c>
      <c r="F3056" t="s">
        <v>15070</v>
      </c>
      <c r="G3056" t="s">
        <v>20049</v>
      </c>
    </row>
    <row r="3057" spans="1:7" x14ac:dyDescent="0.3">
      <c r="A3057">
        <v>3056</v>
      </c>
      <c r="B3057" t="s">
        <v>18114</v>
      </c>
      <c r="C3057" t="s">
        <v>15069</v>
      </c>
      <c r="D3057">
        <v>40247</v>
      </c>
      <c r="E3057">
        <v>910</v>
      </c>
      <c r="F3057" t="s">
        <v>15055</v>
      </c>
      <c r="G3057" t="s">
        <v>20049</v>
      </c>
    </row>
    <row r="3058" spans="1:7" x14ac:dyDescent="0.3">
      <c r="A3058">
        <v>3057</v>
      </c>
      <c r="B3058" t="s">
        <v>18115</v>
      </c>
      <c r="C3058" t="s">
        <v>15065</v>
      </c>
      <c r="D3058">
        <v>18558</v>
      </c>
      <c r="E3058">
        <v>346</v>
      </c>
      <c r="F3058" t="s">
        <v>15055</v>
      </c>
      <c r="G3058" t="s">
        <v>20049</v>
      </c>
    </row>
    <row r="3059" spans="1:7" x14ac:dyDescent="0.3">
      <c r="A3059">
        <v>3058</v>
      </c>
      <c r="B3059" t="s">
        <v>18116</v>
      </c>
      <c r="C3059" t="s">
        <v>15060</v>
      </c>
      <c r="D3059">
        <v>3094</v>
      </c>
      <c r="E3059">
        <v>784</v>
      </c>
      <c r="F3059" t="s">
        <v>15070</v>
      </c>
      <c r="G3059" t="s">
        <v>20049</v>
      </c>
    </row>
    <row r="3060" spans="1:7" x14ac:dyDescent="0.3">
      <c r="A3060">
        <v>3059</v>
      </c>
      <c r="B3060" t="s">
        <v>18117</v>
      </c>
      <c r="C3060" t="s">
        <v>15060</v>
      </c>
      <c r="D3060">
        <v>13143</v>
      </c>
      <c r="E3060">
        <v>906</v>
      </c>
      <c r="F3060" t="s">
        <v>15063</v>
      </c>
      <c r="G3060" t="s">
        <v>20049</v>
      </c>
    </row>
    <row r="3061" spans="1:7" x14ac:dyDescent="0.3">
      <c r="A3061">
        <v>3060</v>
      </c>
      <c r="B3061" t="s">
        <v>18118</v>
      </c>
      <c r="C3061" t="s">
        <v>15065</v>
      </c>
      <c r="D3061">
        <v>30468</v>
      </c>
      <c r="E3061">
        <v>249</v>
      </c>
      <c r="F3061" t="s">
        <v>15061</v>
      </c>
      <c r="G3061" t="s">
        <v>20049</v>
      </c>
    </row>
    <row r="3062" spans="1:7" x14ac:dyDescent="0.3">
      <c r="A3062">
        <v>3061</v>
      </c>
      <c r="B3062" t="s">
        <v>18119</v>
      </c>
      <c r="C3062" t="s">
        <v>15057</v>
      </c>
      <c r="D3062">
        <v>49143</v>
      </c>
      <c r="E3062">
        <v>160</v>
      </c>
      <c r="F3062" t="s">
        <v>15055</v>
      </c>
      <c r="G3062" t="s">
        <v>20049</v>
      </c>
    </row>
    <row r="3063" spans="1:7" x14ac:dyDescent="0.3">
      <c r="A3063">
        <v>3062</v>
      </c>
      <c r="B3063" t="s">
        <v>18120</v>
      </c>
      <c r="C3063" t="s">
        <v>15077</v>
      </c>
      <c r="D3063">
        <v>48278</v>
      </c>
      <c r="E3063">
        <v>478</v>
      </c>
      <c r="F3063" t="s">
        <v>15061</v>
      </c>
      <c r="G3063" t="s">
        <v>20049</v>
      </c>
    </row>
    <row r="3064" spans="1:7" x14ac:dyDescent="0.3">
      <c r="A3064">
        <v>3063</v>
      </c>
      <c r="B3064" t="s">
        <v>18121</v>
      </c>
      <c r="C3064" t="s">
        <v>15069</v>
      </c>
      <c r="D3064">
        <v>17557</v>
      </c>
      <c r="E3064">
        <v>599</v>
      </c>
      <c r="F3064" t="s">
        <v>15063</v>
      </c>
      <c r="G3064" t="s">
        <v>20049</v>
      </c>
    </row>
    <row r="3065" spans="1:7" x14ac:dyDescent="0.3">
      <c r="A3065">
        <v>3064</v>
      </c>
      <c r="B3065" t="s">
        <v>18122</v>
      </c>
      <c r="C3065" t="s">
        <v>15077</v>
      </c>
      <c r="D3065">
        <v>3879</v>
      </c>
      <c r="E3065">
        <v>329</v>
      </c>
      <c r="F3065" t="s">
        <v>15070</v>
      </c>
      <c r="G3065" t="s">
        <v>20049</v>
      </c>
    </row>
    <row r="3066" spans="1:7" x14ac:dyDescent="0.3">
      <c r="A3066">
        <v>3065</v>
      </c>
      <c r="B3066" t="s">
        <v>18123</v>
      </c>
      <c r="C3066" t="s">
        <v>15069</v>
      </c>
      <c r="D3066">
        <v>18525</v>
      </c>
      <c r="E3066">
        <v>509</v>
      </c>
      <c r="F3066" t="s">
        <v>15061</v>
      </c>
      <c r="G3066" t="s">
        <v>20049</v>
      </c>
    </row>
    <row r="3067" spans="1:7" x14ac:dyDescent="0.3">
      <c r="A3067">
        <v>3066</v>
      </c>
      <c r="B3067" t="s">
        <v>18124</v>
      </c>
      <c r="C3067" t="s">
        <v>15069</v>
      </c>
      <c r="D3067">
        <v>4651</v>
      </c>
      <c r="E3067">
        <v>25</v>
      </c>
      <c r="F3067" t="s">
        <v>15070</v>
      </c>
      <c r="G3067" t="s">
        <v>20051</v>
      </c>
    </row>
    <row r="3068" spans="1:7" x14ac:dyDescent="0.3">
      <c r="A3068">
        <v>3067</v>
      </c>
      <c r="B3068" t="s">
        <v>18125</v>
      </c>
      <c r="C3068" t="s">
        <v>15057</v>
      </c>
      <c r="D3068">
        <v>4255</v>
      </c>
      <c r="E3068">
        <v>569</v>
      </c>
      <c r="F3068" t="s">
        <v>15063</v>
      </c>
      <c r="G3068" t="s">
        <v>20049</v>
      </c>
    </row>
    <row r="3069" spans="1:7" x14ac:dyDescent="0.3">
      <c r="A3069">
        <v>3068</v>
      </c>
      <c r="B3069" t="s">
        <v>18126</v>
      </c>
      <c r="C3069" t="s">
        <v>15057</v>
      </c>
      <c r="D3069">
        <v>9122</v>
      </c>
      <c r="E3069">
        <v>748</v>
      </c>
      <c r="F3069" t="s">
        <v>15070</v>
      </c>
      <c r="G3069" t="s">
        <v>20049</v>
      </c>
    </row>
    <row r="3070" spans="1:7" x14ac:dyDescent="0.3">
      <c r="A3070">
        <v>3069</v>
      </c>
      <c r="B3070" t="s">
        <v>18127</v>
      </c>
      <c r="C3070" t="s">
        <v>15054</v>
      </c>
      <c r="D3070">
        <v>2189</v>
      </c>
      <c r="E3070">
        <v>418</v>
      </c>
      <c r="F3070" t="s">
        <v>15063</v>
      </c>
      <c r="G3070" t="s">
        <v>20049</v>
      </c>
    </row>
    <row r="3071" spans="1:7" x14ac:dyDescent="0.3">
      <c r="A3071">
        <v>3070</v>
      </c>
      <c r="B3071" t="s">
        <v>18128</v>
      </c>
      <c r="C3071" t="s">
        <v>15065</v>
      </c>
      <c r="D3071">
        <v>22783</v>
      </c>
      <c r="E3071">
        <v>562</v>
      </c>
      <c r="F3071" t="s">
        <v>15055</v>
      </c>
      <c r="G3071" t="s">
        <v>20049</v>
      </c>
    </row>
    <row r="3072" spans="1:7" x14ac:dyDescent="0.3">
      <c r="A3072">
        <v>3071</v>
      </c>
      <c r="B3072" t="s">
        <v>18129</v>
      </c>
      <c r="C3072" t="s">
        <v>15077</v>
      </c>
      <c r="D3072">
        <v>9204</v>
      </c>
      <c r="E3072">
        <v>119</v>
      </c>
      <c r="F3072" t="s">
        <v>15070</v>
      </c>
      <c r="G3072" t="s">
        <v>20049</v>
      </c>
    </row>
    <row r="3073" spans="1:7" x14ac:dyDescent="0.3">
      <c r="A3073">
        <v>3072</v>
      </c>
      <c r="B3073" t="s">
        <v>18130</v>
      </c>
      <c r="C3073" t="s">
        <v>15069</v>
      </c>
      <c r="D3073">
        <v>5017</v>
      </c>
      <c r="E3073">
        <v>810</v>
      </c>
      <c r="F3073" t="s">
        <v>15063</v>
      </c>
      <c r="G3073" t="s">
        <v>20049</v>
      </c>
    </row>
    <row r="3074" spans="1:7" x14ac:dyDescent="0.3">
      <c r="A3074">
        <v>3073</v>
      </c>
      <c r="B3074" t="s">
        <v>18131</v>
      </c>
      <c r="C3074" t="s">
        <v>15065</v>
      </c>
      <c r="D3074">
        <v>26157</v>
      </c>
      <c r="E3074">
        <v>336</v>
      </c>
      <c r="F3074" t="s">
        <v>15063</v>
      </c>
      <c r="G3074" t="s">
        <v>20049</v>
      </c>
    </row>
    <row r="3075" spans="1:7" x14ac:dyDescent="0.3">
      <c r="A3075">
        <v>3074</v>
      </c>
      <c r="B3075" t="s">
        <v>18132</v>
      </c>
      <c r="C3075" t="s">
        <v>15065</v>
      </c>
      <c r="D3075">
        <v>26516</v>
      </c>
      <c r="E3075">
        <v>777</v>
      </c>
      <c r="F3075" t="s">
        <v>15055</v>
      </c>
      <c r="G3075" t="s">
        <v>20049</v>
      </c>
    </row>
    <row r="3076" spans="1:7" x14ac:dyDescent="0.3">
      <c r="A3076">
        <v>3075</v>
      </c>
      <c r="B3076" t="s">
        <v>18133</v>
      </c>
      <c r="C3076" t="s">
        <v>15077</v>
      </c>
      <c r="D3076">
        <v>25209</v>
      </c>
      <c r="E3076">
        <v>651</v>
      </c>
      <c r="F3076" t="s">
        <v>15070</v>
      </c>
      <c r="G3076" t="s">
        <v>20049</v>
      </c>
    </row>
    <row r="3077" spans="1:7" x14ac:dyDescent="0.3">
      <c r="A3077">
        <v>3076</v>
      </c>
      <c r="B3077" t="s">
        <v>18134</v>
      </c>
      <c r="C3077" t="s">
        <v>15069</v>
      </c>
      <c r="D3077">
        <v>27487</v>
      </c>
      <c r="E3077">
        <v>138</v>
      </c>
      <c r="F3077" t="s">
        <v>15055</v>
      </c>
      <c r="G3077" t="s">
        <v>20049</v>
      </c>
    </row>
    <row r="3078" spans="1:7" x14ac:dyDescent="0.3">
      <c r="A3078">
        <v>3077</v>
      </c>
      <c r="B3078" t="s">
        <v>18135</v>
      </c>
      <c r="C3078" t="s">
        <v>15057</v>
      </c>
      <c r="D3078">
        <v>19351</v>
      </c>
      <c r="E3078">
        <v>417</v>
      </c>
      <c r="F3078" t="s">
        <v>15070</v>
      </c>
      <c r="G3078" t="s">
        <v>20049</v>
      </c>
    </row>
    <row r="3079" spans="1:7" x14ac:dyDescent="0.3">
      <c r="A3079">
        <v>3078</v>
      </c>
      <c r="B3079" t="s">
        <v>18136</v>
      </c>
      <c r="C3079" t="s">
        <v>15060</v>
      </c>
      <c r="D3079">
        <v>26697</v>
      </c>
      <c r="E3079">
        <v>904</v>
      </c>
      <c r="F3079" t="s">
        <v>15063</v>
      </c>
      <c r="G3079" t="s">
        <v>20049</v>
      </c>
    </row>
    <row r="3080" spans="1:7" x14ac:dyDescent="0.3">
      <c r="A3080">
        <v>3079</v>
      </c>
      <c r="B3080" t="s">
        <v>18137</v>
      </c>
      <c r="C3080" t="s">
        <v>15065</v>
      </c>
      <c r="D3080">
        <v>7339</v>
      </c>
      <c r="E3080">
        <v>498</v>
      </c>
      <c r="F3080" t="s">
        <v>15061</v>
      </c>
      <c r="G3080" t="s">
        <v>20049</v>
      </c>
    </row>
    <row r="3081" spans="1:7" x14ac:dyDescent="0.3">
      <c r="A3081">
        <v>3080</v>
      </c>
      <c r="B3081" t="s">
        <v>18138</v>
      </c>
      <c r="C3081" t="s">
        <v>15060</v>
      </c>
      <c r="D3081">
        <v>18137</v>
      </c>
      <c r="E3081">
        <v>211</v>
      </c>
      <c r="F3081" t="s">
        <v>15055</v>
      </c>
      <c r="G3081" t="s">
        <v>20049</v>
      </c>
    </row>
    <row r="3082" spans="1:7" x14ac:dyDescent="0.3">
      <c r="A3082">
        <v>3081</v>
      </c>
      <c r="B3082" t="s">
        <v>18139</v>
      </c>
      <c r="C3082" t="s">
        <v>15069</v>
      </c>
      <c r="D3082">
        <v>12746</v>
      </c>
      <c r="E3082">
        <v>368</v>
      </c>
      <c r="F3082" t="s">
        <v>15070</v>
      </c>
      <c r="G3082" t="s">
        <v>20049</v>
      </c>
    </row>
    <row r="3083" spans="1:7" x14ac:dyDescent="0.3">
      <c r="A3083">
        <v>3082</v>
      </c>
      <c r="B3083" t="s">
        <v>18140</v>
      </c>
      <c r="C3083" t="s">
        <v>15077</v>
      </c>
      <c r="D3083">
        <v>15114</v>
      </c>
      <c r="E3083">
        <v>288</v>
      </c>
      <c r="F3083" t="s">
        <v>15063</v>
      </c>
      <c r="G3083" t="s">
        <v>20049</v>
      </c>
    </row>
    <row r="3084" spans="1:7" x14ac:dyDescent="0.3">
      <c r="A3084">
        <v>3083</v>
      </c>
      <c r="B3084" t="s">
        <v>18141</v>
      </c>
      <c r="C3084" t="s">
        <v>15069</v>
      </c>
      <c r="D3084">
        <v>37902</v>
      </c>
      <c r="E3084">
        <v>752</v>
      </c>
      <c r="F3084" t="s">
        <v>15061</v>
      </c>
      <c r="G3084" t="s">
        <v>20049</v>
      </c>
    </row>
    <row r="3085" spans="1:7" x14ac:dyDescent="0.3">
      <c r="A3085">
        <v>3084</v>
      </c>
      <c r="B3085" t="s">
        <v>18142</v>
      </c>
      <c r="C3085" t="s">
        <v>15054</v>
      </c>
      <c r="D3085">
        <v>21045</v>
      </c>
      <c r="E3085">
        <v>498</v>
      </c>
      <c r="F3085" t="s">
        <v>15070</v>
      </c>
      <c r="G3085" t="s">
        <v>20049</v>
      </c>
    </row>
    <row r="3086" spans="1:7" x14ac:dyDescent="0.3">
      <c r="A3086">
        <v>3085</v>
      </c>
      <c r="B3086" t="s">
        <v>18143</v>
      </c>
      <c r="C3086" t="s">
        <v>15054</v>
      </c>
      <c r="D3086">
        <v>49703</v>
      </c>
      <c r="E3086">
        <v>313</v>
      </c>
      <c r="F3086" t="s">
        <v>15055</v>
      </c>
      <c r="G3086" t="s">
        <v>20049</v>
      </c>
    </row>
    <row r="3087" spans="1:7" x14ac:dyDescent="0.3">
      <c r="A3087">
        <v>3086</v>
      </c>
      <c r="B3087" t="s">
        <v>18144</v>
      </c>
      <c r="C3087" t="s">
        <v>15057</v>
      </c>
      <c r="D3087">
        <v>10229</v>
      </c>
      <c r="E3087">
        <v>448</v>
      </c>
      <c r="F3087" t="s">
        <v>15063</v>
      </c>
      <c r="G3087" t="s">
        <v>20049</v>
      </c>
    </row>
    <row r="3088" spans="1:7" x14ac:dyDescent="0.3">
      <c r="A3088">
        <v>3087</v>
      </c>
      <c r="B3088" t="s">
        <v>18145</v>
      </c>
      <c r="C3088" t="s">
        <v>15077</v>
      </c>
      <c r="D3088">
        <v>17075</v>
      </c>
      <c r="E3088">
        <v>436</v>
      </c>
      <c r="F3088" t="s">
        <v>15061</v>
      </c>
      <c r="G3088" t="s">
        <v>20049</v>
      </c>
    </row>
    <row r="3089" spans="1:7" x14ac:dyDescent="0.3">
      <c r="A3089">
        <v>3088</v>
      </c>
      <c r="B3089" t="s">
        <v>18146</v>
      </c>
      <c r="C3089" t="s">
        <v>15077</v>
      </c>
      <c r="D3089">
        <v>19243</v>
      </c>
      <c r="E3089">
        <v>601</v>
      </c>
      <c r="F3089" t="s">
        <v>15055</v>
      </c>
      <c r="G3089" t="s">
        <v>20049</v>
      </c>
    </row>
    <row r="3090" spans="1:7" x14ac:dyDescent="0.3">
      <c r="A3090">
        <v>3089</v>
      </c>
      <c r="B3090" t="s">
        <v>18147</v>
      </c>
      <c r="C3090" t="s">
        <v>15077</v>
      </c>
      <c r="D3090">
        <v>25824</v>
      </c>
      <c r="E3090">
        <v>237</v>
      </c>
      <c r="F3090" t="s">
        <v>15055</v>
      </c>
      <c r="G3090" t="s">
        <v>20049</v>
      </c>
    </row>
    <row r="3091" spans="1:7" x14ac:dyDescent="0.3">
      <c r="A3091">
        <v>3090</v>
      </c>
      <c r="B3091" t="s">
        <v>18148</v>
      </c>
      <c r="C3091" t="s">
        <v>15054</v>
      </c>
      <c r="D3091">
        <v>4325</v>
      </c>
      <c r="E3091">
        <v>240</v>
      </c>
      <c r="F3091" t="s">
        <v>15061</v>
      </c>
      <c r="G3091" t="s">
        <v>20049</v>
      </c>
    </row>
    <row r="3092" spans="1:7" x14ac:dyDescent="0.3">
      <c r="A3092">
        <v>3091</v>
      </c>
      <c r="B3092" t="s">
        <v>18149</v>
      </c>
      <c r="C3092" t="s">
        <v>15065</v>
      </c>
      <c r="D3092">
        <v>26763</v>
      </c>
      <c r="E3092">
        <v>940</v>
      </c>
      <c r="F3092" t="s">
        <v>15070</v>
      </c>
      <c r="G3092" t="s">
        <v>20049</v>
      </c>
    </row>
    <row r="3093" spans="1:7" x14ac:dyDescent="0.3">
      <c r="A3093">
        <v>3092</v>
      </c>
      <c r="B3093" t="s">
        <v>18150</v>
      </c>
      <c r="C3093" t="s">
        <v>15077</v>
      </c>
      <c r="D3093">
        <v>10646</v>
      </c>
      <c r="E3093">
        <v>262</v>
      </c>
      <c r="F3093" t="s">
        <v>15055</v>
      </c>
      <c r="G3093" t="s">
        <v>20049</v>
      </c>
    </row>
    <row r="3094" spans="1:7" x14ac:dyDescent="0.3">
      <c r="A3094">
        <v>3093</v>
      </c>
      <c r="B3094" t="s">
        <v>18151</v>
      </c>
      <c r="C3094" t="s">
        <v>15057</v>
      </c>
      <c r="D3094">
        <v>8525</v>
      </c>
      <c r="E3094">
        <v>232</v>
      </c>
      <c r="F3094" t="s">
        <v>15063</v>
      </c>
      <c r="G3094" t="s">
        <v>20049</v>
      </c>
    </row>
    <row r="3095" spans="1:7" x14ac:dyDescent="0.3">
      <c r="A3095">
        <v>3094</v>
      </c>
      <c r="B3095" t="s">
        <v>18152</v>
      </c>
      <c r="C3095" t="s">
        <v>15069</v>
      </c>
      <c r="D3095">
        <v>6934</v>
      </c>
      <c r="E3095">
        <v>237</v>
      </c>
      <c r="F3095" t="s">
        <v>15063</v>
      </c>
      <c r="G3095" t="s">
        <v>20049</v>
      </c>
    </row>
    <row r="3096" spans="1:7" x14ac:dyDescent="0.3">
      <c r="A3096">
        <v>3095</v>
      </c>
      <c r="B3096" t="s">
        <v>18153</v>
      </c>
      <c r="C3096" t="s">
        <v>15057</v>
      </c>
      <c r="D3096">
        <v>6047</v>
      </c>
      <c r="E3096">
        <v>672</v>
      </c>
      <c r="F3096" t="s">
        <v>15061</v>
      </c>
      <c r="G3096" t="s">
        <v>20049</v>
      </c>
    </row>
    <row r="3097" spans="1:7" x14ac:dyDescent="0.3">
      <c r="A3097">
        <v>3096</v>
      </c>
      <c r="B3097" t="s">
        <v>18154</v>
      </c>
      <c r="C3097" t="s">
        <v>15069</v>
      </c>
      <c r="D3097">
        <v>35233</v>
      </c>
      <c r="E3097">
        <v>305</v>
      </c>
      <c r="F3097" t="s">
        <v>15063</v>
      </c>
      <c r="G3097" t="s">
        <v>20049</v>
      </c>
    </row>
    <row r="3098" spans="1:7" x14ac:dyDescent="0.3">
      <c r="A3098">
        <v>3097</v>
      </c>
      <c r="B3098" t="s">
        <v>18155</v>
      </c>
      <c r="C3098" t="s">
        <v>15054</v>
      </c>
      <c r="D3098">
        <v>40439</v>
      </c>
      <c r="E3098">
        <v>610</v>
      </c>
      <c r="F3098" t="s">
        <v>15070</v>
      </c>
      <c r="G3098" t="s">
        <v>20049</v>
      </c>
    </row>
    <row r="3099" spans="1:7" x14ac:dyDescent="0.3">
      <c r="A3099">
        <v>3098</v>
      </c>
      <c r="B3099" t="s">
        <v>18156</v>
      </c>
      <c r="C3099" t="s">
        <v>15069</v>
      </c>
      <c r="D3099">
        <v>28738</v>
      </c>
      <c r="E3099">
        <v>955</v>
      </c>
      <c r="F3099" t="s">
        <v>15061</v>
      </c>
      <c r="G3099" t="s">
        <v>20049</v>
      </c>
    </row>
    <row r="3100" spans="1:7" x14ac:dyDescent="0.3">
      <c r="A3100">
        <v>3099</v>
      </c>
      <c r="B3100" t="s">
        <v>18157</v>
      </c>
      <c r="C3100" t="s">
        <v>15060</v>
      </c>
      <c r="D3100">
        <v>27391</v>
      </c>
      <c r="E3100">
        <v>501</v>
      </c>
      <c r="F3100" t="s">
        <v>15055</v>
      </c>
      <c r="G3100" t="s">
        <v>20049</v>
      </c>
    </row>
    <row r="3101" spans="1:7" x14ac:dyDescent="0.3">
      <c r="A3101">
        <v>3100</v>
      </c>
      <c r="B3101" t="s">
        <v>18158</v>
      </c>
      <c r="C3101" t="s">
        <v>15069</v>
      </c>
      <c r="D3101">
        <v>27689</v>
      </c>
      <c r="E3101">
        <v>771</v>
      </c>
      <c r="F3101" t="s">
        <v>15055</v>
      </c>
      <c r="G3101" t="s">
        <v>20049</v>
      </c>
    </row>
    <row r="3102" spans="1:7" x14ac:dyDescent="0.3">
      <c r="A3102">
        <v>3101</v>
      </c>
      <c r="B3102" t="s">
        <v>18159</v>
      </c>
      <c r="C3102" t="s">
        <v>15060</v>
      </c>
      <c r="D3102">
        <v>1975</v>
      </c>
      <c r="E3102">
        <v>339</v>
      </c>
      <c r="F3102" t="s">
        <v>15055</v>
      </c>
      <c r="G3102" t="s">
        <v>20049</v>
      </c>
    </row>
    <row r="3103" spans="1:7" x14ac:dyDescent="0.3">
      <c r="A3103">
        <v>3102</v>
      </c>
      <c r="B3103" t="s">
        <v>18160</v>
      </c>
      <c r="C3103" t="s">
        <v>15069</v>
      </c>
      <c r="D3103">
        <v>9805</v>
      </c>
      <c r="E3103">
        <v>236</v>
      </c>
      <c r="F3103" t="s">
        <v>15070</v>
      </c>
      <c r="G3103" t="s">
        <v>20049</v>
      </c>
    </row>
    <row r="3104" spans="1:7" x14ac:dyDescent="0.3">
      <c r="A3104">
        <v>3103</v>
      </c>
      <c r="B3104" t="s">
        <v>18161</v>
      </c>
      <c r="C3104" t="s">
        <v>15069</v>
      </c>
      <c r="D3104">
        <v>44071</v>
      </c>
      <c r="E3104">
        <v>237</v>
      </c>
      <c r="F3104" t="s">
        <v>15055</v>
      </c>
      <c r="G3104" t="s">
        <v>20049</v>
      </c>
    </row>
    <row r="3105" spans="1:7" x14ac:dyDescent="0.3">
      <c r="A3105">
        <v>3104</v>
      </c>
      <c r="B3105" t="s">
        <v>18162</v>
      </c>
      <c r="C3105" t="s">
        <v>15057</v>
      </c>
      <c r="D3105">
        <v>5119</v>
      </c>
      <c r="E3105">
        <v>699</v>
      </c>
      <c r="F3105" t="s">
        <v>15055</v>
      </c>
      <c r="G3105" t="s">
        <v>20049</v>
      </c>
    </row>
    <row r="3106" spans="1:7" x14ac:dyDescent="0.3">
      <c r="A3106">
        <v>3105</v>
      </c>
      <c r="B3106" t="s">
        <v>18163</v>
      </c>
      <c r="C3106" t="s">
        <v>15069</v>
      </c>
      <c r="D3106">
        <v>1869</v>
      </c>
      <c r="E3106">
        <v>65</v>
      </c>
      <c r="F3106" t="s">
        <v>15055</v>
      </c>
      <c r="G3106" t="s">
        <v>20051</v>
      </c>
    </row>
    <row r="3107" spans="1:7" x14ac:dyDescent="0.3">
      <c r="A3107">
        <v>3106</v>
      </c>
      <c r="B3107" t="s">
        <v>18164</v>
      </c>
      <c r="C3107" t="s">
        <v>15077</v>
      </c>
      <c r="D3107">
        <v>27657</v>
      </c>
      <c r="E3107">
        <v>245</v>
      </c>
      <c r="F3107" t="s">
        <v>15055</v>
      </c>
      <c r="G3107" t="s">
        <v>20049</v>
      </c>
    </row>
    <row r="3108" spans="1:7" x14ac:dyDescent="0.3">
      <c r="A3108">
        <v>3107</v>
      </c>
      <c r="B3108" t="s">
        <v>18165</v>
      </c>
      <c r="C3108" t="s">
        <v>15065</v>
      </c>
      <c r="D3108">
        <v>35454</v>
      </c>
      <c r="E3108">
        <v>63</v>
      </c>
      <c r="F3108" t="s">
        <v>15070</v>
      </c>
      <c r="G3108" t="s">
        <v>20051</v>
      </c>
    </row>
    <row r="3109" spans="1:7" x14ac:dyDescent="0.3">
      <c r="A3109">
        <v>3108</v>
      </c>
      <c r="B3109" t="s">
        <v>18166</v>
      </c>
      <c r="C3109" t="s">
        <v>15054</v>
      </c>
      <c r="D3109">
        <v>46146</v>
      </c>
      <c r="E3109">
        <v>494</v>
      </c>
      <c r="F3109" t="s">
        <v>15061</v>
      </c>
      <c r="G3109" t="s">
        <v>20049</v>
      </c>
    </row>
    <row r="3110" spans="1:7" x14ac:dyDescent="0.3">
      <c r="A3110">
        <v>3109</v>
      </c>
      <c r="B3110" t="s">
        <v>18167</v>
      </c>
      <c r="C3110" t="s">
        <v>15077</v>
      </c>
      <c r="D3110">
        <v>1776</v>
      </c>
      <c r="E3110">
        <v>219</v>
      </c>
      <c r="F3110" t="s">
        <v>15063</v>
      </c>
      <c r="G3110" t="s">
        <v>20049</v>
      </c>
    </row>
    <row r="3111" spans="1:7" x14ac:dyDescent="0.3">
      <c r="A3111">
        <v>3110</v>
      </c>
      <c r="B3111" t="s">
        <v>18168</v>
      </c>
      <c r="C3111" t="s">
        <v>15077</v>
      </c>
      <c r="D3111">
        <v>32507</v>
      </c>
      <c r="E3111">
        <v>469</v>
      </c>
      <c r="F3111" t="s">
        <v>15061</v>
      </c>
      <c r="G3111" t="s">
        <v>20049</v>
      </c>
    </row>
    <row r="3112" spans="1:7" x14ac:dyDescent="0.3">
      <c r="A3112">
        <v>3111</v>
      </c>
      <c r="B3112" t="s">
        <v>18169</v>
      </c>
      <c r="C3112" t="s">
        <v>15069</v>
      </c>
      <c r="D3112">
        <v>47775</v>
      </c>
      <c r="E3112">
        <v>983</v>
      </c>
      <c r="F3112" t="s">
        <v>15061</v>
      </c>
      <c r="G3112" t="s">
        <v>20049</v>
      </c>
    </row>
    <row r="3113" spans="1:7" x14ac:dyDescent="0.3">
      <c r="A3113">
        <v>3112</v>
      </c>
      <c r="B3113" t="s">
        <v>18170</v>
      </c>
      <c r="C3113" t="s">
        <v>15060</v>
      </c>
      <c r="D3113">
        <v>31938</v>
      </c>
      <c r="E3113">
        <v>412</v>
      </c>
      <c r="F3113" t="s">
        <v>15063</v>
      </c>
      <c r="G3113" t="s">
        <v>20049</v>
      </c>
    </row>
    <row r="3114" spans="1:7" x14ac:dyDescent="0.3">
      <c r="A3114">
        <v>3113</v>
      </c>
      <c r="B3114" t="s">
        <v>18171</v>
      </c>
      <c r="C3114" t="s">
        <v>15069</v>
      </c>
      <c r="D3114">
        <v>18634</v>
      </c>
      <c r="E3114">
        <v>687</v>
      </c>
      <c r="F3114" t="s">
        <v>15070</v>
      </c>
      <c r="G3114" t="s">
        <v>20049</v>
      </c>
    </row>
    <row r="3115" spans="1:7" x14ac:dyDescent="0.3">
      <c r="A3115">
        <v>3114</v>
      </c>
      <c r="B3115" t="s">
        <v>18172</v>
      </c>
      <c r="C3115" t="s">
        <v>15077</v>
      </c>
      <c r="D3115">
        <v>40727</v>
      </c>
      <c r="E3115">
        <v>858</v>
      </c>
      <c r="F3115" t="s">
        <v>15061</v>
      </c>
      <c r="G3115" t="s">
        <v>20049</v>
      </c>
    </row>
    <row r="3116" spans="1:7" x14ac:dyDescent="0.3">
      <c r="A3116">
        <v>3115</v>
      </c>
      <c r="B3116" t="s">
        <v>18173</v>
      </c>
      <c r="C3116" t="s">
        <v>15054</v>
      </c>
      <c r="D3116">
        <v>21297</v>
      </c>
      <c r="E3116">
        <v>848</v>
      </c>
      <c r="F3116" t="s">
        <v>15070</v>
      </c>
      <c r="G3116" t="s">
        <v>20049</v>
      </c>
    </row>
    <row r="3117" spans="1:7" x14ac:dyDescent="0.3">
      <c r="A3117">
        <v>3116</v>
      </c>
      <c r="B3117" t="s">
        <v>18174</v>
      </c>
      <c r="C3117" t="s">
        <v>15069</v>
      </c>
      <c r="D3117">
        <v>25746</v>
      </c>
      <c r="E3117">
        <v>684</v>
      </c>
      <c r="F3117" t="s">
        <v>15070</v>
      </c>
      <c r="G3117" t="s">
        <v>20049</v>
      </c>
    </row>
    <row r="3118" spans="1:7" x14ac:dyDescent="0.3">
      <c r="A3118">
        <v>3117</v>
      </c>
      <c r="B3118" t="s">
        <v>18175</v>
      </c>
      <c r="C3118" t="s">
        <v>15077</v>
      </c>
      <c r="D3118">
        <v>5582</v>
      </c>
      <c r="E3118">
        <v>892</v>
      </c>
      <c r="F3118" t="s">
        <v>15055</v>
      </c>
      <c r="G3118" t="s">
        <v>20049</v>
      </c>
    </row>
    <row r="3119" spans="1:7" x14ac:dyDescent="0.3">
      <c r="A3119">
        <v>3118</v>
      </c>
      <c r="B3119" t="s">
        <v>18176</v>
      </c>
      <c r="C3119" t="s">
        <v>15060</v>
      </c>
      <c r="D3119">
        <v>47933</v>
      </c>
      <c r="E3119">
        <v>392</v>
      </c>
      <c r="F3119" t="s">
        <v>15063</v>
      </c>
      <c r="G3119" t="s">
        <v>20049</v>
      </c>
    </row>
    <row r="3120" spans="1:7" x14ac:dyDescent="0.3">
      <c r="A3120">
        <v>3119</v>
      </c>
      <c r="B3120" t="s">
        <v>18177</v>
      </c>
      <c r="C3120" t="s">
        <v>15060</v>
      </c>
      <c r="D3120">
        <v>47865</v>
      </c>
      <c r="E3120">
        <v>547</v>
      </c>
      <c r="F3120" t="s">
        <v>15061</v>
      </c>
      <c r="G3120" t="s">
        <v>20049</v>
      </c>
    </row>
    <row r="3121" spans="1:7" x14ac:dyDescent="0.3">
      <c r="A3121">
        <v>3120</v>
      </c>
      <c r="B3121" t="s">
        <v>18178</v>
      </c>
      <c r="C3121" t="s">
        <v>15060</v>
      </c>
      <c r="D3121">
        <v>2424</v>
      </c>
      <c r="E3121">
        <v>577</v>
      </c>
      <c r="F3121" t="s">
        <v>15055</v>
      </c>
      <c r="G3121" t="s">
        <v>20049</v>
      </c>
    </row>
    <row r="3122" spans="1:7" x14ac:dyDescent="0.3">
      <c r="A3122">
        <v>3121</v>
      </c>
      <c r="B3122" t="s">
        <v>18179</v>
      </c>
      <c r="C3122" t="s">
        <v>15077</v>
      </c>
      <c r="D3122">
        <v>13408</v>
      </c>
      <c r="E3122">
        <v>140</v>
      </c>
      <c r="F3122" t="s">
        <v>15061</v>
      </c>
      <c r="G3122" t="s">
        <v>20049</v>
      </c>
    </row>
    <row r="3123" spans="1:7" x14ac:dyDescent="0.3">
      <c r="A3123">
        <v>3122</v>
      </c>
      <c r="B3123" t="s">
        <v>18180</v>
      </c>
      <c r="C3123" t="s">
        <v>15057</v>
      </c>
      <c r="D3123">
        <v>44532</v>
      </c>
      <c r="E3123">
        <v>262</v>
      </c>
      <c r="F3123" t="s">
        <v>15070</v>
      </c>
      <c r="G3123" t="s">
        <v>20049</v>
      </c>
    </row>
    <row r="3124" spans="1:7" x14ac:dyDescent="0.3">
      <c r="A3124">
        <v>3123</v>
      </c>
      <c r="B3124" t="s">
        <v>18181</v>
      </c>
      <c r="C3124" t="s">
        <v>15069</v>
      </c>
      <c r="D3124">
        <v>48497</v>
      </c>
      <c r="E3124">
        <v>353</v>
      </c>
      <c r="F3124" t="s">
        <v>15070</v>
      </c>
      <c r="G3124" t="s">
        <v>20049</v>
      </c>
    </row>
    <row r="3125" spans="1:7" x14ac:dyDescent="0.3">
      <c r="A3125">
        <v>3124</v>
      </c>
      <c r="B3125" t="s">
        <v>18182</v>
      </c>
      <c r="C3125" t="s">
        <v>15057</v>
      </c>
      <c r="D3125">
        <v>23036</v>
      </c>
      <c r="E3125">
        <v>480</v>
      </c>
      <c r="F3125" t="s">
        <v>15063</v>
      </c>
      <c r="G3125" t="s">
        <v>20049</v>
      </c>
    </row>
    <row r="3126" spans="1:7" x14ac:dyDescent="0.3">
      <c r="A3126">
        <v>3125</v>
      </c>
      <c r="B3126" t="s">
        <v>18183</v>
      </c>
      <c r="C3126" t="s">
        <v>15054</v>
      </c>
      <c r="D3126">
        <v>6967</v>
      </c>
      <c r="E3126">
        <v>677</v>
      </c>
      <c r="F3126" t="s">
        <v>15063</v>
      </c>
      <c r="G3126" t="s">
        <v>20049</v>
      </c>
    </row>
    <row r="3127" spans="1:7" x14ac:dyDescent="0.3">
      <c r="A3127">
        <v>3126</v>
      </c>
      <c r="B3127" t="s">
        <v>18184</v>
      </c>
      <c r="C3127" t="s">
        <v>15054</v>
      </c>
      <c r="D3127">
        <v>36062</v>
      </c>
      <c r="E3127">
        <v>334</v>
      </c>
      <c r="F3127" t="s">
        <v>15070</v>
      </c>
      <c r="G3127" t="s">
        <v>20049</v>
      </c>
    </row>
    <row r="3128" spans="1:7" x14ac:dyDescent="0.3">
      <c r="A3128">
        <v>3127</v>
      </c>
      <c r="B3128" t="s">
        <v>18185</v>
      </c>
      <c r="C3128" t="s">
        <v>15065</v>
      </c>
      <c r="D3128">
        <v>2549</v>
      </c>
      <c r="E3128">
        <v>520</v>
      </c>
      <c r="F3128" t="s">
        <v>15063</v>
      </c>
      <c r="G3128" t="s">
        <v>20049</v>
      </c>
    </row>
    <row r="3129" spans="1:7" x14ac:dyDescent="0.3">
      <c r="A3129">
        <v>3128</v>
      </c>
      <c r="B3129" t="s">
        <v>18186</v>
      </c>
      <c r="C3129" t="s">
        <v>15077</v>
      </c>
      <c r="D3129">
        <v>15021</v>
      </c>
      <c r="E3129">
        <v>974</v>
      </c>
      <c r="F3129" t="s">
        <v>15055</v>
      </c>
      <c r="G3129" t="s">
        <v>20049</v>
      </c>
    </row>
    <row r="3130" spans="1:7" x14ac:dyDescent="0.3">
      <c r="A3130">
        <v>3129</v>
      </c>
      <c r="B3130" t="s">
        <v>18187</v>
      </c>
      <c r="C3130" t="s">
        <v>15060</v>
      </c>
      <c r="D3130">
        <v>4318</v>
      </c>
      <c r="E3130">
        <v>76</v>
      </c>
      <c r="F3130" t="s">
        <v>15061</v>
      </c>
      <c r="G3130" t="s">
        <v>20051</v>
      </c>
    </row>
    <row r="3131" spans="1:7" x14ac:dyDescent="0.3">
      <c r="A3131">
        <v>3130</v>
      </c>
      <c r="B3131" t="s">
        <v>18188</v>
      </c>
      <c r="C3131" t="s">
        <v>15077</v>
      </c>
      <c r="D3131">
        <v>19405</v>
      </c>
      <c r="E3131">
        <v>304</v>
      </c>
      <c r="F3131" t="s">
        <v>15070</v>
      </c>
      <c r="G3131" t="s">
        <v>20049</v>
      </c>
    </row>
    <row r="3132" spans="1:7" x14ac:dyDescent="0.3">
      <c r="A3132">
        <v>3131</v>
      </c>
      <c r="B3132" t="s">
        <v>18189</v>
      </c>
      <c r="C3132" t="s">
        <v>15057</v>
      </c>
      <c r="D3132">
        <v>5479</v>
      </c>
      <c r="E3132">
        <v>832</v>
      </c>
      <c r="F3132" t="s">
        <v>15070</v>
      </c>
      <c r="G3132" t="s">
        <v>20049</v>
      </c>
    </row>
    <row r="3133" spans="1:7" x14ac:dyDescent="0.3">
      <c r="A3133">
        <v>3132</v>
      </c>
      <c r="B3133" t="s">
        <v>18190</v>
      </c>
      <c r="C3133" t="s">
        <v>15054</v>
      </c>
      <c r="D3133">
        <v>33362</v>
      </c>
      <c r="E3133">
        <v>211</v>
      </c>
      <c r="F3133" t="s">
        <v>15055</v>
      </c>
      <c r="G3133" t="s">
        <v>20049</v>
      </c>
    </row>
    <row r="3134" spans="1:7" x14ac:dyDescent="0.3">
      <c r="A3134">
        <v>3133</v>
      </c>
      <c r="B3134" t="s">
        <v>18191</v>
      </c>
      <c r="C3134" t="s">
        <v>15054</v>
      </c>
      <c r="D3134">
        <v>26238</v>
      </c>
      <c r="E3134">
        <v>461</v>
      </c>
      <c r="F3134" t="s">
        <v>15070</v>
      </c>
      <c r="G3134" t="s">
        <v>20049</v>
      </c>
    </row>
    <row r="3135" spans="1:7" x14ac:dyDescent="0.3">
      <c r="A3135">
        <v>3134</v>
      </c>
      <c r="B3135" t="s">
        <v>18192</v>
      </c>
      <c r="C3135" t="s">
        <v>15057</v>
      </c>
      <c r="D3135">
        <v>35396</v>
      </c>
      <c r="E3135">
        <v>213</v>
      </c>
      <c r="F3135" t="s">
        <v>15061</v>
      </c>
      <c r="G3135" t="s">
        <v>20049</v>
      </c>
    </row>
    <row r="3136" spans="1:7" x14ac:dyDescent="0.3">
      <c r="A3136">
        <v>3135</v>
      </c>
      <c r="B3136" t="s">
        <v>18193</v>
      </c>
      <c r="C3136" t="s">
        <v>15069</v>
      </c>
      <c r="D3136">
        <v>34089</v>
      </c>
      <c r="E3136">
        <v>370</v>
      </c>
      <c r="F3136" t="s">
        <v>15055</v>
      </c>
      <c r="G3136" t="s">
        <v>20049</v>
      </c>
    </row>
    <row r="3137" spans="1:7" x14ac:dyDescent="0.3">
      <c r="A3137">
        <v>3136</v>
      </c>
      <c r="B3137" t="s">
        <v>18194</v>
      </c>
      <c r="C3137" t="s">
        <v>15054</v>
      </c>
      <c r="D3137">
        <v>25262</v>
      </c>
      <c r="E3137">
        <v>187</v>
      </c>
      <c r="F3137" t="s">
        <v>15055</v>
      </c>
      <c r="G3137" t="s">
        <v>20049</v>
      </c>
    </row>
    <row r="3138" spans="1:7" x14ac:dyDescent="0.3">
      <c r="A3138">
        <v>3137</v>
      </c>
      <c r="B3138" t="s">
        <v>18195</v>
      </c>
      <c r="C3138" t="s">
        <v>15060</v>
      </c>
      <c r="D3138">
        <v>35637</v>
      </c>
      <c r="E3138">
        <v>394</v>
      </c>
      <c r="F3138" t="s">
        <v>15063</v>
      </c>
      <c r="G3138" t="s">
        <v>20049</v>
      </c>
    </row>
    <row r="3139" spans="1:7" x14ac:dyDescent="0.3">
      <c r="A3139">
        <v>3138</v>
      </c>
      <c r="B3139" t="s">
        <v>18196</v>
      </c>
      <c r="C3139" t="s">
        <v>15069</v>
      </c>
      <c r="D3139">
        <v>530</v>
      </c>
      <c r="E3139">
        <v>668</v>
      </c>
      <c r="F3139" t="s">
        <v>15061</v>
      </c>
      <c r="G3139" t="s">
        <v>20049</v>
      </c>
    </row>
    <row r="3140" spans="1:7" x14ac:dyDescent="0.3">
      <c r="A3140">
        <v>3139</v>
      </c>
      <c r="B3140" t="s">
        <v>18197</v>
      </c>
      <c r="C3140" t="s">
        <v>15057</v>
      </c>
      <c r="D3140">
        <v>5977</v>
      </c>
      <c r="E3140">
        <v>618</v>
      </c>
      <c r="F3140" t="s">
        <v>15070</v>
      </c>
      <c r="G3140" t="s">
        <v>20049</v>
      </c>
    </row>
    <row r="3141" spans="1:7" x14ac:dyDescent="0.3">
      <c r="A3141">
        <v>3140</v>
      </c>
      <c r="B3141" t="s">
        <v>18198</v>
      </c>
      <c r="C3141" t="s">
        <v>15054</v>
      </c>
      <c r="D3141">
        <v>6575</v>
      </c>
      <c r="E3141">
        <v>598</v>
      </c>
      <c r="F3141" t="s">
        <v>15070</v>
      </c>
      <c r="G3141" t="s">
        <v>20049</v>
      </c>
    </row>
    <row r="3142" spans="1:7" x14ac:dyDescent="0.3">
      <c r="A3142">
        <v>3141</v>
      </c>
      <c r="B3142" t="s">
        <v>18199</v>
      </c>
      <c r="C3142" t="s">
        <v>15065</v>
      </c>
      <c r="D3142">
        <v>2969</v>
      </c>
      <c r="E3142">
        <v>427</v>
      </c>
      <c r="F3142" t="s">
        <v>15070</v>
      </c>
      <c r="G3142" t="s">
        <v>20049</v>
      </c>
    </row>
    <row r="3143" spans="1:7" x14ac:dyDescent="0.3">
      <c r="A3143">
        <v>3142</v>
      </c>
      <c r="B3143" t="s">
        <v>18200</v>
      </c>
      <c r="C3143" t="s">
        <v>15069</v>
      </c>
      <c r="D3143">
        <v>49803</v>
      </c>
      <c r="E3143">
        <v>470</v>
      </c>
      <c r="F3143" t="s">
        <v>15055</v>
      </c>
      <c r="G3143" t="s">
        <v>20049</v>
      </c>
    </row>
    <row r="3144" spans="1:7" x14ac:dyDescent="0.3">
      <c r="A3144">
        <v>3143</v>
      </c>
      <c r="B3144" t="s">
        <v>18201</v>
      </c>
      <c r="C3144" t="s">
        <v>15057</v>
      </c>
      <c r="D3144">
        <v>14754</v>
      </c>
      <c r="E3144">
        <v>33</v>
      </c>
      <c r="F3144" t="s">
        <v>15055</v>
      </c>
      <c r="G3144" t="s">
        <v>20051</v>
      </c>
    </row>
    <row r="3145" spans="1:7" x14ac:dyDescent="0.3">
      <c r="A3145">
        <v>3144</v>
      </c>
      <c r="B3145" t="s">
        <v>18202</v>
      </c>
      <c r="C3145" t="s">
        <v>15054</v>
      </c>
      <c r="D3145">
        <v>39534</v>
      </c>
      <c r="E3145">
        <v>374</v>
      </c>
      <c r="F3145" t="s">
        <v>15070</v>
      </c>
      <c r="G3145" t="s">
        <v>20049</v>
      </c>
    </row>
    <row r="3146" spans="1:7" x14ac:dyDescent="0.3">
      <c r="A3146">
        <v>3145</v>
      </c>
      <c r="B3146" t="s">
        <v>18203</v>
      </c>
      <c r="C3146" t="s">
        <v>15069</v>
      </c>
      <c r="D3146">
        <v>12354</v>
      </c>
      <c r="E3146">
        <v>552</v>
      </c>
      <c r="F3146" t="s">
        <v>15063</v>
      </c>
      <c r="G3146" t="s">
        <v>20049</v>
      </c>
    </row>
    <row r="3147" spans="1:7" x14ac:dyDescent="0.3">
      <c r="A3147">
        <v>3146</v>
      </c>
      <c r="B3147" t="s">
        <v>18204</v>
      </c>
      <c r="C3147" t="s">
        <v>15077</v>
      </c>
      <c r="D3147">
        <v>22111</v>
      </c>
      <c r="E3147">
        <v>450</v>
      </c>
      <c r="F3147" t="s">
        <v>15061</v>
      </c>
      <c r="G3147" t="s">
        <v>20049</v>
      </c>
    </row>
    <row r="3148" spans="1:7" x14ac:dyDescent="0.3">
      <c r="A3148">
        <v>3147</v>
      </c>
      <c r="B3148" t="s">
        <v>18205</v>
      </c>
      <c r="C3148" t="s">
        <v>15069</v>
      </c>
      <c r="D3148">
        <v>21575</v>
      </c>
      <c r="E3148">
        <v>458</v>
      </c>
      <c r="F3148" t="s">
        <v>15055</v>
      </c>
      <c r="G3148" t="s">
        <v>20049</v>
      </c>
    </row>
    <row r="3149" spans="1:7" x14ac:dyDescent="0.3">
      <c r="A3149">
        <v>3148</v>
      </c>
      <c r="B3149" t="s">
        <v>18206</v>
      </c>
      <c r="C3149" t="s">
        <v>15054</v>
      </c>
      <c r="D3149">
        <v>27622</v>
      </c>
      <c r="E3149">
        <v>416</v>
      </c>
      <c r="F3149" t="s">
        <v>15061</v>
      </c>
      <c r="G3149" t="s">
        <v>20049</v>
      </c>
    </row>
    <row r="3150" spans="1:7" x14ac:dyDescent="0.3">
      <c r="A3150">
        <v>3149</v>
      </c>
      <c r="B3150" t="s">
        <v>18207</v>
      </c>
      <c r="C3150" t="s">
        <v>15077</v>
      </c>
      <c r="D3150">
        <v>43592</v>
      </c>
      <c r="E3150">
        <v>386</v>
      </c>
      <c r="F3150" t="s">
        <v>15063</v>
      </c>
      <c r="G3150" t="s">
        <v>20049</v>
      </c>
    </row>
    <row r="3151" spans="1:7" x14ac:dyDescent="0.3">
      <c r="A3151">
        <v>3150</v>
      </c>
      <c r="B3151" t="s">
        <v>18208</v>
      </c>
      <c r="C3151" t="s">
        <v>15077</v>
      </c>
      <c r="D3151">
        <v>13887</v>
      </c>
      <c r="E3151">
        <v>525</v>
      </c>
      <c r="F3151" t="s">
        <v>15070</v>
      </c>
      <c r="G3151" t="s">
        <v>20049</v>
      </c>
    </row>
    <row r="3152" spans="1:7" x14ac:dyDescent="0.3">
      <c r="A3152">
        <v>3151</v>
      </c>
      <c r="B3152" t="s">
        <v>18209</v>
      </c>
      <c r="C3152" t="s">
        <v>15077</v>
      </c>
      <c r="D3152">
        <v>739</v>
      </c>
      <c r="E3152">
        <v>515</v>
      </c>
      <c r="F3152" t="s">
        <v>15061</v>
      </c>
      <c r="G3152" t="s">
        <v>20049</v>
      </c>
    </row>
    <row r="3153" spans="1:7" x14ac:dyDescent="0.3">
      <c r="A3153">
        <v>3152</v>
      </c>
      <c r="B3153" t="s">
        <v>18210</v>
      </c>
      <c r="C3153" t="s">
        <v>15065</v>
      </c>
      <c r="D3153">
        <v>39365</v>
      </c>
      <c r="E3153">
        <v>275</v>
      </c>
      <c r="F3153" t="s">
        <v>15055</v>
      </c>
      <c r="G3153" t="s">
        <v>20049</v>
      </c>
    </row>
    <row r="3154" spans="1:7" x14ac:dyDescent="0.3">
      <c r="A3154">
        <v>3153</v>
      </c>
      <c r="B3154" t="s">
        <v>18211</v>
      </c>
      <c r="C3154" t="s">
        <v>15060</v>
      </c>
      <c r="D3154">
        <v>46597</v>
      </c>
      <c r="E3154">
        <v>308</v>
      </c>
      <c r="F3154" t="s">
        <v>15070</v>
      </c>
      <c r="G3154" t="s">
        <v>20049</v>
      </c>
    </row>
    <row r="3155" spans="1:7" x14ac:dyDescent="0.3">
      <c r="A3155">
        <v>3154</v>
      </c>
      <c r="B3155" t="s">
        <v>18212</v>
      </c>
      <c r="C3155" t="s">
        <v>15065</v>
      </c>
      <c r="D3155">
        <v>3100</v>
      </c>
      <c r="E3155">
        <v>390</v>
      </c>
      <c r="F3155" t="s">
        <v>15061</v>
      </c>
      <c r="G3155" t="s">
        <v>20049</v>
      </c>
    </row>
    <row r="3156" spans="1:7" x14ac:dyDescent="0.3">
      <c r="A3156">
        <v>3155</v>
      </c>
      <c r="B3156" t="s">
        <v>18213</v>
      </c>
      <c r="C3156" t="s">
        <v>15057</v>
      </c>
      <c r="D3156">
        <v>3970</v>
      </c>
      <c r="E3156">
        <v>800</v>
      </c>
      <c r="F3156" t="s">
        <v>15063</v>
      </c>
      <c r="G3156" t="s">
        <v>20049</v>
      </c>
    </row>
    <row r="3157" spans="1:7" x14ac:dyDescent="0.3">
      <c r="A3157">
        <v>3156</v>
      </c>
      <c r="B3157" t="s">
        <v>18214</v>
      </c>
      <c r="C3157" t="s">
        <v>15065</v>
      </c>
      <c r="D3157">
        <v>2734</v>
      </c>
      <c r="E3157">
        <v>878</v>
      </c>
      <c r="F3157" t="s">
        <v>15061</v>
      </c>
      <c r="G3157" t="s">
        <v>20049</v>
      </c>
    </row>
    <row r="3158" spans="1:7" x14ac:dyDescent="0.3">
      <c r="A3158">
        <v>3157</v>
      </c>
      <c r="B3158" t="s">
        <v>18215</v>
      </c>
      <c r="C3158" t="s">
        <v>15069</v>
      </c>
      <c r="D3158">
        <v>19304</v>
      </c>
      <c r="E3158">
        <v>443</v>
      </c>
      <c r="F3158" t="s">
        <v>15055</v>
      </c>
      <c r="G3158" t="s">
        <v>20049</v>
      </c>
    </row>
    <row r="3159" spans="1:7" x14ac:dyDescent="0.3">
      <c r="A3159">
        <v>3158</v>
      </c>
      <c r="B3159" t="s">
        <v>18216</v>
      </c>
      <c r="C3159" t="s">
        <v>15069</v>
      </c>
      <c r="D3159">
        <v>40595</v>
      </c>
      <c r="E3159">
        <v>521</v>
      </c>
      <c r="F3159" t="s">
        <v>15063</v>
      </c>
      <c r="G3159" t="s">
        <v>20049</v>
      </c>
    </row>
    <row r="3160" spans="1:7" x14ac:dyDescent="0.3">
      <c r="A3160">
        <v>3159</v>
      </c>
      <c r="B3160" t="s">
        <v>18217</v>
      </c>
      <c r="C3160" t="s">
        <v>15057</v>
      </c>
      <c r="D3160">
        <v>40122</v>
      </c>
      <c r="E3160">
        <v>373</v>
      </c>
      <c r="F3160" t="s">
        <v>15061</v>
      </c>
      <c r="G3160" t="s">
        <v>20049</v>
      </c>
    </row>
    <row r="3161" spans="1:7" x14ac:dyDescent="0.3">
      <c r="A3161">
        <v>3160</v>
      </c>
      <c r="B3161" t="s">
        <v>18218</v>
      </c>
      <c r="C3161" t="s">
        <v>15065</v>
      </c>
      <c r="D3161">
        <v>9365</v>
      </c>
      <c r="E3161">
        <v>250</v>
      </c>
      <c r="F3161" t="s">
        <v>15061</v>
      </c>
      <c r="G3161" t="s">
        <v>20049</v>
      </c>
    </row>
    <row r="3162" spans="1:7" x14ac:dyDescent="0.3">
      <c r="A3162">
        <v>3161</v>
      </c>
      <c r="B3162" t="s">
        <v>18219</v>
      </c>
      <c r="C3162" t="s">
        <v>15057</v>
      </c>
      <c r="D3162">
        <v>6242</v>
      </c>
      <c r="E3162">
        <v>901</v>
      </c>
      <c r="F3162" t="s">
        <v>15070</v>
      </c>
      <c r="G3162" t="s">
        <v>20049</v>
      </c>
    </row>
    <row r="3163" spans="1:7" x14ac:dyDescent="0.3">
      <c r="A3163">
        <v>3162</v>
      </c>
      <c r="B3163" t="s">
        <v>18220</v>
      </c>
      <c r="C3163" t="s">
        <v>15060</v>
      </c>
      <c r="D3163">
        <v>24763</v>
      </c>
      <c r="E3163">
        <v>432</v>
      </c>
      <c r="F3163" t="s">
        <v>15063</v>
      </c>
      <c r="G3163" t="s">
        <v>20049</v>
      </c>
    </row>
    <row r="3164" spans="1:7" x14ac:dyDescent="0.3">
      <c r="A3164">
        <v>3163</v>
      </c>
      <c r="B3164" t="s">
        <v>18221</v>
      </c>
      <c r="C3164" t="s">
        <v>15054</v>
      </c>
      <c r="D3164">
        <v>25753</v>
      </c>
      <c r="E3164">
        <v>676</v>
      </c>
      <c r="F3164" t="s">
        <v>15061</v>
      </c>
      <c r="G3164" t="s">
        <v>20049</v>
      </c>
    </row>
    <row r="3165" spans="1:7" x14ac:dyDescent="0.3">
      <c r="A3165">
        <v>3164</v>
      </c>
      <c r="B3165" t="s">
        <v>18222</v>
      </c>
      <c r="C3165" t="s">
        <v>15054</v>
      </c>
      <c r="D3165">
        <v>18565</v>
      </c>
      <c r="E3165">
        <v>450</v>
      </c>
      <c r="F3165" t="s">
        <v>15055</v>
      </c>
      <c r="G3165" t="s">
        <v>20049</v>
      </c>
    </row>
    <row r="3166" spans="1:7" x14ac:dyDescent="0.3">
      <c r="A3166">
        <v>3165</v>
      </c>
      <c r="B3166" t="s">
        <v>18223</v>
      </c>
      <c r="C3166" t="s">
        <v>15054</v>
      </c>
      <c r="D3166">
        <v>16355</v>
      </c>
      <c r="E3166">
        <v>460</v>
      </c>
      <c r="F3166" t="s">
        <v>15055</v>
      </c>
      <c r="G3166" t="s">
        <v>20049</v>
      </c>
    </row>
    <row r="3167" spans="1:7" x14ac:dyDescent="0.3">
      <c r="A3167">
        <v>3166</v>
      </c>
      <c r="B3167" t="s">
        <v>18224</v>
      </c>
      <c r="C3167" t="s">
        <v>15060</v>
      </c>
      <c r="D3167">
        <v>32178</v>
      </c>
      <c r="E3167">
        <v>872</v>
      </c>
      <c r="F3167" t="s">
        <v>15070</v>
      </c>
      <c r="G3167" t="s">
        <v>20049</v>
      </c>
    </row>
    <row r="3168" spans="1:7" x14ac:dyDescent="0.3">
      <c r="A3168">
        <v>3167</v>
      </c>
      <c r="B3168" t="s">
        <v>18225</v>
      </c>
      <c r="C3168" t="s">
        <v>15065</v>
      </c>
      <c r="D3168">
        <v>19798</v>
      </c>
      <c r="E3168">
        <v>324</v>
      </c>
      <c r="F3168" t="s">
        <v>15063</v>
      </c>
      <c r="G3168" t="s">
        <v>20049</v>
      </c>
    </row>
    <row r="3169" spans="1:7" x14ac:dyDescent="0.3">
      <c r="A3169">
        <v>3168</v>
      </c>
      <c r="B3169" t="s">
        <v>18226</v>
      </c>
      <c r="C3169" t="s">
        <v>15054</v>
      </c>
      <c r="D3169">
        <v>3221</v>
      </c>
      <c r="E3169">
        <v>806</v>
      </c>
      <c r="F3169" t="s">
        <v>15070</v>
      </c>
      <c r="G3169" t="s">
        <v>20049</v>
      </c>
    </row>
    <row r="3170" spans="1:7" x14ac:dyDescent="0.3">
      <c r="A3170">
        <v>3169</v>
      </c>
      <c r="B3170" t="s">
        <v>18227</v>
      </c>
      <c r="C3170" t="s">
        <v>15057</v>
      </c>
      <c r="D3170">
        <v>3405</v>
      </c>
      <c r="E3170">
        <v>31</v>
      </c>
      <c r="F3170" t="s">
        <v>15055</v>
      </c>
      <c r="G3170" t="s">
        <v>20051</v>
      </c>
    </row>
    <row r="3171" spans="1:7" x14ac:dyDescent="0.3">
      <c r="A3171">
        <v>3170</v>
      </c>
      <c r="B3171" t="s">
        <v>18228</v>
      </c>
      <c r="C3171" t="s">
        <v>15069</v>
      </c>
      <c r="D3171">
        <v>48973</v>
      </c>
      <c r="E3171">
        <v>760</v>
      </c>
      <c r="F3171" t="s">
        <v>15070</v>
      </c>
      <c r="G3171" t="s">
        <v>20049</v>
      </c>
    </row>
    <row r="3172" spans="1:7" x14ac:dyDescent="0.3">
      <c r="A3172">
        <v>3171</v>
      </c>
      <c r="B3172" t="s">
        <v>18229</v>
      </c>
      <c r="C3172" t="s">
        <v>15077</v>
      </c>
      <c r="D3172">
        <v>8216</v>
      </c>
      <c r="E3172">
        <v>23</v>
      </c>
      <c r="F3172" t="s">
        <v>15063</v>
      </c>
      <c r="G3172" t="s">
        <v>20051</v>
      </c>
    </row>
    <row r="3173" spans="1:7" x14ac:dyDescent="0.3">
      <c r="A3173">
        <v>3172</v>
      </c>
      <c r="B3173" t="s">
        <v>18230</v>
      </c>
      <c r="C3173" t="s">
        <v>15054</v>
      </c>
      <c r="D3173">
        <v>48004</v>
      </c>
      <c r="E3173">
        <v>686</v>
      </c>
      <c r="F3173" t="s">
        <v>15070</v>
      </c>
      <c r="G3173" t="s">
        <v>20049</v>
      </c>
    </row>
    <row r="3174" spans="1:7" x14ac:dyDescent="0.3">
      <c r="A3174">
        <v>3173</v>
      </c>
      <c r="B3174" t="s">
        <v>18231</v>
      </c>
      <c r="C3174" t="s">
        <v>15057</v>
      </c>
      <c r="D3174">
        <v>10046</v>
      </c>
      <c r="E3174">
        <v>242</v>
      </c>
      <c r="F3174" t="s">
        <v>15063</v>
      </c>
      <c r="G3174" t="s">
        <v>20049</v>
      </c>
    </row>
    <row r="3175" spans="1:7" x14ac:dyDescent="0.3">
      <c r="A3175">
        <v>3174</v>
      </c>
      <c r="B3175" t="s">
        <v>18232</v>
      </c>
      <c r="C3175" t="s">
        <v>15065</v>
      </c>
      <c r="D3175">
        <v>4177</v>
      </c>
      <c r="E3175">
        <v>971</v>
      </c>
      <c r="F3175" t="s">
        <v>15061</v>
      </c>
      <c r="G3175" t="s">
        <v>20049</v>
      </c>
    </row>
    <row r="3176" spans="1:7" x14ac:dyDescent="0.3">
      <c r="A3176">
        <v>3175</v>
      </c>
      <c r="B3176" t="s">
        <v>18233</v>
      </c>
      <c r="C3176" t="s">
        <v>15057</v>
      </c>
      <c r="D3176">
        <v>37775</v>
      </c>
      <c r="E3176">
        <v>423</v>
      </c>
      <c r="F3176" t="s">
        <v>15055</v>
      </c>
      <c r="G3176" t="s">
        <v>20049</v>
      </c>
    </row>
    <row r="3177" spans="1:7" x14ac:dyDescent="0.3">
      <c r="A3177">
        <v>3176</v>
      </c>
      <c r="B3177" t="s">
        <v>18234</v>
      </c>
      <c r="C3177" t="s">
        <v>15077</v>
      </c>
      <c r="D3177">
        <v>43062</v>
      </c>
      <c r="E3177">
        <v>799</v>
      </c>
      <c r="F3177" t="s">
        <v>15070</v>
      </c>
      <c r="G3177" t="s">
        <v>20049</v>
      </c>
    </row>
    <row r="3178" spans="1:7" x14ac:dyDescent="0.3">
      <c r="A3178">
        <v>3177</v>
      </c>
      <c r="B3178" t="s">
        <v>18235</v>
      </c>
      <c r="C3178" t="s">
        <v>15077</v>
      </c>
      <c r="D3178">
        <v>36121</v>
      </c>
      <c r="E3178">
        <v>351</v>
      </c>
      <c r="F3178" t="s">
        <v>15061</v>
      </c>
      <c r="G3178" t="s">
        <v>20049</v>
      </c>
    </row>
    <row r="3179" spans="1:7" x14ac:dyDescent="0.3">
      <c r="A3179">
        <v>3178</v>
      </c>
      <c r="B3179" t="s">
        <v>18236</v>
      </c>
      <c r="C3179" t="s">
        <v>15069</v>
      </c>
      <c r="D3179">
        <v>46699</v>
      </c>
      <c r="E3179">
        <v>223</v>
      </c>
      <c r="F3179" t="s">
        <v>15055</v>
      </c>
      <c r="G3179" t="s">
        <v>20049</v>
      </c>
    </row>
    <row r="3180" spans="1:7" x14ac:dyDescent="0.3">
      <c r="A3180">
        <v>3179</v>
      </c>
      <c r="B3180" t="s">
        <v>18237</v>
      </c>
      <c r="C3180" t="s">
        <v>15057</v>
      </c>
      <c r="D3180">
        <v>14317</v>
      </c>
      <c r="E3180">
        <v>414</v>
      </c>
      <c r="F3180" t="s">
        <v>15055</v>
      </c>
      <c r="G3180" t="s">
        <v>20049</v>
      </c>
    </row>
    <row r="3181" spans="1:7" x14ac:dyDescent="0.3">
      <c r="A3181">
        <v>3180</v>
      </c>
      <c r="B3181" t="s">
        <v>18238</v>
      </c>
      <c r="C3181" t="s">
        <v>15060</v>
      </c>
      <c r="D3181">
        <v>28028</v>
      </c>
      <c r="E3181">
        <v>430</v>
      </c>
      <c r="F3181" t="s">
        <v>15063</v>
      </c>
      <c r="G3181" t="s">
        <v>20049</v>
      </c>
    </row>
    <row r="3182" spans="1:7" x14ac:dyDescent="0.3">
      <c r="A3182">
        <v>3181</v>
      </c>
      <c r="B3182" t="s">
        <v>18239</v>
      </c>
      <c r="C3182" t="s">
        <v>15054</v>
      </c>
      <c r="D3182">
        <v>46822</v>
      </c>
      <c r="E3182">
        <v>273</v>
      </c>
      <c r="F3182" t="s">
        <v>15063</v>
      </c>
      <c r="G3182" t="s">
        <v>20049</v>
      </c>
    </row>
    <row r="3183" spans="1:7" x14ac:dyDescent="0.3">
      <c r="A3183">
        <v>3182</v>
      </c>
      <c r="B3183" t="s">
        <v>18240</v>
      </c>
      <c r="C3183" t="s">
        <v>15057</v>
      </c>
      <c r="D3183">
        <v>2727</v>
      </c>
      <c r="E3183">
        <v>476</v>
      </c>
      <c r="F3183" t="s">
        <v>15063</v>
      </c>
      <c r="G3183" t="s">
        <v>20049</v>
      </c>
    </row>
    <row r="3184" spans="1:7" x14ac:dyDescent="0.3">
      <c r="A3184">
        <v>3183</v>
      </c>
      <c r="B3184" t="s">
        <v>18241</v>
      </c>
      <c r="C3184" t="s">
        <v>15077</v>
      </c>
      <c r="D3184">
        <v>36341</v>
      </c>
      <c r="E3184">
        <v>372</v>
      </c>
      <c r="F3184" t="s">
        <v>15061</v>
      </c>
      <c r="G3184" t="s">
        <v>20049</v>
      </c>
    </row>
    <row r="3185" spans="1:7" x14ac:dyDescent="0.3">
      <c r="A3185">
        <v>3184</v>
      </c>
      <c r="B3185" t="s">
        <v>18242</v>
      </c>
      <c r="C3185" t="s">
        <v>15057</v>
      </c>
      <c r="D3185">
        <v>47731</v>
      </c>
      <c r="E3185">
        <v>378</v>
      </c>
      <c r="F3185" t="s">
        <v>15070</v>
      </c>
      <c r="G3185" t="s">
        <v>20049</v>
      </c>
    </row>
    <row r="3186" spans="1:7" x14ac:dyDescent="0.3">
      <c r="A3186">
        <v>3185</v>
      </c>
      <c r="B3186" t="s">
        <v>18243</v>
      </c>
      <c r="C3186" t="s">
        <v>15065</v>
      </c>
      <c r="D3186">
        <v>37255</v>
      </c>
      <c r="E3186">
        <v>633</v>
      </c>
      <c r="F3186" t="s">
        <v>15055</v>
      </c>
      <c r="G3186" t="s">
        <v>20049</v>
      </c>
    </row>
    <row r="3187" spans="1:7" x14ac:dyDescent="0.3">
      <c r="A3187">
        <v>3186</v>
      </c>
      <c r="B3187" t="s">
        <v>18244</v>
      </c>
      <c r="C3187" t="s">
        <v>15060</v>
      </c>
      <c r="D3187">
        <v>33267</v>
      </c>
      <c r="E3187">
        <v>145</v>
      </c>
      <c r="F3187" t="s">
        <v>15063</v>
      </c>
      <c r="G3187" t="s">
        <v>20049</v>
      </c>
    </row>
    <row r="3188" spans="1:7" x14ac:dyDescent="0.3">
      <c r="A3188">
        <v>3187</v>
      </c>
      <c r="B3188" t="s">
        <v>18245</v>
      </c>
      <c r="C3188" t="s">
        <v>15057</v>
      </c>
      <c r="D3188">
        <v>25849</v>
      </c>
      <c r="E3188">
        <v>59</v>
      </c>
      <c r="F3188" t="s">
        <v>15061</v>
      </c>
      <c r="G3188" t="s">
        <v>20051</v>
      </c>
    </row>
    <row r="3189" spans="1:7" x14ac:dyDescent="0.3">
      <c r="A3189">
        <v>3188</v>
      </c>
      <c r="B3189" t="s">
        <v>18246</v>
      </c>
      <c r="C3189" t="s">
        <v>15054</v>
      </c>
      <c r="D3189">
        <v>31242</v>
      </c>
      <c r="E3189">
        <v>775</v>
      </c>
      <c r="F3189" t="s">
        <v>15055</v>
      </c>
      <c r="G3189" t="s">
        <v>20049</v>
      </c>
    </row>
    <row r="3190" spans="1:7" x14ac:dyDescent="0.3">
      <c r="A3190">
        <v>3189</v>
      </c>
      <c r="B3190" t="s">
        <v>18247</v>
      </c>
      <c r="C3190" t="s">
        <v>15054</v>
      </c>
      <c r="D3190">
        <v>34365</v>
      </c>
      <c r="E3190">
        <v>373</v>
      </c>
      <c r="F3190" t="s">
        <v>15063</v>
      </c>
      <c r="G3190" t="s">
        <v>20049</v>
      </c>
    </row>
    <row r="3191" spans="1:7" x14ac:dyDescent="0.3">
      <c r="A3191">
        <v>3190</v>
      </c>
      <c r="B3191" t="s">
        <v>18248</v>
      </c>
      <c r="C3191" t="s">
        <v>15065</v>
      </c>
      <c r="D3191">
        <v>19692</v>
      </c>
      <c r="E3191">
        <v>555</v>
      </c>
      <c r="F3191" t="s">
        <v>15063</v>
      </c>
      <c r="G3191" t="s">
        <v>20049</v>
      </c>
    </row>
    <row r="3192" spans="1:7" x14ac:dyDescent="0.3">
      <c r="A3192">
        <v>3191</v>
      </c>
      <c r="B3192" t="s">
        <v>18249</v>
      </c>
      <c r="C3192" t="s">
        <v>15069</v>
      </c>
      <c r="D3192">
        <v>704</v>
      </c>
      <c r="E3192">
        <v>189</v>
      </c>
      <c r="F3192" t="s">
        <v>15063</v>
      </c>
      <c r="G3192" t="s">
        <v>20049</v>
      </c>
    </row>
    <row r="3193" spans="1:7" x14ac:dyDescent="0.3">
      <c r="A3193">
        <v>3192</v>
      </c>
      <c r="B3193" t="s">
        <v>18250</v>
      </c>
      <c r="C3193" t="s">
        <v>15057</v>
      </c>
      <c r="D3193">
        <v>17993</v>
      </c>
      <c r="E3193">
        <v>37</v>
      </c>
      <c r="F3193" t="s">
        <v>15061</v>
      </c>
      <c r="G3193" t="s">
        <v>20051</v>
      </c>
    </row>
    <row r="3194" spans="1:7" x14ac:dyDescent="0.3">
      <c r="A3194">
        <v>3193</v>
      </c>
      <c r="B3194" t="s">
        <v>18251</v>
      </c>
      <c r="C3194" t="s">
        <v>15054</v>
      </c>
      <c r="D3194">
        <v>24217</v>
      </c>
      <c r="E3194">
        <v>867</v>
      </c>
      <c r="F3194" t="s">
        <v>15063</v>
      </c>
      <c r="G3194" t="s">
        <v>20049</v>
      </c>
    </row>
    <row r="3195" spans="1:7" x14ac:dyDescent="0.3">
      <c r="A3195">
        <v>3194</v>
      </c>
      <c r="B3195" t="s">
        <v>18252</v>
      </c>
      <c r="C3195" t="s">
        <v>15060</v>
      </c>
      <c r="D3195">
        <v>15899</v>
      </c>
      <c r="E3195">
        <v>921</v>
      </c>
      <c r="F3195" t="s">
        <v>15061</v>
      </c>
      <c r="G3195" t="s">
        <v>20049</v>
      </c>
    </row>
    <row r="3196" spans="1:7" x14ac:dyDescent="0.3">
      <c r="A3196">
        <v>3195</v>
      </c>
      <c r="B3196" t="s">
        <v>18253</v>
      </c>
      <c r="C3196" t="s">
        <v>15077</v>
      </c>
      <c r="D3196">
        <v>7708</v>
      </c>
      <c r="E3196">
        <v>106</v>
      </c>
      <c r="F3196" t="s">
        <v>15055</v>
      </c>
      <c r="G3196" t="s">
        <v>20049</v>
      </c>
    </row>
    <row r="3197" spans="1:7" x14ac:dyDescent="0.3">
      <c r="A3197">
        <v>3196</v>
      </c>
      <c r="B3197" t="s">
        <v>18254</v>
      </c>
      <c r="C3197" t="s">
        <v>15054</v>
      </c>
      <c r="D3197">
        <v>11811</v>
      </c>
      <c r="E3197">
        <v>806</v>
      </c>
      <c r="F3197" t="s">
        <v>15061</v>
      </c>
      <c r="G3197" t="s">
        <v>20049</v>
      </c>
    </row>
    <row r="3198" spans="1:7" x14ac:dyDescent="0.3">
      <c r="A3198">
        <v>3197</v>
      </c>
      <c r="B3198" t="s">
        <v>18255</v>
      </c>
      <c r="C3198" t="s">
        <v>15069</v>
      </c>
      <c r="D3198">
        <v>49402</v>
      </c>
      <c r="E3198">
        <v>376</v>
      </c>
      <c r="F3198" t="s">
        <v>15063</v>
      </c>
      <c r="G3198" t="s">
        <v>20049</v>
      </c>
    </row>
    <row r="3199" spans="1:7" x14ac:dyDescent="0.3">
      <c r="A3199">
        <v>3198</v>
      </c>
      <c r="B3199" t="s">
        <v>18256</v>
      </c>
      <c r="C3199" t="s">
        <v>15054</v>
      </c>
      <c r="D3199">
        <v>5419</v>
      </c>
      <c r="E3199">
        <v>52</v>
      </c>
      <c r="F3199" t="s">
        <v>15070</v>
      </c>
      <c r="G3199" t="s">
        <v>20051</v>
      </c>
    </row>
    <row r="3200" spans="1:7" x14ac:dyDescent="0.3">
      <c r="A3200">
        <v>3199</v>
      </c>
      <c r="B3200" t="s">
        <v>18257</v>
      </c>
      <c r="C3200" t="s">
        <v>15077</v>
      </c>
      <c r="D3200">
        <v>2871</v>
      </c>
      <c r="E3200">
        <v>640</v>
      </c>
      <c r="F3200" t="s">
        <v>15070</v>
      </c>
      <c r="G3200" t="s">
        <v>20049</v>
      </c>
    </row>
    <row r="3201" spans="1:7" x14ac:dyDescent="0.3">
      <c r="A3201">
        <v>3200</v>
      </c>
      <c r="B3201" t="s">
        <v>18258</v>
      </c>
      <c r="C3201" t="s">
        <v>15060</v>
      </c>
      <c r="D3201">
        <v>18241</v>
      </c>
      <c r="E3201">
        <v>381</v>
      </c>
      <c r="F3201" t="s">
        <v>15061</v>
      </c>
      <c r="G3201" t="s">
        <v>20049</v>
      </c>
    </row>
    <row r="3202" spans="1:7" x14ac:dyDescent="0.3">
      <c r="A3202">
        <v>3201</v>
      </c>
      <c r="B3202" t="s">
        <v>18259</v>
      </c>
      <c r="C3202" t="s">
        <v>15069</v>
      </c>
      <c r="D3202">
        <v>19818</v>
      </c>
      <c r="E3202">
        <v>432</v>
      </c>
      <c r="F3202" t="s">
        <v>15055</v>
      </c>
      <c r="G3202" t="s">
        <v>20049</v>
      </c>
    </row>
    <row r="3203" spans="1:7" x14ac:dyDescent="0.3">
      <c r="A3203">
        <v>3202</v>
      </c>
      <c r="B3203" t="s">
        <v>18260</v>
      </c>
      <c r="C3203" t="s">
        <v>15065</v>
      </c>
      <c r="D3203">
        <v>12558</v>
      </c>
      <c r="E3203">
        <v>45</v>
      </c>
      <c r="F3203" t="s">
        <v>15070</v>
      </c>
      <c r="G3203" t="s">
        <v>20051</v>
      </c>
    </row>
    <row r="3204" spans="1:7" x14ac:dyDescent="0.3">
      <c r="A3204">
        <v>3203</v>
      </c>
      <c r="B3204" t="s">
        <v>18261</v>
      </c>
      <c r="C3204" t="s">
        <v>15054</v>
      </c>
      <c r="D3204">
        <v>15949</v>
      </c>
      <c r="E3204">
        <v>670</v>
      </c>
      <c r="F3204" t="s">
        <v>15070</v>
      </c>
      <c r="G3204" t="s">
        <v>20049</v>
      </c>
    </row>
    <row r="3205" spans="1:7" x14ac:dyDescent="0.3">
      <c r="A3205">
        <v>3204</v>
      </c>
      <c r="B3205" t="s">
        <v>18262</v>
      </c>
      <c r="C3205" t="s">
        <v>15057</v>
      </c>
      <c r="D3205">
        <v>32607</v>
      </c>
      <c r="E3205">
        <v>477</v>
      </c>
      <c r="F3205" t="s">
        <v>15061</v>
      </c>
      <c r="G3205" t="s">
        <v>20049</v>
      </c>
    </row>
    <row r="3206" spans="1:7" x14ac:dyDescent="0.3">
      <c r="A3206">
        <v>3205</v>
      </c>
      <c r="B3206" t="s">
        <v>18263</v>
      </c>
      <c r="C3206" t="s">
        <v>15077</v>
      </c>
      <c r="D3206">
        <v>3973</v>
      </c>
      <c r="E3206">
        <v>277</v>
      </c>
      <c r="F3206" t="s">
        <v>15061</v>
      </c>
      <c r="G3206" t="s">
        <v>20049</v>
      </c>
    </row>
    <row r="3207" spans="1:7" x14ac:dyDescent="0.3">
      <c r="A3207">
        <v>3206</v>
      </c>
      <c r="B3207" t="s">
        <v>18264</v>
      </c>
      <c r="C3207" t="s">
        <v>15057</v>
      </c>
      <c r="D3207">
        <v>13783</v>
      </c>
      <c r="E3207">
        <v>438</v>
      </c>
      <c r="F3207" t="s">
        <v>15070</v>
      </c>
      <c r="G3207" t="s">
        <v>20049</v>
      </c>
    </row>
    <row r="3208" spans="1:7" x14ac:dyDescent="0.3">
      <c r="A3208">
        <v>3207</v>
      </c>
      <c r="B3208" t="s">
        <v>18265</v>
      </c>
      <c r="C3208" t="s">
        <v>15054</v>
      </c>
      <c r="D3208">
        <v>48414</v>
      </c>
      <c r="E3208">
        <v>778</v>
      </c>
      <c r="F3208" t="s">
        <v>15061</v>
      </c>
      <c r="G3208" t="s">
        <v>20049</v>
      </c>
    </row>
    <row r="3209" spans="1:7" x14ac:dyDescent="0.3">
      <c r="A3209">
        <v>3208</v>
      </c>
      <c r="B3209" t="s">
        <v>18266</v>
      </c>
      <c r="C3209" t="s">
        <v>15060</v>
      </c>
      <c r="D3209">
        <v>37166</v>
      </c>
      <c r="E3209">
        <v>156</v>
      </c>
      <c r="F3209" t="s">
        <v>15070</v>
      </c>
      <c r="G3209" t="s">
        <v>20049</v>
      </c>
    </row>
    <row r="3210" spans="1:7" x14ac:dyDescent="0.3">
      <c r="A3210">
        <v>3209</v>
      </c>
      <c r="B3210" t="s">
        <v>18267</v>
      </c>
      <c r="C3210" t="s">
        <v>15077</v>
      </c>
      <c r="D3210">
        <v>13837</v>
      </c>
      <c r="E3210">
        <v>110</v>
      </c>
      <c r="F3210" t="s">
        <v>15063</v>
      </c>
      <c r="G3210" t="s">
        <v>20049</v>
      </c>
    </row>
    <row r="3211" spans="1:7" x14ac:dyDescent="0.3">
      <c r="A3211">
        <v>3210</v>
      </c>
      <c r="B3211" t="s">
        <v>18268</v>
      </c>
      <c r="C3211" t="s">
        <v>15069</v>
      </c>
      <c r="D3211">
        <v>13235</v>
      </c>
      <c r="E3211">
        <v>976</v>
      </c>
      <c r="F3211" t="s">
        <v>15063</v>
      </c>
      <c r="G3211" t="s">
        <v>20049</v>
      </c>
    </row>
    <row r="3212" spans="1:7" x14ac:dyDescent="0.3">
      <c r="A3212">
        <v>3211</v>
      </c>
      <c r="B3212" t="s">
        <v>18269</v>
      </c>
      <c r="C3212" t="s">
        <v>15069</v>
      </c>
      <c r="D3212">
        <v>46466</v>
      </c>
      <c r="E3212">
        <v>803</v>
      </c>
      <c r="F3212" t="s">
        <v>15055</v>
      </c>
      <c r="G3212" t="s">
        <v>20049</v>
      </c>
    </row>
    <row r="3213" spans="1:7" x14ac:dyDescent="0.3">
      <c r="A3213">
        <v>3212</v>
      </c>
      <c r="B3213" t="s">
        <v>18270</v>
      </c>
      <c r="C3213" t="s">
        <v>15065</v>
      </c>
      <c r="D3213">
        <v>27979</v>
      </c>
      <c r="E3213">
        <v>674</v>
      </c>
      <c r="F3213" t="s">
        <v>15070</v>
      </c>
      <c r="G3213" t="s">
        <v>20049</v>
      </c>
    </row>
    <row r="3214" spans="1:7" x14ac:dyDescent="0.3">
      <c r="A3214">
        <v>3213</v>
      </c>
      <c r="B3214" t="s">
        <v>18271</v>
      </c>
      <c r="C3214" t="s">
        <v>15069</v>
      </c>
      <c r="D3214">
        <v>17391</v>
      </c>
      <c r="E3214">
        <v>165</v>
      </c>
      <c r="F3214" t="s">
        <v>15061</v>
      </c>
      <c r="G3214" t="s">
        <v>20049</v>
      </c>
    </row>
    <row r="3215" spans="1:7" x14ac:dyDescent="0.3">
      <c r="A3215">
        <v>3214</v>
      </c>
      <c r="B3215" t="s">
        <v>18272</v>
      </c>
      <c r="C3215" t="s">
        <v>15060</v>
      </c>
      <c r="D3215">
        <v>18851</v>
      </c>
      <c r="E3215">
        <v>928</v>
      </c>
      <c r="F3215" t="s">
        <v>15055</v>
      </c>
      <c r="G3215" t="s">
        <v>20049</v>
      </c>
    </row>
    <row r="3216" spans="1:7" x14ac:dyDescent="0.3">
      <c r="A3216">
        <v>3215</v>
      </c>
      <c r="B3216" t="s">
        <v>18273</v>
      </c>
      <c r="C3216" t="s">
        <v>15060</v>
      </c>
      <c r="D3216">
        <v>26022</v>
      </c>
      <c r="E3216">
        <v>786</v>
      </c>
      <c r="F3216" t="s">
        <v>15061</v>
      </c>
      <c r="G3216" t="s">
        <v>20049</v>
      </c>
    </row>
    <row r="3217" spans="1:7" x14ac:dyDescent="0.3">
      <c r="A3217">
        <v>3216</v>
      </c>
      <c r="B3217" t="s">
        <v>18274</v>
      </c>
      <c r="C3217" t="s">
        <v>15065</v>
      </c>
      <c r="D3217">
        <v>25453</v>
      </c>
      <c r="E3217">
        <v>757</v>
      </c>
      <c r="F3217" t="s">
        <v>15070</v>
      </c>
      <c r="G3217" t="s">
        <v>20049</v>
      </c>
    </row>
    <row r="3218" spans="1:7" x14ac:dyDescent="0.3">
      <c r="A3218">
        <v>3217</v>
      </c>
      <c r="B3218" t="s">
        <v>18275</v>
      </c>
      <c r="C3218" t="s">
        <v>15065</v>
      </c>
      <c r="D3218">
        <v>2043</v>
      </c>
      <c r="E3218">
        <v>262</v>
      </c>
      <c r="F3218" t="s">
        <v>15055</v>
      </c>
      <c r="G3218" t="s">
        <v>20049</v>
      </c>
    </row>
    <row r="3219" spans="1:7" x14ac:dyDescent="0.3">
      <c r="A3219">
        <v>3218</v>
      </c>
      <c r="B3219" t="s">
        <v>18276</v>
      </c>
      <c r="C3219" t="s">
        <v>15057</v>
      </c>
      <c r="D3219">
        <v>20557</v>
      </c>
      <c r="E3219">
        <v>399</v>
      </c>
      <c r="F3219" t="s">
        <v>15061</v>
      </c>
      <c r="G3219" t="s">
        <v>20049</v>
      </c>
    </row>
    <row r="3220" spans="1:7" x14ac:dyDescent="0.3">
      <c r="A3220">
        <v>3219</v>
      </c>
      <c r="B3220" t="s">
        <v>18277</v>
      </c>
      <c r="C3220" t="s">
        <v>15077</v>
      </c>
      <c r="D3220">
        <v>36105</v>
      </c>
      <c r="E3220">
        <v>364</v>
      </c>
      <c r="F3220" t="s">
        <v>15061</v>
      </c>
      <c r="G3220" t="s">
        <v>20049</v>
      </c>
    </row>
    <row r="3221" spans="1:7" x14ac:dyDescent="0.3">
      <c r="A3221">
        <v>3220</v>
      </c>
      <c r="B3221" t="s">
        <v>18278</v>
      </c>
      <c r="C3221" t="s">
        <v>15057</v>
      </c>
      <c r="D3221">
        <v>7326</v>
      </c>
      <c r="E3221">
        <v>465</v>
      </c>
      <c r="F3221" t="s">
        <v>15055</v>
      </c>
      <c r="G3221" t="s">
        <v>20049</v>
      </c>
    </row>
    <row r="3222" spans="1:7" x14ac:dyDescent="0.3">
      <c r="A3222">
        <v>3221</v>
      </c>
      <c r="B3222" t="s">
        <v>18279</v>
      </c>
      <c r="C3222" t="s">
        <v>15060</v>
      </c>
      <c r="D3222">
        <v>1387</v>
      </c>
      <c r="E3222">
        <v>793</v>
      </c>
      <c r="F3222" t="s">
        <v>15063</v>
      </c>
      <c r="G3222" t="s">
        <v>20049</v>
      </c>
    </row>
    <row r="3223" spans="1:7" x14ac:dyDescent="0.3">
      <c r="A3223">
        <v>3222</v>
      </c>
      <c r="B3223" t="s">
        <v>18280</v>
      </c>
      <c r="C3223" t="s">
        <v>15060</v>
      </c>
      <c r="D3223">
        <v>43013</v>
      </c>
      <c r="E3223">
        <v>577</v>
      </c>
      <c r="F3223" t="s">
        <v>15063</v>
      </c>
      <c r="G3223" t="s">
        <v>20049</v>
      </c>
    </row>
    <row r="3224" spans="1:7" x14ac:dyDescent="0.3">
      <c r="A3224">
        <v>3223</v>
      </c>
      <c r="B3224" t="s">
        <v>18281</v>
      </c>
      <c r="C3224" t="s">
        <v>15057</v>
      </c>
      <c r="D3224">
        <v>40231</v>
      </c>
      <c r="E3224">
        <v>917</v>
      </c>
      <c r="F3224" t="s">
        <v>15055</v>
      </c>
      <c r="G3224" t="s">
        <v>20049</v>
      </c>
    </row>
    <row r="3225" spans="1:7" x14ac:dyDescent="0.3">
      <c r="A3225">
        <v>3224</v>
      </c>
      <c r="B3225" t="s">
        <v>18282</v>
      </c>
      <c r="C3225" t="s">
        <v>15069</v>
      </c>
      <c r="D3225">
        <v>49242</v>
      </c>
      <c r="E3225">
        <v>190</v>
      </c>
      <c r="F3225" t="s">
        <v>15061</v>
      </c>
      <c r="G3225" t="s">
        <v>20049</v>
      </c>
    </row>
    <row r="3226" spans="1:7" x14ac:dyDescent="0.3">
      <c r="A3226">
        <v>3225</v>
      </c>
      <c r="B3226" t="s">
        <v>18283</v>
      </c>
      <c r="C3226" t="s">
        <v>15065</v>
      </c>
      <c r="D3226">
        <v>1488</v>
      </c>
      <c r="E3226">
        <v>66</v>
      </c>
      <c r="F3226" t="s">
        <v>15063</v>
      </c>
      <c r="G3226" t="s">
        <v>20051</v>
      </c>
    </row>
    <row r="3227" spans="1:7" x14ac:dyDescent="0.3">
      <c r="A3227">
        <v>3226</v>
      </c>
      <c r="B3227" t="s">
        <v>18284</v>
      </c>
      <c r="C3227" t="s">
        <v>15069</v>
      </c>
      <c r="D3227">
        <v>4099</v>
      </c>
      <c r="E3227">
        <v>958</v>
      </c>
      <c r="F3227" t="s">
        <v>15061</v>
      </c>
      <c r="G3227" t="s">
        <v>20049</v>
      </c>
    </row>
    <row r="3228" spans="1:7" x14ac:dyDescent="0.3">
      <c r="A3228">
        <v>3227</v>
      </c>
      <c r="B3228" t="s">
        <v>18285</v>
      </c>
      <c r="C3228" t="s">
        <v>15057</v>
      </c>
      <c r="D3228">
        <v>1491</v>
      </c>
      <c r="E3228">
        <v>526</v>
      </c>
      <c r="F3228" t="s">
        <v>15055</v>
      </c>
      <c r="G3228" t="s">
        <v>20049</v>
      </c>
    </row>
    <row r="3229" spans="1:7" x14ac:dyDescent="0.3">
      <c r="A3229">
        <v>3228</v>
      </c>
      <c r="B3229" t="s">
        <v>18286</v>
      </c>
      <c r="C3229" t="s">
        <v>15077</v>
      </c>
      <c r="D3229">
        <v>7323</v>
      </c>
      <c r="E3229">
        <v>346</v>
      </c>
      <c r="F3229" t="s">
        <v>15061</v>
      </c>
      <c r="G3229" t="s">
        <v>20049</v>
      </c>
    </row>
    <row r="3230" spans="1:7" x14ac:dyDescent="0.3">
      <c r="A3230">
        <v>3229</v>
      </c>
      <c r="B3230" t="s">
        <v>18287</v>
      </c>
      <c r="C3230" t="s">
        <v>15069</v>
      </c>
      <c r="D3230">
        <v>2745</v>
      </c>
      <c r="E3230">
        <v>473</v>
      </c>
      <c r="F3230" t="s">
        <v>15063</v>
      </c>
      <c r="G3230" t="s">
        <v>20049</v>
      </c>
    </row>
    <row r="3231" spans="1:7" x14ac:dyDescent="0.3">
      <c r="A3231">
        <v>3230</v>
      </c>
      <c r="B3231" t="s">
        <v>18288</v>
      </c>
      <c r="C3231" t="s">
        <v>15077</v>
      </c>
      <c r="D3231">
        <v>26931</v>
      </c>
      <c r="E3231">
        <v>915</v>
      </c>
      <c r="F3231" t="s">
        <v>15070</v>
      </c>
      <c r="G3231" t="s">
        <v>20049</v>
      </c>
    </row>
    <row r="3232" spans="1:7" x14ac:dyDescent="0.3">
      <c r="A3232">
        <v>3231</v>
      </c>
      <c r="B3232" t="s">
        <v>18289</v>
      </c>
      <c r="C3232" t="s">
        <v>15057</v>
      </c>
      <c r="D3232">
        <v>14557</v>
      </c>
      <c r="E3232">
        <v>234</v>
      </c>
      <c r="F3232" t="s">
        <v>15061</v>
      </c>
      <c r="G3232" t="s">
        <v>20049</v>
      </c>
    </row>
    <row r="3233" spans="1:7" x14ac:dyDescent="0.3">
      <c r="A3233">
        <v>3232</v>
      </c>
      <c r="B3233" t="s">
        <v>18290</v>
      </c>
      <c r="C3233" t="s">
        <v>15069</v>
      </c>
      <c r="D3233">
        <v>21991</v>
      </c>
      <c r="E3233">
        <v>527</v>
      </c>
      <c r="F3233" t="s">
        <v>15063</v>
      </c>
      <c r="G3233" t="s">
        <v>20049</v>
      </c>
    </row>
    <row r="3234" spans="1:7" x14ac:dyDescent="0.3">
      <c r="A3234">
        <v>3233</v>
      </c>
      <c r="B3234" t="s">
        <v>18291</v>
      </c>
      <c r="C3234" t="s">
        <v>15054</v>
      </c>
      <c r="D3234">
        <v>7145</v>
      </c>
      <c r="E3234">
        <v>715</v>
      </c>
      <c r="F3234" t="s">
        <v>15055</v>
      </c>
      <c r="G3234" t="s">
        <v>20049</v>
      </c>
    </row>
    <row r="3235" spans="1:7" x14ac:dyDescent="0.3">
      <c r="A3235">
        <v>3234</v>
      </c>
      <c r="B3235" t="s">
        <v>18292</v>
      </c>
      <c r="C3235" t="s">
        <v>15069</v>
      </c>
      <c r="D3235">
        <v>17911</v>
      </c>
      <c r="E3235">
        <v>271</v>
      </c>
      <c r="F3235" t="s">
        <v>15061</v>
      </c>
      <c r="G3235" t="s">
        <v>20049</v>
      </c>
    </row>
    <row r="3236" spans="1:7" x14ac:dyDescent="0.3">
      <c r="A3236">
        <v>3235</v>
      </c>
      <c r="B3236" t="s">
        <v>18293</v>
      </c>
      <c r="C3236" t="s">
        <v>15077</v>
      </c>
      <c r="D3236">
        <v>29867</v>
      </c>
      <c r="E3236">
        <v>113</v>
      </c>
      <c r="F3236" t="s">
        <v>15061</v>
      </c>
      <c r="G3236" t="s">
        <v>20049</v>
      </c>
    </row>
    <row r="3237" spans="1:7" x14ac:dyDescent="0.3">
      <c r="A3237">
        <v>3236</v>
      </c>
      <c r="B3237" t="s">
        <v>18294</v>
      </c>
      <c r="C3237" t="s">
        <v>15065</v>
      </c>
      <c r="D3237">
        <v>46729</v>
      </c>
      <c r="E3237">
        <v>347</v>
      </c>
      <c r="F3237" t="s">
        <v>15061</v>
      </c>
      <c r="G3237" t="s">
        <v>20049</v>
      </c>
    </row>
    <row r="3238" spans="1:7" x14ac:dyDescent="0.3">
      <c r="A3238">
        <v>3237</v>
      </c>
      <c r="B3238" t="s">
        <v>18295</v>
      </c>
      <c r="C3238" t="s">
        <v>15077</v>
      </c>
      <c r="D3238">
        <v>12802</v>
      </c>
      <c r="E3238">
        <v>217</v>
      </c>
      <c r="F3238" t="s">
        <v>15070</v>
      </c>
      <c r="G3238" t="s">
        <v>20049</v>
      </c>
    </row>
    <row r="3239" spans="1:7" x14ac:dyDescent="0.3">
      <c r="A3239">
        <v>3238</v>
      </c>
      <c r="B3239" t="s">
        <v>18296</v>
      </c>
      <c r="C3239" t="s">
        <v>15054</v>
      </c>
      <c r="D3239">
        <v>34427</v>
      </c>
      <c r="E3239">
        <v>55</v>
      </c>
      <c r="F3239" t="s">
        <v>15061</v>
      </c>
      <c r="G3239" t="s">
        <v>20051</v>
      </c>
    </row>
    <row r="3240" spans="1:7" x14ac:dyDescent="0.3">
      <c r="A3240">
        <v>3239</v>
      </c>
      <c r="B3240" t="s">
        <v>18297</v>
      </c>
      <c r="C3240" t="s">
        <v>15060</v>
      </c>
      <c r="D3240">
        <v>3524</v>
      </c>
      <c r="E3240">
        <v>758</v>
      </c>
      <c r="F3240" t="s">
        <v>15070</v>
      </c>
      <c r="G3240" t="s">
        <v>20049</v>
      </c>
    </row>
    <row r="3241" spans="1:7" x14ac:dyDescent="0.3">
      <c r="A3241">
        <v>3240</v>
      </c>
      <c r="B3241" t="s">
        <v>18298</v>
      </c>
      <c r="C3241" t="s">
        <v>15077</v>
      </c>
      <c r="D3241">
        <v>49957</v>
      </c>
      <c r="E3241">
        <v>842</v>
      </c>
      <c r="F3241" t="s">
        <v>15063</v>
      </c>
      <c r="G3241" t="s">
        <v>20049</v>
      </c>
    </row>
    <row r="3242" spans="1:7" x14ac:dyDescent="0.3">
      <c r="A3242">
        <v>3241</v>
      </c>
      <c r="B3242" t="s">
        <v>18299</v>
      </c>
      <c r="C3242" t="s">
        <v>15077</v>
      </c>
      <c r="D3242">
        <v>42415</v>
      </c>
      <c r="E3242">
        <v>99</v>
      </c>
      <c r="F3242" t="s">
        <v>15061</v>
      </c>
      <c r="G3242" t="s">
        <v>20051</v>
      </c>
    </row>
    <row r="3243" spans="1:7" x14ac:dyDescent="0.3">
      <c r="A3243">
        <v>3242</v>
      </c>
      <c r="B3243" t="s">
        <v>18300</v>
      </c>
      <c r="C3243" t="s">
        <v>15065</v>
      </c>
      <c r="D3243">
        <v>25942</v>
      </c>
      <c r="E3243">
        <v>455</v>
      </c>
      <c r="F3243" t="s">
        <v>15055</v>
      </c>
      <c r="G3243" t="s">
        <v>20049</v>
      </c>
    </row>
    <row r="3244" spans="1:7" x14ac:dyDescent="0.3">
      <c r="A3244">
        <v>3243</v>
      </c>
      <c r="B3244" t="s">
        <v>18301</v>
      </c>
      <c r="C3244" t="s">
        <v>15077</v>
      </c>
      <c r="D3244">
        <v>871</v>
      </c>
      <c r="E3244">
        <v>830</v>
      </c>
      <c r="F3244" t="s">
        <v>15070</v>
      </c>
      <c r="G3244" t="s">
        <v>20049</v>
      </c>
    </row>
    <row r="3245" spans="1:7" x14ac:dyDescent="0.3">
      <c r="A3245">
        <v>3244</v>
      </c>
      <c r="B3245" t="s">
        <v>18302</v>
      </c>
      <c r="C3245" t="s">
        <v>15060</v>
      </c>
      <c r="D3245">
        <v>1114</v>
      </c>
      <c r="E3245">
        <v>781</v>
      </c>
      <c r="F3245" t="s">
        <v>15063</v>
      </c>
      <c r="G3245" t="s">
        <v>20049</v>
      </c>
    </row>
    <row r="3246" spans="1:7" x14ac:dyDescent="0.3">
      <c r="A3246">
        <v>3245</v>
      </c>
      <c r="B3246" t="s">
        <v>18303</v>
      </c>
      <c r="C3246" t="s">
        <v>15060</v>
      </c>
      <c r="D3246">
        <v>49709</v>
      </c>
      <c r="E3246">
        <v>772</v>
      </c>
      <c r="F3246" t="s">
        <v>15055</v>
      </c>
      <c r="G3246" t="s">
        <v>20049</v>
      </c>
    </row>
    <row r="3247" spans="1:7" x14ac:dyDescent="0.3">
      <c r="A3247">
        <v>3246</v>
      </c>
      <c r="B3247" t="s">
        <v>18304</v>
      </c>
      <c r="C3247" t="s">
        <v>15060</v>
      </c>
      <c r="D3247">
        <v>41318</v>
      </c>
      <c r="E3247">
        <v>739</v>
      </c>
      <c r="F3247" t="s">
        <v>15061</v>
      </c>
      <c r="G3247" t="s">
        <v>20049</v>
      </c>
    </row>
    <row r="3248" spans="1:7" x14ac:dyDescent="0.3">
      <c r="A3248">
        <v>3247</v>
      </c>
      <c r="B3248" t="s">
        <v>18305</v>
      </c>
      <c r="C3248" t="s">
        <v>15057</v>
      </c>
      <c r="D3248">
        <v>43456</v>
      </c>
      <c r="E3248">
        <v>58</v>
      </c>
      <c r="F3248" t="s">
        <v>15061</v>
      </c>
      <c r="G3248" t="s">
        <v>20051</v>
      </c>
    </row>
    <row r="3249" spans="1:7" x14ac:dyDescent="0.3">
      <c r="A3249">
        <v>3248</v>
      </c>
      <c r="B3249" t="s">
        <v>18306</v>
      </c>
      <c r="C3249" t="s">
        <v>15077</v>
      </c>
      <c r="D3249">
        <v>27855</v>
      </c>
      <c r="E3249">
        <v>342</v>
      </c>
      <c r="F3249" t="s">
        <v>15055</v>
      </c>
      <c r="G3249" t="s">
        <v>20049</v>
      </c>
    </row>
    <row r="3250" spans="1:7" x14ac:dyDescent="0.3">
      <c r="A3250">
        <v>3249</v>
      </c>
      <c r="B3250" t="s">
        <v>18307</v>
      </c>
      <c r="C3250" t="s">
        <v>15057</v>
      </c>
      <c r="D3250">
        <v>16317</v>
      </c>
      <c r="E3250">
        <v>982</v>
      </c>
      <c r="F3250" t="s">
        <v>15055</v>
      </c>
      <c r="G3250" t="s">
        <v>20049</v>
      </c>
    </row>
    <row r="3251" spans="1:7" x14ac:dyDescent="0.3">
      <c r="A3251">
        <v>3250</v>
      </c>
      <c r="B3251" t="s">
        <v>18308</v>
      </c>
      <c r="C3251" t="s">
        <v>15060</v>
      </c>
      <c r="D3251">
        <v>43131</v>
      </c>
      <c r="E3251">
        <v>32</v>
      </c>
      <c r="F3251" t="s">
        <v>15070</v>
      </c>
      <c r="G3251" t="s">
        <v>20051</v>
      </c>
    </row>
    <row r="3252" spans="1:7" x14ac:dyDescent="0.3">
      <c r="A3252">
        <v>3251</v>
      </c>
      <c r="B3252" t="s">
        <v>18309</v>
      </c>
      <c r="C3252" t="s">
        <v>15077</v>
      </c>
      <c r="D3252">
        <v>38677</v>
      </c>
      <c r="E3252">
        <v>944</v>
      </c>
      <c r="F3252" t="s">
        <v>15061</v>
      </c>
      <c r="G3252" t="s">
        <v>20049</v>
      </c>
    </row>
    <row r="3253" spans="1:7" x14ac:dyDescent="0.3">
      <c r="A3253">
        <v>3252</v>
      </c>
      <c r="B3253" t="s">
        <v>18310</v>
      </c>
      <c r="C3253" t="s">
        <v>15054</v>
      </c>
      <c r="D3253">
        <v>4282</v>
      </c>
      <c r="E3253">
        <v>912</v>
      </c>
      <c r="F3253" t="s">
        <v>15063</v>
      </c>
      <c r="G3253" t="s">
        <v>20049</v>
      </c>
    </row>
    <row r="3254" spans="1:7" x14ac:dyDescent="0.3">
      <c r="A3254">
        <v>3253</v>
      </c>
      <c r="B3254" t="s">
        <v>18311</v>
      </c>
      <c r="C3254" t="s">
        <v>15065</v>
      </c>
      <c r="D3254">
        <v>25678</v>
      </c>
      <c r="E3254">
        <v>602</v>
      </c>
      <c r="F3254" t="s">
        <v>15061</v>
      </c>
      <c r="G3254" t="s">
        <v>20049</v>
      </c>
    </row>
    <row r="3255" spans="1:7" x14ac:dyDescent="0.3">
      <c r="A3255">
        <v>3254</v>
      </c>
      <c r="B3255" t="s">
        <v>18312</v>
      </c>
      <c r="C3255" t="s">
        <v>15054</v>
      </c>
      <c r="D3255">
        <v>11044</v>
      </c>
      <c r="E3255">
        <v>552</v>
      </c>
      <c r="F3255" t="s">
        <v>15061</v>
      </c>
      <c r="G3255" t="s">
        <v>20049</v>
      </c>
    </row>
    <row r="3256" spans="1:7" x14ac:dyDescent="0.3">
      <c r="A3256">
        <v>3255</v>
      </c>
      <c r="B3256" t="s">
        <v>18313</v>
      </c>
      <c r="C3256" t="s">
        <v>15077</v>
      </c>
      <c r="D3256">
        <v>47447</v>
      </c>
      <c r="E3256">
        <v>51</v>
      </c>
      <c r="F3256" t="s">
        <v>15063</v>
      </c>
      <c r="G3256" t="s">
        <v>20051</v>
      </c>
    </row>
    <row r="3257" spans="1:7" x14ac:dyDescent="0.3">
      <c r="A3257">
        <v>3256</v>
      </c>
      <c r="B3257" t="s">
        <v>18314</v>
      </c>
      <c r="C3257" t="s">
        <v>15069</v>
      </c>
      <c r="D3257">
        <v>6449</v>
      </c>
      <c r="E3257">
        <v>649</v>
      </c>
      <c r="F3257" t="s">
        <v>15061</v>
      </c>
      <c r="G3257" t="s">
        <v>20049</v>
      </c>
    </row>
    <row r="3258" spans="1:7" x14ac:dyDescent="0.3">
      <c r="A3258">
        <v>3257</v>
      </c>
      <c r="B3258" t="s">
        <v>18315</v>
      </c>
      <c r="C3258" t="s">
        <v>15054</v>
      </c>
      <c r="D3258">
        <v>294</v>
      </c>
      <c r="E3258">
        <v>225</v>
      </c>
      <c r="F3258" t="s">
        <v>15061</v>
      </c>
      <c r="G3258" t="s">
        <v>20049</v>
      </c>
    </row>
    <row r="3259" spans="1:7" x14ac:dyDescent="0.3">
      <c r="A3259">
        <v>3258</v>
      </c>
      <c r="B3259" t="s">
        <v>18316</v>
      </c>
      <c r="C3259" t="s">
        <v>15065</v>
      </c>
      <c r="D3259">
        <v>4415</v>
      </c>
      <c r="E3259">
        <v>574</v>
      </c>
      <c r="F3259" t="s">
        <v>15061</v>
      </c>
      <c r="G3259" t="s">
        <v>20049</v>
      </c>
    </row>
    <row r="3260" spans="1:7" x14ac:dyDescent="0.3">
      <c r="A3260">
        <v>3259</v>
      </c>
      <c r="B3260" t="s">
        <v>18317</v>
      </c>
      <c r="C3260" t="s">
        <v>15077</v>
      </c>
      <c r="D3260">
        <v>9708</v>
      </c>
      <c r="E3260">
        <v>150</v>
      </c>
      <c r="F3260" t="s">
        <v>15063</v>
      </c>
      <c r="G3260" t="s">
        <v>20049</v>
      </c>
    </row>
    <row r="3261" spans="1:7" x14ac:dyDescent="0.3">
      <c r="A3261">
        <v>3260</v>
      </c>
      <c r="B3261" t="s">
        <v>18318</v>
      </c>
      <c r="C3261" t="s">
        <v>15065</v>
      </c>
      <c r="D3261">
        <v>24902</v>
      </c>
      <c r="E3261">
        <v>915</v>
      </c>
      <c r="F3261" t="s">
        <v>15070</v>
      </c>
      <c r="G3261" t="s">
        <v>20049</v>
      </c>
    </row>
    <row r="3262" spans="1:7" x14ac:dyDescent="0.3">
      <c r="A3262">
        <v>3261</v>
      </c>
      <c r="B3262" t="s">
        <v>18319</v>
      </c>
      <c r="C3262" t="s">
        <v>15065</v>
      </c>
      <c r="D3262">
        <v>19202</v>
      </c>
      <c r="E3262">
        <v>687</v>
      </c>
      <c r="F3262" t="s">
        <v>15070</v>
      </c>
      <c r="G3262" t="s">
        <v>20049</v>
      </c>
    </row>
    <row r="3263" spans="1:7" x14ac:dyDescent="0.3">
      <c r="A3263">
        <v>3262</v>
      </c>
      <c r="B3263" t="s">
        <v>18320</v>
      </c>
      <c r="C3263" t="s">
        <v>15077</v>
      </c>
      <c r="D3263">
        <v>19764</v>
      </c>
      <c r="E3263">
        <v>586</v>
      </c>
      <c r="F3263" t="s">
        <v>15055</v>
      </c>
      <c r="G3263" t="s">
        <v>20049</v>
      </c>
    </row>
    <row r="3264" spans="1:7" x14ac:dyDescent="0.3">
      <c r="A3264">
        <v>3263</v>
      </c>
      <c r="B3264" t="s">
        <v>18321</v>
      </c>
      <c r="C3264" t="s">
        <v>15060</v>
      </c>
      <c r="D3264">
        <v>9345</v>
      </c>
      <c r="E3264">
        <v>221</v>
      </c>
      <c r="F3264" t="s">
        <v>15055</v>
      </c>
      <c r="G3264" t="s">
        <v>20049</v>
      </c>
    </row>
    <row r="3265" spans="1:7" x14ac:dyDescent="0.3">
      <c r="A3265">
        <v>3264</v>
      </c>
      <c r="B3265" t="s">
        <v>18322</v>
      </c>
      <c r="C3265" t="s">
        <v>15065</v>
      </c>
      <c r="D3265">
        <v>20484</v>
      </c>
      <c r="E3265">
        <v>624</v>
      </c>
      <c r="F3265" t="s">
        <v>15061</v>
      </c>
      <c r="G3265" t="s">
        <v>20049</v>
      </c>
    </row>
    <row r="3266" spans="1:7" x14ac:dyDescent="0.3">
      <c r="A3266">
        <v>3265</v>
      </c>
      <c r="B3266" t="s">
        <v>18323</v>
      </c>
      <c r="C3266" t="s">
        <v>15060</v>
      </c>
      <c r="D3266">
        <v>21791</v>
      </c>
      <c r="E3266">
        <v>87</v>
      </c>
      <c r="F3266" t="s">
        <v>15055</v>
      </c>
      <c r="G3266" t="s">
        <v>20051</v>
      </c>
    </row>
    <row r="3267" spans="1:7" x14ac:dyDescent="0.3">
      <c r="A3267">
        <v>3266</v>
      </c>
      <c r="B3267" t="s">
        <v>18324</v>
      </c>
      <c r="C3267" t="s">
        <v>15060</v>
      </c>
      <c r="D3267">
        <v>33485</v>
      </c>
      <c r="E3267">
        <v>187</v>
      </c>
      <c r="F3267" t="s">
        <v>15063</v>
      </c>
      <c r="G3267" t="s">
        <v>20049</v>
      </c>
    </row>
    <row r="3268" spans="1:7" x14ac:dyDescent="0.3">
      <c r="A3268">
        <v>3267</v>
      </c>
      <c r="B3268" t="s">
        <v>18325</v>
      </c>
      <c r="C3268" t="s">
        <v>15069</v>
      </c>
      <c r="D3268">
        <v>9232</v>
      </c>
      <c r="E3268">
        <v>354</v>
      </c>
      <c r="F3268" t="s">
        <v>15055</v>
      </c>
      <c r="G3268" t="s">
        <v>20049</v>
      </c>
    </row>
    <row r="3269" spans="1:7" x14ac:dyDescent="0.3">
      <c r="A3269">
        <v>3268</v>
      </c>
      <c r="B3269" t="s">
        <v>18326</v>
      </c>
      <c r="C3269" t="s">
        <v>15057</v>
      </c>
      <c r="D3269">
        <v>5787</v>
      </c>
      <c r="E3269">
        <v>999</v>
      </c>
      <c r="F3269" t="s">
        <v>15055</v>
      </c>
      <c r="G3269" t="s">
        <v>20049</v>
      </c>
    </row>
    <row r="3270" spans="1:7" x14ac:dyDescent="0.3">
      <c r="A3270">
        <v>3269</v>
      </c>
      <c r="B3270" t="s">
        <v>18327</v>
      </c>
      <c r="C3270" t="s">
        <v>15065</v>
      </c>
      <c r="D3270">
        <v>29851</v>
      </c>
      <c r="E3270">
        <v>971</v>
      </c>
      <c r="F3270" t="s">
        <v>15070</v>
      </c>
      <c r="G3270" t="s">
        <v>20049</v>
      </c>
    </row>
    <row r="3271" spans="1:7" x14ac:dyDescent="0.3">
      <c r="A3271">
        <v>3270</v>
      </c>
      <c r="B3271" t="s">
        <v>18328</v>
      </c>
      <c r="C3271" t="s">
        <v>15065</v>
      </c>
      <c r="D3271">
        <v>3363</v>
      </c>
      <c r="E3271">
        <v>192</v>
      </c>
      <c r="F3271" t="s">
        <v>15055</v>
      </c>
      <c r="G3271" t="s">
        <v>20049</v>
      </c>
    </row>
    <row r="3272" spans="1:7" x14ac:dyDescent="0.3">
      <c r="A3272">
        <v>3271</v>
      </c>
      <c r="B3272" t="s">
        <v>18329</v>
      </c>
      <c r="C3272" t="s">
        <v>15065</v>
      </c>
      <c r="D3272">
        <v>1884</v>
      </c>
      <c r="E3272">
        <v>594</v>
      </c>
      <c r="F3272" t="s">
        <v>15063</v>
      </c>
      <c r="G3272" t="s">
        <v>20049</v>
      </c>
    </row>
    <row r="3273" spans="1:7" x14ac:dyDescent="0.3">
      <c r="A3273">
        <v>3272</v>
      </c>
      <c r="B3273" t="s">
        <v>18330</v>
      </c>
      <c r="C3273" t="s">
        <v>15060</v>
      </c>
      <c r="D3273">
        <v>32279</v>
      </c>
      <c r="E3273">
        <v>220</v>
      </c>
      <c r="F3273" t="s">
        <v>15061</v>
      </c>
      <c r="G3273" t="s">
        <v>20049</v>
      </c>
    </row>
    <row r="3274" spans="1:7" x14ac:dyDescent="0.3">
      <c r="A3274">
        <v>3273</v>
      </c>
      <c r="B3274" t="s">
        <v>18331</v>
      </c>
      <c r="C3274" t="s">
        <v>15065</v>
      </c>
      <c r="D3274">
        <v>45051</v>
      </c>
      <c r="E3274">
        <v>688</v>
      </c>
      <c r="F3274" t="s">
        <v>15061</v>
      </c>
      <c r="G3274" t="s">
        <v>20049</v>
      </c>
    </row>
    <row r="3275" spans="1:7" x14ac:dyDescent="0.3">
      <c r="A3275">
        <v>3274</v>
      </c>
      <c r="B3275" t="s">
        <v>18332</v>
      </c>
      <c r="C3275" t="s">
        <v>15057</v>
      </c>
      <c r="D3275">
        <v>41651</v>
      </c>
      <c r="E3275">
        <v>261</v>
      </c>
      <c r="F3275" t="s">
        <v>15063</v>
      </c>
      <c r="G3275" t="s">
        <v>20049</v>
      </c>
    </row>
    <row r="3276" spans="1:7" x14ac:dyDescent="0.3">
      <c r="A3276">
        <v>3275</v>
      </c>
      <c r="B3276" t="s">
        <v>18333</v>
      </c>
      <c r="C3276" t="s">
        <v>15060</v>
      </c>
      <c r="D3276">
        <v>11028</v>
      </c>
      <c r="E3276">
        <v>381</v>
      </c>
      <c r="F3276" t="s">
        <v>15070</v>
      </c>
      <c r="G3276" t="s">
        <v>20049</v>
      </c>
    </row>
    <row r="3277" spans="1:7" x14ac:dyDescent="0.3">
      <c r="A3277">
        <v>3276</v>
      </c>
      <c r="B3277" t="s">
        <v>18334</v>
      </c>
      <c r="C3277" t="s">
        <v>15057</v>
      </c>
      <c r="D3277">
        <v>35636</v>
      </c>
      <c r="E3277">
        <v>577</v>
      </c>
      <c r="F3277" t="s">
        <v>15061</v>
      </c>
      <c r="G3277" t="s">
        <v>20049</v>
      </c>
    </row>
    <row r="3278" spans="1:7" x14ac:dyDescent="0.3">
      <c r="A3278">
        <v>3277</v>
      </c>
      <c r="B3278" t="s">
        <v>18335</v>
      </c>
      <c r="C3278" t="s">
        <v>15057</v>
      </c>
      <c r="D3278">
        <v>24098</v>
      </c>
      <c r="E3278">
        <v>792</v>
      </c>
      <c r="F3278" t="s">
        <v>15070</v>
      </c>
      <c r="G3278" t="s">
        <v>20049</v>
      </c>
    </row>
    <row r="3279" spans="1:7" x14ac:dyDescent="0.3">
      <c r="A3279">
        <v>3278</v>
      </c>
      <c r="B3279" t="s">
        <v>18336</v>
      </c>
      <c r="C3279" t="s">
        <v>15065</v>
      </c>
      <c r="D3279">
        <v>16167</v>
      </c>
      <c r="E3279">
        <v>669</v>
      </c>
      <c r="F3279" t="s">
        <v>15070</v>
      </c>
      <c r="G3279" t="s">
        <v>20049</v>
      </c>
    </row>
    <row r="3280" spans="1:7" x14ac:dyDescent="0.3">
      <c r="A3280">
        <v>3279</v>
      </c>
      <c r="B3280" t="s">
        <v>18337</v>
      </c>
      <c r="C3280" t="s">
        <v>15077</v>
      </c>
      <c r="D3280">
        <v>9449</v>
      </c>
      <c r="E3280">
        <v>969</v>
      </c>
      <c r="F3280" t="s">
        <v>15061</v>
      </c>
      <c r="G3280" t="s">
        <v>20049</v>
      </c>
    </row>
    <row r="3281" spans="1:7" x14ac:dyDescent="0.3">
      <c r="A3281">
        <v>3280</v>
      </c>
      <c r="B3281" t="s">
        <v>18338</v>
      </c>
      <c r="C3281" t="s">
        <v>15054</v>
      </c>
      <c r="D3281">
        <v>30703</v>
      </c>
      <c r="E3281">
        <v>572</v>
      </c>
      <c r="F3281" t="s">
        <v>15063</v>
      </c>
      <c r="G3281" t="s">
        <v>20049</v>
      </c>
    </row>
    <row r="3282" spans="1:7" x14ac:dyDescent="0.3">
      <c r="A3282">
        <v>3281</v>
      </c>
      <c r="B3282" t="s">
        <v>18339</v>
      </c>
      <c r="C3282" t="s">
        <v>15065</v>
      </c>
      <c r="D3282">
        <v>20801</v>
      </c>
      <c r="E3282">
        <v>614</v>
      </c>
      <c r="F3282" t="s">
        <v>15070</v>
      </c>
      <c r="G3282" t="s">
        <v>20049</v>
      </c>
    </row>
    <row r="3283" spans="1:7" x14ac:dyDescent="0.3">
      <c r="A3283">
        <v>3282</v>
      </c>
      <c r="B3283" t="s">
        <v>18340</v>
      </c>
      <c r="C3283" t="s">
        <v>15077</v>
      </c>
      <c r="D3283">
        <v>45737</v>
      </c>
      <c r="E3283">
        <v>173</v>
      </c>
      <c r="F3283" t="s">
        <v>15061</v>
      </c>
      <c r="G3283" t="s">
        <v>20049</v>
      </c>
    </row>
    <row r="3284" spans="1:7" x14ac:dyDescent="0.3">
      <c r="A3284">
        <v>3283</v>
      </c>
      <c r="B3284" t="s">
        <v>18341</v>
      </c>
      <c r="C3284" t="s">
        <v>15069</v>
      </c>
      <c r="D3284">
        <v>19598</v>
      </c>
      <c r="E3284">
        <v>15</v>
      </c>
      <c r="F3284" t="s">
        <v>15063</v>
      </c>
      <c r="G3284" t="s">
        <v>20050</v>
      </c>
    </row>
    <row r="3285" spans="1:7" x14ac:dyDescent="0.3">
      <c r="A3285">
        <v>3284</v>
      </c>
      <c r="B3285" t="s">
        <v>18342</v>
      </c>
      <c r="C3285" t="s">
        <v>15069</v>
      </c>
      <c r="D3285">
        <v>21473</v>
      </c>
      <c r="E3285">
        <v>497</v>
      </c>
      <c r="F3285" t="s">
        <v>15070</v>
      </c>
      <c r="G3285" t="s">
        <v>20049</v>
      </c>
    </row>
    <row r="3286" spans="1:7" x14ac:dyDescent="0.3">
      <c r="A3286">
        <v>3285</v>
      </c>
      <c r="B3286" t="s">
        <v>18343</v>
      </c>
      <c r="C3286" t="s">
        <v>15060</v>
      </c>
      <c r="D3286">
        <v>35538</v>
      </c>
      <c r="E3286">
        <v>410</v>
      </c>
      <c r="F3286" t="s">
        <v>15061</v>
      </c>
      <c r="G3286" t="s">
        <v>20049</v>
      </c>
    </row>
    <row r="3287" spans="1:7" x14ac:dyDescent="0.3">
      <c r="A3287">
        <v>3286</v>
      </c>
      <c r="B3287" t="s">
        <v>18344</v>
      </c>
      <c r="C3287" t="s">
        <v>15069</v>
      </c>
      <c r="D3287">
        <v>25192</v>
      </c>
      <c r="E3287">
        <v>644</v>
      </c>
      <c r="F3287" t="s">
        <v>15070</v>
      </c>
      <c r="G3287" t="s">
        <v>20049</v>
      </c>
    </row>
    <row r="3288" spans="1:7" x14ac:dyDescent="0.3">
      <c r="A3288">
        <v>3287</v>
      </c>
      <c r="B3288" t="s">
        <v>18345</v>
      </c>
      <c r="C3288" t="s">
        <v>15057</v>
      </c>
      <c r="D3288">
        <v>36391</v>
      </c>
      <c r="E3288">
        <v>548</v>
      </c>
      <c r="F3288" t="s">
        <v>15061</v>
      </c>
      <c r="G3288" t="s">
        <v>20049</v>
      </c>
    </row>
    <row r="3289" spans="1:7" x14ac:dyDescent="0.3">
      <c r="A3289">
        <v>3288</v>
      </c>
      <c r="B3289" t="s">
        <v>18346</v>
      </c>
      <c r="C3289" t="s">
        <v>15060</v>
      </c>
      <c r="D3289">
        <v>16165</v>
      </c>
      <c r="E3289">
        <v>769</v>
      </c>
      <c r="F3289" t="s">
        <v>15070</v>
      </c>
      <c r="G3289" t="s">
        <v>20049</v>
      </c>
    </row>
    <row r="3290" spans="1:7" x14ac:dyDescent="0.3">
      <c r="A3290">
        <v>3289</v>
      </c>
      <c r="B3290" t="s">
        <v>18347</v>
      </c>
      <c r="C3290" t="s">
        <v>15057</v>
      </c>
      <c r="D3290">
        <v>6789</v>
      </c>
      <c r="E3290">
        <v>586</v>
      </c>
      <c r="F3290" t="s">
        <v>15070</v>
      </c>
      <c r="G3290" t="s">
        <v>20049</v>
      </c>
    </row>
    <row r="3291" spans="1:7" x14ac:dyDescent="0.3">
      <c r="A3291">
        <v>3290</v>
      </c>
      <c r="B3291" t="s">
        <v>18348</v>
      </c>
      <c r="C3291" t="s">
        <v>15060</v>
      </c>
      <c r="D3291">
        <v>43274</v>
      </c>
      <c r="E3291">
        <v>933</v>
      </c>
      <c r="F3291" t="s">
        <v>15070</v>
      </c>
      <c r="G3291" t="s">
        <v>20049</v>
      </c>
    </row>
    <row r="3292" spans="1:7" x14ac:dyDescent="0.3">
      <c r="A3292">
        <v>3291</v>
      </c>
      <c r="B3292" t="s">
        <v>18349</v>
      </c>
      <c r="C3292" t="s">
        <v>15057</v>
      </c>
      <c r="D3292">
        <v>28482</v>
      </c>
      <c r="E3292">
        <v>377</v>
      </c>
      <c r="F3292" t="s">
        <v>15055</v>
      </c>
      <c r="G3292" t="s">
        <v>20049</v>
      </c>
    </row>
    <row r="3293" spans="1:7" x14ac:dyDescent="0.3">
      <c r="A3293">
        <v>3292</v>
      </c>
      <c r="B3293" t="s">
        <v>18350</v>
      </c>
      <c r="C3293" t="s">
        <v>15065</v>
      </c>
      <c r="D3293">
        <v>29153</v>
      </c>
      <c r="E3293">
        <v>200</v>
      </c>
      <c r="F3293" t="s">
        <v>15055</v>
      </c>
      <c r="G3293" t="s">
        <v>20049</v>
      </c>
    </row>
    <row r="3294" spans="1:7" x14ac:dyDescent="0.3">
      <c r="A3294">
        <v>3293</v>
      </c>
      <c r="B3294" t="s">
        <v>18351</v>
      </c>
      <c r="C3294" t="s">
        <v>15060</v>
      </c>
      <c r="D3294">
        <v>47468</v>
      </c>
      <c r="E3294">
        <v>515</v>
      </c>
      <c r="F3294" t="s">
        <v>15063</v>
      </c>
      <c r="G3294" t="s">
        <v>20049</v>
      </c>
    </row>
    <row r="3295" spans="1:7" x14ac:dyDescent="0.3">
      <c r="A3295">
        <v>3294</v>
      </c>
      <c r="B3295" t="s">
        <v>18352</v>
      </c>
      <c r="C3295" t="s">
        <v>15054</v>
      </c>
      <c r="D3295">
        <v>2561</v>
      </c>
      <c r="E3295">
        <v>919</v>
      </c>
      <c r="F3295" t="s">
        <v>15070</v>
      </c>
      <c r="G3295" t="s">
        <v>20049</v>
      </c>
    </row>
    <row r="3296" spans="1:7" x14ac:dyDescent="0.3">
      <c r="A3296">
        <v>3295</v>
      </c>
      <c r="B3296" t="s">
        <v>18353</v>
      </c>
      <c r="C3296" t="s">
        <v>15065</v>
      </c>
      <c r="D3296">
        <v>40748</v>
      </c>
      <c r="E3296">
        <v>376</v>
      </c>
      <c r="F3296" t="s">
        <v>15061</v>
      </c>
      <c r="G3296" t="s">
        <v>20049</v>
      </c>
    </row>
    <row r="3297" spans="1:7" x14ac:dyDescent="0.3">
      <c r="A3297">
        <v>3296</v>
      </c>
      <c r="B3297" t="s">
        <v>18354</v>
      </c>
      <c r="C3297" t="s">
        <v>15065</v>
      </c>
      <c r="D3297">
        <v>30605</v>
      </c>
      <c r="E3297">
        <v>697</v>
      </c>
      <c r="F3297" t="s">
        <v>15070</v>
      </c>
      <c r="G3297" t="s">
        <v>20049</v>
      </c>
    </row>
    <row r="3298" spans="1:7" x14ac:dyDescent="0.3">
      <c r="A3298">
        <v>3297</v>
      </c>
      <c r="B3298" t="s">
        <v>18355</v>
      </c>
      <c r="C3298" t="s">
        <v>15060</v>
      </c>
      <c r="D3298">
        <v>23112</v>
      </c>
      <c r="E3298">
        <v>556</v>
      </c>
      <c r="F3298" t="s">
        <v>15055</v>
      </c>
      <c r="G3298" t="s">
        <v>20049</v>
      </c>
    </row>
    <row r="3299" spans="1:7" x14ac:dyDescent="0.3">
      <c r="A3299">
        <v>3298</v>
      </c>
      <c r="B3299" t="s">
        <v>18356</v>
      </c>
      <c r="C3299" t="s">
        <v>15069</v>
      </c>
      <c r="D3299">
        <v>9303</v>
      </c>
      <c r="E3299">
        <v>464</v>
      </c>
      <c r="F3299" t="s">
        <v>15070</v>
      </c>
      <c r="G3299" t="s">
        <v>20049</v>
      </c>
    </row>
    <row r="3300" spans="1:7" x14ac:dyDescent="0.3">
      <c r="A3300">
        <v>3299</v>
      </c>
      <c r="B3300" t="s">
        <v>18357</v>
      </c>
      <c r="C3300" t="s">
        <v>15057</v>
      </c>
      <c r="D3300">
        <v>43834</v>
      </c>
      <c r="E3300">
        <v>813</v>
      </c>
      <c r="F3300" t="s">
        <v>15055</v>
      </c>
      <c r="G3300" t="s">
        <v>20049</v>
      </c>
    </row>
    <row r="3301" spans="1:7" x14ac:dyDescent="0.3">
      <c r="A3301">
        <v>3300</v>
      </c>
      <c r="B3301" t="s">
        <v>18358</v>
      </c>
      <c r="C3301" t="s">
        <v>15069</v>
      </c>
      <c r="D3301">
        <v>6197</v>
      </c>
      <c r="E3301">
        <v>624</v>
      </c>
      <c r="F3301" t="s">
        <v>15063</v>
      </c>
      <c r="G3301" t="s">
        <v>20049</v>
      </c>
    </row>
    <row r="3302" spans="1:7" x14ac:dyDescent="0.3">
      <c r="A3302">
        <v>3301</v>
      </c>
      <c r="B3302" t="s">
        <v>18359</v>
      </c>
      <c r="C3302" t="s">
        <v>15060</v>
      </c>
      <c r="D3302">
        <v>11215</v>
      </c>
      <c r="E3302">
        <v>692</v>
      </c>
      <c r="F3302" t="s">
        <v>15055</v>
      </c>
      <c r="G3302" t="s">
        <v>20049</v>
      </c>
    </row>
    <row r="3303" spans="1:7" x14ac:dyDescent="0.3">
      <c r="A3303">
        <v>3302</v>
      </c>
      <c r="B3303" t="s">
        <v>18360</v>
      </c>
      <c r="C3303" t="s">
        <v>15054</v>
      </c>
      <c r="D3303">
        <v>33388</v>
      </c>
      <c r="E3303">
        <v>997</v>
      </c>
      <c r="F3303" t="s">
        <v>15061</v>
      </c>
      <c r="G3303" t="s">
        <v>20049</v>
      </c>
    </row>
    <row r="3304" spans="1:7" x14ac:dyDescent="0.3">
      <c r="A3304">
        <v>3303</v>
      </c>
      <c r="B3304" t="s">
        <v>18361</v>
      </c>
      <c r="C3304" t="s">
        <v>15077</v>
      </c>
      <c r="D3304">
        <v>39616</v>
      </c>
      <c r="E3304">
        <v>163</v>
      </c>
      <c r="F3304" t="s">
        <v>15063</v>
      </c>
      <c r="G3304" t="s">
        <v>20049</v>
      </c>
    </row>
    <row r="3305" spans="1:7" x14ac:dyDescent="0.3">
      <c r="A3305">
        <v>3304</v>
      </c>
      <c r="B3305" t="s">
        <v>18362</v>
      </c>
      <c r="C3305" t="s">
        <v>15057</v>
      </c>
      <c r="D3305">
        <v>18209</v>
      </c>
      <c r="E3305">
        <v>495</v>
      </c>
      <c r="F3305" t="s">
        <v>15063</v>
      </c>
      <c r="G3305" t="s">
        <v>20049</v>
      </c>
    </row>
    <row r="3306" spans="1:7" x14ac:dyDescent="0.3">
      <c r="A3306">
        <v>3305</v>
      </c>
      <c r="B3306" t="s">
        <v>18363</v>
      </c>
      <c r="C3306" t="s">
        <v>15060</v>
      </c>
      <c r="D3306">
        <v>36915</v>
      </c>
      <c r="E3306">
        <v>897</v>
      </c>
      <c r="F3306" t="s">
        <v>15070</v>
      </c>
      <c r="G3306" t="s">
        <v>20049</v>
      </c>
    </row>
    <row r="3307" spans="1:7" x14ac:dyDescent="0.3">
      <c r="A3307">
        <v>3306</v>
      </c>
      <c r="B3307" t="s">
        <v>18364</v>
      </c>
      <c r="C3307" t="s">
        <v>15057</v>
      </c>
      <c r="D3307">
        <v>45562</v>
      </c>
      <c r="E3307">
        <v>610</v>
      </c>
      <c r="F3307" t="s">
        <v>15063</v>
      </c>
      <c r="G3307" t="s">
        <v>20049</v>
      </c>
    </row>
    <row r="3308" spans="1:7" x14ac:dyDescent="0.3">
      <c r="A3308">
        <v>3307</v>
      </c>
      <c r="B3308" t="s">
        <v>18365</v>
      </c>
      <c r="C3308" t="s">
        <v>15069</v>
      </c>
      <c r="D3308">
        <v>14368</v>
      </c>
      <c r="E3308">
        <v>826</v>
      </c>
      <c r="F3308" t="s">
        <v>15070</v>
      </c>
      <c r="G3308" t="s">
        <v>20049</v>
      </c>
    </row>
    <row r="3309" spans="1:7" x14ac:dyDescent="0.3">
      <c r="A3309">
        <v>3308</v>
      </c>
      <c r="B3309" t="s">
        <v>18366</v>
      </c>
      <c r="C3309" t="s">
        <v>15054</v>
      </c>
      <c r="D3309">
        <v>10605</v>
      </c>
      <c r="E3309">
        <v>359</v>
      </c>
      <c r="F3309" t="s">
        <v>15063</v>
      </c>
      <c r="G3309" t="s">
        <v>20049</v>
      </c>
    </row>
    <row r="3310" spans="1:7" x14ac:dyDescent="0.3">
      <c r="A3310">
        <v>3309</v>
      </c>
      <c r="B3310" t="s">
        <v>18367</v>
      </c>
      <c r="C3310" t="s">
        <v>15077</v>
      </c>
      <c r="D3310">
        <v>19504</v>
      </c>
      <c r="E3310">
        <v>658</v>
      </c>
      <c r="F3310" t="s">
        <v>15063</v>
      </c>
      <c r="G3310" t="s">
        <v>20049</v>
      </c>
    </row>
    <row r="3311" spans="1:7" x14ac:dyDescent="0.3">
      <c r="A3311">
        <v>3310</v>
      </c>
      <c r="B3311" t="s">
        <v>18368</v>
      </c>
      <c r="C3311" t="s">
        <v>15057</v>
      </c>
      <c r="D3311">
        <v>14917</v>
      </c>
      <c r="E3311">
        <v>982</v>
      </c>
      <c r="F3311" t="s">
        <v>15063</v>
      </c>
      <c r="G3311" t="s">
        <v>20049</v>
      </c>
    </row>
    <row r="3312" spans="1:7" x14ac:dyDescent="0.3">
      <c r="A3312">
        <v>3311</v>
      </c>
      <c r="B3312" t="s">
        <v>18369</v>
      </c>
      <c r="C3312" t="s">
        <v>15057</v>
      </c>
      <c r="D3312">
        <v>11081</v>
      </c>
      <c r="E3312">
        <v>150</v>
      </c>
      <c r="F3312" t="s">
        <v>15070</v>
      </c>
      <c r="G3312" t="s">
        <v>20049</v>
      </c>
    </row>
    <row r="3313" spans="1:7" x14ac:dyDescent="0.3">
      <c r="A3313">
        <v>3312</v>
      </c>
      <c r="B3313" t="s">
        <v>18370</v>
      </c>
      <c r="C3313" t="s">
        <v>15054</v>
      </c>
      <c r="D3313">
        <v>36636</v>
      </c>
      <c r="E3313">
        <v>609</v>
      </c>
      <c r="F3313" t="s">
        <v>15063</v>
      </c>
      <c r="G3313" t="s">
        <v>20049</v>
      </c>
    </row>
    <row r="3314" spans="1:7" x14ac:dyDescent="0.3">
      <c r="A3314">
        <v>3313</v>
      </c>
      <c r="B3314" t="s">
        <v>18371</v>
      </c>
      <c r="C3314" t="s">
        <v>15054</v>
      </c>
      <c r="D3314">
        <v>19634</v>
      </c>
      <c r="E3314">
        <v>265</v>
      </c>
      <c r="F3314" t="s">
        <v>15063</v>
      </c>
      <c r="G3314" t="s">
        <v>20049</v>
      </c>
    </row>
    <row r="3315" spans="1:7" x14ac:dyDescent="0.3">
      <c r="A3315">
        <v>3314</v>
      </c>
      <c r="B3315" t="s">
        <v>18372</v>
      </c>
      <c r="C3315" t="s">
        <v>15077</v>
      </c>
      <c r="D3315">
        <v>3237</v>
      </c>
      <c r="E3315">
        <v>724</v>
      </c>
      <c r="F3315" t="s">
        <v>15070</v>
      </c>
      <c r="G3315" t="s">
        <v>20049</v>
      </c>
    </row>
    <row r="3316" spans="1:7" x14ac:dyDescent="0.3">
      <c r="A3316">
        <v>3315</v>
      </c>
      <c r="B3316" t="s">
        <v>18373</v>
      </c>
      <c r="C3316" t="s">
        <v>15069</v>
      </c>
      <c r="D3316">
        <v>35464</v>
      </c>
      <c r="E3316">
        <v>518</v>
      </c>
      <c r="F3316" t="s">
        <v>15061</v>
      </c>
      <c r="G3316" t="s">
        <v>20049</v>
      </c>
    </row>
    <row r="3317" spans="1:7" x14ac:dyDescent="0.3">
      <c r="A3317">
        <v>3316</v>
      </c>
      <c r="B3317" t="s">
        <v>18374</v>
      </c>
      <c r="C3317" t="s">
        <v>15069</v>
      </c>
      <c r="D3317">
        <v>37283</v>
      </c>
      <c r="E3317">
        <v>265</v>
      </c>
      <c r="F3317" t="s">
        <v>15063</v>
      </c>
      <c r="G3317" t="s">
        <v>20049</v>
      </c>
    </row>
    <row r="3318" spans="1:7" x14ac:dyDescent="0.3">
      <c r="A3318">
        <v>3317</v>
      </c>
      <c r="B3318" t="s">
        <v>18375</v>
      </c>
      <c r="C3318" t="s">
        <v>15069</v>
      </c>
      <c r="D3318">
        <v>6219</v>
      </c>
      <c r="E3318">
        <v>818</v>
      </c>
      <c r="F3318" t="s">
        <v>15063</v>
      </c>
      <c r="G3318" t="s">
        <v>20049</v>
      </c>
    </row>
    <row r="3319" spans="1:7" x14ac:dyDescent="0.3">
      <c r="A3319">
        <v>3318</v>
      </c>
      <c r="B3319" t="s">
        <v>18376</v>
      </c>
      <c r="C3319" t="s">
        <v>15065</v>
      </c>
      <c r="D3319">
        <v>48373</v>
      </c>
      <c r="E3319">
        <v>197</v>
      </c>
      <c r="F3319" t="s">
        <v>15063</v>
      </c>
      <c r="G3319" t="s">
        <v>20049</v>
      </c>
    </row>
    <row r="3320" spans="1:7" x14ac:dyDescent="0.3">
      <c r="A3320">
        <v>3319</v>
      </c>
      <c r="B3320" t="s">
        <v>18377</v>
      </c>
      <c r="C3320" t="s">
        <v>15077</v>
      </c>
      <c r="D3320">
        <v>676</v>
      </c>
      <c r="E3320">
        <v>82</v>
      </c>
      <c r="F3320" t="s">
        <v>15070</v>
      </c>
      <c r="G3320" t="s">
        <v>20051</v>
      </c>
    </row>
    <row r="3321" spans="1:7" x14ac:dyDescent="0.3">
      <c r="A3321">
        <v>3320</v>
      </c>
      <c r="B3321" t="s">
        <v>18378</v>
      </c>
      <c r="C3321" t="s">
        <v>15054</v>
      </c>
      <c r="D3321">
        <v>35151</v>
      </c>
      <c r="E3321">
        <v>350</v>
      </c>
      <c r="F3321" t="s">
        <v>15070</v>
      </c>
      <c r="G3321" t="s">
        <v>20049</v>
      </c>
    </row>
    <row r="3322" spans="1:7" x14ac:dyDescent="0.3">
      <c r="A3322">
        <v>3321</v>
      </c>
      <c r="B3322" t="s">
        <v>18379</v>
      </c>
      <c r="C3322" t="s">
        <v>15054</v>
      </c>
      <c r="D3322">
        <v>28604</v>
      </c>
      <c r="E3322">
        <v>522</v>
      </c>
      <c r="F3322" t="s">
        <v>15070</v>
      </c>
      <c r="G3322" t="s">
        <v>20049</v>
      </c>
    </row>
    <row r="3323" spans="1:7" x14ac:dyDescent="0.3">
      <c r="A3323">
        <v>3322</v>
      </c>
      <c r="B3323" t="s">
        <v>18380</v>
      </c>
      <c r="C3323" t="s">
        <v>15077</v>
      </c>
      <c r="D3323">
        <v>42622</v>
      </c>
      <c r="E3323">
        <v>930</v>
      </c>
      <c r="F3323" t="s">
        <v>15061</v>
      </c>
      <c r="G3323" t="s">
        <v>20049</v>
      </c>
    </row>
    <row r="3324" spans="1:7" x14ac:dyDescent="0.3">
      <c r="A3324">
        <v>3323</v>
      </c>
      <c r="B3324" t="s">
        <v>18381</v>
      </c>
      <c r="C3324" t="s">
        <v>15057</v>
      </c>
      <c r="D3324">
        <v>41781</v>
      </c>
      <c r="E3324">
        <v>555</v>
      </c>
      <c r="F3324" t="s">
        <v>15070</v>
      </c>
      <c r="G3324" t="s">
        <v>20049</v>
      </c>
    </row>
    <row r="3325" spans="1:7" x14ac:dyDescent="0.3">
      <c r="A3325">
        <v>3324</v>
      </c>
      <c r="B3325" t="s">
        <v>18382</v>
      </c>
      <c r="C3325" t="s">
        <v>15054</v>
      </c>
      <c r="D3325">
        <v>35372</v>
      </c>
      <c r="E3325">
        <v>521</v>
      </c>
      <c r="F3325" t="s">
        <v>15061</v>
      </c>
      <c r="G3325" t="s">
        <v>20049</v>
      </c>
    </row>
    <row r="3326" spans="1:7" x14ac:dyDescent="0.3">
      <c r="A3326">
        <v>3325</v>
      </c>
      <c r="B3326" t="s">
        <v>18383</v>
      </c>
      <c r="C3326" t="s">
        <v>15054</v>
      </c>
      <c r="D3326">
        <v>35422</v>
      </c>
      <c r="E3326">
        <v>639</v>
      </c>
      <c r="F3326" t="s">
        <v>15055</v>
      </c>
      <c r="G3326" t="s">
        <v>20049</v>
      </c>
    </row>
    <row r="3327" spans="1:7" x14ac:dyDescent="0.3">
      <c r="A3327">
        <v>3326</v>
      </c>
      <c r="B3327" t="s">
        <v>18384</v>
      </c>
      <c r="C3327" t="s">
        <v>15069</v>
      </c>
      <c r="D3327">
        <v>11257</v>
      </c>
      <c r="E3327">
        <v>663</v>
      </c>
      <c r="F3327" t="s">
        <v>15061</v>
      </c>
      <c r="G3327" t="s">
        <v>20049</v>
      </c>
    </row>
    <row r="3328" spans="1:7" x14ac:dyDescent="0.3">
      <c r="A3328">
        <v>3327</v>
      </c>
      <c r="B3328" t="s">
        <v>18385</v>
      </c>
      <c r="C3328" t="s">
        <v>15065</v>
      </c>
      <c r="D3328">
        <v>23171</v>
      </c>
      <c r="E3328">
        <v>111</v>
      </c>
      <c r="F3328" t="s">
        <v>15055</v>
      </c>
      <c r="G3328" t="s">
        <v>20049</v>
      </c>
    </row>
    <row r="3329" spans="1:7" x14ac:dyDescent="0.3">
      <c r="A3329">
        <v>3328</v>
      </c>
      <c r="B3329" t="s">
        <v>18386</v>
      </c>
      <c r="C3329" t="s">
        <v>15077</v>
      </c>
      <c r="D3329">
        <v>13279</v>
      </c>
      <c r="E3329">
        <v>55</v>
      </c>
      <c r="F3329" t="s">
        <v>15061</v>
      </c>
      <c r="G3329" t="s">
        <v>20051</v>
      </c>
    </row>
    <row r="3330" spans="1:7" x14ac:dyDescent="0.3">
      <c r="A3330">
        <v>3329</v>
      </c>
      <c r="B3330" t="s">
        <v>18387</v>
      </c>
      <c r="C3330" t="s">
        <v>15057</v>
      </c>
      <c r="D3330">
        <v>26346</v>
      </c>
      <c r="E3330">
        <v>228</v>
      </c>
      <c r="F3330" t="s">
        <v>15070</v>
      </c>
      <c r="G3330" t="s">
        <v>20049</v>
      </c>
    </row>
    <row r="3331" spans="1:7" x14ac:dyDescent="0.3">
      <c r="A3331">
        <v>3330</v>
      </c>
      <c r="B3331" t="s">
        <v>18388</v>
      </c>
      <c r="C3331" t="s">
        <v>15054</v>
      </c>
      <c r="D3331">
        <v>46999</v>
      </c>
      <c r="E3331">
        <v>366</v>
      </c>
      <c r="F3331" t="s">
        <v>15061</v>
      </c>
      <c r="G3331" t="s">
        <v>20049</v>
      </c>
    </row>
    <row r="3332" spans="1:7" x14ac:dyDescent="0.3">
      <c r="A3332">
        <v>3331</v>
      </c>
      <c r="B3332" t="s">
        <v>18389</v>
      </c>
      <c r="C3332" t="s">
        <v>15054</v>
      </c>
      <c r="D3332">
        <v>13545</v>
      </c>
      <c r="E3332">
        <v>672</v>
      </c>
      <c r="F3332" t="s">
        <v>15061</v>
      </c>
      <c r="G3332" t="s">
        <v>20049</v>
      </c>
    </row>
    <row r="3333" spans="1:7" x14ac:dyDescent="0.3">
      <c r="A3333">
        <v>3332</v>
      </c>
      <c r="B3333" t="s">
        <v>18390</v>
      </c>
      <c r="C3333" t="s">
        <v>15077</v>
      </c>
      <c r="D3333">
        <v>12213</v>
      </c>
      <c r="E3333">
        <v>1</v>
      </c>
      <c r="F3333" t="s">
        <v>15070</v>
      </c>
      <c r="G3333" t="s">
        <v>20050</v>
      </c>
    </row>
    <row r="3334" spans="1:7" x14ac:dyDescent="0.3">
      <c r="A3334">
        <v>3333</v>
      </c>
      <c r="B3334" t="s">
        <v>18391</v>
      </c>
      <c r="C3334" t="s">
        <v>15054</v>
      </c>
      <c r="D3334">
        <v>2924</v>
      </c>
      <c r="E3334">
        <v>500</v>
      </c>
      <c r="F3334" t="s">
        <v>15061</v>
      </c>
      <c r="G3334" t="s">
        <v>20049</v>
      </c>
    </row>
    <row r="3335" spans="1:7" x14ac:dyDescent="0.3">
      <c r="A3335">
        <v>3334</v>
      </c>
      <c r="B3335" t="s">
        <v>18392</v>
      </c>
      <c r="C3335" t="s">
        <v>15054</v>
      </c>
      <c r="D3335">
        <v>2806</v>
      </c>
      <c r="E3335">
        <v>2</v>
      </c>
      <c r="F3335" t="s">
        <v>15063</v>
      </c>
      <c r="G3335" t="s">
        <v>20050</v>
      </c>
    </row>
    <row r="3336" spans="1:7" x14ac:dyDescent="0.3">
      <c r="A3336">
        <v>3335</v>
      </c>
      <c r="B3336" t="s">
        <v>18393</v>
      </c>
      <c r="C3336" t="s">
        <v>15065</v>
      </c>
      <c r="D3336">
        <v>42726</v>
      </c>
      <c r="E3336">
        <v>797</v>
      </c>
      <c r="F3336" t="s">
        <v>15055</v>
      </c>
      <c r="G3336" t="s">
        <v>20049</v>
      </c>
    </row>
    <row r="3337" spans="1:7" x14ac:dyDescent="0.3">
      <c r="A3337">
        <v>3336</v>
      </c>
      <c r="B3337" t="s">
        <v>18394</v>
      </c>
      <c r="C3337" t="s">
        <v>15077</v>
      </c>
      <c r="D3337">
        <v>6409</v>
      </c>
      <c r="E3337">
        <v>854</v>
      </c>
      <c r="F3337" t="s">
        <v>15063</v>
      </c>
      <c r="G3337" t="s">
        <v>20049</v>
      </c>
    </row>
    <row r="3338" spans="1:7" x14ac:dyDescent="0.3">
      <c r="A3338">
        <v>3337</v>
      </c>
      <c r="B3338" t="s">
        <v>18395</v>
      </c>
      <c r="C3338" t="s">
        <v>15077</v>
      </c>
      <c r="D3338">
        <v>25027</v>
      </c>
      <c r="E3338">
        <v>266</v>
      </c>
      <c r="F3338" t="s">
        <v>15070</v>
      </c>
      <c r="G3338" t="s">
        <v>20049</v>
      </c>
    </row>
    <row r="3339" spans="1:7" x14ac:dyDescent="0.3">
      <c r="A3339">
        <v>3338</v>
      </c>
      <c r="B3339" t="s">
        <v>18396</v>
      </c>
      <c r="C3339" t="s">
        <v>15060</v>
      </c>
      <c r="D3339">
        <v>20572</v>
      </c>
      <c r="E3339">
        <v>597</v>
      </c>
      <c r="F3339" t="s">
        <v>15063</v>
      </c>
      <c r="G3339" t="s">
        <v>20049</v>
      </c>
    </row>
    <row r="3340" spans="1:7" x14ac:dyDescent="0.3">
      <c r="A3340">
        <v>3339</v>
      </c>
      <c r="B3340" t="s">
        <v>18397</v>
      </c>
      <c r="C3340" t="s">
        <v>15065</v>
      </c>
      <c r="D3340">
        <v>26716</v>
      </c>
      <c r="E3340">
        <v>413</v>
      </c>
      <c r="F3340" t="s">
        <v>15070</v>
      </c>
      <c r="G3340" t="s">
        <v>20049</v>
      </c>
    </row>
    <row r="3341" spans="1:7" x14ac:dyDescent="0.3">
      <c r="A3341">
        <v>3340</v>
      </c>
      <c r="B3341" t="s">
        <v>18398</v>
      </c>
      <c r="C3341" t="s">
        <v>15065</v>
      </c>
      <c r="D3341">
        <v>17268</v>
      </c>
      <c r="E3341">
        <v>800</v>
      </c>
      <c r="F3341" t="s">
        <v>15061</v>
      </c>
      <c r="G3341" t="s">
        <v>20049</v>
      </c>
    </row>
    <row r="3342" spans="1:7" x14ac:dyDescent="0.3">
      <c r="A3342">
        <v>3341</v>
      </c>
      <c r="B3342" t="s">
        <v>18399</v>
      </c>
      <c r="C3342" t="s">
        <v>15077</v>
      </c>
      <c r="D3342">
        <v>15093</v>
      </c>
      <c r="E3342">
        <v>101</v>
      </c>
      <c r="F3342" t="s">
        <v>15055</v>
      </c>
      <c r="G3342" t="s">
        <v>20049</v>
      </c>
    </row>
    <row r="3343" spans="1:7" x14ac:dyDescent="0.3">
      <c r="A3343">
        <v>3342</v>
      </c>
      <c r="B3343" t="s">
        <v>18400</v>
      </c>
      <c r="C3343" t="s">
        <v>15069</v>
      </c>
      <c r="D3343">
        <v>35028</v>
      </c>
      <c r="E3343">
        <v>315</v>
      </c>
      <c r="F3343" t="s">
        <v>15070</v>
      </c>
      <c r="G3343" t="s">
        <v>20049</v>
      </c>
    </row>
    <row r="3344" spans="1:7" x14ac:dyDescent="0.3">
      <c r="A3344">
        <v>3343</v>
      </c>
      <c r="B3344" t="s">
        <v>18401</v>
      </c>
      <c r="C3344" t="s">
        <v>15069</v>
      </c>
      <c r="D3344">
        <v>18779</v>
      </c>
      <c r="E3344">
        <v>982</v>
      </c>
      <c r="F3344" t="s">
        <v>15070</v>
      </c>
      <c r="G3344" t="s">
        <v>20049</v>
      </c>
    </row>
    <row r="3345" spans="1:7" x14ac:dyDescent="0.3">
      <c r="A3345">
        <v>3344</v>
      </c>
      <c r="B3345" t="s">
        <v>18402</v>
      </c>
      <c r="C3345" t="s">
        <v>15057</v>
      </c>
      <c r="D3345">
        <v>49804</v>
      </c>
      <c r="E3345">
        <v>963</v>
      </c>
      <c r="F3345" t="s">
        <v>15055</v>
      </c>
      <c r="G3345" t="s">
        <v>20049</v>
      </c>
    </row>
    <row r="3346" spans="1:7" x14ac:dyDescent="0.3">
      <c r="A3346">
        <v>3345</v>
      </c>
      <c r="B3346" t="s">
        <v>18403</v>
      </c>
      <c r="C3346" t="s">
        <v>15054</v>
      </c>
      <c r="D3346">
        <v>1244</v>
      </c>
      <c r="E3346">
        <v>225</v>
      </c>
      <c r="F3346" t="s">
        <v>15061</v>
      </c>
      <c r="G3346" t="s">
        <v>20049</v>
      </c>
    </row>
    <row r="3347" spans="1:7" x14ac:dyDescent="0.3">
      <c r="A3347">
        <v>3346</v>
      </c>
      <c r="B3347" t="s">
        <v>18404</v>
      </c>
      <c r="C3347" t="s">
        <v>15054</v>
      </c>
      <c r="D3347">
        <v>3490</v>
      </c>
      <c r="E3347">
        <v>705</v>
      </c>
      <c r="F3347" t="s">
        <v>15055</v>
      </c>
      <c r="G3347" t="s">
        <v>20049</v>
      </c>
    </row>
    <row r="3348" spans="1:7" x14ac:dyDescent="0.3">
      <c r="A3348">
        <v>3347</v>
      </c>
      <c r="B3348" t="s">
        <v>18405</v>
      </c>
      <c r="C3348" t="s">
        <v>15069</v>
      </c>
      <c r="D3348">
        <v>40605</v>
      </c>
      <c r="E3348">
        <v>166</v>
      </c>
      <c r="F3348" t="s">
        <v>15063</v>
      </c>
      <c r="G3348" t="s">
        <v>20049</v>
      </c>
    </row>
    <row r="3349" spans="1:7" x14ac:dyDescent="0.3">
      <c r="A3349">
        <v>3348</v>
      </c>
      <c r="B3349" t="s">
        <v>18406</v>
      </c>
      <c r="C3349" t="s">
        <v>15065</v>
      </c>
      <c r="D3349">
        <v>48623</v>
      </c>
      <c r="E3349">
        <v>341</v>
      </c>
      <c r="F3349" t="s">
        <v>15055</v>
      </c>
      <c r="G3349" t="s">
        <v>20049</v>
      </c>
    </row>
    <row r="3350" spans="1:7" x14ac:dyDescent="0.3">
      <c r="A3350">
        <v>3349</v>
      </c>
      <c r="B3350" t="s">
        <v>18407</v>
      </c>
      <c r="C3350" t="s">
        <v>15054</v>
      </c>
      <c r="D3350">
        <v>41586</v>
      </c>
      <c r="E3350">
        <v>433</v>
      </c>
      <c r="F3350" t="s">
        <v>15063</v>
      </c>
      <c r="G3350" t="s">
        <v>20049</v>
      </c>
    </row>
    <row r="3351" spans="1:7" x14ac:dyDescent="0.3">
      <c r="A3351">
        <v>3350</v>
      </c>
      <c r="B3351" t="s">
        <v>18408</v>
      </c>
      <c r="C3351" t="s">
        <v>15054</v>
      </c>
      <c r="D3351">
        <v>40025</v>
      </c>
      <c r="E3351">
        <v>809</v>
      </c>
      <c r="F3351" t="s">
        <v>15061</v>
      </c>
      <c r="G3351" t="s">
        <v>20049</v>
      </c>
    </row>
    <row r="3352" spans="1:7" x14ac:dyDescent="0.3">
      <c r="A3352">
        <v>3351</v>
      </c>
      <c r="B3352" t="s">
        <v>18409</v>
      </c>
      <c r="C3352" t="s">
        <v>15060</v>
      </c>
      <c r="D3352">
        <v>41661</v>
      </c>
      <c r="E3352">
        <v>787</v>
      </c>
      <c r="F3352" t="s">
        <v>15061</v>
      </c>
      <c r="G3352" t="s">
        <v>20049</v>
      </c>
    </row>
    <row r="3353" spans="1:7" x14ac:dyDescent="0.3">
      <c r="A3353">
        <v>3352</v>
      </c>
      <c r="B3353" t="s">
        <v>18410</v>
      </c>
      <c r="C3353" t="s">
        <v>15057</v>
      </c>
      <c r="D3353">
        <v>47886</v>
      </c>
      <c r="E3353">
        <v>225</v>
      </c>
      <c r="F3353" t="s">
        <v>15063</v>
      </c>
      <c r="G3353" t="s">
        <v>20049</v>
      </c>
    </row>
    <row r="3354" spans="1:7" x14ac:dyDescent="0.3">
      <c r="A3354">
        <v>3353</v>
      </c>
      <c r="B3354" t="s">
        <v>18411</v>
      </c>
      <c r="C3354" t="s">
        <v>15077</v>
      </c>
      <c r="D3354">
        <v>15243</v>
      </c>
      <c r="E3354">
        <v>748</v>
      </c>
      <c r="F3354" t="s">
        <v>15061</v>
      </c>
      <c r="G3354" t="s">
        <v>20049</v>
      </c>
    </row>
    <row r="3355" spans="1:7" x14ac:dyDescent="0.3">
      <c r="A3355">
        <v>3354</v>
      </c>
      <c r="B3355" t="s">
        <v>18412</v>
      </c>
      <c r="C3355" t="s">
        <v>15065</v>
      </c>
      <c r="D3355">
        <v>45194</v>
      </c>
      <c r="E3355">
        <v>52</v>
      </c>
      <c r="F3355" t="s">
        <v>15063</v>
      </c>
      <c r="G3355" t="s">
        <v>20051</v>
      </c>
    </row>
    <row r="3356" spans="1:7" x14ac:dyDescent="0.3">
      <c r="A3356">
        <v>3355</v>
      </c>
      <c r="B3356" t="s">
        <v>18413</v>
      </c>
      <c r="C3356" t="s">
        <v>15060</v>
      </c>
      <c r="D3356">
        <v>44386</v>
      </c>
      <c r="E3356">
        <v>765</v>
      </c>
      <c r="F3356" t="s">
        <v>15055</v>
      </c>
      <c r="G3356" t="s">
        <v>20049</v>
      </c>
    </row>
    <row r="3357" spans="1:7" x14ac:dyDescent="0.3">
      <c r="A3357">
        <v>3356</v>
      </c>
      <c r="B3357" t="s">
        <v>18414</v>
      </c>
      <c r="C3357" t="s">
        <v>15060</v>
      </c>
      <c r="D3357">
        <v>35183</v>
      </c>
      <c r="E3357">
        <v>460</v>
      </c>
      <c r="F3357" t="s">
        <v>15070</v>
      </c>
      <c r="G3357" t="s">
        <v>20049</v>
      </c>
    </row>
    <row r="3358" spans="1:7" x14ac:dyDescent="0.3">
      <c r="A3358">
        <v>3357</v>
      </c>
      <c r="B3358" t="s">
        <v>18415</v>
      </c>
      <c r="C3358" t="s">
        <v>15060</v>
      </c>
      <c r="D3358">
        <v>14039</v>
      </c>
      <c r="E3358">
        <v>637</v>
      </c>
      <c r="F3358" t="s">
        <v>15061</v>
      </c>
      <c r="G3358" t="s">
        <v>20049</v>
      </c>
    </row>
    <row r="3359" spans="1:7" x14ac:dyDescent="0.3">
      <c r="A3359">
        <v>3358</v>
      </c>
      <c r="B3359" t="s">
        <v>18416</v>
      </c>
      <c r="C3359" t="s">
        <v>15077</v>
      </c>
      <c r="D3359">
        <v>49902</v>
      </c>
      <c r="E3359">
        <v>445</v>
      </c>
      <c r="F3359" t="s">
        <v>15061</v>
      </c>
      <c r="G3359" t="s">
        <v>20049</v>
      </c>
    </row>
    <row r="3360" spans="1:7" x14ac:dyDescent="0.3">
      <c r="A3360">
        <v>3359</v>
      </c>
      <c r="B3360" t="s">
        <v>18417</v>
      </c>
      <c r="C3360" t="s">
        <v>15077</v>
      </c>
      <c r="D3360">
        <v>4083</v>
      </c>
      <c r="E3360">
        <v>774</v>
      </c>
      <c r="F3360" t="s">
        <v>15055</v>
      </c>
      <c r="G3360" t="s">
        <v>20049</v>
      </c>
    </row>
    <row r="3361" spans="1:7" x14ac:dyDescent="0.3">
      <c r="A3361">
        <v>3360</v>
      </c>
      <c r="B3361" t="s">
        <v>18418</v>
      </c>
      <c r="C3361" t="s">
        <v>15057</v>
      </c>
      <c r="D3361">
        <v>555</v>
      </c>
      <c r="E3361">
        <v>93</v>
      </c>
      <c r="F3361" t="s">
        <v>15055</v>
      </c>
      <c r="G3361" t="s">
        <v>20051</v>
      </c>
    </row>
    <row r="3362" spans="1:7" x14ac:dyDescent="0.3">
      <c r="A3362">
        <v>3361</v>
      </c>
      <c r="B3362" t="s">
        <v>18419</v>
      </c>
      <c r="C3362" t="s">
        <v>15065</v>
      </c>
      <c r="D3362">
        <v>3256</v>
      </c>
      <c r="E3362">
        <v>895</v>
      </c>
      <c r="F3362" t="s">
        <v>15063</v>
      </c>
      <c r="G3362" t="s">
        <v>20049</v>
      </c>
    </row>
    <row r="3363" spans="1:7" x14ac:dyDescent="0.3">
      <c r="A3363">
        <v>3362</v>
      </c>
      <c r="B3363" t="s">
        <v>18420</v>
      </c>
      <c r="C3363" t="s">
        <v>15054</v>
      </c>
      <c r="D3363">
        <v>33757</v>
      </c>
      <c r="E3363">
        <v>78</v>
      </c>
      <c r="F3363" t="s">
        <v>15070</v>
      </c>
      <c r="G3363" t="s">
        <v>20051</v>
      </c>
    </row>
    <row r="3364" spans="1:7" x14ac:dyDescent="0.3">
      <c r="A3364">
        <v>3363</v>
      </c>
      <c r="B3364" t="s">
        <v>18421</v>
      </c>
      <c r="C3364" t="s">
        <v>15069</v>
      </c>
      <c r="D3364">
        <v>45542</v>
      </c>
      <c r="E3364">
        <v>693</v>
      </c>
      <c r="F3364" t="s">
        <v>15070</v>
      </c>
      <c r="G3364" t="s">
        <v>20049</v>
      </c>
    </row>
    <row r="3365" spans="1:7" x14ac:dyDescent="0.3">
      <c r="A3365">
        <v>3364</v>
      </c>
      <c r="B3365" t="s">
        <v>18422</v>
      </c>
      <c r="C3365" t="s">
        <v>15057</v>
      </c>
      <c r="D3365">
        <v>31539</v>
      </c>
      <c r="E3365">
        <v>535</v>
      </c>
      <c r="F3365" t="s">
        <v>15061</v>
      </c>
      <c r="G3365" t="s">
        <v>20049</v>
      </c>
    </row>
    <row r="3366" spans="1:7" x14ac:dyDescent="0.3">
      <c r="A3366">
        <v>3365</v>
      </c>
      <c r="B3366" t="s">
        <v>18423</v>
      </c>
      <c r="C3366" t="s">
        <v>15054</v>
      </c>
      <c r="D3366">
        <v>1663</v>
      </c>
      <c r="E3366">
        <v>622</v>
      </c>
      <c r="F3366" t="s">
        <v>15061</v>
      </c>
      <c r="G3366" t="s">
        <v>20049</v>
      </c>
    </row>
    <row r="3367" spans="1:7" x14ac:dyDescent="0.3">
      <c r="A3367">
        <v>3366</v>
      </c>
      <c r="B3367" t="s">
        <v>18424</v>
      </c>
      <c r="C3367" t="s">
        <v>15060</v>
      </c>
      <c r="D3367">
        <v>46308</v>
      </c>
      <c r="E3367">
        <v>199</v>
      </c>
      <c r="F3367" t="s">
        <v>15063</v>
      </c>
      <c r="G3367" t="s">
        <v>20049</v>
      </c>
    </row>
    <row r="3368" spans="1:7" x14ac:dyDescent="0.3">
      <c r="A3368">
        <v>3367</v>
      </c>
      <c r="B3368" t="s">
        <v>18425</v>
      </c>
      <c r="C3368" t="s">
        <v>15065</v>
      </c>
      <c r="D3368">
        <v>46824</v>
      </c>
      <c r="E3368">
        <v>22</v>
      </c>
      <c r="F3368" t="s">
        <v>15055</v>
      </c>
      <c r="G3368" t="s">
        <v>20051</v>
      </c>
    </row>
    <row r="3369" spans="1:7" x14ac:dyDescent="0.3">
      <c r="A3369">
        <v>3368</v>
      </c>
      <c r="B3369" t="s">
        <v>18426</v>
      </c>
      <c r="C3369" t="s">
        <v>15057</v>
      </c>
      <c r="D3369">
        <v>40994</v>
      </c>
      <c r="E3369">
        <v>29</v>
      </c>
      <c r="F3369" t="s">
        <v>15070</v>
      </c>
      <c r="G3369" t="s">
        <v>20051</v>
      </c>
    </row>
    <row r="3370" spans="1:7" x14ac:dyDescent="0.3">
      <c r="A3370">
        <v>3369</v>
      </c>
      <c r="B3370" t="s">
        <v>18427</v>
      </c>
      <c r="C3370" t="s">
        <v>15065</v>
      </c>
      <c r="D3370">
        <v>27572</v>
      </c>
      <c r="E3370">
        <v>656</v>
      </c>
      <c r="F3370" t="s">
        <v>15070</v>
      </c>
      <c r="G3370" t="s">
        <v>20049</v>
      </c>
    </row>
    <row r="3371" spans="1:7" x14ac:dyDescent="0.3">
      <c r="A3371">
        <v>3370</v>
      </c>
      <c r="B3371" t="s">
        <v>18428</v>
      </c>
      <c r="C3371" t="s">
        <v>15057</v>
      </c>
      <c r="D3371">
        <v>2895</v>
      </c>
      <c r="E3371">
        <v>381</v>
      </c>
      <c r="F3371" t="s">
        <v>15063</v>
      </c>
      <c r="G3371" t="s">
        <v>20049</v>
      </c>
    </row>
    <row r="3372" spans="1:7" x14ac:dyDescent="0.3">
      <c r="A3372">
        <v>3371</v>
      </c>
      <c r="B3372" t="s">
        <v>18429</v>
      </c>
      <c r="C3372" t="s">
        <v>15069</v>
      </c>
      <c r="D3372">
        <v>31831</v>
      </c>
      <c r="E3372">
        <v>399</v>
      </c>
      <c r="F3372" t="s">
        <v>15061</v>
      </c>
      <c r="G3372" t="s">
        <v>20049</v>
      </c>
    </row>
    <row r="3373" spans="1:7" x14ac:dyDescent="0.3">
      <c r="A3373">
        <v>3372</v>
      </c>
      <c r="B3373" t="s">
        <v>18430</v>
      </c>
      <c r="C3373" t="s">
        <v>15057</v>
      </c>
      <c r="D3373">
        <v>8954</v>
      </c>
      <c r="E3373">
        <v>403</v>
      </c>
      <c r="F3373" t="s">
        <v>15061</v>
      </c>
      <c r="G3373" t="s">
        <v>20049</v>
      </c>
    </row>
    <row r="3374" spans="1:7" x14ac:dyDescent="0.3">
      <c r="A3374">
        <v>3373</v>
      </c>
      <c r="B3374" t="s">
        <v>18431</v>
      </c>
      <c r="C3374" t="s">
        <v>15077</v>
      </c>
      <c r="D3374">
        <v>2815</v>
      </c>
      <c r="E3374">
        <v>725</v>
      </c>
      <c r="F3374" t="s">
        <v>15063</v>
      </c>
      <c r="G3374" t="s">
        <v>20049</v>
      </c>
    </row>
    <row r="3375" spans="1:7" x14ac:dyDescent="0.3">
      <c r="A3375">
        <v>3374</v>
      </c>
      <c r="B3375" t="s">
        <v>18432</v>
      </c>
      <c r="C3375" t="s">
        <v>15057</v>
      </c>
      <c r="D3375">
        <v>32923</v>
      </c>
      <c r="E3375">
        <v>561</v>
      </c>
      <c r="F3375" t="s">
        <v>15070</v>
      </c>
      <c r="G3375" t="s">
        <v>20049</v>
      </c>
    </row>
    <row r="3376" spans="1:7" x14ac:dyDescent="0.3">
      <c r="A3376">
        <v>3375</v>
      </c>
      <c r="B3376" t="s">
        <v>18433</v>
      </c>
      <c r="C3376" t="s">
        <v>15069</v>
      </c>
      <c r="D3376">
        <v>1279</v>
      </c>
      <c r="E3376">
        <v>687</v>
      </c>
      <c r="F3376" t="s">
        <v>15055</v>
      </c>
      <c r="G3376" t="s">
        <v>20049</v>
      </c>
    </row>
    <row r="3377" spans="1:7" x14ac:dyDescent="0.3">
      <c r="A3377">
        <v>3376</v>
      </c>
      <c r="B3377" t="s">
        <v>18434</v>
      </c>
      <c r="C3377" t="s">
        <v>15054</v>
      </c>
      <c r="D3377">
        <v>26576</v>
      </c>
      <c r="E3377">
        <v>553</v>
      </c>
      <c r="F3377" t="s">
        <v>15070</v>
      </c>
      <c r="G3377" t="s">
        <v>20049</v>
      </c>
    </row>
    <row r="3378" spans="1:7" x14ac:dyDescent="0.3">
      <c r="A3378">
        <v>3377</v>
      </c>
      <c r="B3378" t="s">
        <v>18435</v>
      </c>
      <c r="C3378" t="s">
        <v>15065</v>
      </c>
      <c r="D3378">
        <v>3307</v>
      </c>
      <c r="E3378">
        <v>904</v>
      </c>
      <c r="F3378" t="s">
        <v>15070</v>
      </c>
      <c r="G3378" t="s">
        <v>20049</v>
      </c>
    </row>
    <row r="3379" spans="1:7" x14ac:dyDescent="0.3">
      <c r="A3379">
        <v>3378</v>
      </c>
      <c r="B3379" t="s">
        <v>18436</v>
      </c>
      <c r="C3379" t="s">
        <v>15057</v>
      </c>
      <c r="D3379">
        <v>24418</v>
      </c>
      <c r="E3379">
        <v>297</v>
      </c>
      <c r="F3379" t="s">
        <v>15070</v>
      </c>
      <c r="G3379" t="s">
        <v>20049</v>
      </c>
    </row>
    <row r="3380" spans="1:7" x14ac:dyDescent="0.3">
      <c r="A3380">
        <v>3379</v>
      </c>
      <c r="B3380" t="s">
        <v>18437</v>
      </c>
      <c r="C3380" t="s">
        <v>15060</v>
      </c>
      <c r="D3380">
        <v>5583</v>
      </c>
      <c r="E3380">
        <v>523</v>
      </c>
      <c r="F3380" t="s">
        <v>15055</v>
      </c>
      <c r="G3380" t="s">
        <v>20049</v>
      </c>
    </row>
    <row r="3381" spans="1:7" x14ac:dyDescent="0.3">
      <c r="A3381">
        <v>3380</v>
      </c>
      <c r="B3381" t="s">
        <v>18438</v>
      </c>
      <c r="C3381" t="s">
        <v>15065</v>
      </c>
      <c r="D3381">
        <v>34851</v>
      </c>
      <c r="E3381">
        <v>857</v>
      </c>
      <c r="F3381" t="s">
        <v>15063</v>
      </c>
      <c r="G3381" t="s">
        <v>20049</v>
      </c>
    </row>
    <row r="3382" spans="1:7" x14ac:dyDescent="0.3">
      <c r="A3382">
        <v>3381</v>
      </c>
      <c r="B3382" t="s">
        <v>18439</v>
      </c>
      <c r="C3382" t="s">
        <v>15057</v>
      </c>
      <c r="D3382">
        <v>976</v>
      </c>
      <c r="E3382">
        <v>767</v>
      </c>
      <c r="F3382" t="s">
        <v>15061</v>
      </c>
      <c r="G3382" t="s">
        <v>20049</v>
      </c>
    </row>
    <row r="3383" spans="1:7" x14ac:dyDescent="0.3">
      <c r="A3383">
        <v>3382</v>
      </c>
      <c r="B3383" t="s">
        <v>18440</v>
      </c>
      <c r="C3383" t="s">
        <v>15060</v>
      </c>
      <c r="D3383">
        <v>32329</v>
      </c>
      <c r="E3383">
        <v>438</v>
      </c>
      <c r="F3383" t="s">
        <v>15055</v>
      </c>
      <c r="G3383" t="s">
        <v>20049</v>
      </c>
    </row>
    <row r="3384" spans="1:7" x14ac:dyDescent="0.3">
      <c r="A3384">
        <v>3383</v>
      </c>
      <c r="B3384" t="s">
        <v>18441</v>
      </c>
      <c r="C3384" t="s">
        <v>15054</v>
      </c>
      <c r="D3384">
        <v>38548</v>
      </c>
      <c r="E3384">
        <v>609</v>
      </c>
      <c r="F3384" t="s">
        <v>15070</v>
      </c>
      <c r="G3384" t="s">
        <v>20049</v>
      </c>
    </row>
    <row r="3385" spans="1:7" x14ac:dyDescent="0.3">
      <c r="A3385">
        <v>3384</v>
      </c>
      <c r="B3385" t="s">
        <v>18442</v>
      </c>
      <c r="C3385" t="s">
        <v>15065</v>
      </c>
      <c r="D3385">
        <v>17844</v>
      </c>
      <c r="E3385">
        <v>454</v>
      </c>
      <c r="F3385" t="s">
        <v>15063</v>
      </c>
      <c r="G3385" t="s">
        <v>20049</v>
      </c>
    </row>
    <row r="3386" spans="1:7" x14ac:dyDescent="0.3">
      <c r="A3386">
        <v>3385</v>
      </c>
      <c r="B3386" t="s">
        <v>18443</v>
      </c>
      <c r="C3386" t="s">
        <v>15057</v>
      </c>
      <c r="D3386">
        <v>34107</v>
      </c>
      <c r="E3386">
        <v>544</v>
      </c>
      <c r="F3386" t="s">
        <v>15063</v>
      </c>
      <c r="G3386" t="s">
        <v>20049</v>
      </c>
    </row>
    <row r="3387" spans="1:7" x14ac:dyDescent="0.3">
      <c r="A3387">
        <v>3386</v>
      </c>
      <c r="B3387" t="s">
        <v>18444</v>
      </c>
      <c r="C3387" t="s">
        <v>15069</v>
      </c>
      <c r="D3387">
        <v>5965</v>
      </c>
      <c r="E3387">
        <v>274</v>
      </c>
      <c r="F3387" t="s">
        <v>15063</v>
      </c>
      <c r="G3387" t="s">
        <v>20049</v>
      </c>
    </row>
    <row r="3388" spans="1:7" x14ac:dyDescent="0.3">
      <c r="A3388">
        <v>3387</v>
      </c>
      <c r="B3388" t="s">
        <v>18445</v>
      </c>
      <c r="C3388" t="s">
        <v>15054</v>
      </c>
      <c r="D3388">
        <v>24109</v>
      </c>
      <c r="E3388">
        <v>649</v>
      </c>
      <c r="F3388" t="s">
        <v>15063</v>
      </c>
      <c r="G3388" t="s">
        <v>20049</v>
      </c>
    </row>
    <row r="3389" spans="1:7" x14ac:dyDescent="0.3">
      <c r="A3389">
        <v>3388</v>
      </c>
      <c r="B3389" t="s">
        <v>18446</v>
      </c>
      <c r="C3389" t="s">
        <v>15065</v>
      </c>
      <c r="D3389">
        <v>29059</v>
      </c>
      <c r="E3389">
        <v>864</v>
      </c>
      <c r="F3389" t="s">
        <v>15070</v>
      </c>
      <c r="G3389" t="s">
        <v>20049</v>
      </c>
    </row>
    <row r="3390" spans="1:7" x14ac:dyDescent="0.3">
      <c r="A3390">
        <v>3389</v>
      </c>
      <c r="B3390" t="s">
        <v>18447</v>
      </c>
      <c r="C3390" t="s">
        <v>15060</v>
      </c>
      <c r="D3390">
        <v>18058</v>
      </c>
      <c r="E3390">
        <v>269</v>
      </c>
      <c r="F3390" t="s">
        <v>15070</v>
      </c>
      <c r="G3390" t="s">
        <v>20049</v>
      </c>
    </row>
    <row r="3391" spans="1:7" x14ac:dyDescent="0.3">
      <c r="A3391">
        <v>3390</v>
      </c>
      <c r="B3391" t="s">
        <v>18448</v>
      </c>
      <c r="C3391" t="s">
        <v>15060</v>
      </c>
      <c r="D3391">
        <v>14539</v>
      </c>
      <c r="E3391">
        <v>26</v>
      </c>
      <c r="F3391" t="s">
        <v>15061</v>
      </c>
      <c r="G3391" t="s">
        <v>20051</v>
      </c>
    </row>
    <row r="3392" spans="1:7" x14ac:dyDescent="0.3">
      <c r="A3392">
        <v>3391</v>
      </c>
      <c r="B3392" t="s">
        <v>18449</v>
      </c>
      <c r="C3392" t="s">
        <v>15054</v>
      </c>
      <c r="D3392">
        <v>24882</v>
      </c>
      <c r="E3392">
        <v>949</v>
      </c>
      <c r="F3392" t="s">
        <v>15070</v>
      </c>
      <c r="G3392" t="s">
        <v>20049</v>
      </c>
    </row>
    <row r="3393" spans="1:7" x14ac:dyDescent="0.3">
      <c r="A3393">
        <v>3392</v>
      </c>
      <c r="B3393" t="s">
        <v>18450</v>
      </c>
      <c r="C3393" t="s">
        <v>15069</v>
      </c>
      <c r="D3393">
        <v>22785</v>
      </c>
      <c r="E3393">
        <v>651</v>
      </c>
      <c r="F3393" t="s">
        <v>15061</v>
      </c>
      <c r="G3393" t="s">
        <v>20049</v>
      </c>
    </row>
    <row r="3394" spans="1:7" x14ac:dyDescent="0.3">
      <c r="A3394">
        <v>3393</v>
      </c>
      <c r="B3394" t="s">
        <v>18451</v>
      </c>
      <c r="C3394" t="s">
        <v>15065</v>
      </c>
      <c r="D3394">
        <v>40876</v>
      </c>
      <c r="E3394">
        <v>30</v>
      </c>
      <c r="F3394" t="s">
        <v>15061</v>
      </c>
      <c r="G3394" t="s">
        <v>20051</v>
      </c>
    </row>
    <row r="3395" spans="1:7" x14ac:dyDescent="0.3">
      <c r="A3395">
        <v>3394</v>
      </c>
      <c r="B3395" t="s">
        <v>18452</v>
      </c>
      <c r="C3395" t="s">
        <v>15057</v>
      </c>
      <c r="D3395">
        <v>41599</v>
      </c>
      <c r="E3395">
        <v>211</v>
      </c>
      <c r="F3395" t="s">
        <v>15063</v>
      </c>
      <c r="G3395" t="s">
        <v>20049</v>
      </c>
    </row>
    <row r="3396" spans="1:7" x14ac:dyDescent="0.3">
      <c r="A3396">
        <v>3395</v>
      </c>
      <c r="B3396" t="s">
        <v>18453</v>
      </c>
      <c r="C3396" t="s">
        <v>15054</v>
      </c>
      <c r="D3396">
        <v>10911</v>
      </c>
      <c r="E3396">
        <v>441</v>
      </c>
      <c r="F3396" t="s">
        <v>15070</v>
      </c>
      <c r="G3396" t="s">
        <v>20049</v>
      </c>
    </row>
    <row r="3397" spans="1:7" x14ac:dyDescent="0.3">
      <c r="A3397">
        <v>3396</v>
      </c>
      <c r="B3397" t="s">
        <v>18454</v>
      </c>
      <c r="C3397" t="s">
        <v>15054</v>
      </c>
      <c r="D3397">
        <v>38789</v>
      </c>
      <c r="E3397">
        <v>740</v>
      </c>
      <c r="F3397" t="s">
        <v>15061</v>
      </c>
      <c r="G3397" t="s">
        <v>20049</v>
      </c>
    </row>
    <row r="3398" spans="1:7" x14ac:dyDescent="0.3">
      <c r="A3398">
        <v>3397</v>
      </c>
      <c r="B3398" t="s">
        <v>18455</v>
      </c>
      <c r="C3398" t="s">
        <v>15069</v>
      </c>
      <c r="D3398">
        <v>41687</v>
      </c>
      <c r="E3398">
        <v>522</v>
      </c>
      <c r="F3398" t="s">
        <v>15063</v>
      </c>
      <c r="G3398" t="s">
        <v>20049</v>
      </c>
    </row>
    <row r="3399" spans="1:7" x14ac:dyDescent="0.3">
      <c r="A3399">
        <v>3398</v>
      </c>
      <c r="B3399" t="s">
        <v>18456</v>
      </c>
      <c r="C3399" t="s">
        <v>15054</v>
      </c>
      <c r="D3399">
        <v>49497</v>
      </c>
      <c r="E3399">
        <v>409</v>
      </c>
      <c r="F3399" t="s">
        <v>15055</v>
      </c>
      <c r="G3399" t="s">
        <v>20049</v>
      </c>
    </row>
    <row r="3400" spans="1:7" x14ac:dyDescent="0.3">
      <c r="A3400">
        <v>3399</v>
      </c>
      <c r="B3400" t="s">
        <v>18457</v>
      </c>
      <c r="C3400" t="s">
        <v>15060</v>
      </c>
      <c r="D3400">
        <v>19049</v>
      </c>
      <c r="E3400">
        <v>479</v>
      </c>
      <c r="F3400" t="s">
        <v>15070</v>
      </c>
      <c r="G3400" t="s">
        <v>20049</v>
      </c>
    </row>
    <row r="3401" spans="1:7" x14ac:dyDescent="0.3">
      <c r="A3401">
        <v>3400</v>
      </c>
      <c r="B3401" t="s">
        <v>18458</v>
      </c>
      <c r="C3401" t="s">
        <v>15069</v>
      </c>
      <c r="D3401">
        <v>12573</v>
      </c>
      <c r="E3401">
        <v>441</v>
      </c>
      <c r="F3401" t="s">
        <v>15055</v>
      </c>
      <c r="G3401" t="s">
        <v>20049</v>
      </c>
    </row>
    <row r="3402" spans="1:7" x14ac:dyDescent="0.3">
      <c r="A3402">
        <v>3401</v>
      </c>
      <c r="B3402" t="s">
        <v>18459</v>
      </c>
      <c r="C3402" t="s">
        <v>15077</v>
      </c>
      <c r="D3402">
        <v>21632</v>
      </c>
      <c r="E3402">
        <v>769</v>
      </c>
      <c r="F3402" t="s">
        <v>15055</v>
      </c>
      <c r="G3402" t="s">
        <v>20049</v>
      </c>
    </row>
    <row r="3403" spans="1:7" x14ac:dyDescent="0.3">
      <c r="A3403">
        <v>3402</v>
      </c>
      <c r="B3403" t="s">
        <v>18460</v>
      </c>
      <c r="C3403" t="s">
        <v>15060</v>
      </c>
      <c r="D3403">
        <v>8285</v>
      </c>
      <c r="E3403">
        <v>190</v>
      </c>
      <c r="F3403" t="s">
        <v>15061</v>
      </c>
      <c r="G3403" t="s">
        <v>20049</v>
      </c>
    </row>
    <row r="3404" spans="1:7" x14ac:dyDescent="0.3">
      <c r="A3404">
        <v>3403</v>
      </c>
      <c r="B3404" t="s">
        <v>18461</v>
      </c>
      <c r="C3404" t="s">
        <v>15057</v>
      </c>
      <c r="D3404">
        <v>31296</v>
      </c>
      <c r="E3404">
        <v>143</v>
      </c>
      <c r="F3404" t="s">
        <v>15070</v>
      </c>
      <c r="G3404" t="s">
        <v>20049</v>
      </c>
    </row>
    <row r="3405" spans="1:7" x14ac:dyDescent="0.3">
      <c r="A3405">
        <v>3404</v>
      </c>
      <c r="B3405" t="s">
        <v>18462</v>
      </c>
      <c r="C3405" t="s">
        <v>15057</v>
      </c>
      <c r="D3405">
        <v>45049</v>
      </c>
      <c r="E3405">
        <v>946</v>
      </c>
      <c r="F3405" t="s">
        <v>15063</v>
      </c>
      <c r="G3405" t="s">
        <v>20049</v>
      </c>
    </row>
    <row r="3406" spans="1:7" x14ac:dyDescent="0.3">
      <c r="A3406">
        <v>3405</v>
      </c>
      <c r="B3406" t="s">
        <v>18463</v>
      </c>
      <c r="C3406" t="s">
        <v>15065</v>
      </c>
      <c r="D3406">
        <v>27901</v>
      </c>
      <c r="E3406">
        <v>554</v>
      </c>
      <c r="F3406" t="s">
        <v>15061</v>
      </c>
      <c r="G3406" t="s">
        <v>20049</v>
      </c>
    </row>
    <row r="3407" spans="1:7" x14ac:dyDescent="0.3">
      <c r="A3407">
        <v>3406</v>
      </c>
      <c r="B3407" t="s">
        <v>18464</v>
      </c>
      <c r="C3407" t="s">
        <v>15065</v>
      </c>
      <c r="D3407">
        <v>8512</v>
      </c>
      <c r="E3407">
        <v>564</v>
      </c>
      <c r="F3407" t="s">
        <v>15061</v>
      </c>
      <c r="G3407" t="s">
        <v>20049</v>
      </c>
    </row>
    <row r="3408" spans="1:7" x14ac:dyDescent="0.3">
      <c r="A3408">
        <v>3407</v>
      </c>
      <c r="B3408" t="s">
        <v>18465</v>
      </c>
      <c r="C3408" t="s">
        <v>15060</v>
      </c>
      <c r="D3408">
        <v>41825</v>
      </c>
      <c r="E3408">
        <v>72</v>
      </c>
      <c r="F3408" t="s">
        <v>15055</v>
      </c>
      <c r="G3408" t="s">
        <v>20051</v>
      </c>
    </row>
    <row r="3409" spans="1:7" x14ac:dyDescent="0.3">
      <c r="A3409">
        <v>3408</v>
      </c>
      <c r="B3409" t="s">
        <v>18466</v>
      </c>
      <c r="C3409" t="s">
        <v>15057</v>
      </c>
      <c r="D3409">
        <v>642</v>
      </c>
      <c r="E3409">
        <v>857</v>
      </c>
      <c r="F3409" t="s">
        <v>15070</v>
      </c>
      <c r="G3409" t="s">
        <v>20049</v>
      </c>
    </row>
    <row r="3410" spans="1:7" x14ac:dyDescent="0.3">
      <c r="A3410">
        <v>3409</v>
      </c>
      <c r="B3410" t="s">
        <v>18467</v>
      </c>
      <c r="C3410" t="s">
        <v>15065</v>
      </c>
      <c r="D3410">
        <v>455</v>
      </c>
      <c r="E3410">
        <v>228</v>
      </c>
      <c r="F3410" t="s">
        <v>15063</v>
      </c>
      <c r="G3410" t="s">
        <v>20049</v>
      </c>
    </row>
    <row r="3411" spans="1:7" x14ac:dyDescent="0.3">
      <c r="A3411">
        <v>3410</v>
      </c>
      <c r="B3411" t="s">
        <v>18468</v>
      </c>
      <c r="C3411" t="s">
        <v>15057</v>
      </c>
      <c r="D3411">
        <v>20518</v>
      </c>
      <c r="E3411">
        <v>397</v>
      </c>
      <c r="F3411" t="s">
        <v>15055</v>
      </c>
      <c r="G3411" t="s">
        <v>20049</v>
      </c>
    </row>
    <row r="3412" spans="1:7" x14ac:dyDescent="0.3">
      <c r="A3412">
        <v>3411</v>
      </c>
      <c r="B3412" t="s">
        <v>18469</v>
      </c>
      <c r="C3412" t="s">
        <v>15069</v>
      </c>
      <c r="D3412">
        <v>43319</v>
      </c>
      <c r="E3412">
        <v>921</v>
      </c>
      <c r="F3412" t="s">
        <v>15070</v>
      </c>
      <c r="G3412" t="s">
        <v>20049</v>
      </c>
    </row>
    <row r="3413" spans="1:7" x14ac:dyDescent="0.3">
      <c r="A3413">
        <v>3412</v>
      </c>
      <c r="B3413" t="s">
        <v>18470</v>
      </c>
      <c r="C3413" t="s">
        <v>15065</v>
      </c>
      <c r="D3413">
        <v>11278</v>
      </c>
      <c r="E3413">
        <v>759</v>
      </c>
      <c r="F3413" t="s">
        <v>15055</v>
      </c>
      <c r="G3413" t="s">
        <v>20049</v>
      </c>
    </row>
    <row r="3414" spans="1:7" x14ac:dyDescent="0.3">
      <c r="A3414">
        <v>3413</v>
      </c>
      <c r="B3414" t="s">
        <v>18471</v>
      </c>
      <c r="C3414" t="s">
        <v>15069</v>
      </c>
      <c r="D3414">
        <v>4113</v>
      </c>
      <c r="E3414">
        <v>265</v>
      </c>
      <c r="F3414" t="s">
        <v>15063</v>
      </c>
      <c r="G3414" t="s">
        <v>20049</v>
      </c>
    </row>
    <row r="3415" spans="1:7" x14ac:dyDescent="0.3">
      <c r="A3415">
        <v>3414</v>
      </c>
      <c r="B3415" t="s">
        <v>18472</v>
      </c>
      <c r="C3415" t="s">
        <v>15057</v>
      </c>
      <c r="D3415">
        <v>20218</v>
      </c>
      <c r="E3415">
        <v>500</v>
      </c>
      <c r="F3415" t="s">
        <v>15063</v>
      </c>
      <c r="G3415" t="s">
        <v>20049</v>
      </c>
    </row>
    <row r="3416" spans="1:7" x14ac:dyDescent="0.3">
      <c r="A3416">
        <v>3415</v>
      </c>
      <c r="B3416" t="s">
        <v>18473</v>
      </c>
      <c r="C3416" t="s">
        <v>15069</v>
      </c>
      <c r="D3416">
        <v>43759</v>
      </c>
      <c r="E3416">
        <v>800</v>
      </c>
      <c r="F3416" t="s">
        <v>15063</v>
      </c>
      <c r="G3416" t="s">
        <v>20049</v>
      </c>
    </row>
    <row r="3417" spans="1:7" x14ac:dyDescent="0.3">
      <c r="A3417">
        <v>3416</v>
      </c>
      <c r="B3417" t="s">
        <v>18474</v>
      </c>
      <c r="C3417" t="s">
        <v>15077</v>
      </c>
      <c r="D3417">
        <v>12133</v>
      </c>
      <c r="E3417">
        <v>653</v>
      </c>
      <c r="F3417" t="s">
        <v>15055</v>
      </c>
      <c r="G3417" t="s">
        <v>20049</v>
      </c>
    </row>
    <row r="3418" spans="1:7" x14ac:dyDescent="0.3">
      <c r="A3418">
        <v>3417</v>
      </c>
      <c r="B3418" t="s">
        <v>18475</v>
      </c>
      <c r="C3418" t="s">
        <v>15057</v>
      </c>
      <c r="D3418">
        <v>31161</v>
      </c>
      <c r="E3418">
        <v>997</v>
      </c>
      <c r="F3418" t="s">
        <v>15055</v>
      </c>
      <c r="G3418" t="s">
        <v>20049</v>
      </c>
    </row>
    <row r="3419" spans="1:7" x14ac:dyDescent="0.3">
      <c r="A3419">
        <v>3418</v>
      </c>
      <c r="B3419" t="s">
        <v>18476</v>
      </c>
      <c r="C3419" t="s">
        <v>15057</v>
      </c>
      <c r="D3419">
        <v>17445</v>
      </c>
      <c r="E3419">
        <v>486</v>
      </c>
      <c r="F3419" t="s">
        <v>15061</v>
      </c>
      <c r="G3419" t="s">
        <v>20049</v>
      </c>
    </row>
    <row r="3420" spans="1:7" x14ac:dyDescent="0.3">
      <c r="A3420">
        <v>3419</v>
      </c>
      <c r="B3420" t="s">
        <v>18477</v>
      </c>
      <c r="C3420" t="s">
        <v>15065</v>
      </c>
      <c r="D3420">
        <v>35022</v>
      </c>
      <c r="E3420">
        <v>807</v>
      </c>
      <c r="F3420" t="s">
        <v>15061</v>
      </c>
      <c r="G3420" t="s">
        <v>20049</v>
      </c>
    </row>
    <row r="3421" spans="1:7" x14ac:dyDescent="0.3">
      <c r="A3421">
        <v>3420</v>
      </c>
      <c r="B3421" t="s">
        <v>18478</v>
      </c>
      <c r="C3421" t="s">
        <v>15057</v>
      </c>
      <c r="D3421">
        <v>5674</v>
      </c>
      <c r="E3421">
        <v>319</v>
      </c>
      <c r="F3421" t="s">
        <v>15070</v>
      </c>
      <c r="G3421" t="s">
        <v>20049</v>
      </c>
    </row>
    <row r="3422" spans="1:7" x14ac:dyDescent="0.3">
      <c r="A3422">
        <v>3421</v>
      </c>
      <c r="B3422" t="s">
        <v>18479</v>
      </c>
      <c r="C3422" t="s">
        <v>15054</v>
      </c>
      <c r="D3422">
        <v>39634</v>
      </c>
      <c r="E3422">
        <v>548</v>
      </c>
      <c r="F3422" t="s">
        <v>15063</v>
      </c>
      <c r="G3422" t="s">
        <v>20049</v>
      </c>
    </row>
    <row r="3423" spans="1:7" x14ac:dyDescent="0.3">
      <c r="A3423">
        <v>3422</v>
      </c>
      <c r="B3423" t="s">
        <v>18480</v>
      </c>
      <c r="C3423" t="s">
        <v>15054</v>
      </c>
      <c r="D3423">
        <v>28773</v>
      </c>
      <c r="E3423">
        <v>984</v>
      </c>
      <c r="F3423" t="s">
        <v>15061</v>
      </c>
      <c r="G3423" t="s">
        <v>20049</v>
      </c>
    </row>
    <row r="3424" spans="1:7" x14ac:dyDescent="0.3">
      <c r="A3424">
        <v>3423</v>
      </c>
      <c r="B3424" t="s">
        <v>18481</v>
      </c>
      <c r="C3424" t="s">
        <v>15065</v>
      </c>
      <c r="D3424">
        <v>40559</v>
      </c>
      <c r="E3424">
        <v>282</v>
      </c>
      <c r="F3424" t="s">
        <v>15055</v>
      </c>
      <c r="G3424" t="s">
        <v>20049</v>
      </c>
    </row>
    <row r="3425" spans="1:7" x14ac:dyDescent="0.3">
      <c r="A3425">
        <v>3424</v>
      </c>
      <c r="B3425" t="s">
        <v>18482</v>
      </c>
      <c r="C3425" t="s">
        <v>15065</v>
      </c>
      <c r="D3425">
        <v>4705</v>
      </c>
      <c r="E3425">
        <v>849</v>
      </c>
      <c r="F3425" t="s">
        <v>15061</v>
      </c>
      <c r="G3425" t="s">
        <v>20049</v>
      </c>
    </row>
    <row r="3426" spans="1:7" x14ac:dyDescent="0.3">
      <c r="A3426">
        <v>3425</v>
      </c>
      <c r="B3426" t="s">
        <v>18483</v>
      </c>
      <c r="C3426" t="s">
        <v>15057</v>
      </c>
      <c r="D3426">
        <v>8574</v>
      </c>
      <c r="E3426">
        <v>969</v>
      </c>
      <c r="F3426" t="s">
        <v>15055</v>
      </c>
      <c r="G3426" t="s">
        <v>20049</v>
      </c>
    </row>
    <row r="3427" spans="1:7" x14ac:dyDescent="0.3">
      <c r="A3427">
        <v>3426</v>
      </c>
      <c r="B3427" t="s">
        <v>18484</v>
      </c>
      <c r="C3427" t="s">
        <v>15057</v>
      </c>
      <c r="D3427">
        <v>49425</v>
      </c>
      <c r="E3427">
        <v>82</v>
      </c>
      <c r="F3427" t="s">
        <v>15055</v>
      </c>
      <c r="G3427" t="s">
        <v>20051</v>
      </c>
    </row>
    <row r="3428" spans="1:7" x14ac:dyDescent="0.3">
      <c r="A3428">
        <v>3427</v>
      </c>
      <c r="B3428" t="s">
        <v>18485</v>
      </c>
      <c r="C3428" t="s">
        <v>15060</v>
      </c>
      <c r="D3428">
        <v>38451</v>
      </c>
      <c r="E3428">
        <v>472</v>
      </c>
      <c r="F3428" t="s">
        <v>15063</v>
      </c>
      <c r="G3428" t="s">
        <v>20049</v>
      </c>
    </row>
    <row r="3429" spans="1:7" x14ac:dyDescent="0.3">
      <c r="A3429">
        <v>3428</v>
      </c>
      <c r="B3429" t="s">
        <v>18486</v>
      </c>
      <c r="C3429" t="s">
        <v>15057</v>
      </c>
      <c r="D3429">
        <v>9709</v>
      </c>
      <c r="E3429">
        <v>693</v>
      </c>
      <c r="F3429" t="s">
        <v>15070</v>
      </c>
      <c r="G3429" t="s">
        <v>20049</v>
      </c>
    </row>
    <row r="3430" spans="1:7" x14ac:dyDescent="0.3">
      <c r="A3430">
        <v>3429</v>
      </c>
      <c r="B3430" t="s">
        <v>18487</v>
      </c>
      <c r="C3430" t="s">
        <v>15054</v>
      </c>
      <c r="D3430">
        <v>44813</v>
      </c>
      <c r="E3430">
        <v>935</v>
      </c>
      <c r="F3430" t="s">
        <v>15061</v>
      </c>
      <c r="G3430" t="s">
        <v>20049</v>
      </c>
    </row>
    <row r="3431" spans="1:7" x14ac:dyDescent="0.3">
      <c r="A3431">
        <v>3430</v>
      </c>
      <c r="B3431" t="s">
        <v>18488</v>
      </c>
      <c r="C3431" t="s">
        <v>15077</v>
      </c>
      <c r="D3431">
        <v>4348</v>
      </c>
      <c r="E3431">
        <v>586</v>
      </c>
      <c r="F3431" t="s">
        <v>15070</v>
      </c>
      <c r="G3431" t="s">
        <v>20049</v>
      </c>
    </row>
    <row r="3432" spans="1:7" x14ac:dyDescent="0.3">
      <c r="A3432">
        <v>3431</v>
      </c>
      <c r="B3432" t="s">
        <v>18489</v>
      </c>
      <c r="C3432" t="s">
        <v>15069</v>
      </c>
      <c r="D3432">
        <v>5885</v>
      </c>
      <c r="E3432">
        <v>500</v>
      </c>
      <c r="F3432" t="s">
        <v>15055</v>
      </c>
      <c r="G3432" t="s">
        <v>20049</v>
      </c>
    </row>
    <row r="3433" spans="1:7" x14ac:dyDescent="0.3">
      <c r="A3433">
        <v>3432</v>
      </c>
      <c r="B3433" t="s">
        <v>18490</v>
      </c>
      <c r="C3433" t="s">
        <v>15054</v>
      </c>
      <c r="D3433">
        <v>9993</v>
      </c>
      <c r="E3433">
        <v>270</v>
      </c>
      <c r="F3433" t="s">
        <v>15070</v>
      </c>
      <c r="G3433" t="s">
        <v>20049</v>
      </c>
    </row>
    <row r="3434" spans="1:7" x14ac:dyDescent="0.3">
      <c r="A3434">
        <v>3433</v>
      </c>
      <c r="B3434" t="s">
        <v>18491</v>
      </c>
      <c r="C3434" t="s">
        <v>15060</v>
      </c>
      <c r="D3434">
        <v>32036</v>
      </c>
      <c r="E3434">
        <v>245</v>
      </c>
      <c r="F3434" t="s">
        <v>15061</v>
      </c>
      <c r="G3434" t="s">
        <v>20049</v>
      </c>
    </row>
    <row r="3435" spans="1:7" x14ac:dyDescent="0.3">
      <c r="A3435">
        <v>3434</v>
      </c>
      <c r="B3435" t="s">
        <v>18492</v>
      </c>
      <c r="C3435" t="s">
        <v>15077</v>
      </c>
      <c r="D3435">
        <v>3611</v>
      </c>
      <c r="E3435">
        <v>198</v>
      </c>
      <c r="F3435" t="s">
        <v>15061</v>
      </c>
      <c r="G3435" t="s">
        <v>20049</v>
      </c>
    </row>
    <row r="3436" spans="1:7" x14ac:dyDescent="0.3">
      <c r="A3436">
        <v>3435</v>
      </c>
      <c r="B3436" t="s">
        <v>18493</v>
      </c>
      <c r="C3436" t="s">
        <v>15065</v>
      </c>
      <c r="D3436">
        <v>33837</v>
      </c>
      <c r="E3436">
        <v>822</v>
      </c>
      <c r="F3436" t="s">
        <v>15055</v>
      </c>
      <c r="G3436" t="s">
        <v>20049</v>
      </c>
    </row>
    <row r="3437" spans="1:7" x14ac:dyDescent="0.3">
      <c r="A3437">
        <v>3436</v>
      </c>
      <c r="B3437" t="s">
        <v>18494</v>
      </c>
      <c r="C3437" t="s">
        <v>15057</v>
      </c>
      <c r="D3437">
        <v>13722</v>
      </c>
      <c r="E3437">
        <v>894</v>
      </c>
      <c r="F3437" t="s">
        <v>15063</v>
      </c>
      <c r="G3437" t="s">
        <v>20049</v>
      </c>
    </row>
    <row r="3438" spans="1:7" x14ac:dyDescent="0.3">
      <c r="A3438">
        <v>3437</v>
      </c>
      <c r="B3438" t="s">
        <v>18495</v>
      </c>
      <c r="C3438" t="s">
        <v>15077</v>
      </c>
      <c r="D3438">
        <v>33572</v>
      </c>
      <c r="E3438">
        <v>369</v>
      </c>
      <c r="F3438" t="s">
        <v>15061</v>
      </c>
      <c r="G3438" t="s">
        <v>20049</v>
      </c>
    </row>
    <row r="3439" spans="1:7" x14ac:dyDescent="0.3">
      <c r="A3439">
        <v>3438</v>
      </c>
      <c r="B3439" t="s">
        <v>18496</v>
      </c>
      <c r="C3439" t="s">
        <v>15065</v>
      </c>
      <c r="D3439">
        <v>43639</v>
      </c>
      <c r="E3439">
        <v>169</v>
      </c>
      <c r="F3439" t="s">
        <v>15061</v>
      </c>
      <c r="G3439" t="s">
        <v>20049</v>
      </c>
    </row>
    <row r="3440" spans="1:7" x14ac:dyDescent="0.3">
      <c r="A3440">
        <v>3439</v>
      </c>
      <c r="B3440" t="s">
        <v>18497</v>
      </c>
      <c r="C3440" t="s">
        <v>15065</v>
      </c>
      <c r="D3440">
        <v>40556</v>
      </c>
      <c r="E3440">
        <v>351</v>
      </c>
      <c r="F3440" t="s">
        <v>15061</v>
      </c>
      <c r="G3440" t="s">
        <v>20049</v>
      </c>
    </row>
    <row r="3441" spans="1:7" x14ac:dyDescent="0.3">
      <c r="A3441">
        <v>3440</v>
      </c>
      <c r="B3441" t="s">
        <v>16301</v>
      </c>
      <c r="C3441" t="s">
        <v>15060</v>
      </c>
      <c r="D3441">
        <v>41445</v>
      </c>
      <c r="E3441">
        <v>156</v>
      </c>
      <c r="F3441" t="s">
        <v>15061</v>
      </c>
      <c r="G3441" t="s">
        <v>20049</v>
      </c>
    </row>
    <row r="3442" spans="1:7" x14ac:dyDescent="0.3">
      <c r="A3442">
        <v>3441</v>
      </c>
      <c r="B3442" t="s">
        <v>18498</v>
      </c>
      <c r="C3442" t="s">
        <v>15069</v>
      </c>
      <c r="D3442">
        <v>34478</v>
      </c>
      <c r="E3442">
        <v>182</v>
      </c>
      <c r="F3442" t="s">
        <v>15061</v>
      </c>
      <c r="G3442" t="s">
        <v>20049</v>
      </c>
    </row>
    <row r="3443" spans="1:7" x14ac:dyDescent="0.3">
      <c r="A3443">
        <v>3442</v>
      </c>
      <c r="B3443" t="s">
        <v>18499</v>
      </c>
      <c r="C3443" t="s">
        <v>15077</v>
      </c>
      <c r="D3443">
        <v>27088</v>
      </c>
      <c r="E3443">
        <v>681</v>
      </c>
      <c r="F3443" t="s">
        <v>15070</v>
      </c>
      <c r="G3443" t="s">
        <v>20049</v>
      </c>
    </row>
    <row r="3444" spans="1:7" x14ac:dyDescent="0.3">
      <c r="A3444">
        <v>3443</v>
      </c>
      <c r="B3444" t="s">
        <v>18500</v>
      </c>
      <c r="C3444" t="s">
        <v>15060</v>
      </c>
      <c r="D3444">
        <v>15014</v>
      </c>
      <c r="E3444">
        <v>811</v>
      </c>
      <c r="F3444" t="s">
        <v>15061</v>
      </c>
      <c r="G3444" t="s">
        <v>20049</v>
      </c>
    </row>
    <row r="3445" spans="1:7" x14ac:dyDescent="0.3">
      <c r="A3445">
        <v>3444</v>
      </c>
      <c r="B3445" t="s">
        <v>18501</v>
      </c>
      <c r="C3445" t="s">
        <v>15069</v>
      </c>
      <c r="D3445">
        <v>49239</v>
      </c>
      <c r="E3445">
        <v>703</v>
      </c>
      <c r="F3445" t="s">
        <v>15055</v>
      </c>
      <c r="G3445" t="s">
        <v>20049</v>
      </c>
    </row>
    <row r="3446" spans="1:7" x14ac:dyDescent="0.3">
      <c r="A3446">
        <v>3445</v>
      </c>
      <c r="B3446" t="s">
        <v>18502</v>
      </c>
      <c r="C3446" t="s">
        <v>15057</v>
      </c>
      <c r="D3446">
        <v>8251</v>
      </c>
      <c r="E3446">
        <v>776</v>
      </c>
      <c r="F3446" t="s">
        <v>15055</v>
      </c>
      <c r="G3446" t="s">
        <v>20049</v>
      </c>
    </row>
    <row r="3447" spans="1:7" x14ac:dyDescent="0.3">
      <c r="A3447">
        <v>3446</v>
      </c>
      <c r="B3447" t="s">
        <v>18503</v>
      </c>
      <c r="C3447" t="s">
        <v>15054</v>
      </c>
      <c r="D3447">
        <v>14264</v>
      </c>
      <c r="E3447">
        <v>874</v>
      </c>
      <c r="F3447" t="s">
        <v>15061</v>
      </c>
      <c r="G3447" t="s">
        <v>20049</v>
      </c>
    </row>
    <row r="3448" spans="1:7" x14ac:dyDescent="0.3">
      <c r="A3448">
        <v>3447</v>
      </c>
      <c r="B3448" t="s">
        <v>18504</v>
      </c>
      <c r="C3448" t="s">
        <v>15065</v>
      </c>
      <c r="D3448">
        <v>36658</v>
      </c>
      <c r="E3448">
        <v>723</v>
      </c>
      <c r="F3448" t="s">
        <v>15070</v>
      </c>
      <c r="G3448" t="s">
        <v>20049</v>
      </c>
    </row>
    <row r="3449" spans="1:7" x14ac:dyDescent="0.3">
      <c r="A3449">
        <v>3448</v>
      </c>
      <c r="B3449" t="s">
        <v>18505</v>
      </c>
      <c r="C3449" t="s">
        <v>15069</v>
      </c>
      <c r="D3449">
        <v>15217</v>
      </c>
      <c r="E3449">
        <v>530</v>
      </c>
      <c r="F3449" t="s">
        <v>15055</v>
      </c>
      <c r="G3449" t="s">
        <v>20049</v>
      </c>
    </row>
    <row r="3450" spans="1:7" x14ac:dyDescent="0.3">
      <c r="A3450">
        <v>3449</v>
      </c>
      <c r="B3450" t="s">
        <v>18506</v>
      </c>
      <c r="C3450" t="s">
        <v>15069</v>
      </c>
      <c r="D3450">
        <v>20058</v>
      </c>
      <c r="E3450">
        <v>977</v>
      </c>
      <c r="F3450" t="s">
        <v>15063</v>
      </c>
      <c r="G3450" t="s">
        <v>20049</v>
      </c>
    </row>
    <row r="3451" spans="1:7" x14ac:dyDescent="0.3">
      <c r="A3451">
        <v>3450</v>
      </c>
      <c r="B3451" t="s">
        <v>18507</v>
      </c>
      <c r="C3451" t="s">
        <v>15077</v>
      </c>
      <c r="D3451">
        <v>39654</v>
      </c>
      <c r="E3451">
        <v>552</v>
      </c>
      <c r="F3451" t="s">
        <v>15061</v>
      </c>
      <c r="G3451" t="s">
        <v>20049</v>
      </c>
    </row>
    <row r="3452" spans="1:7" x14ac:dyDescent="0.3">
      <c r="A3452">
        <v>3451</v>
      </c>
      <c r="B3452" t="s">
        <v>18508</v>
      </c>
      <c r="C3452" t="s">
        <v>15054</v>
      </c>
      <c r="D3452">
        <v>1829</v>
      </c>
      <c r="E3452">
        <v>0</v>
      </c>
      <c r="F3452" t="s">
        <v>15061</v>
      </c>
      <c r="G3452" t="s">
        <v>20052</v>
      </c>
    </row>
    <row r="3453" spans="1:7" x14ac:dyDescent="0.3">
      <c r="A3453">
        <v>3452</v>
      </c>
      <c r="B3453" t="s">
        <v>18509</v>
      </c>
      <c r="C3453" t="s">
        <v>15060</v>
      </c>
      <c r="D3453">
        <v>3407</v>
      </c>
      <c r="E3453">
        <v>750</v>
      </c>
      <c r="F3453" t="s">
        <v>15055</v>
      </c>
      <c r="G3453" t="s">
        <v>20049</v>
      </c>
    </row>
    <row r="3454" spans="1:7" x14ac:dyDescent="0.3">
      <c r="A3454">
        <v>3453</v>
      </c>
      <c r="B3454" t="s">
        <v>18510</v>
      </c>
      <c r="C3454" t="s">
        <v>15069</v>
      </c>
      <c r="D3454">
        <v>33354</v>
      </c>
      <c r="E3454">
        <v>358</v>
      </c>
      <c r="F3454" t="s">
        <v>15061</v>
      </c>
      <c r="G3454" t="s">
        <v>20049</v>
      </c>
    </row>
    <row r="3455" spans="1:7" x14ac:dyDescent="0.3">
      <c r="A3455">
        <v>3454</v>
      </c>
      <c r="B3455" t="s">
        <v>18511</v>
      </c>
      <c r="C3455" t="s">
        <v>15057</v>
      </c>
      <c r="D3455">
        <v>1907</v>
      </c>
      <c r="E3455">
        <v>584</v>
      </c>
      <c r="F3455" t="s">
        <v>15061</v>
      </c>
      <c r="G3455" t="s">
        <v>20049</v>
      </c>
    </row>
    <row r="3456" spans="1:7" x14ac:dyDescent="0.3">
      <c r="A3456">
        <v>3455</v>
      </c>
      <c r="B3456" t="s">
        <v>18512</v>
      </c>
      <c r="C3456" t="s">
        <v>15069</v>
      </c>
      <c r="D3456">
        <v>37691</v>
      </c>
      <c r="E3456">
        <v>343</v>
      </c>
      <c r="F3456" t="s">
        <v>15063</v>
      </c>
      <c r="G3456" t="s">
        <v>20049</v>
      </c>
    </row>
    <row r="3457" spans="1:7" x14ac:dyDescent="0.3">
      <c r="A3457">
        <v>3456</v>
      </c>
      <c r="B3457" t="s">
        <v>18513</v>
      </c>
      <c r="C3457" t="s">
        <v>15054</v>
      </c>
      <c r="D3457">
        <v>27053</v>
      </c>
      <c r="E3457">
        <v>495</v>
      </c>
      <c r="F3457" t="s">
        <v>15070</v>
      </c>
      <c r="G3457" t="s">
        <v>20049</v>
      </c>
    </row>
    <row r="3458" spans="1:7" x14ac:dyDescent="0.3">
      <c r="A3458">
        <v>3457</v>
      </c>
      <c r="B3458" t="s">
        <v>18514</v>
      </c>
      <c r="C3458" t="s">
        <v>15069</v>
      </c>
      <c r="D3458">
        <v>17827</v>
      </c>
      <c r="E3458">
        <v>489</v>
      </c>
      <c r="F3458" t="s">
        <v>15063</v>
      </c>
      <c r="G3458" t="s">
        <v>20049</v>
      </c>
    </row>
    <row r="3459" spans="1:7" x14ac:dyDescent="0.3">
      <c r="A3459">
        <v>3458</v>
      </c>
      <c r="B3459" t="s">
        <v>18515</v>
      </c>
      <c r="C3459" t="s">
        <v>15077</v>
      </c>
      <c r="D3459">
        <v>46363</v>
      </c>
      <c r="E3459">
        <v>545</v>
      </c>
      <c r="F3459" t="s">
        <v>15055</v>
      </c>
      <c r="G3459" t="s">
        <v>20049</v>
      </c>
    </row>
    <row r="3460" spans="1:7" x14ac:dyDescent="0.3">
      <c r="A3460">
        <v>3459</v>
      </c>
      <c r="B3460" t="s">
        <v>18516</v>
      </c>
      <c r="C3460" t="s">
        <v>15057</v>
      </c>
      <c r="D3460">
        <v>23954</v>
      </c>
      <c r="E3460">
        <v>480</v>
      </c>
      <c r="F3460" t="s">
        <v>15055</v>
      </c>
      <c r="G3460" t="s">
        <v>20049</v>
      </c>
    </row>
    <row r="3461" spans="1:7" x14ac:dyDescent="0.3">
      <c r="A3461">
        <v>3460</v>
      </c>
      <c r="B3461" t="s">
        <v>18517</v>
      </c>
      <c r="C3461" t="s">
        <v>15077</v>
      </c>
      <c r="D3461">
        <v>31151</v>
      </c>
      <c r="E3461">
        <v>115</v>
      </c>
      <c r="F3461" t="s">
        <v>15061</v>
      </c>
      <c r="G3461" t="s">
        <v>20049</v>
      </c>
    </row>
    <row r="3462" spans="1:7" x14ac:dyDescent="0.3">
      <c r="A3462">
        <v>3461</v>
      </c>
      <c r="B3462" t="s">
        <v>18518</v>
      </c>
      <c r="C3462" t="s">
        <v>15069</v>
      </c>
      <c r="D3462">
        <v>40019</v>
      </c>
      <c r="E3462">
        <v>239</v>
      </c>
      <c r="F3462" t="s">
        <v>15055</v>
      </c>
      <c r="G3462" t="s">
        <v>20049</v>
      </c>
    </row>
    <row r="3463" spans="1:7" x14ac:dyDescent="0.3">
      <c r="A3463">
        <v>3462</v>
      </c>
      <c r="B3463" t="s">
        <v>18519</v>
      </c>
      <c r="C3463" t="s">
        <v>15065</v>
      </c>
      <c r="D3463">
        <v>16286</v>
      </c>
      <c r="E3463">
        <v>465</v>
      </c>
      <c r="F3463" t="s">
        <v>15061</v>
      </c>
      <c r="G3463" t="s">
        <v>20049</v>
      </c>
    </row>
    <row r="3464" spans="1:7" x14ac:dyDescent="0.3">
      <c r="A3464">
        <v>3463</v>
      </c>
      <c r="B3464" t="s">
        <v>18520</v>
      </c>
      <c r="C3464" t="s">
        <v>15060</v>
      </c>
      <c r="D3464">
        <v>8951</v>
      </c>
      <c r="E3464">
        <v>370</v>
      </c>
      <c r="F3464" t="s">
        <v>15061</v>
      </c>
      <c r="G3464" t="s">
        <v>20049</v>
      </c>
    </row>
    <row r="3465" spans="1:7" x14ac:dyDescent="0.3">
      <c r="A3465">
        <v>3464</v>
      </c>
      <c r="B3465" t="s">
        <v>18521</v>
      </c>
      <c r="C3465" t="s">
        <v>15054</v>
      </c>
      <c r="D3465">
        <v>31356</v>
      </c>
      <c r="E3465">
        <v>595</v>
      </c>
      <c r="F3465" t="s">
        <v>15063</v>
      </c>
      <c r="G3465" t="s">
        <v>20049</v>
      </c>
    </row>
    <row r="3466" spans="1:7" x14ac:dyDescent="0.3">
      <c r="A3466">
        <v>3465</v>
      </c>
      <c r="B3466" t="s">
        <v>18522</v>
      </c>
      <c r="C3466" t="s">
        <v>15069</v>
      </c>
      <c r="D3466">
        <v>1587</v>
      </c>
      <c r="E3466">
        <v>464</v>
      </c>
      <c r="F3466" t="s">
        <v>15070</v>
      </c>
      <c r="G3466" t="s">
        <v>20049</v>
      </c>
    </row>
    <row r="3467" spans="1:7" x14ac:dyDescent="0.3">
      <c r="A3467">
        <v>3466</v>
      </c>
      <c r="B3467" t="s">
        <v>18523</v>
      </c>
      <c r="C3467" t="s">
        <v>15054</v>
      </c>
      <c r="D3467">
        <v>20712</v>
      </c>
      <c r="E3467">
        <v>769</v>
      </c>
      <c r="F3467" t="s">
        <v>15061</v>
      </c>
      <c r="G3467" t="s">
        <v>20049</v>
      </c>
    </row>
    <row r="3468" spans="1:7" x14ac:dyDescent="0.3">
      <c r="A3468">
        <v>3467</v>
      </c>
      <c r="B3468" t="s">
        <v>18524</v>
      </c>
      <c r="C3468" t="s">
        <v>15057</v>
      </c>
      <c r="D3468">
        <v>28624</v>
      </c>
      <c r="E3468">
        <v>676</v>
      </c>
      <c r="F3468" t="s">
        <v>15063</v>
      </c>
      <c r="G3468" t="s">
        <v>20049</v>
      </c>
    </row>
    <row r="3469" spans="1:7" x14ac:dyDescent="0.3">
      <c r="A3469">
        <v>3468</v>
      </c>
      <c r="B3469" t="s">
        <v>18525</v>
      </c>
      <c r="C3469" t="s">
        <v>15069</v>
      </c>
      <c r="D3469">
        <v>33297</v>
      </c>
      <c r="E3469">
        <v>336</v>
      </c>
      <c r="F3469" t="s">
        <v>15061</v>
      </c>
      <c r="G3469" t="s">
        <v>20049</v>
      </c>
    </row>
    <row r="3470" spans="1:7" x14ac:dyDescent="0.3">
      <c r="A3470">
        <v>3469</v>
      </c>
      <c r="B3470" t="s">
        <v>18526</v>
      </c>
      <c r="C3470" t="s">
        <v>15054</v>
      </c>
      <c r="D3470">
        <v>7573</v>
      </c>
      <c r="E3470">
        <v>522</v>
      </c>
      <c r="F3470" t="s">
        <v>15061</v>
      </c>
      <c r="G3470" t="s">
        <v>20049</v>
      </c>
    </row>
    <row r="3471" spans="1:7" x14ac:dyDescent="0.3">
      <c r="A3471">
        <v>3470</v>
      </c>
      <c r="B3471" t="s">
        <v>18527</v>
      </c>
      <c r="C3471" t="s">
        <v>15065</v>
      </c>
      <c r="D3471">
        <v>11042</v>
      </c>
      <c r="E3471">
        <v>99</v>
      </c>
      <c r="F3471" t="s">
        <v>15061</v>
      </c>
      <c r="G3471" t="s">
        <v>20051</v>
      </c>
    </row>
    <row r="3472" spans="1:7" x14ac:dyDescent="0.3">
      <c r="A3472">
        <v>3471</v>
      </c>
      <c r="B3472" t="s">
        <v>18528</v>
      </c>
      <c r="C3472" t="s">
        <v>15077</v>
      </c>
      <c r="D3472">
        <v>25655</v>
      </c>
      <c r="E3472">
        <v>71</v>
      </c>
      <c r="F3472" t="s">
        <v>15055</v>
      </c>
      <c r="G3472" t="s">
        <v>20051</v>
      </c>
    </row>
    <row r="3473" spans="1:7" x14ac:dyDescent="0.3">
      <c r="A3473">
        <v>3472</v>
      </c>
      <c r="B3473" t="s">
        <v>18529</v>
      </c>
      <c r="C3473" t="s">
        <v>15069</v>
      </c>
      <c r="D3473">
        <v>5767</v>
      </c>
      <c r="E3473">
        <v>438</v>
      </c>
      <c r="F3473" t="s">
        <v>15063</v>
      </c>
      <c r="G3473" t="s">
        <v>20049</v>
      </c>
    </row>
    <row r="3474" spans="1:7" x14ac:dyDescent="0.3">
      <c r="A3474">
        <v>3473</v>
      </c>
      <c r="B3474" t="s">
        <v>18530</v>
      </c>
      <c r="C3474" t="s">
        <v>15069</v>
      </c>
      <c r="D3474">
        <v>3815</v>
      </c>
      <c r="E3474">
        <v>217</v>
      </c>
      <c r="F3474" t="s">
        <v>15061</v>
      </c>
      <c r="G3474" t="s">
        <v>20049</v>
      </c>
    </row>
    <row r="3475" spans="1:7" x14ac:dyDescent="0.3">
      <c r="A3475">
        <v>3474</v>
      </c>
      <c r="B3475" t="s">
        <v>18531</v>
      </c>
      <c r="C3475" t="s">
        <v>15060</v>
      </c>
      <c r="D3475">
        <v>348</v>
      </c>
      <c r="E3475">
        <v>695</v>
      </c>
      <c r="F3475" t="s">
        <v>15070</v>
      </c>
      <c r="G3475" t="s">
        <v>20049</v>
      </c>
    </row>
    <row r="3476" spans="1:7" x14ac:dyDescent="0.3">
      <c r="A3476">
        <v>3475</v>
      </c>
      <c r="B3476" t="s">
        <v>18532</v>
      </c>
      <c r="C3476" t="s">
        <v>15065</v>
      </c>
      <c r="D3476">
        <v>1719</v>
      </c>
      <c r="E3476">
        <v>222</v>
      </c>
      <c r="F3476" t="s">
        <v>15070</v>
      </c>
      <c r="G3476" t="s">
        <v>20049</v>
      </c>
    </row>
    <row r="3477" spans="1:7" x14ac:dyDescent="0.3">
      <c r="A3477">
        <v>3476</v>
      </c>
      <c r="B3477" t="s">
        <v>18533</v>
      </c>
      <c r="C3477" t="s">
        <v>15069</v>
      </c>
      <c r="D3477">
        <v>46008</v>
      </c>
      <c r="E3477">
        <v>857</v>
      </c>
      <c r="F3477" t="s">
        <v>15055</v>
      </c>
      <c r="G3477" t="s">
        <v>20049</v>
      </c>
    </row>
    <row r="3478" spans="1:7" x14ac:dyDescent="0.3">
      <c r="A3478">
        <v>3477</v>
      </c>
      <c r="B3478" t="s">
        <v>18534</v>
      </c>
      <c r="C3478" t="s">
        <v>15069</v>
      </c>
      <c r="D3478">
        <v>41918</v>
      </c>
      <c r="E3478">
        <v>536</v>
      </c>
      <c r="F3478" t="s">
        <v>15055</v>
      </c>
      <c r="G3478" t="s">
        <v>20049</v>
      </c>
    </row>
    <row r="3479" spans="1:7" x14ac:dyDescent="0.3">
      <c r="A3479">
        <v>3478</v>
      </c>
      <c r="B3479" t="s">
        <v>18535</v>
      </c>
      <c r="C3479" t="s">
        <v>15054</v>
      </c>
      <c r="D3479">
        <v>42024</v>
      </c>
      <c r="E3479">
        <v>738</v>
      </c>
      <c r="F3479" t="s">
        <v>15061</v>
      </c>
      <c r="G3479" t="s">
        <v>20049</v>
      </c>
    </row>
    <row r="3480" spans="1:7" x14ac:dyDescent="0.3">
      <c r="A3480">
        <v>3479</v>
      </c>
      <c r="B3480" t="s">
        <v>18536</v>
      </c>
      <c r="C3480" t="s">
        <v>15069</v>
      </c>
      <c r="D3480">
        <v>15236</v>
      </c>
      <c r="E3480">
        <v>208</v>
      </c>
      <c r="F3480" t="s">
        <v>15061</v>
      </c>
      <c r="G3480" t="s">
        <v>20049</v>
      </c>
    </row>
    <row r="3481" spans="1:7" x14ac:dyDescent="0.3">
      <c r="A3481">
        <v>3480</v>
      </c>
      <c r="B3481" t="s">
        <v>18537</v>
      </c>
      <c r="C3481" t="s">
        <v>15077</v>
      </c>
      <c r="D3481">
        <v>14914</v>
      </c>
      <c r="E3481">
        <v>87</v>
      </c>
      <c r="F3481" t="s">
        <v>15055</v>
      </c>
      <c r="G3481" t="s">
        <v>20051</v>
      </c>
    </row>
    <row r="3482" spans="1:7" x14ac:dyDescent="0.3">
      <c r="A3482">
        <v>3481</v>
      </c>
      <c r="B3482" t="s">
        <v>18538</v>
      </c>
      <c r="C3482" t="s">
        <v>15077</v>
      </c>
      <c r="D3482">
        <v>1283</v>
      </c>
      <c r="E3482">
        <v>568</v>
      </c>
      <c r="F3482" t="s">
        <v>15063</v>
      </c>
      <c r="G3482" t="s">
        <v>20049</v>
      </c>
    </row>
    <row r="3483" spans="1:7" x14ac:dyDescent="0.3">
      <c r="A3483">
        <v>3482</v>
      </c>
      <c r="B3483" t="s">
        <v>18539</v>
      </c>
      <c r="C3483" t="s">
        <v>15057</v>
      </c>
      <c r="D3483">
        <v>27574</v>
      </c>
      <c r="E3483">
        <v>851</v>
      </c>
      <c r="F3483" t="s">
        <v>15070</v>
      </c>
      <c r="G3483" t="s">
        <v>20049</v>
      </c>
    </row>
    <row r="3484" spans="1:7" x14ac:dyDescent="0.3">
      <c r="A3484">
        <v>3483</v>
      </c>
      <c r="B3484" t="s">
        <v>18540</v>
      </c>
      <c r="C3484" t="s">
        <v>15065</v>
      </c>
      <c r="D3484">
        <v>25523</v>
      </c>
      <c r="E3484">
        <v>778</v>
      </c>
      <c r="F3484" t="s">
        <v>15055</v>
      </c>
      <c r="G3484" t="s">
        <v>20049</v>
      </c>
    </row>
    <row r="3485" spans="1:7" x14ac:dyDescent="0.3">
      <c r="A3485">
        <v>3484</v>
      </c>
      <c r="B3485" t="s">
        <v>18541</v>
      </c>
      <c r="C3485" t="s">
        <v>15069</v>
      </c>
      <c r="D3485">
        <v>614</v>
      </c>
      <c r="E3485">
        <v>901</v>
      </c>
      <c r="F3485" t="s">
        <v>15063</v>
      </c>
      <c r="G3485" t="s">
        <v>20049</v>
      </c>
    </row>
    <row r="3486" spans="1:7" x14ac:dyDescent="0.3">
      <c r="A3486">
        <v>3485</v>
      </c>
      <c r="B3486" t="s">
        <v>18542</v>
      </c>
      <c r="C3486" t="s">
        <v>15057</v>
      </c>
      <c r="D3486">
        <v>15485</v>
      </c>
      <c r="E3486">
        <v>639</v>
      </c>
      <c r="F3486" t="s">
        <v>15063</v>
      </c>
      <c r="G3486" t="s">
        <v>20049</v>
      </c>
    </row>
    <row r="3487" spans="1:7" x14ac:dyDescent="0.3">
      <c r="A3487">
        <v>3486</v>
      </c>
      <c r="B3487" t="s">
        <v>18543</v>
      </c>
      <c r="C3487" t="s">
        <v>15069</v>
      </c>
      <c r="D3487">
        <v>32523</v>
      </c>
      <c r="E3487">
        <v>180</v>
      </c>
      <c r="F3487" t="s">
        <v>15070</v>
      </c>
      <c r="G3487" t="s">
        <v>20049</v>
      </c>
    </row>
    <row r="3488" spans="1:7" x14ac:dyDescent="0.3">
      <c r="A3488">
        <v>3487</v>
      </c>
      <c r="B3488" t="s">
        <v>18544</v>
      </c>
      <c r="C3488" t="s">
        <v>15057</v>
      </c>
      <c r="D3488">
        <v>36656</v>
      </c>
      <c r="E3488">
        <v>757</v>
      </c>
      <c r="F3488" t="s">
        <v>15070</v>
      </c>
      <c r="G3488" t="s">
        <v>20049</v>
      </c>
    </row>
    <row r="3489" spans="1:7" x14ac:dyDescent="0.3">
      <c r="A3489">
        <v>3488</v>
      </c>
      <c r="B3489" t="s">
        <v>18545</v>
      </c>
      <c r="C3489" t="s">
        <v>15057</v>
      </c>
      <c r="D3489">
        <v>23899</v>
      </c>
      <c r="E3489">
        <v>171</v>
      </c>
      <c r="F3489" t="s">
        <v>15070</v>
      </c>
      <c r="G3489" t="s">
        <v>20049</v>
      </c>
    </row>
    <row r="3490" spans="1:7" x14ac:dyDescent="0.3">
      <c r="A3490">
        <v>3489</v>
      </c>
      <c r="B3490" t="s">
        <v>18546</v>
      </c>
      <c r="C3490" t="s">
        <v>15054</v>
      </c>
      <c r="D3490">
        <v>42153</v>
      </c>
      <c r="E3490">
        <v>916</v>
      </c>
      <c r="F3490" t="s">
        <v>15063</v>
      </c>
      <c r="G3490" t="s">
        <v>20049</v>
      </c>
    </row>
    <row r="3491" spans="1:7" x14ac:dyDescent="0.3">
      <c r="A3491">
        <v>3490</v>
      </c>
      <c r="B3491" t="s">
        <v>18547</v>
      </c>
      <c r="C3491" t="s">
        <v>15060</v>
      </c>
      <c r="D3491">
        <v>21065</v>
      </c>
      <c r="E3491">
        <v>317</v>
      </c>
      <c r="F3491" t="s">
        <v>15063</v>
      </c>
      <c r="G3491" t="s">
        <v>20049</v>
      </c>
    </row>
    <row r="3492" spans="1:7" x14ac:dyDescent="0.3">
      <c r="A3492">
        <v>3491</v>
      </c>
      <c r="B3492" t="s">
        <v>18548</v>
      </c>
      <c r="C3492" t="s">
        <v>15060</v>
      </c>
      <c r="D3492">
        <v>32531</v>
      </c>
      <c r="E3492">
        <v>707</v>
      </c>
      <c r="F3492" t="s">
        <v>15063</v>
      </c>
      <c r="G3492" t="s">
        <v>20049</v>
      </c>
    </row>
    <row r="3493" spans="1:7" x14ac:dyDescent="0.3">
      <c r="A3493">
        <v>3492</v>
      </c>
      <c r="B3493" t="s">
        <v>18549</v>
      </c>
      <c r="C3493" t="s">
        <v>15077</v>
      </c>
      <c r="D3493">
        <v>118</v>
      </c>
      <c r="E3493">
        <v>748</v>
      </c>
      <c r="F3493" t="s">
        <v>15055</v>
      </c>
      <c r="G3493" t="s">
        <v>20049</v>
      </c>
    </row>
    <row r="3494" spans="1:7" x14ac:dyDescent="0.3">
      <c r="A3494">
        <v>3493</v>
      </c>
      <c r="B3494" t="s">
        <v>18550</v>
      </c>
      <c r="C3494" t="s">
        <v>15057</v>
      </c>
      <c r="D3494">
        <v>33122</v>
      </c>
      <c r="E3494">
        <v>106</v>
      </c>
      <c r="F3494" t="s">
        <v>15070</v>
      </c>
      <c r="G3494" t="s">
        <v>20049</v>
      </c>
    </row>
    <row r="3495" spans="1:7" x14ac:dyDescent="0.3">
      <c r="A3495">
        <v>3494</v>
      </c>
      <c r="B3495" t="s">
        <v>18551</v>
      </c>
      <c r="C3495" t="s">
        <v>15057</v>
      </c>
      <c r="D3495">
        <v>28746</v>
      </c>
      <c r="E3495">
        <v>509</v>
      </c>
      <c r="F3495" t="s">
        <v>15055</v>
      </c>
      <c r="G3495" t="s">
        <v>20049</v>
      </c>
    </row>
    <row r="3496" spans="1:7" x14ac:dyDescent="0.3">
      <c r="A3496">
        <v>3495</v>
      </c>
      <c r="B3496" t="s">
        <v>18552</v>
      </c>
      <c r="C3496" t="s">
        <v>15060</v>
      </c>
      <c r="D3496">
        <v>16534</v>
      </c>
      <c r="E3496">
        <v>872</v>
      </c>
      <c r="F3496" t="s">
        <v>15070</v>
      </c>
      <c r="G3496" t="s">
        <v>20049</v>
      </c>
    </row>
    <row r="3497" spans="1:7" x14ac:dyDescent="0.3">
      <c r="A3497">
        <v>3496</v>
      </c>
      <c r="B3497" t="s">
        <v>18553</v>
      </c>
      <c r="C3497" t="s">
        <v>15060</v>
      </c>
      <c r="D3497">
        <v>44739</v>
      </c>
      <c r="E3497">
        <v>644</v>
      </c>
      <c r="F3497" t="s">
        <v>15063</v>
      </c>
      <c r="G3497" t="s">
        <v>20049</v>
      </c>
    </row>
    <row r="3498" spans="1:7" x14ac:dyDescent="0.3">
      <c r="A3498">
        <v>3497</v>
      </c>
      <c r="B3498" t="s">
        <v>18554</v>
      </c>
      <c r="C3498" t="s">
        <v>15065</v>
      </c>
      <c r="D3498">
        <v>37447</v>
      </c>
      <c r="E3498">
        <v>318</v>
      </c>
      <c r="F3498" t="s">
        <v>15055</v>
      </c>
      <c r="G3498" t="s">
        <v>20049</v>
      </c>
    </row>
    <row r="3499" spans="1:7" x14ac:dyDescent="0.3">
      <c r="A3499">
        <v>3498</v>
      </c>
      <c r="B3499" t="s">
        <v>18555</v>
      </c>
      <c r="C3499" t="s">
        <v>15065</v>
      </c>
      <c r="D3499">
        <v>15354</v>
      </c>
      <c r="E3499">
        <v>127</v>
      </c>
      <c r="F3499" t="s">
        <v>15061</v>
      </c>
      <c r="G3499" t="s">
        <v>20049</v>
      </c>
    </row>
    <row r="3500" spans="1:7" x14ac:dyDescent="0.3">
      <c r="A3500">
        <v>3499</v>
      </c>
      <c r="B3500" t="s">
        <v>18556</v>
      </c>
      <c r="C3500" t="s">
        <v>15054</v>
      </c>
      <c r="D3500">
        <v>44651</v>
      </c>
      <c r="E3500">
        <v>937</v>
      </c>
      <c r="F3500" t="s">
        <v>15063</v>
      </c>
      <c r="G3500" t="s">
        <v>20049</v>
      </c>
    </row>
    <row r="3501" spans="1:7" x14ac:dyDescent="0.3">
      <c r="A3501">
        <v>3500</v>
      </c>
      <c r="B3501" t="s">
        <v>18557</v>
      </c>
      <c r="C3501" t="s">
        <v>15057</v>
      </c>
      <c r="D3501">
        <v>46932</v>
      </c>
      <c r="E3501">
        <v>59</v>
      </c>
      <c r="F3501" t="s">
        <v>15070</v>
      </c>
      <c r="G3501" t="s">
        <v>20051</v>
      </c>
    </row>
    <row r="3502" spans="1:7" x14ac:dyDescent="0.3">
      <c r="A3502">
        <v>3501</v>
      </c>
      <c r="B3502" t="s">
        <v>18558</v>
      </c>
      <c r="C3502" t="s">
        <v>15060</v>
      </c>
      <c r="D3502">
        <v>4118</v>
      </c>
      <c r="E3502">
        <v>144</v>
      </c>
      <c r="F3502" t="s">
        <v>15070</v>
      </c>
      <c r="G3502" t="s">
        <v>20049</v>
      </c>
    </row>
    <row r="3503" spans="1:7" x14ac:dyDescent="0.3">
      <c r="A3503">
        <v>3502</v>
      </c>
      <c r="B3503" t="s">
        <v>18559</v>
      </c>
      <c r="C3503" t="s">
        <v>15069</v>
      </c>
      <c r="D3503">
        <v>34921</v>
      </c>
      <c r="E3503">
        <v>706</v>
      </c>
      <c r="F3503" t="s">
        <v>15063</v>
      </c>
      <c r="G3503" t="s">
        <v>20049</v>
      </c>
    </row>
    <row r="3504" spans="1:7" x14ac:dyDescent="0.3">
      <c r="A3504">
        <v>3503</v>
      </c>
      <c r="B3504" t="s">
        <v>18560</v>
      </c>
      <c r="C3504" t="s">
        <v>15065</v>
      </c>
      <c r="D3504">
        <v>7849</v>
      </c>
      <c r="E3504">
        <v>813</v>
      </c>
      <c r="F3504" t="s">
        <v>15061</v>
      </c>
      <c r="G3504" t="s">
        <v>20049</v>
      </c>
    </row>
    <row r="3505" spans="1:7" x14ac:dyDescent="0.3">
      <c r="A3505">
        <v>3504</v>
      </c>
      <c r="B3505" t="s">
        <v>18561</v>
      </c>
      <c r="C3505" t="s">
        <v>15054</v>
      </c>
      <c r="D3505">
        <v>20792</v>
      </c>
      <c r="E3505">
        <v>531</v>
      </c>
      <c r="F3505" t="s">
        <v>15063</v>
      </c>
      <c r="G3505" t="s">
        <v>20049</v>
      </c>
    </row>
    <row r="3506" spans="1:7" x14ac:dyDescent="0.3">
      <c r="A3506">
        <v>3505</v>
      </c>
      <c r="B3506" t="s">
        <v>18562</v>
      </c>
      <c r="C3506" t="s">
        <v>15065</v>
      </c>
      <c r="D3506">
        <v>10922</v>
      </c>
      <c r="E3506">
        <v>468</v>
      </c>
      <c r="F3506" t="s">
        <v>15063</v>
      </c>
      <c r="G3506" t="s">
        <v>20049</v>
      </c>
    </row>
    <row r="3507" spans="1:7" x14ac:dyDescent="0.3">
      <c r="A3507">
        <v>3506</v>
      </c>
      <c r="B3507" t="s">
        <v>18563</v>
      </c>
      <c r="C3507" t="s">
        <v>15054</v>
      </c>
      <c r="D3507">
        <v>19532</v>
      </c>
      <c r="E3507">
        <v>661</v>
      </c>
      <c r="F3507" t="s">
        <v>15061</v>
      </c>
      <c r="G3507" t="s">
        <v>20049</v>
      </c>
    </row>
    <row r="3508" spans="1:7" x14ac:dyDescent="0.3">
      <c r="A3508">
        <v>3507</v>
      </c>
      <c r="B3508" t="s">
        <v>18564</v>
      </c>
      <c r="C3508" t="s">
        <v>15069</v>
      </c>
      <c r="D3508">
        <v>6057</v>
      </c>
      <c r="E3508">
        <v>624</v>
      </c>
      <c r="F3508" t="s">
        <v>15063</v>
      </c>
      <c r="G3508" t="s">
        <v>20049</v>
      </c>
    </row>
    <row r="3509" spans="1:7" x14ac:dyDescent="0.3">
      <c r="A3509">
        <v>3508</v>
      </c>
      <c r="B3509" t="s">
        <v>18565</v>
      </c>
      <c r="C3509" t="s">
        <v>15069</v>
      </c>
      <c r="D3509">
        <v>30023</v>
      </c>
      <c r="E3509">
        <v>901</v>
      </c>
      <c r="F3509" t="s">
        <v>15055</v>
      </c>
      <c r="G3509" t="s">
        <v>20049</v>
      </c>
    </row>
    <row r="3510" spans="1:7" x14ac:dyDescent="0.3">
      <c r="A3510">
        <v>3509</v>
      </c>
      <c r="B3510" t="s">
        <v>18566</v>
      </c>
      <c r="C3510" t="s">
        <v>15065</v>
      </c>
      <c r="D3510">
        <v>36572</v>
      </c>
      <c r="E3510">
        <v>843</v>
      </c>
      <c r="F3510" t="s">
        <v>15063</v>
      </c>
      <c r="G3510" t="s">
        <v>20049</v>
      </c>
    </row>
    <row r="3511" spans="1:7" x14ac:dyDescent="0.3">
      <c r="A3511">
        <v>3510</v>
      </c>
      <c r="B3511" t="s">
        <v>18567</v>
      </c>
      <c r="C3511" t="s">
        <v>15065</v>
      </c>
      <c r="D3511">
        <v>23378</v>
      </c>
      <c r="E3511">
        <v>904</v>
      </c>
      <c r="F3511" t="s">
        <v>15055</v>
      </c>
      <c r="G3511" t="s">
        <v>20049</v>
      </c>
    </row>
    <row r="3512" spans="1:7" x14ac:dyDescent="0.3">
      <c r="A3512">
        <v>3511</v>
      </c>
      <c r="B3512" t="s">
        <v>18568</v>
      </c>
      <c r="C3512" t="s">
        <v>15054</v>
      </c>
      <c r="D3512">
        <v>37222</v>
      </c>
      <c r="E3512">
        <v>224</v>
      </c>
      <c r="F3512" t="s">
        <v>15055</v>
      </c>
      <c r="G3512" t="s">
        <v>20049</v>
      </c>
    </row>
    <row r="3513" spans="1:7" x14ac:dyDescent="0.3">
      <c r="A3513">
        <v>3512</v>
      </c>
      <c r="B3513" t="s">
        <v>18569</v>
      </c>
      <c r="C3513" t="s">
        <v>15060</v>
      </c>
      <c r="D3513">
        <v>3571</v>
      </c>
      <c r="E3513">
        <v>191</v>
      </c>
      <c r="F3513" t="s">
        <v>15055</v>
      </c>
      <c r="G3513" t="s">
        <v>20049</v>
      </c>
    </row>
    <row r="3514" spans="1:7" x14ac:dyDescent="0.3">
      <c r="A3514">
        <v>3513</v>
      </c>
      <c r="B3514" t="s">
        <v>18570</v>
      </c>
      <c r="C3514" t="s">
        <v>15060</v>
      </c>
      <c r="D3514">
        <v>3225</v>
      </c>
      <c r="E3514">
        <v>152</v>
      </c>
      <c r="F3514" t="s">
        <v>15063</v>
      </c>
      <c r="G3514" t="s">
        <v>20049</v>
      </c>
    </row>
    <row r="3515" spans="1:7" x14ac:dyDescent="0.3">
      <c r="A3515">
        <v>3514</v>
      </c>
      <c r="B3515" t="s">
        <v>18571</v>
      </c>
      <c r="C3515" t="s">
        <v>15069</v>
      </c>
      <c r="D3515">
        <v>1347</v>
      </c>
      <c r="E3515">
        <v>900</v>
      </c>
      <c r="F3515" t="s">
        <v>15063</v>
      </c>
      <c r="G3515" t="s">
        <v>20049</v>
      </c>
    </row>
    <row r="3516" spans="1:7" x14ac:dyDescent="0.3">
      <c r="A3516">
        <v>3515</v>
      </c>
      <c r="B3516" t="s">
        <v>18572</v>
      </c>
      <c r="C3516" t="s">
        <v>15060</v>
      </c>
      <c r="D3516">
        <v>45477</v>
      </c>
      <c r="E3516">
        <v>395</v>
      </c>
      <c r="F3516" t="s">
        <v>15061</v>
      </c>
      <c r="G3516" t="s">
        <v>20049</v>
      </c>
    </row>
    <row r="3517" spans="1:7" x14ac:dyDescent="0.3">
      <c r="A3517">
        <v>3516</v>
      </c>
      <c r="B3517" t="s">
        <v>18573</v>
      </c>
      <c r="C3517" t="s">
        <v>15060</v>
      </c>
      <c r="D3517">
        <v>12402</v>
      </c>
      <c r="E3517">
        <v>793</v>
      </c>
      <c r="F3517" t="s">
        <v>15063</v>
      </c>
      <c r="G3517" t="s">
        <v>20049</v>
      </c>
    </row>
    <row r="3518" spans="1:7" x14ac:dyDescent="0.3">
      <c r="A3518">
        <v>3517</v>
      </c>
      <c r="B3518" t="s">
        <v>18574</v>
      </c>
      <c r="C3518" t="s">
        <v>15065</v>
      </c>
      <c r="D3518">
        <v>34554</v>
      </c>
      <c r="E3518">
        <v>962</v>
      </c>
      <c r="F3518" t="s">
        <v>15061</v>
      </c>
      <c r="G3518" t="s">
        <v>20049</v>
      </c>
    </row>
    <row r="3519" spans="1:7" x14ac:dyDescent="0.3">
      <c r="A3519">
        <v>3518</v>
      </c>
      <c r="B3519" t="s">
        <v>18575</v>
      </c>
      <c r="C3519" t="s">
        <v>15065</v>
      </c>
      <c r="D3519">
        <v>6978</v>
      </c>
      <c r="E3519">
        <v>104</v>
      </c>
      <c r="F3519" t="s">
        <v>15070</v>
      </c>
      <c r="G3519" t="s">
        <v>20049</v>
      </c>
    </row>
    <row r="3520" spans="1:7" x14ac:dyDescent="0.3">
      <c r="A3520">
        <v>3519</v>
      </c>
      <c r="B3520" t="s">
        <v>18576</v>
      </c>
      <c r="C3520" t="s">
        <v>15065</v>
      </c>
      <c r="D3520">
        <v>36741</v>
      </c>
      <c r="E3520">
        <v>78</v>
      </c>
      <c r="F3520" t="s">
        <v>15061</v>
      </c>
      <c r="G3520" t="s">
        <v>20051</v>
      </c>
    </row>
    <row r="3521" spans="1:7" x14ac:dyDescent="0.3">
      <c r="A3521">
        <v>3520</v>
      </c>
      <c r="B3521" t="s">
        <v>18577</v>
      </c>
      <c r="C3521" t="s">
        <v>15060</v>
      </c>
      <c r="D3521">
        <v>9771</v>
      </c>
      <c r="E3521">
        <v>363</v>
      </c>
      <c r="F3521" t="s">
        <v>15063</v>
      </c>
      <c r="G3521" t="s">
        <v>20049</v>
      </c>
    </row>
    <row r="3522" spans="1:7" x14ac:dyDescent="0.3">
      <c r="A3522">
        <v>3521</v>
      </c>
      <c r="B3522" t="s">
        <v>18578</v>
      </c>
      <c r="C3522" t="s">
        <v>15057</v>
      </c>
      <c r="D3522">
        <v>43426</v>
      </c>
      <c r="E3522">
        <v>892</v>
      </c>
      <c r="F3522" t="s">
        <v>15070</v>
      </c>
      <c r="G3522" t="s">
        <v>20049</v>
      </c>
    </row>
    <row r="3523" spans="1:7" x14ac:dyDescent="0.3">
      <c r="A3523">
        <v>3522</v>
      </c>
      <c r="B3523" t="s">
        <v>18579</v>
      </c>
      <c r="C3523" t="s">
        <v>15054</v>
      </c>
      <c r="D3523">
        <v>20116</v>
      </c>
      <c r="E3523">
        <v>9</v>
      </c>
      <c r="F3523" t="s">
        <v>15061</v>
      </c>
      <c r="G3523" t="s">
        <v>20050</v>
      </c>
    </row>
    <row r="3524" spans="1:7" x14ac:dyDescent="0.3">
      <c r="A3524">
        <v>3523</v>
      </c>
      <c r="B3524" t="s">
        <v>18580</v>
      </c>
      <c r="C3524" t="s">
        <v>15069</v>
      </c>
      <c r="D3524">
        <v>7913</v>
      </c>
      <c r="E3524">
        <v>211</v>
      </c>
      <c r="F3524" t="s">
        <v>15055</v>
      </c>
      <c r="G3524" t="s">
        <v>20049</v>
      </c>
    </row>
    <row r="3525" spans="1:7" x14ac:dyDescent="0.3">
      <c r="A3525">
        <v>3524</v>
      </c>
      <c r="B3525" t="s">
        <v>18581</v>
      </c>
      <c r="C3525" t="s">
        <v>15054</v>
      </c>
      <c r="D3525">
        <v>31943</v>
      </c>
      <c r="E3525">
        <v>207</v>
      </c>
      <c r="F3525" t="s">
        <v>15070</v>
      </c>
      <c r="G3525" t="s">
        <v>20049</v>
      </c>
    </row>
    <row r="3526" spans="1:7" x14ac:dyDescent="0.3">
      <c r="A3526">
        <v>3525</v>
      </c>
      <c r="B3526" t="s">
        <v>18582</v>
      </c>
      <c r="C3526" t="s">
        <v>15057</v>
      </c>
      <c r="D3526">
        <v>47474</v>
      </c>
      <c r="E3526">
        <v>691</v>
      </c>
      <c r="F3526" t="s">
        <v>15070</v>
      </c>
      <c r="G3526" t="s">
        <v>20049</v>
      </c>
    </row>
    <row r="3527" spans="1:7" x14ac:dyDescent="0.3">
      <c r="A3527">
        <v>3526</v>
      </c>
      <c r="B3527" t="s">
        <v>18583</v>
      </c>
      <c r="C3527" t="s">
        <v>15069</v>
      </c>
      <c r="D3527">
        <v>17605</v>
      </c>
      <c r="E3527">
        <v>508</v>
      </c>
      <c r="F3527" t="s">
        <v>15061</v>
      </c>
      <c r="G3527" t="s">
        <v>20049</v>
      </c>
    </row>
    <row r="3528" spans="1:7" x14ac:dyDescent="0.3">
      <c r="A3528">
        <v>3527</v>
      </c>
      <c r="B3528" t="s">
        <v>18584</v>
      </c>
      <c r="C3528" t="s">
        <v>15057</v>
      </c>
      <c r="D3528">
        <v>9715</v>
      </c>
      <c r="E3528">
        <v>964</v>
      </c>
      <c r="F3528" t="s">
        <v>15063</v>
      </c>
      <c r="G3528" t="s">
        <v>20049</v>
      </c>
    </row>
    <row r="3529" spans="1:7" x14ac:dyDescent="0.3">
      <c r="A3529">
        <v>3528</v>
      </c>
      <c r="B3529" t="s">
        <v>18585</v>
      </c>
      <c r="C3529" t="s">
        <v>15054</v>
      </c>
      <c r="D3529">
        <v>19747</v>
      </c>
      <c r="E3529">
        <v>35</v>
      </c>
      <c r="F3529" t="s">
        <v>15063</v>
      </c>
      <c r="G3529" t="s">
        <v>20051</v>
      </c>
    </row>
    <row r="3530" spans="1:7" x14ac:dyDescent="0.3">
      <c r="A3530">
        <v>3529</v>
      </c>
      <c r="B3530" t="s">
        <v>18586</v>
      </c>
      <c r="C3530" t="s">
        <v>15077</v>
      </c>
      <c r="D3530">
        <v>7961</v>
      </c>
      <c r="E3530">
        <v>287</v>
      </c>
      <c r="F3530" t="s">
        <v>15063</v>
      </c>
      <c r="G3530" t="s">
        <v>20049</v>
      </c>
    </row>
    <row r="3531" spans="1:7" x14ac:dyDescent="0.3">
      <c r="A3531">
        <v>3530</v>
      </c>
      <c r="B3531" t="s">
        <v>18587</v>
      </c>
      <c r="C3531" t="s">
        <v>15054</v>
      </c>
      <c r="D3531">
        <v>8089</v>
      </c>
      <c r="E3531">
        <v>34</v>
      </c>
      <c r="F3531" t="s">
        <v>15070</v>
      </c>
      <c r="G3531" t="s">
        <v>20051</v>
      </c>
    </row>
    <row r="3532" spans="1:7" x14ac:dyDescent="0.3">
      <c r="A3532">
        <v>3531</v>
      </c>
      <c r="B3532" t="s">
        <v>18588</v>
      </c>
      <c r="C3532" t="s">
        <v>15054</v>
      </c>
      <c r="D3532">
        <v>1014</v>
      </c>
      <c r="E3532">
        <v>603</v>
      </c>
      <c r="F3532" t="s">
        <v>15061</v>
      </c>
      <c r="G3532" t="s">
        <v>20049</v>
      </c>
    </row>
    <row r="3533" spans="1:7" x14ac:dyDescent="0.3">
      <c r="A3533">
        <v>3532</v>
      </c>
      <c r="B3533" t="s">
        <v>18589</v>
      </c>
      <c r="C3533" t="s">
        <v>15054</v>
      </c>
      <c r="D3533">
        <v>25698</v>
      </c>
      <c r="E3533">
        <v>253</v>
      </c>
      <c r="F3533" t="s">
        <v>15063</v>
      </c>
      <c r="G3533" t="s">
        <v>20049</v>
      </c>
    </row>
    <row r="3534" spans="1:7" x14ac:dyDescent="0.3">
      <c r="A3534">
        <v>3533</v>
      </c>
      <c r="B3534" t="s">
        <v>18590</v>
      </c>
      <c r="C3534" t="s">
        <v>15057</v>
      </c>
      <c r="D3534">
        <v>22615</v>
      </c>
      <c r="E3534">
        <v>213</v>
      </c>
      <c r="F3534" t="s">
        <v>15070</v>
      </c>
      <c r="G3534" t="s">
        <v>20049</v>
      </c>
    </row>
    <row r="3535" spans="1:7" x14ac:dyDescent="0.3">
      <c r="A3535">
        <v>3534</v>
      </c>
      <c r="B3535" t="s">
        <v>18591</v>
      </c>
      <c r="C3535" t="s">
        <v>15077</v>
      </c>
      <c r="D3535">
        <v>13466</v>
      </c>
      <c r="E3535">
        <v>635</v>
      </c>
      <c r="F3535" t="s">
        <v>15070</v>
      </c>
      <c r="G3535" t="s">
        <v>20049</v>
      </c>
    </row>
    <row r="3536" spans="1:7" x14ac:dyDescent="0.3">
      <c r="A3536">
        <v>3535</v>
      </c>
      <c r="B3536" t="s">
        <v>18592</v>
      </c>
      <c r="C3536" t="s">
        <v>15060</v>
      </c>
      <c r="D3536">
        <v>25681</v>
      </c>
      <c r="E3536">
        <v>810</v>
      </c>
      <c r="F3536" t="s">
        <v>15063</v>
      </c>
      <c r="G3536" t="s">
        <v>20049</v>
      </c>
    </row>
    <row r="3537" spans="1:7" x14ac:dyDescent="0.3">
      <c r="A3537">
        <v>3536</v>
      </c>
      <c r="B3537" t="s">
        <v>18593</v>
      </c>
      <c r="C3537" t="s">
        <v>15057</v>
      </c>
      <c r="D3537">
        <v>25292</v>
      </c>
      <c r="E3537">
        <v>414</v>
      </c>
      <c r="F3537" t="s">
        <v>15055</v>
      </c>
      <c r="G3537" t="s">
        <v>20049</v>
      </c>
    </row>
    <row r="3538" spans="1:7" x14ac:dyDescent="0.3">
      <c r="A3538">
        <v>3537</v>
      </c>
      <c r="B3538" t="s">
        <v>18594</v>
      </c>
      <c r="C3538" t="s">
        <v>15060</v>
      </c>
      <c r="D3538">
        <v>2271</v>
      </c>
      <c r="E3538">
        <v>106</v>
      </c>
      <c r="F3538" t="s">
        <v>15070</v>
      </c>
      <c r="G3538" t="s">
        <v>20049</v>
      </c>
    </row>
    <row r="3539" spans="1:7" x14ac:dyDescent="0.3">
      <c r="A3539">
        <v>3538</v>
      </c>
      <c r="B3539" t="s">
        <v>18595</v>
      </c>
      <c r="C3539" t="s">
        <v>15057</v>
      </c>
      <c r="D3539">
        <v>37221</v>
      </c>
      <c r="E3539">
        <v>973</v>
      </c>
      <c r="F3539" t="s">
        <v>15063</v>
      </c>
      <c r="G3539" t="s">
        <v>20049</v>
      </c>
    </row>
    <row r="3540" spans="1:7" x14ac:dyDescent="0.3">
      <c r="A3540">
        <v>3539</v>
      </c>
      <c r="B3540" t="s">
        <v>18596</v>
      </c>
      <c r="C3540" t="s">
        <v>15057</v>
      </c>
      <c r="D3540">
        <v>33978</v>
      </c>
      <c r="E3540">
        <v>957</v>
      </c>
      <c r="F3540" t="s">
        <v>15063</v>
      </c>
      <c r="G3540" t="s">
        <v>20049</v>
      </c>
    </row>
    <row r="3541" spans="1:7" x14ac:dyDescent="0.3">
      <c r="A3541">
        <v>3540</v>
      </c>
      <c r="B3541" t="s">
        <v>18597</v>
      </c>
      <c r="C3541" t="s">
        <v>15069</v>
      </c>
      <c r="D3541">
        <v>49994</v>
      </c>
      <c r="E3541">
        <v>757</v>
      </c>
      <c r="F3541" t="s">
        <v>15055</v>
      </c>
      <c r="G3541" t="s">
        <v>20049</v>
      </c>
    </row>
    <row r="3542" spans="1:7" x14ac:dyDescent="0.3">
      <c r="A3542">
        <v>3541</v>
      </c>
      <c r="B3542" t="s">
        <v>18598</v>
      </c>
      <c r="C3542" t="s">
        <v>15069</v>
      </c>
      <c r="D3542">
        <v>3042</v>
      </c>
      <c r="E3542">
        <v>375</v>
      </c>
      <c r="F3542" t="s">
        <v>15055</v>
      </c>
      <c r="G3542" t="s">
        <v>20049</v>
      </c>
    </row>
    <row r="3543" spans="1:7" x14ac:dyDescent="0.3">
      <c r="A3543">
        <v>3542</v>
      </c>
      <c r="B3543" t="s">
        <v>18599</v>
      </c>
      <c r="C3543" t="s">
        <v>15069</v>
      </c>
      <c r="D3543">
        <v>32771</v>
      </c>
      <c r="E3543">
        <v>189</v>
      </c>
      <c r="F3543" t="s">
        <v>15055</v>
      </c>
      <c r="G3543" t="s">
        <v>20049</v>
      </c>
    </row>
    <row r="3544" spans="1:7" x14ac:dyDescent="0.3">
      <c r="A3544">
        <v>3543</v>
      </c>
      <c r="B3544" t="s">
        <v>18600</v>
      </c>
      <c r="C3544" t="s">
        <v>15054</v>
      </c>
      <c r="D3544">
        <v>8339</v>
      </c>
      <c r="E3544">
        <v>362</v>
      </c>
      <c r="F3544" t="s">
        <v>15063</v>
      </c>
      <c r="G3544" t="s">
        <v>20049</v>
      </c>
    </row>
    <row r="3545" spans="1:7" x14ac:dyDescent="0.3">
      <c r="A3545">
        <v>3544</v>
      </c>
      <c r="B3545" t="s">
        <v>18601</v>
      </c>
      <c r="C3545" t="s">
        <v>15069</v>
      </c>
      <c r="D3545">
        <v>17338</v>
      </c>
      <c r="E3545">
        <v>524</v>
      </c>
      <c r="F3545" t="s">
        <v>15070</v>
      </c>
      <c r="G3545" t="s">
        <v>20049</v>
      </c>
    </row>
    <row r="3546" spans="1:7" x14ac:dyDescent="0.3">
      <c r="A3546">
        <v>3545</v>
      </c>
      <c r="B3546" t="s">
        <v>18602</v>
      </c>
      <c r="C3546" t="s">
        <v>15069</v>
      </c>
      <c r="D3546">
        <v>42567</v>
      </c>
      <c r="E3546">
        <v>47</v>
      </c>
      <c r="F3546" t="s">
        <v>15061</v>
      </c>
      <c r="G3546" t="s">
        <v>20051</v>
      </c>
    </row>
    <row r="3547" spans="1:7" x14ac:dyDescent="0.3">
      <c r="A3547">
        <v>3546</v>
      </c>
      <c r="B3547" t="s">
        <v>18603</v>
      </c>
      <c r="C3547" t="s">
        <v>15077</v>
      </c>
      <c r="D3547">
        <v>14925</v>
      </c>
      <c r="E3547">
        <v>600</v>
      </c>
      <c r="F3547" t="s">
        <v>15063</v>
      </c>
      <c r="G3547" t="s">
        <v>20049</v>
      </c>
    </row>
    <row r="3548" spans="1:7" x14ac:dyDescent="0.3">
      <c r="A3548">
        <v>3547</v>
      </c>
      <c r="B3548" t="s">
        <v>18604</v>
      </c>
      <c r="C3548" t="s">
        <v>15069</v>
      </c>
      <c r="D3548">
        <v>12886</v>
      </c>
      <c r="E3548">
        <v>594</v>
      </c>
      <c r="F3548" t="s">
        <v>15055</v>
      </c>
      <c r="G3548" t="s">
        <v>20049</v>
      </c>
    </row>
    <row r="3549" spans="1:7" x14ac:dyDescent="0.3">
      <c r="A3549">
        <v>3548</v>
      </c>
      <c r="B3549" t="s">
        <v>18605</v>
      </c>
      <c r="C3549" t="s">
        <v>15060</v>
      </c>
      <c r="D3549">
        <v>639</v>
      </c>
      <c r="E3549">
        <v>839</v>
      </c>
      <c r="F3549" t="s">
        <v>15063</v>
      </c>
      <c r="G3549" t="s">
        <v>20049</v>
      </c>
    </row>
    <row r="3550" spans="1:7" x14ac:dyDescent="0.3">
      <c r="A3550">
        <v>3549</v>
      </c>
      <c r="B3550" t="s">
        <v>18606</v>
      </c>
      <c r="C3550" t="s">
        <v>15054</v>
      </c>
      <c r="D3550">
        <v>30014</v>
      </c>
      <c r="E3550">
        <v>852</v>
      </c>
      <c r="F3550" t="s">
        <v>15070</v>
      </c>
      <c r="G3550" t="s">
        <v>20049</v>
      </c>
    </row>
    <row r="3551" spans="1:7" x14ac:dyDescent="0.3">
      <c r="A3551">
        <v>3550</v>
      </c>
      <c r="B3551" t="s">
        <v>18607</v>
      </c>
      <c r="C3551" t="s">
        <v>15054</v>
      </c>
      <c r="D3551">
        <v>27968</v>
      </c>
      <c r="E3551">
        <v>108</v>
      </c>
      <c r="F3551" t="s">
        <v>15070</v>
      </c>
      <c r="G3551" t="s">
        <v>20049</v>
      </c>
    </row>
    <row r="3552" spans="1:7" x14ac:dyDescent="0.3">
      <c r="A3552">
        <v>3551</v>
      </c>
      <c r="B3552" t="s">
        <v>18608</v>
      </c>
      <c r="C3552" t="s">
        <v>15069</v>
      </c>
      <c r="D3552">
        <v>45922</v>
      </c>
      <c r="E3552">
        <v>916</v>
      </c>
      <c r="F3552" t="s">
        <v>15070</v>
      </c>
      <c r="G3552" t="s">
        <v>20049</v>
      </c>
    </row>
    <row r="3553" spans="1:7" x14ac:dyDescent="0.3">
      <c r="A3553">
        <v>3552</v>
      </c>
      <c r="B3553" t="s">
        <v>18609</v>
      </c>
      <c r="C3553" t="s">
        <v>15054</v>
      </c>
      <c r="D3553">
        <v>13436</v>
      </c>
      <c r="E3553">
        <v>756</v>
      </c>
      <c r="F3553" t="s">
        <v>15061</v>
      </c>
      <c r="G3553" t="s">
        <v>20049</v>
      </c>
    </row>
    <row r="3554" spans="1:7" x14ac:dyDescent="0.3">
      <c r="A3554">
        <v>3553</v>
      </c>
      <c r="B3554" t="s">
        <v>18610</v>
      </c>
      <c r="C3554" t="s">
        <v>15069</v>
      </c>
      <c r="D3554">
        <v>33535</v>
      </c>
      <c r="E3554">
        <v>139</v>
      </c>
      <c r="F3554" t="s">
        <v>15070</v>
      </c>
      <c r="G3554" t="s">
        <v>20049</v>
      </c>
    </row>
    <row r="3555" spans="1:7" x14ac:dyDescent="0.3">
      <c r="A3555">
        <v>3554</v>
      </c>
      <c r="B3555" t="s">
        <v>18611</v>
      </c>
      <c r="C3555" t="s">
        <v>15069</v>
      </c>
      <c r="D3555">
        <v>35134</v>
      </c>
      <c r="E3555">
        <v>89</v>
      </c>
      <c r="F3555" t="s">
        <v>15061</v>
      </c>
      <c r="G3555" t="s">
        <v>20051</v>
      </c>
    </row>
    <row r="3556" spans="1:7" x14ac:dyDescent="0.3">
      <c r="A3556">
        <v>3555</v>
      </c>
      <c r="B3556" t="s">
        <v>18612</v>
      </c>
      <c r="C3556" t="s">
        <v>15057</v>
      </c>
      <c r="D3556">
        <v>23376</v>
      </c>
      <c r="E3556">
        <v>296</v>
      </c>
      <c r="F3556" t="s">
        <v>15063</v>
      </c>
      <c r="G3556" t="s">
        <v>20049</v>
      </c>
    </row>
    <row r="3557" spans="1:7" x14ac:dyDescent="0.3">
      <c r="A3557">
        <v>3556</v>
      </c>
      <c r="B3557" t="s">
        <v>18613</v>
      </c>
      <c r="C3557" t="s">
        <v>15060</v>
      </c>
      <c r="D3557">
        <v>15026</v>
      </c>
      <c r="E3557">
        <v>786</v>
      </c>
      <c r="F3557" t="s">
        <v>15063</v>
      </c>
      <c r="G3557" t="s">
        <v>20049</v>
      </c>
    </row>
    <row r="3558" spans="1:7" x14ac:dyDescent="0.3">
      <c r="A3558">
        <v>3557</v>
      </c>
      <c r="B3558" t="s">
        <v>18614</v>
      </c>
      <c r="C3558" t="s">
        <v>15060</v>
      </c>
      <c r="D3558">
        <v>3573</v>
      </c>
      <c r="E3558">
        <v>192</v>
      </c>
      <c r="F3558" t="s">
        <v>15070</v>
      </c>
      <c r="G3558" t="s">
        <v>20049</v>
      </c>
    </row>
    <row r="3559" spans="1:7" x14ac:dyDescent="0.3">
      <c r="A3559">
        <v>3558</v>
      </c>
      <c r="B3559" t="s">
        <v>18615</v>
      </c>
      <c r="C3559" t="s">
        <v>15065</v>
      </c>
      <c r="D3559">
        <v>16833</v>
      </c>
      <c r="E3559">
        <v>338</v>
      </c>
      <c r="F3559" t="s">
        <v>15063</v>
      </c>
      <c r="G3559" t="s">
        <v>20049</v>
      </c>
    </row>
    <row r="3560" spans="1:7" x14ac:dyDescent="0.3">
      <c r="A3560">
        <v>3559</v>
      </c>
      <c r="B3560" t="s">
        <v>18616</v>
      </c>
      <c r="C3560" t="s">
        <v>15057</v>
      </c>
      <c r="D3560">
        <v>25783</v>
      </c>
      <c r="E3560">
        <v>645</v>
      </c>
      <c r="F3560" t="s">
        <v>15055</v>
      </c>
      <c r="G3560" t="s">
        <v>20049</v>
      </c>
    </row>
    <row r="3561" spans="1:7" x14ac:dyDescent="0.3">
      <c r="A3561">
        <v>3560</v>
      </c>
      <c r="B3561" t="s">
        <v>18617</v>
      </c>
      <c r="C3561" t="s">
        <v>15077</v>
      </c>
      <c r="D3561">
        <v>14222</v>
      </c>
      <c r="E3561">
        <v>854</v>
      </c>
      <c r="F3561" t="s">
        <v>15055</v>
      </c>
      <c r="G3561" t="s">
        <v>20049</v>
      </c>
    </row>
    <row r="3562" spans="1:7" x14ac:dyDescent="0.3">
      <c r="A3562">
        <v>3561</v>
      </c>
      <c r="B3562" t="s">
        <v>18618</v>
      </c>
      <c r="C3562" t="s">
        <v>15057</v>
      </c>
      <c r="D3562">
        <v>2911</v>
      </c>
      <c r="E3562">
        <v>464</v>
      </c>
      <c r="F3562" t="s">
        <v>15055</v>
      </c>
      <c r="G3562" t="s">
        <v>20049</v>
      </c>
    </row>
    <row r="3563" spans="1:7" x14ac:dyDescent="0.3">
      <c r="A3563">
        <v>3562</v>
      </c>
      <c r="B3563" t="s">
        <v>18619</v>
      </c>
      <c r="C3563" t="s">
        <v>15054</v>
      </c>
      <c r="D3563">
        <v>11915</v>
      </c>
      <c r="E3563">
        <v>163</v>
      </c>
      <c r="F3563" t="s">
        <v>15070</v>
      </c>
      <c r="G3563" t="s">
        <v>20049</v>
      </c>
    </row>
    <row r="3564" spans="1:7" x14ac:dyDescent="0.3">
      <c r="A3564">
        <v>3563</v>
      </c>
      <c r="B3564" t="s">
        <v>18620</v>
      </c>
      <c r="C3564" t="s">
        <v>15057</v>
      </c>
      <c r="D3564">
        <v>23778</v>
      </c>
      <c r="E3564">
        <v>352</v>
      </c>
      <c r="F3564" t="s">
        <v>15063</v>
      </c>
      <c r="G3564" t="s">
        <v>20049</v>
      </c>
    </row>
    <row r="3565" spans="1:7" x14ac:dyDescent="0.3">
      <c r="A3565">
        <v>3564</v>
      </c>
      <c r="B3565" t="s">
        <v>18621</v>
      </c>
      <c r="C3565" t="s">
        <v>15060</v>
      </c>
      <c r="D3565">
        <v>40216</v>
      </c>
      <c r="E3565">
        <v>216</v>
      </c>
      <c r="F3565" t="s">
        <v>15061</v>
      </c>
      <c r="G3565" t="s">
        <v>20049</v>
      </c>
    </row>
    <row r="3566" spans="1:7" x14ac:dyDescent="0.3">
      <c r="A3566">
        <v>3565</v>
      </c>
      <c r="B3566" t="s">
        <v>18622</v>
      </c>
      <c r="C3566" t="s">
        <v>15065</v>
      </c>
      <c r="D3566">
        <v>11494</v>
      </c>
      <c r="E3566">
        <v>685</v>
      </c>
      <c r="F3566" t="s">
        <v>15055</v>
      </c>
      <c r="G3566" t="s">
        <v>20049</v>
      </c>
    </row>
    <row r="3567" spans="1:7" x14ac:dyDescent="0.3">
      <c r="A3567">
        <v>3566</v>
      </c>
      <c r="B3567" t="s">
        <v>18623</v>
      </c>
      <c r="C3567" t="s">
        <v>15069</v>
      </c>
      <c r="D3567">
        <v>40494</v>
      </c>
      <c r="E3567">
        <v>186</v>
      </c>
      <c r="F3567" t="s">
        <v>15070</v>
      </c>
      <c r="G3567" t="s">
        <v>20049</v>
      </c>
    </row>
    <row r="3568" spans="1:7" x14ac:dyDescent="0.3">
      <c r="A3568">
        <v>3567</v>
      </c>
      <c r="B3568" t="s">
        <v>18624</v>
      </c>
      <c r="C3568" t="s">
        <v>15054</v>
      </c>
      <c r="D3568">
        <v>22252</v>
      </c>
      <c r="E3568">
        <v>245</v>
      </c>
      <c r="F3568" t="s">
        <v>15061</v>
      </c>
      <c r="G3568" t="s">
        <v>20049</v>
      </c>
    </row>
    <row r="3569" spans="1:7" x14ac:dyDescent="0.3">
      <c r="A3569">
        <v>3568</v>
      </c>
      <c r="B3569" t="s">
        <v>18625</v>
      </c>
      <c r="C3569" t="s">
        <v>15060</v>
      </c>
      <c r="D3569">
        <v>36471</v>
      </c>
      <c r="E3569">
        <v>971</v>
      </c>
      <c r="F3569" t="s">
        <v>15063</v>
      </c>
      <c r="G3569" t="s">
        <v>20049</v>
      </c>
    </row>
    <row r="3570" spans="1:7" x14ac:dyDescent="0.3">
      <c r="A3570">
        <v>3569</v>
      </c>
      <c r="B3570" t="s">
        <v>18626</v>
      </c>
      <c r="C3570" t="s">
        <v>15069</v>
      </c>
      <c r="D3570">
        <v>35539</v>
      </c>
      <c r="E3570">
        <v>787</v>
      </c>
      <c r="F3570" t="s">
        <v>15061</v>
      </c>
      <c r="G3570" t="s">
        <v>20049</v>
      </c>
    </row>
    <row r="3571" spans="1:7" x14ac:dyDescent="0.3">
      <c r="A3571">
        <v>3570</v>
      </c>
      <c r="B3571" t="s">
        <v>18627</v>
      </c>
      <c r="C3571" t="s">
        <v>15057</v>
      </c>
      <c r="D3571">
        <v>26325</v>
      </c>
      <c r="E3571">
        <v>284</v>
      </c>
      <c r="F3571" t="s">
        <v>15061</v>
      </c>
      <c r="G3571" t="s">
        <v>20049</v>
      </c>
    </row>
    <row r="3572" spans="1:7" x14ac:dyDescent="0.3">
      <c r="A3572">
        <v>3571</v>
      </c>
      <c r="B3572" t="s">
        <v>18628</v>
      </c>
      <c r="C3572" t="s">
        <v>15077</v>
      </c>
      <c r="D3572">
        <v>30303</v>
      </c>
      <c r="E3572">
        <v>246</v>
      </c>
      <c r="F3572" t="s">
        <v>15063</v>
      </c>
      <c r="G3572" t="s">
        <v>20049</v>
      </c>
    </row>
    <row r="3573" spans="1:7" x14ac:dyDescent="0.3">
      <c r="A3573">
        <v>3572</v>
      </c>
      <c r="B3573" t="s">
        <v>18629</v>
      </c>
      <c r="C3573" t="s">
        <v>15060</v>
      </c>
      <c r="D3573">
        <v>1328</v>
      </c>
      <c r="E3573">
        <v>573</v>
      </c>
      <c r="F3573" t="s">
        <v>15055</v>
      </c>
      <c r="G3573" t="s">
        <v>20049</v>
      </c>
    </row>
    <row r="3574" spans="1:7" x14ac:dyDescent="0.3">
      <c r="A3574">
        <v>3573</v>
      </c>
      <c r="B3574" t="s">
        <v>18630</v>
      </c>
      <c r="C3574" t="s">
        <v>15054</v>
      </c>
      <c r="D3574">
        <v>18302</v>
      </c>
      <c r="E3574">
        <v>758</v>
      </c>
      <c r="F3574" t="s">
        <v>15063</v>
      </c>
      <c r="G3574" t="s">
        <v>20049</v>
      </c>
    </row>
    <row r="3575" spans="1:7" x14ac:dyDescent="0.3">
      <c r="A3575">
        <v>3574</v>
      </c>
      <c r="B3575" t="s">
        <v>18631</v>
      </c>
      <c r="C3575" t="s">
        <v>15077</v>
      </c>
      <c r="D3575">
        <v>41084</v>
      </c>
      <c r="E3575">
        <v>437</v>
      </c>
      <c r="F3575" t="s">
        <v>15063</v>
      </c>
      <c r="G3575" t="s">
        <v>20049</v>
      </c>
    </row>
    <row r="3576" spans="1:7" x14ac:dyDescent="0.3">
      <c r="A3576">
        <v>3575</v>
      </c>
      <c r="B3576" t="s">
        <v>18632</v>
      </c>
      <c r="C3576" t="s">
        <v>15054</v>
      </c>
      <c r="D3576">
        <v>31118</v>
      </c>
      <c r="E3576">
        <v>412</v>
      </c>
      <c r="F3576" t="s">
        <v>15055</v>
      </c>
      <c r="G3576" t="s">
        <v>20049</v>
      </c>
    </row>
    <row r="3577" spans="1:7" x14ac:dyDescent="0.3">
      <c r="A3577">
        <v>3576</v>
      </c>
      <c r="B3577" t="s">
        <v>18633</v>
      </c>
      <c r="C3577" t="s">
        <v>15060</v>
      </c>
      <c r="D3577">
        <v>44142</v>
      </c>
      <c r="E3577">
        <v>537</v>
      </c>
      <c r="F3577" t="s">
        <v>15061</v>
      </c>
      <c r="G3577" t="s">
        <v>20049</v>
      </c>
    </row>
    <row r="3578" spans="1:7" x14ac:dyDescent="0.3">
      <c r="A3578">
        <v>3577</v>
      </c>
      <c r="B3578" t="s">
        <v>18634</v>
      </c>
      <c r="C3578" t="s">
        <v>15060</v>
      </c>
      <c r="D3578">
        <v>25909</v>
      </c>
      <c r="E3578">
        <v>112</v>
      </c>
      <c r="F3578" t="s">
        <v>15070</v>
      </c>
      <c r="G3578" t="s">
        <v>20049</v>
      </c>
    </row>
    <row r="3579" spans="1:7" x14ac:dyDescent="0.3">
      <c r="A3579">
        <v>3578</v>
      </c>
      <c r="B3579" t="s">
        <v>18635</v>
      </c>
      <c r="C3579" t="s">
        <v>15065</v>
      </c>
      <c r="D3579">
        <v>39768</v>
      </c>
      <c r="E3579">
        <v>309</v>
      </c>
      <c r="F3579" t="s">
        <v>15070</v>
      </c>
      <c r="G3579" t="s">
        <v>20049</v>
      </c>
    </row>
    <row r="3580" spans="1:7" x14ac:dyDescent="0.3">
      <c r="A3580">
        <v>3579</v>
      </c>
      <c r="B3580" t="s">
        <v>18056</v>
      </c>
      <c r="C3580" t="s">
        <v>15065</v>
      </c>
      <c r="D3580">
        <v>12494</v>
      </c>
      <c r="E3580">
        <v>702</v>
      </c>
      <c r="F3580" t="s">
        <v>15070</v>
      </c>
      <c r="G3580" t="s">
        <v>20049</v>
      </c>
    </row>
    <row r="3581" spans="1:7" x14ac:dyDescent="0.3">
      <c r="A3581">
        <v>3580</v>
      </c>
      <c r="B3581" t="s">
        <v>18636</v>
      </c>
      <c r="C3581" t="s">
        <v>15057</v>
      </c>
      <c r="D3581">
        <v>38117</v>
      </c>
      <c r="E3581">
        <v>633</v>
      </c>
      <c r="F3581" t="s">
        <v>15063</v>
      </c>
      <c r="G3581" t="s">
        <v>20049</v>
      </c>
    </row>
    <row r="3582" spans="1:7" x14ac:dyDescent="0.3">
      <c r="A3582">
        <v>3581</v>
      </c>
      <c r="B3582" t="s">
        <v>18637</v>
      </c>
      <c r="C3582" t="s">
        <v>15054</v>
      </c>
      <c r="D3582">
        <v>18318</v>
      </c>
      <c r="E3582">
        <v>877</v>
      </c>
      <c r="F3582" t="s">
        <v>15055</v>
      </c>
      <c r="G3582" t="s">
        <v>20049</v>
      </c>
    </row>
    <row r="3583" spans="1:7" x14ac:dyDescent="0.3">
      <c r="A3583">
        <v>3582</v>
      </c>
      <c r="B3583" t="s">
        <v>18638</v>
      </c>
      <c r="C3583" t="s">
        <v>15077</v>
      </c>
      <c r="D3583">
        <v>14143</v>
      </c>
      <c r="E3583">
        <v>680</v>
      </c>
      <c r="F3583" t="s">
        <v>15055</v>
      </c>
      <c r="G3583" t="s">
        <v>20049</v>
      </c>
    </row>
    <row r="3584" spans="1:7" x14ac:dyDescent="0.3">
      <c r="A3584">
        <v>3583</v>
      </c>
      <c r="B3584" t="s">
        <v>18639</v>
      </c>
      <c r="C3584" t="s">
        <v>15057</v>
      </c>
      <c r="D3584">
        <v>11032</v>
      </c>
      <c r="E3584">
        <v>505</v>
      </c>
      <c r="F3584" t="s">
        <v>15070</v>
      </c>
      <c r="G3584" t="s">
        <v>20049</v>
      </c>
    </row>
    <row r="3585" spans="1:7" x14ac:dyDescent="0.3">
      <c r="A3585">
        <v>3584</v>
      </c>
      <c r="B3585" t="s">
        <v>18640</v>
      </c>
      <c r="C3585" t="s">
        <v>15065</v>
      </c>
      <c r="D3585">
        <v>37487</v>
      </c>
      <c r="E3585">
        <v>946</v>
      </c>
      <c r="F3585" t="s">
        <v>15061</v>
      </c>
      <c r="G3585" t="s">
        <v>20049</v>
      </c>
    </row>
    <row r="3586" spans="1:7" x14ac:dyDescent="0.3">
      <c r="A3586">
        <v>3585</v>
      </c>
      <c r="B3586" t="s">
        <v>18641</v>
      </c>
      <c r="C3586" t="s">
        <v>15065</v>
      </c>
      <c r="D3586">
        <v>4532</v>
      </c>
      <c r="E3586">
        <v>588</v>
      </c>
      <c r="F3586" t="s">
        <v>15055</v>
      </c>
      <c r="G3586" t="s">
        <v>20049</v>
      </c>
    </row>
    <row r="3587" spans="1:7" x14ac:dyDescent="0.3">
      <c r="A3587">
        <v>3586</v>
      </c>
      <c r="B3587" t="s">
        <v>18642</v>
      </c>
      <c r="C3587" t="s">
        <v>15065</v>
      </c>
      <c r="D3587">
        <v>3982</v>
      </c>
      <c r="E3587">
        <v>595</v>
      </c>
      <c r="F3587" t="s">
        <v>15063</v>
      </c>
      <c r="G3587" t="s">
        <v>20049</v>
      </c>
    </row>
    <row r="3588" spans="1:7" x14ac:dyDescent="0.3">
      <c r="A3588">
        <v>3587</v>
      </c>
      <c r="B3588" t="s">
        <v>18643</v>
      </c>
      <c r="C3588" t="s">
        <v>15060</v>
      </c>
      <c r="D3588">
        <v>28358</v>
      </c>
      <c r="E3588">
        <v>111</v>
      </c>
      <c r="F3588" t="s">
        <v>15070</v>
      </c>
      <c r="G3588" t="s">
        <v>20049</v>
      </c>
    </row>
    <row r="3589" spans="1:7" x14ac:dyDescent="0.3">
      <c r="A3589">
        <v>3588</v>
      </c>
      <c r="B3589" t="s">
        <v>18644</v>
      </c>
      <c r="C3589" t="s">
        <v>15069</v>
      </c>
      <c r="D3589">
        <v>33203</v>
      </c>
      <c r="E3589">
        <v>183</v>
      </c>
      <c r="F3589" t="s">
        <v>15070</v>
      </c>
      <c r="G3589" t="s">
        <v>20049</v>
      </c>
    </row>
    <row r="3590" spans="1:7" x14ac:dyDescent="0.3">
      <c r="A3590">
        <v>3589</v>
      </c>
      <c r="B3590" t="s">
        <v>18645</v>
      </c>
      <c r="C3590" t="s">
        <v>15060</v>
      </c>
      <c r="D3590">
        <v>15084</v>
      </c>
      <c r="E3590">
        <v>514</v>
      </c>
      <c r="F3590" t="s">
        <v>15063</v>
      </c>
      <c r="G3590" t="s">
        <v>20049</v>
      </c>
    </row>
    <row r="3591" spans="1:7" x14ac:dyDescent="0.3">
      <c r="A3591">
        <v>3590</v>
      </c>
      <c r="B3591" t="s">
        <v>18646</v>
      </c>
      <c r="C3591" t="s">
        <v>15060</v>
      </c>
      <c r="D3591">
        <v>5107</v>
      </c>
      <c r="E3591">
        <v>933</v>
      </c>
      <c r="F3591" t="s">
        <v>15070</v>
      </c>
      <c r="G3591" t="s">
        <v>20049</v>
      </c>
    </row>
    <row r="3592" spans="1:7" x14ac:dyDescent="0.3">
      <c r="A3592">
        <v>3591</v>
      </c>
      <c r="B3592" t="s">
        <v>18647</v>
      </c>
      <c r="C3592" t="s">
        <v>15060</v>
      </c>
      <c r="D3592">
        <v>24641</v>
      </c>
      <c r="E3592">
        <v>167</v>
      </c>
      <c r="F3592" t="s">
        <v>15055</v>
      </c>
      <c r="G3592" t="s">
        <v>20049</v>
      </c>
    </row>
    <row r="3593" spans="1:7" x14ac:dyDescent="0.3">
      <c r="A3593">
        <v>3592</v>
      </c>
      <c r="B3593" t="s">
        <v>18648</v>
      </c>
      <c r="C3593" t="s">
        <v>15060</v>
      </c>
      <c r="D3593">
        <v>23363</v>
      </c>
      <c r="E3593">
        <v>374</v>
      </c>
      <c r="F3593" t="s">
        <v>15063</v>
      </c>
      <c r="G3593" t="s">
        <v>20049</v>
      </c>
    </row>
    <row r="3594" spans="1:7" x14ac:dyDescent="0.3">
      <c r="A3594">
        <v>3593</v>
      </c>
      <c r="B3594" t="s">
        <v>18649</v>
      </c>
      <c r="C3594" t="s">
        <v>15057</v>
      </c>
      <c r="D3594">
        <v>29413</v>
      </c>
      <c r="E3594">
        <v>106</v>
      </c>
      <c r="F3594" t="s">
        <v>15063</v>
      </c>
      <c r="G3594" t="s">
        <v>20049</v>
      </c>
    </row>
    <row r="3595" spans="1:7" x14ac:dyDescent="0.3">
      <c r="A3595">
        <v>3594</v>
      </c>
      <c r="B3595" t="s">
        <v>18650</v>
      </c>
      <c r="C3595" t="s">
        <v>15065</v>
      </c>
      <c r="D3595">
        <v>14891</v>
      </c>
      <c r="E3595">
        <v>810</v>
      </c>
      <c r="F3595" t="s">
        <v>15055</v>
      </c>
      <c r="G3595" t="s">
        <v>20049</v>
      </c>
    </row>
    <row r="3596" spans="1:7" x14ac:dyDescent="0.3">
      <c r="A3596">
        <v>3595</v>
      </c>
      <c r="B3596" t="s">
        <v>18651</v>
      </c>
      <c r="C3596" t="s">
        <v>15069</v>
      </c>
      <c r="D3596">
        <v>32721</v>
      </c>
      <c r="E3596">
        <v>729</v>
      </c>
      <c r="F3596" t="s">
        <v>15061</v>
      </c>
      <c r="G3596" t="s">
        <v>20049</v>
      </c>
    </row>
    <row r="3597" spans="1:7" x14ac:dyDescent="0.3">
      <c r="A3597">
        <v>3596</v>
      </c>
      <c r="B3597" t="s">
        <v>18652</v>
      </c>
      <c r="C3597" t="s">
        <v>15054</v>
      </c>
      <c r="D3597">
        <v>20722</v>
      </c>
      <c r="E3597">
        <v>747</v>
      </c>
      <c r="F3597" t="s">
        <v>15063</v>
      </c>
      <c r="G3597" t="s">
        <v>20049</v>
      </c>
    </row>
    <row r="3598" spans="1:7" x14ac:dyDescent="0.3">
      <c r="A3598">
        <v>3597</v>
      </c>
      <c r="B3598" t="s">
        <v>18653</v>
      </c>
      <c r="C3598" t="s">
        <v>15054</v>
      </c>
      <c r="D3598">
        <v>45716</v>
      </c>
      <c r="E3598">
        <v>345</v>
      </c>
      <c r="F3598" t="s">
        <v>15063</v>
      </c>
      <c r="G3598" t="s">
        <v>20049</v>
      </c>
    </row>
    <row r="3599" spans="1:7" x14ac:dyDescent="0.3">
      <c r="A3599">
        <v>3598</v>
      </c>
      <c r="B3599" t="s">
        <v>18654</v>
      </c>
      <c r="C3599" t="s">
        <v>15065</v>
      </c>
      <c r="D3599">
        <v>41867</v>
      </c>
      <c r="E3599">
        <v>921</v>
      </c>
      <c r="F3599" t="s">
        <v>15061</v>
      </c>
      <c r="G3599" t="s">
        <v>20049</v>
      </c>
    </row>
    <row r="3600" spans="1:7" x14ac:dyDescent="0.3">
      <c r="A3600">
        <v>3599</v>
      </c>
      <c r="B3600" t="s">
        <v>18655</v>
      </c>
      <c r="C3600" t="s">
        <v>15077</v>
      </c>
      <c r="D3600">
        <v>1649</v>
      </c>
      <c r="E3600">
        <v>735</v>
      </c>
      <c r="F3600" t="s">
        <v>15070</v>
      </c>
      <c r="G3600" t="s">
        <v>20049</v>
      </c>
    </row>
    <row r="3601" spans="1:7" x14ac:dyDescent="0.3">
      <c r="A3601">
        <v>3600</v>
      </c>
      <c r="B3601" t="s">
        <v>18656</v>
      </c>
      <c r="C3601" t="s">
        <v>15057</v>
      </c>
      <c r="D3601">
        <v>14505</v>
      </c>
      <c r="E3601">
        <v>954</v>
      </c>
      <c r="F3601" t="s">
        <v>15061</v>
      </c>
      <c r="G3601" t="s">
        <v>20049</v>
      </c>
    </row>
    <row r="3602" spans="1:7" x14ac:dyDescent="0.3">
      <c r="A3602">
        <v>3601</v>
      </c>
      <c r="B3602" t="s">
        <v>18657</v>
      </c>
      <c r="C3602" t="s">
        <v>15057</v>
      </c>
      <c r="D3602">
        <v>10056</v>
      </c>
      <c r="E3602">
        <v>134</v>
      </c>
      <c r="F3602" t="s">
        <v>15063</v>
      </c>
      <c r="G3602" t="s">
        <v>20049</v>
      </c>
    </row>
    <row r="3603" spans="1:7" x14ac:dyDescent="0.3">
      <c r="A3603">
        <v>3602</v>
      </c>
      <c r="B3603" t="s">
        <v>18658</v>
      </c>
      <c r="C3603" t="s">
        <v>15054</v>
      </c>
      <c r="D3603">
        <v>4291</v>
      </c>
      <c r="E3603">
        <v>82</v>
      </c>
      <c r="F3603" t="s">
        <v>15055</v>
      </c>
      <c r="G3603" t="s">
        <v>20051</v>
      </c>
    </row>
    <row r="3604" spans="1:7" x14ac:dyDescent="0.3">
      <c r="A3604">
        <v>3603</v>
      </c>
      <c r="B3604" t="s">
        <v>18659</v>
      </c>
      <c r="C3604" t="s">
        <v>15054</v>
      </c>
      <c r="D3604">
        <v>10086</v>
      </c>
      <c r="E3604">
        <v>254</v>
      </c>
      <c r="F3604" t="s">
        <v>15055</v>
      </c>
      <c r="G3604" t="s">
        <v>20049</v>
      </c>
    </row>
    <row r="3605" spans="1:7" x14ac:dyDescent="0.3">
      <c r="A3605">
        <v>3604</v>
      </c>
      <c r="B3605" t="s">
        <v>18660</v>
      </c>
      <c r="C3605" t="s">
        <v>15065</v>
      </c>
      <c r="D3605">
        <v>33974</v>
      </c>
      <c r="E3605">
        <v>384</v>
      </c>
      <c r="F3605" t="s">
        <v>15063</v>
      </c>
      <c r="G3605" t="s">
        <v>20049</v>
      </c>
    </row>
    <row r="3606" spans="1:7" x14ac:dyDescent="0.3">
      <c r="A3606">
        <v>3605</v>
      </c>
      <c r="B3606" t="s">
        <v>18661</v>
      </c>
      <c r="C3606" t="s">
        <v>15057</v>
      </c>
      <c r="D3606">
        <v>38155</v>
      </c>
      <c r="E3606">
        <v>324</v>
      </c>
      <c r="F3606" t="s">
        <v>15070</v>
      </c>
      <c r="G3606" t="s">
        <v>20049</v>
      </c>
    </row>
    <row r="3607" spans="1:7" x14ac:dyDescent="0.3">
      <c r="A3607">
        <v>3606</v>
      </c>
      <c r="B3607" t="s">
        <v>18662</v>
      </c>
      <c r="C3607" t="s">
        <v>15069</v>
      </c>
      <c r="D3607">
        <v>49962</v>
      </c>
      <c r="E3607">
        <v>413</v>
      </c>
      <c r="F3607" t="s">
        <v>15070</v>
      </c>
      <c r="G3607" t="s">
        <v>20049</v>
      </c>
    </row>
    <row r="3608" spans="1:7" x14ac:dyDescent="0.3">
      <c r="A3608">
        <v>3607</v>
      </c>
      <c r="B3608" t="s">
        <v>18663</v>
      </c>
      <c r="C3608" t="s">
        <v>15065</v>
      </c>
      <c r="D3608">
        <v>34279</v>
      </c>
      <c r="E3608">
        <v>922</v>
      </c>
      <c r="F3608" t="s">
        <v>15070</v>
      </c>
      <c r="G3608" t="s">
        <v>20049</v>
      </c>
    </row>
    <row r="3609" spans="1:7" x14ac:dyDescent="0.3">
      <c r="A3609">
        <v>3608</v>
      </c>
      <c r="B3609" t="s">
        <v>18664</v>
      </c>
      <c r="C3609" t="s">
        <v>15057</v>
      </c>
      <c r="D3609">
        <v>35767</v>
      </c>
      <c r="E3609">
        <v>769</v>
      </c>
      <c r="F3609" t="s">
        <v>15063</v>
      </c>
      <c r="G3609" t="s">
        <v>20049</v>
      </c>
    </row>
    <row r="3610" spans="1:7" x14ac:dyDescent="0.3">
      <c r="A3610">
        <v>3609</v>
      </c>
      <c r="B3610" t="s">
        <v>18665</v>
      </c>
      <c r="C3610" t="s">
        <v>15054</v>
      </c>
      <c r="D3610">
        <v>5604</v>
      </c>
      <c r="E3610">
        <v>568</v>
      </c>
      <c r="F3610" t="s">
        <v>15070</v>
      </c>
      <c r="G3610" t="s">
        <v>20049</v>
      </c>
    </row>
    <row r="3611" spans="1:7" x14ac:dyDescent="0.3">
      <c r="A3611">
        <v>3610</v>
      </c>
      <c r="B3611" t="s">
        <v>18666</v>
      </c>
      <c r="C3611" t="s">
        <v>15054</v>
      </c>
      <c r="D3611">
        <v>1688</v>
      </c>
      <c r="E3611">
        <v>359</v>
      </c>
      <c r="F3611" t="s">
        <v>15055</v>
      </c>
      <c r="G3611" t="s">
        <v>20049</v>
      </c>
    </row>
    <row r="3612" spans="1:7" x14ac:dyDescent="0.3">
      <c r="A3612">
        <v>3611</v>
      </c>
      <c r="B3612" t="s">
        <v>18667</v>
      </c>
      <c r="C3612" t="s">
        <v>15057</v>
      </c>
      <c r="D3612">
        <v>35405</v>
      </c>
      <c r="E3612">
        <v>103</v>
      </c>
      <c r="F3612" t="s">
        <v>15063</v>
      </c>
      <c r="G3612" t="s">
        <v>20049</v>
      </c>
    </row>
    <row r="3613" spans="1:7" x14ac:dyDescent="0.3">
      <c r="A3613">
        <v>3612</v>
      </c>
      <c r="B3613" t="s">
        <v>18668</v>
      </c>
      <c r="C3613" t="s">
        <v>15065</v>
      </c>
      <c r="D3613">
        <v>4990</v>
      </c>
      <c r="E3613">
        <v>260</v>
      </c>
      <c r="F3613" t="s">
        <v>15055</v>
      </c>
      <c r="G3613" t="s">
        <v>20049</v>
      </c>
    </row>
    <row r="3614" spans="1:7" x14ac:dyDescent="0.3">
      <c r="A3614">
        <v>3613</v>
      </c>
      <c r="B3614" t="s">
        <v>18669</v>
      </c>
      <c r="C3614" t="s">
        <v>15054</v>
      </c>
      <c r="D3614">
        <v>10907</v>
      </c>
      <c r="E3614">
        <v>687</v>
      </c>
      <c r="F3614" t="s">
        <v>15061</v>
      </c>
      <c r="G3614" t="s">
        <v>20049</v>
      </c>
    </row>
    <row r="3615" spans="1:7" x14ac:dyDescent="0.3">
      <c r="A3615">
        <v>3614</v>
      </c>
      <c r="B3615" t="s">
        <v>18670</v>
      </c>
      <c r="C3615" t="s">
        <v>15057</v>
      </c>
      <c r="D3615">
        <v>16489</v>
      </c>
      <c r="E3615">
        <v>632</v>
      </c>
      <c r="F3615" t="s">
        <v>15055</v>
      </c>
      <c r="G3615" t="s">
        <v>20049</v>
      </c>
    </row>
    <row r="3616" spans="1:7" x14ac:dyDescent="0.3">
      <c r="A3616">
        <v>3615</v>
      </c>
      <c r="B3616" t="s">
        <v>18671</v>
      </c>
      <c r="C3616" t="s">
        <v>15069</v>
      </c>
      <c r="D3616">
        <v>29946</v>
      </c>
      <c r="E3616">
        <v>845</v>
      </c>
      <c r="F3616" t="s">
        <v>15061</v>
      </c>
      <c r="G3616" t="s">
        <v>20049</v>
      </c>
    </row>
    <row r="3617" spans="1:7" x14ac:dyDescent="0.3">
      <c r="A3617">
        <v>3616</v>
      </c>
      <c r="B3617" t="s">
        <v>18672</v>
      </c>
      <c r="C3617" t="s">
        <v>15069</v>
      </c>
      <c r="D3617">
        <v>47236</v>
      </c>
      <c r="E3617">
        <v>470</v>
      </c>
      <c r="F3617" t="s">
        <v>15070</v>
      </c>
      <c r="G3617" t="s">
        <v>20049</v>
      </c>
    </row>
    <row r="3618" spans="1:7" x14ac:dyDescent="0.3">
      <c r="A3618">
        <v>3617</v>
      </c>
      <c r="B3618" t="s">
        <v>18673</v>
      </c>
      <c r="C3618" t="s">
        <v>15057</v>
      </c>
      <c r="D3618">
        <v>40536</v>
      </c>
      <c r="E3618">
        <v>893</v>
      </c>
      <c r="F3618" t="s">
        <v>15055</v>
      </c>
      <c r="G3618" t="s">
        <v>20049</v>
      </c>
    </row>
    <row r="3619" spans="1:7" x14ac:dyDescent="0.3">
      <c r="A3619">
        <v>3618</v>
      </c>
      <c r="B3619" t="s">
        <v>18674</v>
      </c>
      <c r="C3619" t="s">
        <v>15057</v>
      </c>
      <c r="D3619">
        <v>877</v>
      </c>
      <c r="E3619">
        <v>439</v>
      </c>
      <c r="F3619" t="s">
        <v>15070</v>
      </c>
      <c r="G3619" t="s">
        <v>20049</v>
      </c>
    </row>
    <row r="3620" spans="1:7" x14ac:dyDescent="0.3">
      <c r="A3620">
        <v>3619</v>
      </c>
      <c r="B3620" t="s">
        <v>18675</v>
      </c>
      <c r="C3620" t="s">
        <v>15077</v>
      </c>
      <c r="D3620">
        <v>15127</v>
      </c>
      <c r="E3620">
        <v>965</v>
      </c>
      <c r="F3620" t="s">
        <v>15061</v>
      </c>
      <c r="G3620" t="s">
        <v>20049</v>
      </c>
    </row>
    <row r="3621" spans="1:7" x14ac:dyDescent="0.3">
      <c r="A3621">
        <v>3620</v>
      </c>
      <c r="B3621" t="s">
        <v>18676</v>
      </c>
      <c r="C3621" t="s">
        <v>15069</v>
      </c>
      <c r="D3621">
        <v>19298</v>
      </c>
      <c r="E3621">
        <v>327</v>
      </c>
      <c r="F3621" t="s">
        <v>15063</v>
      </c>
      <c r="G3621" t="s">
        <v>20049</v>
      </c>
    </row>
    <row r="3622" spans="1:7" x14ac:dyDescent="0.3">
      <c r="A3622">
        <v>3621</v>
      </c>
      <c r="B3622" t="s">
        <v>18677</v>
      </c>
      <c r="C3622" t="s">
        <v>15057</v>
      </c>
      <c r="D3622">
        <v>10366</v>
      </c>
      <c r="E3622">
        <v>352</v>
      </c>
      <c r="F3622" t="s">
        <v>15061</v>
      </c>
      <c r="G3622" t="s">
        <v>20049</v>
      </c>
    </row>
    <row r="3623" spans="1:7" x14ac:dyDescent="0.3">
      <c r="A3623">
        <v>3622</v>
      </c>
      <c r="B3623" t="s">
        <v>18678</v>
      </c>
      <c r="C3623" t="s">
        <v>15065</v>
      </c>
      <c r="D3623">
        <v>2291</v>
      </c>
      <c r="E3623">
        <v>66</v>
      </c>
      <c r="F3623" t="s">
        <v>15063</v>
      </c>
      <c r="G3623" t="s">
        <v>20051</v>
      </c>
    </row>
    <row r="3624" spans="1:7" x14ac:dyDescent="0.3">
      <c r="A3624">
        <v>3623</v>
      </c>
      <c r="B3624" t="s">
        <v>18679</v>
      </c>
      <c r="C3624" t="s">
        <v>15065</v>
      </c>
      <c r="D3624">
        <v>49671</v>
      </c>
      <c r="E3624">
        <v>658</v>
      </c>
      <c r="F3624" t="s">
        <v>15055</v>
      </c>
      <c r="G3624" t="s">
        <v>20049</v>
      </c>
    </row>
    <row r="3625" spans="1:7" x14ac:dyDescent="0.3">
      <c r="A3625">
        <v>3624</v>
      </c>
      <c r="B3625" t="s">
        <v>18680</v>
      </c>
      <c r="C3625" t="s">
        <v>15060</v>
      </c>
      <c r="D3625">
        <v>3214</v>
      </c>
      <c r="E3625">
        <v>836</v>
      </c>
      <c r="F3625" t="s">
        <v>15070</v>
      </c>
      <c r="G3625" t="s">
        <v>20049</v>
      </c>
    </row>
    <row r="3626" spans="1:7" x14ac:dyDescent="0.3">
      <c r="A3626">
        <v>3625</v>
      </c>
      <c r="B3626" t="s">
        <v>18681</v>
      </c>
      <c r="C3626" t="s">
        <v>15060</v>
      </c>
      <c r="D3626">
        <v>44051</v>
      </c>
      <c r="E3626">
        <v>847</v>
      </c>
      <c r="F3626" t="s">
        <v>15070</v>
      </c>
      <c r="G3626" t="s">
        <v>20049</v>
      </c>
    </row>
    <row r="3627" spans="1:7" x14ac:dyDescent="0.3">
      <c r="A3627">
        <v>3626</v>
      </c>
      <c r="B3627" t="s">
        <v>18682</v>
      </c>
      <c r="C3627" t="s">
        <v>15060</v>
      </c>
      <c r="D3627">
        <v>6729</v>
      </c>
      <c r="E3627">
        <v>77</v>
      </c>
      <c r="F3627" t="s">
        <v>15063</v>
      </c>
      <c r="G3627" t="s">
        <v>20051</v>
      </c>
    </row>
    <row r="3628" spans="1:7" x14ac:dyDescent="0.3">
      <c r="A3628">
        <v>3627</v>
      </c>
      <c r="B3628" t="s">
        <v>18683</v>
      </c>
      <c r="C3628" t="s">
        <v>15069</v>
      </c>
      <c r="D3628">
        <v>48988</v>
      </c>
      <c r="E3628">
        <v>190</v>
      </c>
      <c r="F3628" t="s">
        <v>15063</v>
      </c>
      <c r="G3628" t="s">
        <v>20049</v>
      </c>
    </row>
    <row r="3629" spans="1:7" x14ac:dyDescent="0.3">
      <c r="A3629">
        <v>3628</v>
      </c>
      <c r="B3629" t="s">
        <v>18684</v>
      </c>
      <c r="C3629" t="s">
        <v>15069</v>
      </c>
      <c r="D3629">
        <v>45715</v>
      </c>
      <c r="E3629">
        <v>939</v>
      </c>
      <c r="F3629" t="s">
        <v>15063</v>
      </c>
      <c r="G3629" t="s">
        <v>20049</v>
      </c>
    </row>
    <row r="3630" spans="1:7" x14ac:dyDescent="0.3">
      <c r="A3630">
        <v>3629</v>
      </c>
      <c r="B3630" t="s">
        <v>18685</v>
      </c>
      <c r="C3630" t="s">
        <v>15077</v>
      </c>
      <c r="D3630">
        <v>45507</v>
      </c>
      <c r="E3630">
        <v>633</v>
      </c>
      <c r="F3630" t="s">
        <v>15061</v>
      </c>
      <c r="G3630" t="s">
        <v>20049</v>
      </c>
    </row>
    <row r="3631" spans="1:7" x14ac:dyDescent="0.3">
      <c r="A3631">
        <v>3630</v>
      </c>
      <c r="B3631" t="s">
        <v>18686</v>
      </c>
      <c r="C3631" t="s">
        <v>15054</v>
      </c>
      <c r="D3631">
        <v>39607</v>
      </c>
      <c r="E3631">
        <v>245</v>
      </c>
      <c r="F3631" t="s">
        <v>15055</v>
      </c>
      <c r="G3631" t="s">
        <v>20049</v>
      </c>
    </row>
    <row r="3632" spans="1:7" x14ac:dyDescent="0.3">
      <c r="A3632">
        <v>3631</v>
      </c>
      <c r="B3632" t="s">
        <v>18687</v>
      </c>
      <c r="C3632" t="s">
        <v>15057</v>
      </c>
      <c r="D3632">
        <v>1395</v>
      </c>
      <c r="E3632">
        <v>416</v>
      </c>
      <c r="F3632" t="s">
        <v>15070</v>
      </c>
      <c r="G3632" t="s">
        <v>20049</v>
      </c>
    </row>
    <row r="3633" spans="1:7" x14ac:dyDescent="0.3">
      <c r="A3633">
        <v>3632</v>
      </c>
      <c r="B3633" t="s">
        <v>18688</v>
      </c>
      <c r="C3633" t="s">
        <v>15057</v>
      </c>
      <c r="D3633">
        <v>23441</v>
      </c>
      <c r="E3633">
        <v>126</v>
      </c>
      <c r="F3633" t="s">
        <v>15055</v>
      </c>
      <c r="G3633" t="s">
        <v>20049</v>
      </c>
    </row>
    <row r="3634" spans="1:7" x14ac:dyDescent="0.3">
      <c r="A3634">
        <v>3633</v>
      </c>
      <c r="B3634" t="s">
        <v>18689</v>
      </c>
      <c r="C3634" t="s">
        <v>15065</v>
      </c>
      <c r="D3634">
        <v>16233</v>
      </c>
      <c r="E3634">
        <v>571</v>
      </c>
      <c r="F3634" t="s">
        <v>15061</v>
      </c>
      <c r="G3634" t="s">
        <v>20049</v>
      </c>
    </row>
    <row r="3635" spans="1:7" x14ac:dyDescent="0.3">
      <c r="A3635">
        <v>3634</v>
      </c>
      <c r="B3635" t="s">
        <v>18690</v>
      </c>
      <c r="C3635" t="s">
        <v>15065</v>
      </c>
      <c r="D3635">
        <v>49678</v>
      </c>
      <c r="E3635">
        <v>610</v>
      </c>
      <c r="F3635" t="s">
        <v>15055</v>
      </c>
      <c r="G3635" t="s">
        <v>20049</v>
      </c>
    </row>
    <row r="3636" spans="1:7" x14ac:dyDescent="0.3">
      <c r="A3636">
        <v>3635</v>
      </c>
      <c r="B3636" t="s">
        <v>18691</v>
      </c>
      <c r="C3636" t="s">
        <v>15065</v>
      </c>
      <c r="D3636">
        <v>14605</v>
      </c>
      <c r="E3636">
        <v>330</v>
      </c>
      <c r="F3636" t="s">
        <v>15063</v>
      </c>
      <c r="G3636" t="s">
        <v>20049</v>
      </c>
    </row>
    <row r="3637" spans="1:7" x14ac:dyDescent="0.3">
      <c r="A3637">
        <v>3636</v>
      </c>
      <c r="B3637" t="s">
        <v>18692</v>
      </c>
      <c r="C3637" t="s">
        <v>15060</v>
      </c>
      <c r="D3637">
        <v>32267</v>
      </c>
      <c r="E3637">
        <v>126</v>
      </c>
      <c r="F3637" t="s">
        <v>15055</v>
      </c>
      <c r="G3637" t="s">
        <v>20049</v>
      </c>
    </row>
    <row r="3638" spans="1:7" x14ac:dyDescent="0.3">
      <c r="A3638">
        <v>3637</v>
      </c>
      <c r="B3638" t="s">
        <v>18693</v>
      </c>
      <c r="C3638" t="s">
        <v>15065</v>
      </c>
      <c r="D3638">
        <v>37707</v>
      </c>
      <c r="E3638">
        <v>949</v>
      </c>
      <c r="F3638" t="s">
        <v>15061</v>
      </c>
      <c r="G3638" t="s">
        <v>20049</v>
      </c>
    </row>
    <row r="3639" spans="1:7" x14ac:dyDescent="0.3">
      <c r="A3639">
        <v>3638</v>
      </c>
      <c r="B3639" t="s">
        <v>18694</v>
      </c>
      <c r="C3639" t="s">
        <v>15069</v>
      </c>
      <c r="D3639">
        <v>33729</v>
      </c>
      <c r="E3639">
        <v>496</v>
      </c>
      <c r="F3639" t="s">
        <v>15063</v>
      </c>
      <c r="G3639" t="s">
        <v>20049</v>
      </c>
    </row>
    <row r="3640" spans="1:7" x14ac:dyDescent="0.3">
      <c r="A3640">
        <v>3639</v>
      </c>
      <c r="B3640" t="s">
        <v>18695</v>
      </c>
      <c r="C3640" t="s">
        <v>15057</v>
      </c>
      <c r="D3640">
        <v>4804</v>
      </c>
      <c r="E3640">
        <v>871</v>
      </c>
      <c r="F3640" t="s">
        <v>15063</v>
      </c>
      <c r="G3640" t="s">
        <v>20049</v>
      </c>
    </row>
    <row r="3641" spans="1:7" x14ac:dyDescent="0.3">
      <c r="A3641">
        <v>3640</v>
      </c>
      <c r="B3641" t="s">
        <v>18696</v>
      </c>
      <c r="C3641" t="s">
        <v>15054</v>
      </c>
      <c r="D3641">
        <v>2194</v>
      </c>
      <c r="E3641">
        <v>261</v>
      </c>
      <c r="F3641" t="s">
        <v>15070</v>
      </c>
      <c r="G3641" t="s">
        <v>20049</v>
      </c>
    </row>
    <row r="3642" spans="1:7" x14ac:dyDescent="0.3">
      <c r="A3642">
        <v>3641</v>
      </c>
      <c r="B3642" t="s">
        <v>18697</v>
      </c>
      <c r="C3642" t="s">
        <v>15057</v>
      </c>
      <c r="D3642">
        <v>39844</v>
      </c>
      <c r="E3642">
        <v>803</v>
      </c>
      <c r="F3642" t="s">
        <v>15070</v>
      </c>
      <c r="G3642" t="s">
        <v>20049</v>
      </c>
    </row>
    <row r="3643" spans="1:7" x14ac:dyDescent="0.3">
      <c r="A3643">
        <v>3642</v>
      </c>
      <c r="B3643" t="s">
        <v>18698</v>
      </c>
      <c r="C3643" t="s">
        <v>15060</v>
      </c>
      <c r="D3643">
        <v>20963</v>
      </c>
      <c r="E3643">
        <v>933</v>
      </c>
      <c r="F3643" t="s">
        <v>15070</v>
      </c>
      <c r="G3643" t="s">
        <v>20049</v>
      </c>
    </row>
    <row r="3644" spans="1:7" x14ac:dyDescent="0.3">
      <c r="A3644">
        <v>3643</v>
      </c>
      <c r="B3644" t="s">
        <v>18699</v>
      </c>
      <c r="C3644" t="s">
        <v>15065</v>
      </c>
      <c r="D3644">
        <v>43751</v>
      </c>
      <c r="E3644">
        <v>687</v>
      </c>
      <c r="F3644" t="s">
        <v>15061</v>
      </c>
      <c r="G3644" t="s">
        <v>20049</v>
      </c>
    </row>
    <row r="3645" spans="1:7" x14ac:dyDescent="0.3">
      <c r="A3645">
        <v>3644</v>
      </c>
      <c r="B3645" t="s">
        <v>18700</v>
      </c>
      <c r="C3645" t="s">
        <v>15060</v>
      </c>
      <c r="D3645">
        <v>17594</v>
      </c>
      <c r="E3645">
        <v>731</v>
      </c>
      <c r="F3645" t="s">
        <v>15055</v>
      </c>
      <c r="G3645" t="s">
        <v>20049</v>
      </c>
    </row>
    <row r="3646" spans="1:7" x14ac:dyDescent="0.3">
      <c r="A3646">
        <v>3645</v>
      </c>
      <c r="B3646" t="s">
        <v>18701</v>
      </c>
      <c r="C3646" t="s">
        <v>15077</v>
      </c>
      <c r="D3646">
        <v>11459</v>
      </c>
      <c r="E3646">
        <v>784</v>
      </c>
      <c r="F3646" t="s">
        <v>15070</v>
      </c>
      <c r="G3646" t="s">
        <v>20049</v>
      </c>
    </row>
    <row r="3647" spans="1:7" x14ac:dyDescent="0.3">
      <c r="A3647">
        <v>3646</v>
      </c>
      <c r="B3647" t="s">
        <v>18702</v>
      </c>
      <c r="C3647" t="s">
        <v>15065</v>
      </c>
      <c r="D3647">
        <v>42985</v>
      </c>
      <c r="E3647">
        <v>860</v>
      </c>
      <c r="F3647" t="s">
        <v>15055</v>
      </c>
      <c r="G3647" t="s">
        <v>20049</v>
      </c>
    </row>
    <row r="3648" spans="1:7" x14ac:dyDescent="0.3">
      <c r="A3648">
        <v>3647</v>
      </c>
      <c r="B3648" t="s">
        <v>18703</v>
      </c>
      <c r="C3648" t="s">
        <v>15060</v>
      </c>
      <c r="D3648">
        <v>37037</v>
      </c>
      <c r="E3648">
        <v>920</v>
      </c>
      <c r="F3648" t="s">
        <v>15061</v>
      </c>
      <c r="G3648" t="s">
        <v>20049</v>
      </c>
    </row>
    <row r="3649" spans="1:7" x14ac:dyDescent="0.3">
      <c r="A3649">
        <v>3648</v>
      </c>
      <c r="B3649" t="s">
        <v>18704</v>
      </c>
      <c r="C3649" t="s">
        <v>15065</v>
      </c>
      <c r="D3649">
        <v>41419</v>
      </c>
      <c r="E3649">
        <v>987</v>
      </c>
      <c r="F3649" t="s">
        <v>15063</v>
      </c>
      <c r="G3649" t="s">
        <v>20049</v>
      </c>
    </row>
    <row r="3650" spans="1:7" x14ac:dyDescent="0.3">
      <c r="A3650">
        <v>3649</v>
      </c>
      <c r="B3650" t="s">
        <v>18705</v>
      </c>
      <c r="C3650" t="s">
        <v>15069</v>
      </c>
      <c r="D3650">
        <v>40148</v>
      </c>
      <c r="E3650">
        <v>924</v>
      </c>
      <c r="F3650" t="s">
        <v>15063</v>
      </c>
      <c r="G3650" t="s">
        <v>20049</v>
      </c>
    </row>
    <row r="3651" spans="1:7" x14ac:dyDescent="0.3">
      <c r="A3651">
        <v>3650</v>
      </c>
      <c r="B3651" t="s">
        <v>18706</v>
      </c>
      <c r="C3651" t="s">
        <v>15057</v>
      </c>
      <c r="D3651">
        <v>9759</v>
      </c>
      <c r="E3651">
        <v>437</v>
      </c>
      <c r="F3651" t="s">
        <v>15055</v>
      </c>
      <c r="G3651" t="s">
        <v>20049</v>
      </c>
    </row>
    <row r="3652" spans="1:7" x14ac:dyDescent="0.3">
      <c r="A3652">
        <v>3651</v>
      </c>
      <c r="B3652" t="s">
        <v>18707</v>
      </c>
      <c r="C3652" t="s">
        <v>15060</v>
      </c>
      <c r="D3652">
        <v>41131</v>
      </c>
      <c r="E3652">
        <v>761</v>
      </c>
      <c r="F3652" t="s">
        <v>15063</v>
      </c>
      <c r="G3652" t="s">
        <v>20049</v>
      </c>
    </row>
    <row r="3653" spans="1:7" x14ac:dyDescent="0.3">
      <c r="A3653">
        <v>3652</v>
      </c>
      <c r="B3653" t="s">
        <v>18708</v>
      </c>
      <c r="C3653" t="s">
        <v>15057</v>
      </c>
      <c r="D3653">
        <v>39669</v>
      </c>
      <c r="E3653">
        <v>572</v>
      </c>
      <c r="F3653" t="s">
        <v>15063</v>
      </c>
      <c r="G3653" t="s">
        <v>20049</v>
      </c>
    </row>
    <row r="3654" spans="1:7" x14ac:dyDescent="0.3">
      <c r="A3654">
        <v>3653</v>
      </c>
      <c r="B3654" t="s">
        <v>18709</v>
      </c>
      <c r="C3654" t="s">
        <v>15065</v>
      </c>
      <c r="D3654">
        <v>24691</v>
      </c>
      <c r="E3654">
        <v>896</v>
      </c>
      <c r="F3654" t="s">
        <v>15063</v>
      </c>
      <c r="G3654" t="s">
        <v>20049</v>
      </c>
    </row>
    <row r="3655" spans="1:7" x14ac:dyDescent="0.3">
      <c r="A3655">
        <v>3654</v>
      </c>
      <c r="B3655" t="s">
        <v>18710</v>
      </c>
      <c r="C3655" t="s">
        <v>15069</v>
      </c>
      <c r="D3655">
        <v>19767</v>
      </c>
      <c r="E3655">
        <v>11</v>
      </c>
      <c r="F3655" t="s">
        <v>15055</v>
      </c>
      <c r="G3655" t="s">
        <v>20050</v>
      </c>
    </row>
    <row r="3656" spans="1:7" x14ac:dyDescent="0.3">
      <c r="A3656">
        <v>3655</v>
      </c>
      <c r="B3656" t="s">
        <v>18711</v>
      </c>
      <c r="C3656" t="s">
        <v>15060</v>
      </c>
      <c r="D3656">
        <v>26379</v>
      </c>
      <c r="E3656">
        <v>956</v>
      </c>
      <c r="F3656" t="s">
        <v>15063</v>
      </c>
      <c r="G3656" t="s">
        <v>20049</v>
      </c>
    </row>
    <row r="3657" spans="1:7" x14ac:dyDescent="0.3">
      <c r="A3657">
        <v>3656</v>
      </c>
      <c r="B3657" t="s">
        <v>18712</v>
      </c>
      <c r="C3657" t="s">
        <v>15077</v>
      </c>
      <c r="D3657">
        <v>39207</v>
      </c>
      <c r="E3657">
        <v>270</v>
      </c>
      <c r="F3657" t="s">
        <v>15061</v>
      </c>
      <c r="G3657" t="s">
        <v>20049</v>
      </c>
    </row>
    <row r="3658" spans="1:7" x14ac:dyDescent="0.3">
      <c r="A3658">
        <v>3657</v>
      </c>
      <c r="B3658" t="s">
        <v>18713</v>
      </c>
      <c r="C3658" t="s">
        <v>15065</v>
      </c>
      <c r="D3658">
        <v>32269</v>
      </c>
      <c r="E3658">
        <v>431</v>
      </c>
      <c r="F3658" t="s">
        <v>15070</v>
      </c>
      <c r="G3658" t="s">
        <v>20049</v>
      </c>
    </row>
    <row r="3659" spans="1:7" x14ac:dyDescent="0.3">
      <c r="A3659">
        <v>3658</v>
      </c>
      <c r="B3659" t="s">
        <v>18714</v>
      </c>
      <c r="C3659" t="s">
        <v>15054</v>
      </c>
      <c r="D3659">
        <v>46561</v>
      </c>
      <c r="E3659">
        <v>338</v>
      </c>
      <c r="F3659" t="s">
        <v>15061</v>
      </c>
      <c r="G3659" t="s">
        <v>20049</v>
      </c>
    </row>
    <row r="3660" spans="1:7" x14ac:dyDescent="0.3">
      <c r="A3660">
        <v>3659</v>
      </c>
      <c r="B3660" t="s">
        <v>18715</v>
      </c>
      <c r="C3660" t="s">
        <v>15069</v>
      </c>
      <c r="D3660">
        <v>11956</v>
      </c>
      <c r="E3660">
        <v>937</v>
      </c>
      <c r="F3660" t="s">
        <v>15055</v>
      </c>
      <c r="G3660" t="s">
        <v>20049</v>
      </c>
    </row>
    <row r="3661" spans="1:7" x14ac:dyDescent="0.3">
      <c r="A3661">
        <v>3660</v>
      </c>
      <c r="B3661" t="s">
        <v>18716</v>
      </c>
      <c r="C3661" t="s">
        <v>15065</v>
      </c>
      <c r="D3661">
        <v>22666</v>
      </c>
      <c r="E3661">
        <v>371</v>
      </c>
      <c r="F3661" t="s">
        <v>15061</v>
      </c>
      <c r="G3661" t="s">
        <v>20049</v>
      </c>
    </row>
    <row r="3662" spans="1:7" x14ac:dyDescent="0.3">
      <c r="A3662">
        <v>3661</v>
      </c>
      <c r="B3662" t="s">
        <v>18717</v>
      </c>
      <c r="C3662" t="s">
        <v>15069</v>
      </c>
      <c r="D3662">
        <v>5966</v>
      </c>
      <c r="E3662">
        <v>771</v>
      </c>
      <c r="F3662" t="s">
        <v>15063</v>
      </c>
      <c r="G3662" t="s">
        <v>20049</v>
      </c>
    </row>
    <row r="3663" spans="1:7" x14ac:dyDescent="0.3">
      <c r="A3663">
        <v>3662</v>
      </c>
      <c r="B3663" t="s">
        <v>18718</v>
      </c>
      <c r="C3663" t="s">
        <v>15077</v>
      </c>
      <c r="D3663">
        <v>30188</v>
      </c>
      <c r="E3663">
        <v>535</v>
      </c>
      <c r="F3663" t="s">
        <v>15063</v>
      </c>
      <c r="G3663" t="s">
        <v>20049</v>
      </c>
    </row>
    <row r="3664" spans="1:7" x14ac:dyDescent="0.3">
      <c r="A3664">
        <v>3663</v>
      </c>
      <c r="B3664" t="s">
        <v>18719</v>
      </c>
      <c r="C3664" t="s">
        <v>15057</v>
      </c>
      <c r="D3664">
        <v>31343</v>
      </c>
      <c r="E3664">
        <v>77</v>
      </c>
      <c r="F3664" t="s">
        <v>15063</v>
      </c>
      <c r="G3664" t="s">
        <v>20051</v>
      </c>
    </row>
    <row r="3665" spans="1:7" x14ac:dyDescent="0.3">
      <c r="A3665">
        <v>3664</v>
      </c>
      <c r="B3665" t="s">
        <v>18720</v>
      </c>
      <c r="C3665" t="s">
        <v>15060</v>
      </c>
      <c r="D3665">
        <v>4921</v>
      </c>
      <c r="E3665">
        <v>683</v>
      </c>
      <c r="F3665" t="s">
        <v>15055</v>
      </c>
      <c r="G3665" t="s">
        <v>20049</v>
      </c>
    </row>
    <row r="3666" spans="1:7" x14ac:dyDescent="0.3">
      <c r="A3666">
        <v>3665</v>
      </c>
      <c r="B3666" t="s">
        <v>18721</v>
      </c>
      <c r="C3666" t="s">
        <v>15065</v>
      </c>
      <c r="D3666">
        <v>30471</v>
      </c>
      <c r="E3666">
        <v>32</v>
      </c>
      <c r="F3666" t="s">
        <v>15063</v>
      </c>
      <c r="G3666" t="s">
        <v>20051</v>
      </c>
    </row>
    <row r="3667" spans="1:7" x14ac:dyDescent="0.3">
      <c r="A3667">
        <v>3666</v>
      </c>
      <c r="B3667" t="s">
        <v>18722</v>
      </c>
      <c r="C3667" t="s">
        <v>15054</v>
      </c>
      <c r="D3667">
        <v>25474</v>
      </c>
      <c r="E3667">
        <v>746</v>
      </c>
      <c r="F3667" t="s">
        <v>15055</v>
      </c>
      <c r="G3667" t="s">
        <v>20049</v>
      </c>
    </row>
    <row r="3668" spans="1:7" x14ac:dyDescent="0.3">
      <c r="A3668">
        <v>3667</v>
      </c>
      <c r="B3668" t="s">
        <v>18723</v>
      </c>
      <c r="C3668" t="s">
        <v>15077</v>
      </c>
      <c r="D3668">
        <v>16339</v>
      </c>
      <c r="E3668">
        <v>686</v>
      </c>
      <c r="F3668" t="s">
        <v>15063</v>
      </c>
      <c r="G3668" t="s">
        <v>20049</v>
      </c>
    </row>
    <row r="3669" spans="1:7" x14ac:dyDescent="0.3">
      <c r="A3669">
        <v>3668</v>
      </c>
      <c r="B3669" t="s">
        <v>18724</v>
      </c>
      <c r="C3669" t="s">
        <v>15057</v>
      </c>
      <c r="D3669">
        <v>36511</v>
      </c>
      <c r="E3669">
        <v>700</v>
      </c>
      <c r="F3669" t="s">
        <v>15061</v>
      </c>
      <c r="G3669" t="s">
        <v>20049</v>
      </c>
    </row>
    <row r="3670" spans="1:7" x14ac:dyDescent="0.3">
      <c r="A3670">
        <v>3669</v>
      </c>
      <c r="B3670" t="s">
        <v>18725</v>
      </c>
      <c r="C3670" t="s">
        <v>15077</v>
      </c>
      <c r="D3670">
        <v>23428</v>
      </c>
      <c r="E3670">
        <v>561</v>
      </c>
      <c r="F3670" t="s">
        <v>15070</v>
      </c>
      <c r="G3670" t="s">
        <v>20049</v>
      </c>
    </row>
    <row r="3671" spans="1:7" x14ac:dyDescent="0.3">
      <c r="A3671">
        <v>3670</v>
      </c>
      <c r="B3671" t="s">
        <v>18726</v>
      </c>
      <c r="C3671" t="s">
        <v>15069</v>
      </c>
      <c r="D3671">
        <v>26619</v>
      </c>
      <c r="E3671">
        <v>125</v>
      </c>
      <c r="F3671" t="s">
        <v>15070</v>
      </c>
      <c r="G3671" t="s">
        <v>20049</v>
      </c>
    </row>
    <row r="3672" spans="1:7" x14ac:dyDescent="0.3">
      <c r="A3672">
        <v>3671</v>
      </c>
      <c r="B3672" t="s">
        <v>18727</v>
      </c>
      <c r="C3672" t="s">
        <v>15057</v>
      </c>
      <c r="D3672">
        <v>39358</v>
      </c>
      <c r="E3672">
        <v>219</v>
      </c>
      <c r="F3672" t="s">
        <v>15061</v>
      </c>
      <c r="G3672" t="s">
        <v>20049</v>
      </c>
    </row>
    <row r="3673" spans="1:7" x14ac:dyDescent="0.3">
      <c r="A3673">
        <v>3672</v>
      </c>
      <c r="B3673" t="s">
        <v>18728</v>
      </c>
      <c r="C3673" t="s">
        <v>15069</v>
      </c>
      <c r="D3673">
        <v>14558</v>
      </c>
      <c r="E3673">
        <v>428</v>
      </c>
      <c r="F3673" t="s">
        <v>15070</v>
      </c>
      <c r="G3673" t="s">
        <v>20049</v>
      </c>
    </row>
    <row r="3674" spans="1:7" x14ac:dyDescent="0.3">
      <c r="A3674">
        <v>3673</v>
      </c>
      <c r="B3674" t="s">
        <v>18729</v>
      </c>
      <c r="C3674" t="s">
        <v>15054</v>
      </c>
      <c r="D3674">
        <v>14435</v>
      </c>
      <c r="E3674">
        <v>445</v>
      </c>
      <c r="F3674" t="s">
        <v>15061</v>
      </c>
      <c r="G3674" t="s">
        <v>20049</v>
      </c>
    </row>
    <row r="3675" spans="1:7" x14ac:dyDescent="0.3">
      <c r="A3675">
        <v>3674</v>
      </c>
      <c r="B3675" t="s">
        <v>18730</v>
      </c>
      <c r="C3675" t="s">
        <v>15054</v>
      </c>
      <c r="D3675">
        <v>23812</v>
      </c>
      <c r="E3675">
        <v>315</v>
      </c>
      <c r="F3675" t="s">
        <v>15063</v>
      </c>
      <c r="G3675" t="s">
        <v>20049</v>
      </c>
    </row>
    <row r="3676" spans="1:7" x14ac:dyDescent="0.3">
      <c r="A3676">
        <v>3675</v>
      </c>
      <c r="B3676" t="s">
        <v>18731</v>
      </c>
      <c r="C3676" t="s">
        <v>15060</v>
      </c>
      <c r="D3676">
        <v>23293</v>
      </c>
      <c r="E3676">
        <v>492</v>
      </c>
      <c r="F3676" t="s">
        <v>15070</v>
      </c>
      <c r="G3676" t="s">
        <v>20049</v>
      </c>
    </row>
    <row r="3677" spans="1:7" x14ac:dyDescent="0.3">
      <c r="A3677">
        <v>3676</v>
      </c>
      <c r="B3677" t="s">
        <v>18732</v>
      </c>
      <c r="C3677" t="s">
        <v>15065</v>
      </c>
      <c r="D3677">
        <v>28176</v>
      </c>
      <c r="E3677">
        <v>796</v>
      </c>
      <c r="F3677" t="s">
        <v>15061</v>
      </c>
      <c r="G3677" t="s">
        <v>20049</v>
      </c>
    </row>
    <row r="3678" spans="1:7" x14ac:dyDescent="0.3">
      <c r="A3678">
        <v>3677</v>
      </c>
      <c r="B3678" t="s">
        <v>18733</v>
      </c>
      <c r="C3678" t="s">
        <v>15069</v>
      </c>
      <c r="D3678">
        <v>40048</v>
      </c>
      <c r="E3678">
        <v>76</v>
      </c>
      <c r="F3678" t="s">
        <v>15055</v>
      </c>
      <c r="G3678" t="s">
        <v>20051</v>
      </c>
    </row>
    <row r="3679" spans="1:7" x14ac:dyDescent="0.3">
      <c r="A3679">
        <v>3678</v>
      </c>
      <c r="B3679" t="s">
        <v>18734</v>
      </c>
      <c r="C3679" t="s">
        <v>15054</v>
      </c>
      <c r="D3679">
        <v>6613</v>
      </c>
      <c r="E3679">
        <v>248</v>
      </c>
      <c r="F3679" t="s">
        <v>15061</v>
      </c>
      <c r="G3679" t="s">
        <v>20049</v>
      </c>
    </row>
    <row r="3680" spans="1:7" x14ac:dyDescent="0.3">
      <c r="A3680">
        <v>3679</v>
      </c>
      <c r="B3680" t="s">
        <v>18735</v>
      </c>
      <c r="C3680" t="s">
        <v>15069</v>
      </c>
      <c r="D3680">
        <v>32852</v>
      </c>
      <c r="E3680">
        <v>50</v>
      </c>
      <c r="F3680" t="s">
        <v>15061</v>
      </c>
      <c r="G3680" t="s">
        <v>20051</v>
      </c>
    </row>
    <row r="3681" spans="1:7" x14ac:dyDescent="0.3">
      <c r="A3681">
        <v>3680</v>
      </c>
      <c r="B3681" t="s">
        <v>18736</v>
      </c>
      <c r="C3681" t="s">
        <v>15069</v>
      </c>
      <c r="D3681">
        <v>6604</v>
      </c>
      <c r="E3681">
        <v>703</v>
      </c>
      <c r="F3681" t="s">
        <v>15070</v>
      </c>
      <c r="G3681" t="s">
        <v>20049</v>
      </c>
    </row>
    <row r="3682" spans="1:7" x14ac:dyDescent="0.3">
      <c r="A3682">
        <v>3681</v>
      </c>
      <c r="B3682" t="s">
        <v>18737</v>
      </c>
      <c r="C3682" t="s">
        <v>15054</v>
      </c>
      <c r="D3682">
        <v>38017</v>
      </c>
      <c r="E3682">
        <v>23</v>
      </c>
      <c r="F3682" t="s">
        <v>15063</v>
      </c>
      <c r="G3682" t="s">
        <v>20051</v>
      </c>
    </row>
    <row r="3683" spans="1:7" x14ac:dyDescent="0.3">
      <c r="A3683">
        <v>3682</v>
      </c>
      <c r="B3683" t="s">
        <v>18738</v>
      </c>
      <c r="C3683" t="s">
        <v>15077</v>
      </c>
      <c r="D3683">
        <v>6875</v>
      </c>
      <c r="E3683">
        <v>431</v>
      </c>
      <c r="F3683" t="s">
        <v>15070</v>
      </c>
      <c r="G3683" t="s">
        <v>20049</v>
      </c>
    </row>
    <row r="3684" spans="1:7" x14ac:dyDescent="0.3">
      <c r="A3684">
        <v>3683</v>
      </c>
      <c r="B3684" t="s">
        <v>18739</v>
      </c>
      <c r="C3684" t="s">
        <v>15057</v>
      </c>
      <c r="D3684">
        <v>40476</v>
      </c>
      <c r="E3684">
        <v>549</v>
      </c>
      <c r="F3684" t="s">
        <v>15063</v>
      </c>
      <c r="G3684" t="s">
        <v>20049</v>
      </c>
    </row>
    <row r="3685" spans="1:7" x14ac:dyDescent="0.3">
      <c r="A3685">
        <v>3684</v>
      </c>
      <c r="B3685" t="s">
        <v>18740</v>
      </c>
      <c r="C3685" t="s">
        <v>15057</v>
      </c>
      <c r="D3685">
        <v>3611</v>
      </c>
      <c r="E3685">
        <v>796</v>
      </c>
      <c r="F3685" t="s">
        <v>15070</v>
      </c>
      <c r="G3685" t="s">
        <v>20049</v>
      </c>
    </row>
    <row r="3686" spans="1:7" x14ac:dyDescent="0.3">
      <c r="A3686">
        <v>3685</v>
      </c>
      <c r="B3686" t="s">
        <v>18741</v>
      </c>
      <c r="C3686" t="s">
        <v>15065</v>
      </c>
      <c r="D3686">
        <v>47064</v>
      </c>
      <c r="E3686">
        <v>180</v>
      </c>
      <c r="F3686" t="s">
        <v>15061</v>
      </c>
      <c r="G3686" t="s">
        <v>20049</v>
      </c>
    </row>
    <row r="3687" spans="1:7" x14ac:dyDescent="0.3">
      <c r="A3687">
        <v>3686</v>
      </c>
      <c r="B3687" t="s">
        <v>18742</v>
      </c>
      <c r="C3687" t="s">
        <v>15054</v>
      </c>
      <c r="D3687">
        <v>23884</v>
      </c>
      <c r="E3687">
        <v>600</v>
      </c>
      <c r="F3687" t="s">
        <v>15061</v>
      </c>
      <c r="G3687" t="s">
        <v>20049</v>
      </c>
    </row>
    <row r="3688" spans="1:7" x14ac:dyDescent="0.3">
      <c r="A3688">
        <v>3687</v>
      </c>
      <c r="B3688" t="s">
        <v>18743</v>
      </c>
      <c r="C3688" t="s">
        <v>15065</v>
      </c>
      <c r="D3688">
        <v>15717</v>
      </c>
      <c r="E3688">
        <v>759</v>
      </c>
      <c r="F3688" t="s">
        <v>15055</v>
      </c>
      <c r="G3688" t="s">
        <v>20049</v>
      </c>
    </row>
    <row r="3689" spans="1:7" x14ac:dyDescent="0.3">
      <c r="A3689">
        <v>3688</v>
      </c>
      <c r="B3689" t="s">
        <v>18744</v>
      </c>
      <c r="C3689" t="s">
        <v>15069</v>
      </c>
      <c r="D3689">
        <v>7153</v>
      </c>
      <c r="E3689">
        <v>13</v>
      </c>
      <c r="F3689" t="s">
        <v>15055</v>
      </c>
      <c r="G3689" t="s">
        <v>20050</v>
      </c>
    </row>
    <row r="3690" spans="1:7" x14ac:dyDescent="0.3">
      <c r="A3690">
        <v>3689</v>
      </c>
      <c r="B3690" t="s">
        <v>18745</v>
      </c>
      <c r="C3690" t="s">
        <v>15060</v>
      </c>
      <c r="D3690">
        <v>11808</v>
      </c>
      <c r="E3690">
        <v>440</v>
      </c>
      <c r="F3690" t="s">
        <v>15063</v>
      </c>
      <c r="G3690" t="s">
        <v>20049</v>
      </c>
    </row>
    <row r="3691" spans="1:7" x14ac:dyDescent="0.3">
      <c r="A3691">
        <v>3690</v>
      </c>
      <c r="B3691" t="s">
        <v>18746</v>
      </c>
      <c r="C3691" t="s">
        <v>15057</v>
      </c>
      <c r="D3691">
        <v>28712</v>
      </c>
      <c r="E3691">
        <v>743</v>
      </c>
      <c r="F3691" t="s">
        <v>15070</v>
      </c>
      <c r="G3691" t="s">
        <v>20049</v>
      </c>
    </row>
    <row r="3692" spans="1:7" x14ac:dyDescent="0.3">
      <c r="A3692">
        <v>3691</v>
      </c>
      <c r="B3692" t="s">
        <v>18747</v>
      </c>
      <c r="C3692" t="s">
        <v>15069</v>
      </c>
      <c r="D3692">
        <v>4576</v>
      </c>
      <c r="E3692">
        <v>341</v>
      </c>
      <c r="F3692" t="s">
        <v>15055</v>
      </c>
      <c r="G3692" t="s">
        <v>20049</v>
      </c>
    </row>
    <row r="3693" spans="1:7" x14ac:dyDescent="0.3">
      <c r="A3693">
        <v>3692</v>
      </c>
      <c r="B3693" t="s">
        <v>18748</v>
      </c>
      <c r="C3693" t="s">
        <v>15057</v>
      </c>
      <c r="D3693">
        <v>31319</v>
      </c>
      <c r="E3693">
        <v>187</v>
      </c>
      <c r="F3693" t="s">
        <v>15061</v>
      </c>
      <c r="G3693" t="s">
        <v>20049</v>
      </c>
    </row>
    <row r="3694" spans="1:7" x14ac:dyDescent="0.3">
      <c r="A3694">
        <v>3693</v>
      </c>
      <c r="B3694" t="s">
        <v>18749</v>
      </c>
      <c r="C3694" t="s">
        <v>15060</v>
      </c>
      <c r="D3694">
        <v>7189</v>
      </c>
      <c r="E3694">
        <v>35</v>
      </c>
      <c r="F3694" t="s">
        <v>15063</v>
      </c>
      <c r="G3694" t="s">
        <v>20051</v>
      </c>
    </row>
    <row r="3695" spans="1:7" x14ac:dyDescent="0.3">
      <c r="A3695">
        <v>3694</v>
      </c>
      <c r="B3695" t="s">
        <v>18750</v>
      </c>
      <c r="C3695" t="s">
        <v>15057</v>
      </c>
      <c r="D3695">
        <v>8827</v>
      </c>
      <c r="E3695">
        <v>180</v>
      </c>
      <c r="F3695" t="s">
        <v>15061</v>
      </c>
      <c r="G3695" t="s">
        <v>20049</v>
      </c>
    </row>
    <row r="3696" spans="1:7" x14ac:dyDescent="0.3">
      <c r="A3696">
        <v>3695</v>
      </c>
      <c r="B3696" t="s">
        <v>18751</v>
      </c>
      <c r="C3696" t="s">
        <v>15077</v>
      </c>
      <c r="D3696">
        <v>48194</v>
      </c>
      <c r="E3696">
        <v>154</v>
      </c>
      <c r="F3696" t="s">
        <v>15070</v>
      </c>
      <c r="G3696" t="s">
        <v>20049</v>
      </c>
    </row>
    <row r="3697" spans="1:7" x14ac:dyDescent="0.3">
      <c r="A3697">
        <v>3696</v>
      </c>
      <c r="B3697" t="s">
        <v>18752</v>
      </c>
      <c r="C3697" t="s">
        <v>15065</v>
      </c>
      <c r="D3697">
        <v>39155</v>
      </c>
      <c r="E3697">
        <v>424</v>
      </c>
      <c r="F3697" t="s">
        <v>15061</v>
      </c>
      <c r="G3697" t="s">
        <v>20049</v>
      </c>
    </row>
    <row r="3698" spans="1:7" x14ac:dyDescent="0.3">
      <c r="A3698">
        <v>3697</v>
      </c>
      <c r="B3698" t="s">
        <v>18753</v>
      </c>
      <c r="C3698" t="s">
        <v>15060</v>
      </c>
      <c r="D3698">
        <v>14867</v>
      </c>
      <c r="E3698">
        <v>435</v>
      </c>
      <c r="F3698" t="s">
        <v>15063</v>
      </c>
      <c r="G3698" t="s">
        <v>20049</v>
      </c>
    </row>
    <row r="3699" spans="1:7" x14ac:dyDescent="0.3">
      <c r="A3699">
        <v>3698</v>
      </c>
      <c r="B3699" t="s">
        <v>18754</v>
      </c>
      <c r="C3699" t="s">
        <v>15065</v>
      </c>
      <c r="D3699">
        <v>2879</v>
      </c>
      <c r="E3699">
        <v>623</v>
      </c>
      <c r="F3699" t="s">
        <v>15055</v>
      </c>
      <c r="G3699" t="s">
        <v>20049</v>
      </c>
    </row>
    <row r="3700" spans="1:7" x14ac:dyDescent="0.3">
      <c r="A3700">
        <v>3699</v>
      </c>
      <c r="B3700" t="s">
        <v>18755</v>
      </c>
      <c r="C3700" t="s">
        <v>15065</v>
      </c>
      <c r="D3700">
        <v>44201</v>
      </c>
      <c r="E3700">
        <v>552</v>
      </c>
      <c r="F3700" t="s">
        <v>15055</v>
      </c>
      <c r="G3700" t="s">
        <v>20049</v>
      </c>
    </row>
    <row r="3701" spans="1:7" x14ac:dyDescent="0.3">
      <c r="A3701">
        <v>3700</v>
      </c>
      <c r="B3701" t="s">
        <v>18756</v>
      </c>
      <c r="C3701" t="s">
        <v>15069</v>
      </c>
      <c r="D3701">
        <v>47069</v>
      </c>
      <c r="E3701">
        <v>898</v>
      </c>
      <c r="F3701" t="s">
        <v>15055</v>
      </c>
      <c r="G3701" t="s">
        <v>20049</v>
      </c>
    </row>
    <row r="3702" spans="1:7" x14ac:dyDescent="0.3">
      <c r="A3702">
        <v>3701</v>
      </c>
      <c r="B3702" t="s">
        <v>18757</v>
      </c>
      <c r="C3702" t="s">
        <v>15057</v>
      </c>
      <c r="D3702">
        <v>2323</v>
      </c>
      <c r="E3702">
        <v>499</v>
      </c>
      <c r="F3702" t="s">
        <v>15061</v>
      </c>
      <c r="G3702" t="s">
        <v>20049</v>
      </c>
    </row>
    <row r="3703" spans="1:7" x14ac:dyDescent="0.3">
      <c r="A3703">
        <v>3702</v>
      </c>
      <c r="B3703" t="s">
        <v>18758</v>
      </c>
      <c r="C3703" t="s">
        <v>15069</v>
      </c>
      <c r="D3703">
        <v>22351</v>
      </c>
      <c r="E3703">
        <v>502</v>
      </c>
      <c r="F3703" t="s">
        <v>15055</v>
      </c>
      <c r="G3703" t="s">
        <v>20049</v>
      </c>
    </row>
    <row r="3704" spans="1:7" x14ac:dyDescent="0.3">
      <c r="A3704">
        <v>3703</v>
      </c>
      <c r="B3704" t="s">
        <v>18759</v>
      </c>
      <c r="C3704" t="s">
        <v>15060</v>
      </c>
      <c r="D3704">
        <v>25895</v>
      </c>
      <c r="E3704">
        <v>490</v>
      </c>
      <c r="F3704" t="s">
        <v>15063</v>
      </c>
      <c r="G3704" t="s">
        <v>20049</v>
      </c>
    </row>
    <row r="3705" spans="1:7" x14ac:dyDescent="0.3">
      <c r="A3705">
        <v>3704</v>
      </c>
      <c r="B3705" t="s">
        <v>18760</v>
      </c>
      <c r="C3705" t="s">
        <v>15060</v>
      </c>
      <c r="D3705">
        <v>2701</v>
      </c>
      <c r="E3705">
        <v>406</v>
      </c>
      <c r="F3705" t="s">
        <v>15055</v>
      </c>
      <c r="G3705" t="s">
        <v>20049</v>
      </c>
    </row>
    <row r="3706" spans="1:7" x14ac:dyDescent="0.3">
      <c r="A3706">
        <v>3705</v>
      </c>
      <c r="B3706" t="s">
        <v>18761</v>
      </c>
      <c r="C3706" t="s">
        <v>15057</v>
      </c>
      <c r="D3706">
        <v>43027</v>
      </c>
      <c r="E3706">
        <v>863</v>
      </c>
      <c r="F3706" t="s">
        <v>15070</v>
      </c>
      <c r="G3706" t="s">
        <v>20049</v>
      </c>
    </row>
    <row r="3707" spans="1:7" x14ac:dyDescent="0.3">
      <c r="A3707">
        <v>3706</v>
      </c>
      <c r="B3707" t="s">
        <v>18762</v>
      </c>
      <c r="C3707" t="s">
        <v>15065</v>
      </c>
      <c r="D3707">
        <v>6999</v>
      </c>
      <c r="E3707">
        <v>488</v>
      </c>
      <c r="F3707" t="s">
        <v>15070</v>
      </c>
      <c r="G3707" t="s">
        <v>20049</v>
      </c>
    </row>
    <row r="3708" spans="1:7" x14ac:dyDescent="0.3">
      <c r="A3708">
        <v>3707</v>
      </c>
      <c r="B3708" t="s">
        <v>18763</v>
      </c>
      <c r="C3708" t="s">
        <v>15054</v>
      </c>
      <c r="D3708">
        <v>40592</v>
      </c>
      <c r="E3708">
        <v>852</v>
      </c>
      <c r="F3708" t="s">
        <v>15055</v>
      </c>
      <c r="G3708" t="s">
        <v>20049</v>
      </c>
    </row>
    <row r="3709" spans="1:7" x14ac:dyDescent="0.3">
      <c r="A3709">
        <v>3708</v>
      </c>
      <c r="B3709" t="s">
        <v>18764</v>
      </c>
      <c r="C3709" t="s">
        <v>15077</v>
      </c>
      <c r="D3709">
        <v>17217</v>
      </c>
      <c r="E3709">
        <v>161</v>
      </c>
      <c r="F3709" t="s">
        <v>15070</v>
      </c>
      <c r="G3709" t="s">
        <v>20049</v>
      </c>
    </row>
    <row r="3710" spans="1:7" x14ac:dyDescent="0.3">
      <c r="A3710">
        <v>3709</v>
      </c>
      <c r="B3710" t="s">
        <v>18765</v>
      </c>
      <c r="C3710" t="s">
        <v>15060</v>
      </c>
      <c r="D3710">
        <v>44296</v>
      </c>
      <c r="E3710">
        <v>660</v>
      </c>
      <c r="F3710" t="s">
        <v>15061</v>
      </c>
      <c r="G3710" t="s">
        <v>20049</v>
      </c>
    </row>
    <row r="3711" spans="1:7" x14ac:dyDescent="0.3">
      <c r="A3711">
        <v>3710</v>
      </c>
      <c r="B3711" t="s">
        <v>18766</v>
      </c>
      <c r="C3711" t="s">
        <v>15065</v>
      </c>
      <c r="D3711">
        <v>666</v>
      </c>
      <c r="E3711">
        <v>385</v>
      </c>
      <c r="F3711" t="s">
        <v>15061</v>
      </c>
      <c r="G3711" t="s">
        <v>20049</v>
      </c>
    </row>
    <row r="3712" spans="1:7" x14ac:dyDescent="0.3">
      <c r="A3712">
        <v>3711</v>
      </c>
      <c r="B3712" t="s">
        <v>18767</v>
      </c>
      <c r="C3712" t="s">
        <v>15069</v>
      </c>
      <c r="D3712">
        <v>41398</v>
      </c>
      <c r="E3712">
        <v>88</v>
      </c>
      <c r="F3712" t="s">
        <v>15063</v>
      </c>
      <c r="G3712" t="s">
        <v>20051</v>
      </c>
    </row>
    <row r="3713" spans="1:7" x14ac:dyDescent="0.3">
      <c r="A3713">
        <v>3712</v>
      </c>
      <c r="B3713" t="s">
        <v>18768</v>
      </c>
      <c r="C3713" t="s">
        <v>15054</v>
      </c>
      <c r="D3713">
        <v>28935</v>
      </c>
      <c r="E3713">
        <v>657</v>
      </c>
      <c r="F3713" t="s">
        <v>15061</v>
      </c>
      <c r="G3713" t="s">
        <v>20049</v>
      </c>
    </row>
    <row r="3714" spans="1:7" x14ac:dyDescent="0.3">
      <c r="A3714">
        <v>3713</v>
      </c>
      <c r="B3714" t="s">
        <v>18769</v>
      </c>
      <c r="C3714" t="s">
        <v>15054</v>
      </c>
      <c r="D3714">
        <v>25468</v>
      </c>
      <c r="E3714">
        <v>889</v>
      </c>
      <c r="F3714" t="s">
        <v>15061</v>
      </c>
      <c r="G3714" t="s">
        <v>20049</v>
      </c>
    </row>
    <row r="3715" spans="1:7" x14ac:dyDescent="0.3">
      <c r="A3715">
        <v>3714</v>
      </c>
      <c r="B3715" t="s">
        <v>18770</v>
      </c>
      <c r="C3715" t="s">
        <v>15065</v>
      </c>
      <c r="D3715">
        <v>17926</v>
      </c>
      <c r="E3715">
        <v>454</v>
      </c>
      <c r="F3715" t="s">
        <v>15063</v>
      </c>
      <c r="G3715" t="s">
        <v>20049</v>
      </c>
    </row>
    <row r="3716" spans="1:7" x14ac:dyDescent="0.3">
      <c r="A3716">
        <v>3715</v>
      </c>
      <c r="B3716" t="s">
        <v>18771</v>
      </c>
      <c r="C3716" t="s">
        <v>15065</v>
      </c>
      <c r="D3716">
        <v>2121</v>
      </c>
      <c r="E3716">
        <v>36</v>
      </c>
      <c r="F3716" t="s">
        <v>15061</v>
      </c>
      <c r="G3716" t="s">
        <v>20051</v>
      </c>
    </row>
    <row r="3717" spans="1:7" x14ac:dyDescent="0.3">
      <c r="A3717">
        <v>3716</v>
      </c>
      <c r="B3717" t="s">
        <v>18772</v>
      </c>
      <c r="C3717" t="s">
        <v>15054</v>
      </c>
      <c r="D3717">
        <v>3885</v>
      </c>
      <c r="E3717">
        <v>843</v>
      </c>
      <c r="F3717" t="s">
        <v>15061</v>
      </c>
      <c r="G3717" t="s">
        <v>20049</v>
      </c>
    </row>
    <row r="3718" spans="1:7" x14ac:dyDescent="0.3">
      <c r="A3718">
        <v>3717</v>
      </c>
      <c r="B3718" t="s">
        <v>18773</v>
      </c>
      <c r="C3718" t="s">
        <v>15065</v>
      </c>
      <c r="D3718">
        <v>21303</v>
      </c>
      <c r="E3718">
        <v>817</v>
      </c>
      <c r="F3718" t="s">
        <v>15070</v>
      </c>
      <c r="G3718" t="s">
        <v>20049</v>
      </c>
    </row>
    <row r="3719" spans="1:7" x14ac:dyDescent="0.3">
      <c r="A3719">
        <v>3718</v>
      </c>
      <c r="B3719" t="s">
        <v>18774</v>
      </c>
      <c r="C3719" t="s">
        <v>15065</v>
      </c>
      <c r="D3719">
        <v>19456</v>
      </c>
      <c r="E3719">
        <v>504</v>
      </c>
      <c r="F3719" t="s">
        <v>15055</v>
      </c>
      <c r="G3719" t="s">
        <v>20049</v>
      </c>
    </row>
    <row r="3720" spans="1:7" x14ac:dyDescent="0.3">
      <c r="A3720">
        <v>3719</v>
      </c>
      <c r="B3720" t="s">
        <v>18775</v>
      </c>
      <c r="C3720" t="s">
        <v>15069</v>
      </c>
      <c r="D3720">
        <v>42781</v>
      </c>
      <c r="E3720">
        <v>454</v>
      </c>
      <c r="F3720" t="s">
        <v>15055</v>
      </c>
      <c r="G3720" t="s">
        <v>20049</v>
      </c>
    </row>
    <row r="3721" spans="1:7" x14ac:dyDescent="0.3">
      <c r="A3721">
        <v>3720</v>
      </c>
      <c r="B3721" t="s">
        <v>18776</v>
      </c>
      <c r="C3721" t="s">
        <v>15065</v>
      </c>
      <c r="D3721">
        <v>43488</v>
      </c>
      <c r="E3721">
        <v>462</v>
      </c>
      <c r="F3721" t="s">
        <v>15055</v>
      </c>
      <c r="G3721" t="s">
        <v>20049</v>
      </c>
    </row>
    <row r="3722" spans="1:7" x14ac:dyDescent="0.3">
      <c r="A3722">
        <v>3721</v>
      </c>
      <c r="B3722" t="s">
        <v>18777</v>
      </c>
      <c r="C3722" t="s">
        <v>15054</v>
      </c>
      <c r="D3722">
        <v>42643</v>
      </c>
      <c r="E3722">
        <v>253</v>
      </c>
      <c r="F3722" t="s">
        <v>15063</v>
      </c>
      <c r="G3722" t="s">
        <v>20049</v>
      </c>
    </row>
    <row r="3723" spans="1:7" x14ac:dyDescent="0.3">
      <c r="A3723">
        <v>3722</v>
      </c>
      <c r="B3723" t="s">
        <v>18778</v>
      </c>
      <c r="C3723" t="s">
        <v>15054</v>
      </c>
      <c r="D3723">
        <v>39244</v>
      </c>
      <c r="E3723">
        <v>287</v>
      </c>
      <c r="F3723" t="s">
        <v>15070</v>
      </c>
      <c r="G3723" t="s">
        <v>20049</v>
      </c>
    </row>
    <row r="3724" spans="1:7" x14ac:dyDescent="0.3">
      <c r="A3724">
        <v>3723</v>
      </c>
      <c r="B3724" t="s">
        <v>18779</v>
      </c>
      <c r="C3724" t="s">
        <v>15054</v>
      </c>
      <c r="D3724">
        <v>3542</v>
      </c>
      <c r="E3724">
        <v>818</v>
      </c>
      <c r="F3724" t="s">
        <v>15070</v>
      </c>
      <c r="G3724" t="s">
        <v>20049</v>
      </c>
    </row>
    <row r="3725" spans="1:7" x14ac:dyDescent="0.3">
      <c r="A3725">
        <v>3724</v>
      </c>
      <c r="B3725" t="s">
        <v>18780</v>
      </c>
      <c r="C3725" t="s">
        <v>15077</v>
      </c>
      <c r="D3725">
        <v>36424</v>
      </c>
      <c r="E3725">
        <v>285</v>
      </c>
      <c r="F3725" t="s">
        <v>15061</v>
      </c>
      <c r="G3725" t="s">
        <v>20049</v>
      </c>
    </row>
    <row r="3726" spans="1:7" x14ac:dyDescent="0.3">
      <c r="A3726">
        <v>3725</v>
      </c>
      <c r="B3726" t="s">
        <v>18781</v>
      </c>
      <c r="C3726" t="s">
        <v>15065</v>
      </c>
      <c r="D3726">
        <v>33227</v>
      </c>
      <c r="E3726">
        <v>511</v>
      </c>
      <c r="F3726" t="s">
        <v>15063</v>
      </c>
      <c r="G3726" t="s">
        <v>20049</v>
      </c>
    </row>
    <row r="3727" spans="1:7" x14ac:dyDescent="0.3">
      <c r="A3727">
        <v>3726</v>
      </c>
      <c r="B3727" t="s">
        <v>18782</v>
      </c>
      <c r="C3727" t="s">
        <v>15057</v>
      </c>
      <c r="D3727">
        <v>16986</v>
      </c>
      <c r="E3727">
        <v>588</v>
      </c>
      <c r="F3727" t="s">
        <v>15063</v>
      </c>
      <c r="G3727" t="s">
        <v>20049</v>
      </c>
    </row>
    <row r="3728" spans="1:7" x14ac:dyDescent="0.3">
      <c r="A3728">
        <v>3727</v>
      </c>
      <c r="B3728" t="s">
        <v>18783</v>
      </c>
      <c r="C3728" t="s">
        <v>15057</v>
      </c>
      <c r="D3728">
        <v>26105</v>
      </c>
      <c r="E3728">
        <v>956</v>
      </c>
      <c r="F3728" t="s">
        <v>15070</v>
      </c>
      <c r="G3728" t="s">
        <v>20049</v>
      </c>
    </row>
    <row r="3729" spans="1:7" x14ac:dyDescent="0.3">
      <c r="A3729">
        <v>3728</v>
      </c>
      <c r="B3729" t="s">
        <v>18784</v>
      </c>
      <c r="C3729" t="s">
        <v>15077</v>
      </c>
      <c r="D3729">
        <v>1142</v>
      </c>
      <c r="E3729">
        <v>186</v>
      </c>
      <c r="F3729" t="s">
        <v>15055</v>
      </c>
      <c r="G3729" t="s">
        <v>20049</v>
      </c>
    </row>
    <row r="3730" spans="1:7" x14ac:dyDescent="0.3">
      <c r="A3730">
        <v>3729</v>
      </c>
      <c r="B3730" t="s">
        <v>18785</v>
      </c>
      <c r="C3730" t="s">
        <v>15077</v>
      </c>
      <c r="D3730">
        <v>20619</v>
      </c>
      <c r="E3730">
        <v>119</v>
      </c>
      <c r="F3730" t="s">
        <v>15061</v>
      </c>
      <c r="G3730" t="s">
        <v>20049</v>
      </c>
    </row>
    <row r="3731" spans="1:7" x14ac:dyDescent="0.3">
      <c r="A3731">
        <v>3730</v>
      </c>
      <c r="B3731" t="s">
        <v>18786</v>
      </c>
      <c r="C3731" t="s">
        <v>15057</v>
      </c>
      <c r="D3731">
        <v>5373</v>
      </c>
      <c r="E3731">
        <v>948</v>
      </c>
      <c r="F3731" t="s">
        <v>15070</v>
      </c>
      <c r="G3731" t="s">
        <v>20049</v>
      </c>
    </row>
    <row r="3732" spans="1:7" x14ac:dyDescent="0.3">
      <c r="A3732">
        <v>3731</v>
      </c>
      <c r="B3732" t="s">
        <v>18787</v>
      </c>
      <c r="C3732" t="s">
        <v>15077</v>
      </c>
      <c r="D3732">
        <v>30305</v>
      </c>
      <c r="E3732">
        <v>58</v>
      </c>
      <c r="F3732" t="s">
        <v>15063</v>
      </c>
      <c r="G3732" t="s">
        <v>20051</v>
      </c>
    </row>
    <row r="3733" spans="1:7" x14ac:dyDescent="0.3">
      <c r="A3733">
        <v>3732</v>
      </c>
      <c r="B3733" t="s">
        <v>18788</v>
      </c>
      <c r="C3733" t="s">
        <v>15060</v>
      </c>
      <c r="D3733">
        <v>7161</v>
      </c>
      <c r="E3733">
        <v>646</v>
      </c>
      <c r="F3733" t="s">
        <v>15055</v>
      </c>
      <c r="G3733" t="s">
        <v>20049</v>
      </c>
    </row>
    <row r="3734" spans="1:7" x14ac:dyDescent="0.3">
      <c r="A3734">
        <v>3733</v>
      </c>
      <c r="B3734" t="s">
        <v>18789</v>
      </c>
      <c r="C3734" t="s">
        <v>15077</v>
      </c>
      <c r="D3734">
        <v>14336</v>
      </c>
      <c r="E3734">
        <v>709</v>
      </c>
      <c r="F3734" t="s">
        <v>15063</v>
      </c>
      <c r="G3734" t="s">
        <v>20049</v>
      </c>
    </row>
    <row r="3735" spans="1:7" x14ac:dyDescent="0.3">
      <c r="A3735">
        <v>3734</v>
      </c>
      <c r="B3735" t="s">
        <v>18790</v>
      </c>
      <c r="C3735" t="s">
        <v>15065</v>
      </c>
      <c r="D3735">
        <v>25752</v>
      </c>
      <c r="E3735">
        <v>236</v>
      </c>
      <c r="F3735" t="s">
        <v>15055</v>
      </c>
      <c r="G3735" t="s">
        <v>20049</v>
      </c>
    </row>
    <row r="3736" spans="1:7" x14ac:dyDescent="0.3">
      <c r="A3736">
        <v>3735</v>
      </c>
      <c r="B3736" t="s">
        <v>18791</v>
      </c>
      <c r="C3736" t="s">
        <v>15077</v>
      </c>
      <c r="D3736">
        <v>12937</v>
      </c>
      <c r="E3736">
        <v>270</v>
      </c>
      <c r="F3736" t="s">
        <v>15070</v>
      </c>
      <c r="G3736" t="s">
        <v>20049</v>
      </c>
    </row>
    <row r="3737" spans="1:7" x14ac:dyDescent="0.3">
      <c r="A3737">
        <v>3736</v>
      </c>
      <c r="B3737" t="s">
        <v>18792</v>
      </c>
      <c r="C3737" t="s">
        <v>15065</v>
      </c>
      <c r="D3737">
        <v>2891</v>
      </c>
      <c r="E3737">
        <v>886</v>
      </c>
      <c r="F3737" t="s">
        <v>15061</v>
      </c>
      <c r="G3737" t="s">
        <v>20049</v>
      </c>
    </row>
    <row r="3738" spans="1:7" x14ac:dyDescent="0.3">
      <c r="A3738">
        <v>3737</v>
      </c>
      <c r="B3738" t="s">
        <v>18793</v>
      </c>
      <c r="C3738" t="s">
        <v>15054</v>
      </c>
      <c r="D3738">
        <v>49835</v>
      </c>
      <c r="E3738">
        <v>281</v>
      </c>
      <c r="F3738" t="s">
        <v>15063</v>
      </c>
      <c r="G3738" t="s">
        <v>20049</v>
      </c>
    </row>
    <row r="3739" spans="1:7" x14ac:dyDescent="0.3">
      <c r="A3739">
        <v>3738</v>
      </c>
      <c r="B3739" t="s">
        <v>18794</v>
      </c>
      <c r="C3739" t="s">
        <v>15054</v>
      </c>
      <c r="D3739">
        <v>9453</v>
      </c>
      <c r="E3739">
        <v>682</v>
      </c>
      <c r="F3739" t="s">
        <v>15061</v>
      </c>
      <c r="G3739" t="s">
        <v>20049</v>
      </c>
    </row>
    <row r="3740" spans="1:7" x14ac:dyDescent="0.3">
      <c r="A3740">
        <v>3739</v>
      </c>
      <c r="B3740" t="s">
        <v>18795</v>
      </c>
      <c r="C3740" t="s">
        <v>15077</v>
      </c>
      <c r="D3740">
        <v>43631</v>
      </c>
      <c r="E3740">
        <v>821</v>
      </c>
      <c r="F3740" t="s">
        <v>15055</v>
      </c>
      <c r="G3740" t="s">
        <v>20049</v>
      </c>
    </row>
    <row r="3741" spans="1:7" x14ac:dyDescent="0.3">
      <c r="A3741">
        <v>3740</v>
      </c>
      <c r="B3741" t="s">
        <v>18796</v>
      </c>
      <c r="C3741" t="s">
        <v>15069</v>
      </c>
      <c r="D3741">
        <v>48797</v>
      </c>
      <c r="E3741">
        <v>718</v>
      </c>
      <c r="F3741" t="s">
        <v>15055</v>
      </c>
      <c r="G3741" t="s">
        <v>20049</v>
      </c>
    </row>
    <row r="3742" spans="1:7" x14ac:dyDescent="0.3">
      <c r="A3742">
        <v>3741</v>
      </c>
      <c r="B3742" t="s">
        <v>18797</v>
      </c>
      <c r="C3742" t="s">
        <v>15057</v>
      </c>
      <c r="D3742">
        <v>15504</v>
      </c>
      <c r="E3742">
        <v>825</v>
      </c>
      <c r="F3742" t="s">
        <v>15070</v>
      </c>
      <c r="G3742" t="s">
        <v>20049</v>
      </c>
    </row>
    <row r="3743" spans="1:7" x14ac:dyDescent="0.3">
      <c r="A3743">
        <v>3742</v>
      </c>
      <c r="B3743" t="s">
        <v>18798</v>
      </c>
      <c r="C3743" t="s">
        <v>15077</v>
      </c>
      <c r="D3743">
        <v>40825</v>
      </c>
      <c r="E3743">
        <v>304</v>
      </c>
      <c r="F3743" t="s">
        <v>15055</v>
      </c>
      <c r="G3743" t="s">
        <v>20049</v>
      </c>
    </row>
    <row r="3744" spans="1:7" x14ac:dyDescent="0.3">
      <c r="A3744">
        <v>3743</v>
      </c>
      <c r="B3744" t="s">
        <v>18799</v>
      </c>
      <c r="C3744" t="s">
        <v>15054</v>
      </c>
      <c r="D3744">
        <v>41768</v>
      </c>
      <c r="E3744">
        <v>314</v>
      </c>
      <c r="F3744" t="s">
        <v>15061</v>
      </c>
      <c r="G3744" t="s">
        <v>20049</v>
      </c>
    </row>
    <row r="3745" spans="1:7" x14ac:dyDescent="0.3">
      <c r="A3745">
        <v>3744</v>
      </c>
      <c r="B3745" t="s">
        <v>18800</v>
      </c>
      <c r="C3745" t="s">
        <v>15060</v>
      </c>
      <c r="D3745">
        <v>17762</v>
      </c>
      <c r="E3745">
        <v>477</v>
      </c>
      <c r="F3745" t="s">
        <v>15061</v>
      </c>
      <c r="G3745" t="s">
        <v>20049</v>
      </c>
    </row>
    <row r="3746" spans="1:7" x14ac:dyDescent="0.3">
      <c r="A3746">
        <v>3745</v>
      </c>
      <c r="B3746" t="s">
        <v>18801</v>
      </c>
      <c r="C3746" t="s">
        <v>15060</v>
      </c>
      <c r="D3746">
        <v>29663</v>
      </c>
      <c r="E3746">
        <v>762</v>
      </c>
      <c r="F3746" t="s">
        <v>15070</v>
      </c>
      <c r="G3746" t="s">
        <v>20049</v>
      </c>
    </row>
    <row r="3747" spans="1:7" x14ac:dyDescent="0.3">
      <c r="A3747">
        <v>3746</v>
      </c>
      <c r="B3747" t="s">
        <v>18802</v>
      </c>
      <c r="C3747" t="s">
        <v>15069</v>
      </c>
      <c r="D3747">
        <v>33738</v>
      </c>
      <c r="E3747">
        <v>259</v>
      </c>
      <c r="F3747" t="s">
        <v>15070</v>
      </c>
      <c r="G3747" t="s">
        <v>20049</v>
      </c>
    </row>
    <row r="3748" spans="1:7" x14ac:dyDescent="0.3">
      <c r="A3748">
        <v>3747</v>
      </c>
      <c r="B3748" t="s">
        <v>18803</v>
      </c>
      <c r="C3748" t="s">
        <v>15069</v>
      </c>
      <c r="D3748">
        <v>48607</v>
      </c>
      <c r="E3748">
        <v>283</v>
      </c>
      <c r="F3748" t="s">
        <v>15070</v>
      </c>
      <c r="G3748" t="s">
        <v>20049</v>
      </c>
    </row>
    <row r="3749" spans="1:7" x14ac:dyDescent="0.3">
      <c r="A3749">
        <v>3748</v>
      </c>
      <c r="B3749" t="s">
        <v>18804</v>
      </c>
      <c r="C3749" t="s">
        <v>15069</v>
      </c>
      <c r="D3749">
        <v>36516</v>
      </c>
      <c r="E3749">
        <v>707</v>
      </c>
      <c r="F3749" t="s">
        <v>15055</v>
      </c>
      <c r="G3749" t="s">
        <v>20049</v>
      </c>
    </row>
    <row r="3750" spans="1:7" x14ac:dyDescent="0.3">
      <c r="A3750">
        <v>3749</v>
      </c>
      <c r="B3750" t="s">
        <v>18805</v>
      </c>
      <c r="C3750" t="s">
        <v>15054</v>
      </c>
      <c r="D3750">
        <v>10892</v>
      </c>
      <c r="E3750">
        <v>243</v>
      </c>
      <c r="F3750" t="s">
        <v>15063</v>
      </c>
      <c r="G3750" t="s">
        <v>20049</v>
      </c>
    </row>
    <row r="3751" spans="1:7" x14ac:dyDescent="0.3">
      <c r="A3751">
        <v>3750</v>
      </c>
      <c r="B3751" t="s">
        <v>18806</v>
      </c>
      <c r="C3751" t="s">
        <v>15069</v>
      </c>
      <c r="D3751">
        <v>37517</v>
      </c>
      <c r="E3751">
        <v>165</v>
      </c>
      <c r="F3751" t="s">
        <v>15061</v>
      </c>
      <c r="G3751" t="s">
        <v>20049</v>
      </c>
    </row>
    <row r="3752" spans="1:7" x14ac:dyDescent="0.3">
      <c r="A3752">
        <v>3751</v>
      </c>
      <c r="B3752" t="s">
        <v>18807</v>
      </c>
      <c r="C3752" t="s">
        <v>15065</v>
      </c>
      <c r="D3752">
        <v>33748</v>
      </c>
      <c r="E3752">
        <v>487</v>
      </c>
      <c r="F3752" t="s">
        <v>15061</v>
      </c>
      <c r="G3752" t="s">
        <v>20049</v>
      </c>
    </row>
    <row r="3753" spans="1:7" x14ac:dyDescent="0.3">
      <c r="A3753">
        <v>3752</v>
      </c>
      <c r="B3753" t="s">
        <v>18808</v>
      </c>
      <c r="C3753" t="s">
        <v>15057</v>
      </c>
      <c r="D3753">
        <v>29115</v>
      </c>
      <c r="E3753">
        <v>375</v>
      </c>
      <c r="F3753" t="s">
        <v>15061</v>
      </c>
      <c r="G3753" t="s">
        <v>20049</v>
      </c>
    </row>
    <row r="3754" spans="1:7" x14ac:dyDescent="0.3">
      <c r="A3754">
        <v>3753</v>
      </c>
      <c r="B3754" t="s">
        <v>18809</v>
      </c>
      <c r="C3754" t="s">
        <v>15065</v>
      </c>
      <c r="D3754">
        <v>11351</v>
      </c>
      <c r="E3754">
        <v>182</v>
      </c>
      <c r="F3754" t="s">
        <v>15055</v>
      </c>
      <c r="G3754" t="s">
        <v>20049</v>
      </c>
    </row>
    <row r="3755" spans="1:7" x14ac:dyDescent="0.3">
      <c r="A3755">
        <v>3754</v>
      </c>
      <c r="B3755" t="s">
        <v>18810</v>
      </c>
      <c r="C3755" t="s">
        <v>15077</v>
      </c>
      <c r="D3755">
        <v>17844</v>
      </c>
      <c r="E3755">
        <v>885</v>
      </c>
      <c r="F3755" t="s">
        <v>15055</v>
      </c>
      <c r="G3755" t="s">
        <v>20049</v>
      </c>
    </row>
    <row r="3756" spans="1:7" x14ac:dyDescent="0.3">
      <c r="A3756">
        <v>3755</v>
      </c>
      <c r="B3756" t="s">
        <v>18811</v>
      </c>
      <c r="C3756" t="s">
        <v>15057</v>
      </c>
      <c r="D3756">
        <v>13441</v>
      </c>
      <c r="E3756">
        <v>848</v>
      </c>
      <c r="F3756" t="s">
        <v>15063</v>
      </c>
      <c r="G3756" t="s">
        <v>20049</v>
      </c>
    </row>
    <row r="3757" spans="1:7" x14ac:dyDescent="0.3">
      <c r="A3757">
        <v>3756</v>
      </c>
      <c r="B3757" t="s">
        <v>18812</v>
      </c>
      <c r="C3757" t="s">
        <v>15069</v>
      </c>
      <c r="D3757">
        <v>4634</v>
      </c>
      <c r="E3757">
        <v>768</v>
      </c>
      <c r="F3757" t="s">
        <v>15063</v>
      </c>
      <c r="G3757" t="s">
        <v>20049</v>
      </c>
    </row>
    <row r="3758" spans="1:7" x14ac:dyDescent="0.3">
      <c r="A3758">
        <v>3757</v>
      </c>
      <c r="B3758" t="s">
        <v>18813</v>
      </c>
      <c r="C3758" t="s">
        <v>15077</v>
      </c>
      <c r="D3758">
        <v>33654</v>
      </c>
      <c r="E3758">
        <v>250</v>
      </c>
      <c r="F3758" t="s">
        <v>15070</v>
      </c>
      <c r="G3758" t="s">
        <v>20049</v>
      </c>
    </row>
    <row r="3759" spans="1:7" x14ac:dyDescent="0.3">
      <c r="A3759">
        <v>3758</v>
      </c>
      <c r="B3759" t="s">
        <v>18814</v>
      </c>
      <c r="C3759" t="s">
        <v>15069</v>
      </c>
      <c r="D3759">
        <v>26322</v>
      </c>
      <c r="E3759">
        <v>750</v>
      </c>
      <c r="F3759" t="s">
        <v>15063</v>
      </c>
      <c r="G3759" t="s">
        <v>20049</v>
      </c>
    </row>
    <row r="3760" spans="1:7" x14ac:dyDescent="0.3">
      <c r="A3760">
        <v>3759</v>
      </c>
      <c r="B3760" t="s">
        <v>18815</v>
      </c>
      <c r="C3760" t="s">
        <v>15069</v>
      </c>
      <c r="D3760">
        <v>24237</v>
      </c>
      <c r="E3760">
        <v>819</v>
      </c>
      <c r="F3760" t="s">
        <v>15055</v>
      </c>
      <c r="G3760" t="s">
        <v>20049</v>
      </c>
    </row>
    <row r="3761" spans="1:7" x14ac:dyDescent="0.3">
      <c r="A3761">
        <v>3760</v>
      </c>
      <c r="B3761" t="s">
        <v>18816</v>
      </c>
      <c r="C3761" t="s">
        <v>15054</v>
      </c>
      <c r="D3761">
        <v>13599</v>
      </c>
      <c r="E3761">
        <v>56</v>
      </c>
      <c r="F3761" t="s">
        <v>15055</v>
      </c>
      <c r="G3761" t="s">
        <v>20051</v>
      </c>
    </row>
    <row r="3762" spans="1:7" x14ac:dyDescent="0.3">
      <c r="A3762">
        <v>3761</v>
      </c>
      <c r="B3762" t="s">
        <v>18817</v>
      </c>
      <c r="C3762" t="s">
        <v>15077</v>
      </c>
      <c r="D3762">
        <v>18043</v>
      </c>
      <c r="E3762">
        <v>653</v>
      </c>
      <c r="F3762" t="s">
        <v>15070</v>
      </c>
      <c r="G3762" t="s">
        <v>20049</v>
      </c>
    </row>
    <row r="3763" spans="1:7" x14ac:dyDescent="0.3">
      <c r="A3763">
        <v>3762</v>
      </c>
      <c r="B3763" t="s">
        <v>18818</v>
      </c>
      <c r="C3763" t="s">
        <v>15054</v>
      </c>
      <c r="D3763">
        <v>29302</v>
      </c>
      <c r="E3763">
        <v>87</v>
      </c>
      <c r="F3763" t="s">
        <v>15063</v>
      </c>
      <c r="G3763" t="s">
        <v>20051</v>
      </c>
    </row>
    <row r="3764" spans="1:7" x14ac:dyDescent="0.3">
      <c r="A3764">
        <v>3763</v>
      </c>
      <c r="B3764" t="s">
        <v>18819</v>
      </c>
      <c r="C3764" t="s">
        <v>15054</v>
      </c>
      <c r="D3764">
        <v>47414</v>
      </c>
      <c r="E3764">
        <v>154</v>
      </c>
      <c r="F3764" t="s">
        <v>15070</v>
      </c>
      <c r="G3764" t="s">
        <v>20049</v>
      </c>
    </row>
    <row r="3765" spans="1:7" x14ac:dyDescent="0.3">
      <c r="A3765">
        <v>3764</v>
      </c>
      <c r="B3765" t="s">
        <v>18820</v>
      </c>
      <c r="C3765" t="s">
        <v>15069</v>
      </c>
      <c r="D3765">
        <v>2743</v>
      </c>
      <c r="E3765">
        <v>659</v>
      </c>
      <c r="F3765" t="s">
        <v>15070</v>
      </c>
      <c r="G3765" t="s">
        <v>20049</v>
      </c>
    </row>
    <row r="3766" spans="1:7" x14ac:dyDescent="0.3">
      <c r="A3766">
        <v>3765</v>
      </c>
      <c r="B3766" t="s">
        <v>18821</v>
      </c>
      <c r="C3766" t="s">
        <v>15069</v>
      </c>
      <c r="D3766">
        <v>22971</v>
      </c>
      <c r="E3766">
        <v>185</v>
      </c>
      <c r="F3766" t="s">
        <v>15061</v>
      </c>
      <c r="G3766" t="s">
        <v>20049</v>
      </c>
    </row>
    <row r="3767" spans="1:7" x14ac:dyDescent="0.3">
      <c r="A3767">
        <v>3766</v>
      </c>
      <c r="B3767" t="s">
        <v>18822</v>
      </c>
      <c r="C3767" t="s">
        <v>15065</v>
      </c>
      <c r="D3767">
        <v>25491</v>
      </c>
      <c r="E3767">
        <v>308</v>
      </c>
      <c r="F3767" t="s">
        <v>15055</v>
      </c>
      <c r="G3767" t="s">
        <v>20049</v>
      </c>
    </row>
    <row r="3768" spans="1:7" x14ac:dyDescent="0.3">
      <c r="A3768">
        <v>3767</v>
      </c>
      <c r="B3768" t="s">
        <v>18823</v>
      </c>
      <c r="C3768" t="s">
        <v>15057</v>
      </c>
      <c r="D3768">
        <v>3073</v>
      </c>
      <c r="E3768">
        <v>390</v>
      </c>
      <c r="F3768" t="s">
        <v>15055</v>
      </c>
      <c r="G3768" t="s">
        <v>20049</v>
      </c>
    </row>
    <row r="3769" spans="1:7" x14ac:dyDescent="0.3">
      <c r="A3769">
        <v>3768</v>
      </c>
      <c r="B3769" t="s">
        <v>18824</v>
      </c>
      <c r="C3769" t="s">
        <v>15065</v>
      </c>
      <c r="D3769">
        <v>13552</v>
      </c>
      <c r="E3769">
        <v>40</v>
      </c>
      <c r="F3769" t="s">
        <v>15063</v>
      </c>
      <c r="G3769" t="s">
        <v>20051</v>
      </c>
    </row>
    <row r="3770" spans="1:7" x14ac:dyDescent="0.3">
      <c r="A3770">
        <v>3769</v>
      </c>
      <c r="B3770" t="s">
        <v>18825</v>
      </c>
      <c r="C3770" t="s">
        <v>15065</v>
      </c>
      <c r="D3770">
        <v>1318</v>
      </c>
      <c r="E3770">
        <v>537</v>
      </c>
      <c r="F3770" t="s">
        <v>15063</v>
      </c>
      <c r="G3770" t="s">
        <v>20049</v>
      </c>
    </row>
    <row r="3771" spans="1:7" x14ac:dyDescent="0.3">
      <c r="A3771">
        <v>3770</v>
      </c>
      <c r="B3771" t="s">
        <v>18826</v>
      </c>
      <c r="C3771" t="s">
        <v>15069</v>
      </c>
      <c r="D3771">
        <v>43124</v>
      </c>
      <c r="E3771">
        <v>395</v>
      </c>
      <c r="F3771" t="s">
        <v>15063</v>
      </c>
      <c r="G3771" t="s">
        <v>20049</v>
      </c>
    </row>
    <row r="3772" spans="1:7" x14ac:dyDescent="0.3">
      <c r="A3772">
        <v>3771</v>
      </c>
      <c r="B3772" t="s">
        <v>18827</v>
      </c>
      <c r="C3772" t="s">
        <v>15069</v>
      </c>
      <c r="D3772">
        <v>1992</v>
      </c>
      <c r="E3772">
        <v>963</v>
      </c>
      <c r="F3772" t="s">
        <v>15061</v>
      </c>
      <c r="G3772" t="s">
        <v>20049</v>
      </c>
    </row>
    <row r="3773" spans="1:7" x14ac:dyDescent="0.3">
      <c r="A3773">
        <v>3772</v>
      </c>
      <c r="B3773" t="s">
        <v>18828</v>
      </c>
      <c r="C3773" t="s">
        <v>15069</v>
      </c>
      <c r="D3773">
        <v>48913</v>
      </c>
      <c r="E3773">
        <v>499</v>
      </c>
      <c r="F3773" t="s">
        <v>15061</v>
      </c>
      <c r="G3773" t="s">
        <v>20049</v>
      </c>
    </row>
    <row r="3774" spans="1:7" x14ac:dyDescent="0.3">
      <c r="A3774">
        <v>3773</v>
      </c>
      <c r="B3774" t="s">
        <v>18829</v>
      </c>
      <c r="C3774" t="s">
        <v>15069</v>
      </c>
      <c r="D3774">
        <v>37713</v>
      </c>
      <c r="E3774">
        <v>912</v>
      </c>
      <c r="F3774" t="s">
        <v>15061</v>
      </c>
      <c r="G3774" t="s">
        <v>20049</v>
      </c>
    </row>
    <row r="3775" spans="1:7" x14ac:dyDescent="0.3">
      <c r="A3775">
        <v>3774</v>
      </c>
      <c r="B3775" t="s">
        <v>18830</v>
      </c>
      <c r="C3775" t="s">
        <v>15065</v>
      </c>
      <c r="D3775">
        <v>16255</v>
      </c>
      <c r="E3775">
        <v>89</v>
      </c>
      <c r="F3775" t="s">
        <v>15063</v>
      </c>
      <c r="G3775" t="s">
        <v>20051</v>
      </c>
    </row>
    <row r="3776" spans="1:7" x14ac:dyDescent="0.3">
      <c r="A3776">
        <v>3775</v>
      </c>
      <c r="B3776" t="s">
        <v>18831</v>
      </c>
      <c r="C3776" t="s">
        <v>15057</v>
      </c>
      <c r="D3776">
        <v>4415</v>
      </c>
      <c r="E3776">
        <v>509</v>
      </c>
      <c r="F3776" t="s">
        <v>15055</v>
      </c>
      <c r="G3776" t="s">
        <v>20049</v>
      </c>
    </row>
    <row r="3777" spans="1:7" x14ac:dyDescent="0.3">
      <c r="A3777">
        <v>3776</v>
      </c>
      <c r="B3777" t="s">
        <v>18832</v>
      </c>
      <c r="C3777" t="s">
        <v>15054</v>
      </c>
      <c r="D3777">
        <v>26642</v>
      </c>
      <c r="E3777">
        <v>105</v>
      </c>
      <c r="F3777" t="s">
        <v>15063</v>
      </c>
      <c r="G3777" t="s">
        <v>20049</v>
      </c>
    </row>
    <row r="3778" spans="1:7" x14ac:dyDescent="0.3">
      <c r="A3778">
        <v>3777</v>
      </c>
      <c r="B3778" t="s">
        <v>18833</v>
      </c>
      <c r="C3778" t="s">
        <v>15065</v>
      </c>
      <c r="D3778">
        <v>48662</v>
      </c>
      <c r="E3778">
        <v>831</v>
      </c>
      <c r="F3778" t="s">
        <v>15055</v>
      </c>
      <c r="G3778" t="s">
        <v>20049</v>
      </c>
    </row>
    <row r="3779" spans="1:7" x14ac:dyDescent="0.3">
      <c r="A3779">
        <v>3778</v>
      </c>
      <c r="B3779" t="s">
        <v>18834</v>
      </c>
      <c r="C3779" t="s">
        <v>15077</v>
      </c>
      <c r="D3779">
        <v>13376</v>
      </c>
      <c r="E3779">
        <v>3</v>
      </c>
      <c r="F3779" t="s">
        <v>15070</v>
      </c>
      <c r="G3779" t="s">
        <v>20050</v>
      </c>
    </row>
    <row r="3780" spans="1:7" x14ac:dyDescent="0.3">
      <c r="A3780">
        <v>3779</v>
      </c>
      <c r="B3780" t="s">
        <v>18835</v>
      </c>
      <c r="C3780" t="s">
        <v>15054</v>
      </c>
      <c r="D3780">
        <v>47109</v>
      </c>
      <c r="E3780">
        <v>709</v>
      </c>
      <c r="F3780" t="s">
        <v>15063</v>
      </c>
      <c r="G3780" t="s">
        <v>20049</v>
      </c>
    </row>
    <row r="3781" spans="1:7" x14ac:dyDescent="0.3">
      <c r="A3781">
        <v>3780</v>
      </c>
      <c r="B3781" t="s">
        <v>18836</v>
      </c>
      <c r="C3781" t="s">
        <v>15060</v>
      </c>
      <c r="D3781">
        <v>48842</v>
      </c>
      <c r="E3781">
        <v>402</v>
      </c>
      <c r="F3781" t="s">
        <v>15055</v>
      </c>
      <c r="G3781" t="s">
        <v>20049</v>
      </c>
    </row>
    <row r="3782" spans="1:7" x14ac:dyDescent="0.3">
      <c r="A3782">
        <v>3781</v>
      </c>
      <c r="B3782" t="s">
        <v>18837</v>
      </c>
      <c r="C3782" t="s">
        <v>15057</v>
      </c>
      <c r="D3782">
        <v>35579</v>
      </c>
      <c r="E3782">
        <v>609</v>
      </c>
      <c r="F3782" t="s">
        <v>15063</v>
      </c>
      <c r="G3782" t="s">
        <v>20049</v>
      </c>
    </row>
    <row r="3783" spans="1:7" x14ac:dyDescent="0.3">
      <c r="A3783">
        <v>3782</v>
      </c>
      <c r="B3783" t="s">
        <v>18838</v>
      </c>
      <c r="C3783" t="s">
        <v>15057</v>
      </c>
      <c r="D3783">
        <v>31815</v>
      </c>
      <c r="E3783">
        <v>639</v>
      </c>
      <c r="F3783" t="s">
        <v>15061</v>
      </c>
      <c r="G3783" t="s">
        <v>20049</v>
      </c>
    </row>
    <row r="3784" spans="1:7" x14ac:dyDescent="0.3">
      <c r="A3784">
        <v>3783</v>
      </c>
      <c r="B3784" t="s">
        <v>18839</v>
      </c>
      <c r="C3784" t="s">
        <v>15077</v>
      </c>
      <c r="D3784">
        <v>27985</v>
      </c>
      <c r="E3784">
        <v>891</v>
      </c>
      <c r="F3784" t="s">
        <v>15061</v>
      </c>
      <c r="G3784" t="s">
        <v>20049</v>
      </c>
    </row>
    <row r="3785" spans="1:7" x14ac:dyDescent="0.3">
      <c r="A3785">
        <v>3784</v>
      </c>
      <c r="B3785" t="s">
        <v>18840</v>
      </c>
      <c r="C3785" t="s">
        <v>15057</v>
      </c>
      <c r="D3785">
        <v>37679</v>
      </c>
      <c r="E3785">
        <v>977</v>
      </c>
      <c r="F3785" t="s">
        <v>15063</v>
      </c>
      <c r="G3785" t="s">
        <v>20049</v>
      </c>
    </row>
    <row r="3786" spans="1:7" x14ac:dyDescent="0.3">
      <c r="A3786">
        <v>3785</v>
      </c>
      <c r="B3786" t="s">
        <v>18841</v>
      </c>
      <c r="C3786" t="s">
        <v>15060</v>
      </c>
      <c r="D3786">
        <v>38498</v>
      </c>
      <c r="E3786">
        <v>899</v>
      </c>
      <c r="F3786" t="s">
        <v>15063</v>
      </c>
      <c r="G3786" t="s">
        <v>20049</v>
      </c>
    </row>
    <row r="3787" spans="1:7" x14ac:dyDescent="0.3">
      <c r="A3787">
        <v>3786</v>
      </c>
      <c r="B3787" t="s">
        <v>18842</v>
      </c>
      <c r="C3787" t="s">
        <v>15060</v>
      </c>
      <c r="D3787">
        <v>48531</v>
      </c>
      <c r="E3787">
        <v>507</v>
      </c>
      <c r="F3787" t="s">
        <v>15061</v>
      </c>
      <c r="G3787" t="s">
        <v>20049</v>
      </c>
    </row>
    <row r="3788" spans="1:7" x14ac:dyDescent="0.3">
      <c r="A3788">
        <v>3787</v>
      </c>
      <c r="B3788" t="s">
        <v>18843</v>
      </c>
      <c r="C3788" t="s">
        <v>15060</v>
      </c>
      <c r="D3788">
        <v>2606</v>
      </c>
      <c r="E3788">
        <v>954</v>
      </c>
      <c r="F3788" t="s">
        <v>15070</v>
      </c>
      <c r="G3788" t="s">
        <v>20049</v>
      </c>
    </row>
    <row r="3789" spans="1:7" x14ac:dyDescent="0.3">
      <c r="A3789">
        <v>3788</v>
      </c>
      <c r="B3789" t="s">
        <v>18844</v>
      </c>
      <c r="C3789" t="s">
        <v>15054</v>
      </c>
      <c r="D3789">
        <v>3096</v>
      </c>
      <c r="E3789">
        <v>829</v>
      </c>
      <c r="F3789" t="s">
        <v>15055</v>
      </c>
      <c r="G3789" t="s">
        <v>20049</v>
      </c>
    </row>
    <row r="3790" spans="1:7" x14ac:dyDescent="0.3">
      <c r="A3790">
        <v>3789</v>
      </c>
      <c r="B3790" t="s">
        <v>18845</v>
      </c>
      <c r="C3790" t="s">
        <v>15065</v>
      </c>
      <c r="D3790">
        <v>31337</v>
      </c>
      <c r="E3790">
        <v>58</v>
      </c>
      <c r="F3790" t="s">
        <v>15070</v>
      </c>
      <c r="G3790" t="s">
        <v>20051</v>
      </c>
    </row>
    <row r="3791" spans="1:7" x14ac:dyDescent="0.3">
      <c r="A3791">
        <v>3790</v>
      </c>
      <c r="B3791" t="s">
        <v>18846</v>
      </c>
      <c r="C3791" t="s">
        <v>15057</v>
      </c>
      <c r="D3791">
        <v>3884</v>
      </c>
      <c r="E3791">
        <v>398</v>
      </c>
      <c r="F3791" t="s">
        <v>15063</v>
      </c>
      <c r="G3791" t="s">
        <v>20049</v>
      </c>
    </row>
    <row r="3792" spans="1:7" x14ac:dyDescent="0.3">
      <c r="A3792">
        <v>3791</v>
      </c>
      <c r="B3792" t="s">
        <v>18847</v>
      </c>
      <c r="C3792" t="s">
        <v>15054</v>
      </c>
      <c r="D3792">
        <v>28401</v>
      </c>
      <c r="E3792">
        <v>368</v>
      </c>
      <c r="F3792" t="s">
        <v>15070</v>
      </c>
      <c r="G3792" t="s">
        <v>20049</v>
      </c>
    </row>
    <row r="3793" spans="1:7" x14ac:dyDescent="0.3">
      <c r="A3793">
        <v>3792</v>
      </c>
      <c r="B3793" t="s">
        <v>18848</v>
      </c>
      <c r="C3793" t="s">
        <v>15077</v>
      </c>
      <c r="D3793">
        <v>30655</v>
      </c>
      <c r="E3793">
        <v>700</v>
      </c>
      <c r="F3793" t="s">
        <v>15070</v>
      </c>
      <c r="G3793" t="s">
        <v>20049</v>
      </c>
    </row>
    <row r="3794" spans="1:7" x14ac:dyDescent="0.3">
      <c r="A3794">
        <v>3793</v>
      </c>
      <c r="B3794" t="s">
        <v>18849</v>
      </c>
      <c r="C3794" t="s">
        <v>15065</v>
      </c>
      <c r="D3794">
        <v>32854</v>
      </c>
      <c r="E3794">
        <v>524</v>
      </c>
      <c r="F3794" t="s">
        <v>15055</v>
      </c>
      <c r="G3794" t="s">
        <v>20049</v>
      </c>
    </row>
    <row r="3795" spans="1:7" x14ac:dyDescent="0.3">
      <c r="A3795">
        <v>3794</v>
      </c>
      <c r="B3795" t="s">
        <v>18850</v>
      </c>
      <c r="C3795" t="s">
        <v>15077</v>
      </c>
      <c r="D3795">
        <v>9777</v>
      </c>
      <c r="E3795">
        <v>213</v>
      </c>
      <c r="F3795" t="s">
        <v>15063</v>
      </c>
      <c r="G3795" t="s">
        <v>20049</v>
      </c>
    </row>
    <row r="3796" spans="1:7" x14ac:dyDescent="0.3">
      <c r="A3796">
        <v>3795</v>
      </c>
      <c r="B3796" t="s">
        <v>18851</v>
      </c>
      <c r="C3796" t="s">
        <v>15060</v>
      </c>
      <c r="D3796">
        <v>9362</v>
      </c>
      <c r="E3796">
        <v>607</v>
      </c>
      <c r="F3796" t="s">
        <v>15061</v>
      </c>
      <c r="G3796" t="s">
        <v>20049</v>
      </c>
    </row>
    <row r="3797" spans="1:7" x14ac:dyDescent="0.3">
      <c r="A3797">
        <v>3796</v>
      </c>
      <c r="B3797" t="s">
        <v>18852</v>
      </c>
      <c r="C3797" t="s">
        <v>15057</v>
      </c>
      <c r="D3797">
        <v>6292</v>
      </c>
      <c r="E3797">
        <v>701</v>
      </c>
      <c r="F3797" t="s">
        <v>15070</v>
      </c>
      <c r="G3797" t="s">
        <v>20049</v>
      </c>
    </row>
    <row r="3798" spans="1:7" x14ac:dyDescent="0.3">
      <c r="A3798">
        <v>3797</v>
      </c>
      <c r="B3798" t="s">
        <v>18853</v>
      </c>
      <c r="C3798" t="s">
        <v>15077</v>
      </c>
      <c r="D3798">
        <v>7907</v>
      </c>
      <c r="E3798">
        <v>986</v>
      </c>
      <c r="F3798" t="s">
        <v>15070</v>
      </c>
      <c r="G3798" t="s">
        <v>20049</v>
      </c>
    </row>
    <row r="3799" spans="1:7" x14ac:dyDescent="0.3">
      <c r="A3799">
        <v>3798</v>
      </c>
      <c r="B3799" t="s">
        <v>18854</v>
      </c>
      <c r="C3799" t="s">
        <v>15054</v>
      </c>
      <c r="D3799">
        <v>8649</v>
      </c>
      <c r="E3799">
        <v>884</v>
      </c>
      <c r="F3799" t="s">
        <v>15070</v>
      </c>
      <c r="G3799" t="s">
        <v>20049</v>
      </c>
    </row>
    <row r="3800" spans="1:7" x14ac:dyDescent="0.3">
      <c r="A3800">
        <v>3799</v>
      </c>
      <c r="B3800" t="s">
        <v>18855</v>
      </c>
      <c r="C3800" t="s">
        <v>15057</v>
      </c>
      <c r="D3800">
        <v>32208</v>
      </c>
      <c r="E3800">
        <v>300</v>
      </c>
      <c r="F3800" t="s">
        <v>15070</v>
      </c>
      <c r="G3800" t="s">
        <v>20049</v>
      </c>
    </row>
    <row r="3801" spans="1:7" x14ac:dyDescent="0.3">
      <c r="A3801">
        <v>3800</v>
      </c>
      <c r="B3801" t="s">
        <v>18856</v>
      </c>
      <c r="C3801" t="s">
        <v>15060</v>
      </c>
      <c r="D3801">
        <v>3191</v>
      </c>
      <c r="E3801">
        <v>722</v>
      </c>
      <c r="F3801" t="s">
        <v>15070</v>
      </c>
      <c r="G3801" t="s">
        <v>20049</v>
      </c>
    </row>
    <row r="3802" spans="1:7" x14ac:dyDescent="0.3">
      <c r="A3802">
        <v>3801</v>
      </c>
      <c r="B3802" t="s">
        <v>18857</v>
      </c>
      <c r="C3802" t="s">
        <v>15060</v>
      </c>
      <c r="D3802">
        <v>2297</v>
      </c>
      <c r="E3802">
        <v>606</v>
      </c>
      <c r="F3802" t="s">
        <v>15061</v>
      </c>
      <c r="G3802" t="s">
        <v>20049</v>
      </c>
    </row>
    <row r="3803" spans="1:7" x14ac:dyDescent="0.3">
      <c r="A3803">
        <v>3802</v>
      </c>
      <c r="B3803" t="s">
        <v>18858</v>
      </c>
      <c r="C3803" t="s">
        <v>15054</v>
      </c>
      <c r="D3803">
        <v>31442</v>
      </c>
      <c r="E3803">
        <v>127</v>
      </c>
      <c r="F3803" t="s">
        <v>15055</v>
      </c>
      <c r="G3803" t="s">
        <v>20049</v>
      </c>
    </row>
    <row r="3804" spans="1:7" x14ac:dyDescent="0.3">
      <c r="A3804">
        <v>3803</v>
      </c>
      <c r="B3804" t="s">
        <v>18859</v>
      </c>
      <c r="C3804" t="s">
        <v>15077</v>
      </c>
      <c r="D3804">
        <v>22518</v>
      </c>
      <c r="E3804">
        <v>440</v>
      </c>
      <c r="F3804" t="s">
        <v>15070</v>
      </c>
      <c r="G3804" t="s">
        <v>20049</v>
      </c>
    </row>
    <row r="3805" spans="1:7" x14ac:dyDescent="0.3">
      <c r="A3805">
        <v>3804</v>
      </c>
      <c r="B3805" t="s">
        <v>18860</v>
      </c>
      <c r="C3805" t="s">
        <v>15054</v>
      </c>
      <c r="D3805">
        <v>3793</v>
      </c>
      <c r="E3805">
        <v>141</v>
      </c>
      <c r="F3805" t="s">
        <v>15070</v>
      </c>
      <c r="G3805" t="s">
        <v>20049</v>
      </c>
    </row>
    <row r="3806" spans="1:7" x14ac:dyDescent="0.3">
      <c r="A3806">
        <v>3805</v>
      </c>
      <c r="B3806" t="s">
        <v>18861</v>
      </c>
      <c r="C3806" t="s">
        <v>15069</v>
      </c>
      <c r="D3806">
        <v>3917</v>
      </c>
      <c r="E3806">
        <v>978</v>
      </c>
      <c r="F3806" t="s">
        <v>15063</v>
      </c>
      <c r="G3806" t="s">
        <v>20049</v>
      </c>
    </row>
    <row r="3807" spans="1:7" x14ac:dyDescent="0.3">
      <c r="A3807">
        <v>3806</v>
      </c>
      <c r="B3807" t="s">
        <v>18862</v>
      </c>
      <c r="C3807" t="s">
        <v>15065</v>
      </c>
      <c r="D3807">
        <v>1165</v>
      </c>
      <c r="E3807">
        <v>60</v>
      </c>
      <c r="F3807" t="s">
        <v>15063</v>
      </c>
      <c r="G3807" t="s">
        <v>20051</v>
      </c>
    </row>
    <row r="3808" spans="1:7" x14ac:dyDescent="0.3">
      <c r="A3808">
        <v>3807</v>
      </c>
      <c r="B3808" t="s">
        <v>18863</v>
      </c>
      <c r="C3808" t="s">
        <v>15057</v>
      </c>
      <c r="D3808">
        <v>23691</v>
      </c>
      <c r="E3808">
        <v>856</v>
      </c>
      <c r="F3808" t="s">
        <v>15063</v>
      </c>
      <c r="G3808" t="s">
        <v>20049</v>
      </c>
    </row>
    <row r="3809" spans="1:7" x14ac:dyDescent="0.3">
      <c r="A3809">
        <v>3808</v>
      </c>
      <c r="B3809" t="s">
        <v>18864</v>
      </c>
      <c r="C3809" t="s">
        <v>15077</v>
      </c>
      <c r="D3809">
        <v>25148</v>
      </c>
      <c r="E3809">
        <v>284</v>
      </c>
      <c r="F3809" t="s">
        <v>15055</v>
      </c>
      <c r="G3809" t="s">
        <v>20049</v>
      </c>
    </row>
    <row r="3810" spans="1:7" x14ac:dyDescent="0.3">
      <c r="A3810">
        <v>3809</v>
      </c>
      <c r="B3810" t="s">
        <v>18865</v>
      </c>
      <c r="C3810" t="s">
        <v>15077</v>
      </c>
      <c r="D3810">
        <v>6721</v>
      </c>
      <c r="E3810">
        <v>889</v>
      </c>
      <c r="F3810" t="s">
        <v>15070</v>
      </c>
      <c r="G3810" t="s">
        <v>20049</v>
      </c>
    </row>
    <row r="3811" spans="1:7" x14ac:dyDescent="0.3">
      <c r="A3811">
        <v>3810</v>
      </c>
      <c r="B3811" t="s">
        <v>18866</v>
      </c>
      <c r="C3811" t="s">
        <v>15069</v>
      </c>
      <c r="D3811">
        <v>37614</v>
      </c>
      <c r="E3811">
        <v>309</v>
      </c>
      <c r="F3811" t="s">
        <v>15061</v>
      </c>
      <c r="G3811" t="s">
        <v>20049</v>
      </c>
    </row>
    <row r="3812" spans="1:7" x14ac:dyDescent="0.3">
      <c r="A3812">
        <v>3811</v>
      </c>
      <c r="B3812" t="s">
        <v>18867</v>
      </c>
      <c r="C3812" t="s">
        <v>15057</v>
      </c>
      <c r="D3812">
        <v>24037</v>
      </c>
      <c r="E3812">
        <v>296</v>
      </c>
      <c r="F3812" t="s">
        <v>15061</v>
      </c>
      <c r="G3812" t="s">
        <v>20049</v>
      </c>
    </row>
    <row r="3813" spans="1:7" x14ac:dyDescent="0.3">
      <c r="A3813">
        <v>3812</v>
      </c>
      <c r="B3813" t="s">
        <v>18868</v>
      </c>
      <c r="C3813" t="s">
        <v>15077</v>
      </c>
      <c r="D3813">
        <v>47258</v>
      </c>
      <c r="E3813">
        <v>419</v>
      </c>
      <c r="F3813" t="s">
        <v>15070</v>
      </c>
      <c r="G3813" t="s">
        <v>20049</v>
      </c>
    </row>
    <row r="3814" spans="1:7" x14ac:dyDescent="0.3">
      <c r="A3814">
        <v>3813</v>
      </c>
      <c r="B3814" t="s">
        <v>18869</v>
      </c>
      <c r="C3814" t="s">
        <v>15069</v>
      </c>
      <c r="D3814">
        <v>22319</v>
      </c>
      <c r="E3814">
        <v>496</v>
      </c>
      <c r="F3814" t="s">
        <v>15063</v>
      </c>
      <c r="G3814" t="s">
        <v>20049</v>
      </c>
    </row>
    <row r="3815" spans="1:7" x14ac:dyDescent="0.3">
      <c r="A3815">
        <v>3814</v>
      </c>
      <c r="B3815" t="s">
        <v>18870</v>
      </c>
      <c r="C3815" t="s">
        <v>15077</v>
      </c>
      <c r="D3815">
        <v>4929</v>
      </c>
      <c r="E3815">
        <v>599</v>
      </c>
      <c r="F3815" t="s">
        <v>15055</v>
      </c>
      <c r="G3815" t="s">
        <v>20049</v>
      </c>
    </row>
    <row r="3816" spans="1:7" x14ac:dyDescent="0.3">
      <c r="A3816">
        <v>3815</v>
      </c>
      <c r="B3816" t="s">
        <v>18871</v>
      </c>
      <c r="C3816" t="s">
        <v>15060</v>
      </c>
      <c r="D3816">
        <v>28177</v>
      </c>
      <c r="E3816">
        <v>521</v>
      </c>
      <c r="F3816" t="s">
        <v>15070</v>
      </c>
      <c r="G3816" t="s">
        <v>20049</v>
      </c>
    </row>
    <row r="3817" spans="1:7" x14ac:dyDescent="0.3">
      <c r="A3817">
        <v>3816</v>
      </c>
      <c r="B3817" t="s">
        <v>18872</v>
      </c>
      <c r="C3817" t="s">
        <v>15065</v>
      </c>
      <c r="D3817">
        <v>48276</v>
      </c>
      <c r="E3817">
        <v>336</v>
      </c>
      <c r="F3817" t="s">
        <v>15055</v>
      </c>
      <c r="G3817" t="s">
        <v>20049</v>
      </c>
    </row>
    <row r="3818" spans="1:7" x14ac:dyDescent="0.3">
      <c r="A3818">
        <v>3817</v>
      </c>
      <c r="B3818" t="s">
        <v>18873</v>
      </c>
      <c r="C3818" t="s">
        <v>15060</v>
      </c>
      <c r="D3818">
        <v>38904</v>
      </c>
      <c r="E3818">
        <v>303</v>
      </c>
      <c r="F3818" t="s">
        <v>15055</v>
      </c>
      <c r="G3818" t="s">
        <v>20049</v>
      </c>
    </row>
    <row r="3819" spans="1:7" x14ac:dyDescent="0.3">
      <c r="A3819">
        <v>3818</v>
      </c>
      <c r="B3819" t="s">
        <v>18874</v>
      </c>
      <c r="C3819" t="s">
        <v>15060</v>
      </c>
      <c r="D3819">
        <v>3967</v>
      </c>
      <c r="E3819">
        <v>519</v>
      </c>
      <c r="F3819" t="s">
        <v>15063</v>
      </c>
      <c r="G3819" t="s">
        <v>20049</v>
      </c>
    </row>
    <row r="3820" spans="1:7" x14ac:dyDescent="0.3">
      <c r="A3820">
        <v>3819</v>
      </c>
      <c r="B3820" t="s">
        <v>18875</v>
      </c>
      <c r="C3820" t="s">
        <v>15057</v>
      </c>
      <c r="D3820">
        <v>38303</v>
      </c>
      <c r="E3820">
        <v>256</v>
      </c>
      <c r="F3820" t="s">
        <v>15070</v>
      </c>
      <c r="G3820" t="s">
        <v>20049</v>
      </c>
    </row>
    <row r="3821" spans="1:7" x14ac:dyDescent="0.3">
      <c r="A3821">
        <v>3820</v>
      </c>
      <c r="B3821" t="s">
        <v>18876</v>
      </c>
      <c r="C3821" t="s">
        <v>15065</v>
      </c>
      <c r="D3821">
        <v>24268</v>
      </c>
      <c r="E3821">
        <v>123</v>
      </c>
      <c r="F3821" t="s">
        <v>15061</v>
      </c>
      <c r="G3821" t="s">
        <v>20049</v>
      </c>
    </row>
    <row r="3822" spans="1:7" x14ac:dyDescent="0.3">
      <c r="A3822">
        <v>3821</v>
      </c>
      <c r="B3822" t="s">
        <v>18877</v>
      </c>
      <c r="C3822" t="s">
        <v>15060</v>
      </c>
      <c r="D3822">
        <v>19291</v>
      </c>
      <c r="E3822">
        <v>583</v>
      </c>
      <c r="F3822" t="s">
        <v>15055</v>
      </c>
      <c r="G3822" t="s">
        <v>20049</v>
      </c>
    </row>
    <row r="3823" spans="1:7" x14ac:dyDescent="0.3">
      <c r="A3823">
        <v>3822</v>
      </c>
      <c r="B3823" t="s">
        <v>18878</v>
      </c>
      <c r="C3823" t="s">
        <v>15069</v>
      </c>
      <c r="D3823">
        <v>35072</v>
      </c>
      <c r="E3823">
        <v>729</v>
      </c>
      <c r="F3823" t="s">
        <v>15055</v>
      </c>
      <c r="G3823" t="s">
        <v>20049</v>
      </c>
    </row>
    <row r="3824" spans="1:7" x14ac:dyDescent="0.3">
      <c r="A3824">
        <v>3823</v>
      </c>
      <c r="B3824" t="s">
        <v>18879</v>
      </c>
      <c r="C3824" t="s">
        <v>15060</v>
      </c>
      <c r="D3824">
        <v>12795</v>
      </c>
      <c r="E3824">
        <v>728</v>
      </c>
      <c r="F3824" t="s">
        <v>15061</v>
      </c>
      <c r="G3824" t="s">
        <v>20049</v>
      </c>
    </row>
    <row r="3825" spans="1:7" x14ac:dyDescent="0.3">
      <c r="A3825">
        <v>3824</v>
      </c>
      <c r="B3825" t="s">
        <v>18880</v>
      </c>
      <c r="C3825" t="s">
        <v>15060</v>
      </c>
      <c r="D3825">
        <v>5133</v>
      </c>
      <c r="E3825">
        <v>755</v>
      </c>
      <c r="F3825" t="s">
        <v>15063</v>
      </c>
      <c r="G3825" t="s">
        <v>20049</v>
      </c>
    </row>
    <row r="3826" spans="1:7" x14ac:dyDescent="0.3">
      <c r="A3826">
        <v>3825</v>
      </c>
      <c r="B3826" t="s">
        <v>18881</v>
      </c>
      <c r="C3826" t="s">
        <v>15069</v>
      </c>
      <c r="D3826">
        <v>2726</v>
      </c>
      <c r="E3826">
        <v>624</v>
      </c>
      <c r="F3826" t="s">
        <v>15055</v>
      </c>
      <c r="G3826" t="s">
        <v>20049</v>
      </c>
    </row>
    <row r="3827" spans="1:7" x14ac:dyDescent="0.3">
      <c r="A3827">
        <v>3826</v>
      </c>
      <c r="B3827" t="s">
        <v>18882</v>
      </c>
      <c r="C3827" t="s">
        <v>15060</v>
      </c>
      <c r="D3827">
        <v>9924</v>
      </c>
      <c r="E3827">
        <v>932</v>
      </c>
      <c r="F3827" t="s">
        <v>15061</v>
      </c>
      <c r="G3827" t="s">
        <v>20049</v>
      </c>
    </row>
    <row r="3828" spans="1:7" x14ac:dyDescent="0.3">
      <c r="A3828">
        <v>3827</v>
      </c>
      <c r="B3828" t="s">
        <v>18883</v>
      </c>
      <c r="C3828" t="s">
        <v>15065</v>
      </c>
      <c r="D3828">
        <v>27533</v>
      </c>
      <c r="E3828">
        <v>877</v>
      </c>
      <c r="F3828" t="s">
        <v>15063</v>
      </c>
      <c r="G3828" t="s">
        <v>20049</v>
      </c>
    </row>
    <row r="3829" spans="1:7" x14ac:dyDescent="0.3">
      <c r="A3829">
        <v>3828</v>
      </c>
      <c r="B3829" t="s">
        <v>18884</v>
      </c>
      <c r="C3829" t="s">
        <v>15054</v>
      </c>
      <c r="D3829">
        <v>41346</v>
      </c>
      <c r="E3829">
        <v>303</v>
      </c>
      <c r="F3829" t="s">
        <v>15061</v>
      </c>
      <c r="G3829" t="s">
        <v>20049</v>
      </c>
    </row>
    <row r="3830" spans="1:7" x14ac:dyDescent="0.3">
      <c r="A3830">
        <v>3829</v>
      </c>
      <c r="B3830" t="s">
        <v>18885</v>
      </c>
      <c r="C3830" t="s">
        <v>15054</v>
      </c>
      <c r="D3830">
        <v>19471</v>
      </c>
      <c r="E3830">
        <v>815</v>
      </c>
      <c r="F3830" t="s">
        <v>15070</v>
      </c>
      <c r="G3830" t="s">
        <v>20049</v>
      </c>
    </row>
    <row r="3831" spans="1:7" x14ac:dyDescent="0.3">
      <c r="A3831">
        <v>3830</v>
      </c>
      <c r="B3831" t="s">
        <v>18886</v>
      </c>
      <c r="C3831" t="s">
        <v>15054</v>
      </c>
      <c r="D3831">
        <v>46097</v>
      </c>
      <c r="E3831">
        <v>116</v>
      </c>
      <c r="F3831" t="s">
        <v>15070</v>
      </c>
      <c r="G3831" t="s">
        <v>20049</v>
      </c>
    </row>
    <row r="3832" spans="1:7" x14ac:dyDescent="0.3">
      <c r="A3832">
        <v>3831</v>
      </c>
      <c r="B3832" t="s">
        <v>18887</v>
      </c>
      <c r="C3832" t="s">
        <v>15077</v>
      </c>
      <c r="D3832">
        <v>28614</v>
      </c>
      <c r="E3832">
        <v>622</v>
      </c>
      <c r="F3832" t="s">
        <v>15061</v>
      </c>
      <c r="G3832" t="s">
        <v>20049</v>
      </c>
    </row>
    <row r="3833" spans="1:7" x14ac:dyDescent="0.3">
      <c r="A3833">
        <v>3832</v>
      </c>
      <c r="B3833" t="s">
        <v>18888</v>
      </c>
      <c r="C3833" t="s">
        <v>15057</v>
      </c>
      <c r="D3833">
        <v>9705</v>
      </c>
      <c r="E3833">
        <v>544</v>
      </c>
      <c r="F3833" t="s">
        <v>15061</v>
      </c>
      <c r="G3833" t="s">
        <v>20049</v>
      </c>
    </row>
    <row r="3834" spans="1:7" x14ac:dyDescent="0.3">
      <c r="A3834">
        <v>3833</v>
      </c>
      <c r="B3834" t="s">
        <v>18889</v>
      </c>
      <c r="C3834" t="s">
        <v>15077</v>
      </c>
      <c r="D3834">
        <v>28693</v>
      </c>
      <c r="E3834">
        <v>384</v>
      </c>
      <c r="F3834" t="s">
        <v>15061</v>
      </c>
      <c r="G3834" t="s">
        <v>20049</v>
      </c>
    </row>
    <row r="3835" spans="1:7" x14ac:dyDescent="0.3">
      <c r="A3835">
        <v>3834</v>
      </c>
      <c r="B3835" t="s">
        <v>18890</v>
      </c>
      <c r="C3835" t="s">
        <v>15057</v>
      </c>
      <c r="D3835">
        <v>28911</v>
      </c>
      <c r="E3835">
        <v>118</v>
      </c>
      <c r="F3835" t="s">
        <v>15063</v>
      </c>
      <c r="G3835" t="s">
        <v>20049</v>
      </c>
    </row>
    <row r="3836" spans="1:7" x14ac:dyDescent="0.3">
      <c r="A3836">
        <v>3835</v>
      </c>
      <c r="B3836" t="s">
        <v>18891</v>
      </c>
      <c r="C3836" t="s">
        <v>15060</v>
      </c>
      <c r="D3836">
        <v>38265</v>
      </c>
      <c r="E3836">
        <v>882</v>
      </c>
      <c r="F3836" t="s">
        <v>15063</v>
      </c>
      <c r="G3836" t="s">
        <v>20049</v>
      </c>
    </row>
    <row r="3837" spans="1:7" x14ac:dyDescent="0.3">
      <c r="A3837">
        <v>3836</v>
      </c>
      <c r="B3837" t="s">
        <v>18892</v>
      </c>
      <c r="C3837" t="s">
        <v>15077</v>
      </c>
      <c r="D3837">
        <v>6252</v>
      </c>
      <c r="E3837">
        <v>512</v>
      </c>
      <c r="F3837" t="s">
        <v>15070</v>
      </c>
      <c r="G3837" t="s">
        <v>20049</v>
      </c>
    </row>
    <row r="3838" spans="1:7" x14ac:dyDescent="0.3">
      <c r="A3838">
        <v>3837</v>
      </c>
      <c r="B3838" t="s">
        <v>18893</v>
      </c>
      <c r="C3838" t="s">
        <v>15054</v>
      </c>
      <c r="D3838">
        <v>45363</v>
      </c>
      <c r="E3838">
        <v>805</v>
      </c>
      <c r="F3838" t="s">
        <v>15061</v>
      </c>
      <c r="G3838" t="s">
        <v>20049</v>
      </c>
    </row>
    <row r="3839" spans="1:7" x14ac:dyDescent="0.3">
      <c r="A3839">
        <v>3838</v>
      </c>
      <c r="B3839" t="s">
        <v>18894</v>
      </c>
      <c r="C3839" t="s">
        <v>15060</v>
      </c>
      <c r="D3839">
        <v>2521</v>
      </c>
      <c r="E3839">
        <v>917</v>
      </c>
      <c r="F3839" t="s">
        <v>15061</v>
      </c>
      <c r="G3839" t="s">
        <v>20049</v>
      </c>
    </row>
    <row r="3840" spans="1:7" x14ac:dyDescent="0.3">
      <c r="A3840">
        <v>3839</v>
      </c>
      <c r="B3840" t="s">
        <v>18895</v>
      </c>
      <c r="C3840" t="s">
        <v>15065</v>
      </c>
      <c r="D3840">
        <v>41389</v>
      </c>
      <c r="E3840">
        <v>977</v>
      </c>
      <c r="F3840" t="s">
        <v>15063</v>
      </c>
      <c r="G3840" t="s">
        <v>20049</v>
      </c>
    </row>
    <row r="3841" spans="1:7" x14ac:dyDescent="0.3">
      <c r="A3841">
        <v>3840</v>
      </c>
      <c r="B3841" t="s">
        <v>18896</v>
      </c>
      <c r="C3841" t="s">
        <v>15077</v>
      </c>
      <c r="D3841">
        <v>41483</v>
      </c>
      <c r="E3841">
        <v>141</v>
      </c>
      <c r="F3841" t="s">
        <v>15061</v>
      </c>
      <c r="G3841" t="s">
        <v>20049</v>
      </c>
    </row>
    <row r="3842" spans="1:7" x14ac:dyDescent="0.3">
      <c r="A3842">
        <v>3841</v>
      </c>
      <c r="B3842" t="s">
        <v>18897</v>
      </c>
      <c r="C3842" t="s">
        <v>15077</v>
      </c>
      <c r="D3842">
        <v>45245</v>
      </c>
      <c r="E3842">
        <v>790</v>
      </c>
      <c r="F3842" t="s">
        <v>15061</v>
      </c>
      <c r="G3842" t="s">
        <v>20049</v>
      </c>
    </row>
    <row r="3843" spans="1:7" x14ac:dyDescent="0.3">
      <c r="A3843">
        <v>3842</v>
      </c>
      <c r="B3843" t="s">
        <v>18898</v>
      </c>
      <c r="C3843" t="s">
        <v>15069</v>
      </c>
      <c r="D3843">
        <v>12208</v>
      </c>
      <c r="E3843">
        <v>415</v>
      </c>
      <c r="F3843" t="s">
        <v>15061</v>
      </c>
      <c r="G3843" t="s">
        <v>20049</v>
      </c>
    </row>
    <row r="3844" spans="1:7" x14ac:dyDescent="0.3">
      <c r="A3844">
        <v>3843</v>
      </c>
      <c r="B3844" t="s">
        <v>18899</v>
      </c>
      <c r="C3844" t="s">
        <v>15077</v>
      </c>
      <c r="D3844">
        <v>16246</v>
      </c>
      <c r="E3844">
        <v>79</v>
      </c>
      <c r="F3844" t="s">
        <v>15055</v>
      </c>
      <c r="G3844" t="s">
        <v>20051</v>
      </c>
    </row>
    <row r="3845" spans="1:7" x14ac:dyDescent="0.3">
      <c r="A3845">
        <v>3844</v>
      </c>
      <c r="B3845" t="s">
        <v>18900</v>
      </c>
      <c r="C3845" t="s">
        <v>15069</v>
      </c>
      <c r="D3845">
        <v>22771</v>
      </c>
      <c r="E3845">
        <v>304</v>
      </c>
      <c r="F3845" t="s">
        <v>15061</v>
      </c>
      <c r="G3845" t="s">
        <v>20049</v>
      </c>
    </row>
    <row r="3846" spans="1:7" x14ac:dyDescent="0.3">
      <c r="A3846">
        <v>3845</v>
      </c>
      <c r="B3846" t="s">
        <v>18901</v>
      </c>
      <c r="C3846" t="s">
        <v>15054</v>
      </c>
      <c r="D3846">
        <v>2393</v>
      </c>
      <c r="E3846">
        <v>298</v>
      </c>
      <c r="F3846" t="s">
        <v>15055</v>
      </c>
      <c r="G3846" t="s">
        <v>20049</v>
      </c>
    </row>
    <row r="3847" spans="1:7" x14ac:dyDescent="0.3">
      <c r="A3847">
        <v>3846</v>
      </c>
      <c r="B3847" t="s">
        <v>18902</v>
      </c>
      <c r="C3847" t="s">
        <v>15060</v>
      </c>
      <c r="D3847">
        <v>3338</v>
      </c>
      <c r="E3847">
        <v>481</v>
      </c>
      <c r="F3847" t="s">
        <v>15063</v>
      </c>
      <c r="G3847" t="s">
        <v>20049</v>
      </c>
    </row>
    <row r="3848" spans="1:7" x14ac:dyDescent="0.3">
      <c r="A3848">
        <v>3847</v>
      </c>
      <c r="B3848" t="s">
        <v>18903</v>
      </c>
      <c r="C3848" t="s">
        <v>15077</v>
      </c>
      <c r="D3848">
        <v>8843</v>
      </c>
      <c r="E3848">
        <v>62</v>
      </c>
      <c r="F3848" t="s">
        <v>15063</v>
      </c>
      <c r="G3848" t="s">
        <v>20051</v>
      </c>
    </row>
    <row r="3849" spans="1:7" x14ac:dyDescent="0.3">
      <c r="A3849">
        <v>3848</v>
      </c>
      <c r="B3849" t="s">
        <v>18904</v>
      </c>
      <c r="C3849" t="s">
        <v>15065</v>
      </c>
      <c r="D3849">
        <v>25393</v>
      </c>
      <c r="E3849">
        <v>205</v>
      </c>
      <c r="F3849" t="s">
        <v>15063</v>
      </c>
      <c r="G3849" t="s">
        <v>20049</v>
      </c>
    </row>
    <row r="3850" spans="1:7" x14ac:dyDescent="0.3">
      <c r="A3850">
        <v>3849</v>
      </c>
      <c r="B3850" t="s">
        <v>18905</v>
      </c>
      <c r="C3850" t="s">
        <v>15065</v>
      </c>
      <c r="D3850">
        <v>4148</v>
      </c>
      <c r="E3850">
        <v>913</v>
      </c>
      <c r="F3850" t="s">
        <v>15063</v>
      </c>
      <c r="G3850" t="s">
        <v>20049</v>
      </c>
    </row>
    <row r="3851" spans="1:7" x14ac:dyDescent="0.3">
      <c r="A3851">
        <v>3850</v>
      </c>
      <c r="B3851" t="s">
        <v>18906</v>
      </c>
      <c r="C3851" t="s">
        <v>15065</v>
      </c>
      <c r="D3851">
        <v>22232</v>
      </c>
      <c r="E3851">
        <v>69</v>
      </c>
      <c r="F3851" t="s">
        <v>15070</v>
      </c>
      <c r="G3851" t="s">
        <v>20051</v>
      </c>
    </row>
    <row r="3852" spans="1:7" x14ac:dyDescent="0.3">
      <c r="A3852">
        <v>3851</v>
      </c>
      <c r="B3852" t="s">
        <v>18907</v>
      </c>
      <c r="C3852" t="s">
        <v>15054</v>
      </c>
      <c r="D3852">
        <v>7917</v>
      </c>
      <c r="E3852">
        <v>650</v>
      </c>
      <c r="F3852" t="s">
        <v>15063</v>
      </c>
      <c r="G3852" t="s">
        <v>20049</v>
      </c>
    </row>
    <row r="3853" spans="1:7" x14ac:dyDescent="0.3">
      <c r="A3853">
        <v>3852</v>
      </c>
      <c r="B3853" t="s">
        <v>18908</v>
      </c>
      <c r="C3853" t="s">
        <v>15077</v>
      </c>
      <c r="D3853">
        <v>33167</v>
      </c>
      <c r="E3853">
        <v>147</v>
      </c>
      <c r="F3853" t="s">
        <v>15063</v>
      </c>
      <c r="G3853" t="s">
        <v>20049</v>
      </c>
    </row>
    <row r="3854" spans="1:7" x14ac:dyDescent="0.3">
      <c r="A3854">
        <v>3853</v>
      </c>
      <c r="B3854" t="s">
        <v>18909</v>
      </c>
      <c r="C3854" t="s">
        <v>15069</v>
      </c>
      <c r="D3854">
        <v>6524</v>
      </c>
      <c r="E3854">
        <v>182</v>
      </c>
      <c r="F3854" t="s">
        <v>15063</v>
      </c>
      <c r="G3854" t="s">
        <v>20049</v>
      </c>
    </row>
    <row r="3855" spans="1:7" x14ac:dyDescent="0.3">
      <c r="A3855">
        <v>3854</v>
      </c>
      <c r="B3855" t="s">
        <v>18910</v>
      </c>
      <c r="C3855" t="s">
        <v>15054</v>
      </c>
      <c r="D3855">
        <v>26482</v>
      </c>
      <c r="E3855">
        <v>398</v>
      </c>
      <c r="F3855" t="s">
        <v>15070</v>
      </c>
      <c r="G3855" t="s">
        <v>20049</v>
      </c>
    </row>
    <row r="3856" spans="1:7" x14ac:dyDescent="0.3">
      <c r="A3856">
        <v>3855</v>
      </c>
      <c r="B3856" t="s">
        <v>18911</v>
      </c>
      <c r="C3856" t="s">
        <v>15065</v>
      </c>
      <c r="D3856">
        <v>1694</v>
      </c>
      <c r="E3856">
        <v>86</v>
      </c>
      <c r="F3856" t="s">
        <v>15070</v>
      </c>
      <c r="G3856" t="s">
        <v>20051</v>
      </c>
    </row>
    <row r="3857" spans="1:7" x14ac:dyDescent="0.3">
      <c r="A3857">
        <v>3856</v>
      </c>
      <c r="B3857" t="s">
        <v>18912</v>
      </c>
      <c r="C3857" t="s">
        <v>15069</v>
      </c>
      <c r="D3857">
        <v>1970</v>
      </c>
      <c r="E3857">
        <v>628</v>
      </c>
      <c r="F3857" t="s">
        <v>15055</v>
      </c>
      <c r="G3857" t="s">
        <v>20049</v>
      </c>
    </row>
    <row r="3858" spans="1:7" x14ac:dyDescent="0.3">
      <c r="A3858">
        <v>3857</v>
      </c>
      <c r="B3858" t="s">
        <v>18913</v>
      </c>
      <c r="C3858" t="s">
        <v>15077</v>
      </c>
      <c r="D3858">
        <v>29519</v>
      </c>
      <c r="E3858">
        <v>756</v>
      </c>
      <c r="F3858" t="s">
        <v>15061</v>
      </c>
      <c r="G3858" t="s">
        <v>20049</v>
      </c>
    </row>
    <row r="3859" spans="1:7" x14ac:dyDescent="0.3">
      <c r="A3859">
        <v>3858</v>
      </c>
      <c r="B3859" t="s">
        <v>18914</v>
      </c>
      <c r="C3859" t="s">
        <v>15077</v>
      </c>
      <c r="D3859">
        <v>43326</v>
      </c>
      <c r="E3859">
        <v>788</v>
      </c>
      <c r="F3859" t="s">
        <v>15061</v>
      </c>
      <c r="G3859" t="s">
        <v>20049</v>
      </c>
    </row>
    <row r="3860" spans="1:7" x14ac:dyDescent="0.3">
      <c r="A3860">
        <v>3859</v>
      </c>
      <c r="B3860" t="s">
        <v>18915</v>
      </c>
      <c r="C3860" t="s">
        <v>15077</v>
      </c>
      <c r="D3860">
        <v>9777</v>
      </c>
      <c r="E3860">
        <v>367</v>
      </c>
      <c r="F3860" t="s">
        <v>15063</v>
      </c>
      <c r="G3860" t="s">
        <v>20049</v>
      </c>
    </row>
    <row r="3861" spans="1:7" x14ac:dyDescent="0.3">
      <c r="A3861">
        <v>3860</v>
      </c>
      <c r="B3861" t="s">
        <v>18916</v>
      </c>
      <c r="C3861" t="s">
        <v>15065</v>
      </c>
      <c r="D3861">
        <v>39914</v>
      </c>
      <c r="E3861">
        <v>246</v>
      </c>
      <c r="F3861" t="s">
        <v>15063</v>
      </c>
      <c r="G3861" t="s">
        <v>20049</v>
      </c>
    </row>
    <row r="3862" spans="1:7" x14ac:dyDescent="0.3">
      <c r="A3862">
        <v>3861</v>
      </c>
      <c r="B3862" t="s">
        <v>18917</v>
      </c>
      <c r="C3862" t="s">
        <v>15054</v>
      </c>
      <c r="D3862">
        <v>19076</v>
      </c>
      <c r="E3862">
        <v>640</v>
      </c>
      <c r="F3862" t="s">
        <v>15061</v>
      </c>
      <c r="G3862" t="s">
        <v>20049</v>
      </c>
    </row>
    <row r="3863" spans="1:7" x14ac:dyDescent="0.3">
      <c r="A3863">
        <v>3862</v>
      </c>
      <c r="B3863" t="s">
        <v>18918</v>
      </c>
      <c r="C3863" t="s">
        <v>15054</v>
      </c>
      <c r="D3863">
        <v>6335</v>
      </c>
      <c r="E3863">
        <v>550</v>
      </c>
      <c r="F3863" t="s">
        <v>15070</v>
      </c>
      <c r="G3863" t="s">
        <v>20049</v>
      </c>
    </row>
    <row r="3864" spans="1:7" x14ac:dyDescent="0.3">
      <c r="A3864">
        <v>3863</v>
      </c>
      <c r="B3864" t="s">
        <v>18919</v>
      </c>
      <c r="C3864" t="s">
        <v>15065</v>
      </c>
      <c r="D3864">
        <v>6593</v>
      </c>
      <c r="E3864">
        <v>966</v>
      </c>
      <c r="F3864" t="s">
        <v>15070</v>
      </c>
      <c r="G3864" t="s">
        <v>20049</v>
      </c>
    </row>
    <row r="3865" spans="1:7" x14ac:dyDescent="0.3">
      <c r="A3865">
        <v>3864</v>
      </c>
      <c r="B3865" t="s">
        <v>18920</v>
      </c>
      <c r="C3865" t="s">
        <v>15057</v>
      </c>
      <c r="D3865">
        <v>30668</v>
      </c>
      <c r="E3865">
        <v>102</v>
      </c>
      <c r="F3865" t="s">
        <v>15055</v>
      </c>
      <c r="G3865" t="s">
        <v>20049</v>
      </c>
    </row>
    <row r="3866" spans="1:7" x14ac:dyDescent="0.3">
      <c r="A3866">
        <v>3865</v>
      </c>
      <c r="B3866" t="s">
        <v>18921</v>
      </c>
      <c r="C3866" t="s">
        <v>15077</v>
      </c>
      <c r="D3866">
        <v>19346</v>
      </c>
      <c r="E3866">
        <v>612</v>
      </c>
      <c r="F3866" t="s">
        <v>15070</v>
      </c>
      <c r="G3866" t="s">
        <v>20049</v>
      </c>
    </row>
    <row r="3867" spans="1:7" x14ac:dyDescent="0.3">
      <c r="A3867">
        <v>3866</v>
      </c>
      <c r="B3867" t="s">
        <v>18922</v>
      </c>
      <c r="C3867" t="s">
        <v>15077</v>
      </c>
      <c r="D3867">
        <v>18231</v>
      </c>
      <c r="E3867">
        <v>612</v>
      </c>
      <c r="F3867" t="s">
        <v>15063</v>
      </c>
      <c r="G3867" t="s">
        <v>20049</v>
      </c>
    </row>
    <row r="3868" spans="1:7" x14ac:dyDescent="0.3">
      <c r="A3868">
        <v>3867</v>
      </c>
      <c r="B3868" t="s">
        <v>18923</v>
      </c>
      <c r="C3868" t="s">
        <v>15057</v>
      </c>
      <c r="D3868">
        <v>5979</v>
      </c>
      <c r="E3868">
        <v>662</v>
      </c>
      <c r="F3868" t="s">
        <v>15063</v>
      </c>
      <c r="G3868" t="s">
        <v>20049</v>
      </c>
    </row>
    <row r="3869" spans="1:7" x14ac:dyDescent="0.3">
      <c r="A3869">
        <v>3868</v>
      </c>
      <c r="B3869" t="s">
        <v>18924</v>
      </c>
      <c r="C3869" t="s">
        <v>15069</v>
      </c>
      <c r="D3869">
        <v>2287</v>
      </c>
      <c r="E3869">
        <v>497</v>
      </c>
      <c r="F3869" t="s">
        <v>15055</v>
      </c>
      <c r="G3869" t="s">
        <v>20049</v>
      </c>
    </row>
    <row r="3870" spans="1:7" x14ac:dyDescent="0.3">
      <c r="A3870">
        <v>3869</v>
      </c>
      <c r="B3870" t="s">
        <v>18925</v>
      </c>
      <c r="C3870" t="s">
        <v>15057</v>
      </c>
      <c r="D3870">
        <v>19298</v>
      </c>
      <c r="E3870">
        <v>921</v>
      </c>
      <c r="F3870" t="s">
        <v>15055</v>
      </c>
      <c r="G3870" t="s">
        <v>20049</v>
      </c>
    </row>
    <row r="3871" spans="1:7" x14ac:dyDescent="0.3">
      <c r="A3871">
        <v>3870</v>
      </c>
      <c r="B3871" t="s">
        <v>18926</v>
      </c>
      <c r="C3871" t="s">
        <v>15060</v>
      </c>
      <c r="D3871">
        <v>17304</v>
      </c>
      <c r="E3871">
        <v>280</v>
      </c>
      <c r="F3871" t="s">
        <v>15063</v>
      </c>
      <c r="G3871" t="s">
        <v>20049</v>
      </c>
    </row>
    <row r="3872" spans="1:7" x14ac:dyDescent="0.3">
      <c r="A3872">
        <v>3871</v>
      </c>
      <c r="B3872" t="s">
        <v>18927</v>
      </c>
      <c r="C3872" t="s">
        <v>15065</v>
      </c>
      <c r="D3872">
        <v>36205</v>
      </c>
      <c r="E3872">
        <v>807</v>
      </c>
      <c r="F3872" t="s">
        <v>15063</v>
      </c>
      <c r="G3872" t="s">
        <v>20049</v>
      </c>
    </row>
    <row r="3873" spans="1:7" x14ac:dyDescent="0.3">
      <c r="A3873">
        <v>3872</v>
      </c>
      <c r="B3873" t="s">
        <v>18928</v>
      </c>
      <c r="C3873" t="s">
        <v>15069</v>
      </c>
      <c r="D3873">
        <v>2357</v>
      </c>
      <c r="E3873">
        <v>523</v>
      </c>
      <c r="F3873" t="s">
        <v>15055</v>
      </c>
      <c r="G3873" t="s">
        <v>20049</v>
      </c>
    </row>
    <row r="3874" spans="1:7" x14ac:dyDescent="0.3">
      <c r="A3874">
        <v>3873</v>
      </c>
      <c r="B3874" t="s">
        <v>18929</v>
      </c>
      <c r="C3874" t="s">
        <v>15060</v>
      </c>
      <c r="D3874">
        <v>49251</v>
      </c>
      <c r="E3874">
        <v>821</v>
      </c>
      <c r="F3874" t="s">
        <v>15063</v>
      </c>
      <c r="G3874" t="s">
        <v>20049</v>
      </c>
    </row>
    <row r="3875" spans="1:7" x14ac:dyDescent="0.3">
      <c r="A3875">
        <v>3874</v>
      </c>
      <c r="B3875" t="s">
        <v>18930</v>
      </c>
      <c r="C3875" t="s">
        <v>15069</v>
      </c>
      <c r="D3875">
        <v>19396</v>
      </c>
      <c r="E3875">
        <v>648</v>
      </c>
      <c r="F3875" t="s">
        <v>15061</v>
      </c>
      <c r="G3875" t="s">
        <v>20049</v>
      </c>
    </row>
    <row r="3876" spans="1:7" x14ac:dyDescent="0.3">
      <c r="A3876">
        <v>3875</v>
      </c>
      <c r="B3876" t="s">
        <v>18931</v>
      </c>
      <c r="C3876" t="s">
        <v>15057</v>
      </c>
      <c r="D3876">
        <v>15837</v>
      </c>
      <c r="E3876">
        <v>232</v>
      </c>
      <c r="F3876" t="s">
        <v>15063</v>
      </c>
      <c r="G3876" t="s">
        <v>20049</v>
      </c>
    </row>
    <row r="3877" spans="1:7" x14ac:dyDescent="0.3">
      <c r="A3877">
        <v>3876</v>
      </c>
      <c r="B3877" t="s">
        <v>18932</v>
      </c>
      <c r="C3877" t="s">
        <v>15069</v>
      </c>
      <c r="D3877">
        <v>47529</v>
      </c>
      <c r="E3877">
        <v>372</v>
      </c>
      <c r="F3877" t="s">
        <v>15055</v>
      </c>
      <c r="G3877" t="s">
        <v>20049</v>
      </c>
    </row>
    <row r="3878" spans="1:7" x14ac:dyDescent="0.3">
      <c r="A3878">
        <v>3877</v>
      </c>
      <c r="B3878" t="s">
        <v>18933</v>
      </c>
      <c r="C3878" t="s">
        <v>15060</v>
      </c>
      <c r="D3878">
        <v>1009</v>
      </c>
      <c r="E3878">
        <v>983</v>
      </c>
      <c r="F3878" t="s">
        <v>15061</v>
      </c>
      <c r="G3878" t="s">
        <v>20049</v>
      </c>
    </row>
    <row r="3879" spans="1:7" x14ac:dyDescent="0.3">
      <c r="A3879">
        <v>3878</v>
      </c>
      <c r="B3879" t="s">
        <v>18934</v>
      </c>
      <c r="C3879" t="s">
        <v>15069</v>
      </c>
      <c r="D3879">
        <v>34655</v>
      </c>
      <c r="E3879">
        <v>178</v>
      </c>
      <c r="F3879" t="s">
        <v>15063</v>
      </c>
      <c r="G3879" t="s">
        <v>20049</v>
      </c>
    </row>
    <row r="3880" spans="1:7" x14ac:dyDescent="0.3">
      <c r="A3880">
        <v>3879</v>
      </c>
      <c r="B3880" t="s">
        <v>18935</v>
      </c>
      <c r="C3880" t="s">
        <v>15065</v>
      </c>
      <c r="D3880">
        <v>3321</v>
      </c>
      <c r="E3880">
        <v>901</v>
      </c>
      <c r="F3880" t="s">
        <v>15070</v>
      </c>
      <c r="G3880" t="s">
        <v>20049</v>
      </c>
    </row>
    <row r="3881" spans="1:7" x14ac:dyDescent="0.3">
      <c r="A3881">
        <v>3880</v>
      </c>
      <c r="B3881" t="s">
        <v>18936</v>
      </c>
      <c r="C3881" t="s">
        <v>15054</v>
      </c>
      <c r="D3881">
        <v>8367</v>
      </c>
      <c r="E3881">
        <v>920</v>
      </c>
      <c r="F3881" t="s">
        <v>15070</v>
      </c>
      <c r="G3881" t="s">
        <v>20049</v>
      </c>
    </row>
    <row r="3882" spans="1:7" x14ac:dyDescent="0.3">
      <c r="A3882">
        <v>3881</v>
      </c>
      <c r="B3882" t="s">
        <v>18937</v>
      </c>
      <c r="C3882" t="s">
        <v>15077</v>
      </c>
      <c r="D3882">
        <v>40928</v>
      </c>
      <c r="E3882">
        <v>227</v>
      </c>
      <c r="F3882" t="s">
        <v>15055</v>
      </c>
      <c r="G3882" t="s">
        <v>20049</v>
      </c>
    </row>
    <row r="3883" spans="1:7" x14ac:dyDescent="0.3">
      <c r="A3883">
        <v>3882</v>
      </c>
      <c r="B3883" t="s">
        <v>18938</v>
      </c>
      <c r="C3883" t="s">
        <v>15060</v>
      </c>
      <c r="D3883">
        <v>16278</v>
      </c>
      <c r="E3883">
        <v>491</v>
      </c>
      <c r="F3883" t="s">
        <v>15070</v>
      </c>
      <c r="G3883" t="s">
        <v>20049</v>
      </c>
    </row>
    <row r="3884" spans="1:7" x14ac:dyDescent="0.3">
      <c r="A3884">
        <v>3883</v>
      </c>
      <c r="B3884" t="s">
        <v>18939</v>
      </c>
      <c r="C3884" t="s">
        <v>15060</v>
      </c>
      <c r="D3884">
        <v>13649</v>
      </c>
      <c r="E3884">
        <v>748</v>
      </c>
      <c r="F3884" t="s">
        <v>15070</v>
      </c>
      <c r="G3884" t="s">
        <v>20049</v>
      </c>
    </row>
    <row r="3885" spans="1:7" x14ac:dyDescent="0.3">
      <c r="A3885">
        <v>3884</v>
      </c>
      <c r="B3885" t="s">
        <v>18940</v>
      </c>
      <c r="C3885" t="s">
        <v>15077</v>
      </c>
      <c r="D3885">
        <v>48407</v>
      </c>
      <c r="E3885">
        <v>3</v>
      </c>
      <c r="F3885" t="s">
        <v>15063</v>
      </c>
      <c r="G3885" t="s">
        <v>20050</v>
      </c>
    </row>
    <row r="3886" spans="1:7" x14ac:dyDescent="0.3">
      <c r="A3886">
        <v>3885</v>
      </c>
      <c r="B3886" t="s">
        <v>18941</v>
      </c>
      <c r="C3886" t="s">
        <v>15077</v>
      </c>
      <c r="D3886">
        <v>32888</v>
      </c>
      <c r="E3886">
        <v>465</v>
      </c>
      <c r="F3886" t="s">
        <v>15061</v>
      </c>
      <c r="G3886" t="s">
        <v>20049</v>
      </c>
    </row>
    <row r="3887" spans="1:7" x14ac:dyDescent="0.3">
      <c r="A3887">
        <v>3886</v>
      </c>
      <c r="B3887" t="s">
        <v>18942</v>
      </c>
      <c r="C3887" t="s">
        <v>15054</v>
      </c>
      <c r="D3887">
        <v>43087</v>
      </c>
      <c r="E3887">
        <v>878</v>
      </c>
      <c r="F3887" t="s">
        <v>15070</v>
      </c>
      <c r="G3887" t="s">
        <v>20049</v>
      </c>
    </row>
    <row r="3888" spans="1:7" x14ac:dyDescent="0.3">
      <c r="A3888">
        <v>3887</v>
      </c>
      <c r="B3888" t="s">
        <v>18943</v>
      </c>
      <c r="C3888" t="s">
        <v>15060</v>
      </c>
      <c r="D3888">
        <v>9967</v>
      </c>
      <c r="E3888">
        <v>465</v>
      </c>
      <c r="F3888" t="s">
        <v>15061</v>
      </c>
      <c r="G3888" t="s">
        <v>20049</v>
      </c>
    </row>
    <row r="3889" spans="1:7" x14ac:dyDescent="0.3">
      <c r="A3889">
        <v>3888</v>
      </c>
      <c r="B3889" t="s">
        <v>18944</v>
      </c>
      <c r="C3889" t="s">
        <v>15054</v>
      </c>
      <c r="D3889">
        <v>25935</v>
      </c>
      <c r="E3889">
        <v>697</v>
      </c>
      <c r="F3889" t="s">
        <v>15070</v>
      </c>
      <c r="G3889" t="s">
        <v>20049</v>
      </c>
    </row>
    <row r="3890" spans="1:7" x14ac:dyDescent="0.3">
      <c r="A3890">
        <v>3889</v>
      </c>
      <c r="B3890" t="s">
        <v>18945</v>
      </c>
      <c r="C3890" t="s">
        <v>15057</v>
      </c>
      <c r="D3890">
        <v>8037</v>
      </c>
      <c r="E3890">
        <v>985</v>
      </c>
      <c r="F3890" t="s">
        <v>15063</v>
      </c>
      <c r="G3890" t="s">
        <v>20049</v>
      </c>
    </row>
    <row r="3891" spans="1:7" x14ac:dyDescent="0.3">
      <c r="A3891">
        <v>3890</v>
      </c>
      <c r="B3891" t="s">
        <v>18946</v>
      </c>
      <c r="C3891" t="s">
        <v>15077</v>
      </c>
      <c r="D3891">
        <v>47562</v>
      </c>
      <c r="E3891">
        <v>353</v>
      </c>
      <c r="F3891" t="s">
        <v>15070</v>
      </c>
      <c r="G3891" t="s">
        <v>20049</v>
      </c>
    </row>
    <row r="3892" spans="1:7" x14ac:dyDescent="0.3">
      <c r="A3892">
        <v>3891</v>
      </c>
      <c r="B3892" t="s">
        <v>18947</v>
      </c>
      <c r="C3892" t="s">
        <v>15069</v>
      </c>
      <c r="D3892">
        <v>4421</v>
      </c>
      <c r="E3892">
        <v>31</v>
      </c>
      <c r="F3892" t="s">
        <v>15061</v>
      </c>
      <c r="G3892" t="s">
        <v>20051</v>
      </c>
    </row>
    <row r="3893" spans="1:7" x14ac:dyDescent="0.3">
      <c r="A3893">
        <v>3892</v>
      </c>
      <c r="B3893" t="s">
        <v>18948</v>
      </c>
      <c r="C3893" t="s">
        <v>15065</v>
      </c>
      <c r="D3893">
        <v>5195</v>
      </c>
      <c r="E3893">
        <v>436</v>
      </c>
      <c r="F3893" t="s">
        <v>15063</v>
      </c>
      <c r="G3893" t="s">
        <v>20049</v>
      </c>
    </row>
    <row r="3894" spans="1:7" x14ac:dyDescent="0.3">
      <c r="A3894">
        <v>3893</v>
      </c>
      <c r="B3894" t="s">
        <v>18949</v>
      </c>
      <c r="C3894" t="s">
        <v>15069</v>
      </c>
      <c r="D3894">
        <v>4248</v>
      </c>
      <c r="E3894">
        <v>119</v>
      </c>
      <c r="F3894" t="s">
        <v>15063</v>
      </c>
      <c r="G3894" t="s">
        <v>20049</v>
      </c>
    </row>
    <row r="3895" spans="1:7" x14ac:dyDescent="0.3">
      <c r="A3895">
        <v>3894</v>
      </c>
      <c r="B3895" t="s">
        <v>18950</v>
      </c>
      <c r="C3895" t="s">
        <v>15057</v>
      </c>
      <c r="D3895">
        <v>34267</v>
      </c>
      <c r="E3895">
        <v>596</v>
      </c>
      <c r="F3895" t="s">
        <v>15055</v>
      </c>
      <c r="G3895" t="s">
        <v>20049</v>
      </c>
    </row>
    <row r="3896" spans="1:7" x14ac:dyDescent="0.3">
      <c r="A3896">
        <v>3895</v>
      </c>
      <c r="B3896" t="s">
        <v>18951</v>
      </c>
      <c r="C3896" t="s">
        <v>15069</v>
      </c>
      <c r="D3896">
        <v>20028</v>
      </c>
      <c r="E3896">
        <v>957</v>
      </c>
      <c r="F3896" t="s">
        <v>15070</v>
      </c>
      <c r="G3896" t="s">
        <v>20049</v>
      </c>
    </row>
    <row r="3897" spans="1:7" x14ac:dyDescent="0.3">
      <c r="A3897">
        <v>3896</v>
      </c>
      <c r="B3897" t="s">
        <v>18952</v>
      </c>
      <c r="C3897" t="s">
        <v>15069</v>
      </c>
      <c r="D3897">
        <v>7569</v>
      </c>
      <c r="E3897">
        <v>108</v>
      </c>
      <c r="F3897" t="s">
        <v>15070</v>
      </c>
      <c r="G3897" t="s">
        <v>20049</v>
      </c>
    </row>
    <row r="3898" spans="1:7" x14ac:dyDescent="0.3">
      <c r="A3898">
        <v>3897</v>
      </c>
      <c r="B3898" t="s">
        <v>18953</v>
      </c>
      <c r="C3898" t="s">
        <v>15054</v>
      </c>
      <c r="D3898">
        <v>24985</v>
      </c>
      <c r="E3898">
        <v>390</v>
      </c>
      <c r="F3898" t="s">
        <v>15055</v>
      </c>
      <c r="G3898" t="s">
        <v>20049</v>
      </c>
    </row>
    <row r="3899" spans="1:7" x14ac:dyDescent="0.3">
      <c r="A3899">
        <v>3898</v>
      </c>
      <c r="B3899" t="s">
        <v>18954</v>
      </c>
      <c r="C3899" t="s">
        <v>15069</v>
      </c>
      <c r="D3899">
        <v>17222</v>
      </c>
      <c r="E3899">
        <v>693</v>
      </c>
      <c r="F3899" t="s">
        <v>15063</v>
      </c>
      <c r="G3899" t="s">
        <v>20049</v>
      </c>
    </row>
    <row r="3900" spans="1:7" x14ac:dyDescent="0.3">
      <c r="A3900">
        <v>3899</v>
      </c>
      <c r="B3900" t="s">
        <v>18955</v>
      </c>
      <c r="C3900" t="s">
        <v>15065</v>
      </c>
      <c r="D3900">
        <v>39606</v>
      </c>
      <c r="E3900">
        <v>880</v>
      </c>
      <c r="F3900" t="s">
        <v>15061</v>
      </c>
      <c r="G3900" t="s">
        <v>20049</v>
      </c>
    </row>
    <row r="3901" spans="1:7" x14ac:dyDescent="0.3">
      <c r="A3901">
        <v>3900</v>
      </c>
      <c r="B3901" t="s">
        <v>18956</v>
      </c>
      <c r="C3901" t="s">
        <v>15060</v>
      </c>
      <c r="D3901">
        <v>23558</v>
      </c>
      <c r="E3901">
        <v>917</v>
      </c>
      <c r="F3901" t="s">
        <v>15055</v>
      </c>
      <c r="G3901" t="s">
        <v>20049</v>
      </c>
    </row>
    <row r="3902" spans="1:7" x14ac:dyDescent="0.3">
      <c r="A3902">
        <v>3901</v>
      </c>
      <c r="B3902" t="s">
        <v>18957</v>
      </c>
      <c r="C3902" t="s">
        <v>15069</v>
      </c>
      <c r="D3902">
        <v>43192</v>
      </c>
      <c r="E3902">
        <v>15</v>
      </c>
      <c r="F3902" t="s">
        <v>15063</v>
      </c>
      <c r="G3902" t="s">
        <v>20050</v>
      </c>
    </row>
    <row r="3903" spans="1:7" x14ac:dyDescent="0.3">
      <c r="A3903">
        <v>3902</v>
      </c>
      <c r="B3903" t="s">
        <v>18958</v>
      </c>
      <c r="C3903" t="s">
        <v>15065</v>
      </c>
      <c r="D3903">
        <v>17882</v>
      </c>
      <c r="E3903">
        <v>923</v>
      </c>
      <c r="F3903" t="s">
        <v>15055</v>
      </c>
      <c r="G3903" t="s">
        <v>20049</v>
      </c>
    </row>
    <row r="3904" spans="1:7" x14ac:dyDescent="0.3">
      <c r="A3904">
        <v>3903</v>
      </c>
      <c r="B3904" t="s">
        <v>18959</v>
      </c>
      <c r="C3904" t="s">
        <v>15057</v>
      </c>
      <c r="D3904">
        <v>38332</v>
      </c>
      <c r="E3904">
        <v>909</v>
      </c>
      <c r="F3904" t="s">
        <v>15070</v>
      </c>
      <c r="G3904" t="s">
        <v>20049</v>
      </c>
    </row>
    <row r="3905" spans="1:7" x14ac:dyDescent="0.3">
      <c r="A3905">
        <v>3904</v>
      </c>
      <c r="B3905" t="s">
        <v>18960</v>
      </c>
      <c r="C3905" t="s">
        <v>15065</v>
      </c>
      <c r="D3905">
        <v>36147</v>
      </c>
      <c r="E3905">
        <v>896</v>
      </c>
      <c r="F3905" t="s">
        <v>15070</v>
      </c>
      <c r="G3905" t="s">
        <v>20049</v>
      </c>
    </row>
    <row r="3906" spans="1:7" x14ac:dyDescent="0.3">
      <c r="A3906">
        <v>3905</v>
      </c>
      <c r="B3906" t="s">
        <v>18961</v>
      </c>
      <c r="C3906" t="s">
        <v>15060</v>
      </c>
      <c r="D3906">
        <v>5896</v>
      </c>
      <c r="E3906">
        <v>143</v>
      </c>
      <c r="F3906" t="s">
        <v>15063</v>
      </c>
      <c r="G3906" t="s">
        <v>20049</v>
      </c>
    </row>
    <row r="3907" spans="1:7" x14ac:dyDescent="0.3">
      <c r="A3907">
        <v>3906</v>
      </c>
      <c r="B3907" t="s">
        <v>18962</v>
      </c>
      <c r="C3907" t="s">
        <v>15054</v>
      </c>
      <c r="D3907">
        <v>20386</v>
      </c>
      <c r="E3907">
        <v>561</v>
      </c>
      <c r="F3907" t="s">
        <v>15063</v>
      </c>
      <c r="G3907" t="s">
        <v>20049</v>
      </c>
    </row>
    <row r="3908" spans="1:7" x14ac:dyDescent="0.3">
      <c r="A3908">
        <v>3907</v>
      </c>
      <c r="B3908" t="s">
        <v>18963</v>
      </c>
      <c r="C3908" t="s">
        <v>15065</v>
      </c>
      <c r="D3908">
        <v>16166</v>
      </c>
      <c r="E3908">
        <v>468</v>
      </c>
      <c r="F3908" t="s">
        <v>15055</v>
      </c>
      <c r="G3908" t="s">
        <v>20049</v>
      </c>
    </row>
    <row r="3909" spans="1:7" x14ac:dyDescent="0.3">
      <c r="A3909">
        <v>3908</v>
      </c>
      <c r="B3909" t="s">
        <v>18964</v>
      </c>
      <c r="C3909" t="s">
        <v>15054</v>
      </c>
      <c r="D3909">
        <v>11015</v>
      </c>
      <c r="E3909">
        <v>484</v>
      </c>
      <c r="F3909" t="s">
        <v>15070</v>
      </c>
      <c r="G3909" t="s">
        <v>20049</v>
      </c>
    </row>
    <row r="3910" spans="1:7" x14ac:dyDescent="0.3">
      <c r="A3910">
        <v>3909</v>
      </c>
      <c r="B3910" t="s">
        <v>18965</v>
      </c>
      <c r="C3910" t="s">
        <v>15054</v>
      </c>
      <c r="D3910">
        <v>43352</v>
      </c>
      <c r="E3910">
        <v>411</v>
      </c>
      <c r="F3910" t="s">
        <v>15061</v>
      </c>
      <c r="G3910" t="s">
        <v>20049</v>
      </c>
    </row>
    <row r="3911" spans="1:7" x14ac:dyDescent="0.3">
      <c r="A3911">
        <v>3910</v>
      </c>
      <c r="B3911" t="s">
        <v>18966</v>
      </c>
      <c r="C3911" t="s">
        <v>15054</v>
      </c>
      <c r="D3911">
        <v>2854</v>
      </c>
      <c r="E3911">
        <v>717</v>
      </c>
      <c r="F3911" t="s">
        <v>15070</v>
      </c>
      <c r="G3911" t="s">
        <v>20049</v>
      </c>
    </row>
    <row r="3912" spans="1:7" x14ac:dyDescent="0.3">
      <c r="A3912">
        <v>3911</v>
      </c>
      <c r="B3912" t="s">
        <v>18967</v>
      </c>
      <c r="C3912" t="s">
        <v>15069</v>
      </c>
      <c r="D3912">
        <v>13181</v>
      </c>
      <c r="E3912">
        <v>873</v>
      </c>
      <c r="F3912" t="s">
        <v>15070</v>
      </c>
      <c r="G3912" t="s">
        <v>20049</v>
      </c>
    </row>
    <row r="3913" spans="1:7" x14ac:dyDescent="0.3">
      <c r="A3913">
        <v>3912</v>
      </c>
      <c r="B3913" t="s">
        <v>18968</v>
      </c>
      <c r="C3913" t="s">
        <v>15069</v>
      </c>
      <c r="D3913">
        <v>2276</v>
      </c>
      <c r="E3913">
        <v>57</v>
      </c>
      <c r="F3913" t="s">
        <v>15070</v>
      </c>
      <c r="G3913" t="s">
        <v>20051</v>
      </c>
    </row>
    <row r="3914" spans="1:7" x14ac:dyDescent="0.3">
      <c r="A3914">
        <v>3913</v>
      </c>
      <c r="B3914" t="s">
        <v>18969</v>
      </c>
      <c r="C3914" t="s">
        <v>15057</v>
      </c>
      <c r="D3914">
        <v>8466</v>
      </c>
      <c r="E3914">
        <v>583</v>
      </c>
      <c r="F3914" t="s">
        <v>15061</v>
      </c>
      <c r="G3914" t="s">
        <v>20049</v>
      </c>
    </row>
    <row r="3915" spans="1:7" x14ac:dyDescent="0.3">
      <c r="A3915">
        <v>3914</v>
      </c>
      <c r="B3915" t="s">
        <v>18970</v>
      </c>
      <c r="C3915" t="s">
        <v>15077</v>
      </c>
      <c r="D3915">
        <v>10723</v>
      </c>
      <c r="E3915">
        <v>930</v>
      </c>
      <c r="F3915" t="s">
        <v>15061</v>
      </c>
      <c r="G3915" t="s">
        <v>20049</v>
      </c>
    </row>
    <row r="3916" spans="1:7" x14ac:dyDescent="0.3">
      <c r="A3916">
        <v>3915</v>
      </c>
      <c r="B3916" t="s">
        <v>18971</v>
      </c>
      <c r="C3916" t="s">
        <v>15057</v>
      </c>
      <c r="D3916">
        <v>11615</v>
      </c>
      <c r="E3916">
        <v>635</v>
      </c>
      <c r="F3916" t="s">
        <v>15055</v>
      </c>
      <c r="G3916" t="s">
        <v>20049</v>
      </c>
    </row>
    <row r="3917" spans="1:7" x14ac:dyDescent="0.3">
      <c r="A3917">
        <v>3916</v>
      </c>
      <c r="B3917" t="s">
        <v>18972</v>
      </c>
      <c r="C3917" t="s">
        <v>15065</v>
      </c>
      <c r="D3917">
        <v>21609</v>
      </c>
      <c r="E3917">
        <v>991</v>
      </c>
      <c r="F3917" t="s">
        <v>15070</v>
      </c>
      <c r="G3917" t="s">
        <v>20049</v>
      </c>
    </row>
    <row r="3918" spans="1:7" x14ac:dyDescent="0.3">
      <c r="A3918">
        <v>3917</v>
      </c>
      <c r="B3918" t="s">
        <v>18973</v>
      </c>
      <c r="C3918" t="s">
        <v>15069</v>
      </c>
      <c r="D3918">
        <v>37017</v>
      </c>
      <c r="E3918">
        <v>404</v>
      </c>
      <c r="F3918" t="s">
        <v>15070</v>
      </c>
      <c r="G3918" t="s">
        <v>20049</v>
      </c>
    </row>
    <row r="3919" spans="1:7" x14ac:dyDescent="0.3">
      <c r="A3919">
        <v>3918</v>
      </c>
      <c r="B3919" t="s">
        <v>18974</v>
      </c>
      <c r="C3919" t="s">
        <v>15057</v>
      </c>
      <c r="D3919">
        <v>2464</v>
      </c>
      <c r="E3919">
        <v>4</v>
      </c>
      <c r="F3919" t="s">
        <v>15061</v>
      </c>
      <c r="G3919" t="s">
        <v>20050</v>
      </c>
    </row>
    <row r="3920" spans="1:7" x14ac:dyDescent="0.3">
      <c r="A3920">
        <v>3919</v>
      </c>
      <c r="B3920" t="s">
        <v>18975</v>
      </c>
      <c r="C3920" t="s">
        <v>15060</v>
      </c>
      <c r="D3920">
        <v>3533</v>
      </c>
      <c r="E3920">
        <v>281</v>
      </c>
      <c r="F3920" t="s">
        <v>15061</v>
      </c>
      <c r="G3920" t="s">
        <v>20049</v>
      </c>
    </row>
    <row r="3921" spans="1:7" x14ac:dyDescent="0.3">
      <c r="A3921">
        <v>3920</v>
      </c>
      <c r="B3921" t="s">
        <v>18976</v>
      </c>
      <c r="C3921" t="s">
        <v>15077</v>
      </c>
      <c r="D3921">
        <v>29331</v>
      </c>
      <c r="E3921">
        <v>719</v>
      </c>
      <c r="F3921" t="s">
        <v>15055</v>
      </c>
      <c r="G3921" t="s">
        <v>20049</v>
      </c>
    </row>
    <row r="3922" spans="1:7" x14ac:dyDescent="0.3">
      <c r="A3922">
        <v>3921</v>
      </c>
      <c r="B3922" t="s">
        <v>18977</v>
      </c>
      <c r="C3922" t="s">
        <v>15077</v>
      </c>
      <c r="D3922">
        <v>14239</v>
      </c>
      <c r="E3922">
        <v>581</v>
      </c>
      <c r="F3922" t="s">
        <v>15055</v>
      </c>
      <c r="G3922" t="s">
        <v>20049</v>
      </c>
    </row>
    <row r="3923" spans="1:7" x14ac:dyDescent="0.3">
      <c r="A3923">
        <v>3922</v>
      </c>
      <c r="B3923" t="s">
        <v>18978</v>
      </c>
      <c r="C3923" t="s">
        <v>15057</v>
      </c>
      <c r="D3923">
        <v>46147</v>
      </c>
      <c r="E3923">
        <v>285</v>
      </c>
      <c r="F3923" t="s">
        <v>15070</v>
      </c>
      <c r="G3923" t="s">
        <v>20049</v>
      </c>
    </row>
    <row r="3924" spans="1:7" x14ac:dyDescent="0.3">
      <c r="A3924">
        <v>3923</v>
      </c>
      <c r="B3924" t="s">
        <v>18979</v>
      </c>
      <c r="C3924" t="s">
        <v>15065</v>
      </c>
      <c r="D3924">
        <v>24581</v>
      </c>
      <c r="E3924">
        <v>439</v>
      </c>
      <c r="F3924" t="s">
        <v>15055</v>
      </c>
      <c r="G3924" t="s">
        <v>20049</v>
      </c>
    </row>
    <row r="3925" spans="1:7" x14ac:dyDescent="0.3">
      <c r="A3925">
        <v>3924</v>
      </c>
      <c r="B3925" t="s">
        <v>18980</v>
      </c>
      <c r="C3925" t="s">
        <v>15060</v>
      </c>
      <c r="D3925">
        <v>21945</v>
      </c>
      <c r="E3925">
        <v>806</v>
      </c>
      <c r="F3925" t="s">
        <v>15070</v>
      </c>
      <c r="G3925" t="s">
        <v>20049</v>
      </c>
    </row>
    <row r="3926" spans="1:7" x14ac:dyDescent="0.3">
      <c r="A3926">
        <v>3925</v>
      </c>
      <c r="B3926" t="s">
        <v>18981</v>
      </c>
      <c r="C3926" t="s">
        <v>15054</v>
      </c>
      <c r="D3926">
        <v>37312</v>
      </c>
      <c r="E3926">
        <v>502</v>
      </c>
      <c r="F3926" t="s">
        <v>15070</v>
      </c>
      <c r="G3926" t="s">
        <v>20049</v>
      </c>
    </row>
    <row r="3927" spans="1:7" x14ac:dyDescent="0.3">
      <c r="A3927">
        <v>3926</v>
      </c>
      <c r="B3927" t="s">
        <v>18982</v>
      </c>
      <c r="C3927" t="s">
        <v>15077</v>
      </c>
      <c r="D3927">
        <v>16897</v>
      </c>
      <c r="E3927">
        <v>538</v>
      </c>
      <c r="F3927" t="s">
        <v>15061</v>
      </c>
      <c r="G3927" t="s">
        <v>20049</v>
      </c>
    </row>
    <row r="3928" spans="1:7" x14ac:dyDescent="0.3">
      <c r="A3928">
        <v>3927</v>
      </c>
      <c r="B3928" t="s">
        <v>18983</v>
      </c>
      <c r="C3928" t="s">
        <v>15065</v>
      </c>
      <c r="D3928">
        <v>9396</v>
      </c>
      <c r="E3928">
        <v>246</v>
      </c>
      <c r="F3928" t="s">
        <v>15055</v>
      </c>
      <c r="G3928" t="s">
        <v>20049</v>
      </c>
    </row>
    <row r="3929" spans="1:7" x14ac:dyDescent="0.3">
      <c r="A3929">
        <v>3928</v>
      </c>
      <c r="B3929" t="s">
        <v>18984</v>
      </c>
      <c r="C3929" t="s">
        <v>15077</v>
      </c>
      <c r="D3929">
        <v>13006</v>
      </c>
      <c r="E3929">
        <v>896</v>
      </c>
      <c r="F3929" t="s">
        <v>15070</v>
      </c>
      <c r="G3929" t="s">
        <v>20049</v>
      </c>
    </row>
    <row r="3930" spans="1:7" x14ac:dyDescent="0.3">
      <c r="A3930">
        <v>3929</v>
      </c>
      <c r="B3930" t="s">
        <v>18985</v>
      </c>
      <c r="C3930" t="s">
        <v>15054</v>
      </c>
      <c r="D3930">
        <v>31659</v>
      </c>
      <c r="E3930">
        <v>297</v>
      </c>
      <c r="F3930" t="s">
        <v>15070</v>
      </c>
      <c r="G3930" t="s">
        <v>20049</v>
      </c>
    </row>
    <row r="3931" spans="1:7" x14ac:dyDescent="0.3">
      <c r="A3931">
        <v>3930</v>
      </c>
      <c r="B3931" t="s">
        <v>18986</v>
      </c>
      <c r="C3931" t="s">
        <v>15057</v>
      </c>
      <c r="D3931">
        <v>17921</v>
      </c>
      <c r="E3931">
        <v>540</v>
      </c>
      <c r="F3931" t="s">
        <v>15063</v>
      </c>
      <c r="G3931" t="s">
        <v>20049</v>
      </c>
    </row>
    <row r="3932" spans="1:7" x14ac:dyDescent="0.3">
      <c r="A3932">
        <v>3931</v>
      </c>
      <c r="B3932" t="s">
        <v>18987</v>
      </c>
      <c r="C3932" t="s">
        <v>15077</v>
      </c>
      <c r="D3932">
        <v>45375</v>
      </c>
      <c r="E3932">
        <v>792</v>
      </c>
      <c r="F3932" t="s">
        <v>15063</v>
      </c>
      <c r="G3932" t="s">
        <v>20049</v>
      </c>
    </row>
    <row r="3933" spans="1:7" x14ac:dyDescent="0.3">
      <c r="A3933">
        <v>3932</v>
      </c>
      <c r="B3933" t="s">
        <v>18988</v>
      </c>
      <c r="C3933" t="s">
        <v>15060</v>
      </c>
      <c r="D3933">
        <v>12482</v>
      </c>
      <c r="E3933">
        <v>826</v>
      </c>
      <c r="F3933" t="s">
        <v>15055</v>
      </c>
      <c r="G3933" t="s">
        <v>20049</v>
      </c>
    </row>
    <row r="3934" spans="1:7" x14ac:dyDescent="0.3">
      <c r="A3934">
        <v>3933</v>
      </c>
      <c r="B3934" t="s">
        <v>18989</v>
      </c>
      <c r="C3934" t="s">
        <v>15065</v>
      </c>
      <c r="D3934">
        <v>2587</v>
      </c>
      <c r="E3934">
        <v>86</v>
      </c>
      <c r="F3934" t="s">
        <v>15055</v>
      </c>
      <c r="G3934" t="s">
        <v>20051</v>
      </c>
    </row>
    <row r="3935" spans="1:7" x14ac:dyDescent="0.3">
      <c r="A3935">
        <v>3934</v>
      </c>
      <c r="B3935" t="s">
        <v>18990</v>
      </c>
      <c r="C3935" t="s">
        <v>15060</v>
      </c>
      <c r="D3935">
        <v>8522</v>
      </c>
      <c r="E3935">
        <v>666</v>
      </c>
      <c r="F3935" t="s">
        <v>15061</v>
      </c>
      <c r="G3935" t="s">
        <v>20049</v>
      </c>
    </row>
    <row r="3936" spans="1:7" x14ac:dyDescent="0.3">
      <c r="A3936">
        <v>3935</v>
      </c>
      <c r="B3936" t="s">
        <v>18991</v>
      </c>
      <c r="C3936" t="s">
        <v>15054</v>
      </c>
      <c r="D3936">
        <v>26678</v>
      </c>
      <c r="E3936">
        <v>302</v>
      </c>
      <c r="F3936" t="s">
        <v>15055</v>
      </c>
      <c r="G3936" t="s">
        <v>20049</v>
      </c>
    </row>
    <row r="3937" spans="1:7" x14ac:dyDescent="0.3">
      <c r="A3937">
        <v>3936</v>
      </c>
      <c r="B3937" t="s">
        <v>18992</v>
      </c>
      <c r="C3937" t="s">
        <v>15069</v>
      </c>
      <c r="D3937">
        <v>2920</v>
      </c>
      <c r="E3937">
        <v>635</v>
      </c>
      <c r="F3937" t="s">
        <v>15061</v>
      </c>
      <c r="G3937" t="s">
        <v>20049</v>
      </c>
    </row>
    <row r="3938" spans="1:7" x14ac:dyDescent="0.3">
      <c r="A3938">
        <v>3937</v>
      </c>
      <c r="B3938" t="s">
        <v>18993</v>
      </c>
      <c r="C3938" t="s">
        <v>15060</v>
      </c>
      <c r="D3938">
        <v>44593</v>
      </c>
      <c r="E3938">
        <v>377</v>
      </c>
      <c r="F3938" t="s">
        <v>15070</v>
      </c>
      <c r="G3938" t="s">
        <v>20049</v>
      </c>
    </row>
    <row r="3939" spans="1:7" x14ac:dyDescent="0.3">
      <c r="A3939">
        <v>3938</v>
      </c>
      <c r="B3939" t="s">
        <v>18994</v>
      </c>
      <c r="C3939" t="s">
        <v>15060</v>
      </c>
      <c r="D3939">
        <v>31243</v>
      </c>
      <c r="E3939">
        <v>674</v>
      </c>
      <c r="F3939" t="s">
        <v>15061</v>
      </c>
      <c r="G3939" t="s">
        <v>20049</v>
      </c>
    </row>
    <row r="3940" spans="1:7" x14ac:dyDescent="0.3">
      <c r="A3940">
        <v>3939</v>
      </c>
      <c r="B3940" t="s">
        <v>18995</v>
      </c>
      <c r="C3940" t="s">
        <v>15069</v>
      </c>
      <c r="D3940">
        <v>36221</v>
      </c>
      <c r="E3940">
        <v>297</v>
      </c>
      <c r="F3940" t="s">
        <v>15055</v>
      </c>
      <c r="G3940" t="s">
        <v>20049</v>
      </c>
    </row>
    <row r="3941" spans="1:7" x14ac:dyDescent="0.3">
      <c r="A3941">
        <v>3940</v>
      </c>
      <c r="B3941" t="s">
        <v>18996</v>
      </c>
      <c r="C3941" t="s">
        <v>15077</v>
      </c>
      <c r="D3941">
        <v>8195</v>
      </c>
      <c r="E3941">
        <v>379</v>
      </c>
      <c r="F3941" t="s">
        <v>15070</v>
      </c>
      <c r="G3941" t="s">
        <v>20049</v>
      </c>
    </row>
    <row r="3942" spans="1:7" x14ac:dyDescent="0.3">
      <c r="A3942">
        <v>3941</v>
      </c>
      <c r="B3942" t="s">
        <v>18997</v>
      </c>
      <c r="C3942" t="s">
        <v>15069</v>
      </c>
      <c r="D3942">
        <v>2529</v>
      </c>
      <c r="E3942">
        <v>675</v>
      </c>
      <c r="F3942" t="s">
        <v>15070</v>
      </c>
      <c r="G3942" t="s">
        <v>20049</v>
      </c>
    </row>
    <row r="3943" spans="1:7" x14ac:dyDescent="0.3">
      <c r="A3943">
        <v>3942</v>
      </c>
      <c r="B3943" t="s">
        <v>18998</v>
      </c>
      <c r="C3943" t="s">
        <v>15077</v>
      </c>
      <c r="D3943">
        <v>4742</v>
      </c>
      <c r="E3943">
        <v>645</v>
      </c>
      <c r="F3943" t="s">
        <v>15070</v>
      </c>
      <c r="G3943" t="s">
        <v>20049</v>
      </c>
    </row>
    <row r="3944" spans="1:7" x14ac:dyDescent="0.3">
      <c r="A3944">
        <v>3943</v>
      </c>
      <c r="B3944" t="s">
        <v>18999</v>
      </c>
      <c r="C3944" t="s">
        <v>15060</v>
      </c>
      <c r="D3944">
        <v>253</v>
      </c>
      <c r="E3944">
        <v>368</v>
      </c>
      <c r="F3944" t="s">
        <v>15061</v>
      </c>
      <c r="G3944" t="s">
        <v>20049</v>
      </c>
    </row>
    <row r="3945" spans="1:7" x14ac:dyDescent="0.3">
      <c r="A3945">
        <v>3944</v>
      </c>
      <c r="B3945" t="s">
        <v>19000</v>
      </c>
      <c r="C3945" t="s">
        <v>15069</v>
      </c>
      <c r="D3945">
        <v>14237</v>
      </c>
      <c r="E3945">
        <v>594</v>
      </c>
      <c r="F3945" t="s">
        <v>15061</v>
      </c>
      <c r="G3945" t="s">
        <v>20049</v>
      </c>
    </row>
    <row r="3946" spans="1:7" x14ac:dyDescent="0.3">
      <c r="A3946">
        <v>3945</v>
      </c>
      <c r="B3946" t="s">
        <v>19001</v>
      </c>
      <c r="C3946" t="s">
        <v>15054</v>
      </c>
      <c r="D3946">
        <v>26562</v>
      </c>
      <c r="E3946">
        <v>911</v>
      </c>
      <c r="F3946" t="s">
        <v>15063</v>
      </c>
      <c r="G3946" t="s">
        <v>20049</v>
      </c>
    </row>
    <row r="3947" spans="1:7" x14ac:dyDescent="0.3">
      <c r="A3947">
        <v>3946</v>
      </c>
      <c r="B3947" t="s">
        <v>19002</v>
      </c>
      <c r="C3947" t="s">
        <v>15054</v>
      </c>
      <c r="D3947">
        <v>31312</v>
      </c>
      <c r="E3947">
        <v>370</v>
      </c>
      <c r="F3947" t="s">
        <v>15063</v>
      </c>
      <c r="G3947" t="s">
        <v>20049</v>
      </c>
    </row>
    <row r="3948" spans="1:7" x14ac:dyDescent="0.3">
      <c r="A3948">
        <v>3947</v>
      </c>
      <c r="B3948" t="s">
        <v>19003</v>
      </c>
      <c r="C3948" t="s">
        <v>15069</v>
      </c>
      <c r="D3948">
        <v>32018</v>
      </c>
      <c r="E3948">
        <v>11</v>
      </c>
      <c r="F3948" t="s">
        <v>15061</v>
      </c>
      <c r="G3948" t="s">
        <v>20050</v>
      </c>
    </row>
    <row r="3949" spans="1:7" x14ac:dyDescent="0.3">
      <c r="A3949">
        <v>3948</v>
      </c>
      <c r="B3949" t="s">
        <v>19004</v>
      </c>
      <c r="C3949" t="s">
        <v>15057</v>
      </c>
      <c r="D3949">
        <v>21474</v>
      </c>
      <c r="E3949">
        <v>812</v>
      </c>
      <c r="F3949" t="s">
        <v>15070</v>
      </c>
      <c r="G3949" t="s">
        <v>20049</v>
      </c>
    </row>
    <row r="3950" spans="1:7" x14ac:dyDescent="0.3">
      <c r="A3950">
        <v>3949</v>
      </c>
      <c r="B3950" t="s">
        <v>19005</v>
      </c>
      <c r="C3950" t="s">
        <v>15077</v>
      </c>
      <c r="D3950">
        <v>3127</v>
      </c>
      <c r="E3950">
        <v>850</v>
      </c>
      <c r="F3950" t="s">
        <v>15070</v>
      </c>
      <c r="G3950" t="s">
        <v>20049</v>
      </c>
    </row>
    <row r="3951" spans="1:7" x14ac:dyDescent="0.3">
      <c r="A3951">
        <v>3950</v>
      </c>
      <c r="B3951" t="s">
        <v>19006</v>
      </c>
      <c r="C3951" t="s">
        <v>15069</v>
      </c>
      <c r="D3951">
        <v>3150</v>
      </c>
      <c r="E3951">
        <v>287</v>
      </c>
      <c r="F3951" t="s">
        <v>15063</v>
      </c>
      <c r="G3951" t="s">
        <v>20049</v>
      </c>
    </row>
    <row r="3952" spans="1:7" x14ac:dyDescent="0.3">
      <c r="A3952">
        <v>3951</v>
      </c>
      <c r="B3952" t="s">
        <v>19007</v>
      </c>
      <c r="C3952" t="s">
        <v>15057</v>
      </c>
      <c r="D3952">
        <v>22684</v>
      </c>
      <c r="E3952">
        <v>403</v>
      </c>
      <c r="F3952" t="s">
        <v>15063</v>
      </c>
      <c r="G3952" t="s">
        <v>20049</v>
      </c>
    </row>
    <row r="3953" spans="1:7" x14ac:dyDescent="0.3">
      <c r="A3953">
        <v>3952</v>
      </c>
      <c r="B3953" t="s">
        <v>19008</v>
      </c>
      <c r="C3953" t="s">
        <v>15069</v>
      </c>
      <c r="D3953">
        <v>40745</v>
      </c>
      <c r="E3953">
        <v>159</v>
      </c>
      <c r="F3953" t="s">
        <v>15055</v>
      </c>
      <c r="G3953" t="s">
        <v>20049</v>
      </c>
    </row>
    <row r="3954" spans="1:7" x14ac:dyDescent="0.3">
      <c r="A3954">
        <v>3953</v>
      </c>
      <c r="B3954" t="s">
        <v>19009</v>
      </c>
      <c r="C3954" t="s">
        <v>15054</v>
      </c>
      <c r="D3954">
        <v>3863</v>
      </c>
      <c r="E3954">
        <v>14</v>
      </c>
      <c r="F3954" t="s">
        <v>15070</v>
      </c>
      <c r="G3954" t="s">
        <v>20050</v>
      </c>
    </row>
    <row r="3955" spans="1:7" x14ac:dyDescent="0.3">
      <c r="A3955">
        <v>3954</v>
      </c>
      <c r="B3955" t="s">
        <v>19010</v>
      </c>
      <c r="C3955" t="s">
        <v>15054</v>
      </c>
      <c r="D3955">
        <v>12778</v>
      </c>
      <c r="E3955">
        <v>464</v>
      </c>
      <c r="F3955" t="s">
        <v>15061</v>
      </c>
      <c r="G3955" t="s">
        <v>20049</v>
      </c>
    </row>
    <row r="3956" spans="1:7" x14ac:dyDescent="0.3">
      <c r="A3956">
        <v>3955</v>
      </c>
      <c r="B3956" t="s">
        <v>19011</v>
      </c>
      <c r="C3956" t="s">
        <v>15060</v>
      </c>
      <c r="D3956">
        <v>37366</v>
      </c>
      <c r="E3956">
        <v>980</v>
      </c>
      <c r="F3956" t="s">
        <v>15061</v>
      </c>
      <c r="G3956" t="s">
        <v>20049</v>
      </c>
    </row>
    <row r="3957" spans="1:7" x14ac:dyDescent="0.3">
      <c r="A3957">
        <v>3956</v>
      </c>
      <c r="B3957" t="s">
        <v>19012</v>
      </c>
      <c r="C3957" t="s">
        <v>15057</v>
      </c>
      <c r="D3957">
        <v>49104</v>
      </c>
      <c r="E3957">
        <v>421</v>
      </c>
      <c r="F3957" t="s">
        <v>15061</v>
      </c>
      <c r="G3957" t="s">
        <v>20049</v>
      </c>
    </row>
    <row r="3958" spans="1:7" x14ac:dyDescent="0.3">
      <c r="A3958">
        <v>3957</v>
      </c>
      <c r="B3958" t="s">
        <v>19013</v>
      </c>
      <c r="C3958" t="s">
        <v>15077</v>
      </c>
      <c r="D3958">
        <v>9674</v>
      </c>
      <c r="E3958">
        <v>838</v>
      </c>
      <c r="F3958" t="s">
        <v>15061</v>
      </c>
      <c r="G3958" t="s">
        <v>20049</v>
      </c>
    </row>
    <row r="3959" spans="1:7" x14ac:dyDescent="0.3">
      <c r="A3959">
        <v>3958</v>
      </c>
      <c r="B3959" t="s">
        <v>19014</v>
      </c>
      <c r="C3959" t="s">
        <v>15057</v>
      </c>
      <c r="D3959">
        <v>22251</v>
      </c>
      <c r="E3959">
        <v>118</v>
      </c>
      <c r="F3959" t="s">
        <v>15061</v>
      </c>
      <c r="G3959" t="s">
        <v>20049</v>
      </c>
    </row>
    <row r="3960" spans="1:7" x14ac:dyDescent="0.3">
      <c r="A3960">
        <v>3959</v>
      </c>
      <c r="B3960" t="s">
        <v>19015</v>
      </c>
      <c r="C3960" t="s">
        <v>15054</v>
      </c>
      <c r="D3960">
        <v>6589</v>
      </c>
      <c r="E3960">
        <v>264</v>
      </c>
      <c r="F3960" t="s">
        <v>15063</v>
      </c>
      <c r="G3960" t="s">
        <v>20049</v>
      </c>
    </row>
    <row r="3961" spans="1:7" x14ac:dyDescent="0.3">
      <c r="A3961">
        <v>3960</v>
      </c>
      <c r="B3961" t="s">
        <v>19016</v>
      </c>
      <c r="C3961" t="s">
        <v>15077</v>
      </c>
      <c r="D3961">
        <v>4048</v>
      </c>
      <c r="E3961">
        <v>436</v>
      </c>
      <c r="F3961" t="s">
        <v>15070</v>
      </c>
      <c r="G3961" t="s">
        <v>20049</v>
      </c>
    </row>
    <row r="3962" spans="1:7" x14ac:dyDescent="0.3">
      <c r="A3962">
        <v>3961</v>
      </c>
      <c r="B3962" t="s">
        <v>19017</v>
      </c>
      <c r="C3962" t="s">
        <v>15060</v>
      </c>
      <c r="D3962">
        <v>13692</v>
      </c>
      <c r="E3962">
        <v>224</v>
      </c>
      <c r="F3962" t="s">
        <v>15055</v>
      </c>
      <c r="G3962" t="s">
        <v>20049</v>
      </c>
    </row>
    <row r="3963" spans="1:7" x14ac:dyDescent="0.3">
      <c r="A3963">
        <v>3962</v>
      </c>
      <c r="B3963" t="s">
        <v>19018</v>
      </c>
      <c r="C3963" t="s">
        <v>15060</v>
      </c>
      <c r="D3963">
        <v>17583</v>
      </c>
      <c r="E3963">
        <v>714</v>
      </c>
      <c r="F3963" t="s">
        <v>15061</v>
      </c>
      <c r="G3963" t="s">
        <v>20049</v>
      </c>
    </row>
    <row r="3964" spans="1:7" x14ac:dyDescent="0.3">
      <c r="A3964">
        <v>3963</v>
      </c>
      <c r="B3964" t="s">
        <v>19019</v>
      </c>
      <c r="C3964" t="s">
        <v>15057</v>
      </c>
      <c r="D3964">
        <v>1968</v>
      </c>
      <c r="E3964">
        <v>283</v>
      </c>
      <c r="F3964" t="s">
        <v>15070</v>
      </c>
      <c r="G3964" t="s">
        <v>20049</v>
      </c>
    </row>
    <row r="3965" spans="1:7" x14ac:dyDescent="0.3">
      <c r="A3965">
        <v>3964</v>
      </c>
      <c r="B3965" t="s">
        <v>19020</v>
      </c>
      <c r="C3965" t="s">
        <v>15069</v>
      </c>
      <c r="D3965">
        <v>40634</v>
      </c>
      <c r="E3965">
        <v>267</v>
      </c>
      <c r="F3965" t="s">
        <v>15061</v>
      </c>
      <c r="G3965" t="s">
        <v>20049</v>
      </c>
    </row>
    <row r="3966" spans="1:7" x14ac:dyDescent="0.3">
      <c r="A3966">
        <v>3965</v>
      </c>
      <c r="B3966" t="s">
        <v>19021</v>
      </c>
      <c r="C3966" t="s">
        <v>15077</v>
      </c>
      <c r="D3966">
        <v>20918</v>
      </c>
      <c r="E3966">
        <v>893</v>
      </c>
      <c r="F3966" t="s">
        <v>15063</v>
      </c>
      <c r="G3966" t="s">
        <v>20049</v>
      </c>
    </row>
    <row r="3967" spans="1:7" x14ac:dyDescent="0.3">
      <c r="A3967">
        <v>3966</v>
      </c>
      <c r="B3967" t="s">
        <v>19022</v>
      </c>
      <c r="C3967" t="s">
        <v>15077</v>
      </c>
      <c r="D3967">
        <v>18743</v>
      </c>
      <c r="E3967">
        <v>20</v>
      </c>
      <c r="F3967" t="s">
        <v>15070</v>
      </c>
      <c r="G3967" t="s">
        <v>20051</v>
      </c>
    </row>
    <row r="3968" spans="1:7" x14ac:dyDescent="0.3">
      <c r="A3968">
        <v>3967</v>
      </c>
      <c r="B3968" t="s">
        <v>19023</v>
      </c>
      <c r="C3968" t="s">
        <v>15069</v>
      </c>
      <c r="D3968">
        <v>32059</v>
      </c>
      <c r="E3968">
        <v>840</v>
      </c>
      <c r="F3968" t="s">
        <v>15070</v>
      </c>
      <c r="G3968" t="s">
        <v>20049</v>
      </c>
    </row>
    <row r="3969" spans="1:7" x14ac:dyDescent="0.3">
      <c r="A3969">
        <v>3968</v>
      </c>
      <c r="B3969" t="s">
        <v>19024</v>
      </c>
      <c r="C3969" t="s">
        <v>15054</v>
      </c>
      <c r="D3969">
        <v>37987</v>
      </c>
      <c r="E3969">
        <v>673</v>
      </c>
      <c r="F3969" t="s">
        <v>15061</v>
      </c>
      <c r="G3969" t="s">
        <v>20049</v>
      </c>
    </row>
    <row r="3970" spans="1:7" x14ac:dyDescent="0.3">
      <c r="A3970">
        <v>3969</v>
      </c>
      <c r="B3970" t="s">
        <v>19025</v>
      </c>
      <c r="C3970" t="s">
        <v>15054</v>
      </c>
      <c r="D3970">
        <v>18888</v>
      </c>
      <c r="E3970">
        <v>581</v>
      </c>
      <c r="F3970" t="s">
        <v>15055</v>
      </c>
      <c r="G3970" t="s">
        <v>20049</v>
      </c>
    </row>
    <row r="3971" spans="1:7" x14ac:dyDescent="0.3">
      <c r="A3971">
        <v>3970</v>
      </c>
      <c r="B3971" t="s">
        <v>19026</v>
      </c>
      <c r="C3971" t="s">
        <v>15065</v>
      </c>
      <c r="D3971">
        <v>4124</v>
      </c>
      <c r="E3971">
        <v>200</v>
      </c>
      <c r="F3971" t="s">
        <v>15061</v>
      </c>
      <c r="G3971" t="s">
        <v>20049</v>
      </c>
    </row>
    <row r="3972" spans="1:7" x14ac:dyDescent="0.3">
      <c r="A3972">
        <v>3971</v>
      </c>
      <c r="B3972" t="s">
        <v>19027</v>
      </c>
      <c r="C3972" t="s">
        <v>15054</v>
      </c>
      <c r="D3972">
        <v>48885</v>
      </c>
      <c r="E3972">
        <v>179</v>
      </c>
      <c r="F3972" t="s">
        <v>15055</v>
      </c>
      <c r="G3972" t="s">
        <v>20049</v>
      </c>
    </row>
    <row r="3973" spans="1:7" x14ac:dyDescent="0.3">
      <c r="A3973">
        <v>3972</v>
      </c>
      <c r="B3973" t="s">
        <v>19028</v>
      </c>
      <c r="C3973" t="s">
        <v>15065</v>
      </c>
      <c r="D3973">
        <v>44971</v>
      </c>
      <c r="E3973">
        <v>107</v>
      </c>
      <c r="F3973" t="s">
        <v>15070</v>
      </c>
      <c r="G3973" t="s">
        <v>20049</v>
      </c>
    </row>
    <row r="3974" spans="1:7" x14ac:dyDescent="0.3">
      <c r="A3974">
        <v>3973</v>
      </c>
      <c r="B3974" t="s">
        <v>19029</v>
      </c>
      <c r="C3974" t="s">
        <v>15069</v>
      </c>
      <c r="D3974">
        <v>23967</v>
      </c>
      <c r="E3974">
        <v>581</v>
      </c>
      <c r="F3974" t="s">
        <v>15055</v>
      </c>
      <c r="G3974" t="s">
        <v>20049</v>
      </c>
    </row>
    <row r="3975" spans="1:7" x14ac:dyDescent="0.3">
      <c r="A3975">
        <v>3974</v>
      </c>
      <c r="B3975" t="s">
        <v>19030</v>
      </c>
      <c r="C3975" t="s">
        <v>15077</v>
      </c>
      <c r="D3975">
        <v>41883</v>
      </c>
      <c r="E3975">
        <v>465</v>
      </c>
      <c r="F3975" t="s">
        <v>15055</v>
      </c>
      <c r="G3975" t="s">
        <v>20049</v>
      </c>
    </row>
    <row r="3976" spans="1:7" x14ac:dyDescent="0.3">
      <c r="A3976">
        <v>3975</v>
      </c>
      <c r="B3976" t="s">
        <v>19031</v>
      </c>
      <c r="C3976" t="s">
        <v>15054</v>
      </c>
      <c r="D3976">
        <v>10207</v>
      </c>
      <c r="E3976">
        <v>366</v>
      </c>
      <c r="F3976" t="s">
        <v>15061</v>
      </c>
      <c r="G3976" t="s">
        <v>20049</v>
      </c>
    </row>
    <row r="3977" spans="1:7" x14ac:dyDescent="0.3">
      <c r="A3977">
        <v>3976</v>
      </c>
      <c r="B3977" t="s">
        <v>19032</v>
      </c>
      <c r="C3977" t="s">
        <v>15054</v>
      </c>
      <c r="D3977">
        <v>35505</v>
      </c>
      <c r="E3977">
        <v>745</v>
      </c>
      <c r="F3977" t="s">
        <v>15070</v>
      </c>
      <c r="G3977" t="s">
        <v>20049</v>
      </c>
    </row>
    <row r="3978" spans="1:7" x14ac:dyDescent="0.3">
      <c r="A3978">
        <v>3977</v>
      </c>
      <c r="B3978" t="s">
        <v>19033</v>
      </c>
      <c r="C3978" t="s">
        <v>15060</v>
      </c>
      <c r="D3978">
        <v>40937</v>
      </c>
      <c r="E3978">
        <v>48</v>
      </c>
      <c r="F3978" t="s">
        <v>15063</v>
      </c>
      <c r="G3978" t="s">
        <v>20051</v>
      </c>
    </row>
    <row r="3979" spans="1:7" x14ac:dyDescent="0.3">
      <c r="A3979">
        <v>3978</v>
      </c>
      <c r="B3979" t="s">
        <v>19034</v>
      </c>
      <c r="C3979" t="s">
        <v>15065</v>
      </c>
      <c r="D3979">
        <v>4459</v>
      </c>
      <c r="E3979">
        <v>409</v>
      </c>
      <c r="F3979" t="s">
        <v>15070</v>
      </c>
      <c r="G3979" t="s">
        <v>20049</v>
      </c>
    </row>
    <row r="3980" spans="1:7" x14ac:dyDescent="0.3">
      <c r="A3980">
        <v>3979</v>
      </c>
      <c r="B3980" t="s">
        <v>19035</v>
      </c>
      <c r="C3980" t="s">
        <v>15057</v>
      </c>
      <c r="D3980">
        <v>37668</v>
      </c>
      <c r="E3980">
        <v>985</v>
      </c>
      <c r="F3980" t="s">
        <v>15070</v>
      </c>
      <c r="G3980" t="s">
        <v>20049</v>
      </c>
    </row>
    <row r="3981" spans="1:7" x14ac:dyDescent="0.3">
      <c r="A3981">
        <v>3980</v>
      </c>
      <c r="B3981" t="s">
        <v>19036</v>
      </c>
      <c r="C3981" t="s">
        <v>15060</v>
      </c>
      <c r="D3981">
        <v>43448</v>
      </c>
      <c r="E3981">
        <v>886</v>
      </c>
      <c r="F3981" t="s">
        <v>15061</v>
      </c>
      <c r="G3981" t="s">
        <v>20049</v>
      </c>
    </row>
    <row r="3982" spans="1:7" x14ac:dyDescent="0.3">
      <c r="A3982">
        <v>3981</v>
      </c>
      <c r="B3982" t="s">
        <v>19037</v>
      </c>
      <c r="C3982" t="s">
        <v>15077</v>
      </c>
      <c r="D3982">
        <v>9168</v>
      </c>
      <c r="E3982">
        <v>448</v>
      </c>
      <c r="F3982" t="s">
        <v>15070</v>
      </c>
      <c r="G3982" t="s">
        <v>20049</v>
      </c>
    </row>
    <row r="3983" spans="1:7" x14ac:dyDescent="0.3">
      <c r="A3983">
        <v>3982</v>
      </c>
      <c r="B3983" t="s">
        <v>19038</v>
      </c>
      <c r="C3983" t="s">
        <v>15060</v>
      </c>
      <c r="D3983">
        <v>41889</v>
      </c>
      <c r="E3983">
        <v>14</v>
      </c>
      <c r="F3983" t="s">
        <v>15061</v>
      </c>
      <c r="G3983" t="s">
        <v>20050</v>
      </c>
    </row>
    <row r="3984" spans="1:7" x14ac:dyDescent="0.3">
      <c r="A3984">
        <v>3983</v>
      </c>
      <c r="B3984" t="s">
        <v>19039</v>
      </c>
      <c r="C3984" t="s">
        <v>15054</v>
      </c>
      <c r="D3984">
        <v>37401</v>
      </c>
      <c r="E3984">
        <v>399</v>
      </c>
      <c r="F3984" t="s">
        <v>15070</v>
      </c>
      <c r="G3984" t="s">
        <v>20049</v>
      </c>
    </row>
    <row r="3985" spans="1:7" x14ac:dyDescent="0.3">
      <c r="A3985">
        <v>3984</v>
      </c>
      <c r="B3985" t="s">
        <v>19040</v>
      </c>
      <c r="C3985" t="s">
        <v>15077</v>
      </c>
      <c r="D3985">
        <v>35589</v>
      </c>
      <c r="E3985">
        <v>329</v>
      </c>
      <c r="F3985" t="s">
        <v>15063</v>
      </c>
      <c r="G3985" t="s">
        <v>20049</v>
      </c>
    </row>
    <row r="3986" spans="1:7" x14ac:dyDescent="0.3">
      <c r="A3986">
        <v>3985</v>
      </c>
      <c r="B3986" t="s">
        <v>19041</v>
      </c>
      <c r="C3986" t="s">
        <v>15060</v>
      </c>
      <c r="D3986">
        <v>43138</v>
      </c>
      <c r="E3986">
        <v>951</v>
      </c>
      <c r="F3986" t="s">
        <v>15055</v>
      </c>
      <c r="G3986" t="s">
        <v>20049</v>
      </c>
    </row>
    <row r="3987" spans="1:7" x14ac:dyDescent="0.3">
      <c r="A3987">
        <v>3986</v>
      </c>
      <c r="B3987" t="s">
        <v>19042</v>
      </c>
      <c r="C3987" t="s">
        <v>15077</v>
      </c>
      <c r="D3987">
        <v>34672</v>
      </c>
      <c r="E3987">
        <v>516</v>
      </c>
      <c r="F3987" t="s">
        <v>15063</v>
      </c>
      <c r="G3987" t="s">
        <v>20049</v>
      </c>
    </row>
    <row r="3988" spans="1:7" x14ac:dyDescent="0.3">
      <c r="A3988">
        <v>3987</v>
      </c>
      <c r="B3988" t="s">
        <v>19043</v>
      </c>
      <c r="C3988" t="s">
        <v>15057</v>
      </c>
      <c r="D3988">
        <v>9396</v>
      </c>
      <c r="E3988">
        <v>667</v>
      </c>
      <c r="F3988" t="s">
        <v>15063</v>
      </c>
      <c r="G3988" t="s">
        <v>20049</v>
      </c>
    </row>
    <row r="3989" spans="1:7" x14ac:dyDescent="0.3">
      <c r="A3989">
        <v>3988</v>
      </c>
      <c r="B3989" t="s">
        <v>19044</v>
      </c>
      <c r="C3989" t="s">
        <v>15057</v>
      </c>
      <c r="D3989">
        <v>6852</v>
      </c>
      <c r="E3989">
        <v>854</v>
      </c>
      <c r="F3989" t="s">
        <v>15063</v>
      </c>
      <c r="G3989" t="s">
        <v>20049</v>
      </c>
    </row>
    <row r="3990" spans="1:7" x14ac:dyDescent="0.3">
      <c r="A3990">
        <v>3989</v>
      </c>
      <c r="B3990" t="s">
        <v>19045</v>
      </c>
      <c r="C3990" t="s">
        <v>15065</v>
      </c>
      <c r="D3990">
        <v>12547</v>
      </c>
      <c r="E3990">
        <v>211</v>
      </c>
      <c r="F3990" t="s">
        <v>15063</v>
      </c>
      <c r="G3990" t="s">
        <v>20049</v>
      </c>
    </row>
    <row r="3991" spans="1:7" x14ac:dyDescent="0.3">
      <c r="A3991">
        <v>3990</v>
      </c>
      <c r="B3991" t="s">
        <v>19046</v>
      </c>
      <c r="C3991" t="s">
        <v>15057</v>
      </c>
      <c r="D3991">
        <v>31844</v>
      </c>
      <c r="E3991">
        <v>878</v>
      </c>
      <c r="F3991" t="s">
        <v>15070</v>
      </c>
      <c r="G3991" t="s">
        <v>20049</v>
      </c>
    </row>
    <row r="3992" spans="1:7" x14ac:dyDescent="0.3">
      <c r="A3992">
        <v>3991</v>
      </c>
      <c r="B3992" t="s">
        <v>19047</v>
      </c>
      <c r="C3992" t="s">
        <v>15057</v>
      </c>
      <c r="D3992">
        <v>14661</v>
      </c>
      <c r="E3992">
        <v>266</v>
      </c>
      <c r="F3992" t="s">
        <v>15061</v>
      </c>
      <c r="G3992" t="s">
        <v>20049</v>
      </c>
    </row>
    <row r="3993" spans="1:7" x14ac:dyDescent="0.3">
      <c r="A3993">
        <v>3992</v>
      </c>
      <c r="B3993" t="s">
        <v>19048</v>
      </c>
      <c r="C3993" t="s">
        <v>15057</v>
      </c>
      <c r="D3993">
        <v>41793</v>
      </c>
      <c r="E3993">
        <v>100</v>
      </c>
      <c r="F3993" t="s">
        <v>15070</v>
      </c>
      <c r="G3993" t="s">
        <v>20049</v>
      </c>
    </row>
    <row r="3994" spans="1:7" x14ac:dyDescent="0.3">
      <c r="A3994">
        <v>3993</v>
      </c>
      <c r="B3994" t="s">
        <v>19049</v>
      </c>
      <c r="C3994" t="s">
        <v>15060</v>
      </c>
      <c r="D3994">
        <v>44667</v>
      </c>
      <c r="E3994">
        <v>472</v>
      </c>
      <c r="F3994" t="s">
        <v>15055</v>
      </c>
      <c r="G3994" t="s">
        <v>20049</v>
      </c>
    </row>
    <row r="3995" spans="1:7" x14ac:dyDescent="0.3">
      <c r="A3995">
        <v>3994</v>
      </c>
      <c r="B3995" t="s">
        <v>19050</v>
      </c>
      <c r="C3995" t="s">
        <v>15057</v>
      </c>
      <c r="D3995">
        <v>11221</v>
      </c>
      <c r="E3995">
        <v>71</v>
      </c>
      <c r="F3995" t="s">
        <v>15055</v>
      </c>
      <c r="G3995" t="s">
        <v>20051</v>
      </c>
    </row>
    <row r="3996" spans="1:7" x14ac:dyDescent="0.3">
      <c r="A3996">
        <v>3995</v>
      </c>
      <c r="B3996" t="s">
        <v>19051</v>
      </c>
      <c r="C3996" t="s">
        <v>15069</v>
      </c>
      <c r="D3996">
        <v>20335</v>
      </c>
      <c r="E3996">
        <v>616</v>
      </c>
      <c r="F3996" t="s">
        <v>15061</v>
      </c>
      <c r="G3996" t="s">
        <v>20049</v>
      </c>
    </row>
    <row r="3997" spans="1:7" x14ac:dyDescent="0.3">
      <c r="A3997">
        <v>3996</v>
      </c>
      <c r="B3997" t="s">
        <v>19052</v>
      </c>
      <c r="C3997" t="s">
        <v>15069</v>
      </c>
      <c r="D3997">
        <v>1632</v>
      </c>
      <c r="E3997">
        <v>397</v>
      </c>
      <c r="F3997" t="s">
        <v>15070</v>
      </c>
      <c r="G3997" t="s">
        <v>20049</v>
      </c>
    </row>
    <row r="3998" spans="1:7" x14ac:dyDescent="0.3">
      <c r="A3998">
        <v>3997</v>
      </c>
      <c r="B3998" t="s">
        <v>19053</v>
      </c>
      <c r="C3998" t="s">
        <v>15069</v>
      </c>
      <c r="D3998">
        <v>39575</v>
      </c>
      <c r="E3998">
        <v>556</v>
      </c>
      <c r="F3998" t="s">
        <v>15063</v>
      </c>
      <c r="G3998" t="s">
        <v>20049</v>
      </c>
    </row>
    <row r="3999" spans="1:7" x14ac:dyDescent="0.3">
      <c r="A3999">
        <v>3998</v>
      </c>
      <c r="B3999" t="s">
        <v>19054</v>
      </c>
      <c r="C3999" t="s">
        <v>15057</v>
      </c>
      <c r="D3999">
        <v>32605</v>
      </c>
      <c r="E3999">
        <v>392</v>
      </c>
      <c r="F3999" t="s">
        <v>15061</v>
      </c>
      <c r="G3999" t="s">
        <v>20049</v>
      </c>
    </row>
    <row r="4000" spans="1:7" x14ac:dyDescent="0.3">
      <c r="A4000">
        <v>3999</v>
      </c>
      <c r="B4000" t="s">
        <v>19055</v>
      </c>
      <c r="C4000" t="s">
        <v>15069</v>
      </c>
      <c r="D4000">
        <v>13753</v>
      </c>
      <c r="E4000">
        <v>540</v>
      </c>
      <c r="F4000" t="s">
        <v>15061</v>
      </c>
      <c r="G4000" t="s">
        <v>20049</v>
      </c>
    </row>
    <row r="4001" spans="1:7" x14ac:dyDescent="0.3">
      <c r="A4001">
        <v>4000</v>
      </c>
      <c r="B4001" t="s">
        <v>19056</v>
      </c>
      <c r="C4001" t="s">
        <v>15060</v>
      </c>
      <c r="D4001">
        <v>4755</v>
      </c>
      <c r="E4001">
        <v>937</v>
      </c>
      <c r="F4001" t="s">
        <v>15070</v>
      </c>
      <c r="G4001" t="s">
        <v>20049</v>
      </c>
    </row>
    <row r="4002" spans="1:7" x14ac:dyDescent="0.3">
      <c r="A4002">
        <v>4001</v>
      </c>
      <c r="B4002" t="s">
        <v>19057</v>
      </c>
      <c r="C4002" t="s">
        <v>15054</v>
      </c>
      <c r="D4002">
        <v>36711</v>
      </c>
      <c r="E4002">
        <v>650</v>
      </c>
      <c r="F4002" t="s">
        <v>15070</v>
      </c>
      <c r="G4002" t="s">
        <v>20049</v>
      </c>
    </row>
    <row r="4003" spans="1:7" x14ac:dyDescent="0.3">
      <c r="A4003">
        <v>4002</v>
      </c>
      <c r="B4003" t="s">
        <v>19058</v>
      </c>
      <c r="C4003" t="s">
        <v>15060</v>
      </c>
      <c r="D4003">
        <v>11257</v>
      </c>
      <c r="E4003">
        <v>539</v>
      </c>
      <c r="F4003" t="s">
        <v>15063</v>
      </c>
      <c r="G4003" t="s">
        <v>20049</v>
      </c>
    </row>
    <row r="4004" spans="1:7" x14ac:dyDescent="0.3">
      <c r="A4004">
        <v>4003</v>
      </c>
      <c r="B4004" t="s">
        <v>19059</v>
      </c>
      <c r="C4004" t="s">
        <v>15054</v>
      </c>
      <c r="D4004">
        <v>14251</v>
      </c>
      <c r="E4004">
        <v>795</v>
      </c>
      <c r="F4004" t="s">
        <v>15063</v>
      </c>
      <c r="G4004" t="s">
        <v>20049</v>
      </c>
    </row>
    <row r="4005" spans="1:7" x14ac:dyDescent="0.3">
      <c r="A4005">
        <v>4004</v>
      </c>
      <c r="B4005" t="s">
        <v>19060</v>
      </c>
      <c r="C4005" t="s">
        <v>15065</v>
      </c>
      <c r="D4005">
        <v>9041</v>
      </c>
      <c r="E4005">
        <v>508</v>
      </c>
      <c r="F4005" t="s">
        <v>15063</v>
      </c>
      <c r="G4005" t="s">
        <v>20049</v>
      </c>
    </row>
    <row r="4006" spans="1:7" x14ac:dyDescent="0.3">
      <c r="A4006">
        <v>4005</v>
      </c>
      <c r="B4006" t="s">
        <v>19061</v>
      </c>
      <c r="C4006" t="s">
        <v>15057</v>
      </c>
      <c r="D4006">
        <v>34033</v>
      </c>
      <c r="E4006">
        <v>886</v>
      </c>
      <c r="F4006" t="s">
        <v>15070</v>
      </c>
      <c r="G4006" t="s">
        <v>20049</v>
      </c>
    </row>
    <row r="4007" spans="1:7" x14ac:dyDescent="0.3">
      <c r="A4007">
        <v>4006</v>
      </c>
      <c r="B4007" t="s">
        <v>19062</v>
      </c>
      <c r="C4007" t="s">
        <v>15065</v>
      </c>
      <c r="D4007">
        <v>48383</v>
      </c>
      <c r="E4007">
        <v>320</v>
      </c>
      <c r="F4007" t="s">
        <v>15070</v>
      </c>
      <c r="G4007" t="s">
        <v>20049</v>
      </c>
    </row>
    <row r="4008" spans="1:7" x14ac:dyDescent="0.3">
      <c r="A4008">
        <v>4007</v>
      </c>
      <c r="B4008" t="s">
        <v>19063</v>
      </c>
      <c r="C4008" t="s">
        <v>15077</v>
      </c>
      <c r="D4008">
        <v>17127</v>
      </c>
      <c r="E4008">
        <v>254</v>
      </c>
      <c r="F4008" t="s">
        <v>15070</v>
      </c>
      <c r="G4008" t="s">
        <v>20049</v>
      </c>
    </row>
    <row r="4009" spans="1:7" x14ac:dyDescent="0.3">
      <c r="A4009">
        <v>4008</v>
      </c>
      <c r="B4009" t="s">
        <v>19064</v>
      </c>
      <c r="C4009" t="s">
        <v>15069</v>
      </c>
      <c r="D4009">
        <v>3908</v>
      </c>
      <c r="E4009">
        <v>315</v>
      </c>
      <c r="F4009" t="s">
        <v>15061</v>
      </c>
      <c r="G4009" t="s">
        <v>20049</v>
      </c>
    </row>
    <row r="4010" spans="1:7" x14ac:dyDescent="0.3">
      <c r="A4010">
        <v>4009</v>
      </c>
      <c r="B4010" t="s">
        <v>19065</v>
      </c>
      <c r="C4010" t="s">
        <v>15065</v>
      </c>
      <c r="D4010">
        <v>14863</v>
      </c>
      <c r="E4010">
        <v>580</v>
      </c>
      <c r="F4010" t="s">
        <v>15055</v>
      </c>
      <c r="G4010" t="s">
        <v>20049</v>
      </c>
    </row>
    <row r="4011" spans="1:7" x14ac:dyDescent="0.3">
      <c r="A4011">
        <v>4010</v>
      </c>
      <c r="B4011" t="s">
        <v>19066</v>
      </c>
      <c r="C4011" t="s">
        <v>15069</v>
      </c>
      <c r="D4011">
        <v>7797</v>
      </c>
      <c r="E4011">
        <v>367</v>
      </c>
      <c r="F4011" t="s">
        <v>15055</v>
      </c>
      <c r="G4011" t="s">
        <v>20049</v>
      </c>
    </row>
    <row r="4012" spans="1:7" x14ac:dyDescent="0.3">
      <c r="A4012">
        <v>4011</v>
      </c>
      <c r="B4012" t="s">
        <v>19067</v>
      </c>
      <c r="C4012" t="s">
        <v>15060</v>
      </c>
      <c r="D4012">
        <v>19344</v>
      </c>
      <c r="E4012">
        <v>237</v>
      </c>
      <c r="F4012" t="s">
        <v>15055</v>
      </c>
      <c r="G4012" t="s">
        <v>20049</v>
      </c>
    </row>
    <row r="4013" spans="1:7" x14ac:dyDescent="0.3">
      <c r="A4013">
        <v>4012</v>
      </c>
      <c r="B4013" t="s">
        <v>19068</v>
      </c>
      <c r="C4013" t="s">
        <v>15057</v>
      </c>
      <c r="D4013">
        <v>8645</v>
      </c>
      <c r="E4013">
        <v>317</v>
      </c>
      <c r="F4013" t="s">
        <v>15055</v>
      </c>
      <c r="G4013" t="s">
        <v>20049</v>
      </c>
    </row>
    <row r="4014" spans="1:7" x14ac:dyDescent="0.3">
      <c r="A4014">
        <v>4013</v>
      </c>
      <c r="B4014" t="s">
        <v>19069</v>
      </c>
      <c r="C4014" t="s">
        <v>15057</v>
      </c>
      <c r="D4014">
        <v>68</v>
      </c>
      <c r="E4014">
        <v>504</v>
      </c>
      <c r="F4014" t="s">
        <v>15055</v>
      </c>
      <c r="G4014" t="s">
        <v>20049</v>
      </c>
    </row>
    <row r="4015" spans="1:7" x14ac:dyDescent="0.3">
      <c r="A4015">
        <v>4014</v>
      </c>
      <c r="B4015" t="s">
        <v>19070</v>
      </c>
      <c r="C4015" t="s">
        <v>15057</v>
      </c>
      <c r="D4015">
        <v>40616</v>
      </c>
      <c r="E4015">
        <v>201</v>
      </c>
      <c r="F4015" t="s">
        <v>15061</v>
      </c>
      <c r="G4015" t="s">
        <v>20049</v>
      </c>
    </row>
    <row r="4016" spans="1:7" x14ac:dyDescent="0.3">
      <c r="A4016">
        <v>4015</v>
      </c>
      <c r="B4016" t="s">
        <v>19071</v>
      </c>
      <c r="C4016" t="s">
        <v>15057</v>
      </c>
      <c r="D4016">
        <v>7275</v>
      </c>
      <c r="E4016">
        <v>447</v>
      </c>
      <c r="F4016" t="s">
        <v>15070</v>
      </c>
      <c r="G4016" t="s">
        <v>20049</v>
      </c>
    </row>
    <row r="4017" spans="1:7" x14ac:dyDescent="0.3">
      <c r="A4017">
        <v>4016</v>
      </c>
      <c r="B4017" t="s">
        <v>19072</v>
      </c>
      <c r="C4017" t="s">
        <v>15054</v>
      </c>
      <c r="D4017">
        <v>11658</v>
      </c>
      <c r="E4017">
        <v>990</v>
      </c>
      <c r="F4017" t="s">
        <v>15070</v>
      </c>
      <c r="G4017" t="s">
        <v>20049</v>
      </c>
    </row>
    <row r="4018" spans="1:7" x14ac:dyDescent="0.3">
      <c r="A4018">
        <v>4017</v>
      </c>
      <c r="B4018" t="s">
        <v>19073</v>
      </c>
      <c r="C4018" t="s">
        <v>15065</v>
      </c>
      <c r="D4018">
        <v>13026</v>
      </c>
      <c r="E4018">
        <v>268</v>
      </c>
      <c r="F4018" t="s">
        <v>15063</v>
      </c>
      <c r="G4018" t="s">
        <v>20049</v>
      </c>
    </row>
    <row r="4019" spans="1:7" x14ac:dyDescent="0.3">
      <c r="A4019">
        <v>4018</v>
      </c>
      <c r="B4019" t="s">
        <v>19074</v>
      </c>
      <c r="C4019" t="s">
        <v>15054</v>
      </c>
      <c r="D4019">
        <v>49177</v>
      </c>
      <c r="E4019">
        <v>478</v>
      </c>
      <c r="F4019" t="s">
        <v>15063</v>
      </c>
      <c r="G4019" t="s">
        <v>20049</v>
      </c>
    </row>
    <row r="4020" spans="1:7" x14ac:dyDescent="0.3">
      <c r="A4020">
        <v>4019</v>
      </c>
      <c r="B4020" t="s">
        <v>19075</v>
      </c>
      <c r="C4020" t="s">
        <v>15054</v>
      </c>
      <c r="D4020">
        <v>26358</v>
      </c>
      <c r="E4020">
        <v>2</v>
      </c>
      <c r="F4020" t="s">
        <v>15061</v>
      </c>
      <c r="G4020" t="s">
        <v>20050</v>
      </c>
    </row>
    <row r="4021" spans="1:7" x14ac:dyDescent="0.3">
      <c r="A4021">
        <v>4020</v>
      </c>
      <c r="B4021" t="s">
        <v>19076</v>
      </c>
      <c r="C4021" t="s">
        <v>15077</v>
      </c>
      <c r="D4021">
        <v>47733</v>
      </c>
      <c r="E4021">
        <v>35</v>
      </c>
      <c r="F4021" t="s">
        <v>15063</v>
      </c>
      <c r="G4021" t="s">
        <v>20051</v>
      </c>
    </row>
    <row r="4022" spans="1:7" x14ac:dyDescent="0.3">
      <c r="A4022">
        <v>4021</v>
      </c>
      <c r="B4022" t="s">
        <v>19077</v>
      </c>
      <c r="C4022" t="s">
        <v>15054</v>
      </c>
      <c r="D4022">
        <v>3586</v>
      </c>
      <c r="E4022">
        <v>891</v>
      </c>
      <c r="F4022" t="s">
        <v>15055</v>
      </c>
      <c r="G4022" t="s">
        <v>20049</v>
      </c>
    </row>
    <row r="4023" spans="1:7" x14ac:dyDescent="0.3">
      <c r="A4023">
        <v>4022</v>
      </c>
      <c r="B4023" t="s">
        <v>19078</v>
      </c>
      <c r="C4023" t="s">
        <v>15060</v>
      </c>
      <c r="D4023">
        <v>13394</v>
      </c>
      <c r="E4023">
        <v>730</v>
      </c>
      <c r="F4023" t="s">
        <v>15063</v>
      </c>
      <c r="G4023" t="s">
        <v>20049</v>
      </c>
    </row>
    <row r="4024" spans="1:7" x14ac:dyDescent="0.3">
      <c r="A4024">
        <v>4023</v>
      </c>
      <c r="B4024" t="s">
        <v>19079</v>
      </c>
      <c r="C4024" t="s">
        <v>15060</v>
      </c>
      <c r="D4024">
        <v>8498</v>
      </c>
      <c r="E4024">
        <v>344</v>
      </c>
      <c r="F4024" t="s">
        <v>15055</v>
      </c>
      <c r="G4024" t="s">
        <v>20049</v>
      </c>
    </row>
    <row r="4025" spans="1:7" x14ac:dyDescent="0.3">
      <c r="A4025">
        <v>4024</v>
      </c>
      <c r="B4025" t="s">
        <v>19080</v>
      </c>
      <c r="C4025" t="s">
        <v>15060</v>
      </c>
      <c r="D4025">
        <v>14361</v>
      </c>
      <c r="E4025">
        <v>100</v>
      </c>
      <c r="F4025" t="s">
        <v>15055</v>
      </c>
      <c r="G4025" t="s">
        <v>20049</v>
      </c>
    </row>
    <row r="4026" spans="1:7" x14ac:dyDescent="0.3">
      <c r="A4026">
        <v>4025</v>
      </c>
      <c r="B4026" t="s">
        <v>19081</v>
      </c>
      <c r="C4026" t="s">
        <v>15057</v>
      </c>
      <c r="D4026">
        <v>42277</v>
      </c>
      <c r="E4026">
        <v>711</v>
      </c>
      <c r="F4026" t="s">
        <v>15055</v>
      </c>
      <c r="G4026" t="s">
        <v>20049</v>
      </c>
    </row>
    <row r="4027" spans="1:7" x14ac:dyDescent="0.3">
      <c r="A4027">
        <v>4026</v>
      </c>
      <c r="B4027" t="s">
        <v>19082</v>
      </c>
      <c r="C4027" t="s">
        <v>15069</v>
      </c>
      <c r="D4027">
        <v>39752</v>
      </c>
      <c r="E4027">
        <v>894</v>
      </c>
      <c r="F4027" t="s">
        <v>15063</v>
      </c>
      <c r="G4027" t="s">
        <v>20049</v>
      </c>
    </row>
    <row r="4028" spans="1:7" x14ac:dyDescent="0.3">
      <c r="A4028">
        <v>4027</v>
      </c>
      <c r="B4028" t="s">
        <v>19083</v>
      </c>
      <c r="C4028" t="s">
        <v>15060</v>
      </c>
      <c r="D4028">
        <v>8039</v>
      </c>
      <c r="E4028">
        <v>600</v>
      </c>
      <c r="F4028" t="s">
        <v>15061</v>
      </c>
      <c r="G4028" t="s">
        <v>20049</v>
      </c>
    </row>
    <row r="4029" spans="1:7" x14ac:dyDescent="0.3">
      <c r="A4029">
        <v>4028</v>
      </c>
      <c r="B4029" t="s">
        <v>19084</v>
      </c>
      <c r="C4029" t="s">
        <v>15057</v>
      </c>
      <c r="D4029">
        <v>34121</v>
      </c>
      <c r="E4029">
        <v>424</v>
      </c>
      <c r="F4029" t="s">
        <v>15070</v>
      </c>
      <c r="G4029" t="s">
        <v>20049</v>
      </c>
    </row>
    <row r="4030" spans="1:7" x14ac:dyDescent="0.3">
      <c r="A4030">
        <v>4029</v>
      </c>
      <c r="B4030" t="s">
        <v>19085</v>
      </c>
      <c r="C4030" t="s">
        <v>15054</v>
      </c>
      <c r="D4030">
        <v>20613</v>
      </c>
      <c r="E4030">
        <v>53</v>
      </c>
      <c r="F4030" t="s">
        <v>15061</v>
      </c>
      <c r="G4030" t="s">
        <v>20051</v>
      </c>
    </row>
    <row r="4031" spans="1:7" x14ac:dyDescent="0.3">
      <c r="A4031">
        <v>4030</v>
      </c>
      <c r="B4031" t="s">
        <v>19086</v>
      </c>
      <c r="C4031" t="s">
        <v>15057</v>
      </c>
      <c r="D4031">
        <v>13076</v>
      </c>
      <c r="E4031">
        <v>130</v>
      </c>
      <c r="F4031" t="s">
        <v>15061</v>
      </c>
      <c r="G4031" t="s">
        <v>20049</v>
      </c>
    </row>
    <row r="4032" spans="1:7" x14ac:dyDescent="0.3">
      <c r="A4032">
        <v>4031</v>
      </c>
      <c r="B4032" t="s">
        <v>19087</v>
      </c>
      <c r="C4032" t="s">
        <v>15077</v>
      </c>
      <c r="D4032">
        <v>9059</v>
      </c>
      <c r="E4032">
        <v>325</v>
      </c>
      <c r="F4032" t="s">
        <v>15055</v>
      </c>
      <c r="G4032" t="s">
        <v>20049</v>
      </c>
    </row>
    <row r="4033" spans="1:7" x14ac:dyDescent="0.3">
      <c r="A4033">
        <v>4032</v>
      </c>
      <c r="B4033" t="s">
        <v>19088</v>
      </c>
      <c r="C4033" t="s">
        <v>15054</v>
      </c>
      <c r="D4033">
        <v>36176</v>
      </c>
      <c r="E4033">
        <v>374</v>
      </c>
      <c r="F4033" t="s">
        <v>15055</v>
      </c>
      <c r="G4033" t="s">
        <v>20049</v>
      </c>
    </row>
    <row r="4034" spans="1:7" x14ac:dyDescent="0.3">
      <c r="A4034">
        <v>4033</v>
      </c>
      <c r="B4034" t="s">
        <v>19089</v>
      </c>
      <c r="C4034" t="s">
        <v>15065</v>
      </c>
      <c r="D4034">
        <v>25633</v>
      </c>
      <c r="E4034">
        <v>689</v>
      </c>
      <c r="F4034" t="s">
        <v>15063</v>
      </c>
      <c r="G4034" t="s">
        <v>20049</v>
      </c>
    </row>
    <row r="4035" spans="1:7" x14ac:dyDescent="0.3">
      <c r="A4035">
        <v>4034</v>
      </c>
      <c r="B4035" t="s">
        <v>19090</v>
      </c>
      <c r="C4035" t="s">
        <v>15060</v>
      </c>
      <c r="D4035">
        <v>17302</v>
      </c>
      <c r="E4035">
        <v>957</v>
      </c>
      <c r="F4035" t="s">
        <v>15061</v>
      </c>
      <c r="G4035" t="s">
        <v>20049</v>
      </c>
    </row>
    <row r="4036" spans="1:7" x14ac:dyDescent="0.3">
      <c r="A4036">
        <v>4035</v>
      </c>
      <c r="B4036" t="s">
        <v>19091</v>
      </c>
      <c r="C4036" t="s">
        <v>15060</v>
      </c>
      <c r="D4036">
        <v>10523</v>
      </c>
      <c r="E4036">
        <v>849</v>
      </c>
      <c r="F4036" t="s">
        <v>15063</v>
      </c>
      <c r="G4036" t="s">
        <v>20049</v>
      </c>
    </row>
    <row r="4037" spans="1:7" x14ac:dyDescent="0.3">
      <c r="A4037">
        <v>4036</v>
      </c>
      <c r="B4037" t="s">
        <v>19092</v>
      </c>
      <c r="C4037" t="s">
        <v>15077</v>
      </c>
      <c r="D4037">
        <v>28357</v>
      </c>
      <c r="E4037">
        <v>918</v>
      </c>
      <c r="F4037" t="s">
        <v>15063</v>
      </c>
      <c r="G4037" t="s">
        <v>20049</v>
      </c>
    </row>
    <row r="4038" spans="1:7" x14ac:dyDescent="0.3">
      <c r="A4038">
        <v>4037</v>
      </c>
      <c r="B4038" t="s">
        <v>19093</v>
      </c>
      <c r="C4038" t="s">
        <v>15069</v>
      </c>
      <c r="D4038">
        <v>49123</v>
      </c>
      <c r="E4038">
        <v>162</v>
      </c>
      <c r="F4038" t="s">
        <v>15070</v>
      </c>
      <c r="G4038" t="s">
        <v>20049</v>
      </c>
    </row>
    <row r="4039" spans="1:7" x14ac:dyDescent="0.3">
      <c r="A4039">
        <v>4038</v>
      </c>
      <c r="B4039" t="s">
        <v>19094</v>
      </c>
      <c r="C4039" t="s">
        <v>15065</v>
      </c>
      <c r="D4039">
        <v>24828</v>
      </c>
      <c r="E4039">
        <v>954</v>
      </c>
      <c r="F4039" t="s">
        <v>15063</v>
      </c>
      <c r="G4039" t="s">
        <v>20049</v>
      </c>
    </row>
    <row r="4040" spans="1:7" x14ac:dyDescent="0.3">
      <c r="A4040">
        <v>4039</v>
      </c>
      <c r="B4040" t="s">
        <v>19095</v>
      </c>
      <c r="C4040" t="s">
        <v>15065</v>
      </c>
      <c r="D4040">
        <v>12799</v>
      </c>
      <c r="E4040">
        <v>743</v>
      </c>
      <c r="F4040" t="s">
        <v>15055</v>
      </c>
      <c r="G4040" t="s">
        <v>20049</v>
      </c>
    </row>
    <row r="4041" spans="1:7" x14ac:dyDescent="0.3">
      <c r="A4041">
        <v>4040</v>
      </c>
      <c r="B4041" t="s">
        <v>19096</v>
      </c>
      <c r="C4041" t="s">
        <v>15054</v>
      </c>
      <c r="D4041">
        <v>34889</v>
      </c>
      <c r="E4041">
        <v>555</v>
      </c>
      <c r="F4041" t="s">
        <v>15061</v>
      </c>
      <c r="G4041" t="s">
        <v>20049</v>
      </c>
    </row>
    <row r="4042" spans="1:7" x14ac:dyDescent="0.3">
      <c r="A4042">
        <v>4041</v>
      </c>
      <c r="B4042" t="s">
        <v>19097</v>
      </c>
      <c r="C4042" t="s">
        <v>15069</v>
      </c>
      <c r="D4042">
        <v>11279</v>
      </c>
      <c r="E4042">
        <v>822</v>
      </c>
      <c r="F4042" t="s">
        <v>15061</v>
      </c>
      <c r="G4042" t="s">
        <v>20049</v>
      </c>
    </row>
    <row r="4043" spans="1:7" x14ac:dyDescent="0.3">
      <c r="A4043">
        <v>4042</v>
      </c>
      <c r="B4043" t="s">
        <v>19098</v>
      </c>
      <c r="C4043" t="s">
        <v>15065</v>
      </c>
      <c r="D4043">
        <v>859</v>
      </c>
      <c r="E4043">
        <v>231</v>
      </c>
      <c r="F4043" t="s">
        <v>15061</v>
      </c>
      <c r="G4043" t="s">
        <v>20049</v>
      </c>
    </row>
    <row r="4044" spans="1:7" x14ac:dyDescent="0.3">
      <c r="A4044">
        <v>4043</v>
      </c>
      <c r="B4044" t="s">
        <v>19099</v>
      </c>
      <c r="C4044" t="s">
        <v>15054</v>
      </c>
      <c r="D4044">
        <v>35695</v>
      </c>
      <c r="E4044">
        <v>831</v>
      </c>
      <c r="F4044" t="s">
        <v>15061</v>
      </c>
      <c r="G4044" t="s">
        <v>20049</v>
      </c>
    </row>
    <row r="4045" spans="1:7" x14ac:dyDescent="0.3">
      <c r="A4045">
        <v>4044</v>
      </c>
      <c r="B4045" t="s">
        <v>19100</v>
      </c>
      <c r="C4045" t="s">
        <v>15054</v>
      </c>
      <c r="D4045">
        <v>47905</v>
      </c>
      <c r="E4045">
        <v>692</v>
      </c>
      <c r="F4045" t="s">
        <v>15063</v>
      </c>
      <c r="G4045" t="s">
        <v>20049</v>
      </c>
    </row>
    <row r="4046" spans="1:7" x14ac:dyDescent="0.3">
      <c r="A4046">
        <v>4045</v>
      </c>
      <c r="B4046" t="s">
        <v>19101</v>
      </c>
      <c r="C4046" t="s">
        <v>15060</v>
      </c>
      <c r="D4046">
        <v>14842</v>
      </c>
      <c r="E4046">
        <v>205</v>
      </c>
      <c r="F4046" t="s">
        <v>15061</v>
      </c>
      <c r="G4046" t="s">
        <v>20049</v>
      </c>
    </row>
    <row r="4047" spans="1:7" x14ac:dyDescent="0.3">
      <c r="A4047">
        <v>4046</v>
      </c>
      <c r="B4047" t="s">
        <v>19102</v>
      </c>
      <c r="C4047" t="s">
        <v>15054</v>
      </c>
      <c r="D4047">
        <v>4414</v>
      </c>
      <c r="E4047">
        <v>813</v>
      </c>
      <c r="F4047" t="s">
        <v>15061</v>
      </c>
      <c r="G4047" t="s">
        <v>20049</v>
      </c>
    </row>
    <row r="4048" spans="1:7" x14ac:dyDescent="0.3">
      <c r="A4048">
        <v>4047</v>
      </c>
      <c r="B4048" t="s">
        <v>19103</v>
      </c>
      <c r="C4048" t="s">
        <v>15069</v>
      </c>
      <c r="D4048">
        <v>18016</v>
      </c>
      <c r="E4048">
        <v>72</v>
      </c>
      <c r="F4048" t="s">
        <v>15055</v>
      </c>
      <c r="G4048" t="s">
        <v>20051</v>
      </c>
    </row>
    <row r="4049" spans="1:7" x14ac:dyDescent="0.3">
      <c r="A4049">
        <v>4048</v>
      </c>
      <c r="B4049" t="s">
        <v>19104</v>
      </c>
      <c r="C4049" t="s">
        <v>15060</v>
      </c>
      <c r="D4049">
        <v>31902</v>
      </c>
      <c r="E4049">
        <v>751</v>
      </c>
      <c r="F4049" t="s">
        <v>15061</v>
      </c>
      <c r="G4049" t="s">
        <v>20049</v>
      </c>
    </row>
    <row r="4050" spans="1:7" x14ac:dyDescent="0.3">
      <c r="A4050">
        <v>4049</v>
      </c>
      <c r="B4050" t="s">
        <v>19105</v>
      </c>
      <c r="C4050" t="s">
        <v>15057</v>
      </c>
      <c r="D4050">
        <v>1915</v>
      </c>
      <c r="E4050">
        <v>408</v>
      </c>
      <c r="F4050" t="s">
        <v>15061</v>
      </c>
      <c r="G4050" t="s">
        <v>20049</v>
      </c>
    </row>
    <row r="4051" spans="1:7" x14ac:dyDescent="0.3">
      <c r="A4051">
        <v>4050</v>
      </c>
      <c r="B4051" t="s">
        <v>19106</v>
      </c>
      <c r="C4051" t="s">
        <v>15069</v>
      </c>
      <c r="D4051">
        <v>2969</v>
      </c>
      <c r="E4051">
        <v>332</v>
      </c>
      <c r="F4051" t="s">
        <v>15063</v>
      </c>
      <c r="G4051" t="s">
        <v>20049</v>
      </c>
    </row>
    <row r="4052" spans="1:7" x14ac:dyDescent="0.3">
      <c r="A4052">
        <v>4051</v>
      </c>
      <c r="B4052" t="s">
        <v>19107</v>
      </c>
      <c r="C4052" t="s">
        <v>15069</v>
      </c>
      <c r="D4052">
        <v>38568</v>
      </c>
      <c r="E4052">
        <v>989</v>
      </c>
      <c r="F4052" t="s">
        <v>15070</v>
      </c>
      <c r="G4052" t="s">
        <v>20049</v>
      </c>
    </row>
    <row r="4053" spans="1:7" x14ac:dyDescent="0.3">
      <c r="A4053">
        <v>4052</v>
      </c>
      <c r="B4053" t="s">
        <v>19108</v>
      </c>
      <c r="C4053" t="s">
        <v>15077</v>
      </c>
      <c r="D4053">
        <v>8427</v>
      </c>
      <c r="E4053">
        <v>868</v>
      </c>
      <c r="F4053" t="s">
        <v>15063</v>
      </c>
      <c r="G4053" t="s">
        <v>20049</v>
      </c>
    </row>
    <row r="4054" spans="1:7" x14ac:dyDescent="0.3">
      <c r="A4054">
        <v>4053</v>
      </c>
      <c r="B4054" t="s">
        <v>19109</v>
      </c>
      <c r="C4054" t="s">
        <v>15077</v>
      </c>
      <c r="D4054">
        <v>37492</v>
      </c>
      <c r="E4054">
        <v>106</v>
      </c>
      <c r="F4054" t="s">
        <v>15061</v>
      </c>
      <c r="G4054" t="s">
        <v>20049</v>
      </c>
    </row>
    <row r="4055" spans="1:7" x14ac:dyDescent="0.3">
      <c r="A4055">
        <v>4054</v>
      </c>
      <c r="B4055" t="s">
        <v>19110</v>
      </c>
      <c r="C4055" t="s">
        <v>15060</v>
      </c>
      <c r="D4055">
        <v>34164</v>
      </c>
      <c r="E4055">
        <v>55</v>
      </c>
      <c r="F4055" t="s">
        <v>15061</v>
      </c>
      <c r="G4055" t="s">
        <v>20051</v>
      </c>
    </row>
    <row r="4056" spans="1:7" x14ac:dyDescent="0.3">
      <c r="A4056">
        <v>4055</v>
      </c>
      <c r="B4056" t="s">
        <v>19111</v>
      </c>
      <c r="C4056" t="s">
        <v>15065</v>
      </c>
      <c r="D4056">
        <v>19939</v>
      </c>
      <c r="E4056">
        <v>542</v>
      </c>
      <c r="F4056" t="s">
        <v>15063</v>
      </c>
      <c r="G4056" t="s">
        <v>20049</v>
      </c>
    </row>
    <row r="4057" spans="1:7" x14ac:dyDescent="0.3">
      <c r="A4057">
        <v>4056</v>
      </c>
      <c r="B4057" t="s">
        <v>19112</v>
      </c>
      <c r="C4057" t="s">
        <v>15077</v>
      </c>
      <c r="D4057">
        <v>20663</v>
      </c>
      <c r="E4057">
        <v>857</v>
      </c>
      <c r="F4057" t="s">
        <v>15061</v>
      </c>
      <c r="G4057" t="s">
        <v>20049</v>
      </c>
    </row>
    <row r="4058" spans="1:7" x14ac:dyDescent="0.3">
      <c r="A4058">
        <v>4057</v>
      </c>
      <c r="B4058" t="s">
        <v>19113</v>
      </c>
      <c r="C4058" t="s">
        <v>15077</v>
      </c>
      <c r="D4058">
        <v>40807</v>
      </c>
      <c r="E4058">
        <v>495</v>
      </c>
      <c r="F4058" t="s">
        <v>15061</v>
      </c>
      <c r="G4058" t="s">
        <v>20049</v>
      </c>
    </row>
    <row r="4059" spans="1:7" x14ac:dyDescent="0.3">
      <c r="A4059">
        <v>4058</v>
      </c>
      <c r="B4059" t="s">
        <v>19114</v>
      </c>
      <c r="C4059" t="s">
        <v>15065</v>
      </c>
      <c r="D4059">
        <v>3359</v>
      </c>
      <c r="E4059">
        <v>391</v>
      </c>
      <c r="F4059" t="s">
        <v>15061</v>
      </c>
      <c r="G4059" t="s">
        <v>20049</v>
      </c>
    </row>
    <row r="4060" spans="1:7" x14ac:dyDescent="0.3">
      <c r="A4060">
        <v>4059</v>
      </c>
      <c r="B4060" t="s">
        <v>19115</v>
      </c>
      <c r="C4060" t="s">
        <v>15077</v>
      </c>
      <c r="D4060">
        <v>2763</v>
      </c>
      <c r="E4060">
        <v>130</v>
      </c>
      <c r="F4060" t="s">
        <v>15070</v>
      </c>
      <c r="G4060" t="s">
        <v>20049</v>
      </c>
    </row>
    <row r="4061" spans="1:7" x14ac:dyDescent="0.3">
      <c r="A4061">
        <v>4060</v>
      </c>
      <c r="B4061" t="s">
        <v>19116</v>
      </c>
      <c r="C4061" t="s">
        <v>15069</v>
      </c>
      <c r="D4061">
        <v>13459</v>
      </c>
      <c r="E4061">
        <v>626</v>
      </c>
      <c r="F4061" t="s">
        <v>15055</v>
      </c>
      <c r="G4061" t="s">
        <v>20049</v>
      </c>
    </row>
    <row r="4062" spans="1:7" x14ac:dyDescent="0.3">
      <c r="A4062">
        <v>4061</v>
      </c>
      <c r="B4062" t="s">
        <v>19117</v>
      </c>
      <c r="C4062" t="s">
        <v>15057</v>
      </c>
      <c r="D4062">
        <v>49699</v>
      </c>
      <c r="E4062">
        <v>218</v>
      </c>
      <c r="F4062" t="s">
        <v>15061</v>
      </c>
      <c r="G4062" t="s">
        <v>20049</v>
      </c>
    </row>
    <row r="4063" spans="1:7" x14ac:dyDescent="0.3">
      <c r="A4063">
        <v>4062</v>
      </c>
      <c r="B4063" t="s">
        <v>19118</v>
      </c>
      <c r="C4063" t="s">
        <v>15060</v>
      </c>
      <c r="D4063">
        <v>5015</v>
      </c>
      <c r="E4063">
        <v>104</v>
      </c>
      <c r="F4063" t="s">
        <v>15063</v>
      </c>
      <c r="G4063" t="s">
        <v>20049</v>
      </c>
    </row>
    <row r="4064" spans="1:7" x14ac:dyDescent="0.3">
      <c r="A4064">
        <v>4063</v>
      </c>
      <c r="B4064" t="s">
        <v>19119</v>
      </c>
      <c r="C4064" t="s">
        <v>15054</v>
      </c>
      <c r="D4064">
        <v>21873</v>
      </c>
      <c r="E4064">
        <v>806</v>
      </c>
      <c r="F4064" t="s">
        <v>15070</v>
      </c>
      <c r="G4064" t="s">
        <v>20049</v>
      </c>
    </row>
    <row r="4065" spans="1:7" x14ac:dyDescent="0.3">
      <c r="A4065">
        <v>4064</v>
      </c>
      <c r="B4065" t="s">
        <v>19120</v>
      </c>
      <c r="C4065" t="s">
        <v>15065</v>
      </c>
      <c r="D4065">
        <v>48237</v>
      </c>
      <c r="E4065">
        <v>718</v>
      </c>
      <c r="F4065" t="s">
        <v>15070</v>
      </c>
      <c r="G4065" t="s">
        <v>20049</v>
      </c>
    </row>
    <row r="4066" spans="1:7" x14ac:dyDescent="0.3">
      <c r="A4066">
        <v>4065</v>
      </c>
      <c r="B4066" t="s">
        <v>19121</v>
      </c>
      <c r="C4066" t="s">
        <v>15069</v>
      </c>
      <c r="D4066">
        <v>4569</v>
      </c>
      <c r="E4066">
        <v>370</v>
      </c>
      <c r="F4066" t="s">
        <v>15055</v>
      </c>
      <c r="G4066" t="s">
        <v>20049</v>
      </c>
    </row>
    <row r="4067" spans="1:7" x14ac:dyDescent="0.3">
      <c r="A4067">
        <v>4066</v>
      </c>
      <c r="B4067" t="s">
        <v>19122</v>
      </c>
      <c r="C4067" t="s">
        <v>15057</v>
      </c>
      <c r="D4067">
        <v>23632</v>
      </c>
      <c r="E4067">
        <v>651</v>
      </c>
      <c r="F4067" t="s">
        <v>15055</v>
      </c>
      <c r="G4067" t="s">
        <v>20049</v>
      </c>
    </row>
    <row r="4068" spans="1:7" x14ac:dyDescent="0.3">
      <c r="A4068">
        <v>4067</v>
      </c>
      <c r="B4068" t="s">
        <v>19123</v>
      </c>
      <c r="C4068" t="s">
        <v>15054</v>
      </c>
      <c r="D4068">
        <v>2345</v>
      </c>
      <c r="E4068">
        <v>712</v>
      </c>
      <c r="F4068" t="s">
        <v>15055</v>
      </c>
      <c r="G4068" t="s">
        <v>20049</v>
      </c>
    </row>
    <row r="4069" spans="1:7" x14ac:dyDescent="0.3">
      <c r="A4069">
        <v>4068</v>
      </c>
      <c r="B4069" t="s">
        <v>19124</v>
      </c>
      <c r="C4069" t="s">
        <v>15077</v>
      </c>
      <c r="D4069">
        <v>27644</v>
      </c>
      <c r="E4069">
        <v>780</v>
      </c>
      <c r="F4069" t="s">
        <v>15061</v>
      </c>
      <c r="G4069" t="s">
        <v>20049</v>
      </c>
    </row>
    <row r="4070" spans="1:7" x14ac:dyDescent="0.3">
      <c r="A4070">
        <v>4069</v>
      </c>
      <c r="B4070" t="s">
        <v>19125</v>
      </c>
      <c r="C4070" t="s">
        <v>15054</v>
      </c>
      <c r="D4070">
        <v>49871</v>
      </c>
      <c r="E4070">
        <v>781</v>
      </c>
      <c r="F4070" t="s">
        <v>15070</v>
      </c>
      <c r="G4070" t="s">
        <v>20049</v>
      </c>
    </row>
    <row r="4071" spans="1:7" x14ac:dyDescent="0.3">
      <c r="A4071">
        <v>4070</v>
      </c>
      <c r="B4071" t="s">
        <v>19126</v>
      </c>
      <c r="C4071" t="s">
        <v>15054</v>
      </c>
      <c r="D4071">
        <v>20863</v>
      </c>
      <c r="E4071">
        <v>221</v>
      </c>
      <c r="F4071" t="s">
        <v>15063</v>
      </c>
      <c r="G4071" t="s">
        <v>20049</v>
      </c>
    </row>
    <row r="4072" spans="1:7" x14ac:dyDescent="0.3">
      <c r="A4072">
        <v>4071</v>
      </c>
      <c r="B4072" t="s">
        <v>19127</v>
      </c>
      <c r="C4072" t="s">
        <v>15069</v>
      </c>
      <c r="D4072">
        <v>36878</v>
      </c>
      <c r="E4072">
        <v>271</v>
      </c>
      <c r="F4072" t="s">
        <v>15055</v>
      </c>
      <c r="G4072" t="s">
        <v>20049</v>
      </c>
    </row>
    <row r="4073" spans="1:7" x14ac:dyDescent="0.3">
      <c r="A4073">
        <v>4072</v>
      </c>
      <c r="B4073" t="s">
        <v>19128</v>
      </c>
      <c r="C4073" t="s">
        <v>15054</v>
      </c>
      <c r="D4073">
        <v>48912</v>
      </c>
      <c r="E4073">
        <v>33</v>
      </c>
      <c r="F4073" t="s">
        <v>15055</v>
      </c>
      <c r="G4073" t="s">
        <v>20051</v>
      </c>
    </row>
    <row r="4074" spans="1:7" x14ac:dyDescent="0.3">
      <c r="A4074">
        <v>4073</v>
      </c>
      <c r="B4074" t="s">
        <v>16199</v>
      </c>
      <c r="C4074" t="s">
        <v>15054</v>
      </c>
      <c r="D4074">
        <v>10646</v>
      </c>
      <c r="E4074">
        <v>708</v>
      </c>
      <c r="F4074" t="s">
        <v>15055</v>
      </c>
      <c r="G4074" t="s">
        <v>20049</v>
      </c>
    </row>
    <row r="4075" spans="1:7" x14ac:dyDescent="0.3">
      <c r="A4075">
        <v>4074</v>
      </c>
      <c r="B4075" t="s">
        <v>19129</v>
      </c>
      <c r="C4075" t="s">
        <v>15060</v>
      </c>
      <c r="D4075">
        <v>45355</v>
      </c>
      <c r="E4075">
        <v>405</v>
      </c>
      <c r="F4075" t="s">
        <v>15055</v>
      </c>
      <c r="G4075" t="s">
        <v>20049</v>
      </c>
    </row>
    <row r="4076" spans="1:7" x14ac:dyDescent="0.3">
      <c r="A4076">
        <v>4075</v>
      </c>
      <c r="B4076" t="s">
        <v>19130</v>
      </c>
      <c r="C4076" t="s">
        <v>15054</v>
      </c>
      <c r="D4076">
        <v>41451</v>
      </c>
      <c r="E4076">
        <v>59</v>
      </c>
      <c r="F4076" t="s">
        <v>15070</v>
      </c>
      <c r="G4076" t="s">
        <v>20051</v>
      </c>
    </row>
    <row r="4077" spans="1:7" x14ac:dyDescent="0.3">
      <c r="A4077">
        <v>4076</v>
      </c>
      <c r="B4077" t="s">
        <v>19131</v>
      </c>
      <c r="C4077" t="s">
        <v>15069</v>
      </c>
      <c r="D4077">
        <v>25114</v>
      </c>
      <c r="E4077">
        <v>156</v>
      </c>
      <c r="F4077" t="s">
        <v>15070</v>
      </c>
      <c r="G4077" t="s">
        <v>20049</v>
      </c>
    </row>
    <row r="4078" spans="1:7" x14ac:dyDescent="0.3">
      <c r="A4078">
        <v>4077</v>
      </c>
      <c r="B4078" t="s">
        <v>19132</v>
      </c>
      <c r="C4078" t="s">
        <v>15065</v>
      </c>
      <c r="D4078">
        <v>35825</v>
      </c>
      <c r="E4078">
        <v>363</v>
      </c>
      <c r="F4078" t="s">
        <v>15070</v>
      </c>
      <c r="G4078" t="s">
        <v>20049</v>
      </c>
    </row>
    <row r="4079" spans="1:7" x14ac:dyDescent="0.3">
      <c r="A4079">
        <v>4078</v>
      </c>
      <c r="B4079" t="s">
        <v>19133</v>
      </c>
      <c r="C4079" t="s">
        <v>15054</v>
      </c>
      <c r="D4079">
        <v>14576</v>
      </c>
      <c r="E4079">
        <v>866</v>
      </c>
      <c r="F4079" t="s">
        <v>15055</v>
      </c>
      <c r="G4079" t="s">
        <v>20049</v>
      </c>
    </row>
    <row r="4080" spans="1:7" x14ac:dyDescent="0.3">
      <c r="A4080">
        <v>4079</v>
      </c>
      <c r="B4080" t="s">
        <v>19134</v>
      </c>
      <c r="C4080" t="s">
        <v>15054</v>
      </c>
      <c r="D4080">
        <v>40435</v>
      </c>
      <c r="E4080">
        <v>351</v>
      </c>
      <c r="F4080" t="s">
        <v>15061</v>
      </c>
      <c r="G4080" t="s">
        <v>20049</v>
      </c>
    </row>
    <row r="4081" spans="1:7" x14ac:dyDescent="0.3">
      <c r="A4081">
        <v>4080</v>
      </c>
      <c r="B4081" t="s">
        <v>19135</v>
      </c>
      <c r="C4081" t="s">
        <v>15057</v>
      </c>
      <c r="D4081">
        <v>39957</v>
      </c>
      <c r="E4081">
        <v>487</v>
      </c>
      <c r="F4081" t="s">
        <v>15055</v>
      </c>
      <c r="G4081" t="s">
        <v>20049</v>
      </c>
    </row>
    <row r="4082" spans="1:7" x14ac:dyDescent="0.3">
      <c r="A4082">
        <v>4081</v>
      </c>
      <c r="B4082" t="s">
        <v>19136</v>
      </c>
      <c r="C4082" t="s">
        <v>15077</v>
      </c>
      <c r="D4082">
        <v>25062</v>
      </c>
      <c r="E4082">
        <v>272</v>
      </c>
      <c r="F4082" t="s">
        <v>15070</v>
      </c>
      <c r="G4082" t="s">
        <v>20049</v>
      </c>
    </row>
    <row r="4083" spans="1:7" x14ac:dyDescent="0.3">
      <c r="A4083">
        <v>4082</v>
      </c>
      <c r="B4083" t="s">
        <v>19137</v>
      </c>
      <c r="C4083" t="s">
        <v>15077</v>
      </c>
      <c r="D4083">
        <v>32494</v>
      </c>
      <c r="E4083">
        <v>865</v>
      </c>
      <c r="F4083" t="s">
        <v>15055</v>
      </c>
      <c r="G4083" t="s">
        <v>20049</v>
      </c>
    </row>
    <row r="4084" spans="1:7" x14ac:dyDescent="0.3">
      <c r="A4084">
        <v>4083</v>
      </c>
      <c r="B4084" t="s">
        <v>19138</v>
      </c>
      <c r="C4084" t="s">
        <v>15057</v>
      </c>
      <c r="D4084">
        <v>45573</v>
      </c>
      <c r="E4084">
        <v>395</v>
      </c>
      <c r="F4084" t="s">
        <v>15061</v>
      </c>
      <c r="G4084" t="s">
        <v>20049</v>
      </c>
    </row>
    <row r="4085" spans="1:7" x14ac:dyDescent="0.3">
      <c r="A4085">
        <v>4084</v>
      </c>
      <c r="B4085" t="s">
        <v>19139</v>
      </c>
      <c r="C4085" t="s">
        <v>15069</v>
      </c>
      <c r="D4085">
        <v>42533</v>
      </c>
      <c r="E4085">
        <v>146</v>
      </c>
      <c r="F4085" t="s">
        <v>15063</v>
      </c>
      <c r="G4085" t="s">
        <v>20049</v>
      </c>
    </row>
    <row r="4086" spans="1:7" x14ac:dyDescent="0.3">
      <c r="A4086">
        <v>4085</v>
      </c>
      <c r="B4086" t="s">
        <v>19140</v>
      </c>
      <c r="C4086" t="s">
        <v>15057</v>
      </c>
      <c r="D4086">
        <v>40829</v>
      </c>
      <c r="E4086">
        <v>303</v>
      </c>
      <c r="F4086" t="s">
        <v>15061</v>
      </c>
      <c r="G4086" t="s">
        <v>20049</v>
      </c>
    </row>
    <row r="4087" spans="1:7" x14ac:dyDescent="0.3">
      <c r="A4087">
        <v>4086</v>
      </c>
      <c r="B4087" t="s">
        <v>19141</v>
      </c>
      <c r="C4087" t="s">
        <v>15065</v>
      </c>
      <c r="D4087">
        <v>20853</v>
      </c>
      <c r="E4087">
        <v>617</v>
      </c>
      <c r="F4087" t="s">
        <v>15063</v>
      </c>
      <c r="G4087" t="s">
        <v>20049</v>
      </c>
    </row>
    <row r="4088" spans="1:7" x14ac:dyDescent="0.3">
      <c r="A4088">
        <v>4087</v>
      </c>
      <c r="B4088" t="s">
        <v>19142</v>
      </c>
      <c r="C4088" t="s">
        <v>15054</v>
      </c>
      <c r="D4088">
        <v>38503</v>
      </c>
      <c r="E4088">
        <v>552</v>
      </c>
      <c r="F4088" t="s">
        <v>15055</v>
      </c>
      <c r="G4088" t="s">
        <v>20049</v>
      </c>
    </row>
    <row r="4089" spans="1:7" x14ac:dyDescent="0.3">
      <c r="A4089">
        <v>4088</v>
      </c>
      <c r="B4089" t="s">
        <v>16764</v>
      </c>
      <c r="C4089" t="s">
        <v>15057</v>
      </c>
      <c r="D4089">
        <v>22408</v>
      </c>
      <c r="E4089">
        <v>238</v>
      </c>
      <c r="F4089" t="s">
        <v>15070</v>
      </c>
      <c r="G4089" t="s">
        <v>20049</v>
      </c>
    </row>
    <row r="4090" spans="1:7" x14ac:dyDescent="0.3">
      <c r="A4090">
        <v>4089</v>
      </c>
      <c r="B4090" t="s">
        <v>19143</v>
      </c>
      <c r="C4090" t="s">
        <v>15054</v>
      </c>
      <c r="D4090">
        <v>46134</v>
      </c>
      <c r="E4090">
        <v>483</v>
      </c>
      <c r="F4090" t="s">
        <v>15061</v>
      </c>
      <c r="G4090" t="s">
        <v>20049</v>
      </c>
    </row>
    <row r="4091" spans="1:7" x14ac:dyDescent="0.3">
      <c r="A4091">
        <v>4090</v>
      </c>
      <c r="B4091" t="s">
        <v>19144</v>
      </c>
      <c r="C4091" t="s">
        <v>15065</v>
      </c>
      <c r="D4091">
        <v>29994</v>
      </c>
      <c r="E4091">
        <v>731</v>
      </c>
      <c r="F4091" t="s">
        <v>15061</v>
      </c>
      <c r="G4091" t="s">
        <v>20049</v>
      </c>
    </row>
    <row r="4092" spans="1:7" x14ac:dyDescent="0.3">
      <c r="A4092">
        <v>4091</v>
      </c>
      <c r="B4092" t="s">
        <v>19145</v>
      </c>
      <c r="C4092" t="s">
        <v>15060</v>
      </c>
      <c r="D4092">
        <v>46054</v>
      </c>
      <c r="E4092">
        <v>870</v>
      </c>
      <c r="F4092" t="s">
        <v>15063</v>
      </c>
      <c r="G4092" t="s">
        <v>20049</v>
      </c>
    </row>
    <row r="4093" spans="1:7" x14ac:dyDescent="0.3">
      <c r="A4093">
        <v>4092</v>
      </c>
      <c r="B4093" t="s">
        <v>19146</v>
      </c>
      <c r="C4093" t="s">
        <v>15077</v>
      </c>
      <c r="D4093">
        <v>15108</v>
      </c>
      <c r="E4093">
        <v>387</v>
      </c>
      <c r="F4093" t="s">
        <v>15055</v>
      </c>
      <c r="G4093" t="s">
        <v>20049</v>
      </c>
    </row>
    <row r="4094" spans="1:7" x14ac:dyDescent="0.3">
      <c r="A4094">
        <v>4093</v>
      </c>
      <c r="B4094" t="s">
        <v>19147</v>
      </c>
      <c r="C4094" t="s">
        <v>15054</v>
      </c>
      <c r="D4094">
        <v>32685</v>
      </c>
      <c r="E4094">
        <v>203</v>
      </c>
      <c r="F4094" t="s">
        <v>15063</v>
      </c>
      <c r="G4094" t="s">
        <v>20049</v>
      </c>
    </row>
    <row r="4095" spans="1:7" x14ac:dyDescent="0.3">
      <c r="A4095">
        <v>4094</v>
      </c>
      <c r="B4095" t="s">
        <v>19148</v>
      </c>
      <c r="C4095" t="s">
        <v>15057</v>
      </c>
      <c r="D4095">
        <v>4913</v>
      </c>
      <c r="E4095">
        <v>624</v>
      </c>
      <c r="F4095" t="s">
        <v>15070</v>
      </c>
      <c r="G4095" t="s">
        <v>20049</v>
      </c>
    </row>
    <row r="4096" spans="1:7" x14ac:dyDescent="0.3">
      <c r="A4096">
        <v>4095</v>
      </c>
      <c r="B4096" t="s">
        <v>19149</v>
      </c>
      <c r="C4096" t="s">
        <v>15057</v>
      </c>
      <c r="D4096">
        <v>2783</v>
      </c>
      <c r="E4096">
        <v>10</v>
      </c>
      <c r="F4096" t="s">
        <v>15055</v>
      </c>
      <c r="G4096" t="s">
        <v>20050</v>
      </c>
    </row>
    <row r="4097" spans="1:7" x14ac:dyDescent="0.3">
      <c r="A4097">
        <v>4096</v>
      </c>
      <c r="B4097" t="s">
        <v>19150</v>
      </c>
      <c r="C4097" t="s">
        <v>15077</v>
      </c>
      <c r="D4097">
        <v>38863</v>
      </c>
      <c r="E4097">
        <v>475</v>
      </c>
      <c r="F4097" t="s">
        <v>15070</v>
      </c>
      <c r="G4097" t="s">
        <v>20049</v>
      </c>
    </row>
    <row r="4098" spans="1:7" x14ac:dyDescent="0.3">
      <c r="A4098">
        <v>4097</v>
      </c>
      <c r="B4098" t="s">
        <v>19151</v>
      </c>
      <c r="C4098" t="s">
        <v>15069</v>
      </c>
      <c r="D4098">
        <v>1613</v>
      </c>
      <c r="E4098">
        <v>66</v>
      </c>
      <c r="F4098" t="s">
        <v>15070</v>
      </c>
      <c r="G4098" t="s">
        <v>20051</v>
      </c>
    </row>
    <row r="4099" spans="1:7" x14ac:dyDescent="0.3">
      <c r="A4099">
        <v>4098</v>
      </c>
      <c r="B4099" t="s">
        <v>19152</v>
      </c>
      <c r="C4099" t="s">
        <v>15054</v>
      </c>
      <c r="D4099">
        <v>26094</v>
      </c>
      <c r="E4099">
        <v>701</v>
      </c>
      <c r="F4099" t="s">
        <v>15063</v>
      </c>
      <c r="G4099" t="s">
        <v>20049</v>
      </c>
    </row>
    <row r="4100" spans="1:7" x14ac:dyDescent="0.3">
      <c r="A4100">
        <v>4099</v>
      </c>
      <c r="B4100" t="s">
        <v>19153</v>
      </c>
      <c r="C4100" t="s">
        <v>15054</v>
      </c>
      <c r="D4100">
        <v>25627</v>
      </c>
      <c r="E4100">
        <v>84</v>
      </c>
      <c r="F4100" t="s">
        <v>15055</v>
      </c>
      <c r="G4100" t="s">
        <v>20051</v>
      </c>
    </row>
    <row r="4101" spans="1:7" x14ac:dyDescent="0.3">
      <c r="A4101">
        <v>4100</v>
      </c>
      <c r="B4101" t="s">
        <v>19154</v>
      </c>
      <c r="C4101" t="s">
        <v>15060</v>
      </c>
      <c r="D4101">
        <v>41226</v>
      </c>
      <c r="E4101">
        <v>729</v>
      </c>
      <c r="F4101" t="s">
        <v>15061</v>
      </c>
      <c r="G4101" t="s">
        <v>20049</v>
      </c>
    </row>
    <row r="4102" spans="1:7" x14ac:dyDescent="0.3">
      <c r="A4102">
        <v>4101</v>
      </c>
      <c r="B4102" t="s">
        <v>19155</v>
      </c>
      <c r="C4102" t="s">
        <v>15077</v>
      </c>
      <c r="D4102">
        <v>41775</v>
      </c>
      <c r="E4102">
        <v>885</v>
      </c>
      <c r="F4102" t="s">
        <v>15063</v>
      </c>
      <c r="G4102" t="s">
        <v>20049</v>
      </c>
    </row>
    <row r="4103" spans="1:7" x14ac:dyDescent="0.3">
      <c r="A4103">
        <v>4102</v>
      </c>
      <c r="B4103" t="s">
        <v>19156</v>
      </c>
      <c r="C4103" t="s">
        <v>15065</v>
      </c>
      <c r="D4103">
        <v>3925</v>
      </c>
      <c r="E4103">
        <v>314</v>
      </c>
      <c r="F4103" t="s">
        <v>15070</v>
      </c>
      <c r="G4103" t="s">
        <v>20049</v>
      </c>
    </row>
    <row r="4104" spans="1:7" x14ac:dyDescent="0.3">
      <c r="A4104">
        <v>4103</v>
      </c>
      <c r="B4104" t="s">
        <v>19157</v>
      </c>
      <c r="C4104" t="s">
        <v>15069</v>
      </c>
      <c r="D4104">
        <v>18414</v>
      </c>
      <c r="E4104">
        <v>683</v>
      </c>
      <c r="F4104" t="s">
        <v>15055</v>
      </c>
      <c r="G4104" t="s">
        <v>20049</v>
      </c>
    </row>
    <row r="4105" spans="1:7" x14ac:dyDescent="0.3">
      <c r="A4105">
        <v>4104</v>
      </c>
      <c r="B4105" t="s">
        <v>19158</v>
      </c>
      <c r="C4105" t="s">
        <v>15069</v>
      </c>
      <c r="D4105">
        <v>11044</v>
      </c>
      <c r="E4105">
        <v>131</v>
      </c>
      <c r="F4105" t="s">
        <v>15055</v>
      </c>
      <c r="G4105" t="s">
        <v>20049</v>
      </c>
    </row>
    <row r="4106" spans="1:7" x14ac:dyDescent="0.3">
      <c r="A4106">
        <v>4105</v>
      </c>
      <c r="B4106" t="s">
        <v>19159</v>
      </c>
      <c r="C4106" t="s">
        <v>15057</v>
      </c>
      <c r="D4106">
        <v>10014</v>
      </c>
      <c r="E4106">
        <v>398</v>
      </c>
      <c r="F4106" t="s">
        <v>15063</v>
      </c>
      <c r="G4106" t="s">
        <v>20049</v>
      </c>
    </row>
    <row r="4107" spans="1:7" x14ac:dyDescent="0.3">
      <c r="A4107">
        <v>4106</v>
      </c>
      <c r="B4107" t="s">
        <v>19160</v>
      </c>
      <c r="C4107" t="s">
        <v>15057</v>
      </c>
      <c r="D4107">
        <v>3111</v>
      </c>
      <c r="E4107">
        <v>148</v>
      </c>
      <c r="F4107" t="s">
        <v>15063</v>
      </c>
      <c r="G4107" t="s">
        <v>20049</v>
      </c>
    </row>
    <row r="4108" spans="1:7" x14ac:dyDescent="0.3">
      <c r="A4108">
        <v>4107</v>
      </c>
      <c r="B4108" t="s">
        <v>19161</v>
      </c>
      <c r="C4108" t="s">
        <v>15065</v>
      </c>
      <c r="D4108">
        <v>28319</v>
      </c>
      <c r="E4108">
        <v>914</v>
      </c>
      <c r="F4108" t="s">
        <v>15055</v>
      </c>
      <c r="G4108" t="s">
        <v>20049</v>
      </c>
    </row>
    <row r="4109" spans="1:7" x14ac:dyDescent="0.3">
      <c r="A4109">
        <v>4108</v>
      </c>
      <c r="B4109" t="s">
        <v>19162</v>
      </c>
      <c r="C4109" t="s">
        <v>15057</v>
      </c>
      <c r="D4109">
        <v>49334</v>
      </c>
      <c r="E4109">
        <v>109</v>
      </c>
      <c r="F4109" t="s">
        <v>15061</v>
      </c>
      <c r="G4109" t="s">
        <v>20049</v>
      </c>
    </row>
    <row r="4110" spans="1:7" x14ac:dyDescent="0.3">
      <c r="A4110">
        <v>4109</v>
      </c>
      <c r="B4110" t="s">
        <v>19163</v>
      </c>
      <c r="C4110" t="s">
        <v>15054</v>
      </c>
      <c r="D4110">
        <v>7632</v>
      </c>
      <c r="E4110">
        <v>532</v>
      </c>
      <c r="F4110" t="s">
        <v>15063</v>
      </c>
      <c r="G4110" t="s">
        <v>20049</v>
      </c>
    </row>
    <row r="4111" spans="1:7" x14ac:dyDescent="0.3">
      <c r="A4111">
        <v>4110</v>
      </c>
      <c r="B4111" t="s">
        <v>19164</v>
      </c>
      <c r="C4111" t="s">
        <v>15060</v>
      </c>
      <c r="D4111">
        <v>24155</v>
      </c>
      <c r="E4111">
        <v>162</v>
      </c>
      <c r="F4111" t="s">
        <v>15061</v>
      </c>
      <c r="G4111" t="s">
        <v>20049</v>
      </c>
    </row>
    <row r="4112" spans="1:7" x14ac:dyDescent="0.3">
      <c r="A4112">
        <v>4111</v>
      </c>
      <c r="B4112" t="s">
        <v>19165</v>
      </c>
      <c r="C4112" t="s">
        <v>15065</v>
      </c>
      <c r="D4112">
        <v>23637</v>
      </c>
      <c r="E4112">
        <v>973</v>
      </c>
      <c r="F4112" t="s">
        <v>15070</v>
      </c>
      <c r="G4112" t="s">
        <v>20049</v>
      </c>
    </row>
    <row r="4113" spans="1:7" x14ac:dyDescent="0.3">
      <c r="A4113">
        <v>4112</v>
      </c>
      <c r="B4113" t="s">
        <v>19166</v>
      </c>
      <c r="C4113" t="s">
        <v>15054</v>
      </c>
      <c r="D4113">
        <v>1311</v>
      </c>
      <c r="E4113">
        <v>407</v>
      </c>
      <c r="F4113" t="s">
        <v>15063</v>
      </c>
      <c r="G4113" t="s">
        <v>20049</v>
      </c>
    </row>
    <row r="4114" spans="1:7" x14ac:dyDescent="0.3">
      <c r="A4114">
        <v>4113</v>
      </c>
      <c r="B4114" t="s">
        <v>19167</v>
      </c>
      <c r="C4114" t="s">
        <v>15077</v>
      </c>
      <c r="D4114">
        <v>44039</v>
      </c>
      <c r="E4114">
        <v>941</v>
      </c>
      <c r="F4114" t="s">
        <v>15055</v>
      </c>
      <c r="G4114" t="s">
        <v>20049</v>
      </c>
    </row>
    <row r="4115" spans="1:7" x14ac:dyDescent="0.3">
      <c r="A4115">
        <v>4114</v>
      </c>
      <c r="B4115" t="s">
        <v>19168</v>
      </c>
      <c r="C4115" t="s">
        <v>15054</v>
      </c>
      <c r="D4115">
        <v>27962</v>
      </c>
      <c r="E4115">
        <v>966</v>
      </c>
      <c r="F4115" t="s">
        <v>15070</v>
      </c>
      <c r="G4115" t="s">
        <v>20049</v>
      </c>
    </row>
    <row r="4116" spans="1:7" x14ac:dyDescent="0.3">
      <c r="A4116">
        <v>4115</v>
      </c>
      <c r="B4116" t="s">
        <v>19169</v>
      </c>
      <c r="C4116" t="s">
        <v>15065</v>
      </c>
      <c r="D4116">
        <v>12412</v>
      </c>
      <c r="E4116">
        <v>786</v>
      </c>
      <c r="F4116" t="s">
        <v>15063</v>
      </c>
      <c r="G4116" t="s">
        <v>20049</v>
      </c>
    </row>
    <row r="4117" spans="1:7" x14ac:dyDescent="0.3">
      <c r="A4117">
        <v>4116</v>
      </c>
      <c r="B4117" t="s">
        <v>19170</v>
      </c>
      <c r="C4117" t="s">
        <v>15060</v>
      </c>
      <c r="D4117">
        <v>23321</v>
      </c>
      <c r="E4117">
        <v>844</v>
      </c>
      <c r="F4117" t="s">
        <v>15061</v>
      </c>
      <c r="G4117" t="s">
        <v>20049</v>
      </c>
    </row>
    <row r="4118" spans="1:7" x14ac:dyDescent="0.3">
      <c r="A4118">
        <v>4117</v>
      </c>
      <c r="B4118" t="s">
        <v>19171</v>
      </c>
      <c r="C4118" t="s">
        <v>15054</v>
      </c>
      <c r="D4118">
        <v>3947</v>
      </c>
      <c r="E4118">
        <v>65</v>
      </c>
      <c r="F4118" t="s">
        <v>15063</v>
      </c>
      <c r="G4118" t="s">
        <v>20051</v>
      </c>
    </row>
    <row r="4119" spans="1:7" x14ac:dyDescent="0.3">
      <c r="A4119">
        <v>4118</v>
      </c>
      <c r="B4119" t="s">
        <v>19172</v>
      </c>
      <c r="C4119" t="s">
        <v>15069</v>
      </c>
      <c r="D4119">
        <v>6198</v>
      </c>
      <c r="E4119">
        <v>916</v>
      </c>
      <c r="F4119" t="s">
        <v>15061</v>
      </c>
      <c r="G4119" t="s">
        <v>20049</v>
      </c>
    </row>
    <row r="4120" spans="1:7" x14ac:dyDescent="0.3">
      <c r="A4120">
        <v>4119</v>
      </c>
      <c r="B4120" t="s">
        <v>19173</v>
      </c>
      <c r="C4120" t="s">
        <v>15057</v>
      </c>
      <c r="D4120">
        <v>1844</v>
      </c>
      <c r="E4120">
        <v>151</v>
      </c>
      <c r="F4120" t="s">
        <v>15061</v>
      </c>
      <c r="G4120" t="s">
        <v>20049</v>
      </c>
    </row>
    <row r="4121" spans="1:7" x14ac:dyDescent="0.3">
      <c r="A4121">
        <v>4120</v>
      </c>
      <c r="B4121" t="s">
        <v>19174</v>
      </c>
      <c r="C4121" t="s">
        <v>15065</v>
      </c>
      <c r="D4121">
        <v>164</v>
      </c>
      <c r="E4121">
        <v>244</v>
      </c>
      <c r="F4121" t="s">
        <v>15055</v>
      </c>
      <c r="G4121" t="s">
        <v>20049</v>
      </c>
    </row>
    <row r="4122" spans="1:7" x14ac:dyDescent="0.3">
      <c r="A4122">
        <v>4121</v>
      </c>
      <c r="B4122" t="s">
        <v>19175</v>
      </c>
      <c r="C4122" t="s">
        <v>15069</v>
      </c>
      <c r="D4122">
        <v>22105</v>
      </c>
      <c r="E4122">
        <v>29</v>
      </c>
      <c r="F4122" t="s">
        <v>15061</v>
      </c>
      <c r="G4122" t="s">
        <v>20051</v>
      </c>
    </row>
    <row r="4123" spans="1:7" x14ac:dyDescent="0.3">
      <c r="A4123">
        <v>4122</v>
      </c>
      <c r="B4123" t="s">
        <v>19176</v>
      </c>
      <c r="C4123" t="s">
        <v>15065</v>
      </c>
      <c r="D4123">
        <v>25454</v>
      </c>
      <c r="E4123">
        <v>428</v>
      </c>
      <c r="F4123" t="s">
        <v>15070</v>
      </c>
      <c r="G4123" t="s">
        <v>20049</v>
      </c>
    </row>
    <row r="4124" spans="1:7" x14ac:dyDescent="0.3">
      <c r="A4124">
        <v>4123</v>
      </c>
      <c r="B4124" t="s">
        <v>19177</v>
      </c>
      <c r="C4124" t="s">
        <v>15077</v>
      </c>
      <c r="D4124">
        <v>22136</v>
      </c>
      <c r="E4124">
        <v>228</v>
      </c>
      <c r="F4124" t="s">
        <v>15063</v>
      </c>
      <c r="G4124" t="s">
        <v>20049</v>
      </c>
    </row>
    <row r="4125" spans="1:7" x14ac:dyDescent="0.3">
      <c r="A4125">
        <v>4124</v>
      </c>
      <c r="B4125" t="s">
        <v>19178</v>
      </c>
      <c r="C4125" t="s">
        <v>15069</v>
      </c>
      <c r="D4125">
        <v>33763</v>
      </c>
      <c r="E4125">
        <v>370</v>
      </c>
      <c r="F4125" t="s">
        <v>15063</v>
      </c>
      <c r="G4125" t="s">
        <v>20049</v>
      </c>
    </row>
    <row r="4126" spans="1:7" x14ac:dyDescent="0.3">
      <c r="A4126">
        <v>4125</v>
      </c>
      <c r="B4126" t="s">
        <v>19179</v>
      </c>
      <c r="C4126" t="s">
        <v>15060</v>
      </c>
      <c r="D4126">
        <v>4254</v>
      </c>
      <c r="E4126">
        <v>902</v>
      </c>
      <c r="F4126" t="s">
        <v>15063</v>
      </c>
      <c r="G4126" t="s">
        <v>20049</v>
      </c>
    </row>
    <row r="4127" spans="1:7" x14ac:dyDescent="0.3">
      <c r="A4127">
        <v>4126</v>
      </c>
      <c r="B4127" t="s">
        <v>19180</v>
      </c>
      <c r="C4127" t="s">
        <v>15060</v>
      </c>
      <c r="D4127">
        <v>7748</v>
      </c>
      <c r="E4127">
        <v>4</v>
      </c>
      <c r="F4127" t="s">
        <v>15061</v>
      </c>
      <c r="G4127" t="s">
        <v>20050</v>
      </c>
    </row>
    <row r="4128" spans="1:7" x14ac:dyDescent="0.3">
      <c r="A4128">
        <v>4127</v>
      </c>
      <c r="B4128" t="s">
        <v>19181</v>
      </c>
      <c r="C4128" t="s">
        <v>15077</v>
      </c>
      <c r="D4128">
        <v>38279</v>
      </c>
      <c r="E4128">
        <v>227</v>
      </c>
      <c r="F4128" t="s">
        <v>15070</v>
      </c>
      <c r="G4128" t="s">
        <v>20049</v>
      </c>
    </row>
    <row r="4129" spans="1:7" x14ac:dyDescent="0.3">
      <c r="A4129">
        <v>4128</v>
      </c>
      <c r="B4129" t="s">
        <v>19182</v>
      </c>
      <c r="C4129" t="s">
        <v>15060</v>
      </c>
      <c r="D4129">
        <v>36625</v>
      </c>
      <c r="E4129">
        <v>297</v>
      </c>
      <c r="F4129" t="s">
        <v>15055</v>
      </c>
      <c r="G4129" t="s">
        <v>20049</v>
      </c>
    </row>
    <row r="4130" spans="1:7" x14ac:dyDescent="0.3">
      <c r="A4130">
        <v>4129</v>
      </c>
      <c r="B4130" t="s">
        <v>19183</v>
      </c>
      <c r="C4130" t="s">
        <v>15077</v>
      </c>
      <c r="D4130">
        <v>35399</v>
      </c>
      <c r="E4130">
        <v>943</v>
      </c>
      <c r="F4130" t="s">
        <v>15063</v>
      </c>
      <c r="G4130" t="s">
        <v>20049</v>
      </c>
    </row>
    <row r="4131" spans="1:7" x14ac:dyDescent="0.3">
      <c r="A4131">
        <v>4130</v>
      </c>
      <c r="B4131" t="s">
        <v>19184</v>
      </c>
      <c r="C4131" t="s">
        <v>15060</v>
      </c>
      <c r="D4131">
        <v>8066</v>
      </c>
      <c r="E4131">
        <v>244</v>
      </c>
      <c r="F4131" t="s">
        <v>15070</v>
      </c>
      <c r="G4131" t="s">
        <v>20049</v>
      </c>
    </row>
    <row r="4132" spans="1:7" x14ac:dyDescent="0.3">
      <c r="A4132">
        <v>4131</v>
      </c>
      <c r="B4132" t="s">
        <v>19185</v>
      </c>
      <c r="C4132" t="s">
        <v>15060</v>
      </c>
      <c r="D4132">
        <v>41064</v>
      </c>
      <c r="E4132">
        <v>338</v>
      </c>
      <c r="F4132" t="s">
        <v>15070</v>
      </c>
      <c r="G4132" t="s">
        <v>20049</v>
      </c>
    </row>
    <row r="4133" spans="1:7" x14ac:dyDescent="0.3">
      <c r="A4133">
        <v>4132</v>
      </c>
      <c r="B4133" t="s">
        <v>19186</v>
      </c>
      <c r="C4133" t="s">
        <v>15054</v>
      </c>
      <c r="D4133">
        <v>44071</v>
      </c>
      <c r="E4133">
        <v>391</v>
      </c>
      <c r="F4133" t="s">
        <v>15063</v>
      </c>
      <c r="G4133" t="s">
        <v>20049</v>
      </c>
    </row>
    <row r="4134" spans="1:7" x14ac:dyDescent="0.3">
      <c r="A4134">
        <v>4133</v>
      </c>
      <c r="B4134" t="s">
        <v>19187</v>
      </c>
      <c r="C4134" t="s">
        <v>15065</v>
      </c>
      <c r="D4134">
        <v>2099</v>
      </c>
      <c r="E4134">
        <v>40</v>
      </c>
      <c r="F4134" t="s">
        <v>15063</v>
      </c>
      <c r="G4134" t="s">
        <v>20051</v>
      </c>
    </row>
    <row r="4135" spans="1:7" x14ac:dyDescent="0.3">
      <c r="A4135">
        <v>4134</v>
      </c>
      <c r="B4135" t="s">
        <v>19188</v>
      </c>
      <c r="C4135" t="s">
        <v>15057</v>
      </c>
      <c r="D4135">
        <v>40484</v>
      </c>
      <c r="E4135">
        <v>246</v>
      </c>
      <c r="F4135" t="s">
        <v>15055</v>
      </c>
      <c r="G4135" t="s">
        <v>20049</v>
      </c>
    </row>
    <row r="4136" spans="1:7" x14ac:dyDescent="0.3">
      <c r="A4136">
        <v>4135</v>
      </c>
      <c r="B4136" t="s">
        <v>19189</v>
      </c>
      <c r="C4136" t="s">
        <v>15077</v>
      </c>
      <c r="D4136">
        <v>28264</v>
      </c>
      <c r="E4136">
        <v>184</v>
      </c>
      <c r="F4136" t="s">
        <v>15063</v>
      </c>
      <c r="G4136" t="s">
        <v>20049</v>
      </c>
    </row>
    <row r="4137" spans="1:7" x14ac:dyDescent="0.3">
      <c r="A4137">
        <v>4136</v>
      </c>
      <c r="B4137" t="s">
        <v>19190</v>
      </c>
      <c r="C4137" t="s">
        <v>15057</v>
      </c>
      <c r="D4137">
        <v>13501</v>
      </c>
      <c r="E4137">
        <v>356</v>
      </c>
      <c r="F4137" t="s">
        <v>15063</v>
      </c>
      <c r="G4137" t="s">
        <v>20049</v>
      </c>
    </row>
    <row r="4138" spans="1:7" x14ac:dyDescent="0.3">
      <c r="A4138">
        <v>4137</v>
      </c>
      <c r="B4138" t="s">
        <v>19191</v>
      </c>
      <c r="C4138" t="s">
        <v>15057</v>
      </c>
      <c r="D4138">
        <v>13282</v>
      </c>
      <c r="E4138">
        <v>922</v>
      </c>
      <c r="F4138" t="s">
        <v>15055</v>
      </c>
      <c r="G4138" t="s">
        <v>20049</v>
      </c>
    </row>
    <row r="4139" spans="1:7" x14ac:dyDescent="0.3">
      <c r="A4139">
        <v>4138</v>
      </c>
      <c r="B4139" t="s">
        <v>19192</v>
      </c>
      <c r="C4139" t="s">
        <v>15057</v>
      </c>
      <c r="D4139">
        <v>7473</v>
      </c>
      <c r="E4139">
        <v>551</v>
      </c>
      <c r="F4139" t="s">
        <v>15063</v>
      </c>
      <c r="G4139" t="s">
        <v>20049</v>
      </c>
    </row>
    <row r="4140" spans="1:7" x14ac:dyDescent="0.3">
      <c r="A4140">
        <v>4139</v>
      </c>
      <c r="B4140" t="s">
        <v>19193</v>
      </c>
      <c r="C4140" t="s">
        <v>15069</v>
      </c>
      <c r="D4140">
        <v>21649</v>
      </c>
      <c r="E4140">
        <v>898</v>
      </c>
      <c r="F4140" t="s">
        <v>15055</v>
      </c>
      <c r="G4140" t="s">
        <v>20049</v>
      </c>
    </row>
    <row r="4141" spans="1:7" x14ac:dyDescent="0.3">
      <c r="A4141">
        <v>4140</v>
      </c>
      <c r="B4141" t="s">
        <v>19194</v>
      </c>
      <c r="C4141" t="s">
        <v>15057</v>
      </c>
      <c r="D4141">
        <v>11407</v>
      </c>
      <c r="E4141">
        <v>504</v>
      </c>
      <c r="F4141" t="s">
        <v>15061</v>
      </c>
      <c r="G4141" t="s">
        <v>20049</v>
      </c>
    </row>
    <row r="4142" spans="1:7" x14ac:dyDescent="0.3">
      <c r="A4142">
        <v>4141</v>
      </c>
      <c r="B4142" t="s">
        <v>19195</v>
      </c>
      <c r="C4142" t="s">
        <v>15065</v>
      </c>
      <c r="D4142">
        <v>2125</v>
      </c>
      <c r="E4142">
        <v>237</v>
      </c>
      <c r="F4142" t="s">
        <v>15055</v>
      </c>
      <c r="G4142" t="s">
        <v>20049</v>
      </c>
    </row>
    <row r="4143" spans="1:7" x14ac:dyDescent="0.3">
      <c r="A4143">
        <v>4142</v>
      </c>
      <c r="B4143" t="s">
        <v>19196</v>
      </c>
      <c r="C4143" t="s">
        <v>15057</v>
      </c>
      <c r="D4143">
        <v>33791</v>
      </c>
      <c r="E4143">
        <v>390</v>
      </c>
      <c r="F4143" t="s">
        <v>15061</v>
      </c>
      <c r="G4143" t="s">
        <v>20049</v>
      </c>
    </row>
    <row r="4144" spans="1:7" x14ac:dyDescent="0.3">
      <c r="A4144">
        <v>4143</v>
      </c>
      <c r="B4144" t="s">
        <v>19197</v>
      </c>
      <c r="C4144" t="s">
        <v>15060</v>
      </c>
      <c r="D4144">
        <v>34486</v>
      </c>
      <c r="E4144">
        <v>651</v>
      </c>
      <c r="F4144" t="s">
        <v>15061</v>
      </c>
      <c r="G4144" t="s">
        <v>20049</v>
      </c>
    </row>
    <row r="4145" spans="1:7" x14ac:dyDescent="0.3">
      <c r="A4145">
        <v>4144</v>
      </c>
      <c r="B4145" t="s">
        <v>19198</v>
      </c>
      <c r="C4145" t="s">
        <v>15054</v>
      </c>
      <c r="D4145">
        <v>26691</v>
      </c>
      <c r="E4145">
        <v>802</v>
      </c>
      <c r="F4145" t="s">
        <v>15063</v>
      </c>
      <c r="G4145" t="s">
        <v>20049</v>
      </c>
    </row>
    <row r="4146" spans="1:7" x14ac:dyDescent="0.3">
      <c r="A4146">
        <v>4145</v>
      </c>
      <c r="B4146" t="s">
        <v>19199</v>
      </c>
      <c r="C4146" t="s">
        <v>15057</v>
      </c>
      <c r="D4146">
        <v>35115</v>
      </c>
      <c r="E4146">
        <v>115</v>
      </c>
      <c r="F4146" t="s">
        <v>15070</v>
      </c>
      <c r="G4146" t="s">
        <v>20049</v>
      </c>
    </row>
    <row r="4147" spans="1:7" x14ac:dyDescent="0.3">
      <c r="A4147">
        <v>4146</v>
      </c>
      <c r="B4147" t="s">
        <v>19200</v>
      </c>
      <c r="C4147" t="s">
        <v>15054</v>
      </c>
      <c r="D4147">
        <v>19268</v>
      </c>
      <c r="E4147">
        <v>985</v>
      </c>
      <c r="F4147" t="s">
        <v>15061</v>
      </c>
      <c r="G4147" t="s">
        <v>20049</v>
      </c>
    </row>
    <row r="4148" spans="1:7" x14ac:dyDescent="0.3">
      <c r="A4148">
        <v>4147</v>
      </c>
      <c r="B4148" t="s">
        <v>19201</v>
      </c>
      <c r="C4148" t="s">
        <v>15060</v>
      </c>
      <c r="D4148">
        <v>22701</v>
      </c>
      <c r="E4148">
        <v>157</v>
      </c>
      <c r="F4148" t="s">
        <v>15070</v>
      </c>
      <c r="G4148" t="s">
        <v>20049</v>
      </c>
    </row>
    <row r="4149" spans="1:7" x14ac:dyDescent="0.3">
      <c r="A4149">
        <v>4148</v>
      </c>
      <c r="B4149" t="s">
        <v>19202</v>
      </c>
      <c r="C4149" t="s">
        <v>15060</v>
      </c>
      <c r="D4149">
        <v>12631</v>
      </c>
      <c r="E4149">
        <v>260</v>
      </c>
      <c r="F4149" t="s">
        <v>15055</v>
      </c>
      <c r="G4149" t="s">
        <v>20049</v>
      </c>
    </row>
    <row r="4150" spans="1:7" x14ac:dyDescent="0.3">
      <c r="A4150">
        <v>4149</v>
      </c>
      <c r="B4150" t="s">
        <v>19203</v>
      </c>
      <c r="C4150" t="s">
        <v>15077</v>
      </c>
      <c r="D4150">
        <v>20626</v>
      </c>
      <c r="E4150">
        <v>578</v>
      </c>
      <c r="F4150" t="s">
        <v>15061</v>
      </c>
      <c r="G4150" t="s">
        <v>20049</v>
      </c>
    </row>
    <row r="4151" spans="1:7" x14ac:dyDescent="0.3">
      <c r="A4151">
        <v>4150</v>
      </c>
      <c r="B4151" t="s">
        <v>19204</v>
      </c>
      <c r="C4151" t="s">
        <v>15077</v>
      </c>
      <c r="D4151">
        <v>3945</v>
      </c>
      <c r="E4151">
        <v>41</v>
      </c>
      <c r="F4151" t="s">
        <v>15070</v>
      </c>
      <c r="G4151" t="s">
        <v>20051</v>
      </c>
    </row>
    <row r="4152" spans="1:7" x14ac:dyDescent="0.3">
      <c r="A4152">
        <v>4151</v>
      </c>
      <c r="B4152" t="s">
        <v>19205</v>
      </c>
      <c r="C4152" t="s">
        <v>15057</v>
      </c>
      <c r="D4152">
        <v>18211</v>
      </c>
      <c r="E4152">
        <v>226</v>
      </c>
      <c r="F4152" t="s">
        <v>15063</v>
      </c>
      <c r="G4152" t="s">
        <v>20049</v>
      </c>
    </row>
    <row r="4153" spans="1:7" x14ac:dyDescent="0.3">
      <c r="A4153">
        <v>4152</v>
      </c>
      <c r="B4153" t="s">
        <v>19206</v>
      </c>
      <c r="C4153" t="s">
        <v>15060</v>
      </c>
      <c r="D4153">
        <v>2044</v>
      </c>
      <c r="E4153">
        <v>5</v>
      </c>
      <c r="F4153" t="s">
        <v>15063</v>
      </c>
      <c r="G4153" t="s">
        <v>20050</v>
      </c>
    </row>
    <row r="4154" spans="1:7" x14ac:dyDescent="0.3">
      <c r="A4154">
        <v>4153</v>
      </c>
      <c r="B4154" t="s">
        <v>19207</v>
      </c>
      <c r="C4154" t="s">
        <v>15057</v>
      </c>
      <c r="D4154">
        <v>17215</v>
      </c>
      <c r="E4154">
        <v>326</v>
      </c>
      <c r="F4154" t="s">
        <v>15070</v>
      </c>
      <c r="G4154" t="s">
        <v>20049</v>
      </c>
    </row>
    <row r="4155" spans="1:7" x14ac:dyDescent="0.3">
      <c r="A4155">
        <v>4154</v>
      </c>
      <c r="B4155" t="s">
        <v>19208</v>
      </c>
      <c r="C4155" t="s">
        <v>15054</v>
      </c>
      <c r="D4155">
        <v>31437</v>
      </c>
      <c r="E4155">
        <v>422</v>
      </c>
      <c r="F4155" t="s">
        <v>15061</v>
      </c>
      <c r="G4155" t="s">
        <v>20049</v>
      </c>
    </row>
    <row r="4156" spans="1:7" x14ac:dyDescent="0.3">
      <c r="A4156">
        <v>4155</v>
      </c>
      <c r="B4156" t="s">
        <v>19209</v>
      </c>
      <c r="C4156" t="s">
        <v>15065</v>
      </c>
      <c r="D4156">
        <v>47259</v>
      </c>
      <c r="E4156">
        <v>179</v>
      </c>
      <c r="F4156" t="s">
        <v>15061</v>
      </c>
      <c r="G4156" t="s">
        <v>20049</v>
      </c>
    </row>
    <row r="4157" spans="1:7" x14ac:dyDescent="0.3">
      <c r="A4157">
        <v>4156</v>
      </c>
      <c r="B4157" t="s">
        <v>19210</v>
      </c>
      <c r="C4157" t="s">
        <v>15065</v>
      </c>
      <c r="D4157">
        <v>36033</v>
      </c>
      <c r="E4157">
        <v>266</v>
      </c>
      <c r="F4157" t="s">
        <v>15055</v>
      </c>
      <c r="G4157" t="s">
        <v>20049</v>
      </c>
    </row>
    <row r="4158" spans="1:7" x14ac:dyDescent="0.3">
      <c r="A4158">
        <v>4157</v>
      </c>
      <c r="B4158" t="s">
        <v>19211</v>
      </c>
      <c r="C4158" t="s">
        <v>15069</v>
      </c>
      <c r="D4158">
        <v>3916</v>
      </c>
      <c r="E4158">
        <v>494</v>
      </c>
      <c r="F4158" t="s">
        <v>15063</v>
      </c>
      <c r="G4158" t="s">
        <v>20049</v>
      </c>
    </row>
    <row r="4159" spans="1:7" x14ac:dyDescent="0.3">
      <c r="A4159">
        <v>4158</v>
      </c>
      <c r="B4159" t="s">
        <v>19212</v>
      </c>
      <c r="C4159" t="s">
        <v>15060</v>
      </c>
      <c r="D4159">
        <v>25217</v>
      </c>
      <c r="E4159">
        <v>489</v>
      </c>
      <c r="F4159" t="s">
        <v>15055</v>
      </c>
      <c r="G4159" t="s">
        <v>20049</v>
      </c>
    </row>
    <row r="4160" spans="1:7" x14ac:dyDescent="0.3">
      <c r="A4160">
        <v>4159</v>
      </c>
      <c r="B4160" t="s">
        <v>19213</v>
      </c>
      <c r="C4160" t="s">
        <v>15054</v>
      </c>
      <c r="D4160">
        <v>3026</v>
      </c>
      <c r="E4160">
        <v>731</v>
      </c>
      <c r="F4160" t="s">
        <v>15055</v>
      </c>
      <c r="G4160" t="s">
        <v>20049</v>
      </c>
    </row>
    <row r="4161" spans="1:7" x14ac:dyDescent="0.3">
      <c r="A4161">
        <v>4160</v>
      </c>
      <c r="B4161" t="s">
        <v>19214</v>
      </c>
      <c r="C4161" t="s">
        <v>15077</v>
      </c>
      <c r="D4161">
        <v>4978</v>
      </c>
      <c r="E4161">
        <v>771</v>
      </c>
      <c r="F4161" t="s">
        <v>15063</v>
      </c>
      <c r="G4161" t="s">
        <v>20049</v>
      </c>
    </row>
    <row r="4162" spans="1:7" x14ac:dyDescent="0.3">
      <c r="A4162">
        <v>4161</v>
      </c>
      <c r="B4162" t="s">
        <v>19215</v>
      </c>
      <c r="C4162" t="s">
        <v>15069</v>
      </c>
      <c r="D4162">
        <v>31152</v>
      </c>
      <c r="E4162">
        <v>741</v>
      </c>
      <c r="F4162" t="s">
        <v>15055</v>
      </c>
      <c r="G4162" t="s">
        <v>20049</v>
      </c>
    </row>
    <row r="4163" spans="1:7" x14ac:dyDescent="0.3">
      <c r="A4163">
        <v>4162</v>
      </c>
      <c r="B4163" t="s">
        <v>19216</v>
      </c>
      <c r="C4163" t="s">
        <v>15060</v>
      </c>
      <c r="D4163">
        <v>37498</v>
      </c>
      <c r="E4163">
        <v>220</v>
      </c>
      <c r="F4163" t="s">
        <v>15070</v>
      </c>
      <c r="G4163" t="s">
        <v>20049</v>
      </c>
    </row>
    <row r="4164" spans="1:7" x14ac:dyDescent="0.3">
      <c r="A4164">
        <v>4163</v>
      </c>
      <c r="B4164" t="s">
        <v>19217</v>
      </c>
      <c r="C4164" t="s">
        <v>15069</v>
      </c>
      <c r="D4164">
        <v>23772</v>
      </c>
      <c r="E4164">
        <v>526</v>
      </c>
      <c r="F4164" t="s">
        <v>15055</v>
      </c>
      <c r="G4164" t="s">
        <v>20049</v>
      </c>
    </row>
    <row r="4165" spans="1:7" x14ac:dyDescent="0.3">
      <c r="A4165">
        <v>4164</v>
      </c>
      <c r="B4165" t="s">
        <v>19218</v>
      </c>
      <c r="C4165" t="s">
        <v>15069</v>
      </c>
      <c r="D4165">
        <v>16511</v>
      </c>
      <c r="E4165">
        <v>886</v>
      </c>
      <c r="F4165" t="s">
        <v>15061</v>
      </c>
      <c r="G4165" t="s">
        <v>20049</v>
      </c>
    </row>
    <row r="4166" spans="1:7" x14ac:dyDescent="0.3">
      <c r="A4166">
        <v>4165</v>
      </c>
      <c r="B4166" t="s">
        <v>19219</v>
      </c>
      <c r="C4166" t="s">
        <v>15065</v>
      </c>
      <c r="D4166">
        <v>7623</v>
      </c>
      <c r="E4166">
        <v>267</v>
      </c>
      <c r="F4166" t="s">
        <v>15070</v>
      </c>
      <c r="G4166" t="s">
        <v>20049</v>
      </c>
    </row>
    <row r="4167" spans="1:7" x14ac:dyDescent="0.3">
      <c r="A4167">
        <v>4166</v>
      </c>
      <c r="B4167" t="s">
        <v>19220</v>
      </c>
      <c r="C4167" t="s">
        <v>15069</v>
      </c>
      <c r="D4167">
        <v>31772</v>
      </c>
      <c r="E4167">
        <v>882</v>
      </c>
      <c r="F4167" t="s">
        <v>15063</v>
      </c>
      <c r="G4167" t="s">
        <v>20049</v>
      </c>
    </row>
    <row r="4168" spans="1:7" x14ac:dyDescent="0.3">
      <c r="A4168">
        <v>4167</v>
      </c>
      <c r="B4168" t="s">
        <v>19221</v>
      </c>
      <c r="C4168" t="s">
        <v>15069</v>
      </c>
      <c r="D4168">
        <v>48945</v>
      </c>
      <c r="E4168">
        <v>317</v>
      </c>
      <c r="F4168" t="s">
        <v>15055</v>
      </c>
      <c r="G4168" t="s">
        <v>20049</v>
      </c>
    </row>
    <row r="4169" spans="1:7" x14ac:dyDescent="0.3">
      <c r="A4169">
        <v>4168</v>
      </c>
      <c r="B4169" t="s">
        <v>19222</v>
      </c>
      <c r="C4169" t="s">
        <v>15054</v>
      </c>
      <c r="D4169">
        <v>1894</v>
      </c>
      <c r="E4169">
        <v>340</v>
      </c>
      <c r="F4169" t="s">
        <v>15063</v>
      </c>
      <c r="G4169" t="s">
        <v>20049</v>
      </c>
    </row>
    <row r="4170" spans="1:7" x14ac:dyDescent="0.3">
      <c r="A4170">
        <v>4169</v>
      </c>
      <c r="B4170" t="s">
        <v>19223</v>
      </c>
      <c r="C4170" t="s">
        <v>15057</v>
      </c>
      <c r="D4170">
        <v>15459</v>
      </c>
      <c r="E4170">
        <v>950</v>
      </c>
      <c r="F4170" t="s">
        <v>15055</v>
      </c>
      <c r="G4170" t="s">
        <v>20049</v>
      </c>
    </row>
    <row r="4171" spans="1:7" x14ac:dyDescent="0.3">
      <c r="A4171">
        <v>4170</v>
      </c>
      <c r="B4171" t="s">
        <v>19224</v>
      </c>
      <c r="C4171" t="s">
        <v>15065</v>
      </c>
      <c r="D4171">
        <v>39734</v>
      </c>
      <c r="E4171">
        <v>788</v>
      </c>
      <c r="F4171" t="s">
        <v>15070</v>
      </c>
      <c r="G4171" t="s">
        <v>20049</v>
      </c>
    </row>
    <row r="4172" spans="1:7" x14ac:dyDescent="0.3">
      <c r="A4172">
        <v>4171</v>
      </c>
      <c r="B4172" t="s">
        <v>19225</v>
      </c>
      <c r="C4172" t="s">
        <v>15069</v>
      </c>
      <c r="D4172">
        <v>37427</v>
      </c>
      <c r="E4172">
        <v>994</v>
      </c>
      <c r="F4172" t="s">
        <v>15055</v>
      </c>
      <c r="G4172" t="s">
        <v>20049</v>
      </c>
    </row>
    <row r="4173" spans="1:7" x14ac:dyDescent="0.3">
      <c r="A4173">
        <v>4172</v>
      </c>
      <c r="B4173" t="s">
        <v>19226</v>
      </c>
      <c r="C4173" t="s">
        <v>15054</v>
      </c>
      <c r="D4173">
        <v>41567</v>
      </c>
      <c r="E4173">
        <v>703</v>
      </c>
      <c r="F4173" t="s">
        <v>15070</v>
      </c>
      <c r="G4173" t="s">
        <v>20049</v>
      </c>
    </row>
    <row r="4174" spans="1:7" x14ac:dyDescent="0.3">
      <c r="A4174">
        <v>4173</v>
      </c>
      <c r="B4174" t="s">
        <v>19227</v>
      </c>
      <c r="C4174" t="s">
        <v>15054</v>
      </c>
      <c r="D4174">
        <v>26814</v>
      </c>
      <c r="E4174">
        <v>312</v>
      </c>
      <c r="F4174" t="s">
        <v>15070</v>
      </c>
      <c r="G4174" t="s">
        <v>20049</v>
      </c>
    </row>
    <row r="4175" spans="1:7" x14ac:dyDescent="0.3">
      <c r="A4175">
        <v>4174</v>
      </c>
      <c r="B4175" t="s">
        <v>19228</v>
      </c>
      <c r="C4175" t="s">
        <v>15065</v>
      </c>
      <c r="D4175">
        <v>35959</v>
      </c>
      <c r="E4175">
        <v>354</v>
      </c>
      <c r="F4175" t="s">
        <v>15061</v>
      </c>
      <c r="G4175" t="s">
        <v>20049</v>
      </c>
    </row>
    <row r="4176" spans="1:7" x14ac:dyDescent="0.3">
      <c r="A4176">
        <v>4175</v>
      </c>
      <c r="B4176" t="s">
        <v>19229</v>
      </c>
      <c r="C4176" t="s">
        <v>15065</v>
      </c>
      <c r="D4176">
        <v>4022</v>
      </c>
      <c r="E4176">
        <v>864</v>
      </c>
      <c r="F4176" t="s">
        <v>15055</v>
      </c>
      <c r="G4176" t="s">
        <v>20049</v>
      </c>
    </row>
    <row r="4177" spans="1:7" x14ac:dyDescent="0.3">
      <c r="A4177">
        <v>4176</v>
      </c>
      <c r="B4177" t="s">
        <v>19230</v>
      </c>
      <c r="C4177" t="s">
        <v>15054</v>
      </c>
      <c r="D4177">
        <v>10356</v>
      </c>
      <c r="E4177">
        <v>889</v>
      </c>
      <c r="F4177" t="s">
        <v>15070</v>
      </c>
      <c r="G4177" t="s">
        <v>20049</v>
      </c>
    </row>
    <row r="4178" spans="1:7" x14ac:dyDescent="0.3">
      <c r="A4178">
        <v>4177</v>
      </c>
      <c r="B4178" t="s">
        <v>19231</v>
      </c>
      <c r="C4178" t="s">
        <v>15069</v>
      </c>
      <c r="D4178">
        <v>35663</v>
      </c>
      <c r="E4178">
        <v>838</v>
      </c>
      <c r="F4178" t="s">
        <v>15070</v>
      </c>
      <c r="G4178" t="s">
        <v>20049</v>
      </c>
    </row>
    <row r="4179" spans="1:7" x14ac:dyDescent="0.3">
      <c r="A4179">
        <v>4178</v>
      </c>
      <c r="B4179" t="s">
        <v>19232</v>
      </c>
      <c r="C4179" t="s">
        <v>15065</v>
      </c>
      <c r="D4179">
        <v>26199</v>
      </c>
      <c r="E4179">
        <v>701</v>
      </c>
      <c r="F4179" t="s">
        <v>15070</v>
      </c>
      <c r="G4179" t="s">
        <v>20049</v>
      </c>
    </row>
    <row r="4180" spans="1:7" x14ac:dyDescent="0.3">
      <c r="A4180">
        <v>4179</v>
      </c>
      <c r="B4180" t="s">
        <v>19233</v>
      </c>
      <c r="C4180" t="s">
        <v>15057</v>
      </c>
      <c r="D4180">
        <v>300</v>
      </c>
      <c r="E4180">
        <v>399</v>
      </c>
      <c r="F4180" t="s">
        <v>15070</v>
      </c>
      <c r="G4180" t="s">
        <v>20049</v>
      </c>
    </row>
    <row r="4181" spans="1:7" x14ac:dyDescent="0.3">
      <c r="A4181">
        <v>4180</v>
      </c>
      <c r="B4181" t="s">
        <v>19234</v>
      </c>
      <c r="C4181" t="s">
        <v>15069</v>
      </c>
      <c r="D4181">
        <v>3639</v>
      </c>
      <c r="E4181">
        <v>157</v>
      </c>
      <c r="F4181" t="s">
        <v>15061</v>
      </c>
      <c r="G4181" t="s">
        <v>20049</v>
      </c>
    </row>
    <row r="4182" spans="1:7" x14ac:dyDescent="0.3">
      <c r="A4182">
        <v>4181</v>
      </c>
      <c r="B4182" t="s">
        <v>19235</v>
      </c>
      <c r="C4182" t="s">
        <v>15054</v>
      </c>
      <c r="D4182">
        <v>18776</v>
      </c>
      <c r="E4182">
        <v>942</v>
      </c>
      <c r="F4182" t="s">
        <v>15070</v>
      </c>
      <c r="G4182" t="s">
        <v>20049</v>
      </c>
    </row>
    <row r="4183" spans="1:7" x14ac:dyDescent="0.3">
      <c r="A4183">
        <v>4182</v>
      </c>
      <c r="B4183" t="s">
        <v>19236</v>
      </c>
      <c r="C4183" t="s">
        <v>15065</v>
      </c>
      <c r="D4183">
        <v>34434</v>
      </c>
      <c r="E4183">
        <v>522</v>
      </c>
      <c r="F4183" t="s">
        <v>15070</v>
      </c>
      <c r="G4183" t="s">
        <v>20049</v>
      </c>
    </row>
    <row r="4184" spans="1:7" x14ac:dyDescent="0.3">
      <c r="A4184">
        <v>4183</v>
      </c>
      <c r="B4184" t="s">
        <v>19237</v>
      </c>
      <c r="C4184" t="s">
        <v>15069</v>
      </c>
      <c r="D4184">
        <v>41076</v>
      </c>
      <c r="E4184">
        <v>44</v>
      </c>
      <c r="F4184" t="s">
        <v>15070</v>
      </c>
      <c r="G4184" t="s">
        <v>20051</v>
      </c>
    </row>
    <row r="4185" spans="1:7" x14ac:dyDescent="0.3">
      <c r="A4185">
        <v>4184</v>
      </c>
      <c r="B4185" t="s">
        <v>19238</v>
      </c>
      <c r="C4185" t="s">
        <v>15069</v>
      </c>
      <c r="D4185">
        <v>1717</v>
      </c>
      <c r="E4185">
        <v>880</v>
      </c>
      <c r="F4185" t="s">
        <v>15063</v>
      </c>
      <c r="G4185" t="s">
        <v>20049</v>
      </c>
    </row>
    <row r="4186" spans="1:7" x14ac:dyDescent="0.3">
      <c r="A4186">
        <v>4185</v>
      </c>
      <c r="B4186" t="s">
        <v>19239</v>
      </c>
      <c r="C4186" t="s">
        <v>15054</v>
      </c>
      <c r="D4186">
        <v>6654</v>
      </c>
      <c r="E4186">
        <v>266</v>
      </c>
      <c r="F4186" t="s">
        <v>15061</v>
      </c>
      <c r="G4186" t="s">
        <v>20049</v>
      </c>
    </row>
    <row r="4187" spans="1:7" x14ac:dyDescent="0.3">
      <c r="A4187">
        <v>4186</v>
      </c>
      <c r="B4187" t="s">
        <v>19240</v>
      </c>
      <c r="C4187" t="s">
        <v>15077</v>
      </c>
      <c r="D4187">
        <v>44874</v>
      </c>
      <c r="E4187">
        <v>385</v>
      </c>
      <c r="F4187" t="s">
        <v>15070</v>
      </c>
      <c r="G4187" t="s">
        <v>20049</v>
      </c>
    </row>
    <row r="4188" spans="1:7" x14ac:dyDescent="0.3">
      <c r="A4188">
        <v>4187</v>
      </c>
      <c r="B4188" t="s">
        <v>19241</v>
      </c>
      <c r="C4188" t="s">
        <v>15065</v>
      </c>
      <c r="D4188">
        <v>32862</v>
      </c>
      <c r="E4188">
        <v>230</v>
      </c>
      <c r="F4188" t="s">
        <v>15070</v>
      </c>
      <c r="G4188" t="s">
        <v>20049</v>
      </c>
    </row>
    <row r="4189" spans="1:7" x14ac:dyDescent="0.3">
      <c r="A4189">
        <v>4188</v>
      </c>
      <c r="B4189" t="s">
        <v>19242</v>
      </c>
      <c r="C4189" t="s">
        <v>15065</v>
      </c>
      <c r="D4189">
        <v>29685</v>
      </c>
      <c r="E4189">
        <v>504</v>
      </c>
      <c r="F4189" t="s">
        <v>15055</v>
      </c>
      <c r="G4189" t="s">
        <v>20049</v>
      </c>
    </row>
    <row r="4190" spans="1:7" x14ac:dyDescent="0.3">
      <c r="A4190">
        <v>4189</v>
      </c>
      <c r="B4190" t="s">
        <v>19243</v>
      </c>
      <c r="C4190" t="s">
        <v>15060</v>
      </c>
      <c r="D4190">
        <v>4254</v>
      </c>
      <c r="E4190">
        <v>785</v>
      </c>
      <c r="F4190" t="s">
        <v>15070</v>
      </c>
      <c r="G4190" t="s">
        <v>20049</v>
      </c>
    </row>
    <row r="4191" spans="1:7" x14ac:dyDescent="0.3">
      <c r="A4191">
        <v>4190</v>
      </c>
      <c r="B4191" t="s">
        <v>19244</v>
      </c>
      <c r="C4191" t="s">
        <v>15077</v>
      </c>
      <c r="D4191">
        <v>17436</v>
      </c>
      <c r="E4191">
        <v>229</v>
      </c>
      <c r="F4191" t="s">
        <v>15070</v>
      </c>
      <c r="G4191" t="s">
        <v>20049</v>
      </c>
    </row>
    <row r="4192" spans="1:7" x14ac:dyDescent="0.3">
      <c r="A4192">
        <v>4191</v>
      </c>
      <c r="B4192" t="s">
        <v>19245</v>
      </c>
      <c r="C4192" t="s">
        <v>15060</v>
      </c>
      <c r="D4192">
        <v>3543</v>
      </c>
      <c r="E4192">
        <v>525</v>
      </c>
      <c r="F4192" t="s">
        <v>15070</v>
      </c>
      <c r="G4192" t="s">
        <v>20049</v>
      </c>
    </row>
    <row r="4193" spans="1:7" x14ac:dyDescent="0.3">
      <c r="A4193">
        <v>4192</v>
      </c>
      <c r="B4193" t="s">
        <v>19246</v>
      </c>
      <c r="C4193" t="s">
        <v>15060</v>
      </c>
      <c r="D4193">
        <v>8797</v>
      </c>
      <c r="E4193">
        <v>781</v>
      </c>
      <c r="F4193" t="s">
        <v>15063</v>
      </c>
      <c r="G4193" t="s">
        <v>20049</v>
      </c>
    </row>
    <row r="4194" spans="1:7" x14ac:dyDescent="0.3">
      <c r="A4194">
        <v>4193</v>
      </c>
      <c r="B4194" t="s">
        <v>19247</v>
      </c>
      <c r="C4194" t="s">
        <v>15069</v>
      </c>
      <c r="D4194">
        <v>17665</v>
      </c>
      <c r="E4194">
        <v>123</v>
      </c>
      <c r="F4194" t="s">
        <v>15070</v>
      </c>
      <c r="G4194" t="s">
        <v>20049</v>
      </c>
    </row>
    <row r="4195" spans="1:7" x14ac:dyDescent="0.3">
      <c r="A4195">
        <v>4194</v>
      </c>
      <c r="B4195" t="s">
        <v>19248</v>
      </c>
      <c r="C4195" t="s">
        <v>15054</v>
      </c>
      <c r="D4195">
        <v>25067</v>
      </c>
      <c r="E4195">
        <v>573</v>
      </c>
      <c r="F4195" t="s">
        <v>15061</v>
      </c>
      <c r="G4195" t="s">
        <v>20049</v>
      </c>
    </row>
    <row r="4196" spans="1:7" x14ac:dyDescent="0.3">
      <c r="A4196">
        <v>4195</v>
      </c>
      <c r="B4196" t="s">
        <v>19249</v>
      </c>
      <c r="C4196" t="s">
        <v>15077</v>
      </c>
      <c r="D4196">
        <v>47533</v>
      </c>
      <c r="E4196">
        <v>295</v>
      </c>
      <c r="F4196" t="s">
        <v>15063</v>
      </c>
      <c r="G4196" t="s">
        <v>20049</v>
      </c>
    </row>
    <row r="4197" spans="1:7" x14ac:dyDescent="0.3">
      <c r="A4197">
        <v>4196</v>
      </c>
      <c r="B4197" t="s">
        <v>19250</v>
      </c>
      <c r="C4197" t="s">
        <v>15069</v>
      </c>
      <c r="D4197">
        <v>26449</v>
      </c>
      <c r="E4197">
        <v>17</v>
      </c>
      <c r="F4197" t="s">
        <v>15063</v>
      </c>
      <c r="G4197" t="s">
        <v>20050</v>
      </c>
    </row>
    <row r="4198" spans="1:7" x14ac:dyDescent="0.3">
      <c r="A4198">
        <v>4197</v>
      </c>
      <c r="B4198" t="s">
        <v>19251</v>
      </c>
      <c r="C4198" t="s">
        <v>15060</v>
      </c>
      <c r="D4198">
        <v>38066</v>
      </c>
      <c r="E4198">
        <v>999</v>
      </c>
      <c r="F4198" t="s">
        <v>15061</v>
      </c>
      <c r="G4198" t="s">
        <v>20049</v>
      </c>
    </row>
    <row r="4199" spans="1:7" x14ac:dyDescent="0.3">
      <c r="A4199">
        <v>4198</v>
      </c>
      <c r="B4199" t="s">
        <v>19252</v>
      </c>
      <c r="C4199" t="s">
        <v>15060</v>
      </c>
      <c r="D4199">
        <v>25129</v>
      </c>
      <c r="E4199">
        <v>862</v>
      </c>
      <c r="F4199" t="s">
        <v>15063</v>
      </c>
      <c r="G4199" t="s">
        <v>20049</v>
      </c>
    </row>
    <row r="4200" spans="1:7" x14ac:dyDescent="0.3">
      <c r="A4200">
        <v>4199</v>
      </c>
      <c r="B4200" t="s">
        <v>19253</v>
      </c>
      <c r="C4200" t="s">
        <v>15077</v>
      </c>
      <c r="D4200">
        <v>32319</v>
      </c>
      <c r="E4200">
        <v>682</v>
      </c>
      <c r="F4200" t="s">
        <v>15063</v>
      </c>
      <c r="G4200" t="s">
        <v>20049</v>
      </c>
    </row>
    <row r="4201" spans="1:7" x14ac:dyDescent="0.3">
      <c r="A4201">
        <v>4200</v>
      </c>
      <c r="B4201" t="s">
        <v>19254</v>
      </c>
      <c r="C4201" t="s">
        <v>15057</v>
      </c>
      <c r="D4201">
        <v>1757</v>
      </c>
      <c r="E4201">
        <v>198</v>
      </c>
      <c r="F4201" t="s">
        <v>15061</v>
      </c>
      <c r="G4201" t="s">
        <v>20049</v>
      </c>
    </row>
    <row r="4202" spans="1:7" x14ac:dyDescent="0.3">
      <c r="A4202">
        <v>4201</v>
      </c>
      <c r="B4202" t="s">
        <v>19255</v>
      </c>
      <c r="C4202" t="s">
        <v>15054</v>
      </c>
      <c r="D4202">
        <v>15389</v>
      </c>
      <c r="E4202">
        <v>633</v>
      </c>
      <c r="F4202" t="s">
        <v>15055</v>
      </c>
      <c r="G4202" t="s">
        <v>20049</v>
      </c>
    </row>
    <row r="4203" spans="1:7" x14ac:dyDescent="0.3">
      <c r="A4203">
        <v>4202</v>
      </c>
      <c r="B4203" t="s">
        <v>19256</v>
      </c>
      <c r="C4203" t="s">
        <v>15057</v>
      </c>
      <c r="D4203">
        <v>13743</v>
      </c>
      <c r="E4203">
        <v>285</v>
      </c>
      <c r="F4203" t="s">
        <v>15061</v>
      </c>
      <c r="G4203" t="s">
        <v>20049</v>
      </c>
    </row>
    <row r="4204" spans="1:7" x14ac:dyDescent="0.3">
      <c r="A4204">
        <v>4203</v>
      </c>
      <c r="B4204" t="s">
        <v>19257</v>
      </c>
      <c r="C4204" t="s">
        <v>15054</v>
      </c>
      <c r="D4204">
        <v>4783</v>
      </c>
      <c r="E4204">
        <v>971</v>
      </c>
      <c r="F4204" t="s">
        <v>15063</v>
      </c>
      <c r="G4204" t="s">
        <v>20049</v>
      </c>
    </row>
    <row r="4205" spans="1:7" x14ac:dyDescent="0.3">
      <c r="A4205">
        <v>4204</v>
      </c>
      <c r="B4205" t="s">
        <v>19258</v>
      </c>
      <c r="C4205" t="s">
        <v>15069</v>
      </c>
      <c r="D4205">
        <v>38938</v>
      </c>
      <c r="E4205">
        <v>457</v>
      </c>
      <c r="F4205" t="s">
        <v>15070</v>
      </c>
      <c r="G4205" t="s">
        <v>20049</v>
      </c>
    </row>
    <row r="4206" spans="1:7" x14ac:dyDescent="0.3">
      <c r="A4206">
        <v>4205</v>
      </c>
      <c r="B4206" t="s">
        <v>19259</v>
      </c>
      <c r="C4206" t="s">
        <v>15077</v>
      </c>
      <c r="D4206">
        <v>30333</v>
      </c>
      <c r="E4206">
        <v>736</v>
      </c>
      <c r="F4206" t="s">
        <v>15063</v>
      </c>
      <c r="G4206" t="s">
        <v>20049</v>
      </c>
    </row>
    <row r="4207" spans="1:7" x14ac:dyDescent="0.3">
      <c r="A4207">
        <v>4206</v>
      </c>
      <c r="B4207" t="s">
        <v>19260</v>
      </c>
      <c r="C4207" t="s">
        <v>15065</v>
      </c>
      <c r="D4207">
        <v>24635</v>
      </c>
      <c r="E4207">
        <v>186</v>
      </c>
      <c r="F4207" t="s">
        <v>15055</v>
      </c>
      <c r="G4207" t="s">
        <v>20049</v>
      </c>
    </row>
    <row r="4208" spans="1:7" x14ac:dyDescent="0.3">
      <c r="A4208">
        <v>4207</v>
      </c>
      <c r="B4208" t="s">
        <v>19261</v>
      </c>
      <c r="C4208" t="s">
        <v>15065</v>
      </c>
      <c r="D4208">
        <v>31814</v>
      </c>
      <c r="E4208">
        <v>95</v>
      </c>
      <c r="F4208" t="s">
        <v>15061</v>
      </c>
      <c r="G4208" t="s">
        <v>20051</v>
      </c>
    </row>
    <row r="4209" spans="1:7" x14ac:dyDescent="0.3">
      <c r="A4209">
        <v>4208</v>
      </c>
      <c r="B4209" t="s">
        <v>19262</v>
      </c>
      <c r="C4209" t="s">
        <v>15057</v>
      </c>
      <c r="D4209">
        <v>14232</v>
      </c>
      <c r="E4209">
        <v>577</v>
      </c>
      <c r="F4209" t="s">
        <v>15063</v>
      </c>
      <c r="G4209" t="s">
        <v>20049</v>
      </c>
    </row>
    <row r="4210" spans="1:7" x14ac:dyDescent="0.3">
      <c r="A4210">
        <v>4209</v>
      </c>
      <c r="B4210" t="s">
        <v>19263</v>
      </c>
      <c r="C4210" t="s">
        <v>15057</v>
      </c>
      <c r="D4210">
        <v>16267</v>
      </c>
      <c r="E4210">
        <v>687</v>
      </c>
      <c r="F4210" t="s">
        <v>15070</v>
      </c>
      <c r="G4210" t="s">
        <v>20049</v>
      </c>
    </row>
    <row r="4211" spans="1:7" x14ac:dyDescent="0.3">
      <c r="A4211">
        <v>4210</v>
      </c>
      <c r="B4211" t="s">
        <v>19264</v>
      </c>
      <c r="C4211" t="s">
        <v>15065</v>
      </c>
      <c r="D4211">
        <v>8422</v>
      </c>
      <c r="E4211">
        <v>804</v>
      </c>
      <c r="F4211" t="s">
        <v>15061</v>
      </c>
      <c r="G4211" t="s">
        <v>20049</v>
      </c>
    </row>
    <row r="4212" spans="1:7" x14ac:dyDescent="0.3">
      <c r="A4212">
        <v>4211</v>
      </c>
      <c r="B4212" t="s">
        <v>19265</v>
      </c>
      <c r="C4212" t="s">
        <v>15054</v>
      </c>
      <c r="D4212">
        <v>17437</v>
      </c>
      <c r="E4212">
        <v>57</v>
      </c>
      <c r="F4212" t="s">
        <v>15055</v>
      </c>
      <c r="G4212" t="s">
        <v>20051</v>
      </c>
    </row>
    <row r="4213" spans="1:7" x14ac:dyDescent="0.3">
      <c r="A4213">
        <v>4212</v>
      </c>
      <c r="B4213" t="s">
        <v>19266</v>
      </c>
      <c r="C4213" t="s">
        <v>15077</v>
      </c>
      <c r="D4213">
        <v>23726</v>
      </c>
      <c r="E4213">
        <v>338</v>
      </c>
      <c r="F4213" t="s">
        <v>15063</v>
      </c>
      <c r="G4213" t="s">
        <v>20049</v>
      </c>
    </row>
    <row r="4214" spans="1:7" x14ac:dyDescent="0.3">
      <c r="A4214">
        <v>4213</v>
      </c>
      <c r="B4214" t="s">
        <v>19267</v>
      </c>
      <c r="C4214" t="s">
        <v>15065</v>
      </c>
      <c r="D4214">
        <v>8074</v>
      </c>
      <c r="E4214">
        <v>567</v>
      </c>
      <c r="F4214" t="s">
        <v>15055</v>
      </c>
      <c r="G4214" t="s">
        <v>20049</v>
      </c>
    </row>
    <row r="4215" spans="1:7" x14ac:dyDescent="0.3">
      <c r="A4215">
        <v>4214</v>
      </c>
      <c r="B4215" t="s">
        <v>19268</v>
      </c>
      <c r="C4215" t="s">
        <v>15069</v>
      </c>
      <c r="D4215">
        <v>27024</v>
      </c>
      <c r="E4215">
        <v>245</v>
      </c>
      <c r="F4215" t="s">
        <v>15063</v>
      </c>
      <c r="G4215" t="s">
        <v>20049</v>
      </c>
    </row>
    <row r="4216" spans="1:7" x14ac:dyDescent="0.3">
      <c r="A4216">
        <v>4215</v>
      </c>
      <c r="B4216" t="s">
        <v>19269</v>
      </c>
      <c r="C4216" t="s">
        <v>15065</v>
      </c>
      <c r="D4216">
        <v>34393</v>
      </c>
      <c r="E4216">
        <v>626</v>
      </c>
      <c r="F4216" t="s">
        <v>15055</v>
      </c>
      <c r="G4216" t="s">
        <v>20049</v>
      </c>
    </row>
    <row r="4217" spans="1:7" x14ac:dyDescent="0.3">
      <c r="A4217">
        <v>4216</v>
      </c>
      <c r="B4217" t="s">
        <v>19270</v>
      </c>
      <c r="C4217" t="s">
        <v>15077</v>
      </c>
      <c r="D4217">
        <v>1316</v>
      </c>
      <c r="E4217">
        <v>482</v>
      </c>
      <c r="F4217" t="s">
        <v>15061</v>
      </c>
      <c r="G4217" t="s">
        <v>20049</v>
      </c>
    </row>
    <row r="4218" spans="1:7" x14ac:dyDescent="0.3">
      <c r="A4218">
        <v>4217</v>
      </c>
      <c r="B4218" t="s">
        <v>19271</v>
      </c>
      <c r="C4218" t="s">
        <v>15069</v>
      </c>
      <c r="D4218">
        <v>887</v>
      </c>
      <c r="E4218">
        <v>651</v>
      </c>
      <c r="F4218" t="s">
        <v>15061</v>
      </c>
      <c r="G4218" t="s">
        <v>20049</v>
      </c>
    </row>
    <row r="4219" spans="1:7" x14ac:dyDescent="0.3">
      <c r="A4219">
        <v>4218</v>
      </c>
      <c r="B4219" t="s">
        <v>19272</v>
      </c>
      <c r="C4219" t="s">
        <v>15054</v>
      </c>
      <c r="D4219">
        <v>19387</v>
      </c>
      <c r="E4219">
        <v>774</v>
      </c>
      <c r="F4219" t="s">
        <v>15063</v>
      </c>
      <c r="G4219" t="s">
        <v>20049</v>
      </c>
    </row>
    <row r="4220" spans="1:7" x14ac:dyDescent="0.3">
      <c r="A4220">
        <v>4219</v>
      </c>
      <c r="B4220" t="s">
        <v>19273</v>
      </c>
      <c r="C4220" t="s">
        <v>15060</v>
      </c>
      <c r="D4220">
        <v>15718</v>
      </c>
      <c r="E4220">
        <v>77</v>
      </c>
      <c r="F4220" t="s">
        <v>15063</v>
      </c>
      <c r="G4220" t="s">
        <v>20051</v>
      </c>
    </row>
    <row r="4221" spans="1:7" x14ac:dyDescent="0.3">
      <c r="A4221">
        <v>4220</v>
      </c>
      <c r="B4221" t="s">
        <v>19274</v>
      </c>
      <c r="C4221" t="s">
        <v>15057</v>
      </c>
      <c r="D4221">
        <v>41463</v>
      </c>
      <c r="E4221">
        <v>182</v>
      </c>
      <c r="F4221" t="s">
        <v>15055</v>
      </c>
      <c r="G4221" t="s">
        <v>20049</v>
      </c>
    </row>
    <row r="4222" spans="1:7" x14ac:dyDescent="0.3">
      <c r="A4222">
        <v>4221</v>
      </c>
      <c r="B4222" t="s">
        <v>19275</v>
      </c>
      <c r="C4222" t="s">
        <v>15077</v>
      </c>
      <c r="D4222">
        <v>12868</v>
      </c>
      <c r="E4222">
        <v>177</v>
      </c>
      <c r="F4222" t="s">
        <v>15061</v>
      </c>
      <c r="G4222" t="s">
        <v>20049</v>
      </c>
    </row>
    <row r="4223" spans="1:7" x14ac:dyDescent="0.3">
      <c r="A4223">
        <v>4222</v>
      </c>
      <c r="B4223" t="s">
        <v>19276</v>
      </c>
      <c r="C4223" t="s">
        <v>15065</v>
      </c>
      <c r="D4223">
        <v>26172</v>
      </c>
      <c r="E4223">
        <v>181</v>
      </c>
      <c r="F4223" t="s">
        <v>15063</v>
      </c>
      <c r="G4223" t="s">
        <v>20049</v>
      </c>
    </row>
    <row r="4224" spans="1:7" x14ac:dyDescent="0.3">
      <c r="A4224">
        <v>4223</v>
      </c>
      <c r="B4224" t="s">
        <v>19277</v>
      </c>
      <c r="C4224" t="s">
        <v>15065</v>
      </c>
      <c r="D4224">
        <v>27048</v>
      </c>
      <c r="E4224">
        <v>396</v>
      </c>
      <c r="F4224" t="s">
        <v>15070</v>
      </c>
      <c r="G4224" t="s">
        <v>20049</v>
      </c>
    </row>
    <row r="4225" spans="1:7" x14ac:dyDescent="0.3">
      <c r="A4225">
        <v>4224</v>
      </c>
      <c r="B4225" t="s">
        <v>19278</v>
      </c>
      <c r="C4225" t="s">
        <v>15069</v>
      </c>
      <c r="D4225">
        <v>14695</v>
      </c>
      <c r="E4225">
        <v>400</v>
      </c>
      <c r="F4225" t="s">
        <v>15061</v>
      </c>
      <c r="G4225" t="s">
        <v>20049</v>
      </c>
    </row>
    <row r="4226" spans="1:7" x14ac:dyDescent="0.3">
      <c r="A4226">
        <v>4225</v>
      </c>
      <c r="B4226" t="s">
        <v>19279</v>
      </c>
      <c r="C4226" t="s">
        <v>15065</v>
      </c>
      <c r="D4226">
        <v>47341</v>
      </c>
      <c r="E4226">
        <v>852</v>
      </c>
      <c r="F4226" t="s">
        <v>15055</v>
      </c>
      <c r="G4226" t="s">
        <v>20049</v>
      </c>
    </row>
    <row r="4227" spans="1:7" x14ac:dyDescent="0.3">
      <c r="A4227">
        <v>4226</v>
      </c>
      <c r="B4227" t="s">
        <v>19280</v>
      </c>
      <c r="C4227" t="s">
        <v>15054</v>
      </c>
      <c r="D4227">
        <v>3124</v>
      </c>
      <c r="E4227">
        <v>642</v>
      </c>
      <c r="F4227" t="s">
        <v>15055</v>
      </c>
      <c r="G4227" t="s">
        <v>20049</v>
      </c>
    </row>
    <row r="4228" spans="1:7" x14ac:dyDescent="0.3">
      <c r="A4228">
        <v>4227</v>
      </c>
      <c r="B4228" t="s">
        <v>19281</v>
      </c>
      <c r="C4228" t="s">
        <v>15065</v>
      </c>
      <c r="D4228">
        <v>47736</v>
      </c>
      <c r="E4228">
        <v>186</v>
      </c>
      <c r="F4228" t="s">
        <v>15063</v>
      </c>
      <c r="G4228" t="s">
        <v>20049</v>
      </c>
    </row>
    <row r="4229" spans="1:7" x14ac:dyDescent="0.3">
      <c r="A4229">
        <v>4228</v>
      </c>
      <c r="B4229" t="s">
        <v>19282</v>
      </c>
      <c r="C4229" t="s">
        <v>15054</v>
      </c>
      <c r="D4229">
        <v>4484</v>
      </c>
      <c r="E4229">
        <v>263</v>
      </c>
      <c r="F4229" t="s">
        <v>15055</v>
      </c>
      <c r="G4229" t="s">
        <v>20049</v>
      </c>
    </row>
    <row r="4230" spans="1:7" x14ac:dyDescent="0.3">
      <c r="A4230">
        <v>4229</v>
      </c>
      <c r="B4230" t="s">
        <v>19283</v>
      </c>
      <c r="C4230" t="s">
        <v>15054</v>
      </c>
      <c r="D4230">
        <v>43424</v>
      </c>
      <c r="E4230">
        <v>691</v>
      </c>
      <c r="F4230" t="s">
        <v>15055</v>
      </c>
      <c r="G4230" t="s">
        <v>20049</v>
      </c>
    </row>
    <row r="4231" spans="1:7" x14ac:dyDescent="0.3">
      <c r="A4231">
        <v>4230</v>
      </c>
      <c r="B4231" t="s">
        <v>19284</v>
      </c>
      <c r="C4231" t="s">
        <v>15054</v>
      </c>
      <c r="D4231">
        <v>4869</v>
      </c>
      <c r="E4231">
        <v>201</v>
      </c>
      <c r="F4231" t="s">
        <v>15063</v>
      </c>
      <c r="G4231" t="s">
        <v>20049</v>
      </c>
    </row>
    <row r="4232" spans="1:7" x14ac:dyDescent="0.3">
      <c r="A4232">
        <v>4231</v>
      </c>
      <c r="B4232" t="s">
        <v>19285</v>
      </c>
      <c r="C4232" t="s">
        <v>15060</v>
      </c>
      <c r="D4232">
        <v>1312</v>
      </c>
      <c r="E4232">
        <v>496</v>
      </c>
      <c r="F4232" t="s">
        <v>15070</v>
      </c>
      <c r="G4232" t="s">
        <v>20049</v>
      </c>
    </row>
    <row r="4233" spans="1:7" x14ac:dyDescent="0.3">
      <c r="A4233">
        <v>4232</v>
      </c>
      <c r="B4233" t="s">
        <v>19286</v>
      </c>
      <c r="C4233" t="s">
        <v>15069</v>
      </c>
      <c r="D4233">
        <v>11314</v>
      </c>
      <c r="E4233">
        <v>826</v>
      </c>
      <c r="F4233" t="s">
        <v>15055</v>
      </c>
      <c r="G4233" t="s">
        <v>20049</v>
      </c>
    </row>
    <row r="4234" spans="1:7" x14ac:dyDescent="0.3">
      <c r="A4234">
        <v>4233</v>
      </c>
      <c r="B4234" t="s">
        <v>19287</v>
      </c>
      <c r="C4234" t="s">
        <v>15057</v>
      </c>
      <c r="D4234">
        <v>39638</v>
      </c>
      <c r="E4234">
        <v>900</v>
      </c>
      <c r="F4234" t="s">
        <v>15070</v>
      </c>
      <c r="G4234" t="s">
        <v>20049</v>
      </c>
    </row>
    <row r="4235" spans="1:7" x14ac:dyDescent="0.3">
      <c r="A4235">
        <v>4234</v>
      </c>
      <c r="B4235" t="s">
        <v>19288</v>
      </c>
      <c r="C4235" t="s">
        <v>15077</v>
      </c>
      <c r="D4235">
        <v>11582</v>
      </c>
      <c r="E4235">
        <v>508</v>
      </c>
      <c r="F4235" t="s">
        <v>15070</v>
      </c>
      <c r="G4235" t="s">
        <v>20049</v>
      </c>
    </row>
    <row r="4236" spans="1:7" x14ac:dyDescent="0.3">
      <c r="A4236">
        <v>4235</v>
      </c>
      <c r="B4236" t="s">
        <v>19289</v>
      </c>
      <c r="C4236" t="s">
        <v>15054</v>
      </c>
      <c r="D4236">
        <v>18893</v>
      </c>
      <c r="E4236">
        <v>571</v>
      </c>
      <c r="F4236" t="s">
        <v>15055</v>
      </c>
      <c r="G4236" t="s">
        <v>20049</v>
      </c>
    </row>
    <row r="4237" spans="1:7" x14ac:dyDescent="0.3">
      <c r="A4237">
        <v>4236</v>
      </c>
      <c r="B4237" t="s">
        <v>19290</v>
      </c>
      <c r="C4237" t="s">
        <v>15077</v>
      </c>
      <c r="D4237">
        <v>12495</v>
      </c>
      <c r="E4237">
        <v>576</v>
      </c>
      <c r="F4237" t="s">
        <v>15070</v>
      </c>
      <c r="G4237" t="s">
        <v>20049</v>
      </c>
    </row>
    <row r="4238" spans="1:7" x14ac:dyDescent="0.3">
      <c r="A4238">
        <v>4237</v>
      </c>
      <c r="B4238" t="s">
        <v>19291</v>
      </c>
      <c r="C4238" t="s">
        <v>15054</v>
      </c>
      <c r="D4238">
        <v>26747</v>
      </c>
      <c r="E4238">
        <v>675</v>
      </c>
      <c r="F4238" t="s">
        <v>15061</v>
      </c>
      <c r="G4238" t="s">
        <v>20049</v>
      </c>
    </row>
    <row r="4239" spans="1:7" x14ac:dyDescent="0.3">
      <c r="A4239">
        <v>4238</v>
      </c>
      <c r="B4239" t="s">
        <v>19292</v>
      </c>
      <c r="C4239" t="s">
        <v>15057</v>
      </c>
      <c r="D4239">
        <v>49716</v>
      </c>
      <c r="E4239">
        <v>462</v>
      </c>
      <c r="F4239" t="s">
        <v>15070</v>
      </c>
      <c r="G4239" t="s">
        <v>20049</v>
      </c>
    </row>
    <row r="4240" spans="1:7" x14ac:dyDescent="0.3">
      <c r="A4240">
        <v>4239</v>
      </c>
      <c r="B4240" t="s">
        <v>19293</v>
      </c>
      <c r="C4240" t="s">
        <v>15077</v>
      </c>
      <c r="D4240">
        <v>26636</v>
      </c>
      <c r="E4240">
        <v>439</v>
      </c>
      <c r="F4240" t="s">
        <v>15070</v>
      </c>
      <c r="G4240" t="s">
        <v>20049</v>
      </c>
    </row>
    <row r="4241" spans="1:7" x14ac:dyDescent="0.3">
      <c r="A4241">
        <v>4240</v>
      </c>
      <c r="B4241" t="s">
        <v>19294</v>
      </c>
      <c r="C4241" t="s">
        <v>15069</v>
      </c>
      <c r="D4241">
        <v>30312</v>
      </c>
      <c r="E4241">
        <v>710</v>
      </c>
      <c r="F4241" t="s">
        <v>15063</v>
      </c>
      <c r="G4241" t="s">
        <v>20049</v>
      </c>
    </row>
    <row r="4242" spans="1:7" x14ac:dyDescent="0.3">
      <c r="A4242">
        <v>4241</v>
      </c>
      <c r="B4242" t="s">
        <v>19295</v>
      </c>
      <c r="C4242" t="s">
        <v>15060</v>
      </c>
      <c r="D4242">
        <v>36646</v>
      </c>
      <c r="E4242">
        <v>222</v>
      </c>
      <c r="F4242" t="s">
        <v>15070</v>
      </c>
      <c r="G4242" t="s">
        <v>20049</v>
      </c>
    </row>
    <row r="4243" spans="1:7" x14ac:dyDescent="0.3">
      <c r="A4243">
        <v>4242</v>
      </c>
      <c r="B4243" t="s">
        <v>19296</v>
      </c>
      <c r="C4243" t="s">
        <v>15054</v>
      </c>
      <c r="D4243">
        <v>12191</v>
      </c>
      <c r="E4243">
        <v>597</v>
      </c>
      <c r="F4243" t="s">
        <v>15063</v>
      </c>
      <c r="G4243" t="s">
        <v>20049</v>
      </c>
    </row>
    <row r="4244" spans="1:7" x14ac:dyDescent="0.3">
      <c r="A4244">
        <v>4243</v>
      </c>
      <c r="B4244" t="s">
        <v>19297</v>
      </c>
      <c r="C4244" t="s">
        <v>15069</v>
      </c>
      <c r="D4244">
        <v>43452</v>
      </c>
      <c r="E4244">
        <v>437</v>
      </c>
      <c r="F4244" t="s">
        <v>15055</v>
      </c>
      <c r="G4244" t="s">
        <v>20049</v>
      </c>
    </row>
    <row r="4245" spans="1:7" x14ac:dyDescent="0.3">
      <c r="A4245">
        <v>4244</v>
      </c>
      <c r="B4245" t="s">
        <v>19298</v>
      </c>
      <c r="C4245" t="s">
        <v>15065</v>
      </c>
      <c r="D4245">
        <v>34293</v>
      </c>
      <c r="E4245">
        <v>594</v>
      </c>
      <c r="F4245" t="s">
        <v>15055</v>
      </c>
      <c r="G4245" t="s">
        <v>20049</v>
      </c>
    </row>
    <row r="4246" spans="1:7" x14ac:dyDescent="0.3">
      <c r="A4246">
        <v>4245</v>
      </c>
      <c r="B4246" t="s">
        <v>19299</v>
      </c>
      <c r="C4246" t="s">
        <v>15060</v>
      </c>
      <c r="D4246">
        <v>42751</v>
      </c>
      <c r="E4246">
        <v>1000</v>
      </c>
      <c r="F4246" t="s">
        <v>15061</v>
      </c>
      <c r="G4246" t="s">
        <v>20049</v>
      </c>
    </row>
    <row r="4247" spans="1:7" x14ac:dyDescent="0.3">
      <c r="A4247">
        <v>4246</v>
      </c>
      <c r="B4247" t="s">
        <v>19300</v>
      </c>
      <c r="C4247" t="s">
        <v>15069</v>
      </c>
      <c r="D4247">
        <v>43652</v>
      </c>
      <c r="E4247">
        <v>102</v>
      </c>
      <c r="F4247" t="s">
        <v>15055</v>
      </c>
      <c r="G4247" t="s">
        <v>20049</v>
      </c>
    </row>
    <row r="4248" spans="1:7" x14ac:dyDescent="0.3">
      <c r="A4248">
        <v>4247</v>
      </c>
      <c r="B4248" t="s">
        <v>19301</v>
      </c>
      <c r="C4248" t="s">
        <v>15077</v>
      </c>
      <c r="D4248">
        <v>513</v>
      </c>
      <c r="E4248">
        <v>298</v>
      </c>
      <c r="F4248" t="s">
        <v>15063</v>
      </c>
      <c r="G4248" t="s">
        <v>20049</v>
      </c>
    </row>
    <row r="4249" spans="1:7" x14ac:dyDescent="0.3">
      <c r="A4249">
        <v>4248</v>
      </c>
      <c r="B4249" t="s">
        <v>19302</v>
      </c>
      <c r="C4249" t="s">
        <v>15060</v>
      </c>
      <c r="D4249">
        <v>35818</v>
      </c>
      <c r="E4249">
        <v>240</v>
      </c>
      <c r="F4249" t="s">
        <v>15061</v>
      </c>
      <c r="G4249" t="s">
        <v>20049</v>
      </c>
    </row>
    <row r="4250" spans="1:7" x14ac:dyDescent="0.3">
      <c r="A4250">
        <v>4249</v>
      </c>
      <c r="B4250" t="s">
        <v>19303</v>
      </c>
      <c r="C4250" t="s">
        <v>15054</v>
      </c>
      <c r="D4250">
        <v>40299</v>
      </c>
      <c r="E4250">
        <v>298</v>
      </c>
      <c r="F4250" t="s">
        <v>15063</v>
      </c>
      <c r="G4250" t="s">
        <v>20049</v>
      </c>
    </row>
    <row r="4251" spans="1:7" x14ac:dyDescent="0.3">
      <c r="A4251">
        <v>4250</v>
      </c>
      <c r="B4251" t="s">
        <v>19304</v>
      </c>
      <c r="C4251" t="s">
        <v>15065</v>
      </c>
      <c r="D4251">
        <v>39927</v>
      </c>
      <c r="E4251">
        <v>109</v>
      </c>
      <c r="F4251" t="s">
        <v>15061</v>
      </c>
      <c r="G4251" t="s">
        <v>20049</v>
      </c>
    </row>
    <row r="4252" spans="1:7" x14ac:dyDescent="0.3">
      <c r="A4252">
        <v>4251</v>
      </c>
      <c r="B4252" t="s">
        <v>19305</v>
      </c>
      <c r="C4252" t="s">
        <v>15065</v>
      </c>
      <c r="D4252">
        <v>17253</v>
      </c>
      <c r="E4252">
        <v>300</v>
      </c>
      <c r="F4252" t="s">
        <v>15063</v>
      </c>
      <c r="G4252" t="s">
        <v>20049</v>
      </c>
    </row>
    <row r="4253" spans="1:7" x14ac:dyDescent="0.3">
      <c r="A4253">
        <v>4252</v>
      </c>
      <c r="B4253" t="s">
        <v>19306</v>
      </c>
      <c r="C4253" t="s">
        <v>15077</v>
      </c>
      <c r="D4253">
        <v>41009</v>
      </c>
      <c r="E4253">
        <v>775</v>
      </c>
      <c r="F4253" t="s">
        <v>15070</v>
      </c>
      <c r="G4253" t="s">
        <v>20049</v>
      </c>
    </row>
    <row r="4254" spans="1:7" x14ac:dyDescent="0.3">
      <c r="A4254">
        <v>4253</v>
      </c>
      <c r="B4254" t="s">
        <v>19307</v>
      </c>
      <c r="C4254" t="s">
        <v>15069</v>
      </c>
      <c r="D4254">
        <v>36778</v>
      </c>
      <c r="E4254">
        <v>799</v>
      </c>
      <c r="F4254" t="s">
        <v>15061</v>
      </c>
      <c r="G4254" t="s">
        <v>20049</v>
      </c>
    </row>
    <row r="4255" spans="1:7" x14ac:dyDescent="0.3">
      <c r="A4255">
        <v>4254</v>
      </c>
      <c r="B4255" t="s">
        <v>19308</v>
      </c>
      <c r="C4255" t="s">
        <v>15065</v>
      </c>
      <c r="D4255">
        <v>4744</v>
      </c>
      <c r="E4255">
        <v>660</v>
      </c>
      <c r="F4255" t="s">
        <v>15061</v>
      </c>
      <c r="G4255" t="s">
        <v>20049</v>
      </c>
    </row>
    <row r="4256" spans="1:7" x14ac:dyDescent="0.3">
      <c r="A4256">
        <v>4255</v>
      </c>
      <c r="B4256" t="s">
        <v>19309</v>
      </c>
      <c r="C4256" t="s">
        <v>15054</v>
      </c>
      <c r="D4256">
        <v>37855</v>
      </c>
      <c r="E4256">
        <v>961</v>
      </c>
      <c r="F4256" t="s">
        <v>15063</v>
      </c>
      <c r="G4256" t="s">
        <v>20049</v>
      </c>
    </row>
    <row r="4257" spans="1:7" x14ac:dyDescent="0.3">
      <c r="A4257">
        <v>4256</v>
      </c>
      <c r="B4257" t="s">
        <v>19310</v>
      </c>
      <c r="C4257" t="s">
        <v>15069</v>
      </c>
      <c r="D4257">
        <v>31752</v>
      </c>
      <c r="E4257">
        <v>151</v>
      </c>
      <c r="F4257" t="s">
        <v>15063</v>
      </c>
      <c r="G4257" t="s">
        <v>20049</v>
      </c>
    </row>
    <row r="4258" spans="1:7" x14ac:dyDescent="0.3">
      <c r="A4258">
        <v>4257</v>
      </c>
      <c r="B4258" t="s">
        <v>19311</v>
      </c>
      <c r="C4258" t="s">
        <v>15077</v>
      </c>
      <c r="D4258">
        <v>2755</v>
      </c>
      <c r="E4258">
        <v>496</v>
      </c>
      <c r="F4258" t="s">
        <v>15070</v>
      </c>
      <c r="G4258" t="s">
        <v>20049</v>
      </c>
    </row>
    <row r="4259" spans="1:7" x14ac:dyDescent="0.3">
      <c r="A4259">
        <v>4258</v>
      </c>
      <c r="B4259" t="s">
        <v>19312</v>
      </c>
      <c r="C4259" t="s">
        <v>15069</v>
      </c>
      <c r="D4259">
        <v>35496</v>
      </c>
      <c r="E4259">
        <v>275</v>
      </c>
      <c r="F4259" t="s">
        <v>15063</v>
      </c>
      <c r="G4259" t="s">
        <v>20049</v>
      </c>
    </row>
    <row r="4260" spans="1:7" x14ac:dyDescent="0.3">
      <c r="A4260">
        <v>4259</v>
      </c>
      <c r="B4260" t="s">
        <v>19313</v>
      </c>
      <c r="C4260" t="s">
        <v>15054</v>
      </c>
      <c r="D4260">
        <v>7186</v>
      </c>
      <c r="E4260">
        <v>440</v>
      </c>
      <c r="F4260" t="s">
        <v>15061</v>
      </c>
      <c r="G4260" t="s">
        <v>20049</v>
      </c>
    </row>
    <row r="4261" spans="1:7" x14ac:dyDescent="0.3">
      <c r="A4261">
        <v>4260</v>
      </c>
      <c r="B4261" t="s">
        <v>19314</v>
      </c>
      <c r="C4261" t="s">
        <v>15069</v>
      </c>
      <c r="D4261">
        <v>49001</v>
      </c>
      <c r="E4261">
        <v>746</v>
      </c>
      <c r="F4261" t="s">
        <v>15063</v>
      </c>
      <c r="G4261" t="s">
        <v>20049</v>
      </c>
    </row>
    <row r="4262" spans="1:7" x14ac:dyDescent="0.3">
      <c r="A4262">
        <v>4261</v>
      </c>
      <c r="B4262" t="s">
        <v>19315</v>
      </c>
      <c r="C4262" t="s">
        <v>15060</v>
      </c>
      <c r="D4262">
        <v>11938</v>
      </c>
      <c r="E4262">
        <v>135</v>
      </c>
      <c r="F4262" t="s">
        <v>15061</v>
      </c>
      <c r="G4262" t="s">
        <v>20049</v>
      </c>
    </row>
    <row r="4263" spans="1:7" x14ac:dyDescent="0.3">
      <c r="A4263">
        <v>4262</v>
      </c>
      <c r="B4263" t="s">
        <v>19316</v>
      </c>
      <c r="C4263" t="s">
        <v>15057</v>
      </c>
      <c r="D4263">
        <v>20435</v>
      </c>
      <c r="E4263">
        <v>562</v>
      </c>
      <c r="F4263" t="s">
        <v>15070</v>
      </c>
      <c r="G4263" t="s">
        <v>20049</v>
      </c>
    </row>
    <row r="4264" spans="1:7" x14ac:dyDescent="0.3">
      <c r="A4264">
        <v>4263</v>
      </c>
      <c r="B4264" t="s">
        <v>19317</v>
      </c>
      <c r="C4264" t="s">
        <v>15060</v>
      </c>
      <c r="D4264">
        <v>28066</v>
      </c>
      <c r="E4264">
        <v>52</v>
      </c>
      <c r="F4264" t="s">
        <v>15070</v>
      </c>
      <c r="G4264" t="s">
        <v>20051</v>
      </c>
    </row>
    <row r="4265" spans="1:7" x14ac:dyDescent="0.3">
      <c r="A4265">
        <v>4264</v>
      </c>
      <c r="B4265" t="s">
        <v>19318</v>
      </c>
      <c r="C4265" t="s">
        <v>15065</v>
      </c>
      <c r="D4265">
        <v>31042</v>
      </c>
      <c r="E4265">
        <v>105</v>
      </c>
      <c r="F4265" t="s">
        <v>15063</v>
      </c>
      <c r="G4265" t="s">
        <v>20049</v>
      </c>
    </row>
    <row r="4266" spans="1:7" x14ac:dyDescent="0.3">
      <c r="A4266">
        <v>4265</v>
      </c>
      <c r="B4266" t="s">
        <v>19319</v>
      </c>
      <c r="C4266" t="s">
        <v>15054</v>
      </c>
      <c r="D4266">
        <v>38801</v>
      </c>
      <c r="E4266">
        <v>221</v>
      </c>
      <c r="F4266" t="s">
        <v>15061</v>
      </c>
      <c r="G4266" t="s">
        <v>20049</v>
      </c>
    </row>
    <row r="4267" spans="1:7" x14ac:dyDescent="0.3">
      <c r="A4267">
        <v>4266</v>
      </c>
      <c r="B4267" t="s">
        <v>19320</v>
      </c>
      <c r="C4267" t="s">
        <v>15060</v>
      </c>
      <c r="D4267">
        <v>18249</v>
      </c>
      <c r="E4267">
        <v>265</v>
      </c>
      <c r="F4267" t="s">
        <v>15070</v>
      </c>
      <c r="G4267" t="s">
        <v>20049</v>
      </c>
    </row>
    <row r="4268" spans="1:7" x14ac:dyDescent="0.3">
      <c r="A4268">
        <v>4267</v>
      </c>
      <c r="B4268" t="s">
        <v>19321</v>
      </c>
      <c r="C4268" t="s">
        <v>15069</v>
      </c>
      <c r="D4268">
        <v>35182</v>
      </c>
      <c r="E4268">
        <v>598</v>
      </c>
      <c r="F4268" t="s">
        <v>15055</v>
      </c>
      <c r="G4268" t="s">
        <v>20049</v>
      </c>
    </row>
    <row r="4269" spans="1:7" x14ac:dyDescent="0.3">
      <c r="A4269">
        <v>4268</v>
      </c>
      <c r="B4269" t="s">
        <v>19322</v>
      </c>
      <c r="C4269" t="s">
        <v>15060</v>
      </c>
      <c r="D4269">
        <v>1389</v>
      </c>
      <c r="E4269">
        <v>740</v>
      </c>
      <c r="F4269" t="s">
        <v>15061</v>
      </c>
      <c r="G4269" t="s">
        <v>20049</v>
      </c>
    </row>
    <row r="4270" spans="1:7" x14ac:dyDescent="0.3">
      <c r="A4270">
        <v>4269</v>
      </c>
      <c r="B4270" t="s">
        <v>19323</v>
      </c>
      <c r="C4270" t="s">
        <v>15060</v>
      </c>
      <c r="D4270">
        <v>39021</v>
      </c>
      <c r="E4270">
        <v>384</v>
      </c>
      <c r="F4270" t="s">
        <v>15055</v>
      </c>
      <c r="G4270" t="s">
        <v>20049</v>
      </c>
    </row>
    <row r="4271" spans="1:7" x14ac:dyDescent="0.3">
      <c r="A4271">
        <v>4270</v>
      </c>
      <c r="B4271" t="s">
        <v>19324</v>
      </c>
      <c r="C4271" t="s">
        <v>15054</v>
      </c>
      <c r="D4271">
        <v>12768</v>
      </c>
      <c r="E4271">
        <v>138</v>
      </c>
      <c r="F4271" t="s">
        <v>15063</v>
      </c>
      <c r="G4271" t="s">
        <v>20049</v>
      </c>
    </row>
    <row r="4272" spans="1:7" x14ac:dyDescent="0.3">
      <c r="A4272">
        <v>4271</v>
      </c>
      <c r="B4272" t="s">
        <v>19325</v>
      </c>
      <c r="C4272" t="s">
        <v>15069</v>
      </c>
      <c r="D4272">
        <v>9333</v>
      </c>
      <c r="E4272">
        <v>130</v>
      </c>
      <c r="F4272" t="s">
        <v>15055</v>
      </c>
      <c r="G4272" t="s">
        <v>20049</v>
      </c>
    </row>
    <row r="4273" spans="1:7" x14ac:dyDescent="0.3">
      <c r="A4273">
        <v>4272</v>
      </c>
      <c r="B4273" t="s">
        <v>19326</v>
      </c>
      <c r="C4273" t="s">
        <v>15069</v>
      </c>
      <c r="D4273">
        <v>16731</v>
      </c>
      <c r="E4273">
        <v>100</v>
      </c>
      <c r="F4273" t="s">
        <v>15061</v>
      </c>
      <c r="G4273" t="s">
        <v>20049</v>
      </c>
    </row>
    <row r="4274" spans="1:7" x14ac:dyDescent="0.3">
      <c r="A4274">
        <v>4273</v>
      </c>
      <c r="B4274" t="s">
        <v>19327</v>
      </c>
      <c r="C4274" t="s">
        <v>15057</v>
      </c>
      <c r="D4274">
        <v>11851</v>
      </c>
      <c r="E4274">
        <v>500</v>
      </c>
      <c r="F4274" t="s">
        <v>15063</v>
      </c>
      <c r="G4274" t="s">
        <v>20049</v>
      </c>
    </row>
    <row r="4275" spans="1:7" x14ac:dyDescent="0.3">
      <c r="A4275">
        <v>4274</v>
      </c>
      <c r="B4275" t="s">
        <v>19328</v>
      </c>
      <c r="C4275" t="s">
        <v>15057</v>
      </c>
      <c r="D4275">
        <v>3563</v>
      </c>
      <c r="E4275">
        <v>550</v>
      </c>
      <c r="F4275" t="s">
        <v>15070</v>
      </c>
      <c r="G4275" t="s">
        <v>20049</v>
      </c>
    </row>
    <row r="4276" spans="1:7" x14ac:dyDescent="0.3">
      <c r="A4276">
        <v>4275</v>
      </c>
      <c r="B4276" t="s">
        <v>19329</v>
      </c>
      <c r="C4276" t="s">
        <v>15054</v>
      </c>
      <c r="D4276">
        <v>21482</v>
      </c>
      <c r="E4276">
        <v>236</v>
      </c>
      <c r="F4276" t="s">
        <v>15063</v>
      </c>
      <c r="G4276" t="s">
        <v>20049</v>
      </c>
    </row>
    <row r="4277" spans="1:7" x14ac:dyDescent="0.3">
      <c r="A4277">
        <v>4276</v>
      </c>
      <c r="B4277" t="s">
        <v>19330</v>
      </c>
      <c r="C4277" t="s">
        <v>15060</v>
      </c>
      <c r="D4277">
        <v>2040</v>
      </c>
      <c r="E4277">
        <v>209</v>
      </c>
      <c r="F4277" t="s">
        <v>15070</v>
      </c>
      <c r="G4277" t="s">
        <v>20049</v>
      </c>
    </row>
    <row r="4278" spans="1:7" x14ac:dyDescent="0.3">
      <c r="A4278">
        <v>4277</v>
      </c>
      <c r="B4278" t="s">
        <v>19331</v>
      </c>
      <c r="C4278" t="s">
        <v>15060</v>
      </c>
      <c r="D4278">
        <v>12737</v>
      </c>
      <c r="E4278">
        <v>323</v>
      </c>
      <c r="F4278" t="s">
        <v>15055</v>
      </c>
      <c r="G4278" t="s">
        <v>20049</v>
      </c>
    </row>
    <row r="4279" spans="1:7" x14ac:dyDescent="0.3">
      <c r="A4279">
        <v>4278</v>
      </c>
      <c r="B4279" t="s">
        <v>19332</v>
      </c>
      <c r="C4279" t="s">
        <v>15054</v>
      </c>
      <c r="D4279">
        <v>43318</v>
      </c>
      <c r="E4279">
        <v>823</v>
      </c>
      <c r="F4279" t="s">
        <v>15063</v>
      </c>
      <c r="G4279" t="s">
        <v>20049</v>
      </c>
    </row>
    <row r="4280" spans="1:7" x14ac:dyDescent="0.3">
      <c r="A4280">
        <v>4279</v>
      </c>
      <c r="B4280" t="s">
        <v>19333</v>
      </c>
      <c r="C4280" t="s">
        <v>15057</v>
      </c>
      <c r="D4280">
        <v>35163</v>
      </c>
      <c r="E4280">
        <v>295</v>
      </c>
      <c r="F4280" t="s">
        <v>15070</v>
      </c>
      <c r="G4280" t="s">
        <v>20049</v>
      </c>
    </row>
    <row r="4281" spans="1:7" x14ac:dyDescent="0.3">
      <c r="A4281">
        <v>4280</v>
      </c>
      <c r="B4281" t="s">
        <v>19334</v>
      </c>
      <c r="C4281" t="s">
        <v>15077</v>
      </c>
      <c r="D4281">
        <v>5866</v>
      </c>
      <c r="E4281">
        <v>468</v>
      </c>
      <c r="F4281" t="s">
        <v>15055</v>
      </c>
      <c r="G4281" t="s">
        <v>20049</v>
      </c>
    </row>
    <row r="4282" spans="1:7" x14ac:dyDescent="0.3">
      <c r="A4282">
        <v>4281</v>
      </c>
      <c r="B4282" t="s">
        <v>19335</v>
      </c>
      <c r="C4282" t="s">
        <v>15057</v>
      </c>
      <c r="D4282">
        <v>1788</v>
      </c>
      <c r="E4282">
        <v>708</v>
      </c>
      <c r="F4282" t="s">
        <v>15063</v>
      </c>
      <c r="G4282" t="s">
        <v>20049</v>
      </c>
    </row>
    <row r="4283" spans="1:7" x14ac:dyDescent="0.3">
      <c r="A4283">
        <v>4282</v>
      </c>
      <c r="B4283" t="s">
        <v>19336</v>
      </c>
      <c r="C4283" t="s">
        <v>15077</v>
      </c>
      <c r="D4283">
        <v>21424</v>
      </c>
      <c r="E4283">
        <v>203</v>
      </c>
      <c r="F4283" t="s">
        <v>15063</v>
      </c>
      <c r="G4283" t="s">
        <v>20049</v>
      </c>
    </row>
    <row r="4284" spans="1:7" x14ac:dyDescent="0.3">
      <c r="A4284">
        <v>4283</v>
      </c>
      <c r="B4284" t="s">
        <v>19337</v>
      </c>
      <c r="C4284" t="s">
        <v>15054</v>
      </c>
      <c r="D4284">
        <v>29231</v>
      </c>
      <c r="E4284">
        <v>733</v>
      </c>
      <c r="F4284" t="s">
        <v>15061</v>
      </c>
      <c r="G4284" t="s">
        <v>20049</v>
      </c>
    </row>
    <row r="4285" spans="1:7" x14ac:dyDescent="0.3">
      <c r="A4285">
        <v>4284</v>
      </c>
      <c r="B4285" t="s">
        <v>19338</v>
      </c>
      <c r="C4285" t="s">
        <v>15065</v>
      </c>
      <c r="D4285">
        <v>15308</v>
      </c>
      <c r="E4285">
        <v>717</v>
      </c>
      <c r="F4285" t="s">
        <v>15055</v>
      </c>
      <c r="G4285" t="s">
        <v>20049</v>
      </c>
    </row>
    <row r="4286" spans="1:7" x14ac:dyDescent="0.3">
      <c r="A4286">
        <v>4285</v>
      </c>
      <c r="B4286" t="s">
        <v>19339</v>
      </c>
      <c r="C4286" t="s">
        <v>15065</v>
      </c>
      <c r="D4286">
        <v>48364</v>
      </c>
      <c r="E4286">
        <v>386</v>
      </c>
      <c r="F4286" t="s">
        <v>15070</v>
      </c>
      <c r="G4286" t="s">
        <v>20049</v>
      </c>
    </row>
    <row r="4287" spans="1:7" x14ac:dyDescent="0.3">
      <c r="A4287">
        <v>4286</v>
      </c>
      <c r="B4287" t="s">
        <v>19340</v>
      </c>
      <c r="C4287" t="s">
        <v>15060</v>
      </c>
      <c r="D4287">
        <v>2226</v>
      </c>
      <c r="E4287">
        <v>603</v>
      </c>
      <c r="F4287" t="s">
        <v>15061</v>
      </c>
      <c r="G4287" t="s">
        <v>20049</v>
      </c>
    </row>
    <row r="4288" spans="1:7" x14ac:dyDescent="0.3">
      <c r="A4288">
        <v>4287</v>
      </c>
      <c r="B4288" t="s">
        <v>19341</v>
      </c>
      <c r="C4288" t="s">
        <v>15069</v>
      </c>
      <c r="D4288">
        <v>3833</v>
      </c>
      <c r="E4288">
        <v>561</v>
      </c>
      <c r="F4288" t="s">
        <v>15061</v>
      </c>
      <c r="G4288" t="s">
        <v>20049</v>
      </c>
    </row>
    <row r="4289" spans="1:7" x14ac:dyDescent="0.3">
      <c r="A4289">
        <v>4288</v>
      </c>
      <c r="B4289" t="s">
        <v>19342</v>
      </c>
      <c r="C4289" t="s">
        <v>15069</v>
      </c>
      <c r="D4289">
        <v>21991</v>
      </c>
      <c r="E4289">
        <v>842</v>
      </c>
      <c r="F4289" t="s">
        <v>15070</v>
      </c>
      <c r="G4289" t="s">
        <v>20049</v>
      </c>
    </row>
    <row r="4290" spans="1:7" x14ac:dyDescent="0.3">
      <c r="A4290">
        <v>4289</v>
      </c>
      <c r="B4290" t="s">
        <v>19343</v>
      </c>
      <c r="C4290" t="s">
        <v>15060</v>
      </c>
      <c r="D4290">
        <v>16397</v>
      </c>
      <c r="E4290">
        <v>465</v>
      </c>
      <c r="F4290" t="s">
        <v>15063</v>
      </c>
      <c r="G4290" t="s">
        <v>20049</v>
      </c>
    </row>
    <row r="4291" spans="1:7" x14ac:dyDescent="0.3">
      <c r="A4291">
        <v>4290</v>
      </c>
      <c r="B4291" t="s">
        <v>19344</v>
      </c>
      <c r="C4291" t="s">
        <v>15065</v>
      </c>
      <c r="D4291">
        <v>23914</v>
      </c>
      <c r="E4291">
        <v>862</v>
      </c>
      <c r="F4291" t="s">
        <v>15061</v>
      </c>
      <c r="G4291" t="s">
        <v>20049</v>
      </c>
    </row>
    <row r="4292" spans="1:7" x14ac:dyDescent="0.3">
      <c r="A4292">
        <v>4291</v>
      </c>
      <c r="B4292" t="s">
        <v>19345</v>
      </c>
      <c r="C4292" t="s">
        <v>15069</v>
      </c>
      <c r="D4292">
        <v>5106</v>
      </c>
      <c r="E4292">
        <v>754</v>
      </c>
      <c r="F4292" t="s">
        <v>15061</v>
      </c>
      <c r="G4292" t="s">
        <v>20049</v>
      </c>
    </row>
    <row r="4293" spans="1:7" x14ac:dyDescent="0.3">
      <c r="A4293">
        <v>4292</v>
      </c>
      <c r="B4293" t="s">
        <v>19346</v>
      </c>
      <c r="C4293" t="s">
        <v>15054</v>
      </c>
      <c r="D4293">
        <v>19404</v>
      </c>
      <c r="E4293">
        <v>804</v>
      </c>
      <c r="F4293" t="s">
        <v>15061</v>
      </c>
      <c r="G4293" t="s">
        <v>20049</v>
      </c>
    </row>
    <row r="4294" spans="1:7" x14ac:dyDescent="0.3">
      <c r="A4294">
        <v>4293</v>
      </c>
      <c r="B4294" t="s">
        <v>19347</v>
      </c>
      <c r="C4294" t="s">
        <v>15069</v>
      </c>
      <c r="D4294">
        <v>11833</v>
      </c>
      <c r="E4294">
        <v>390</v>
      </c>
      <c r="F4294" t="s">
        <v>15061</v>
      </c>
      <c r="G4294" t="s">
        <v>20049</v>
      </c>
    </row>
    <row r="4295" spans="1:7" x14ac:dyDescent="0.3">
      <c r="A4295">
        <v>4294</v>
      </c>
      <c r="B4295" t="s">
        <v>18598</v>
      </c>
      <c r="C4295" t="s">
        <v>15057</v>
      </c>
      <c r="D4295">
        <v>21605</v>
      </c>
      <c r="E4295">
        <v>772</v>
      </c>
      <c r="F4295" t="s">
        <v>15063</v>
      </c>
      <c r="G4295" t="s">
        <v>20049</v>
      </c>
    </row>
    <row r="4296" spans="1:7" x14ac:dyDescent="0.3">
      <c r="A4296">
        <v>4295</v>
      </c>
      <c r="B4296" t="s">
        <v>19348</v>
      </c>
      <c r="C4296" t="s">
        <v>15077</v>
      </c>
      <c r="D4296">
        <v>49343</v>
      </c>
      <c r="E4296">
        <v>620</v>
      </c>
      <c r="F4296" t="s">
        <v>15070</v>
      </c>
      <c r="G4296" t="s">
        <v>20049</v>
      </c>
    </row>
    <row r="4297" spans="1:7" x14ac:dyDescent="0.3">
      <c r="A4297">
        <v>4296</v>
      </c>
      <c r="B4297" t="s">
        <v>19349</v>
      </c>
      <c r="C4297" t="s">
        <v>15060</v>
      </c>
      <c r="D4297">
        <v>5686</v>
      </c>
      <c r="E4297">
        <v>947</v>
      </c>
      <c r="F4297" t="s">
        <v>15055</v>
      </c>
      <c r="G4297" t="s">
        <v>20049</v>
      </c>
    </row>
    <row r="4298" spans="1:7" x14ac:dyDescent="0.3">
      <c r="A4298">
        <v>4297</v>
      </c>
      <c r="B4298" t="s">
        <v>19350</v>
      </c>
      <c r="C4298" t="s">
        <v>15054</v>
      </c>
      <c r="D4298">
        <v>13658</v>
      </c>
      <c r="E4298">
        <v>733</v>
      </c>
      <c r="F4298" t="s">
        <v>15063</v>
      </c>
      <c r="G4298" t="s">
        <v>20049</v>
      </c>
    </row>
    <row r="4299" spans="1:7" x14ac:dyDescent="0.3">
      <c r="A4299">
        <v>4298</v>
      </c>
      <c r="B4299" t="s">
        <v>19351</v>
      </c>
      <c r="C4299" t="s">
        <v>15069</v>
      </c>
      <c r="D4299">
        <v>45824</v>
      </c>
      <c r="E4299">
        <v>842</v>
      </c>
      <c r="F4299" t="s">
        <v>15061</v>
      </c>
      <c r="G4299" t="s">
        <v>20049</v>
      </c>
    </row>
    <row r="4300" spans="1:7" x14ac:dyDescent="0.3">
      <c r="A4300">
        <v>4299</v>
      </c>
      <c r="B4300" t="s">
        <v>19352</v>
      </c>
      <c r="C4300" t="s">
        <v>15060</v>
      </c>
      <c r="D4300">
        <v>12384</v>
      </c>
      <c r="E4300">
        <v>689</v>
      </c>
      <c r="F4300" t="s">
        <v>15070</v>
      </c>
      <c r="G4300" t="s">
        <v>20049</v>
      </c>
    </row>
    <row r="4301" spans="1:7" x14ac:dyDescent="0.3">
      <c r="A4301">
        <v>4300</v>
      </c>
      <c r="B4301" t="s">
        <v>19353</v>
      </c>
      <c r="C4301" t="s">
        <v>15065</v>
      </c>
      <c r="D4301">
        <v>36124</v>
      </c>
      <c r="E4301">
        <v>930</v>
      </c>
      <c r="F4301" t="s">
        <v>15061</v>
      </c>
      <c r="G4301" t="s">
        <v>20049</v>
      </c>
    </row>
    <row r="4302" spans="1:7" x14ac:dyDescent="0.3">
      <c r="A4302">
        <v>4301</v>
      </c>
      <c r="B4302" t="s">
        <v>19354</v>
      </c>
      <c r="C4302" t="s">
        <v>15054</v>
      </c>
      <c r="D4302">
        <v>13418</v>
      </c>
      <c r="E4302">
        <v>369</v>
      </c>
      <c r="F4302" t="s">
        <v>15061</v>
      </c>
      <c r="G4302" t="s">
        <v>20049</v>
      </c>
    </row>
    <row r="4303" spans="1:7" x14ac:dyDescent="0.3">
      <c r="A4303">
        <v>4302</v>
      </c>
      <c r="B4303" t="s">
        <v>19355</v>
      </c>
      <c r="C4303" t="s">
        <v>15069</v>
      </c>
      <c r="D4303">
        <v>2284</v>
      </c>
      <c r="E4303">
        <v>656</v>
      </c>
      <c r="F4303" t="s">
        <v>15070</v>
      </c>
      <c r="G4303" t="s">
        <v>20049</v>
      </c>
    </row>
    <row r="4304" spans="1:7" x14ac:dyDescent="0.3">
      <c r="A4304">
        <v>4303</v>
      </c>
      <c r="B4304" t="s">
        <v>19356</v>
      </c>
      <c r="C4304" t="s">
        <v>15065</v>
      </c>
      <c r="D4304">
        <v>10464</v>
      </c>
      <c r="E4304">
        <v>582</v>
      </c>
      <c r="F4304" t="s">
        <v>15061</v>
      </c>
      <c r="G4304" t="s">
        <v>20049</v>
      </c>
    </row>
    <row r="4305" spans="1:7" x14ac:dyDescent="0.3">
      <c r="A4305">
        <v>4304</v>
      </c>
      <c r="B4305" t="s">
        <v>19357</v>
      </c>
      <c r="C4305" t="s">
        <v>15054</v>
      </c>
      <c r="D4305">
        <v>7486</v>
      </c>
      <c r="E4305">
        <v>946</v>
      </c>
      <c r="F4305" t="s">
        <v>15055</v>
      </c>
      <c r="G4305" t="s">
        <v>20049</v>
      </c>
    </row>
    <row r="4306" spans="1:7" x14ac:dyDescent="0.3">
      <c r="A4306">
        <v>4305</v>
      </c>
      <c r="B4306" t="s">
        <v>19358</v>
      </c>
      <c r="C4306" t="s">
        <v>15065</v>
      </c>
      <c r="D4306">
        <v>24244</v>
      </c>
      <c r="E4306">
        <v>199</v>
      </c>
      <c r="F4306" t="s">
        <v>15063</v>
      </c>
      <c r="G4306" t="s">
        <v>20049</v>
      </c>
    </row>
    <row r="4307" spans="1:7" x14ac:dyDescent="0.3">
      <c r="A4307">
        <v>4306</v>
      </c>
      <c r="B4307" t="s">
        <v>19359</v>
      </c>
      <c r="C4307" t="s">
        <v>15077</v>
      </c>
      <c r="D4307">
        <v>42627</v>
      </c>
      <c r="E4307">
        <v>24</v>
      </c>
      <c r="F4307" t="s">
        <v>15055</v>
      </c>
      <c r="G4307" t="s">
        <v>20051</v>
      </c>
    </row>
    <row r="4308" spans="1:7" x14ac:dyDescent="0.3">
      <c r="A4308">
        <v>4307</v>
      </c>
      <c r="B4308" t="s">
        <v>19360</v>
      </c>
      <c r="C4308" t="s">
        <v>15060</v>
      </c>
      <c r="D4308">
        <v>49647</v>
      </c>
      <c r="E4308">
        <v>562</v>
      </c>
      <c r="F4308" t="s">
        <v>15055</v>
      </c>
      <c r="G4308" t="s">
        <v>20049</v>
      </c>
    </row>
    <row r="4309" spans="1:7" x14ac:dyDescent="0.3">
      <c r="A4309">
        <v>4308</v>
      </c>
      <c r="B4309" t="s">
        <v>17807</v>
      </c>
      <c r="C4309" t="s">
        <v>15057</v>
      </c>
      <c r="D4309">
        <v>2665</v>
      </c>
      <c r="E4309">
        <v>856</v>
      </c>
      <c r="F4309" t="s">
        <v>15061</v>
      </c>
      <c r="G4309" t="s">
        <v>20049</v>
      </c>
    </row>
    <row r="4310" spans="1:7" x14ac:dyDescent="0.3">
      <c r="A4310">
        <v>4309</v>
      </c>
      <c r="B4310" t="s">
        <v>19361</v>
      </c>
      <c r="C4310" t="s">
        <v>15077</v>
      </c>
      <c r="D4310">
        <v>46028</v>
      </c>
      <c r="E4310">
        <v>143</v>
      </c>
      <c r="F4310" t="s">
        <v>15070</v>
      </c>
      <c r="G4310" t="s">
        <v>20049</v>
      </c>
    </row>
    <row r="4311" spans="1:7" x14ac:dyDescent="0.3">
      <c r="A4311">
        <v>4310</v>
      </c>
      <c r="B4311" t="s">
        <v>19362</v>
      </c>
      <c r="C4311" t="s">
        <v>15054</v>
      </c>
      <c r="D4311">
        <v>301</v>
      </c>
      <c r="E4311">
        <v>266</v>
      </c>
      <c r="F4311" t="s">
        <v>15061</v>
      </c>
      <c r="G4311" t="s">
        <v>20049</v>
      </c>
    </row>
    <row r="4312" spans="1:7" x14ac:dyDescent="0.3">
      <c r="A4312">
        <v>4311</v>
      </c>
      <c r="B4312" t="s">
        <v>19363</v>
      </c>
      <c r="C4312" t="s">
        <v>15057</v>
      </c>
      <c r="D4312">
        <v>20835</v>
      </c>
      <c r="E4312">
        <v>605</v>
      </c>
      <c r="F4312" t="s">
        <v>15070</v>
      </c>
      <c r="G4312" t="s">
        <v>20049</v>
      </c>
    </row>
    <row r="4313" spans="1:7" x14ac:dyDescent="0.3">
      <c r="A4313">
        <v>4312</v>
      </c>
      <c r="B4313" t="s">
        <v>19364</v>
      </c>
      <c r="C4313" t="s">
        <v>15060</v>
      </c>
      <c r="D4313">
        <v>13589</v>
      </c>
      <c r="E4313">
        <v>255</v>
      </c>
      <c r="F4313" t="s">
        <v>15063</v>
      </c>
      <c r="G4313" t="s">
        <v>20049</v>
      </c>
    </row>
    <row r="4314" spans="1:7" x14ac:dyDescent="0.3">
      <c r="A4314">
        <v>4313</v>
      </c>
      <c r="B4314" t="s">
        <v>19365</v>
      </c>
      <c r="C4314" t="s">
        <v>15054</v>
      </c>
      <c r="D4314">
        <v>25642</v>
      </c>
      <c r="E4314">
        <v>269</v>
      </c>
      <c r="F4314" t="s">
        <v>15063</v>
      </c>
      <c r="G4314" t="s">
        <v>20049</v>
      </c>
    </row>
    <row r="4315" spans="1:7" x14ac:dyDescent="0.3">
      <c r="A4315">
        <v>4314</v>
      </c>
      <c r="B4315" t="s">
        <v>19366</v>
      </c>
      <c r="C4315" t="s">
        <v>15077</v>
      </c>
      <c r="D4315">
        <v>18738</v>
      </c>
      <c r="E4315">
        <v>698</v>
      </c>
      <c r="F4315" t="s">
        <v>15055</v>
      </c>
      <c r="G4315" t="s">
        <v>20049</v>
      </c>
    </row>
    <row r="4316" spans="1:7" x14ac:dyDescent="0.3">
      <c r="A4316">
        <v>4315</v>
      </c>
      <c r="B4316" t="s">
        <v>19367</v>
      </c>
      <c r="C4316" t="s">
        <v>15060</v>
      </c>
      <c r="D4316">
        <v>49992</v>
      </c>
      <c r="E4316">
        <v>268</v>
      </c>
      <c r="F4316" t="s">
        <v>15055</v>
      </c>
      <c r="G4316" t="s">
        <v>20049</v>
      </c>
    </row>
    <row r="4317" spans="1:7" x14ac:dyDescent="0.3">
      <c r="A4317">
        <v>4316</v>
      </c>
      <c r="B4317" t="s">
        <v>19368</v>
      </c>
      <c r="C4317" t="s">
        <v>15069</v>
      </c>
      <c r="D4317">
        <v>28735</v>
      </c>
      <c r="E4317">
        <v>115</v>
      </c>
      <c r="F4317" t="s">
        <v>15055</v>
      </c>
      <c r="G4317" t="s">
        <v>20049</v>
      </c>
    </row>
    <row r="4318" spans="1:7" x14ac:dyDescent="0.3">
      <c r="A4318">
        <v>4317</v>
      </c>
      <c r="B4318" t="s">
        <v>19369</v>
      </c>
      <c r="C4318" t="s">
        <v>15069</v>
      </c>
      <c r="D4318">
        <v>24871</v>
      </c>
      <c r="E4318">
        <v>450</v>
      </c>
      <c r="F4318" t="s">
        <v>15070</v>
      </c>
      <c r="G4318" t="s">
        <v>20049</v>
      </c>
    </row>
    <row r="4319" spans="1:7" x14ac:dyDescent="0.3">
      <c r="A4319">
        <v>4318</v>
      </c>
      <c r="B4319" t="s">
        <v>19370</v>
      </c>
      <c r="C4319" t="s">
        <v>15057</v>
      </c>
      <c r="D4319">
        <v>5701</v>
      </c>
      <c r="E4319">
        <v>441</v>
      </c>
      <c r="F4319" t="s">
        <v>15061</v>
      </c>
      <c r="G4319" t="s">
        <v>20049</v>
      </c>
    </row>
    <row r="4320" spans="1:7" x14ac:dyDescent="0.3">
      <c r="A4320">
        <v>4319</v>
      </c>
      <c r="B4320" t="s">
        <v>19371</v>
      </c>
      <c r="C4320" t="s">
        <v>15060</v>
      </c>
      <c r="D4320">
        <v>22536</v>
      </c>
      <c r="E4320">
        <v>92</v>
      </c>
      <c r="F4320" t="s">
        <v>15063</v>
      </c>
      <c r="G4320" t="s">
        <v>20051</v>
      </c>
    </row>
    <row r="4321" spans="1:7" x14ac:dyDescent="0.3">
      <c r="A4321">
        <v>4320</v>
      </c>
      <c r="B4321" t="s">
        <v>19372</v>
      </c>
      <c r="C4321" t="s">
        <v>15054</v>
      </c>
      <c r="D4321">
        <v>45021</v>
      </c>
      <c r="E4321">
        <v>531</v>
      </c>
      <c r="F4321" t="s">
        <v>15063</v>
      </c>
      <c r="G4321" t="s">
        <v>20049</v>
      </c>
    </row>
    <row r="4322" spans="1:7" x14ac:dyDescent="0.3">
      <c r="A4322">
        <v>4321</v>
      </c>
      <c r="B4322" t="s">
        <v>19373</v>
      </c>
      <c r="C4322" t="s">
        <v>15060</v>
      </c>
      <c r="D4322">
        <v>6813</v>
      </c>
      <c r="E4322">
        <v>620</v>
      </c>
      <c r="F4322" t="s">
        <v>15061</v>
      </c>
      <c r="G4322" t="s">
        <v>20049</v>
      </c>
    </row>
    <row r="4323" spans="1:7" x14ac:dyDescent="0.3">
      <c r="A4323">
        <v>4322</v>
      </c>
      <c r="B4323" t="s">
        <v>19374</v>
      </c>
      <c r="C4323" t="s">
        <v>15069</v>
      </c>
      <c r="D4323">
        <v>30994</v>
      </c>
      <c r="E4323">
        <v>132</v>
      </c>
      <c r="F4323" t="s">
        <v>15070</v>
      </c>
      <c r="G4323" t="s">
        <v>20049</v>
      </c>
    </row>
    <row r="4324" spans="1:7" x14ac:dyDescent="0.3">
      <c r="A4324">
        <v>4323</v>
      </c>
      <c r="B4324" t="s">
        <v>19375</v>
      </c>
      <c r="C4324" t="s">
        <v>15077</v>
      </c>
      <c r="D4324">
        <v>6884</v>
      </c>
      <c r="E4324">
        <v>321</v>
      </c>
      <c r="F4324" t="s">
        <v>15070</v>
      </c>
      <c r="G4324" t="s">
        <v>20049</v>
      </c>
    </row>
    <row r="4325" spans="1:7" x14ac:dyDescent="0.3">
      <c r="A4325">
        <v>4324</v>
      </c>
      <c r="B4325" t="s">
        <v>19376</v>
      </c>
      <c r="C4325" t="s">
        <v>15077</v>
      </c>
      <c r="D4325">
        <v>275</v>
      </c>
      <c r="E4325">
        <v>524</v>
      </c>
      <c r="F4325" t="s">
        <v>15061</v>
      </c>
      <c r="G4325" t="s">
        <v>20049</v>
      </c>
    </row>
    <row r="4326" spans="1:7" x14ac:dyDescent="0.3">
      <c r="A4326">
        <v>4325</v>
      </c>
      <c r="B4326" t="s">
        <v>19377</v>
      </c>
      <c r="C4326" t="s">
        <v>15057</v>
      </c>
      <c r="D4326">
        <v>2668</v>
      </c>
      <c r="E4326">
        <v>475</v>
      </c>
      <c r="F4326" t="s">
        <v>15061</v>
      </c>
      <c r="G4326" t="s">
        <v>20049</v>
      </c>
    </row>
    <row r="4327" spans="1:7" x14ac:dyDescent="0.3">
      <c r="A4327">
        <v>4326</v>
      </c>
      <c r="B4327" t="s">
        <v>19378</v>
      </c>
      <c r="C4327" t="s">
        <v>15065</v>
      </c>
      <c r="D4327">
        <v>49608</v>
      </c>
      <c r="E4327">
        <v>831</v>
      </c>
      <c r="F4327" t="s">
        <v>15055</v>
      </c>
      <c r="G4327" t="s">
        <v>20049</v>
      </c>
    </row>
    <row r="4328" spans="1:7" x14ac:dyDescent="0.3">
      <c r="A4328">
        <v>4327</v>
      </c>
      <c r="B4328" t="s">
        <v>19379</v>
      </c>
      <c r="C4328" t="s">
        <v>15060</v>
      </c>
      <c r="D4328">
        <v>4885</v>
      </c>
      <c r="E4328">
        <v>640</v>
      </c>
      <c r="F4328" t="s">
        <v>15061</v>
      </c>
      <c r="G4328" t="s">
        <v>20049</v>
      </c>
    </row>
    <row r="4329" spans="1:7" x14ac:dyDescent="0.3">
      <c r="A4329">
        <v>4328</v>
      </c>
      <c r="B4329" t="s">
        <v>19380</v>
      </c>
      <c r="C4329" t="s">
        <v>15060</v>
      </c>
      <c r="D4329">
        <v>14165</v>
      </c>
      <c r="E4329">
        <v>355</v>
      </c>
      <c r="F4329" t="s">
        <v>15055</v>
      </c>
      <c r="G4329" t="s">
        <v>20049</v>
      </c>
    </row>
    <row r="4330" spans="1:7" x14ac:dyDescent="0.3">
      <c r="A4330">
        <v>4329</v>
      </c>
      <c r="B4330" t="s">
        <v>19381</v>
      </c>
      <c r="C4330" t="s">
        <v>15065</v>
      </c>
      <c r="D4330">
        <v>40221</v>
      </c>
      <c r="E4330">
        <v>570</v>
      </c>
      <c r="F4330" t="s">
        <v>15070</v>
      </c>
      <c r="G4330" t="s">
        <v>20049</v>
      </c>
    </row>
    <row r="4331" spans="1:7" x14ac:dyDescent="0.3">
      <c r="A4331">
        <v>4330</v>
      </c>
      <c r="B4331" t="s">
        <v>19382</v>
      </c>
      <c r="C4331" t="s">
        <v>15077</v>
      </c>
      <c r="D4331">
        <v>23601</v>
      </c>
      <c r="E4331">
        <v>137</v>
      </c>
      <c r="F4331" t="s">
        <v>15070</v>
      </c>
      <c r="G4331" t="s">
        <v>20049</v>
      </c>
    </row>
    <row r="4332" spans="1:7" x14ac:dyDescent="0.3">
      <c r="A4332">
        <v>4331</v>
      </c>
      <c r="B4332" t="s">
        <v>19383</v>
      </c>
      <c r="C4332" t="s">
        <v>15060</v>
      </c>
      <c r="D4332">
        <v>43978</v>
      </c>
      <c r="E4332">
        <v>337</v>
      </c>
      <c r="F4332" t="s">
        <v>15063</v>
      </c>
      <c r="G4332" t="s">
        <v>20049</v>
      </c>
    </row>
    <row r="4333" spans="1:7" x14ac:dyDescent="0.3">
      <c r="A4333">
        <v>4332</v>
      </c>
      <c r="B4333" t="s">
        <v>19384</v>
      </c>
      <c r="C4333" t="s">
        <v>15077</v>
      </c>
      <c r="D4333">
        <v>29561</v>
      </c>
      <c r="E4333">
        <v>45</v>
      </c>
      <c r="F4333" t="s">
        <v>15061</v>
      </c>
      <c r="G4333" t="s">
        <v>20051</v>
      </c>
    </row>
    <row r="4334" spans="1:7" x14ac:dyDescent="0.3">
      <c r="A4334">
        <v>4333</v>
      </c>
      <c r="B4334" t="s">
        <v>19385</v>
      </c>
      <c r="C4334" t="s">
        <v>15057</v>
      </c>
      <c r="D4334">
        <v>15391</v>
      </c>
      <c r="E4334">
        <v>829</v>
      </c>
      <c r="F4334" t="s">
        <v>15070</v>
      </c>
      <c r="G4334" t="s">
        <v>20049</v>
      </c>
    </row>
    <row r="4335" spans="1:7" x14ac:dyDescent="0.3">
      <c r="A4335">
        <v>4334</v>
      </c>
      <c r="B4335" t="s">
        <v>19386</v>
      </c>
      <c r="C4335" t="s">
        <v>15057</v>
      </c>
      <c r="D4335">
        <v>3852</v>
      </c>
      <c r="E4335">
        <v>837</v>
      </c>
      <c r="F4335" t="s">
        <v>15055</v>
      </c>
      <c r="G4335" t="s">
        <v>20049</v>
      </c>
    </row>
    <row r="4336" spans="1:7" x14ac:dyDescent="0.3">
      <c r="A4336">
        <v>4335</v>
      </c>
      <c r="B4336" t="s">
        <v>19387</v>
      </c>
      <c r="C4336" t="s">
        <v>15060</v>
      </c>
      <c r="D4336">
        <v>49505</v>
      </c>
      <c r="E4336">
        <v>767</v>
      </c>
      <c r="F4336" t="s">
        <v>15055</v>
      </c>
      <c r="G4336" t="s">
        <v>20049</v>
      </c>
    </row>
    <row r="4337" spans="1:7" x14ac:dyDescent="0.3">
      <c r="A4337">
        <v>4336</v>
      </c>
      <c r="B4337" t="s">
        <v>19388</v>
      </c>
      <c r="C4337" t="s">
        <v>15054</v>
      </c>
      <c r="D4337">
        <v>33016</v>
      </c>
      <c r="E4337">
        <v>588</v>
      </c>
      <c r="F4337" t="s">
        <v>15070</v>
      </c>
      <c r="G4337" t="s">
        <v>20049</v>
      </c>
    </row>
    <row r="4338" spans="1:7" x14ac:dyDescent="0.3">
      <c r="A4338">
        <v>4337</v>
      </c>
      <c r="B4338" t="s">
        <v>19389</v>
      </c>
      <c r="C4338" t="s">
        <v>15057</v>
      </c>
      <c r="D4338">
        <v>32316</v>
      </c>
      <c r="E4338">
        <v>342</v>
      </c>
      <c r="F4338" t="s">
        <v>15070</v>
      </c>
      <c r="G4338" t="s">
        <v>20049</v>
      </c>
    </row>
    <row r="4339" spans="1:7" x14ac:dyDescent="0.3">
      <c r="A4339">
        <v>4338</v>
      </c>
      <c r="B4339" t="s">
        <v>19390</v>
      </c>
      <c r="C4339" t="s">
        <v>15060</v>
      </c>
      <c r="D4339">
        <v>16305</v>
      </c>
      <c r="E4339">
        <v>792</v>
      </c>
      <c r="F4339" t="s">
        <v>15055</v>
      </c>
      <c r="G4339" t="s">
        <v>20049</v>
      </c>
    </row>
    <row r="4340" spans="1:7" x14ac:dyDescent="0.3">
      <c r="A4340">
        <v>4339</v>
      </c>
      <c r="B4340" t="s">
        <v>19391</v>
      </c>
      <c r="C4340" t="s">
        <v>15065</v>
      </c>
      <c r="D4340">
        <v>3047</v>
      </c>
      <c r="E4340">
        <v>85</v>
      </c>
      <c r="F4340" t="s">
        <v>15063</v>
      </c>
      <c r="G4340" t="s">
        <v>20051</v>
      </c>
    </row>
    <row r="4341" spans="1:7" x14ac:dyDescent="0.3">
      <c r="A4341">
        <v>4340</v>
      </c>
      <c r="B4341" t="s">
        <v>19392</v>
      </c>
      <c r="C4341" t="s">
        <v>15065</v>
      </c>
      <c r="D4341">
        <v>9644</v>
      </c>
      <c r="E4341">
        <v>685</v>
      </c>
      <c r="F4341" t="s">
        <v>15061</v>
      </c>
      <c r="G4341" t="s">
        <v>20049</v>
      </c>
    </row>
    <row r="4342" spans="1:7" x14ac:dyDescent="0.3">
      <c r="A4342">
        <v>4341</v>
      </c>
      <c r="B4342" t="s">
        <v>19393</v>
      </c>
      <c r="C4342" t="s">
        <v>15065</v>
      </c>
      <c r="D4342">
        <v>19369</v>
      </c>
      <c r="E4342">
        <v>491</v>
      </c>
      <c r="F4342" t="s">
        <v>15070</v>
      </c>
      <c r="G4342" t="s">
        <v>20049</v>
      </c>
    </row>
    <row r="4343" spans="1:7" x14ac:dyDescent="0.3">
      <c r="A4343">
        <v>4342</v>
      </c>
      <c r="B4343" t="s">
        <v>19394</v>
      </c>
      <c r="C4343" t="s">
        <v>15057</v>
      </c>
      <c r="D4343">
        <v>30546</v>
      </c>
      <c r="E4343">
        <v>511</v>
      </c>
      <c r="F4343" t="s">
        <v>15063</v>
      </c>
      <c r="G4343" t="s">
        <v>20049</v>
      </c>
    </row>
    <row r="4344" spans="1:7" x14ac:dyDescent="0.3">
      <c r="A4344">
        <v>4343</v>
      </c>
      <c r="B4344" t="s">
        <v>19395</v>
      </c>
      <c r="C4344" t="s">
        <v>15069</v>
      </c>
      <c r="D4344">
        <v>45789</v>
      </c>
      <c r="E4344">
        <v>828</v>
      </c>
      <c r="F4344" t="s">
        <v>15061</v>
      </c>
      <c r="G4344" t="s">
        <v>20049</v>
      </c>
    </row>
    <row r="4345" spans="1:7" x14ac:dyDescent="0.3">
      <c r="A4345">
        <v>4344</v>
      </c>
      <c r="B4345" t="s">
        <v>19396</v>
      </c>
      <c r="C4345" t="s">
        <v>15065</v>
      </c>
      <c r="D4345">
        <v>6887</v>
      </c>
      <c r="E4345">
        <v>209</v>
      </c>
      <c r="F4345" t="s">
        <v>15063</v>
      </c>
      <c r="G4345" t="s">
        <v>20049</v>
      </c>
    </row>
    <row r="4346" spans="1:7" x14ac:dyDescent="0.3">
      <c r="A4346">
        <v>4345</v>
      </c>
      <c r="B4346" t="s">
        <v>19397</v>
      </c>
      <c r="C4346" t="s">
        <v>15054</v>
      </c>
      <c r="D4346">
        <v>2751</v>
      </c>
      <c r="E4346">
        <v>303</v>
      </c>
      <c r="F4346" t="s">
        <v>15070</v>
      </c>
      <c r="G4346" t="s">
        <v>20049</v>
      </c>
    </row>
    <row r="4347" spans="1:7" x14ac:dyDescent="0.3">
      <c r="A4347">
        <v>4346</v>
      </c>
      <c r="B4347" t="s">
        <v>19398</v>
      </c>
      <c r="C4347" t="s">
        <v>15054</v>
      </c>
      <c r="D4347">
        <v>651</v>
      </c>
      <c r="E4347">
        <v>725</v>
      </c>
      <c r="F4347" t="s">
        <v>15055</v>
      </c>
      <c r="G4347" t="s">
        <v>20049</v>
      </c>
    </row>
    <row r="4348" spans="1:7" x14ac:dyDescent="0.3">
      <c r="A4348">
        <v>4347</v>
      </c>
      <c r="B4348" t="s">
        <v>19399</v>
      </c>
      <c r="C4348" t="s">
        <v>15065</v>
      </c>
      <c r="D4348">
        <v>4749</v>
      </c>
      <c r="E4348">
        <v>40</v>
      </c>
      <c r="F4348" t="s">
        <v>15063</v>
      </c>
      <c r="G4348" t="s">
        <v>20051</v>
      </c>
    </row>
    <row r="4349" spans="1:7" x14ac:dyDescent="0.3">
      <c r="A4349">
        <v>4348</v>
      </c>
      <c r="B4349" t="s">
        <v>19400</v>
      </c>
      <c r="C4349" t="s">
        <v>15057</v>
      </c>
      <c r="D4349">
        <v>13547</v>
      </c>
      <c r="E4349">
        <v>580</v>
      </c>
      <c r="F4349" t="s">
        <v>15055</v>
      </c>
      <c r="G4349" t="s">
        <v>20049</v>
      </c>
    </row>
    <row r="4350" spans="1:7" x14ac:dyDescent="0.3">
      <c r="A4350">
        <v>4349</v>
      </c>
      <c r="B4350" t="s">
        <v>19401</v>
      </c>
      <c r="C4350" t="s">
        <v>15069</v>
      </c>
      <c r="D4350">
        <v>16535</v>
      </c>
      <c r="E4350">
        <v>278</v>
      </c>
      <c r="F4350" t="s">
        <v>15070</v>
      </c>
      <c r="G4350" t="s">
        <v>20049</v>
      </c>
    </row>
    <row r="4351" spans="1:7" x14ac:dyDescent="0.3">
      <c r="A4351">
        <v>4350</v>
      </c>
      <c r="B4351" t="s">
        <v>19402</v>
      </c>
      <c r="C4351" t="s">
        <v>15054</v>
      </c>
      <c r="D4351">
        <v>27807</v>
      </c>
      <c r="E4351">
        <v>450</v>
      </c>
      <c r="F4351" t="s">
        <v>15063</v>
      </c>
      <c r="G4351" t="s">
        <v>20049</v>
      </c>
    </row>
    <row r="4352" spans="1:7" x14ac:dyDescent="0.3">
      <c r="A4352">
        <v>4351</v>
      </c>
      <c r="B4352" t="s">
        <v>19403</v>
      </c>
      <c r="C4352" t="s">
        <v>15069</v>
      </c>
      <c r="D4352">
        <v>10221</v>
      </c>
      <c r="E4352">
        <v>262</v>
      </c>
      <c r="F4352" t="s">
        <v>15055</v>
      </c>
      <c r="G4352" t="s">
        <v>20049</v>
      </c>
    </row>
    <row r="4353" spans="1:7" x14ac:dyDescent="0.3">
      <c r="A4353">
        <v>4352</v>
      </c>
      <c r="B4353" t="s">
        <v>19404</v>
      </c>
      <c r="C4353" t="s">
        <v>15057</v>
      </c>
      <c r="D4353">
        <v>2210</v>
      </c>
      <c r="E4353">
        <v>303</v>
      </c>
      <c r="F4353" t="s">
        <v>15055</v>
      </c>
      <c r="G4353" t="s">
        <v>20049</v>
      </c>
    </row>
    <row r="4354" spans="1:7" x14ac:dyDescent="0.3">
      <c r="A4354">
        <v>4353</v>
      </c>
      <c r="B4354" t="s">
        <v>19405</v>
      </c>
      <c r="C4354" t="s">
        <v>15077</v>
      </c>
      <c r="D4354">
        <v>4979</v>
      </c>
      <c r="E4354">
        <v>600</v>
      </c>
      <c r="F4354" t="s">
        <v>15055</v>
      </c>
      <c r="G4354" t="s">
        <v>20049</v>
      </c>
    </row>
    <row r="4355" spans="1:7" x14ac:dyDescent="0.3">
      <c r="A4355">
        <v>4354</v>
      </c>
      <c r="B4355" t="s">
        <v>19406</v>
      </c>
      <c r="C4355" t="s">
        <v>15060</v>
      </c>
      <c r="D4355">
        <v>6774</v>
      </c>
      <c r="E4355">
        <v>97</v>
      </c>
      <c r="F4355" t="s">
        <v>15061</v>
      </c>
      <c r="G4355" t="s">
        <v>20051</v>
      </c>
    </row>
    <row r="4356" spans="1:7" x14ac:dyDescent="0.3">
      <c r="A4356">
        <v>4355</v>
      </c>
      <c r="B4356" t="s">
        <v>19407</v>
      </c>
      <c r="C4356" t="s">
        <v>15077</v>
      </c>
      <c r="D4356">
        <v>6632</v>
      </c>
      <c r="E4356">
        <v>337</v>
      </c>
      <c r="F4356" t="s">
        <v>15055</v>
      </c>
      <c r="G4356" t="s">
        <v>20049</v>
      </c>
    </row>
    <row r="4357" spans="1:7" x14ac:dyDescent="0.3">
      <c r="A4357">
        <v>4356</v>
      </c>
      <c r="B4357" t="s">
        <v>19408</v>
      </c>
      <c r="C4357" t="s">
        <v>15054</v>
      </c>
      <c r="D4357">
        <v>145</v>
      </c>
      <c r="E4357">
        <v>747</v>
      </c>
      <c r="F4357" t="s">
        <v>15063</v>
      </c>
      <c r="G4357" t="s">
        <v>20049</v>
      </c>
    </row>
    <row r="4358" spans="1:7" x14ac:dyDescent="0.3">
      <c r="A4358">
        <v>4357</v>
      </c>
      <c r="B4358" t="s">
        <v>19409</v>
      </c>
      <c r="C4358" t="s">
        <v>15065</v>
      </c>
      <c r="D4358">
        <v>43905</v>
      </c>
      <c r="E4358">
        <v>874</v>
      </c>
      <c r="F4358" t="s">
        <v>15070</v>
      </c>
      <c r="G4358" t="s">
        <v>20049</v>
      </c>
    </row>
    <row r="4359" spans="1:7" x14ac:dyDescent="0.3">
      <c r="A4359">
        <v>4358</v>
      </c>
      <c r="B4359" t="s">
        <v>19410</v>
      </c>
      <c r="C4359" t="s">
        <v>15054</v>
      </c>
      <c r="D4359">
        <v>36953</v>
      </c>
      <c r="E4359">
        <v>258</v>
      </c>
      <c r="F4359" t="s">
        <v>15070</v>
      </c>
      <c r="G4359" t="s">
        <v>20049</v>
      </c>
    </row>
    <row r="4360" spans="1:7" x14ac:dyDescent="0.3">
      <c r="A4360">
        <v>4359</v>
      </c>
      <c r="B4360" t="s">
        <v>19411</v>
      </c>
      <c r="C4360" t="s">
        <v>15077</v>
      </c>
      <c r="D4360">
        <v>23384</v>
      </c>
      <c r="E4360">
        <v>902</v>
      </c>
      <c r="F4360" t="s">
        <v>15063</v>
      </c>
      <c r="G4360" t="s">
        <v>20049</v>
      </c>
    </row>
    <row r="4361" spans="1:7" x14ac:dyDescent="0.3">
      <c r="A4361">
        <v>4360</v>
      </c>
      <c r="B4361" t="s">
        <v>19412</v>
      </c>
      <c r="C4361" t="s">
        <v>15054</v>
      </c>
      <c r="D4361">
        <v>4399</v>
      </c>
      <c r="E4361">
        <v>76</v>
      </c>
      <c r="F4361" t="s">
        <v>15063</v>
      </c>
      <c r="G4361" t="s">
        <v>20051</v>
      </c>
    </row>
    <row r="4362" spans="1:7" x14ac:dyDescent="0.3">
      <c r="A4362">
        <v>4361</v>
      </c>
      <c r="B4362" t="s">
        <v>19413</v>
      </c>
      <c r="C4362" t="s">
        <v>15054</v>
      </c>
      <c r="D4362">
        <v>22379</v>
      </c>
      <c r="E4362">
        <v>844</v>
      </c>
      <c r="F4362" t="s">
        <v>15063</v>
      </c>
      <c r="G4362" t="s">
        <v>20049</v>
      </c>
    </row>
    <row r="4363" spans="1:7" x14ac:dyDescent="0.3">
      <c r="A4363">
        <v>4362</v>
      </c>
      <c r="B4363" t="s">
        <v>19414</v>
      </c>
      <c r="C4363" t="s">
        <v>15069</v>
      </c>
      <c r="D4363">
        <v>4598</v>
      </c>
      <c r="E4363">
        <v>325</v>
      </c>
      <c r="F4363" t="s">
        <v>15055</v>
      </c>
      <c r="G4363" t="s">
        <v>20049</v>
      </c>
    </row>
    <row r="4364" spans="1:7" x14ac:dyDescent="0.3">
      <c r="A4364">
        <v>4363</v>
      </c>
      <c r="B4364" t="s">
        <v>19415</v>
      </c>
      <c r="C4364" t="s">
        <v>15057</v>
      </c>
      <c r="D4364">
        <v>42282</v>
      </c>
      <c r="E4364">
        <v>253</v>
      </c>
      <c r="F4364" t="s">
        <v>15070</v>
      </c>
      <c r="G4364" t="s">
        <v>20049</v>
      </c>
    </row>
    <row r="4365" spans="1:7" x14ac:dyDescent="0.3">
      <c r="A4365">
        <v>4364</v>
      </c>
      <c r="B4365" t="s">
        <v>19416</v>
      </c>
      <c r="C4365" t="s">
        <v>15065</v>
      </c>
      <c r="D4365">
        <v>38225</v>
      </c>
      <c r="E4365">
        <v>134</v>
      </c>
      <c r="F4365" t="s">
        <v>15055</v>
      </c>
      <c r="G4365" t="s">
        <v>20049</v>
      </c>
    </row>
    <row r="4366" spans="1:7" x14ac:dyDescent="0.3">
      <c r="A4366">
        <v>4365</v>
      </c>
      <c r="B4366" t="s">
        <v>18672</v>
      </c>
      <c r="C4366" t="s">
        <v>15065</v>
      </c>
      <c r="D4366">
        <v>591</v>
      </c>
      <c r="E4366">
        <v>523</v>
      </c>
      <c r="F4366" t="s">
        <v>15061</v>
      </c>
      <c r="G4366" t="s">
        <v>20049</v>
      </c>
    </row>
    <row r="4367" spans="1:7" x14ac:dyDescent="0.3">
      <c r="A4367">
        <v>4366</v>
      </c>
      <c r="B4367" t="s">
        <v>19417</v>
      </c>
      <c r="C4367" t="s">
        <v>15057</v>
      </c>
      <c r="D4367">
        <v>18323</v>
      </c>
      <c r="E4367">
        <v>179</v>
      </c>
      <c r="F4367" t="s">
        <v>15055</v>
      </c>
      <c r="G4367" t="s">
        <v>20049</v>
      </c>
    </row>
    <row r="4368" spans="1:7" x14ac:dyDescent="0.3">
      <c r="A4368">
        <v>4367</v>
      </c>
      <c r="B4368" t="s">
        <v>19418</v>
      </c>
      <c r="C4368" t="s">
        <v>15054</v>
      </c>
      <c r="D4368">
        <v>10385</v>
      </c>
      <c r="E4368">
        <v>507</v>
      </c>
      <c r="F4368" t="s">
        <v>15070</v>
      </c>
      <c r="G4368" t="s">
        <v>20049</v>
      </c>
    </row>
    <row r="4369" spans="1:7" x14ac:dyDescent="0.3">
      <c r="A4369">
        <v>4368</v>
      </c>
      <c r="B4369" t="s">
        <v>19419</v>
      </c>
      <c r="C4369" t="s">
        <v>15060</v>
      </c>
      <c r="D4369">
        <v>34205</v>
      </c>
      <c r="E4369">
        <v>563</v>
      </c>
      <c r="F4369" t="s">
        <v>15061</v>
      </c>
      <c r="G4369" t="s">
        <v>20049</v>
      </c>
    </row>
    <row r="4370" spans="1:7" x14ac:dyDescent="0.3">
      <c r="A4370">
        <v>4369</v>
      </c>
      <c r="B4370" t="s">
        <v>19420</v>
      </c>
      <c r="C4370" t="s">
        <v>15077</v>
      </c>
      <c r="D4370">
        <v>5876</v>
      </c>
      <c r="E4370">
        <v>357</v>
      </c>
      <c r="F4370" t="s">
        <v>15070</v>
      </c>
      <c r="G4370" t="s">
        <v>20049</v>
      </c>
    </row>
    <row r="4371" spans="1:7" x14ac:dyDescent="0.3">
      <c r="A4371">
        <v>4370</v>
      </c>
      <c r="B4371" t="s">
        <v>19421</v>
      </c>
      <c r="C4371" t="s">
        <v>15057</v>
      </c>
      <c r="D4371">
        <v>35739</v>
      </c>
      <c r="E4371">
        <v>366</v>
      </c>
      <c r="F4371" t="s">
        <v>15055</v>
      </c>
      <c r="G4371" t="s">
        <v>20049</v>
      </c>
    </row>
    <row r="4372" spans="1:7" x14ac:dyDescent="0.3">
      <c r="A4372">
        <v>4371</v>
      </c>
      <c r="B4372" t="s">
        <v>19422</v>
      </c>
      <c r="C4372" t="s">
        <v>15060</v>
      </c>
      <c r="D4372">
        <v>38421</v>
      </c>
      <c r="E4372">
        <v>59</v>
      </c>
      <c r="F4372" t="s">
        <v>15070</v>
      </c>
      <c r="G4372" t="s">
        <v>20051</v>
      </c>
    </row>
    <row r="4373" spans="1:7" x14ac:dyDescent="0.3">
      <c r="A4373">
        <v>4372</v>
      </c>
      <c r="B4373" t="s">
        <v>19423</v>
      </c>
      <c r="C4373" t="s">
        <v>15057</v>
      </c>
      <c r="D4373">
        <v>30485</v>
      </c>
      <c r="E4373">
        <v>702</v>
      </c>
      <c r="F4373" t="s">
        <v>15055</v>
      </c>
      <c r="G4373" t="s">
        <v>20049</v>
      </c>
    </row>
    <row r="4374" spans="1:7" x14ac:dyDescent="0.3">
      <c r="A4374">
        <v>4373</v>
      </c>
      <c r="B4374" t="s">
        <v>19424</v>
      </c>
      <c r="C4374" t="s">
        <v>15069</v>
      </c>
      <c r="D4374">
        <v>14136</v>
      </c>
      <c r="E4374">
        <v>124</v>
      </c>
      <c r="F4374" t="s">
        <v>15070</v>
      </c>
      <c r="G4374" t="s">
        <v>20049</v>
      </c>
    </row>
    <row r="4375" spans="1:7" x14ac:dyDescent="0.3">
      <c r="A4375">
        <v>4374</v>
      </c>
      <c r="B4375" t="s">
        <v>19425</v>
      </c>
      <c r="C4375" t="s">
        <v>15060</v>
      </c>
      <c r="D4375">
        <v>29996</v>
      </c>
      <c r="E4375">
        <v>288</v>
      </c>
      <c r="F4375" t="s">
        <v>15061</v>
      </c>
      <c r="G4375" t="s">
        <v>20049</v>
      </c>
    </row>
    <row r="4376" spans="1:7" x14ac:dyDescent="0.3">
      <c r="A4376">
        <v>4375</v>
      </c>
      <c r="B4376" t="s">
        <v>19426</v>
      </c>
      <c r="C4376" t="s">
        <v>15054</v>
      </c>
      <c r="D4376">
        <v>5345</v>
      </c>
      <c r="E4376">
        <v>396</v>
      </c>
      <c r="F4376" t="s">
        <v>15061</v>
      </c>
      <c r="G4376" t="s">
        <v>20049</v>
      </c>
    </row>
    <row r="4377" spans="1:7" x14ac:dyDescent="0.3">
      <c r="A4377">
        <v>4376</v>
      </c>
      <c r="B4377" t="s">
        <v>19427</v>
      </c>
      <c r="C4377" t="s">
        <v>15054</v>
      </c>
      <c r="D4377">
        <v>42114</v>
      </c>
      <c r="E4377">
        <v>763</v>
      </c>
      <c r="F4377" t="s">
        <v>15070</v>
      </c>
      <c r="G4377" t="s">
        <v>20049</v>
      </c>
    </row>
    <row r="4378" spans="1:7" x14ac:dyDescent="0.3">
      <c r="A4378">
        <v>4377</v>
      </c>
      <c r="B4378" t="s">
        <v>19428</v>
      </c>
      <c r="C4378" t="s">
        <v>15065</v>
      </c>
      <c r="D4378">
        <v>17118</v>
      </c>
      <c r="E4378">
        <v>145</v>
      </c>
      <c r="F4378" t="s">
        <v>15061</v>
      </c>
      <c r="G4378" t="s">
        <v>20049</v>
      </c>
    </row>
    <row r="4379" spans="1:7" x14ac:dyDescent="0.3">
      <c r="A4379">
        <v>4378</v>
      </c>
      <c r="B4379" t="s">
        <v>19429</v>
      </c>
      <c r="C4379" t="s">
        <v>15057</v>
      </c>
      <c r="D4379">
        <v>6163</v>
      </c>
      <c r="E4379">
        <v>73</v>
      </c>
      <c r="F4379" t="s">
        <v>15061</v>
      </c>
      <c r="G4379" t="s">
        <v>20051</v>
      </c>
    </row>
    <row r="4380" spans="1:7" x14ac:dyDescent="0.3">
      <c r="A4380">
        <v>4379</v>
      </c>
      <c r="B4380" t="s">
        <v>19430</v>
      </c>
      <c r="C4380" t="s">
        <v>15060</v>
      </c>
      <c r="D4380">
        <v>13368</v>
      </c>
      <c r="E4380">
        <v>938</v>
      </c>
      <c r="F4380" t="s">
        <v>15061</v>
      </c>
      <c r="G4380" t="s">
        <v>20049</v>
      </c>
    </row>
    <row r="4381" spans="1:7" x14ac:dyDescent="0.3">
      <c r="A4381">
        <v>4380</v>
      </c>
      <c r="B4381" t="s">
        <v>19431</v>
      </c>
      <c r="C4381" t="s">
        <v>15057</v>
      </c>
      <c r="D4381">
        <v>16333</v>
      </c>
      <c r="E4381">
        <v>761</v>
      </c>
      <c r="F4381" t="s">
        <v>15070</v>
      </c>
      <c r="G4381" t="s">
        <v>20049</v>
      </c>
    </row>
    <row r="4382" spans="1:7" x14ac:dyDescent="0.3">
      <c r="A4382">
        <v>4381</v>
      </c>
      <c r="B4382" t="s">
        <v>19432</v>
      </c>
      <c r="C4382" t="s">
        <v>15077</v>
      </c>
      <c r="D4382">
        <v>5378</v>
      </c>
      <c r="E4382">
        <v>902</v>
      </c>
      <c r="F4382" t="s">
        <v>15055</v>
      </c>
      <c r="G4382" t="s">
        <v>20049</v>
      </c>
    </row>
    <row r="4383" spans="1:7" x14ac:dyDescent="0.3">
      <c r="A4383">
        <v>4382</v>
      </c>
      <c r="B4383" t="s">
        <v>19433</v>
      </c>
      <c r="C4383" t="s">
        <v>15077</v>
      </c>
      <c r="D4383">
        <v>30687</v>
      </c>
      <c r="E4383">
        <v>347</v>
      </c>
      <c r="F4383" t="s">
        <v>15070</v>
      </c>
      <c r="G4383" t="s">
        <v>20049</v>
      </c>
    </row>
    <row r="4384" spans="1:7" x14ac:dyDescent="0.3">
      <c r="A4384">
        <v>4383</v>
      </c>
      <c r="B4384" t="s">
        <v>19434</v>
      </c>
      <c r="C4384" t="s">
        <v>15077</v>
      </c>
      <c r="D4384">
        <v>21878</v>
      </c>
      <c r="E4384">
        <v>36</v>
      </c>
      <c r="F4384" t="s">
        <v>15063</v>
      </c>
      <c r="G4384" t="s">
        <v>20051</v>
      </c>
    </row>
    <row r="4385" spans="1:7" x14ac:dyDescent="0.3">
      <c r="A4385">
        <v>4384</v>
      </c>
      <c r="B4385" t="s">
        <v>19435</v>
      </c>
      <c r="C4385" t="s">
        <v>15077</v>
      </c>
      <c r="D4385">
        <v>33162</v>
      </c>
      <c r="E4385">
        <v>736</v>
      </c>
      <c r="F4385" t="s">
        <v>15063</v>
      </c>
      <c r="G4385" t="s">
        <v>20049</v>
      </c>
    </row>
    <row r="4386" spans="1:7" x14ac:dyDescent="0.3">
      <c r="A4386">
        <v>4385</v>
      </c>
      <c r="B4386" t="s">
        <v>19436</v>
      </c>
      <c r="C4386" t="s">
        <v>15069</v>
      </c>
      <c r="D4386">
        <v>27081</v>
      </c>
      <c r="E4386">
        <v>653</v>
      </c>
      <c r="F4386" t="s">
        <v>15070</v>
      </c>
      <c r="G4386" t="s">
        <v>20049</v>
      </c>
    </row>
    <row r="4387" spans="1:7" x14ac:dyDescent="0.3">
      <c r="A4387">
        <v>4386</v>
      </c>
      <c r="B4387" t="s">
        <v>19437</v>
      </c>
      <c r="C4387" t="s">
        <v>15069</v>
      </c>
      <c r="D4387">
        <v>23315</v>
      </c>
      <c r="E4387">
        <v>519</v>
      </c>
      <c r="F4387" t="s">
        <v>15061</v>
      </c>
      <c r="G4387" t="s">
        <v>20049</v>
      </c>
    </row>
    <row r="4388" spans="1:7" x14ac:dyDescent="0.3">
      <c r="A4388">
        <v>4387</v>
      </c>
      <c r="B4388" t="s">
        <v>19438</v>
      </c>
      <c r="C4388" t="s">
        <v>15065</v>
      </c>
      <c r="D4388">
        <v>935</v>
      </c>
      <c r="E4388">
        <v>7</v>
      </c>
      <c r="F4388" t="s">
        <v>15061</v>
      </c>
      <c r="G4388" t="s">
        <v>20050</v>
      </c>
    </row>
    <row r="4389" spans="1:7" x14ac:dyDescent="0.3">
      <c r="A4389">
        <v>4388</v>
      </c>
      <c r="B4389" t="s">
        <v>19439</v>
      </c>
      <c r="C4389" t="s">
        <v>15077</v>
      </c>
      <c r="D4389">
        <v>10891</v>
      </c>
      <c r="E4389">
        <v>2</v>
      </c>
      <c r="F4389" t="s">
        <v>15061</v>
      </c>
      <c r="G4389" t="s">
        <v>20050</v>
      </c>
    </row>
    <row r="4390" spans="1:7" x14ac:dyDescent="0.3">
      <c r="A4390">
        <v>4389</v>
      </c>
      <c r="B4390" t="s">
        <v>19440</v>
      </c>
      <c r="C4390" t="s">
        <v>15060</v>
      </c>
      <c r="D4390">
        <v>20213</v>
      </c>
      <c r="E4390">
        <v>801</v>
      </c>
      <c r="F4390" t="s">
        <v>15055</v>
      </c>
      <c r="G4390" t="s">
        <v>20049</v>
      </c>
    </row>
    <row r="4391" spans="1:7" x14ac:dyDescent="0.3">
      <c r="A4391">
        <v>4390</v>
      </c>
      <c r="B4391" t="s">
        <v>19441</v>
      </c>
      <c r="C4391" t="s">
        <v>15077</v>
      </c>
      <c r="D4391">
        <v>9305</v>
      </c>
      <c r="E4391">
        <v>252</v>
      </c>
      <c r="F4391" t="s">
        <v>15061</v>
      </c>
      <c r="G4391" t="s">
        <v>20049</v>
      </c>
    </row>
    <row r="4392" spans="1:7" x14ac:dyDescent="0.3">
      <c r="A4392">
        <v>4391</v>
      </c>
      <c r="B4392" t="s">
        <v>19442</v>
      </c>
      <c r="C4392" t="s">
        <v>15060</v>
      </c>
      <c r="D4392">
        <v>104</v>
      </c>
      <c r="E4392">
        <v>955</v>
      </c>
      <c r="F4392" t="s">
        <v>15055</v>
      </c>
      <c r="G4392" t="s">
        <v>20049</v>
      </c>
    </row>
    <row r="4393" spans="1:7" x14ac:dyDescent="0.3">
      <c r="A4393">
        <v>4392</v>
      </c>
      <c r="B4393" t="s">
        <v>19443</v>
      </c>
      <c r="C4393" t="s">
        <v>15057</v>
      </c>
      <c r="D4393">
        <v>9477</v>
      </c>
      <c r="E4393">
        <v>606</v>
      </c>
      <c r="F4393" t="s">
        <v>15070</v>
      </c>
      <c r="G4393" t="s">
        <v>20049</v>
      </c>
    </row>
    <row r="4394" spans="1:7" x14ac:dyDescent="0.3">
      <c r="A4394">
        <v>4393</v>
      </c>
      <c r="B4394" t="s">
        <v>19444</v>
      </c>
      <c r="C4394" t="s">
        <v>15065</v>
      </c>
      <c r="D4394">
        <v>49599</v>
      </c>
      <c r="E4394">
        <v>432</v>
      </c>
      <c r="F4394" t="s">
        <v>15061</v>
      </c>
      <c r="G4394" t="s">
        <v>20049</v>
      </c>
    </row>
    <row r="4395" spans="1:7" x14ac:dyDescent="0.3">
      <c r="A4395">
        <v>4394</v>
      </c>
      <c r="B4395" t="s">
        <v>19445</v>
      </c>
      <c r="C4395" t="s">
        <v>15054</v>
      </c>
      <c r="D4395">
        <v>14815</v>
      </c>
      <c r="E4395">
        <v>755</v>
      </c>
      <c r="F4395" t="s">
        <v>15070</v>
      </c>
      <c r="G4395" t="s">
        <v>20049</v>
      </c>
    </row>
    <row r="4396" spans="1:7" x14ac:dyDescent="0.3">
      <c r="A4396">
        <v>4395</v>
      </c>
      <c r="B4396" t="s">
        <v>19446</v>
      </c>
      <c r="C4396" t="s">
        <v>15077</v>
      </c>
      <c r="D4396">
        <v>25665</v>
      </c>
      <c r="E4396">
        <v>260</v>
      </c>
      <c r="F4396" t="s">
        <v>15063</v>
      </c>
      <c r="G4396" t="s">
        <v>20049</v>
      </c>
    </row>
    <row r="4397" spans="1:7" x14ac:dyDescent="0.3">
      <c r="A4397">
        <v>4396</v>
      </c>
      <c r="B4397" t="s">
        <v>19447</v>
      </c>
      <c r="C4397" t="s">
        <v>15060</v>
      </c>
      <c r="D4397">
        <v>37639</v>
      </c>
      <c r="E4397">
        <v>872</v>
      </c>
      <c r="F4397" t="s">
        <v>15070</v>
      </c>
      <c r="G4397" t="s">
        <v>20049</v>
      </c>
    </row>
    <row r="4398" spans="1:7" x14ac:dyDescent="0.3">
      <c r="A4398">
        <v>4397</v>
      </c>
      <c r="B4398" t="s">
        <v>19448</v>
      </c>
      <c r="C4398" t="s">
        <v>15060</v>
      </c>
      <c r="D4398">
        <v>35354</v>
      </c>
      <c r="E4398">
        <v>345</v>
      </c>
      <c r="F4398" t="s">
        <v>15061</v>
      </c>
      <c r="G4398" t="s">
        <v>20049</v>
      </c>
    </row>
    <row r="4399" spans="1:7" x14ac:dyDescent="0.3">
      <c r="A4399">
        <v>4398</v>
      </c>
      <c r="B4399" t="s">
        <v>19449</v>
      </c>
      <c r="C4399" t="s">
        <v>15057</v>
      </c>
      <c r="D4399">
        <v>2741</v>
      </c>
      <c r="E4399">
        <v>82</v>
      </c>
      <c r="F4399" t="s">
        <v>15055</v>
      </c>
      <c r="G4399" t="s">
        <v>20051</v>
      </c>
    </row>
    <row r="4400" spans="1:7" x14ac:dyDescent="0.3">
      <c r="A4400">
        <v>4399</v>
      </c>
      <c r="B4400" t="s">
        <v>19450</v>
      </c>
      <c r="C4400" t="s">
        <v>15054</v>
      </c>
      <c r="D4400">
        <v>1336</v>
      </c>
      <c r="E4400">
        <v>554</v>
      </c>
      <c r="F4400" t="s">
        <v>15061</v>
      </c>
      <c r="G4400" t="s">
        <v>20049</v>
      </c>
    </row>
    <row r="4401" spans="1:7" x14ac:dyDescent="0.3">
      <c r="A4401">
        <v>4400</v>
      </c>
      <c r="B4401" t="s">
        <v>19451</v>
      </c>
      <c r="C4401" t="s">
        <v>15060</v>
      </c>
      <c r="D4401">
        <v>29815</v>
      </c>
      <c r="E4401">
        <v>196</v>
      </c>
      <c r="F4401" t="s">
        <v>15063</v>
      </c>
      <c r="G4401" t="s">
        <v>20049</v>
      </c>
    </row>
    <row r="4402" spans="1:7" x14ac:dyDescent="0.3">
      <c r="A4402">
        <v>4401</v>
      </c>
      <c r="B4402" t="s">
        <v>19452</v>
      </c>
      <c r="C4402" t="s">
        <v>15060</v>
      </c>
      <c r="D4402">
        <v>21449</v>
      </c>
      <c r="E4402">
        <v>0</v>
      </c>
      <c r="F4402" t="s">
        <v>15061</v>
      </c>
      <c r="G4402" t="s">
        <v>20052</v>
      </c>
    </row>
    <row r="4403" spans="1:7" x14ac:dyDescent="0.3">
      <c r="A4403">
        <v>4402</v>
      </c>
      <c r="B4403" t="s">
        <v>19453</v>
      </c>
      <c r="C4403" t="s">
        <v>15065</v>
      </c>
      <c r="D4403">
        <v>33004</v>
      </c>
      <c r="E4403">
        <v>900</v>
      </c>
      <c r="F4403" t="s">
        <v>15070</v>
      </c>
      <c r="G4403" t="s">
        <v>20049</v>
      </c>
    </row>
    <row r="4404" spans="1:7" x14ac:dyDescent="0.3">
      <c r="A4404">
        <v>4403</v>
      </c>
      <c r="B4404" t="s">
        <v>19454</v>
      </c>
      <c r="C4404" t="s">
        <v>15060</v>
      </c>
      <c r="D4404">
        <v>41285</v>
      </c>
      <c r="E4404">
        <v>990</v>
      </c>
      <c r="F4404" t="s">
        <v>15055</v>
      </c>
      <c r="G4404" t="s">
        <v>20049</v>
      </c>
    </row>
    <row r="4405" spans="1:7" x14ac:dyDescent="0.3">
      <c r="A4405">
        <v>4404</v>
      </c>
      <c r="B4405" t="s">
        <v>19455</v>
      </c>
      <c r="C4405" t="s">
        <v>15054</v>
      </c>
      <c r="D4405">
        <v>27254</v>
      </c>
      <c r="E4405">
        <v>438</v>
      </c>
      <c r="F4405" t="s">
        <v>15063</v>
      </c>
      <c r="G4405" t="s">
        <v>20049</v>
      </c>
    </row>
    <row r="4406" spans="1:7" x14ac:dyDescent="0.3">
      <c r="A4406">
        <v>4405</v>
      </c>
      <c r="B4406" t="s">
        <v>19456</v>
      </c>
      <c r="C4406" t="s">
        <v>15077</v>
      </c>
      <c r="D4406">
        <v>1860</v>
      </c>
      <c r="E4406">
        <v>448</v>
      </c>
      <c r="F4406" t="s">
        <v>15055</v>
      </c>
      <c r="G4406" t="s">
        <v>20049</v>
      </c>
    </row>
    <row r="4407" spans="1:7" x14ac:dyDescent="0.3">
      <c r="A4407">
        <v>4406</v>
      </c>
      <c r="B4407" t="s">
        <v>19457</v>
      </c>
      <c r="C4407" t="s">
        <v>15065</v>
      </c>
      <c r="D4407">
        <v>49276</v>
      </c>
      <c r="E4407">
        <v>212</v>
      </c>
      <c r="F4407" t="s">
        <v>15063</v>
      </c>
      <c r="G4407" t="s">
        <v>20049</v>
      </c>
    </row>
    <row r="4408" spans="1:7" x14ac:dyDescent="0.3">
      <c r="A4408">
        <v>4407</v>
      </c>
      <c r="B4408" t="s">
        <v>19458</v>
      </c>
      <c r="C4408" t="s">
        <v>15065</v>
      </c>
      <c r="D4408">
        <v>43523</v>
      </c>
      <c r="E4408">
        <v>567</v>
      </c>
      <c r="F4408" t="s">
        <v>15070</v>
      </c>
      <c r="G4408" t="s">
        <v>20049</v>
      </c>
    </row>
    <row r="4409" spans="1:7" x14ac:dyDescent="0.3">
      <c r="A4409">
        <v>4408</v>
      </c>
      <c r="B4409" t="s">
        <v>19459</v>
      </c>
      <c r="C4409" t="s">
        <v>15060</v>
      </c>
      <c r="D4409">
        <v>13234</v>
      </c>
      <c r="E4409">
        <v>867</v>
      </c>
      <c r="F4409" t="s">
        <v>15061</v>
      </c>
      <c r="G4409" t="s">
        <v>20049</v>
      </c>
    </row>
    <row r="4410" spans="1:7" x14ac:dyDescent="0.3">
      <c r="A4410">
        <v>4409</v>
      </c>
      <c r="B4410" t="s">
        <v>19460</v>
      </c>
      <c r="C4410" t="s">
        <v>15069</v>
      </c>
      <c r="D4410">
        <v>45284</v>
      </c>
      <c r="E4410">
        <v>91</v>
      </c>
      <c r="F4410" t="s">
        <v>15061</v>
      </c>
      <c r="G4410" t="s">
        <v>20051</v>
      </c>
    </row>
    <row r="4411" spans="1:7" x14ac:dyDescent="0.3">
      <c r="A4411">
        <v>4410</v>
      </c>
      <c r="B4411" t="s">
        <v>19461</v>
      </c>
      <c r="C4411" t="s">
        <v>15057</v>
      </c>
      <c r="D4411">
        <v>37838</v>
      </c>
      <c r="E4411">
        <v>912</v>
      </c>
      <c r="F4411" t="s">
        <v>15063</v>
      </c>
      <c r="G4411" t="s">
        <v>20049</v>
      </c>
    </row>
    <row r="4412" spans="1:7" x14ac:dyDescent="0.3">
      <c r="A4412">
        <v>4411</v>
      </c>
      <c r="B4412" t="s">
        <v>19462</v>
      </c>
      <c r="C4412" t="s">
        <v>15060</v>
      </c>
      <c r="D4412">
        <v>35439</v>
      </c>
      <c r="E4412">
        <v>459</v>
      </c>
      <c r="F4412" t="s">
        <v>15055</v>
      </c>
      <c r="G4412" t="s">
        <v>20049</v>
      </c>
    </row>
    <row r="4413" spans="1:7" x14ac:dyDescent="0.3">
      <c r="A4413">
        <v>4412</v>
      </c>
      <c r="B4413" t="s">
        <v>19463</v>
      </c>
      <c r="C4413" t="s">
        <v>15054</v>
      </c>
      <c r="D4413">
        <v>49839</v>
      </c>
      <c r="E4413">
        <v>726</v>
      </c>
      <c r="F4413" t="s">
        <v>15063</v>
      </c>
      <c r="G4413" t="s">
        <v>20049</v>
      </c>
    </row>
    <row r="4414" spans="1:7" x14ac:dyDescent="0.3">
      <c r="A4414">
        <v>4413</v>
      </c>
      <c r="B4414" t="s">
        <v>19464</v>
      </c>
      <c r="C4414" t="s">
        <v>15069</v>
      </c>
      <c r="D4414">
        <v>27372</v>
      </c>
      <c r="E4414">
        <v>178</v>
      </c>
      <c r="F4414" t="s">
        <v>15070</v>
      </c>
      <c r="G4414" t="s">
        <v>20049</v>
      </c>
    </row>
    <row r="4415" spans="1:7" x14ac:dyDescent="0.3">
      <c r="A4415">
        <v>4414</v>
      </c>
      <c r="B4415" t="s">
        <v>19465</v>
      </c>
      <c r="C4415" t="s">
        <v>15060</v>
      </c>
      <c r="D4415">
        <v>30675</v>
      </c>
      <c r="E4415">
        <v>21</v>
      </c>
      <c r="F4415" t="s">
        <v>15070</v>
      </c>
      <c r="G4415" t="s">
        <v>20051</v>
      </c>
    </row>
    <row r="4416" spans="1:7" x14ac:dyDescent="0.3">
      <c r="A4416">
        <v>4415</v>
      </c>
      <c r="B4416" t="s">
        <v>19466</v>
      </c>
      <c r="C4416" t="s">
        <v>15057</v>
      </c>
      <c r="D4416">
        <v>31006</v>
      </c>
      <c r="E4416">
        <v>204</v>
      </c>
      <c r="F4416" t="s">
        <v>15063</v>
      </c>
      <c r="G4416" t="s">
        <v>20049</v>
      </c>
    </row>
    <row r="4417" spans="1:7" x14ac:dyDescent="0.3">
      <c r="A4417">
        <v>4416</v>
      </c>
      <c r="B4417" t="s">
        <v>19467</v>
      </c>
      <c r="C4417" t="s">
        <v>15060</v>
      </c>
      <c r="D4417">
        <v>24418</v>
      </c>
      <c r="E4417">
        <v>500</v>
      </c>
      <c r="F4417" t="s">
        <v>15055</v>
      </c>
      <c r="G4417" t="s">
        <v>20049</v>
      </c>
    </row>
    <row r="4418" spans="1:7" x14ac:dyDescent="0.3">
      <c r="A4418">
        <v>4417</v>
      </c>
      <c r="B4418" t="s">
        <v>19468</v>
      </c>
      <c r="C4418" t="s">
        <v>15065</v>
      </c>
      <c r="D4418">
        <v>6671</v>
      </c>
      <c r="E4418">
        <v>817</v>
      </c>
      <c r="F4418" t="s">
        <v>15061</v>
      </c>
      <c r="G4418" t="s">
        <v>20049</v>
      </c>
    </row>
    <row r="4419" spans="1:7" x14ac:dyDescent="0.3">
      <c r="A4419">
        <v>4418</v>
      </c>
      <c r="B4419" t="s">
        <v>19469</v>
      </c>
      <c r="C4419" t="s">
        <v>15057</v>
      </c>
      <c r="D4419">
        <v>5816</v>
      </c>
      <c r="E4419">
        <v>433</v>
      </c>
      <c r="F4419" t="s">
        <v>15070</v>
      </c>
      <c r="G4419" t="s">
        <v>20049</v>
      </c>
    </row>
    <row r="4420" spans="1:7" x14ac:dyDescent="0.3">
      <c r="A4420">
        <v>4419</v>
      </c>
      <c r="B4420" t="s">
        <v>19470</v>
      </c>
      <c r="C4420" t="s">
        <v>15077</v>
      </c>
      <c r="D4420">
        <v>20425</v>
      </c>
      <c r="E4420">
        <v>801</v>
      </c>
      <c r="F4420" t="s">
        <v>15070</v>
      </c>
      <c r="G4420" t="s">
        <v>20049</v>
      </c>
    </row>
    <row r="4421" spans="1:7" x14ac:dyDescent="0.3">
      <c r="A4421">
        <v>4420</v>
      </c>
      <c r="B4421" t="s">
        <v>19471</v>
      </c>
      <c r="C4421" t="s">
        <v>15065</v>
      </c>
      <c r="D4421">
        <v>45043</v>
      </c>
      <c r="E4421">
        <v>936</v>
      </c>
      <c r="F4421" t="s">
        <v>15061</v>
      </c>
      <c r="G4421" t="s">
        <v>20049</v>
      </c>
    </row>
    <row r="4422" spans="1:7" x14ac:dyDescent="0.3">
      <c r="A4422">
        <v>4421</v>
      </c>
      <c r="B4422" t="s">
        <v>19472</v>
      </c>
      <c r="C4422" t="s">
        <v>15060</v>
      </c>
      <c r="D4422">
        <v>14773</v>
      </c>
      <c r="E4422">
        <v>743</v>
      </c>
      <c r="F4422" t="s">
        <v>15063</v>
      </c>
      <c r="G4422" t="s">
        <v>20049</v>
      </c>
    </row>
    <row r="4423" spans="1:7" x14ac:dyDescent="0.3">
      <c r="A4423">
        <v>4422</v>
      </c>
      <c r="B4423" t="s">
        <v>19473</v>
      </c>
      <c r="C4423" t="s">
        <v>15054</v>
      </c>
      <c r="D4423">
        <v>2812</v>
      </c>
      <c r="E4423">
        <v>487</v>
      </c>
      <c r="F4423" t="s">
        <v>15063</v>
      </c>
      <c r="G4423" t="s">
        <v>20049</v>
      </c>
    </row>
    <row r="4424" spans="1:7" x14ac:dyDescent="0.3">
      <c r="A4424">
        <v>4423</v>
      </c>
      <c r="B4424" t="s">
        <v>19474</v>
      </c>
      <c r="C4424" t="s">
        <v>15057</v>
      </c>
      <c r="D4424">
        <v>17591</v>
      </c>
      <c r="E4424">
        <v>926</v>
      </c>
      <c r="F4424" t="s">
        <v>15061</v>
      </c>
      <c r="G4424" t="s">
        <v>20049</v>
      </c>
    </row>
    <row r="4425" spans="1:7" x14ac:dyDescent="0.3">
      <c r="A4425">
        <v>4424</v>
      </c>
      <c r="B4425" t="s">
        <v>19475</v>
      </c>
      <c r="C4425" t="s">
        <v>15054</v>
      </c>
      <c r="D4425">
        <v>41112</v>
      </c>
      <c r="E4425">
        <v>73</v>
      </c>
      <c r="F4425" t="s">
        <v>15055</v>
      </c>
      <c r="G4425" t="s">
        <v>20051</v>
      </c>
    </row>
    <row r="4426" spans="1:7" x14ac:dyDescent="0.3">
      <c r="A4426">
        <v>4425</v>
      </c>
      <c r="B4426" t="s">
        <v>19476</v>
      </c>
      <c r="C4426" t="s">
        <v>15057</v>
      </c>
      <c r="D4426">
        <v>35393</v>
      </c>
      <c r="E4426">
        <v>248</v>
      </c>
      <c r="F4426" t="s">
        <v>15055</v>
      </c>
      <c r="G4426" t="s">
        <v>20049</v>
      </c>
    </row>
    <row r="4427" spans="1:7" x14ac:dyDescent="0.3">
      <c r="A4427">
        <v>4426</v>
      </c>
      <c r="B4427" t="s">
        <v>19477</v>
      </c>
      <c r="C4427" t="s">
        <v>15065</v>
      </c>
      <c r="D4427">
        <v>30969</v>
      </c>
      <c r="E4427">
        <v>934</v>
      </c>
      <c r="F4427" t="s">
        <v>15061</v>
      </c>
      <c r="G4427" t="s">
        <v>20049</v>
      </c>
    </row>
    <row r="4428" spans="1:7" x14ac:dyDescent="0.3">
      <c r="A4428">
        <v>4427</v>
      </c>
      <c r="B4428" t="s">
        <v>19478</v>
      </c>
      <c r="C4428" t="s">
        <v>15065</v>
      </c>
      <c r="D4428">
        <v>43345</v>
      </c>
      <c r="E4428">
        <v>326</v>
      </c>
      <c r="F4428" t="s">
        <v>15063</v>
      </c>
      <c r="G4428" t="s">
        <v>20049</v>
      </c>
    </row>
    <row r="4429" spans="1:7" x14ac:dyDescent="0.3">
      <c r="A4429">
        <v>4428</v>
      </c>
      <c r="B4429" t="s">
        <v>19479</v>
      </c>
      <c r="C4429" t="s">
        <v>15069</v>
      </c>
      <c r="D4429">
        <v>7725</v>
      </c>
      <c r="E4429">
        <v>223</v>
      </c>
      <c r="F4429" t="s">
        <v>15063</v>
      </c>
      <c r="G4429" t="s">
        <v>20049</v>
      </c>
    </row>
    <row r="4430" spans="1:7" x14ac:dyDescent="0.3">
      <c r="A4430">
        <v>4429</v>
      </c>
      <c r="B4430" t="s">
        <v>19480</v>
      </c>
      <c r="C4430" t="s">
        <v>15077</v>
      </c>
      <c r="D4430">
        <v>4635</v>
      </c>
      <c r="E4430">
        <v>852</v>
      </c>
      <c r="F4430" t="s">
        <v>15061</v>
      </c>
      <c r="G4430" t="s">
        <v>20049</v>
      </c>
    </row>
    <row r="4431" spans="1:7" x14ac:dyDescent="0.3">
      <c r="A4431">
        <v>4430</v>
      </c>
      <c r="B4431" t="s">
        <v>19481</v>
      </c>
      <c r="C4431" t="s">
        <v>15060</v>
      </c>
      <c r="D4431">
        <v>43086</v>
      </c>
      <c r="E4431">
        <v>825</v>
      </c>
      <c r="F4431" t="s">
        <v>15055</v>
      </c>
      <c r="G4431" t="s">
        <v>20049</v>
      </c>
    </row>
    <row r="4432" spans="1:7" x14ac:dyDescent="0.3">
      <c r="A4432">
        <v>4431</v>
      </c>
      <c r="B4432" t="s">
        <v>19482</v>
      </c>
      <c r="C4432" t="s">
        <v>15060</v>
      </c>
      <c r="D4432">
        <v>10398</v>
      </c>
      <c r="E4432">
        <v>794</v>
      </c>
      <c r="F4432" t="s">
        <v>15055</v>
      </c>
      <c r="G4432" t="s">
        <v>20049</v>
      </c>
    </row>
    <row r="4433" spans="1:7" x14ac:dyDescent="0.3">
      <c r="A4433">
        <v>4432</v>
      </c>
      <c r="B4433" t="s">
        <v>19483</v>
      </c>
      <c r="C4433" t="s">
        <v>15077</v>
      </c>
      <c r="D4433">
        <v>19892</v>
      </c>
      <c r="E4433">
        <v>257</v>
      </c>
      <c r="F4433" t="s">
        <v>15070</v>
      </c>
      <c r="G4433" t="s">
        <v>20049</v>
      </c>
    </row>
    <row r="4434" spans="1:7" x14ac:dyDescent="0.3">
      <c r="A4434">
        <v>4433</v>
      </c>
      <c r="B4434" t="s">
        <v>19484</v>
      </c>
      <c r="C4434" t="s">
        <v>15069</v>
      </c>
      <c r="D4434">
        <v>4943</v>
      </c>
      <c r="E4434">
        <v>48</v>
      </c>
      <c r="F4434" t="s">
        <v>15070</v>
      </c>
      <c r="G4434" t="s">
        <v>20051</v>
      </c>
    </row>
    <row r="4435" spans="1:7" x14ac:dyDescent="0.3">
      <c r="A4435">
        <v>4434</v>
      </c>
      <c r="B4435" t="s">
        <v>19485</v>
      </c>
      <c r="C4435" t="s">
        <v>15057</v>
      </c>
      <c r="D4435">
        <v>41207</v>
      </c>
      <c r="E4435">
        <v>777</v>
      </c>
      <c r="F4435" t="s">
        <v>15063</v>
      </c>
      <c r="G4435" t="s">
        <v>20049</v>
      </c>
    </row>
    <row r="4436" spans="1:7" x14ac:dyDescent="0.3">
      <c r="A4436">
        <v>4435</v>
      </c>
      <c r="B4436" t="s">
        <v>19486</v>
      </c>
      <c r="C4436" t="s">
        <v>15077</v>
      </c>
      <c r="D4436">
        <v>4532</v>
      </c>
      <c r="E4436">
        <v>40</v>
      </c>
      <c r="F4436" t="s">
        <v>15070</v>
      </c>
      <c r="G4436" t="s">
        <v>20051</v>
      </c>
    </row>
    <row r="4437" spans="1:7" x14ac:dyDescent="0.3">
      <c r="A4437">
        <v>4436</v>
      </c>
      <c r="B4437" t="s">
        <v>19487</v>
      </c>
      <c r="C4437" t="s">
        <v>15060</v>
      </c>
      <c r="D4437">
        <v>24885</v>
      </c>
      <c r="E4437">
        <v>443</v>
      </c>
      <c r="F4437" t="s">
        <v>15063</v>
      </c>
      <c r="G4437" t="s">
        <v>20049</v>
      </c>
    </row>
    <row r="4438" spans="1:7" x14ac:dyDescent="0.3">
      <c r="A4438">
        <v>4437</v>
      </c>
      <c r="B4438" t="s">
        <v>19488</v>
      </c>
      <c r="C4438" t="s">
        <v>15065</v>
      </c>
      <c r="D4438">
        <v>11844</v>
      </c>
      <c r="E4438">
        <v>399</v>
      </c>
      <c r="F4438" t="s">
        <v>15055</v>
      </c>
      <c r="G4438" t="s">
        <v>20049</v>
      </c>
    </row>
    <row r="4439" spans="1:7" x14ac:dyDescent="0.3">
      <c r="A4439">
        <v>4438</v>
      </c>
      <c r="B4439" t="s">
        <v>19489</v>
      </c>
      <c r="C4439" t="s">
        <v>15060</v>
      </c>
      <c r="D4439">
        <v>11082</v>
      </c>
      <c r="E4439">
        <v>876</v>
      </c>
      <c r="F4439" t="s">
        <v>15070</v>
      </c>
      <c r="G4439" t="s">
        <v>20049</v>
      </c>
    </row>
    <row r="4440" spans="1:7" x14ac:dyDescent="0.3">
      <c r="A4440">
        <v>4439</v>
      </c>
      <c r="B4440" t="s">
        <v>19490</v>
      </c>
      <c r="C4440" t="s">
        <v>15060</v>
      </c>
      <c r="D4440">
        <v>3888</v>
      </c>
      <c r="E4440">
        <v>735</v>
      </c>
      <c r="F4440" t="s">
        <v>15063</v>
      </c>
      <c r="G4440" t="s">
        <v>20049</v>
      </c>
    </row>
    <row r="4441" spans="1:7" x14ac:dyDescent="0.3">
      <c r="A4441">
        <v>4440</v>
      </c>
      <c r="B4441" t="s">
        <v>19491</v>
      </c>
      <c r="C4441" t="s">
        <v>15077</v>
      </c>
      <c r="D4441">
        <v>18182</v>
      </c>
      <c r="E4441">
        <v>52</v>
      </c>
      <c r="F4441" t="s">
        <v>15063</v>
      </c>
      <c r="G4441" t="s">
        <v>20051</v>
      </c>
    </row>
    <row r="4442" spans="1:7" x14ac:dyDescent="0.3">
      <c r="A4442">
        <v>4441</v>
      </c>
      <c r="B4442" t="s">
        <v>19492</v>
      </c>
      <c r="C4442" t="s">
        <v>15065</v>
      </c>
      <c r="D4442">
        <v>12961</v>
      </c>
      <c r="E4442">
        <v>106</v>
      </c>
      <c r="F4442" t="s">
        <v>15070</v>
      </c>
      <c r="G4442" t="s">
        <v>20049</v>
      </c>
    </row>
    <row r="4443" spans="1:7" x14ac:dyDescent="0.3">
      <c r="A4443">
        <v>4442</v>
      </c>
      <c r="B4443" t="s">
        <v>19493</v>
      </c>
      <c r="C4443" t="s">
        <v>15065</v>
      </c>
      <c r="D4443">
        <v>41436</v>
      </c>
      <c r="E4443">
        <v>528</v>
      </c>
      <c r="F4443" t="s">
        <v>15055</v>
      </c>
      <c r="G4443" t="s">
        <v>20049</v>
      </c>
    </row>
    <row r="4444" spans="1:7" x14ac:dyDescent="0.3">
      <c r="A4444">
        <v>4443</v>
      </c>
      <c r="B4444" t="s">
        <v>19494</v>
      </c>
      <c r="C4444" t="s">
        <v>15065</v>
      </c>
      <c r="D4444">
        <v>15479</v>
      </c>
      <c r="E4444">
        <v>92</v>
      </c>
      <c r="F4444" t="s">
        <v>15063</v>
      </c>
      <c r="G4444" t="s">
        <v>20051</v>
      </c>
    </row>
    <row r="4445" spans="1:7" x14ac:dyDescent="0.3">
      <c r="A4445">
        <v>4444</v>
      </c>
      <c r="B4445" t="s">
        <v>19495</v>
      </c>
      <c r="C4445" t="s">
        <v>15054</v>
      </c>
      <c r="D4445">
        <v>6068</v>
      </c>
      <c r="E4445">
        <v>399</v>
      </c>
      <c r="F4445" t="s">
        <v>15063</v>
      </c>
      <c r="G4445" t="s">
        <v>20049</v>
      </c>
    </row>
    <row r="4446" spans="1:7" x14ac:dyDescent="0.3">
      <c r="A4446">
        <v>4445</v>
      </c>
      <c r="B4446" t="s">
        <v>19496</v>
      </c>
      <c r="C4446" t="s">
        <v>15077</v>
      </c>
      <c r="D4446">
        <v>25337</v>
      </c>
      <c r="E4446">
        <v>305</v>
      </c>
      <c r="F4446" t="s">
        <v>15055</v>
      </c>
      <c r="G4446" t="s">
        <v>20049</v>
      </c>
    </row>
    <row r="4447" spans="1:7" x14ac:dyDescent="0.3">
      <c r="A4447">
        <v>4446</v>
      </c>
      <c r="B4447" t="s">
        <v>19497</v>
      </c>
      <c r="C4447" t="s">
        <v>15054</v>
      </c>
      <c r="D4447">
        <v>30142</v>
      </c>
      <c r="E4447">
        <v>26</v>
      </c>
      <c r="F4447" t="s">
        <v>15055</v>
      </c>
      <c r="G4447" t="s">
        <v>20051</v>
      </c>
    </row>
    <row r="4448" spans="1:7" x14ac:dyDescent="0.3">
      <c r="A4448">
        <v>4447</v>
      </c>
      <c r="B4448" t="s">
        <v>19498</v>
      </c>
      <c r="C4448" t="s">
        <v>15060</v>
      </c>
      <c r="D4448">
        <v>44552</v>
      </c>
      <c r="E4448">
        <v>800</v>
      </c>
      <c r="F4448" t="s">
        <v>15063</v>
      </c>
      <c r="G4448" t="s">
        <v>20049</v>
      </c>
    </row>
    <row r="4449" spans="1:7" x14ac:dyDescent="0.3">
      <c r="A4449">
        <v>4448</v>
      </c>
      <c r="B4449" t="s">
        <v>19499</v>
      </c>
      <c r="C4449" t="s">
        <v>15077</v>
      </c>
      <c r="D4449">
        <v>41646</v>
      </c>
      <c r="E4449">
        <v>184</v>
      </c>
      <c r="F4449" t="s">
        <v>15070</v>
      </c>
      <c r="G4449" t="s">
        <v>20049</v>
      </c>
    </row>
    <row r="4450" spans="1:7" x14ac:dyDescent="0.3">
      <c r="A4450">
        <v>4449</v>
      </c>
      <c r="B4450" t="s">
        <v>19500</v>
      </c>
      <c r="C4450" t="s">
        <v>15065</v>
      </c>
      <c r="D4450">
        <v>47715</v>
      </c>
      <c r="E4450">
        <v>486</v>
      </c>
      <c r="F4450" t="s">
        <v>15061</v>
      </c>
      <c r="G4450" t="s">
        <v>20049</v>
      </c>
    </row>
    <row r="4451" spans="1:7" x14ac:dyDescent="0.3">
      <c r="A4451">
        <v>4450</v>
      </c>
      <c r="B4451" t="s">
        <v>19501</v>
      </c>
      <c r="C4451" t="s">
        <v>15057</v>
      </c>
      <c r="D4451">
        <v>21228</v>
      </c>
      <c r="E4451">
        <v>34</v>
      </c>
      <c r="F4451" t="s">
        <v>15070</v>
      </c>
      <c r="G4451" t="s">
        <v>20051</v>
      </c>
    </row>
    <row r="4452" spans="1:7" x14ac:dyDescent="0.3">
      <c r="A4452">
        <v>4451</v>
      </c>
      <c r="B4452" t="s">
        <v>19502</v>
      </c>
      <c r="C4452" t="s">
        <v>15054</v>
      </c>
      <c r="D4452">
        <v>10861</v>
      </c>
      <c r="E4452">
        <v>756</v>
      </c>
      <c r="F4452" t="s">
        <v>15055</v>
      </c>
      <c r="G4452" t="s">
        <v>20049</v>
      </c>
    </row>
    <row r="4453" spans="1:7" x14ac:dyDescent="0.3">
      <c r="A4453">
        <v>4452</v>
      </c>
      <c r="B4453" t="s">
        <v>19503</v>
      </c>
      <c r="C4453" t="s">
        <v>15060</v>
      </c>
      <c r="D4453">
        <v>21484</v>
      </c>
      <c r="E4453">
        <v>784</v>
      </c>
      <c r="F4453" t="s">
        <v>15061</v>
      </c>
      <c r="G4453" t="s">
        <v>20049</v>
      </c>
    </row>
    <row r="4454" spans="1:7" x14ac:dyDescent="0.3">
      <c r="A4454">
        <v>4453</v>
      </c>
      <c r="B4454" t="s">
        <v>19504</v>
      </c>
      <c r="C4454" t="s">
        <v>15057</v>
      </c>
      <c r="D4454">
        <v>14398</v>
      </c>
      <c r="E4454">
        <v>132</v>
      </c>
      <c r="F4454" t="s">
        <v>15070</v>
      </c>
      <c r="G4454" t="s">
        <v>20049</v>
      </c>
    </row>
    <row r="4455" spans="1:7" x14ac:dyDescent="0.3">
      <c r="A4455">
        <v>4454</v>
      </c>
      <c r="B4455" t="s">
        <v>19505</v>
      </c>
      <c r="C4455" t="s">
        <v>15065</v>
      </c>
      <c r="D4455">
        <v>27781</v>
      </c>
      <c r="E4455">
        <v>943</v>
      </c>
      <c r="F4455" t="s">
        <v>15061</v>
      </c>
      <c r="G4455" t="s">
        <v>20049</v>
      </c>
    </row>
    <row r="4456" spans="1:7" x14ac:dyDescent="0.3">
      <c r="A4456">
        <v>4455</v>
      </c>
      <c r="B4456" t="s">
        <v>19506</v>
      </c>
      <c r="C4456" t="s">
        <v>15065</v>
      </c>
      <c r="D4456">
        <v>38118</v>
      </c>
      <c r="E4456">
        <v>403</v>
      </c>
      <c r="F4456" t="s">
        <v>15061</v>
      </c>
      <c r="G4456" t="s">
        <v>20049</v>
      </c>
    </row>
    <row r="4457" spans="1:7" x14ac:dyDescent="0.3">
      <c r="A4457">
        <v>4456</v>
      </c>
      <c r="B4457" t="s">
        <v>19507</v>
      </c>
      <c r="C4457" t="s">
        <v>15057</v>
      </c>
      <c r="D4457">
        <v>36069</v>
      </c>
      <c r="E4457">
        <v>416</v>
      </c>
      <c r="F4457" t="s">
        <v>15055</v>
      </c>
      <c r="G4457" t="s">
        <v>20049</v>
      </c>
    </row>
    <row r="4458" spans="1:7" x14ac:dyDescent="0.3">
      <c r="A4458">
        <v>4457</v>
      </c>
      <c r="B4458" t="s">
        <v>19508</v>
      </c>
      <c r="C4458" t="s">
        <v>15069</v>
      </c>
      <c r="D4458">
        <v>23471</v>
      </c>
      <c r="E4458">
        <v>172</v>
      </c>
      <c r="F4458" t="s">
        <v>15061</v>
      </c>
      <c r="G4458" t="s">
        <v>20049</v>
      </c>
    </row>
    <row r="4459" spans="1:7" x14ac:dyDescent="0.3">
      <c r="A4459">
        <v>4458</v>
      </c>
      <c r="B4459" t="s">
        <v>19509</v>
      </c>
      <c r="C4459" t="s">
        <v>15077</v>
      </c>
      <c r="D4459">
        <v>21218</v>
      </c>
      <c r="E4459">
        <v>130</v>
      </c>
      <c r="F4459" t="s">
        <v>15070</v>
      </c>
      <c r="G4459" t="s">
        <v>20049</v>
      </c>
    </row>
    <row r="4460" spans="1:7" x14ac:dyDescent="0.3">
      <c r="A4460">
        <v>4459</v>
      </c>
      <c r="B4460" t="s">
        <v>19510</v>
      </c>
      <c r="C4460" t="s">
        <v>15069</v>
      </c>
      <c r="D4460">
        <v>34383</v>
      </c>
      <c r="E4460">
        <v>268</v>
      </c>
      <c r="F4460" t="s">
        <v>15055</v>
      </c>
      <c r="G4460" t="s">
        <v>20049</v>
      </c>
    </row>
    <row r="4461" spans="1:7" x14ac:dyDescent="0.3">
      <c r="A4461">
        <v>4460</v>
      </c>
      <c r="B4461" t="s">
        <v>19511</v>
      </c>
      <c r="C4461" t="s">
        <v>15054</v>
      </c>
      <c r="D4461">
        <v>3522</v>
      </c>
      <c r="E4461">
        <v>709</v>
      </c>
      <c r="F4461" t="s">
        <v>15070</v>
      </c>
      <c r="G4461" t="s">
        <v>20049</v>
      </c>
    </row>
    <row r="4462" spans="1:7" x14ac:dyDescent="0.3">
      <c r="A4462">
        <v>4461</v>
      </c>
      <c r="B4462" t="s">
        <v>19512</v>
      </c>
      <c r="C4462" t="s">
        <v>15060</v>
      </c>
      <c r="D4462">
        <v>39938</v>
      </c>
      <c r="E4462">
        <v>639</v>
      </c>
      <c r="F4462" t="s">
        <v>15063</v>
      </c>
      <c r="G4462" t="s">
        <v>20049</v>
      </c>
    </row>
    <row r="4463" spans="1:7" x14ac:dyDescent="0.3">
      <c r="A4463">
        <v>4462</v>
      </c>
      <c r="B4463" t="s">
        <v>19513</v>
      </c>
      <c r="C4463" t="s">
        <v>15065</v>
      </c>
      <c r="D4463">
        <v>46123</v>
      </c>
      <c r="E4463">
        <v>937</v>
      </c>
      <c r="F4463" t="s">
        <v>15061</v>
      </c>
      <c r="G4463" t="s">
        <v>20049</v>
      </c>
    </row>
    <row r="4464" spans="1:7" x14ac:dyDescent="0.3">
      <c r="A4464">
        <v>4463</v>
      </c>
      <c r="B4464" t="s">
        <v>19514</v>
      </c>
      <c r="C4464" t="s">
        <v>15065</v>
      </c>
      <c r="D4464">
        <v>46066</v>
      </c>
      <c r="E4464">
        <v>632</v>
      </c>
      <c r="F4464" t="s">
        <v>15063</v>
      </c>
      <c r="G4464" t="s">
        <v>20049</v>
      </c>
    </row>
    <row r="4465" spans="1:7" x14ac:dyDescent="0.3">
      <c r="A4465">
        <v>4464</v>
      </c>
      <c r="B4465" t="s">
        <v>19515</v>
      </c>
      <c r="C4465" t="s">
        <v>15065</v>
      </c>
      <c r="D4465">
        <v>28586</v>
      </c>
      <c r="E4465">
        <v>30</v>
      </c>
      <c r="F4465" t="s">
        <v>15061</v>
      </c>
      <c r="G4465" t="s">
        <v>20051</v>
      </c>
    </row>
    <row r="4466" spans="1:7" x14ac:dyDescent="0.3">
      <c r="A4466">
        <v>4465</v>
      </c>
      <c r="B4466" t="s">
        <v>19516</v>
      </c>
      <c r="C4466" t="s">
        <v>15065</v>
      </c>
      <c r="D4466">
        <v>2639</v>
      </c>
      <c r="E4466">
        <v>469</v>
      </c>
      <c r="F4466" t="s">
        <v>15070</v>
      </c>
      <c r="G4466" t="s">
        <v>20049</v>
      </c>
    </row>
    <row r="4467" spans="1:7" x14ac:dyDescent="0.3">
      <c r="A4467">
        <v>4466</v>
      </c>
      <c r="B4467" t="s">
        <v>19517</v>
      </c>
      <c r="C4467" t="s">
        <v>15060</v>
      </c>
      <c r="D4467">
        <v>28859</v>
      </c>
      <c r="E4467">
        <v>162</v>
      </c>
      <c r="F4467" t="s">
        <v>15063</v>
      </c>
      <c r="G4467" t="s">
        <v>20049</v>
      </c>
    </row>
    <row r="4468" spans="1:7" x14ac:dyDescent="0.3">
      <c r="A4468">
        <v>4467</v>
      </c>
      <c r="B4468" t="s">
        <v>19518</v>
      </c>
      <c r="C4468" t="s">
        <v>15054</v>
      </c>
      <c r="D4468">
        <v>44447</v>
      </c>
      <c r="E4468">
        <v>389</v>
      </c>
      <c r="F4468" t="s">
        <v>15070</v>
      </c>
      <c r="G4468" t="s">
        <v>20049</v>
      </c>
    </row>
    <row r="4469" spans="1:7" x14ac:dyDescent="0.3">
      <c r="A4469">
        <v>4468</v>
      </c>
      <c r="B4469" t="s">
        <v>19519</v>
      </c>
      <c r="C4469" t="s">
        <v>15065</v>
      </c>
      <c r="D4469">
        <v>40404</v>
      </c>
      <c r="E4469">
        <v>690</v>
      </c>
      <c r="F4469" t="s">
        <v>15055</v>
      </c>
      <c r="G4469" t="s">
        <v>20049</v>
      </c>
    </row>
    <row r="4470" spans="1:7" x14ac:dyDescent="0.3">
      <c r="A4470">
        <v>4469</v>
      </c>
      <c r="B4470" t="s">
        <v>19520</v>
      </c>
      <c r="C4470" t="s">
        <v>15077</v>
      </c>
      <c r="D4470">
        <v>26336</v>
      </c>
      <c r="E4470">
        <v>339</v>
      </c>
      <c r="F4470" t="s">
        <v>15055</v>
      </c>
      <c r="G4470" t="s">
        <v>20049</v>
      </c>
    </row>
    <row r="4471" spans="1:7" x14ac:dyDescent="0.3">
      <c r="A4471">
        <v>4470</v>
      </c>
      <c r="B4471" t="s">
        <v>19521</v>
      </c>
      <c r="C4471" t="s">
        <v>15060</v>
      </c>
      <c r="D4471">
        <v>40223</v>
      </c>
      <c r="E4471">
        <v>336</v>
      </c>
      <c r="F4471" t="s">
        <v>15070</v>
      </c>
      <c r="G4471" t="s">
        <v>20049</v>
      </c>
    </row>
    <row r="4472" spans="1:7" x14ac:dyDescent="0.3">
      <c r="A4472">
        <v>4471</v>
      </c>
      <c r="B4472" t="s">
        <v>19522</v>
      </c>
      <c r="C4472" t="s">
        <v>15054</v>
      </c>
      <c r="D4472">
        <v>24532</v>
      </c>
      <c r="E4472">
        <v>799</v>
      </c>
      <c r="F4472" t="s">
        <v>15061</v>
      </c>
      <c r="G4472" t="s">
        <v>20049</v>
      </c>
    </row>
    <row r="4473" spans="1:7" x14ac:dyDescent="0.3">
      <c r="A4473">
        <v>4472</v>
      </c>
      <c r="B4473" t="s">
        <v>19523</v>
      </c>
      <c r="C4473" t="s">
        <v>15054</v>
      </c>
      <c r="D4473">
        <v>43548</v>
      </c>
      <c r="E4473">
        <v>565</v>
      </c>
      <c r="F4473" t="s">
        <v>15063</v>
      </c>
      <c r="G4473" t="s">
        <v>20049</v>
      </c>
    </row>
    <row r="4474" spans="1:7" x14ac:dyDescent="0.3">
      <c r="A4474">
        <v>4473</v>
      </c>
      <c r="B4474" t="s">
        <v>19524</v>
      </c>
      <c r="C4474" t="s">
        <v>15077</v>
      </c>
      <c r="D4474">
        <v>25302</v>
      </c>
      <c r="E4474">
        <v>729</v>
      </c>
      <c r="F4474" t="s">
        <v>15055</v>
      </c>
      <c r="G4474" t="s">
        <v>20049</v>
      </c>
    </row>
    <row r="4475" spans="1:7" x14ac:dyDescent="0.3">
      <c r="A4475">
        <v>4474</v>
      </c>
      <c r="B4475" t="s">
        <v>19525</v>
      </c>
      <c r="C4475" t="s">
        <v>15065</v>
      </c>
      <c r="D4475">
        <v>13142</v>
      </c>
      <c r="E4475">
        <v>958</v>
      </c>
      <c r="F4475" t="s">
        <v>15063</v>
      </c>
      <c r="G4475" t="s">
        <v>20049</v>
      </c>
    </row>
    <row r="4476" spans="1:7" x14ac:dyDescent="0.3">
      <c r="A4476">
        <v>4475</v>
      </c>
      <c r="B4476" t="s">
        <v>19526</v>
      </c>
      <c r="C4476" t="s">
        <v>15077</v>
      </c>
      <c r="D4476">
        <v>44755</v>
      </c>
      <c r="E4476">
        <v>927</v>
      </c>
      <c r="F4476" t="s">
        <v>15061</v>
      </c>
      <c r="G4476" t="s">
        <v>20049</v>
      </c>
    </row>
    <row r="4477" spans="1:7" x14ac:dyDescent="0.3">
      <c r="A4477">
        <v>4476</v>
      </c>
      <c r="B4477" t="s">
        <v>19527</v>
      </c>
      <c r="C4477" t="s">
        <v>15077</v>
      </c>
      <c r="D4477">
        <v>9247</v>
      </c>
      <c r="E4477">
        <v>141</v>
      </c>
      <c r="F4477" t="s">
        <v>15061</v>
      </c>
      <c r="G4477" t="s">
        <v>20049</v>
      </c>
    </row>
    <row r="4478" spans="1:7" x14ac:dyDescent="0.3">
      <c r="A4478">
        <v>4477</v>
      </c>
      <c r="B4478" t="s">
        <v>19528</v>
      </c>
      <c r="C4478" t="s">
        <v>15060</v>
      </c>
      <c r="D4478">
        <v>9657</v>
      </c>
      <c r="E4478">
        <v>258</v>
      </c>
      <c r="F4478" t="s">
        <v>15061</v>
      </c>
      <c r="G4478" t="s">
        <v>20049</v>
      </c>
    </row>
    <row r="4479" spans="1:7" x14ac:dyDescent="0.3">
      <c r="A4479">
        <v>4478</v>
      </c>
      <c r="B4479" t="s">
        <v>19529</v>
      </c>
      <c r="C4479" t="s">
        <v>15054</v>
      </c>
      <c r="D4479">
        <v>4805</v>
      </c>
      <c r="E4479">
        <v>968</v>
      </c>
      <c r="F4479" t="s">
        <v>15063</v>
      </c>
      <c r="G4479" t="s">
        <v>20049</v>
      </c>
    </row>
    <row r="4480" spans="1:7" x14ac:dyDescent="0.3">
      <c r="A4480">
        <v>4479</v>
      </c>
      <c r="B4480" t="s">
        <v>19530</v>
      </c>
      <c r="C4480" t="s">
        <v>15054</v>
      </c>
      <c r="D4480">
        <v>37336</v>
      </c>
      <c r="E4480">
        <v>751</v>
      </c>
      <c r="F4480" t="s">
        <v>15070</v>
      </c>
      <c r="G4480" t="s">
        <v>20049</v>
      </c>
    </row>
    <row r="4481" spans="1:7" x14ac:dyDescent="0.3">
      <c r="A4481">
        <v>4480</v>
      </c>
      <c r="B4481" t="s">
        <v>19531</v>
      </c>
      <c r="C4481" t="s">
        <v>15060</v>
      </c>
      <c r="D4481">
        <v>39364</v>
      </c>
      <c r="E4481">
        <v>729</v>
      </c>
      <c r="F4481" t="s">
        <v>15063</v>
      </c>
      <c r="G4481" t="s">
        <v>20049</v>
      </c>
    </row>
    <row r="4482" spans="1:7" x14ac:dyDescent="0.3">
      <c r="A4482">
        <v>4481</v>
      </c>
      <c r="B4482" t="s">
        <v>19532</v>
      </c>
      <c r="C4482" t="s">
        <v>15057</v>
      </c>
      <c r="D4482">
        <v>38889</v>
      </c>
      <c r="E4482">
        <v>100</v>
      </c>
      <c r="F4482" t="s">
        <v>15061</v>
      </c>
      <c r="G4482" t="s">
        <v>20049</v>
      </c>
    </row>
    <row r="4483" spans="1:7" x14ac:dyDescent="0.3">
      <c r="A4483">
        <v>4482</v>
      </c>
      <c r="B4483" t="s">
        <v>19533</v>
      </c>
      <c r="C4483" t="s">
        <v>15057</v>
      </c>
      <c r="D4483">
        <v>42394</v>
      </c>
      <c r="E4483">
        <v>216</v>
      </c>
      <c r="F4483" t="s">
        <v>15061</v>
      </c>
      <c r="G4483" t="s">
        <v>20049</v>
      </c>
    </row>
    <row r="4484" spans="1:7" x14ac:dyDescent="0.3">
      <c r="A4484">
        <v>4483</v>
      </c>
      <c r="B4484" t="s">
        <v>19534</v>
      </c>
      <c r="C4484" t="s">
        <v>15065</v>
      </c>
      <c r="D4484">
        <v>23131</v>
      </c>
      <c r="E4484">
        <v>65</v>
      </c>
      <c r="F4484" t="s">
        <v>15063</v>
      </c>
      <c r="G4484" t="s">
        <v>20051</v>
      </c>
    </row>
    <row r="4485" spans="1:7" x14ac:dyDescent="0.3">
      <c r="A4485">
        <v>4484</v>
      </c>
      <c r="B4485" t="s">
        <v>19535</v>
      </c>
      <c r="C4485" t="s">
        <v>15060</v>
      </c>
      <c r="D4485">
        <v>33605</v>
      </c>
      <c r="E4485">
        <v>880</v>
      </c>
      <c r="F4485" t="s">
        <v>15055</v>
      </c>
      <c r="G4485" t="s">
        <v>20049</v>
      </c>
    </row>
    <row r="4486" spans="1:7" x14ac:dyDescent="0.3">
      <c r="A4486">
        <v>4485</v>
      </c>
      <c r="B4486" t="s">
        <v>19536</v>
      </c>
      <c r="C4486" t="s">
        <v>15065</v>
      </c>
      <c r="D4486">
        <v>45528</v>
      </c>
      <c r="E4486">
        <v>696</v>
      </c>
      <c r="F4486" t="s">
        <v>15070</v>
      </c>
      <c r="G4486" t="s">
        <v>20049</v>
      </c>
    </row>
    <row r="4487" spans="1:7" x14ac:dyDescent="0.3">
      <c r="A4487">
        <v>4486</v>
      </c>
      <c r="B4487" t="s">
        <v>16297</v>
      </c>
      <c r="C4487" t="s">
        <v>15057</v>
      </c>
      <c r="D4487">
        <v>15772</v>
      </c>
      <c r="E4487">
        <v>400</v>
      </c>
      <c r="F4487" t="s">
        <v>15061</v>
      </c>
      <c r="G4487" t="s">
        <v>20049</v>
      </c>
    </row>
    <row r="4488" spans="1:7" x14ac:dyDescent="0.3">
      <c r="A4488">
        <v>4487</v>
      </c>
      <c r="B4488" t="s">
        <v>19537</v>
      </c>
      <c r="C4488" t="s">
        <v>15060</v>
      </c>
      <c r="D4488">
        <v>31886</v>
      </c>
      <c r="E4488">
        <v>174</v>
      </c>
      <c r="F4488" t="s">
        <v>15055</v>
      </c>
      <c r="G4488" t="s">
        <v>20049</v>
      </c>
    </row>
    <row r="4489" spans="1:7" x14ac:dyDescent="0.3">
      <c r="A4489">
        <v>4488</v>
      </c>
      <c r="B4489" t="s">
        <v>19538</v>
      </c>
      <c r="C4489" t="s">
        <v>15065</v>
      </c>
      <c r="D4489">
        <v>29629</v>
      </c>
      <c r="E4489">
        <v>733</v>
      </c>
      <c r="F4489" t="s">
        <v>15063</v>
      </c>
      <c r="G4489" t="s">
        <v>20049</v>
      </c>
    </row>
    <row r="4490" spans="1:7" x14ac:dyDescent="0.3">
      <c r="A4490">
        <v>4489</v>
      </c>
      <c r="B4490" t="s">
        <v>19539</v>
      </c>
      <c r="C4490" t="s">
        <v>15054</v>
      </c>
      <c r="D4490">
        <v>12228</v>
      </c>
      <c r="E4490">
        <v>126</v>
      </c>
      <c r="F4490" t="s">
        <v>15061</v>
      </c>
      <c r="G4490" t="s">
        <v>20049</v>
      </c>
    </row>
    <row r="4491" spans="1:7" x14ac:dyDescent="0.3">
      <c r="A4491">
        <v>4490</v>
      </c>
      <c r="B4491" t="s">
        <v>19540</v>
      </c>
      <c r="C4491" t="s">
        <v>15077</v>
      </c>
      <c r="D4491">
        <v>543</v>
      </c>
      <c r="E4491">
        <v>153</v>
      </c>
      <c r="F4491" t="s">
        <v>15061</v>
      </c>
      <c r="G4491" t="s">
        <v>20049</v>
      </c>
    </row>
    <row r="4492" spans="1:7" x14ac:dyDescent="0.3">
      <c r="A4492">
        <v>4491</v>
      </c>
      <c r="B4492" t="s">
        <v>19541</v>
      </c>
      <c r="C4492" t="s">
        <v>15069</v>
      </c>
      <c r="D4492">
        <v>25218</v>
      </c>
      <c r="E4492">
        <v>174</v>
      </c>
      <c r="F4492" t="s">
        <v>15063</v>
      </c>
      <c r="G4492" t="s">
        <v>20049</v>
      </c>
    </row>
    <row r="4493" spans="1:7" x14ac:dyDescent="0.3">
      <c r="A4493">
        <v>4492</v>
      </c>
      <c r="B4493" t="s">
        <v>19542</v>
      </c>
      <c r="C4493" t="s">
        <v>15054</v>
      </c>
      <c r="D4493">
        <v>48017</v>
      </c>
      <c r="E4493">
        <v>849</v>
      </c>
      <c r="F4493" t="s">
        <v>15063</v>
      </c>
      <c r="G4493" t="s">
        <v>20049</v>
      </c>
    </row>
    <row r="4494" spans="1:7" x14ac:dyDescent="0.3">
      <c r="A4494">
        <v>4493</v>
      </c>
      <c r="B4494" t="s">
        <v>19543</v>
      </c>
      <c r="C4494" t="s">
        <v>15060</v>
      </c>
      <c r="D4494">
        <v>1287</v>
      </c>
      <c r="E4494">
        <v>978</v>
      </c>
      <c r="F4494" t="s">
        <v>15061</v>
      </c>
      <c r="G4494" t="s">
        <v>20049</v>
      </c>
    </row>
    <row r="4495" spans="1:7" x14ac:dyDescent="0.3">
      <c r="A4495">
        <v>4494</v>
      </c>
      <c r="B4495" t="s">
        <v>19544</v>
      </c>
      <c r="C4495" t="s">
        <v>15060</v>
      </c>
      <c r="D4495">
        <v>29981</v>
      </c>
      <c r="E4495">
        <v>596</v>
      </c>
      <c r="F4495" t="s">
        <v>15063</v>
      </c>
      <c r="G4495" t="s">
        <v>20049</v>
      </c>
    </row>
    <row r="4496" spans="1:7" x14ac:dyDescent="0.3">
      <c r="A4496">
        <v>4495</v>
      </c>
      <c r="B4496" t="s">
        <v>19545</v>
      </c>
      <c r="C4496" t="s">
        <v>15060</v>
      </c>
      <c r="D4496">
        <v>47004</v>
      </c>
      <c r="E4496">
        <v>146</v>
      </c>
      <c r="F4496" t="s">
        <v>15055</v>
      </c>
      <c r="G4496" t="s">
        <v>20049</v>
      </c>
    </row>
    <row r="4497" spans="1:7" x14ac:dyDescent="0.3">
      <c r="A4497">
        <v>4496</v>
      </c>
      <c r="B4497" t="s">
        <v>19546</v>
      </c>
      <c r="C4497" t="s">
        <v>15060</v>
      </c>
      <c r="D4497">
        <v>39955</v>
      </c>
      <c r="E4497">
        <v>710</v>
      </c>
      <c r="F4497" t="s">
        <v>15055</v>
      </c>
      <c r="G4497" t="s">
        <v>20049</v>
      </c>
    </row>
    <row r="4498" spans="1:7" x14ac:dyDescent="0.3">
      <c r="A4498">
        <v>4497</v>
      </c>
      <c r="B4498" t="s">
        <v>19547</v>
      </c>
      <c r="C4498" t="s">
        <v>15069</v>
      </c>
      <c r="D4498">
        <v>24028</v>
      </c>
      <c r="E4498">
        <v>146</v>
      </c>
      <c r="F4498" t="s">
        <v>15061</v>
      </c>
      <c r="G4498" t="s">
        <v>20049</v>
      </c>
    </row>
    <row r="4499" spans="1:7" x14ac:dyDescent="0.3">
      <c r="A4499">
        <v>4498</v>
      </c>
      <c r="B4499" t="s">
        <v>19548</v>
      </c>
      <c r="C4499" t="s">
        <v>15057</v>
      </c>
      <c r="D4499">
        <v>41912</v>
      </c>
      <c r="E4499">
        <v>623</v>
      </c>
      <c r="F4499" t="s">
        <v>15061</v>
      </c>
      <c r="G4499" t="s">
        <v>20049</v>
      </c>
    </row>
    <row r="4500" spans="1:7" x14ac:dyDescent="0.3">
      <c r="A4500">
        <v>4499</v>
      </c>
      <c r="B4500" t="s">
        <v>19549</v>
      </c>
      <c r="C4500" t="s">
        <v>15077</v>
      </c>
      <c r="D4500">
        <v>1987</v>
      </c>
      <c r="E4500">
        <v>863</v>
      </c>
      <c r="F4500" t="s">
        <v>15063</v>
      </c>
      <c r="G4500" t="s">
        <v>20049</v>
      </c>
    </row>
    <row r="4501" spans="1:7" x14ac:dyDescent="0.3">
      <c r="A4501">
        <v>4500</v>
      </c>
      <c r="B4501" t="s">
        <v>19550</v>
      </c>
      <c r="C4501" t="s">
        <v>15057</v>
      </c>
      <c r="D4501">
        <v>17888</v>
      </c>
      <c r="E4501">
        <v>160</v>
      </c>
      <c r="F4501" t="s">
        <v>15055</v>
      </c>
      <c r="G4501" t="s">
        <v>20049</v>
      </c>
    </row>
    <row r="4502" spans="1:7" x14ac:dyDescent="0.3">
      <c r="A4502">
        <v>4501</v>
      </c>
      <c r="B4502" t="s">
        <v>19551</v>
      </c>
      <c r="C4502" t="s">
        <v>15054</v>
      </c>
      <c r="D4502">
        <v>31959</v>
      </c>
      <c r="E4502">
        <v>980</v>
      </c>
      <c r="F4502" t="s">
        <v>15055</v>
      </c>
      <c r="G4502" t="s">
        <v>20049</v>
      </c>
    </row>
    <row r="4503" spans="1:7" x14ac:dyDescent="0.3">
      <c r="A4503">
        <v>4502</v>
      </c>
      <c r="B4503" t="s">
        <v>19552</v>
      </c>
      <c r="C4503" t="s">
        <v>15069</v>
      </c>
      <c r="D4503">
        <v>39713</v>
      </c>
      <c r="E4503">
        <v>680</v>
      </c>
      <c r="F4503" t="s">
        <v>15070</v>
      </c>
      <c r="G4503" t="s">
        <v>20049</v>
      </c>
    </row>
    <row r="4504" spans="1:7" x14ac:dyDescent="0.3">
      <c r="A4504">
        <v>4503</v>
      </c>
      <c r="B4504" t="s">
        <v>19553</v>
      </c>
      <c r="C4504" t="s">
        <v>15065</v>
      </c>
      <c r="D4504">
        <v>6442</v>
      </c>
      <c r="E4504">
        <v>195</v>
      </c>
      <c r="F4504" t="s">
        <v>15063</v>
      </c>
      <c r="G4504" t="s">
        <v>20049</v>
      </c>
    </row>
    <row r="4505" spans="1:7" x14ac:dyDescent="0.3">
      <c r="A4505">
        <v>4504</v>
      </c>
      <c r="B4505" t="s">
        <v>19554</v>
      </c>
      <c r="C4505" t="s">
        <v>15054</v>
      </c>
      <c r="D4505">
        <v>25435</v>
      </c>
      <c r="E4505">
        <v>312</v>
      </c>
      <c r="F4505" t="s">
        <v>15061</v>
      </c>
      <c r="G4505" t="s">
        <v>20049</v>
      </c>
    </row>
    <row r="4506" spans="1:7" x14ac:dyDescent="0.3">
      <c r="A4506">
        <v>4505</v>
      </c>
      <c r="B4506" t="s">
        <v>19555</v>
      </c>
      <c r="C4506" t="s">
        <v>15057</v>
      </c>
      <c r="D4506">
        <v>17792</v>
      </c>
      <c r="E4506">
        <v>567</v>
      </c>
      <c r="F4506" t="s">
        <v>15061</v>
      </c>
      <c r="G4506" t="s">
        <v>20049</v>
      </c>
    </row>
    <row r="4507" spans="1:7" x14ac:dyDescent="0.3">
      <c r="A4507">
        <v>4506</v>
      </c>
      <c r="B4507" t="s">
        <v>19556</v>
      </c>
      <c r="C4507" t="s">
        <v>15054</v>
      </c>
      <c r="D4507">
        <v>10541</v>
      </c>
      <c r="E4507">
        <v>131</v>
      </c>
      <c r="F4507" t="s">
        <v>15063</v>
      </c>
      <c r="G4507" t="s">
        <v>20049</v>
      </c>
    </row>
    <row r="4508" spans="1:7" x14ac:dyDescent="0.3">
      <c r="A4508">
        <v>4507</v>
      </c>
      <c r="B4508" t="s">
        <v>19557</v>
      </c>
      <c r="C4508" t="s">
        <v>15054</v>
      </c>
      <c r="D4508">
        <v>14315</v>
      </c>
      <c r="E4508">
        <v>375</v>
      </c>
      <c r="F4508" t="s">
        <v>15061</v>
      </c>
      <c r="G4508" t="s">
        <v>20049</v>
      </c>
    </row>
    <row r="4509" spans="1:7" x14ac:dyDescent="0.3">
      <c r="A4509">
        <v>4508</v>
      </c>
      <c r="B4509" t="s">
        <v>19558</v>
      </c>
      <c r="C4509" t="s">
        <v>15057</v>
      </c>
      <c r="D4509">
        <v>1641</v>
      </c>
      <c r="E4509">
        <v>232</v>
      </c>
      <c r="F4509" t="s">
        <v>15061</v>
      </c>
      <c r="G4509" t="s">
        <v>20049</v>
      </c>
    </row>
    <row r="4510" spans="1:7" x14ac:dyDescent="0.3">
      <c r="A4510">
        <v>4509</v>
      </c>
      <c r="B4510" t="s">
        <v>19559</v>
      </c>
      <c r="C4510" t="s">
        <v>15065</v>
      </c>
      <c r="D4510">
        <v>30014</v>
      </c>
      <c r="E4510">
        <v>331</v>
      </c>
      <c r="F4510" t="s">
        <v>15061</v>
      </c>
      <c r="G4510" t="s">
        <v>20049</v>
      </c>
    </row>
    <row r="4511" spans="1:7" x14ac:dyDescent="0.3">
      <c r="A4511">
        <v>4510</v>
      </c>
      <c r="B4511" t="s">
        <v>19560</v>
      </c>
      <c r="C4511" t="s">
        <v>15069</v>
      </c>
      <c r="D4511">
        <v>7791</v>
      </c>
      <c r="E4511">
        <v>657</v>
      </c>
      <c r="F4511" t="s">
        <v>15061</v>
      </c>
      <c r="G4511" t="s">
        <v>20049</v>
      </c>
    </row>
    <row r="4512" spans="1:7" x14ac:dyDescent="0.3">
      <c r="A4512">
        <v>4511</v>
      </c>
      <c r="B4512" t="s">
        <v>19561</v>
      </c>
      <c r="C4512" t="s">
        <v>15069</v>
      </c>
      <c r="D4512">
        <v>49185</v>
      </c>
      <c r="E4512">
        <v>434</v>
      </c>
      <c r="F4512" t="s">
        <v>15070</v>
      </c>
      <c r="G4512" t="s">
        <v>20049</v>
      </c>
    </row>
    <row r="4513" spans="1:7" x14ac:dyDescent="0.3">
      <c r="A4513">
        <v>4512</v>
      </c>
      <c r="B4513" t="s">
        <v>19562</v>
      </c>
      <c r="C4513" t="s">
        <v>15057</v>
      </c>
      <c r="D4513">
        <v>48657</v>
      </c>
      <c r="E4513">
        <v>190</v>
      </c>
      <c r="F4513" t="s">
        <v>15063</v>
      </c>
      <c r="G4513" t="s">
        <v>20049</v>
      </c>
    </row>
    <row r="4514" spans="1:7" x14ac:dyDescent="0.3">
      <c r="A4514">
        <v>4513</v>
      </c>
      <c r="B4514" t="s">
        <v>17736</v>
      </c>
      <c r="C4514" t="s">
        <v>15054</v>
      </c>
      <c r="D4514">
        <v>23357</v>
      </c>
      <c r="E4514">
        <v>300</v>
      </c>
      <c r="F4514" t="s">
        <v>15063</v>
      </c>
      <c r="G4514" t="s">
        <v>20049</v>
      </c>
    </row>
    <row r="4515" spans="1:7" x14ac:dyDescent="0.3">
      <c r="A4515">
        <v>4514</v>
      </c>
      <c r="B4515" t="s">
        <v>19563</v>
      </c>
      <c r="C4515" t="s">
        <v>15069</v>
      </c>
      <c r="D4515">
        <v>15257</v>
      </c>
      <c r="E4515">
        <v>794</v>
      </c>
      <c r="F4515" t="s">
        <v>15063</v>
      </c>
      <c r="G4515" t="s">
        <v>20049</v>
      </c>
    </row>
    <row r="4516" spans="1:7" x14ac:dyDescent="0.3">
      <c r="A4516">
        <v>4515</v>
      </c>
      <c r="B4516" t="s">
        <v>19564</v>
      </c>
      <c r="C4516" t="s">
        <v>15057</v>
      </c>
      <c r="D4516">
        <v>7134</v>
      </c>
      <c r="E4516">
        <v>796</v>
      </c>
      <c r="F4516" t="s">
        <v>15063</v>
      </c>
      <c r="G4516" t="s">
        <v>20049</v>
      </c>
    </row>
    <row r="4517" spans="1:7" x14ac:dyDescent="0.3">
      <c r="A4517">
        <v>4516</v>
      </c>
      <c r="B4517" t="s">
        <v>19565</v>
      </c>
      <c r="C4517" t="s">
        <v>15054</v>
      </c>
      <c r="D4517">
        <v>47358</v>
      </c>
      <c r="E4517">
        <v>458</v>
      </c>
      <c r="F4517" t="s">
        <v>15070</v>
      </c>
      <c r="G4517" t="s">
        <v>20049</v>
      </c>
    </row>
    <row r="4518" spans="1:7" x14ac:dyDescent="0.3">
      <c r="A4518">
        <v>4517</v>
      </c>
      <c r="B4518" t="s">
        <v>19566</v>
      </c>
      <c r="C4518" t="s">
        <v>15054</v>
      </c>
      <c r="D4518">
        <v>25293</v>
      </c>
      <c r="E4518">
        <v>333</v>
      </c>
      <c r="F4518" t="s">
        <v>15061</v>
      </c>
      <c r="G4518" t="s">
        <v>20049</v>
      </c>
    </row>
    <row r="4519" spans="1:7" x14ac:dyDescent="0.3">
      <c r="A4519">
        <v>4518</v>
      </c>
      <c r="B4519" t="s">
        <v>19567</v>
      </c>
      <c r="C4519" t="s">
        <v>15069</v>
      </c>
      <c r="D4519">
        <v>21509</v>
      </c>
      <c r="E4519">
        <v>286</v>
      </c>
      <c r="F4519" t="s">
        <v>15070</v>
      </c>
      <c r="G4519" t="s">
        <v>20049</v>
      </c>
    </row>
    <row r="4520" spans="1:7" x14ac:dyDescent="0.3">
      <c r="A4520">
        <v>4519</v>
      </c>
      <c r="B4520" t="s">
        <v>19568</v>
      </c>
      <c r="C4520" t="s">
        <v>15069</v>
      </c>
      <c r="D4520">
        <v>40925</v>
      </c>
      <c r="E4520">
        <v>614</v>
      </c>
      <c r="F4520" t="s">
        <v>15061</v>
      </c>
      <c r="G4520" t="s">
        <v>20049</v>
      </c>
    </row>
    <row r="4521" spans="1:7" x14ac:dyDescent="0.3">
      <c r="A4521">
        <v>4520</v>
      </c>
      <c r="B4521" t="s">
        <v>19569</v>
      </c>
      <c r="C4521" t="s">
        <v>15069</v>
      </c>
      <c r="D4521">
        <v>11641</v>
      </c>
      <c r="E4521">
        <v>115</v>
      </c>
      <c r="F4521" t="s">
        <v>15070</v>
      </c>
      <c r="G4521" t="s">
        <v>20049</v>
      </c>
    </row>
    <row r="4522" spans="1:7" x14ac:dyDescent="0.3">
      <c r="A4522">
        <v>4521</v>
      </c>
      <c r="B4522" t="s">
        <v>19570</v>
      </c>
      <c r="C4522" t="s">
        <v>15069</v>
      </c>
      <c r="D4522">
        <v>20533</v>
      </c>
      <c r="E4522">
        <v>181</v>
      </c>
      <c r="F4522" t="s">
        <v>15070</v>
      </c>
      <c r="G4522" t="s">
        <v>20049</v>
      </c>
    </row>
    <row r="4523" spans="1:7" x14ac:dyDescent="0.3">
      <c r="A4523">
        <v>4522</v>
      </c>
      <c r="B4523" t="s">
        <v>19571</v>
      </c>
      <c r="C4523" t="s">
        <v>15077</v>
      </c>
      <c r="D4523">
        <v>49434</v>
      </c>
      <c r="E4523">
        <v>864</v>
      </c>
      <c r="F4523" t="s">
        <v>15063</v>
      </c>
      <c r="G4523" t="s">
        <v>20049</v>
      </c>
    </row>
    <row r="4524" spans="1:7" x14ac:dyDescent="0.3">
      <c r="A4524">
        <v>4523</v>
      </c>
      <c r="B4524" t="s">
        <v>19572</v>
      </c>
      <c r="C4524" t="s">
        <v>15065</v>
      </c>
      <c r="D4524">
        <v>15863</v>
      </c>
      <c r="E4524">
        <v>218</v>
      </c>
      <c r="F4524" t="s">
        <v>15055</v>
      </c>
      <c r="G4524" t="s">
        <v>20049</v>
      </c>
    </row>
    <row r="4525" spans="1:7" x14ac:dyDescent="0.3">
      <c r="A4525">
        <v>4524</v>
      </c>
      <c r="B4525" t="s">
        <v>19573</v>
      </c>
      <c r="C4525" t="s">
        <v>15065</v>
      </c>
      <c r="D4525">
        <v>2969</v>
      </c>
      <c r="E4525">
        <v>210</v>
      </c>
      <c r="F4525" t="s">
        <v>15061</v>
      </c>
      <c r="G4525" t="s">
        <v>20049</v>
      </c>
    </row>
    <row r="4526" spans="1:7" x14ac:dyDescent="0.3">
      <c r="A4526">
        <v>4525</v>
      </c>
      <c r="B4526" t="s">
        <v>19574</v>
      </c>
      <c r="C4526" t="s">
        <v>15060</v>
      </c>
      <c r="D4526">
        <v>3031</v>
      </c>
      <c r="E4526">
        <v>305</v>
      </c>
      <c r="F4526" t="s">
        <v>15070</v>
      </c>
      <c r="G4526" t="s">
        <v>20049</v>
      </c>
    </row>
    <row r="4527" spans="1:7" x14ac:dyDescent="0.3">
      <c r="A4527">
        <v>4526</v>
      </c>
      <c r="B4527" t="s">
        <v>19575</v>
      </c>
      <c r="C4527" t="s">
        <v>15060</v>
      </c>
      <c r="D4527">
        <v>25124</v>
      </c>
      <c r="E4527">
        <v>219</v>
      </c>
      <c r="F4527" t="s">
        <v>15061</v>
      </c>
      <c r="G4527" t="s">
        <v>20049</v>
      </c>
    </row>
    <row r="4528" spans="1:7" x14ac:dyDescent="0.3">
      <c r="A4528">
        <v>4527</v>
      </c>
      <c r="B4528" t="s">
        <v>19576</v>
      </c>
      <c r="C4528" t="s">
        <v>15069</v>
      </c>
      <c r="D4528">
        <v>33817</v>
      </c>
      <c r="E4528">
        <v>699</v>
      </c>
      <c r="F4528" t="s">
        <v>15061</v>
      </c>
      <c r="G4528" t="s">
        <v>20049</v>
      </c>
    </row>
    <row r="4529" spans="1:7" x14ac:dyDescent="0.3">
      <c r="A4529">
        <v>4528</v>
      </c>
      <c r="B4529" t="s">
        <v>19577</v>
      </c>
      <c r="C4529" t="s">
        <v>15057</v>
      </c>
      <c r="D4529">
        <v>42023</v>
      </c>
      <c r="E4529">
        <v>361</v>
      </c>
      <c r="F4529" t="s">
        <v>15070</v>
      </c>
      <c r="G4529" t="s">
        <v>20049</v>
      </c>
    </row>
    <row r="4530" spans="1:7" x14ac:dyDescent="0.3">
      <c r="A4530">
        <v>4529</v>
      </c>
      <c r="B4530" t="s">
        <v>19578</v>
      </c>
      <c r="C4530" t="s">
        <v>15060</v>
      </c>
      <c r="D4530">
        <v>774</v>
      </c>
      <c r="E4530">
        <v>921</v>
      </c>
      <c r="F4530" t="s">
        <v>15055</v>
      </c>
      <c r="G4530" t="s">
        <v>20049</v>
      </c>
    </row>
    <row r="4531" spans="1:7" x14ac:dyDescent="0.3">
      <c r="A4531">
        <v>4530</v>
      </c>
      <c r="B4531" t="s">
        <v>19579</v>
      </c>
      <c r="C4531" t="s">
        <v>15060</v>
      </c>
      <c r="D4531">
        <v>12519</v>
      </c>
      <c r="E4531">
        <v>638</v>
      </c>
      <c r="F4531" t="s">
        <v>15061</v>
      </c>
      <c r="G4531" t="s">
        <v>20049</v>
      </c>
    </row>
    <row r="4532" spans="1:7" x14ac:dyDescent="0.3">
      <c r="A4532">
        <v>4531</v>
      </c>
      <c r="B4532" t="s">
        <v>19580</v>
      </c>
      <c r="C4532" t="s">
        <v>15054</v>
      </c>
      <c r="D4532">
        <v>39611</v>
      </c>
      <c r="E4532">
        <v>627</v>
      </c>
      <c r="F4532" t="s">
        <v>15055</v>
      </c>
      <c r="G4532" t="s">
        <v>20049</v>
      </c>
    </row>
    <row r="4533" spans="1:7" x14ac:dyDescent="0.3">
      <c r="A4533">
        <v>4532</v>
      </c>
      <c r="B4533" t="s">
        <v>19581</v>
      </c>
      <c r="C4533" t="s">
        <v>15077</v>
      </c>
      <c r="D4533">
        <v>26273</v>
      </c>
      <c r="E4533">
        <v>306</v>
      </c>
      <c r="F4533" t="s">
        <v>15055</v>
      </c>
      <c r="G4533" t="s">
        <v>20049</v>
      </c>
    </row>
    <row r="4534" spans="1:7" x14ac:dyDescent="0.3">
      <c r="A4534">
        <v>4533</v>
      </c>
      <c r="B4534" t="s">
        <v>19582</v>
      </c>
      <c r="C4534" t="s">
        <v>15057</v>
      </c>
      <c r="D4534">
        <v>39178</v>
      </c>
      <c r="E4534">
        <v>362</v>
      </c>
      <c r="F4534" t="s">
        <v>15070</v>
      </c>
      <c r="G4534" t="s">
        <v>20049</v>
      </c>
    </row>
    <row r="4535" spans="1:7" x14ac:dyDescent="0.3">
      <c r="A4535">
        <v>4534</v>
      </c>
      <c r="B4535" t="s">
        <v>19583</v>
      </c>
      <c r="C4535" t="s">
        <v>15054</v>
      </c>
      <c r="D4535">
        <v>23056</v>
      </c>
      <c r="E4535">
        <v>30</v>
      </c>
      <c r="F4535" t="s">
        <v>15055</v>
      </c>
      <c r="G4535" t="s">
        <v>20051</v>
      </c>
    </row>
    <row r="4536" spans="1:7" x14ac:dyDescent="0.3">
      <c r="A4536">
        <v>4535</v>
      </c>
      <c r="B4536" t="s">
        <v>19584</v>
      </c>
      <c r="C4536" t="s">
        <v>15057</v>
      </c>
      <c r="D4536">
        <v>2371</v>
      </c>
      <c r="E4536">
        <v>280</v>
      </c>
      <c r="F4536" t="s">
        <v>15061</v>
      </c>
      <c r="G4536" t="s">
        <v>20049</v>
      </c>
    </row>
    <row r="4537" spans="1:7" x14ac:dyDescent="0.3">
      <c r="A4537">
        <v>4536</v>
      </c>
      <c r="B4537" t="s">
        <v>19585</v>
      </c>
      <c r="C4537" t="s">
        <v>15057</v>
      </c>
      <c r="D4537">
        <v>42276</v>
      </c>
      <c r="E4537">
        <v>691</v>
      </c>
      <c r="F4537" t="s">
        <v>15070</v>
      </c>
      <c r="G4537" t="s">
        <v>20049</v>
      </c>
    </row>
    <row r="4538" spans="1:7" x14ac:dyDescent="0.3">
      <c r="A4538">
        <v>4537</v>
      </c>
      <c r="B4538" t="s">
        <v>19586</v>
      </c>
      <c r="C4538" t="s">
        <v>15054</v>
      </c>
      <c r="D4538">
        <v>12217</v>
      </c>
      <c r="E4538">
        <v>491</v>
      </c>
      <c r="F4538" t="s">
        <v>15063</v>
      </c>
      <c r="G4538" t="s">
        <v>20049</v>
      </c>
    </row>
    <row r="4539" spans="1:7" x14ac:dyDescent="0.3">
      <c r="A4539">
        <v>4538</v>
      </c>
      <c r="B4539" t="s">
        <v>19587</v>
      </c>
      <c r="C4539" t="s">
        <v>15065</v>
      </c>
      <c r="D4539">
        <v>2908</v>
      </c>
      <c r="E4539">
        <v>233</v>
      </c>
      <c r="F4539" t="s">
        <v>15061</v>
      </c>
      <c r="G4539" t="s">
        <v>20049</v>
      </c>
    </row>
    <row r="4540" spans="1:7" x14ac:dyDescent="0.3">
      <c r="A4540">
        <v>4539</v>
      </c>
      <c r="B4540" t="s">
        <v>19588</v>
      </c>
      <c r="C4540" t="s">
        <v>15060</v>
      </c>
      <c r="D4540">
        <v>13725</v>
      </c>
      <c r="E4540">
        <v>707</v>
      </c>
      <c r="F4540" t="s">
        <v>15061</v>
      </c>
      <c r="G4540" t="s">
        <v>20049</v>
      </c>
    </row>
    <row r="4541" spans="1:7" x14ac:dyDescent="0.3">
      <c r="A4541">
        <v>4540</v>
      </c>
      <c r="B4541" t="s">
        <v>19589</v>
      </c>
      <c r="C4541" t="s">
        <v>15069</v>
      </c>
      <c r="D4541">
        <v>40444</v>
      </c>
      <c r="E4541">
        <v>327</v>
      </c>
      <c r="F4541" t="s">
        <v>15061</v>
      </c>
      <c r="G4541" t="s">
        <v>20049</v>
      </c>
    </row>
    <row r="4542" spans="1:7" x14ac:dyDescent="0.3">
      <c r="A4542">
        <v>4541</v>
      </c>
      <c r="B4542" t="s">
        <v>19590</v>
      </c>
      <c r="C4542" t="s">
        <v>15060</v>
      </c>
      <c r="D4542">
        <v>16394</v>
      </c>
      <c r="E4542">
        <v>479</v>
      </c>
      <c r="F4542" t="s">
        <v>15063</v>
      </c>
      <c r="G4542" t="s">
        <v>20049</v>
      </c>
    </row>
    <row r="4543" spans="1:7" x14ac:dyDescent="0.3">
      <c r="A4543">
        <v>4542</v>
      </c>
      <c r="B4543" t="s">
        <v>19591</v>
      </c>
      <c r="C4543" t="s">
        <v>15077</v>
      </c>
      <c r="D4543">
        <v>38162</v>
      </c>
      <c r="E4543">
        <v>12</v>
      </c>
      <c r="F4543" t="s">
        <v>15061</v>
      </c>
      <c r="G4543" t="s">
        <v>20050</v>
      </c>
    </row>
    <row r="4544" spans="1:7" x14ac:dyDescent="0.3">
      <c r="A4544">
        <v>4543</v>
      </c>
      <c r="B4544" t="s">
        <v>19592</v>
      </c>
      <c r="C4544" t="s">
        <v>15069</v>
      </c>
      <c r="D4544">
        <v>20774</v>
      </c>
      <c r="E4544">
        <v>821</v>
      </c>
      <c r="F4544" t="s">
        <v>15055</v>
      </c>
      <c r="G4544" t="s">
        <v>20049</v>
      </c>
    </row>
    <row r="4545" spans="1:7" x14ac:dyDescent="0.3">
      <c r="A4545">
        <v>4544</v>
      </c>
      <c r="B4545" t="s">
        <v>19593</v>
      </c>
      <c r="C4545" t="s">
        <v>15069</v>
      </c>
      <c r="D4545">
        <v>24194</v>
      </c>
      <c r="E4545">
        <v>710</v>
      </c>
      <c r="F4545" t="s">
        <v>15070</v>
      </c>
      <c r="G4545" t="s">
        <v>20049</v>
      </c>
    </row>
    <row r="4546" spans="1:7" x14ac:dyDescent="0.3">
      <c r="A4546">
        <v>4545</v>
      </c>
      <c r="B4546" t="s">
        <v>19594</v>
      </c>
      <c r="C4546" t="s">
        <v>15057</v>
      </c>
      <c r="D4546">
        <v>41477</v>
      </c>
      <c r="E4546">
        <v>685</v>
      </c>
      <c r="F4546" t="s">
        <v>15061</v>
      </c>
      <c r="G4546" t="s">
        <v>20049</v>
      </c>
    </row>
    <row r="4547" spans="1:7" x14ac:dyDescent="0.3">
      <c r="A4547">
        <v>4546</v>
      </c>
      <c r="B4547" t="s">
        <v>19595</v>
      </c>
      <c r="C4547" t="s">
        <v>15069</v>
      </c>
      <c r="D4547">
        <v>20589</v>
      </c>
      <c r="E4547">
        <v>525</v>
      </c>
      <c r="F4547" t="s">
        <v>15063</v>
      </c>
      <c r="G4547" t="s">
        <v>20049</v>
      </c>
    </row>
    <row r="4548" spans="1:7" x14ac:dyDescent="0.3">
      <c r="A4548">
        <v>4547</v>
      </c>
      <c r="B4548" t="s">
        <v>19596</v>
      </c>
      <c r="C4548" t="s">
        <v>15065</v>
      </c>
      <c r="D4548">
        <v>22712</v>
      </c>
      <c r="E4548">
        <v>426</v>
      </c>
      <c r="F4548" t="s">
        <v>15061</v>
      </c>
      <c r="G4548" t="s">
        <v>20049</v>
      </c>
    </row>
    <row r="4549" spans="1:7" x14ac:dyDescent="0.3">
      <c r="A4549">
        <v>4548</v>
      </c>
      <c r="B4549" t="s">
        <v>19597</v>
      </c>
      <c r="C4549" t="s">
        <v>15069</v>
      </c>
      <c r="D4549">
        <v>12998</v>
      </c>
      <c r="E4549">
        <v>836</v>
      </c>
      <c r="F4549" t="s">
        <v>15063</v>
      </c>
      <c r="G4549" t="s">
        <v>20049</v>
      </c>
    </row>
    <row r="4550" spans="1:7" x14ac:dyDescent="0.3">
      <c r="A4550">
        <v>4549</v>
      </c>
      <c r="B4550" t="s">
        <v>19598</v>
      </c>
      <c r="C4550" t="s">
        <v>15060</v>
      </c>
      <c r="D4550">
        <v>40919</v>
      </c>
      <c r="E4550">
        <v>45</v>
      </c>
      <c r="F4550" t="s">
        <v>15063</v>
      </c>
      <c r="G4550" t="s">
        <v>20051</v>
      </c>
    </row>
    <row r="4551" spans="1:7" x14ac:dyDescent="0.3">
      <c r="A4551">
        <v>4550</v>
      </c>
      <c r="B4551" t="s">
        <v>19599</v>
      </c>
      <c r="C4551" t="s">
        <v>15069</v>
      </c>
      <c r="D4551">
        <v>1173</v>
      </c>
      <c r="E4551">
        <v>368</v>
      </c>
      <c r="F4551" t="s">
        <v>15070</v>
      </c>
      <c r="G4551" t="s">
        <v>20049</v>
      </c>
    </row>
    <row r="4552" spans="1:7" x14ac:dyDescent="0.3">
      <c r="A4552">
        <v>4551</v>
      </c>
      <c r="B4552" t="s">
        <v>19600</v>
      </c>
      <c r="C4552" t="s">
        <v>15077</v>
      </c>
      <c r="D4552">
        <v>2804</v>
      </c>
      <c r="E4552">
        <v>211</v>
      </c>
      <c r="F4552" t="s">
        <v>15070</v>
      </c>
      <c r="G4552" t="s">
        <v>20049</v>
      </c>
    </row>
    <row r="4553" spans="1:7" x14ac:dyDescent="0.3">
      <c r="A4553">
        <v>4552</v>
      </c>
      <c r="B4553" t="s">
        <v>19601</v>
      </c>
      <c r="C4553" t="s">
        <v>15065</v>
      </c>
      <c r="D4553">
        <v>14352</v>
      </c>
      <c r="E4553">
        <v>271</v>
      </c>
      <c r="F4553" t="s">
        <v>15061</v>
      </c>
      <c r="G4553" t="s">
        <v>20049</v>
      </c>
    </row>
    <row r="4554" spans="1:7" x14ac:dyDescent="0.3">
      <c r="A4554">
        <v>4553</v>
      </c>
      <c r="B4554" t="s">
        <v>19602</v>
      </c>
      <c r="C4554" t="s">
        <v>15057</v>
      </c>
      <c r="D4554">
        <v>46141</v>
      </c>
      <c r="E4554">
        <v>970</v>
      </c>
      <c r="F4554" t="s">
        <v>15070</v>
      </c>
      <c r="G4554" t="s">
        <v>20049</v>
      </c>
    </row>
    <row r="4555" spans="1:7" x14ac:dyDescent="0.3">
      <c r="A4555">
        <v>4554</v>
      </c>
      <c r="B4555" t="s">
        <v>19603</v>
      </c>
      <c r="C4555" t="s">
        <v>15057</v>
      </c>
      <c r="D4555">
        <v>1719</v>
      </c>
      <c r="E4555">
        <v>983</v>
      </c>
      <c r="F4555" t="s">
        <v>15063</v>
      </c>
      <c r="G4555" t="s">
        <v>20049</v>
      </c>
    </row>
    <row r="4556" spans="1:7" x14ac:dyDescent="0.3">
      <c r="A4556">
        <v>4555</v>
      </c>
      <c r="B4556" t="s">
        <v>19604</v>
      </c>
      <c r="C4556" t="s">
        <v>15060</v>
      </c>
      <c r="D4556">
        <v>15422</v>
      </c>
      <c r="E4556">
        <v>834</v>
      </c>
      <c r="F4556" t="s">
        <v>15061</v>
      </c>
      <c r="G4556" t="s">
        <v>20049</v>
      </c>
    </row>
    <row r="4557" spans="1:7" x14ac:dyDescent="0.3">
      <c r="A4557">
        <v>4556</v>
      </c>
      <c r="B4557" t="s">
        <v>19605</v>
      </c>
      <c r="C4557" t="s">
        <v>15065</v>
      </c>
      <c r="D4557">
        <v>30844</v>
      </c>
      <c r="E4557">
        <v>379</v>
      </c>
      <c r="F4557" t="s">
        <v>15055</v>
      </c>
      <c r="G4557" t="s">
        <v>20049</v>
      </c>
    </row>
    <row r="4558" spans="1:7" x14ac:dyDescent="0.3">
      <c r="A4558">
        <v>4557</v>
      </c>
      <c r="B4558" t="s">
        <v>19606</v>
      </c>
      <c r="C4558" t="s">
        <v>15054</v>
      </c>
      <c r="D4558">
        <v>12515</v>
      </c>
      <c r="E4558">
        <v>537</v>
      </c>
      <c r="F4558" t="s">
        <v>15063</v>
      </c>
      <c r="G4558" t="s">
        <v>20049</v>
      </c>
    </row>
    <row r="4559" spans="1:7" x14ac:dyDescent="0.3">
      <c r="A4559">
        <v>4558</v>
      </c>
      <c r="B4559" t="s">
        <v>19607</v>
      </c>
      <c r="C4559" t="s">
        <v>15057</v>
      </c>
      <c r="D4559">
        <v>29669</v>
      </c>
      <c r="E4559">
        <v>520</v>
      </c>
      <c r="F4559" t="s">
        <v>15055</v>
      </c>
      <c r="G4559" t="s">
        <v>20049</v>
      </c>
    </row>
    <row r="4560" spans="1:7" x14ac:dyDescent="0.3">
      <c r="A4560">
        <v>4559</v>
      </c>
      <c r="B4560" t="s">
        <v>19608</v>
      </c>
      <c r="C4560" t="s">
        <v>15060</v>
      </c>
      <c r="D4560">
        <v>25915</v>
      </c>
      <c r="E4560">
        <v>404</v>
      </c>
      <c r="F4560" t="s">
        <v>15055</v>
      </c>
      <c r="G4560" t="s">
        <v>20049</v>
      </c>
    </row>
    <row r="4561" spans="1:7" x14ac:dyDescent="0.3">
      <c r="A4561">
        <v>4560</v>
      </c>
      <c r="B4561" t="s">
        <v>19609</v>
      </c>
      <c r="C4561" t="s">
        <v>15060</v>
      </c>
      <c r="D4561">
        <v>15997</v>
      </c>
      <c r="E4561">
        <v>437</v>
      </c>
      <c r="F4561" t="s">
        <v>15063</v>
      </c>
      <c r="G4561" t="s">
        <v>20049</v>
      </c>
    </row>
    <row r="4562" spans="1:7" x14ac:dyDescent="0.3">
      <c r="A4562">
        <v>4561</v>
      </c>
      <c r="B4562" t="s">
        <v>19610</v>
      </c>
      <c r="C4562" t="s">
        <v>15054</v>
      </c>
      <c r="D4562">
        <v>17518</v>
      </c>
      <c r="E4562">
        <v>734</v>
      </c>
      <c r="F4562" t="s">
        <v>15061</v>
      </c>
      <c r="G4562" t="s">
        <v>20049</v>
      </c>
    </row>
    <row r="4563" spans="1:7" x14ac:dyDescent="0.3">
      <c r="A4563">
        <v>4562</v>
      </c>
      <c r="B4563" t="s">
        <v>19611</v>
      </c>
      <c r="C4563" t="s">
        <v>15054</v>
      </c>
      <c r="D4563">
        <v>46079</v>
      </c>
      <c r="E4563">
        <v>844</v>
      </c>
      <c r="F4563" t="s">
        <v>15063</v>
      </c>
      <c r="G4563" t="s">
        <v>20049</v>
      </c>
    </row>
    <row r="4564" spans="1:7" x14ac:dyDescent="0.3">
      <c r="A4564">
        <v>4563</v>
      </c>
      <c r="B4564" t="s">
        <v>19612</v>
      </c>
      <c r="C4564" t="s">
        <v>15069</v>
      </c>
      <c r="D4564">
        <v>12655</v>
      </c>
      <c r="E4564">
        <v>523</v>
      </c>
      <c r="F4564" t="s">
        <v>15070</v>
      </c>
      <c r="G4564" t="s">
        <v>20049</v>
      </c>
    </row>
    <row r="4565" spans="1:7" x14ac:dyDescent="0.3">
      <c r="A4565">
        <v>4564</v>
      </c>
      <c r="B4565" t="s">
        <v>19613</v>
      </c>
      <c r="C4565" t="s">
        <v>15057</v>
      </c>
      <c r="D4565">
        <v>33371</v>
      </c>
      <c r="E4565">
        <v>344</v>
      </c>
      <c r="F4565" t="s">
        <v>15055</v>
      </c>
      <c r="G4565" t="s">
        <v>20049</v>
      </c>
    </row>
    <row r="4566" spans="1:7" x14ac:dyDescent="0.3">
      <c r="A4566">
        <v>4565</v>
      </c>
      <c r="B4566" t="s">
        <v>19614</v>
      </c>
      <c r="C4566" t="s">
        <v>15054</v>
      </c>
      <c r="D4566">
        <v>27638</v>
      </c>
      <c r="E4566">
        <v>539</v>
      </c>
      <c r="F4566" t="s">
        <v>15063</v>
      </c>
      <c r="G4566" t="s">
        <v>20049</v>
      </c>
    </row>
    <row r="4567" spans="1:7" x14ac:dyDescent="0.3">
      <c r="A4567">
        <v>4566</v>
      </c>
      <c r="B4567" t="s">
        <v>19615</v>
      </c>
      <c r="C4567" t="s">
        <v>15054</v>
      </c>
      <c r="D4567">
        <v>43762</v>
      </c>
      <c r="E4567">
        <v>236</v>
      </c>
      <c r="F4567" t="s">
        <v>15070</v>
      </c>
      <c r="G4567" t="s">
        <v>20049</v>
      </c>
    </row>
    <row r="4568" spans="1:7" x14ac:dyDescent="0.3">
      <c r="A4568">
        <v>4567</v>
      </c>
      <c r="B4568" t="s">
        <v>19616</v>
      </c>
      <c r="C4568" t="s">
        <v>15077</v>
      </c>
      <c r="D4568">
        <v>38724</v>
      </c>
      <c r="E4568">
        <v>597</v>
      </c>
      <c r="F4568" t="s">
        <v>15063</v>
      </c>
      <c r="G4568" t="s">
        <v>20049</v>
      </c>
    </row>
    <row r="4569" spans="1:7" x14ac:dyDescent="0.3">
      <c r="A4569">
        <v>4568</v>
      </c>
      <c r="B4569" t="s">
        <v>19617</v>
      </c>
      <c r="C4569" t="s">
        <v>15060</v>
      </c>
      <c r="D4569">
        <v>46429</v>
      </c>
      <c r="E4569">
        <v>361</v>
      </c>
      <c r="F4569" t="s">
        <v>15070</v>
      </c>
      <c r="G4569" t="s">
        <v>20049</v>
      </c>
    </row>
    <row r="4570" spans="1:7" x14ac:dyDescent="0.3">
      <c r="A4570">
        <v>4569</v>
      </c>
      <c r="B4570" t="s">
        <v>19618</v>
      </c>
      <c r="C4570" t="s">
        <v>15057</v>
      </c>
      <c r="D4570">
        <v>38749</v>
      </c>
      <c r="E4570">
        <v>612</v>
      </c>
      <c r="F4570" t="s">
        <v>15055</v>
      </c>
      <c r="G4570" t="s">
        <v>20049</v>
      </c>
    </row>
    <row r="4571" spans="1:7" x14ac:dyDescent="0.3">
      <c r="A4571">
        <v>4570</v>
      </c>
      <c r="B4571" t="s">
        <v>19619</v>
      </c>
      <c r="C4571" t="s">
        <v>15060</v>
      </c>
      <c r="D4571">
        <v>13282</v>
      </c>
      <c r="E4571">
        <v>424</v>
      </c>
      <c r="F4571" t="s">
        <v>15061</v>
      </c>
      <c r="G4571" t="s">
        <v>20049</v>
      </c>
    </row>
    <row r="4572" spans="1:7" x14ac:dyDescent="0.3">
      <c r="A4572">
        <v>4571</v>
      </c>
      <c r="B4572" t="s">
        <v>19620</v>
      </c>
      <c r="C4572" t="s">
        <v>15069</v>
      </c>
      <c r="D4572">
        <v>8968</v>
      </c>
      <c r="E4572">
        <v>625</v>
      </c>
      <c r="F4572" t="s">
        <v>15063</v>
      </c>
      <c r="G4572" t="s">
        <v>20049</v>
      </c>
    </row>
    <row r="4573" spans="1:7" x14ac:dyDescent="0.3">
      <c r="A4573">
        <v>4572</v>
      </c>
      <c r="B4573" t="s">
        <v>19621</v>
      </c>
      <c r="C4573" t="s">
        <v>15077</v>
      </c>
      <c r="D4573">
        <v>28072</v>
      </c>
      <c r="E4573">
        <v>381</v>
      </c>
      <c r="F4573" t="s">
        <v>15070</v>
      </c>
      <c r="G4573" t="s">
        <v>20049</v>
      </c>
    </row>
    <row r="4574" spans="1:7" x14ac:dyDescent="0.3">
      <c r="A4574">
        <v>4573</v>
      </c>
      <c r="B4574" t="s">
        <v>19622</v>
      </c>
      <c r="C4574" t="s">
        <v>15054</v>
      </c>
      <c r="D4574">
        <v>36964</v>
      </c>
      <c r="E4574">
        <v>676</v>
      </c>
      <c r="F4574" t="s">
        <v>15061</v>
      </c>
      <c r="G4574" t="s">
        <v>20049</v>
      </c>
    </row>
    <row r="4575" spans="1:7" x14ac:dyDescent="0.3">
      <c r="A4575">
        <v>4574</v>
      </c>
      <c r="B4575" t="s">
        <v>19623</v>
      </c>
      <c r="C4575" t="s">
        <v>15065</v>
      </c>
      <c r="D4575">
        <v>40565</v>
      </c>
      <c r="E4575">
        <v>923</v>
      </c>
      <c r="F4575" t="s">
        <v>15063</v>
      </c>
      <c r="G4575" t="s">
        <v>20049</v>
      </c>
    </row>
    <row r="4576" spans="1:7" x14ac:dyDescent="0.3">
      <c r="A4576">
        <v>4575</v>
      </c>
      <c r="B4576" t="s">
        <v>19624</v>
      </c>
      <c r="C4576" t="s">
        <v>15054</v>
      </c>
      <c r="D4576">
        <v>18489</v>
      </c>
      <c r="E4576">
        <v>908</v>
      </c>
      <c r="F4576" t="s">
        <v>15063</v>
      </c>
      <c r="G4576" t="s">
        <v>20049</v>
      </c>
    </row>
    <row r="4577" spans="1:7" x14ac:dyDescent="0.3">
      <c r="A4577">
        <v>4576</v>
      </c>
      <c r="B4577" t="s">
        <v>19625</v>
      </c>
      <c r="C4577" t="s">
        <v>15065</v>
      </c>
      <c r="D4577">
        <v>18485</v>
      </c>
      <c r="E4577">
        <v>306</v>
      </c>
      <c r="F4577" t="s">
        <v>15063</v>
      </c>
      <c r="G4577" t="s">
        <v>20049</v>
      </c>
    </row>
    <row r="4578" spans="1:7" x14ac:dyDescent="0.3">
      <c r="A4578">
        <v>4577</v>
      </c>
      <c r="B4578" t="s">
        <v>19626</v>
      </c>
      <c r="C4578" t="s">
        <v>15077</v>
      </c>
      <c r="D4578">
        <v>37249</v>
      </c>
      <c r="E4578">
        <v>652</v>
      </c>
      <c r="F4578" t="s">
        <v>15061</v>
      </c>
      <c r="G4578" t="s">
        <v>20049</v>
      </c>
    </row>
    <row r="4579" spans="1:7" x14ac:dyDescent="0.3">
      <c r="A4579">
        <v>4578</v>
      </c>
      <c r="B4579" t="s">
        <v>19627</v>
      </c>
      <c r="C4579" t="s">
        <v>15057</v>
      </c>
      <c r="D4579">
        <v>31003</v>
      </c>
      <c r="E4579">
        <v>104</v>
      </c>
      <c r="F4579" t="s">
        <v>15061</v>
      </c>
      <c r="G4579" t="s">
        <v>20049</v>
      </c>
    </row>
    <row r="4580" spans="1:7" x14ac:dyDescent="0.3">
      <c r="A4580">
        <v>4579</v>
      </c>
      <c r="B4580" t="s">
        <v>19628</v>
      </c>
      <c r="C4580" t="s">
        <v>15057</v>
      </c>
      <c r="D4580">
        <v>12325</v>
      </c>
      <c r="E4580">
        <v>796</v>
      </c>
      <c r="F4580" t="s">
        <v>15070</v>
      </c>
      <c r="G4580" t="s">
        <v>20049</v>
      </c>
    </row>
    <row r="4581" spans="1:7" x14ac:dyDescent="0.3">
      <c r="A4581">
        <v>4580</v>
      </c>
      <c r="B4581" t="s">
        <v>19629</v>
      </c>
      <c r="C4581" t="s">
        <v>15057</v>
      </c>
      <c r="D4581">
        <v>47027</v>
      </c>
      <c r="E4581">
        <v>49</v>
      </c>
      <c r="F4581" t="s">
        <v>15061</v>
      </c>
      <c r="G4581" t="s">
        <v>20051</v>
      </c>
    </row>
    <row r="4582" spans="1:7" x14ac:dyDescent="0.3">
      <c r="A4582">
        <v>4581</v>
      </c>
      <c r="B4582" t="s">
        <v>19630</v>
      </c>
      <c r="C4582" t="s">
        <v>15077</v>
      </c>
      <c r="D4582">
        <v>32672</v>
      </c>
      <c r="E4582">
        <v>87</v>
      </c>
      <c r="F4582" t="s">
        <v>15070</v>
      </c>
      <c r="G4582" t="s">
        <v>20051</v>
      </c>
    </row>
    <row r="4583" spans="1:7" x14ac:dyDescent="0.3">
      <c r="A4583">
        <v>4582</v>
      </c>
      <c r="B4583" t="s">
        <v>19631</v>
      </c>
      <c r="C4583" t="s">
        <v>15054</v>
      </c>
      <c r="D4583">
        <v>44303</v>
      </c>
      <c r="E4583">
        <v>18</v>
      </c>
      <c r="F4583" t="s">
        <v>15070</v>
      </c>
      <c r="G4583" t="s">
        <v>20050</v>
      </c>
    </row>
    <row r="4584" spans="1:7" x14ac:dyDescent="0.3">
      <c r="A4584">
        <v>4583</v>
      </c>
      <c r="B4584" t="s">
        <v>19632</v>
      </c>
      <c r="C4584" t="s">
        <v>15060</v>
      </c>
      <c r="D4584">
        <v>3378</v>
      </c>
      <c r="E4584">
        <v>77</v>
      </c>
      <c r="F4584" t="s">
        <v>15061</v>
      </c>
      <c r="G4584" t="s">
        <v>20051</v>
      </c>
    </row>
    <row r="4585" spans="1:7" x14ac:dyDescent="0.3">
      <c r="A4585">
        <v>4584</v>
      </c>
      <c r="B4585" t="s">
        <v>19633</v>
      </c>
      <c r="C4585" t="s">
        <v>15057</v>
      </c>
      <c r="D4585">
        <v>13223</v>
      </c>
      <c r="E4585">
        <v>50</v>
      </c>
      <c r="F4585" t="s">
        <v>15063</v>
      </c>
      <c r="G4585" t="s">
        <v>20051</v>
      </c>
    </row>
    <row r="4586" spans="1:7" x14ac:dyDescent="0.3">
      <c r="A4586">
        <v>4585</v>
      </c>
      <c r="B4586" t="s">
        <v>19634</v>
      </c>
      <c r="C4586" t="s">
        <v>15057</v>
      </c>
      <c r="D4586">
        <v>11398</v>
      </c>
      <c r="E4586">
        <v>519</v>
      </c>
      <c r="F4586" t="s">
        <v>15070</v>
      </c>
      <c r="G4586" t="s">
        <v>20049</v>
      </c>
    </row>
    <row r="4587" spans="1:7" x14ac:dyDescent="0.3">
      <c r="A4587">
        <v>4586</v>
      </c>
      <c r="B4587" t="s">
        <v>19635</v>
      </c>
      <c r="C4587" t="s">
        <v>15065</v>
      </c>
      <c r="D4587">
        <v>30211</v>
      </c>
      <c r="E4587">
        <v>521</v>
      </c>
      <c r="F4587" t="s">
        <v>15070</v>
      </c>
      <c r="G4587" t="s">
        <v>20049</v>
      </c>
    </row>
    <row r="4588" spans="1:7" x14ac:dyDescent="0.3">
      <c r="A4588">
        <v>4587</v>
      </c>
      <c r="B4588" t="s">
        <v>19636</v>
      </c>
      <c r="C4588" t="s">
        <v>15065</v>
      </c>
      <c r="D4588">
        <v>29761</v>
      </c>
      <c r="E4588">
        <v>863</v>
      </c>
      <c r="F4588" t="s">
        <v>15055</v>
      </c>
      <c r="G4588" t="s">
        <v>20049</v>
      </c>
    </row>
    <row r="4589" spans="1:7" x14ac:dyDescent="0.3">
      <c r="A4589">
        <v>4588</v>
      </c>
      <c r="B4589" t="s">
        <v>19637</v>
      </c>
      <c r="C4589" t="s">
        <v>15057</v>
      </c>
      <c r="D4589">
        <v>7872</v>
      </c>
      <c r="E4589">
        <v>185</v>
      </c>
      <c r="F4589" t="s">
        <v>15055</v>
      </c>
      <c r="G4589" t="s">
        <v>20049</v>
      </c>
    </row>
    <row r="4590" spans="1:7" x14ac:dyDescent="0.3">
      <c r="A4590">
        <v>4589</v>
      </c>
      <c r="B4590" t="s">
        <v>19638</v>
      </c>
      <c r="C4590" t="s">
        <v>15057</v>
      </c>
      <c r="D4590">
        <v>28945</v>
      </c>
      <c r="E4590">
        <v>950</v>
      </c>
      <c r="F4590" t="s">
        <v>15070</v>
      </c>
      <c r="G4590" t="s">
        <v>20049</v>
      </c>
    </row>
    <row r="4591" spans="1:7" x14ac:dyDescent="0.3">
      <c r="A4591">
        <v>4590</v>
      </c>
      <c r="B4591" t="s">
        <v>19639</v>
      </c>
      <c r="C4591" t="s">
        <v>15060</v>
      </c>
      <c r="D4591">
        <v>799</v>
      </c>
      <c r="E4591">
        <v>671</v>
      </c>
      <c r="F4591" t="s">
        <v>15063</v>
      </c>
      <c r="G4591" t="s">
        <v>20049</v>
      </c>
    </row>
    <row r="4592" spans="1:7" x14ac:dyDescent="0.3">
      <c r="A4592">
        <v>4591</v>
      </c>
      <c r="B4592" t="s">
        <v>19640</v>
      </c>
      <c r="C4592" t="s">
        <v>15065</v>
      </c>
      <c r="D4592">
        <v>38328</v>
      </c>
      <c r="E4592">
        <v>338</v>
      </c>
      <c r="F4592" t="s">
        <v>15070</v>
      </c>
      <c r="G4592" t="s">
        <v>20049</v>
      </c>
    </row>
    <row r="4593" spans="1:7" x14ac:dyDescent="0.3">
      <c r="A4593">
        <v>4592</v>
      </c>
      <c r="B4593" t="s">
        <v>19641</v>
      </c>
      <c r="C4593" t="s">
        <v>15077</v>
      </c>
      <c r="D4593">
        <v>29827</v>
      </c>
      <c r="E4593">
        <v>966</v>
      </c>
      <c r="F4593" t="s">
        <v>15055</v>
      </c>
      <c r="G4593" t="s">
        <v>20049</v>
      </c>
    </row>
    <row r="4594" spans="1:7" x14ac:dyDescent="0.3">
      <c r="A4594">
        <v>4593</v>
      </c>
      <c r="B4594" t="s">
        <v>19642</v>
      </c>
      <c r="C4594" t="s">
        <v>15065</v>
      </c>
      <c r="D4594">
        <v>37395</v>
      </c>
      <c r="E4594">
        <v>171</v>
      </c>
      <c r="F4594" t="s">
        <v>15055</v>
      </c>
      <c r="G4594" t="s">
        <v>20049</v>
      </c>
    </row>
    <row r="4595" spans="1:7" x14ac:dyDescent="0.3">
      <c r="A4595">
        <v>4594</v>
      </c>
      <c r="B4595" t="s">
        <v>19643</v>
      </c>
      <c r="C4595" t="s">
        <v>15069</v>
      </c>
      <c r="D4595">
        <v>42186</v>
      </c>
      <c r="E4595">
        <v>134</v>
      </c>
      <c r="F4595" t="s">
        <v>15070</v>
      </c>
      <c r="G4595" t="s">
        <v>20049</v>
      </c>
    </row>
    <row r="4596" spans="1:7" x14ac:dyDescent="0.3">
      <c r="A4596">
        <v>4595</v>
      </c>
      <c r="B4596" t="s">
        <v>19644</v>
      </c>
      <c r="C4596" t="s">
        <v>15077</v>
      </c>
      <c r="D4596">
        <v>18016</v>
      </c>
      <c r="E4596">
        <v>124</v>
      </c>
      <c r="F4596" t="s">
        <v>15063</v>
      </c>
      <c r="G4596" t="s">
        <v>20049</v>
      </c>
    </row>
    <row r="4597" spans="1:7" x14ac:dyDescent="0.3">
      <c r="A4597">
        <v>4596</v>
      </c>
      <c r="B4597" t="s">
        <v>19645</v>
      </c>
      <c r="C4597" t="s">
        <v>15057</v>
      </c>
      <c r="D4597">
        <v>29209</v>
      </c>
      <c r="E4597">
        <v>334</v>
      </c>
      <c r="F4597" t="s">
        <v>15063</v>
      </c>
      <c r="G4597" t="s">
        <v>20049</v>
      </c>
    </row>
    <row r="4598" spans="1:7" x14ac:dyDescent="0.3">
      <c r="A4598">
        <v>4597</v>
      </c>
      <c r="B4598" t="s">
        <v>19470</v>
      </c>
      <c r="C4598" t="s">
        <v>15057</v>
      </c>
      <c r="D4598">
        <v>20563</v>
      </c>
      <c r="E4598">
        <v>23</v>
      </c>
      <c r="F4598" t="s">
        <v>15061</v>
      </c>
      <c r="G4598" t="s">
        <v>20051</v>
      </c>
    </row>
    <row r="4599" spans="1:7" x14ac:dyDescent="0.3">
      <c r="A4599">
        <v>4598</v>
      </c>
      <c r="B4599" t="s">
        <v>19646</v>
      </c>
      <c r="C4599" t="s">
        <v>15069</v>
      </c>
      <c r="D4599">
        <v>25704</v>
      </c>
      <c r="E4599">
        <v>112</v>
      </c>
      <c r="F4599" t="s">
        <v>15070</v>
      </c>
      <c r="G4599" t="s">
        <v>20049</v>
      </c>
    </row>
    <row r="4600" spans="1:7" x14ac:dyDescent="0.3">
      <c r="A4600">
        <v>4599</v>
      </c>
      <c r="B4600" t="s">
        <v>19647</v>
      </c>
      <c r="C4600" t="s">
        <v>15057</v>
      </c>
      <c r="D4600">
        <v>22501</v>
      </c>
      <c r="E4600">
        <v>184</v>
      </c>
      <c r="F4600" t="s">
        <v>15070</v>
      </c>
      <c r="G4600" t="s">
        <v>20049</v>
      </c>
    </row>
    <row r="4601" spans="1:7" x14ac:dyDescent="0.3">
      <c r="A4601">
        <v>4600</v>
      </c>
      <c r="B4601" t="s">
        <v>19648</v>
      </c>
      <c r="C4601" t="s">
        <v>15057</v>
      </c>
      <c r="D4601">
        <v>31972</v>
      </c>
      <c r="E4601">
        <v>174</v>
      </c>
      <c r="F4601" t="s">
        <v>15063</v>
      </c>
      <c r="G4601" t="s">
        <v>20049</v>
      </c>
    </row>
    <row r="4602" spans="1:7" x14ac:dyDescent="0.3">
      <c r="A4602">
        <v>4601</v>
      </c>
      <c r="B4602" t="s">
        <v>19649</v>
      </c>
      <c r="C4602" t="s">
        <v>15077</v>
      </c>
      <c r="D4602">
        <v>29845</v>
      </c>
      <c r="E4602">
        <v>284</v>
      </c>
      <c r="F4602" t="s">
        <v>15061</v>
      </c>
      <c r="G4602" t="s">
        <v>20049</v>
      </c>
    </row>
    <row r="4603" spans="1:7" x14ac:dyDescent="0.3">
      <c r="A4603">
        <v>4602</v>
      </c>
      <c r="B4603" t="s">
        <v>19650</v>
      </c>
      <c r="C4603" t="s">
        <v>15060</v>
      </c>
      <c r="D4603">
        <v>15974</v>
      </c>
      <c r="E4603">
        <v>797</v>
      </c>
      <c r="F4603" t="s">
        <v>15063</v>
      </c>
      <c r="G4603" t="s">
        <v>20049</v>
      </c>
    </row>
    <row r="4604" spans="1:7" x14ac:dyDescent="0.3">
      <c r="A4604">
        <v>4603</v>
      </c>
      <c r="B4604" t="s">
        <v>19651</v>
      </c>
      <c r="C4604" t="s">
        <v>15060</v>
      </c>
      <c r="D4604">
        <v>6964</v>
      </c>
      <c r="E4604">
        <v>488</v>
      </c>
      <c r="F4604" t="s">
        <v>15055</v>
      </c>
      <c r="G4604" t="s">
        <v>20049</v>
      </c>
    </row>
    <row r="4605" spans="1:7" x14ac:dyDescent="0.3">
      <c r="A4605">
        <v>4604</v>
      </c>
      <c r="B4605" t="s">
        <v>19652</v>
      </c>
      <c r="C4605" t="s">
        <v>15060</v>
      </c>
      <c r="D4605">
        <v>27818</v>
      </c>
      <c r="E4605">
        <v>322</v>
      </c>
      <c r="F4605" t="s">
        <v>15063</v>
      </c>
      <c r="G4605" t="s">
        <v>20049</v>
      </c>
    </row>
    <row r="4606" spans="1:7" x14ac:dyDescent="0.3">
      <c r="A4606">
        <v>4605</v>
      </c>
      <c r="B4606" t="s">
        <v>19653</v>
      </c>
      <c r="C4606" t="s">
        <v>15060</v>
      </c>
      <c r="D4606">
        <v>47333</v>
      </c>
      <c r="E4606">
        <v>255</v>
      </c>
      <c r="F4606" t="s">
        <v>15070</v>
      </c>
      <c r="G4606" t="s">
        <v>20049</v>
      </c>
    </row>
    <row r="4607" spans="1:7" x14ac:dyDescent="0.3">
      <c r="A4607">
        <v>4606</v>
      </c>
      <c r="B4607" t="s">
        <v>19654</v>
      </c>
      <c r="C4607" t="s">
        <v>15060</v>
      </c>
      <c r="D4607">
        <v>1663</v>
      </c>
      <c r="E4607">
        <v>178</v>
      </c>
      <c r="F4607" t="s">
        <v>15055</v>
      </c>
      <c r="G4607" t="s">
        <v>20049</v>
      </c>
    </row>
    <row r="4608" spans="1:7" x14ac:dyDescent="0.3">
      <c r="A4608">
        <v>4607</v>
      </c>
      <c r="B4608" t="s">
        <v>19655</v>
      </c>
      <c r="C4608" t="s">
        <v>15077</v>
      </c>
      <c r="D4608">
        <v>27401</v>
      </c>
      <c r="E4608">
        <v>182</v>
      </c>
      <c r="F4608" t="s">
        <v>15063</v>
      </c>
      <c r="G4608" t="s">
        <v>20049</v>
      </c>
    </row>
    <row r="4609" spans="1:7" x14ac:dyDescent="0.3">
      <c r="A4609">
        <v>4608</v>
      </c>
      <c r="B4609" t="s">
        <v>19656</v>
      </c>
      <c r="C4609" t="s">
        <v>15057</v>
      </c>
      <c r="D4609">
        <v>36947</v>
      </c>
      <c r="E4609">
        <v>960</v>
      </c>
      <c r="F4609" t="s">
        <v>15070</v>
      </c>
      <c r="G4609" t="s">
        <v>20049</v>
      </c>
    </row>
    <row r="4610" spans="1:7" x14ac:dyDescent="0.3">
      <c r="A4610">
        <v>4609</v>
      </c>
      <c r="B4610" t="s">
        <v>19657</v>
      </c>
      <c r="C4610" t="s">
        <v>15060</v>
      </c>
      <c r="D4610">
        <v>36602</v>
      </c>
      <c r="E4610">
        <v>423</v>
      </c>
      <c r="F4610" t="s">
        <v>15061</v>
      </c>
      <c r="G4610" t="s">
        <v>20049</v>
      </c>
    </row>
    <row r="4611" spans="1:7" x14ac:dyDescent="0.3">
      <c r="A4611">
        <v>4610</v>
      </c>
      <c r="B4611" t="s">
        <v>19658</v>
      </c>
      <c r="C4611" t="s">
        <v>15060</v>
      </c>
      <c r="D4611">
        <v>47494</v>
      </c>
      <c r="E4611">
        <v>604</v>
      </c>
      <c r="F4611" t="s">
        <v>15055</v>
      </c>
      <c r="G4611" t="s">
        <v>20049</v>
      </c>
    </row>
    <row r="4612" spans="1:7" x14ac:dyDescent="0.3">
      <c r="A4612">
        <v>4611</v>
      </c>
      <c r="B4612" t="s">
        <v>19659</v>
      </c>
      <c r="C4612" t="s">
        <v>15060</v>
      </c>
      <c r="D4612">
        <v>9826</v>
      </c>
      <c r="E4612">
        <v>996</v>
      </c>
      <c r="F4612" t="s">
        <v>15063</v>
      </c>
      <c r="G4612" t="s">
        <v>20049</v>
      </c>
    </row>
    <row r="4613" spans="1:7" x14ac:dyDescent="0.3">
      <c r="A4613">
        <v>4612</v>
      </c>
      <c r="B4613" t="s">
        <v>19660</v>
      </c>
      <c r="C4613" t="s">
        <v>15060</v>
      </c>
      <c r="D4613">
        <v>29074</v>
      </c>
      <c r="E4613">
        <v>999</v>
      </c>
      <c r="F4613" t="s">
        <v>15055</v>
      </c>
      <c r="G4613" t="s">
        <v>20049</v>
      </c>
    </row>
    <row r="4614" spans="1:7" x14ac:dyDescent="0.3">
      <c r="A4614">
        <v>4613</v>
      </c>
      <c r="B4614" t="s">
        <v>19661</v>
      </c>
      <c r="C4614" t="s">
        <v>15060</v>
      </c>
      <c r="D4614">
        <v>28672</v>
      </c>
      <c r="E4614">
        <v>319</v>
      </c>
      <c r="F4614" t="s">
        <v>15061</v>
      </c>
      <c r="G4614" t="s">
        <v>20049</v>
      </c>
    </row>
    <row r="4615" spans="1:7" x14ac:dyDescent="0.3">
      <c r="A4615">
        <v>4614</v>
      </c>
      <c r="B4615" t="s">
        <v>19662</v>
      </c>
      <c r="C4615" t="s">
        <v>15069</v>
      </c>
      <c r="D4615">
        <v>1936</v>
      </c>
      <c r="E4615">
        <v>758</v>
      </c>
      <c r="F4615" t="s">
        <v>15063</v>
      </c>
      <c r="G4615" t="s">
        <v>20049</v>
      </c>
    </row>
    <row r="4616" spans="1:7" x14ac:dyDescent="0.3">
      <c r="A4616">
        <v>4615</v>
      </c>
      <c r="B4616" t="s">
        <v>19663</v>
      </c>
      <c r="C4616" t="s">
        <v>15069</v>
      </c>
      <c r="D4616">
        <v>47457</v>
      </c>
      <c r="E4616">
        <v>356</v>
      </c>
      <c r="F4616" t="s">
        <v>15055</v>
      </c>
      <c r="G4616" t="s">
        <v>20049</v>
      </c>
    </row>
    <row r="4617" spans="1:7" x14ac:dyDescent="0.3">
      <c r="A4617">
        <v>4616</v>
      </c>
      <c r="B4617" t="s">
        <v>19664</v>
      </c>
      <c r="C4617" t="s">
        <v>15077</v>
      </c>
      <c r="D4617">
        <v>23213</v>
      </c>
      <c r="E4617">
        <v>623</v>
      </c>
      <c r="F4617" t="s">
        <v>15070</v>
      </c>
      <c r="G4617" t="s">
        <v>20049</v>
      </c>
    </row>
    <row r="4618" spans="1:7" x14ac:dyDescent="0.3">
      <c r="A4618">
        <v>4617</v>
      </c>
      <c r="B4618" t="s">
        <v>19665</v>
      </c>
      <c r="C4618" t="s">
        <v>15057</v>
      </c>
      <c r="D4618">
        <v>49118</v>
      </c>
      <c r="E4618">
        <v>704</v>
      </c>
      <c r="F4618" t="s">
        <v>15061</v>
      </c>
      <c r="G4618" t="s">
        <v>20049</v>
      </c>
    </row>
    <row r="4619" spans="1:7" x14ac:dyDescent="0.3">
      <c r="A4619">
        <v>4618</v>
      </c>
      <c r="B4619" t="s">
        <v>19666</v>
      </c>
      <c r="C4619" t="s">
        <v>15060</v>
      </c>
      <c r="D4619">
        <v>1473</v>
      </c>
      <c r="E4619">
        <v>32</v>
      </c>
      <c r="F4619" t="s">
        <v>15061</v>
      </c>
      <c r="G4619" t="s">
        <v>20051</v>
      </c>
    </row>
    <row r="4620" spans="1:7" x14ac:dyDescent="0.3">
      <c r="A4620">
        <v>4619</v>
      </c>
      <c r="B4620" t="s">
        <v>19667</v>
      </c>
      <c r="C4620" t="s">
        <v>15065</v>
      </c>
      <c r="D4620">
        <v>43411</v>
      </c>
      <c r="E4620">
        <v>753</v>
      </c>
      <c r="F4620" t="s">
        <v>15070</v>
      </c>
      <c r="G4620" t="s">
        <v>20049</v>
      </c>
    </row>
    <row r="4621" spans="1:7" x14ac:dyDescent="0.3">
      <c r="A4621">
        <v>4620</v>
      </c>
      <c r="B4621" t="s">
        <v>19668</v>
      </c>
      <c r="C4621" t="s">
        <v>15065</v>
      </c>
      <c r="D4621">
        <v>12221</v>
      </c>
      <c r="E4621">
        <v>906</v>
      </c>
      <c r="F4621" t="s">
        <v>15055</v>
      </c>
      <c r="G4621" t="s">
        <v>20049</v>
      </c>
    </row>
    <row r="4622" spans="1:7" x14ac:dyDescent="0.3">
      <c r="A4622">
        <v>4621</v>
      </c>
      <c r="B4622" t="s">
        <v>19669</v>
      </c>
      <c r="C4622" t="s">
        <v>15060</v>
      </c>
      <c r="D4622">
        <v>18572</v>
      </c>
      <c r="E4622">
        <v>451</v>
      </c>
      <c r="F4622" t="s">
        <v>15061</v>
      </c>
      <c r="G4622" t="s">
        <v>20049</v>
      </c>
    </row>
    <row r="4623" spans="1:7" x14ac:dyDescent="0.3">
      <c r="A4623">
        <v>4622</v>
      </c>
      <c r="B4623" t="s">
        <v>19670</v>
      </c>
      <c r="C4623" t="s">
        <v>15069</v>
      </c>
      <c r="D4623">
        <v>36706</v>
      </c>
      <c r="E4623">
        <v>917</v>
      </c>
      <c r="F4623" t="s">
        <v>15055</v>
      </c>
      <c r="G4623" t="s">
        <v>20049</v>
      </c>
    </row>
    <row r="4624" spans="1:7" x14ac:dyDescent="0.3">
      <c r="A4624">
        <v>4623</v>
      </c>
      <c r="B4624" t="s">
        <v>19671</v>
      </c>
      <c r="C4624" t="s">
        <v>15077</v>
      </c>
      <c r="D4624">
        <v>1231</v>
      </c>
      <c r="E4624">
        <v>147</v>
      </c>
      <c r="F4624" t="s">
        <v>15070</v>
      </c>
      <c r="G4624" t="s">
        <v>20049</v>
      </c>
    </row>
    <row r="4625" spans="1:7" x14ac:dyDescent="0.3">
      <c r="A4625">
        <v>4624</v>
      </c>
      <c r="B4625" t="s">
        <v>19672</v>
      </c>
      <c r="C4625" t="s">
        <v>15054</v>
      </c>
      <c r="D4625">
        <v>886</v>
      </c>
      <c r="E4625">
        <v>535</v>
      </c>
      <c r="F4625" t="s">
        <v>15070</v>
      </c>
      <c r="G4625" t="s">
        <v>20049</v>
      </c>
    </row>
    <row r="4626" spans="1:7" x14ac:dyDescent="0.3">
      <c r="A4626">
        <v>4625</v>
      </c>
      <c r="B4626" t="s">
        <v>19673</v>
      </c>
      <c r="C4626" t="s">
        <v>15065</v>
      </c>
      <c r="D4626">
        <v>38271</v>
      </c>
      <c r="E4626">
        <v>72</v>
      </c>
      <c r="F4626" t="s">
        <v>15070</v>
      </c>
      <c r="G4626" t="s">
        <v>20051</v>
      </c>
    </row>
    <row r="4627" spans="1:7" x14ac:dyDescent="0.3">
      <c r="A4627">
        <v>4626</v>
      </c>
      <c r="B4627" t="s">
        <v>19674</v>
      </c>
      <c r="C4627" t="s">
        <v>15069</v>
      </c>
      <c r="D4627">
        <v>31206</v>
      </c>
      <c r="E4627">
        <v>72</v>
      </c>
      <c r="F4627" t="s">
        <v>15055</v>
      </c>
      <c r="G4627" t="s">
        <v>20051</v>
      </c>
    </row>
    <row r="4628" spans="1:7" x14ac:dyDescent="0.3">
      <c r="A4628">
        <v>4627</v>
      </c>
      <c r="B4628" t="s">
        <v>19675</v>
      </c>
      <c r="C4628" t="s">
        <v>15069</v>
      </c>
      <c r="D4628">
        <v>15006</v>
      </c>
      <c r="E4628">
        <v>550</v>
      </c>
      <c r="F4628" t="s">
        <v>15070</v>
      </c>
      <c r="G4628" t="s">
        <v>20049</v>
      </c>
    </row>
    <row r="4629" spans="1:7" x14ac:dyDescent="0.3">
      <c r="A4629">
        <v>4628</v>
      </c>
      <c r="B4629" t="s">
        <v>19676</v>
      </c>
      <c r="C4629" t="s">
        <v>15077</v>
      </c>
      <c r="D4629">
        <v>1478</v>
      </c>
      <c r="E4629">
        <v>438</v>
      </c>
      <c r="F4629" t="s">
        <v>15061</v>
      </c>
      <c r="G4629" t="s">
        <v>20049</v>
      </c>
    </row>
    <row r="4630" spans="1:7" x14ac:dyDescent="0.3">
      <c r="A4630">
        <v>4629</v>
      </c>
      <c r="B4630" t="s">
        <v>19677</v>
      </c>
      <c r="C4630" t="s">
        <v>15065</v>
      </c>
      <c r="D4630">
        <v>19133</v>
      </c>
      <c r="E4630">
        <v>751</v>
      </c>
      <c r="F4630" t="s">
        <v>15063</v>
      </c>
      <c r="G4630" t="s">
        <v>20049</v>
      </c>
    </row>
    <row r="4631" spans="1:7" x14ac:dyDescent="0.3">
      <c r="A4631">
        <v>4630</v>
      </c>
      <c r="B4631" t="s">
        <v>19678</v>
      </c>
      <c r="C4631" t="s">
        <v>15054</v>
      </c>
      <c r="D4631">
        <v>39814</v>
      </c>
      <c r="E4631">
        <v>655</v>
      </c>
      <c r="F4631" t="s">
        <v>15061</v>
      </c>
      <c r="G4631" t="s">
        <v>20049</v>
      </c>
    </row>
    <row r="4632" spans="1:7" x14ac:dyDescent="0.3">
      <c r="A4632">
        <v>4631</v>
      </c>
      <c r="B4632" t="s">
        <v>19679</v>
      </c>
      <c r="C4632" t="s">
        <v>15060</v>
      </c>
      <c r="D4632">
        <v>14117</v>
      </c>
      <c r="E4632">
        <v>76</v>
      </c>
      <c r="F4632" t="s">
        <v>15061</v>
      </c>
      <c r="G4632" t="s">
        <v>20051</v>
      </c>
    </row>
    <row r="4633" spans="1:7" x14ac:dyDescent="0.3">
      <c r="A4633">
        <v>4632</v>
      </c>
      <c r="B4633" t="s">
        <v>19680</v>
      </c>
      <c r="C4633" t="s">
        <v>15077</v>
      </c>
      <c r="D4633">
        <v>4254</v>
      </c>
      <c r="E4633">
        <v>440</v>
      </c>
      <c r="F4633" t="s">
        <v>15063</v>
      </c>
      <c r="G4633" t="s">
        <v>20049</v>
      </c>
    </row>
    <row r="4634" spans="1:7" x14ac:dyDescent="0.3">
      <c r="A4634">
        <v>4633</v>
      </c>
      <c r="B4634" t="s">
        <v>19681</v>
      </c>
      <c r="C4634" t="s">
        <v>15060</v>
      </c>
      <c r="D4634">
        <v>19386</v>
      </c>
      <c r="E4634">
        <v>168</v>
      </c>
      <c r="F4634" t="s">
        <v>15055</v>
      </c>
      <c r="G4634" t="s">
        <v>20049</v>
      </c>
    </row>
    <row r="4635" spans="1:7" x14ac:dyDescent="0.3">
      <c r="A4635">
        <v>4634</v>
      </c>
      <c r="B4635" t="s">
        <v>19682</v>
      </c>
      <c r="C4635" t="s">
        <v>15054</v>
      </c>
      <c r="D4635">
        <v>22079</v>
      </c>
      <c r="E4635">
        <v>491</v>
      </c>
      <c r="F4635" t="s">
        <v>15070</v>
      </c>
      <c r="G4635" t="s">
        <v>20049</v>
      </c>
    </row>
    <row r="4636" spans="1:7" x14ac:dyDescent="0.3">
      <c r="A4636">
        <v>4635</v>
      </c>
      <c r="B4636" t="s">
        <v>19683</v>
      </c>
      <c r="C4636" t="s">
        <v>15069</v>
      </c>
      <c r="D4636">
        <v>48957</v>
      </c>
      <c r="E4636">
        <v>639</v>
      </c>
      <c r="F4636" t="s">
        <v>15063</v>
      </c>
      <c r="G4636" t="s">
        <v>20049</v>
      </c>
    </row>
    <row r="4637" spans="1:7" x14ac:dyDescent="0.3">
      <c r="A4637">
        <v>4636</v>
      </c>
      <c r="B4637" t="s">
        <v>19684</v>
      </c>
      <c r="C4637" t="s">
        <v>15060</v>
      </c>
      <c r="D4637">
        <v>3775</v>
      </c>
      <c r="E4637">
        <v>254</v>
      </c>
      <c r="F4637" t="s">
        <v>15063</v>
      </c>
      <c r="G4637" t="s">
        <v>20049</v>
      </c>
    </row>
    <row r="4638" spans="1:7" x14ac:dyDescent="0.3">
      <c r="A4638">
        <v>4637</v>
      </c>
      <c r="B4638" t="s">
        <v>19685</v>
      </c>
      <c r="C4638" t="s">
        <v>15069</v>
      </c>
      <c r="D4638">
        <v>28485</v>
      </c>
      <c r="E4638">
        <v>201</v>
      </c>
      <c r="F4638" t="s">
        <v>15061</v>
      </c>
      <c r="G4638" t="s">
        <v>20049</v>
      </c>
    </row>
    <row r="4639" spans="1:7" x14ac:dyDescent="0.3">
      <c r="A4639">
        <v>4638</v>
      </c>
      <c r="B4639" t="s">
        <v>19686</v>
      </c>
      <c r="C4639" t="s">
        <v>15069</v>
      </c>
      <c r="D4639">
        <v>39056</v>
      </c>
      <c r="E4639">
        <v>4</v>
      </c>
      <c r="F4639" t="s">
        <v>15063</v>
      </c>
      <c r="G4639" t="s">
        <v>20050</v>
      </c>
    </row>
    <row r="4640" spans="1:7" x14ac:dyDescent="0.3">
      <c r="A4640">
        <v>4639</v>
      </c>
      <c r="B4640" t="s">
        <v>19687</v>
      </c>
      <c r="C4640" t="s">
        <v>15060</v>
      </c>
      <c r="D4640">
        <v>48011</v>
      </c>
      <c r="E4640">
        <v>192</v>
      </c>
      <c r="F4640" t="s">
        <v>15055</v>
      </c>
      <c r="G4640" t="s">
        <v>20049</v>
      </c>
    </row>
    <row r="4641" spans="1:7" x14ac:dyDescent="0.3">
      <c r="A4641">
        <v>4640</v>
      </c>
      <c r="B4641" t="s">
        <v>19688</v>
      </c>
      <c r="C4641" t="s">
        <v>15057</v>
      </c>
      <c r="D4641">
        <v>15216</v>
      </c>
      <c r="E4641">
        <v>29</v>
      </c>
      <c r="F4641" t="s">
        <v>15070</v>
      </c>
      <c r="G4641" t="s">
        <v>20051</v>
      </c>
    </row>
    <row r="4642" spans="1:7" x14ac:dyDescent="0.3">
      <c r="A4642">
        <v>4641</v>
      </c>
      <c r="B4642" t="s">
        <v>19689</v>
      </c>
      <c r="C4642" t="s">
        <v>15065</v>
      </c>
      <c r="D4642">
        <v>26126</v>
      </c>
      <c r="E4642">
        <v>299</v>
      </c>
      <c r="F4642" t="s">
        <v>15070</v>
      </c>
      <c r="G4642" t="s">
        <v>20049</v>
      </c>
    </row>
    <row r="4643" spans="1:7" x14ac:dyDescent="0.3">
      <c r="A4643">
        <v>4642</v>
      </c>
      <c r="B4643" t="s">
        <v>19690</v>
      </c>
      <c r="C4643" t="s">
        <v>15069</v>
      </c>
      <c r="D4643">
        <v>39008</v>
      </c>
      <c r="E4643">
        <v>223</v>
      </c>
      <c r="F4643" t="s">
        <v>15070</v>
      </c>
      <c r="G4643" t="s">
        <v>20049</v>
      </c>
    </row>
    <row r="4644" spans="1:7" x14ac:dyDescent="0.3">
      <c r="A4644">
        <v>4643</v>
      </c>
      <c r="B4644" t="s">
        <v>19691</v>
      </c>
      <c r="C4644" t="s">
        <v>15054</v>
      </c>
      <c r="D4644">
        <v>12665</v>
      </c>
      <c r="E4644">
        <v>520</v>
      </c>
      <c r="F4644" t="s">
        <v>15055</v>
      </c>
      <c r="G4644" t="s">
        <v>20049</v>
      </c>
    </row>
    <row r="4645" spans="1:7" x14ac:dyDescent="0.3">
      <c r="A4645">
        <v>4644</v>
      </c>
      <c r="B4645" t="s">
        <v>19692</v>
      </c>
      <c r="C4645" t="s">
        <v>15057</v>
      </c>
      <c r="D4645">
        <v>13899</v>
      </c>
      <c r="E4645">
        <v>977</v>
      </c>
      <c r="F4645" t="s">
        <v>15070</v>
      </c>
      <c r="G4645" t="s">
        <v>20049</v>
      </c>
    </row>
    <row r="4646" spans="1:7" x14ac:dyDescent="0.3">
      <c r="A4646">
        <v>4645</v>
      </c>
      <c r="B4646" t="s">
        <v>19693</v>
      </c>
      <c r="C4646" t="s">
        <v>15069</v>
      </c>
      <c r="D4646">
        <v>43517</v>
      </c>
      <c r="E4646">
        <v>217</v>
      </c>
      <c r="F4646" t="s">
        <v>15070</v>
      </c>
      <c r="G4646" t="s">
        <v>20049</v>
      </c>
    </row>
    <row r="4647" spans="1:7" x14ac:dyDescent="0.3">
      <c r="A4647">
        <v>4646</v>
      </c>
      <c r="B4647" t="s">
        <v>19694</v>
      </c>
      <c r="C4647" t="s">
        <v>15060</v>
      </c>
      <c r="D4647">
        <v>2960</v>
      </c>
      <c r="E4647">
        <v>879</v>
      </c>
      <c r="F4647" t="s">
        <v>15070</v>
      </c>
      <c r="G4647" t="s">
        <v>20049</v>
      </c>
    </row>
    <row r="4648" spans="1:7" x14ac:dyDescent="0.3">
      <c r="A4648">
        <v>4647</v>
      </c>
      <c r="B4648" t="s">
        <v>19695</v>
      </c>
      <c r="C4648" t="s">
        <v>15060</v>
      </c>
      <c r="D4648">
        <v>49861</v>
      </c>
      <c r="E4648">
        <v>809</v>
      </c>
      <c r="F4648" t="s">
        <v>15063</v>
      </c>
      <c r="G4648" t="s">
        <v>20049</v>
      </c>
    </row>
    <row r="4649" spans="1:7" x14ac:dyDescent="0.3">
      <c r="A4649">
        <v>4648</v>
      </c>
      <c r="B4649" t="s">
        <v>19696</v>
      </c>
      <c r="C4649" t="s">
        <v>15065</v>
      </c>
      <c r="D4649">
        <v>29708</v>
      </c>
      <c r="E4649">
        <v>453</v>
      </c>
      <c r="F4649" t="s">
        <v>15055</v>
      </c>
      <c r="G4649" t="s">
        <v>20049</v>
      </c>
    </row>
    <row r="4650" spans="1:7" x14ac:dyDescent="0.3">
      <c r="A4650">
        <v>4649</v>
      </c>
      <c r="B4650" t="s">
        <v>19697</v>
      </c>
      <c r="C4650" t="s">
        <v>15060</v>
      </c>
      <c r="D4650">
        <v>26331</v>
      </c>
      <c r="E4650">
        <v>989</v>
      </c>
      <c r="F4650" t="s">
        <v>15070</v>
      </c>
      <c r="G4650" t="s">
        <v>20049</v>
      </c>
    </row>
    <row r="4651" spans="1:7" x14ac:dyDescent="0.3">
      <c r="A4651">
        <v>4650</v>
      </c>
      <c r="B4651" t="s">
        <v>19698</v>
      </c>
      <c r="C4651" t="s">
        <v>15060</v>
      </c>
      <c r="D4651">
        <v>23228</v>
      </c>
      <c r="E4651">
        <v>381</v>
      </c>
      <c r="F4651" t="s">
        <v>15070</v>
      </c>
      <c r="G4651" t="s">
        <v>20049</v>
      </c>
    </row>
    <row r="4652" spans="1:7" x14ac:dyDescent="0.3">
      <c r="A4652">
        <v>4651</v>
      </c>
      <c r="B4652" t="s">
        <v>19699</v>
      </c>
      <c r="C4652" t="s">
        <v>15069</v>
      </c>
      <c r="D4652">
        <v>8713</v>
      </c>
      <c r="E4652">
        <v>107</v>
      </c>
      <c r="F4652" t="s">
        <v>15061</v>
      </c>
      <c r="G4652" t="s">
        <v>20049</v>
      </c>
    </row>
    <row r="4653" spans="1:7" x14ac:dyDescent="0.3">
      <c r="A4653">
        <v>4652</v>
      </c>
      <c r="B4653" t="s">
        <v>19700</v>
      </c>
      <c r="C4653" t="s">
        <v>15069</v>
      </c>
      <c r="D4653">
        <v>9127</v>
      </c>
      <c r="E4653">
        <v>441</v>
      </c>
      <c r="F4653" t="s">
        <v>15063</v>
      </c>
      <c r="G4653" t="s">
        <v>20049</v>
      </c>
    </row>
    <row r="4654" spans="1:7" x14ac:dyDescent="0.3">
      <c r="A4654">
        <v>4653</v>
      </c>
      <c r="B4654" t="s">
        <v>19701</v>
      </c>
      <c r="C4654" t="s">
        <v>15077</v>
      </c>
      <c r="D4654">
        <v>19504</v>
      </c>
      <c r="E4654">
        <v>472</v>
      </c>
      <c r="F4654" t="s">
        <v>15070</v>
      </c>
      <c r="G4654" t="s">
        <v>20049</v>
      </c>
    </row>
    <row r="4655" spans="1:7" x14ac:dyDescent="0.3">
      <c r="A4655">
        <v>4654</v>
      </c>
      <c r="B4655" t="s">
        <v>19702</v>
      </c>
      <c r="C4655" t="s">
        <v>15069</v>
      </c>
      <c r="D4655">
        <v>24395</v>
      </c>
      <c r="E4655">
        <v>76</v>
      </c>
      <c r="F4655" t="s">
        <v>15063</v>
      </c>
      <c r="G4655" t="s">
        <v>20051</v>
      </c>
    </row>
    <row r="4656" spans="1:7" x14ac:dyDescent="0.3">
      <c r="A4656">
        <v>4655</v>
      </c>
      <c r="B4656" t="s">
        <v>19703</v>
      </c>
      <c r="C4656" t="s">
        <v>15057</v>
      </c>
      <c r="D4656">
        <v>12275</v>
      </c>
      <c r="E4656">
        <v>416</v>
      </c>
      <c r="F4656" t="s">
        <v>15055</v>
      </c>
      <c r="G4656" t="s">
        <v>20049</v>
      </c>
    </row>
    <row r="4657" spans="1:7" x14ac:dyDescent="0.3">
      <c r="A4657">
        <v>4656</v>
      </c>
      <c r="B4657" t="s">
        <v>19704</v>
      </c>
      <c r="C4657" t="s">
        <v>15065</v>
      </c>
      <c r="D4657">
        <v>22537</v>
      </c>
      <c r="E4657">
        <v>513</v>
      </c>
      <c r="F4657" t="s">
        <v>15070</v>
      </c>
      <c r="G4657" t="s">
        <v>20049</v>
      </c>
    </row>
    <row r="4658" spans="1:7" x14ac:dyDescent="0.3">
      <c r="A4658">
        <v>4657</v>
      </c>
      <c r="B4658" t="s">
        <v>19705</v>
      </c>
      <c r="C4658" t="s">
        <v>15057</v>
      </c>
      <c r="D4658">
        <v>14508</v>
      </c>
      <c r="E4658">
        <v>507</v>
      </c>
      <c r="F4658" t="s">
        <v>15070</v>
      </c>
      <c r="G4658" t="s">
        <v>20049</v>
      </c>
    </row>
    <row r="4659" spans="1:7" x14ac:dyDescent="0.3">
      <c r="A4659">
        <v>4658</v>
      </c>
      <c r="B4659" t="s">
        <v>19706</v>
      </c>
      <c r="C4659" t="s">
        <v>15077</v>
      </c>
      <c r="D4659">
        <v>3881</v>
      </c>
      <c r="E4659">
        <v>336</v>
      </c>
      <c r="F4659" t="s">
        <v>15070</v>
      </c>
      <c r="G4659" t="s">
        <v>20049</v>
      </c>
    </row>
    <row r="4660" spans="1:7" x14ac:dyDescent="0.3">
      <c r="A4660">
        <v>4659</v>
      </c>
      <c r="B4660" t="s">
        <v>19707</v>
      </c>
      <c r="C4660" t="s">
        <v>15069</v>
      </c>
      <c r="D4660">
        <v>21788</v>
      </c>
      <c r="E4660">
        <v>92</v>
      </c>
      <c r="F4660" t="s">
        <v>15063</v>
      </c>
      <c r="G4660" t="s">
        <v>20051</v>
      </c>
    </row>
    <row r="4661" spans="1:7" x14ac:dyDescent="0.3">
      <c r="A4661">
        <v>4660</v>
      </c>
      <c r="B4661" t="s">
        <v>19708</v>
      </c>
      <c r="C4661" t="s">
        <v>15054</v>
      </c>
      <c r="D4661">
        <v>939</v>
      </c>
      <c r="E4661">
        <v>45</v>
      </c>
      <c r="F4661" t="s">
        <v>15063</v>
      </c>
      <c r="G4661" t="s">
        <v>20051</v>
      </c>
    </row>
    <row r="4662" spans="1:7" x14ac:dyDescent="0.3">
      <c r="A4662">
        <v>4661</v>
      </c>
      <c r="B4662" t="s">
        <v>19709</v>
      </c>
      <c r="C4662" t="s">
        <v>15054</v>
      </c>
      <c r="D4662">
        <v>7032</v>
      </c>
      <c r="E4662">
        <v>628</v>
      </c>
      <c r="F4662" t="s">
        <v>15070</v>
      </c>
      <c r="G4662" t="s">
        <v>20049</v>
      </c>
    </row>
    <row r="4663" spans="1:7" x14ac:dyDescent="0.3">
      <c r="A4663">
        <v>4662</v>
      </c>
      <c r="B4663" t="s">
        <v>19710</v>
      </c>
      <c r="C4663" t="s">
        <v>15057</v>
      </c>
      <c r="D4663">
        <v>42672</v>
      </c>
      <c r="E4663">
        <v>81</v>
      </c>
      <c r="F4663" t="s">
        <v>15063</v>
      </c>
      <c r="G4663" t="s">
        <v>20051</v>
      </c>
    </row>
    <row r="4664" spans="1:7" x14ac:dyDescent="0.3">
      <c r="A4664">
        <v>4663</v>
      </c>
      <c r="B4664" t="s">
        <v>19711</v>
      </c>
      <c r="C4664" t="s">
        <v>15069</v>
      </c>
      <c r="D4664">
        <v>8562</v>
      </c>
      <c r="E4664">
        <v>558</v>
      </c>
      <c r="F4664" t="s">
        <v>15055</v>
      </c>
      <c r="G4664" t="s">
        <v>20049</v>
      </c>
    </row>
    <row r="4665" spans="1:7" x14ac:dyDescent="0.3">
      <c r="A4665">
        <v>4664</v>
      </c>
      <c r="B4665" t="s">
        <v>19712</v>
      </c>
      <c r="C4665" t="s">
        <v>15057</v>
      </c>
      <c r="D4665">
        <v>27703</v>
      </c>
      <c r="E4665">
        <v>537</v>
      </c>
      <c r="F4665" t="s">
        <v>15063</v>
      </c>
      <c r="G4665" t="s">
        <v>20049</v>
      </c>
    </row>
    <row r="4666" spans="1:7" x14ac:dyDescent="0.3">
      <c r="A4666">
        <v>4665</v>
      </c>
      <c r="B4666" t="s">
        <v>19713</v>
      </c>
      <c r="C4666" t="s">
        <v>15060</v>
      </c>
      <c r="D4666">
        <v>44009</v>
      </c>
      <c r="E4666">
        <v>162</v>
      </c>
      <c r="F4666" t="s">
        <v>15061</v>
      </c>
      <c r="G4666" t="s">
        <v>20049</v>
      </c>
    </row>
    <row r="4667" spans="1:7" x14ac:dyDescent="0.3">
      <c r="A4667">
        <v>4666</v>
      </c>
      <c r="B4667" t="s">
        <v>19714</v>
      </c>
      <c r="C4667" t="s">
        <v>15077</v>
      </c>
      <c r="D4667">
        <v>23921</v>
      </c>
      <c r="E4667">
        <v>439</v>
      </c>
      <c r="F4667" t="s">
        <v>15061</v>
      </c>
      <c r="G4667" t="s">
        <v>20049</v>
      </c>
    </row>
    <row r="4668" spans="1:7" x14ac:dyDescent="0.3">
      <c r="A4668">
        <v>4667</v>
      </c>
      <c r="B4668" t="s">
        <v>19715</v>
      </c>
      <c r="C4668" t="s">
        <v>15057</v>
      </c>
      <c r="D4668">
        <v>33278</v>
      </c>
      <c r="E4668">
        <v>47</v>
      </c>
      <c r="F4668" t="s">
        <v>15063</v>
      </c>
      <c r="G4668" t="s">
        <v>20051</v>
      </c>
    </row>
    <row r="4669" spans="1:7" x14ac:dyDescent="0.3">
      <c r="A4669">
        <v>4668</v>
      </c>
      <c r="B4669" t="s">
        <v>19716</v>
      </c>
      <c r="C4669" t="s">
        <v>15065</v>
      </c>
      <c r="D4669">
        <v>4862</v>
      </c>
      <c r="E4669">
        <v>641</v>
      </c>
      <c r="F4669" t="s">
        <v>15061</v>
      </c>
      <c r="G4669" t="s">
        <v>20049</v>
      </c>
    </row>
    <row r="4670" spans="1:7" x14ac:dyDescent="0.3">
      <c r="A4670">
        <v>4669</v>
      </c>
      <c r="B4670" t="s">
        <v>19717</v>
      </c>
      <c r="C4670" t="s">
        <v>15077</v>
      </c>
      <c r="D4670">
        <v>46388</v>
      </c>
      <c r="E4670">
        <v>485</v>
      </c>
      <c r="F4670" t="s">
        <v>15063</v>
      </c>
      <c r="G4670" t="s">
        <v>20049</v>
      </c>
    </row>
    <row r="4671" spans="1:7" x14ac:dyDescent="0.3">
      <c r="A4671">
        <v>4670</v>
      </c>
      <c r="B4671" t="s">
        <v>19718</v>
      </c>
      <c r="C4671" t="s">
        <v>15057</v>
      </c>
      <c r="D4671">
        <v>26328</v>
      </c>
      <c r="E4671">
        <v>377</v>
      </c>
      <c r="F4671" t="s">
        <v>15070</v>
      </c>
      <c r="G4671" t="s">
        <v>20049</v>
      </c>
    </row>
    <row r="4672" spans="1:7" x14ac:dyDescent="0.3">
      <c r="A4672">
        <v>4671</v>
      </c>
      <c r="B4672" t="s">
        <v>19719</v>
      </c>
      <c r="C4672" t="s">
        <v>15057</v>
      </c>
      <c r="D4672">
        <v>4128</v>
      </c>
      <c r="E4672">
        <v>575</v>
      </c>
      <c r="F4672" t="s">
        <v>15070</v>
      </c>
      <c r="G4672" t="s">
        <v>20049</v>
      </c>
    </row>
    <row r="4673" spans="1:7" x14ac:dyDescent="0.3">
      <c r="A4673">
        <v>4672</v>
      </c>
      <c r="B4673" t="s">
        <v>19720</v>
      </c>
      <c r="C4673" t="s">
        <v>15057</v>
      </c>
      <c r="D4673">
        <v>3377</v>
      </c>
      <c r="E4673">
        <v>311</v>
      </c>
      <c r="F4673" t="s">
        <v>15055</v>
      </c>
      <c r="G4673" t="s">
        <v>20049</v>
      </c>
    </row>
    <row r="4674" spans="1:7" x14ac:dyDescent="0.3">
      <c r="A4674">
        <v>4673</v>
      </c>
      <c r="B4674" t="s">
        <v>19721</v>
      </c>
      <c r="C4674" t="s">
        <v>15065</v>
      </c>
      <c r="D4674">
        <v>17904</v>
      </c>
      <c r="E4674">
        <v>760</v>
      </c>
      <c r="F4674" t="s">
        <v>15061</v>
      </c>
      <c r="G4674" t="s">
        <v>20049</v>
      </c>
    </row>
    <row r="4675" spans="1:7" x14ac:dyDescent="0.3">
      <c r="A4675">
        <v>4674</v>
      </c>
      <c r="B4675" t="s">
        <v>19722</v>
      </c>
      <c r="C4675" t="s">
        <v>15069</v>
      </c>
      <c r="D4675">
        <v>45422</v>
      </c>
      <c r="E4675">
        <v>897</v>
      </c>
      <c r="F4675" t="s">
        <v>15061</v>
      </c>
      <c r="G4675" t="s">
        <v>20049</v>
      </c>
    </row>
    <row r="4676" spans="1:7" x14ac:dyDescent="0.3">
      <c r="A4676">
        <v>4675</v>
      </c>
      <c r="B4676" t="s">
        <v>19723</v>
      </c>
      <c r="C4676" t="s">
        <v>15054</v>
      </c>
      <c r="D4676">
        <v>13006</v>
      </c>
      <c r="E4676">
        <v>649</v>
      </c>
      <c r="F4676" t="s">
        <v>15070</v>
      </c>
      <c r="G4676" t="s">
        <v>20049</v>
      </c>
    </row>
    <row r="4677" spans="1:7" x14ac:dyDescent="0.3">
      <c r="A4677">
        <v>4676</v>
      </c>
      <c r="B4677" t="s">
        <v>19724</v>
      </c>
      <c r="C4677" t="s">
        <v>15054</v>
      </c>
      <c r="D4677">
        <v>31272</v>
      </c>
      <c r="E4677">
        <v>321</v>
      </c>
      <c r="F4677" t="s">
        <v>15070</v>
      </c>
      <c r="G4677" t="s">
        <v>20049</v>
      </c>
    </row>
    <row r="4678" spans="1:7" x14ac:dyDescent="0.3">
      <c r="A4678">
        <v>4677</v>
      </c>
      <c r="B4678" t="s">
        <v>19725</v>
      </c>
      <c r="C4678" t="s">
        <v>15054</v>
      </c>
      <c r="D4678">
        <v>20453</v>
      </c>
      <c r="E4678">
        <v>417</v>
      </c>
      <c r="F4678" t="s">
        <v>15070</v>
      </c>
      <c r="G4678" t="s">
        <v>20049</v>
      </c>
    </row>
    <row r="4679" spans="1:7" x14ac:dyDescent="0.3">
      <c r="A4679">
        <v>4678</v>
      </c>
      <c r="B4679" t="s">
        <v>19726</v>
      </c>
      <c r="C4679" t="s">
        <v>15065</v>
      </c>
      <c r="D4679">
        <v>24044</v>
      </c>
      <c r="E4679">
        <v>382</v>
      </c>
      <c r="F4679" t="s">
        <v>15070</v>
      </c>
      <c r="G4679" t="s">
        <v>20049</v>
      </c>
    </row>
    <row r="4680" spans="1:7" x14ac:dyDescent="0.3">
      <c r="A4680">
        <v>4679</v>
      </c>
      <c r="B4680" t="s">
        <v>19727</v>
      </c>
      <c r="C4680" t="s">
        <v>15065</v>
      </c>
      <c r="D4680">
        <v>23635</v>
      </c>
      <c r="E4680">
        <v>513</v>
      </c>
      <c r="F4680" t="s">
        <v>15061</v>
      </c>
      <c r="G4680" t="s">
        <v>20049</v>
      </c>
    </row>
    <row r="4681" spans="1:7" x14ac:dyDescent="0.3">
      <c r="A4681">
        <v>4680</v>
      </c>
      <c r="B4681" t="s">
        <v>19728</v>
      </c>
      <c r="C4681" t="s">
        <v>15057</v>
      </c>
      <c r="D4681">
        <v>12501</v>
      </c>
      <c r="E4681">
        <v>758</v>
      </c>
      <c r="F4681" t="s">
        <v>15055</v>
      </c>
      <c r="G4681" t="s">
        <v>20049</v>
      </c>
    </row>
    <row r="4682" spans="1:7" x14ac:dyDescent="0.3">
      <c r="A4682">
        <v>4681</v>
      </c>
      <c r="B4682" t="s">
        <v>19729</v>
      </c>
      <c r="C4682" t="s">
        <v>15054</v>
      </c>
      <c r="D4682">
        <v>46169</v>
      </c>
      <c r="E4682">
        <v>148</v>
      </c>
      <c r="F4682" t="s">
        <v>15063</v>
      </c>
      <c r="G4682" t="s">
        <v>20049</v>
      </c>
    </row>
    <row r="4683" spans="1:7" x14ac:dyDescent="0.3">
      <c r="A4683">
        <v>4682</v>
      </c>
      <c r="B4683" t="s">
        <v>19730</v>
      </c>
      <c r="C4683" t="s">
        <v>15069</v>
      </c>
      <c r="D4683">
        <v>13773</v>
      </c>
      <c r="E4683">
        <v>378</v>
      </c>
      <c r="F4683" t="s">
        <v>15063</v>
      </c>
      <c r="G4683" t="s">
        <v>20049</v>
      </c>
    </row>
    <row r="4684" spans="1:7" x14ac:dyDescent="0.3">
      <c r="A4684">
        <v>4683</v>
      </c>
      <c r="B4684" t="s">
        <v>19731</v>
      </c>
      <c r="C4684" t="s">
        <v>15060</v>
      </c>
      <c r="D4684">
        <v>34017</v>
      </c>
      <c r="E4684">
        <v>70</v>
      </c>
      <c r="F4684" t="s">
        <v>15063</v>
      </c>
      <c r="G4684" t="s">
        <v>20051</v>
      </c>
    </row>
    <row r="4685" spans="1:7" x14ac:dyDescent="0.3">
      <c r="A4685">
        <v>4684</v>
      </c>
      <c r="B4685" t="s">
        <v>19732</v>
      </c>
      <c r="C4685" t="s">
        <v>15054</v>
      </c>
      <c r="D4685">
        <v>6976</v>
      </c>
      <c r="E4685">
        <v>419</v>
      </c>
      <c r="F4685" t="s">
        <v>15063</v>
      </c>
      <c r="G4685" t="s">
        <v>20049</v>
      </c>
    </row>
    <row r="4686" spans="1:7" x14ac:dyDescent="0.3">
      <c r="A4686">
        <v>4685</v>
      </c>
      <c r="B4686" t="s">
        <v>19733</v>
      </c>
      <c r="C4686" t="s">
        <v>15077</v>
      </c>
      <c r="D4686">
        <v>9097</v>
      </c>
      <c r="E4686">
        <v>936</v>
      </c>
      <c r="F4686" t="s">
        <v>15055</v>
      </c>
      <c r="G4686" t="s">
        <v>20049</v>
      </c>
    </row>
    <row r="4687" spans="1:7" x14ac:dyDescent="0.3">
      <c r="A4687">
        <v>4686</v>
      </c>
      <c r="B4687" t="s">
        <v>19734</v>
      </c>
      <c r="C4687" t="s">
        <v>15077</v>
      </c>
      <c r="D4687">
        <v>5246</v>
      </c>
      <c r="E4687">
        <v>272</v>
      </c>
      <c r="F4687" t="s">
        <v>15061</v>
      </c>
      <c r="G4687" t="s">
        <v>20049</v>
      </c>
    </row>
    <row r="4688" spans="1:7" x14ac:dyDescent="0.3">
      <c r="A4688">
        <v>4687</v>
      </c>
      <c r="B4688" t="s">
        <v>19735</v>
      </c>
      <c r="C4688" t="s">
        <v>15060</v>
      </c>
      <c r="D4688">
        <v>15401</v>
      </c>
      <c r="E4688">
        <v>10</v>
      </c>
      <c r="F4688" t="s">
        <v>15061</v>
      </c>
      <c r="G4688" t="s">
        <v>20050</v>
      </c>
    </row>
    <row r="4689" spans="1:7" x14ac:dyDescent="0.3">
      <c r="A4689">
        <v>4688</v>
      </c>
      <c r="B4689" t="s">
        <v>19736</v>
      </c>
      <c r="C4689" t="s">
        <v>15065</v>
      </c>
      <c r="D4689">
        <v>49922</v>
      </c>
      <c r="E4689">
        <v>292</v>
      </c>
      <c r="F4689" t="s">
        <v>15070</v>
      </c>
      <c r="G4689" t="s">
        <v>20049</v>
      </c>
    </row>
    <row r="4690" spans="1:7" x14ac:dyDescent="0.3">
      <c r="A4690">
        <v>4689</v>
      </c>
      <c r="B4690" t="s">
        <v>19737</v>
      </c>
      <c r="C4690" t="s">
        <v>15077</v>
      </c>
      <c r="D4690">
        <v>44002</v>
      </c>
      <c r="E4690">
        <v>737</v>
      </c>
      <c r="F4690" t="s">
        <v>15070</v>
      </c>
      <c r="G4690" t="s">
        <v>20049</v>
      </c>
    </row>
    <row r="4691" spans="1:7" x14ac:dyDescent="0.3">
      <c r="A4691">
        <v>4690</v>
      </c>
      <c r="B4691" t="s">
        <v>19738</v>
      </c>
      <c r="C4691" t="s">
        <v>15060</v>
      </c>
      <c r="D4691">
        <v>16435</v>
      </c>
      <c r="E4691">
        <v>89</v>
      </c>
      <c r="F4691" t="s">
        <v>15070</v>
      </c>
      <c r="G4691" t="s">
        <v>20051</v>
      </c>
    </row>
    <row r="4692" spans="1:7" x14ac:dyDescent="0.3">
      <c r="A4692">
        <v>4691</v>
      </c>
      <c r="B4692" t="s">
        <v>19739</v>
      </c>
      <c r="C4692" t="s">
        <v>15069</v>
      </c>
      <c r="D4692">
        <v>38552</v>
      </c>
      <c r="E4692">
        <v>844</v>
      </c>
      <c r="F4692" t="s">
        <v>15070</v>
      </c>
      <c r="G4692" t="s">
        <v>20049</v>
      </c>
    </row>
    <row r="4693" spans="1:7" x14ac:dyDescent="0.3">
      <c r="A4693">
        <v>4692</v>
      </c>
      <c r="B4693" t="s">
        <v>19740</v>
      </c>
      <c r="C4693" t="s">
        <v>15077</v>
      </c>
      <c r="D4693">
        <v>44315</v>
      </c>
      <c r="E4693">
        <v>244</v>
      </c>
      <c r="F4693" t="s">
        <v>15070</v>
      </c>
      <c r="G4693" t="s">
        <v>20049</v>
      </c>
    </row>
    <row r="4694" spans="1:7" x14ac:dyDescent="0.3">
      <c r="A4694">
        <v>4693</v>
      </c>
      <c r="B4694" t="s">
        <v>19741</v>
      </c>
      <c r="C4694" t="s">
        <v>15054</v>
      </c>
      <c r="D4694">
        <v>23848</v>
      </c>
      <c r="E4694">
        <v>163</v>
      </c>
      <c r="F4694" t="s">
        <v>15063</v>
      </c>
      <c r="G4694" t="s">
        <v>20049</v>
      </c>
    </row>
    <row r="4695" spans="1:7" x14ac:dyDescent="0.3">
      <c r="A4695">
        <v>4694</v>
      </c>
      <c r="B4695" t="s">
        <v>19742</v>
      </c>
      <c r="C4695" t="s">
        <v>15069</v>
      </c>
      <c r="D4695">
        <v>2901</v>
      </c>
      <c r="E4695">
        <v>388</v>
      </c>
      <c r="F4695" t="s">
        <v>15063</v>
      </c>
      <c r="G4695" t="s">
        <v>20049</v>
      </c>
    </row>
    <row r="4696" spans="1:7" x14ac:dyDescent="0.3">
      <c r="A4696">
        <v>4695</v>
      </c>
      <c r="B4696" t="s">
        <v>19743</v>
      </c>
      <c r="C4696" t="s">
        <v>15077</v>
      </c>
      <c r="D4696">
        <v>2105</v>
      </c>
      <c r="E4696">
        <v>542</v>
      </c>
      <c r="F4696" t="s">
        <v>15070</v>
      </c>
      <c r="G4696" t="s">
        <v>20049</v>
      </c>
    </row>
    <row r="4697" spans="1:7" x14ac:dyDescent="0.3">
      <c r="A4697">
        <v>4696</v>
      </c>
      <c r="B4697" t="s">
        <v>19744</v>
      </c>
      <c r="C4697" t="s">
        <v>15069</v>
      </c>
      <c r="D4697">
        <v>49832</v>
      </c>
      <c r="E4697">
        <v>165</v>
      </c>
      <c r="F4697" t="s">
        <v>15055</v>
      </c>
      <c r="G4697" t="s">
        <v>20049</v>
      </c>
    </row>
    <row r="4698" spans="1:7" x14ac:dyDescent="0.3">
      <c r="A4698">
        <v>4697</v>
      </c>
      <c r="B4698" t="s">
        <v>19745</v>
      </c>
      <c r="C4698" t="s">
        <v>15054</v>
      </c>
      <c r="D4698">
        <v>15202</v>
      </c>
      <c r="E4698">
        <v>941</v>
      </c>
      <c r="F4698" t="s">
        <v>15063</v>
      </c>
      <c r="G4698" t="s">
        <v>20049</v>
      </c>
    </row>
    <row r="4699" spans="1:7" x14ac:dyDescent="0.3">
      <c r="A4699">
        <v>4698</v>
      </c>
      <c r="B4699" t="s">
        <v>19746</v>
      </c>
      <c r="C4699" t="s">
        <v>15060</v>
      </c>
      <c r="D4699">
        <v>32134</v>
      </c>
      <c r="E4699">
        <v>361</v>
      </c>
      <c r="F4699" t="s">
        <v>15055</v>
      </c>
      <c r="G4699" t="s">
        <v>20049</v>
      </c>
    </row>
    <row r="4700" spans="1:7" x14ac:dyDescent="0.3">
      <c r="A4700">
        <v>4699</v>
      </c>
      <c r="B4700" t="s">
        <v>19747</v>
      </c>
      <c r="C4700" t="s">
        <v>15069</v>
      </c>
      <c r="D4700">
        <v>23748</v>
      </c>
      <c r="E4700">
        <v>334</v>
      </c>
      <c r="F4700" t="s">
        <v>15063</v>
      </c>
      <c r="G4700" t="s">
        <v>20049</v>
      </c>
    </row>
    <row r="4701" spans="1:7" x14ac:dyDescent="0.3">
      <c r="A4701">
        <v>4700</v>
      </c>
      <c r="B4701" t="s">
        <v>19748</v>
      </c>
      <c r="C4701" t="s">
        <v>15054</v>
      </c>
      <c r="D4701">
        <v>41555</v>
      </c>
      <c r="E4701">
        <v>711</v>
      </c>
      <c r="F4701" t="s">
        <v>15055</v>
      </c>
      <c r="G4701" t="s">
        <v>20049</v>
      </c>
    </row>
    <row r="4702" spans="1:7" x14ac:dyDescent="0.3">
      <c r="A4702">
        <v>4701</v>
      </c>
      <c r="B4702" t="s">
        <v>19749</v>
      </c>
      <c r="C4702" t="s">
        <v>15069</v>
      </c>
      <c r="D4702">
        <v>32587</v>
      </c>
      <c r="E4702">
        <v>894</v>
      </c>
      <c r="F4702" t="s">
        <v>15070</v>
      </c>
      <c r="G4702" t="s">
        <v>20049</v>
      </c>
    </row>
    <row r="4703" spans="1:7" x14ac:dyDescent="0.3">
      <c r="A4703">
        <v>4702</v>
      </c>
      <c r="B4703" t="s">
        <v>19750</v>
      </c>
      <c r="C4703" t="s">
        <v>15069</v>
      </c>
      <c r="D4703">
        <v>39613</v>
      </c>
      <c r="E4703">
        <v>903</v>
      </c>
      <c r="F4703" t="s">
        <v>15063</v>
      </c>
      <c r="G4703" t="s">
        <v>20049</v>
      </c>
    </row>
    <row r="4704" spans="1:7" x14ac:dyDescent="0.3">
      <c r="A4704">
        <v>4703</v>
      </c>
      <c r="B4704" t="s">
        <v>19751</v>
      </c>
      <c r="C4704" t="s">
        <v>15077</v>
      </c>
      <c r="D4704">
        <v>35714</v>
      </c>
      <c r="E4704">
        <v>432</v>
      </c>
      <c r="F4704" t="s">
        <v>15070</v>
      </c>
      <c r="G4704" t="s">
        <v>20049</v>
      </c>
    </row>
    <row r="4705" spans="1:7" x14ac:dyDescent="0.3">
      <c r="A4705">
        <v>4704</v>
      </c>
      <c r="B4705" t="s">
        <v>19752</v>
      </c>
      <c r="C4705" t="s">
        <v>15069</v>
      </c>
      <c r="D4705">
        <v>43278</v>
      </c>
      <c r="E4705">
        <v>447</v>
      </c>
      <c r="F4705" t="s">
        <v>15063</v>
      </c>
      <c r="G4705" t="s">
        <v>20049</v>
      </c>
    </row>
    <row r="4706" spans="1:7" x14ac:dyDescent="0.3">
      <c r="A4706">
        <v>4705</v>
      </c>
      <c r="B4706" t="s">
        <v>19753</v>
      </c>
      <c r="C4706" t="s">
        <v>15057</v>
      </c>
      <c r="D4706">
        <v>44444</v>
      </c>
      <c r="E4706">
        <v>508</v>
      </c>
      <c r="F4706" t="s">
        <v>15070</v>
      </c>
      <c r="G4706" t="s">
        <v>20049</v>
      </c>
    </row>
    <row r="4707" spans="1:7" x14ac:dyDescent="0.3">
      <c r="A4707">
        <v>4706</v>
      </c>
      <c r="B4707" t="s">
        <v>19754</v>
      </c>
      <c r="C4707" t="s">
        <v>15060</v>
      </c>
      <c r="D4707">
        <v>717</v>
      </c>
      <c r="E4707">
        <v>567</v>
      </c>
      <c r="F4707" t="s">
        <v>15063</v>
      </c>
      <c r="G4707" t="s">
        <v>20049</v>
      </c>
    </row>
    <row r="4708" spans="1:7" x14ac:dyDescent="0.3">
      <c r="A4708">
        <v>4707</v>
      </c>
      <c r="B4708" t="s">
        <v>19755</v>
      </c>
      <c r="C4708" t="s">
        <v>15077</v>
      </c>
      <c r="D4708">
        <v>3166</v>
      </c>
      <c r="E4708">
        <v>74</v>
      </c>
      <c r="F4708" t="s">
        <v>15063</v>
      </c>
      <c r="G4708" t="s">
        <v>20051</v>
      </c>
    </row>
    <row r="4709" spans="1:7" x14ac:dyDescent="0.3">
      <c r="A4709">
        <v>4708</v>
      </c>
      <c r="B4709" t="s">
        <v>19756</v>
      </c>
      <c r="C4709" t="s">
        <v>15065</v>
      </c>
      <c r="D4709">
        <v>13067</v>
      </c>
      <c r="E4709">
        <v>104</v>
      </c>
      <c r="F4709" t="s">
        <v>15061</v>
      </c>
      <c r="G4709" t="s">
        <v>20049</v>
      </c>
    </row>
    <row r="4710" spans="1:7" x14ac:dyDescent="0.3">
      <c r="A4710">
        <v>4709</v>
      </c>
      <c r="B4710" t="s">
        <v>19757</v>
      </c>
      <c r="C4710" t="s">
        <v>15077</v>
      </c>
      <c r="D4710">
        <v>2778</v>
      </c>
      <c r="E4710">
        <v>197</v>
      </c>
      <c r="F4710" t="s">
        <v>15070</v>
      </c>
      <c r="G4710" t="s">
        <v>20049</v>
      </c>
    </row>
    <row r="4711" spans="1:7" x14ac:dyDescent="0.3">
      <c r="A4711">
        <v>4710</v>
      </c>
      <c r="B4711" t="s">
        <v>19758</v>
      </c>
      <c r="C4711" t="s">
        <v>15057</v>
      </c>
      <c r="D4711">
        <v>2596</v>
      </c>
      <c r="E4711">
        <v>348</v>
      </c>
      <c r="F4711" t="s">
        <v>15070</v>
      </c>
      <c r="G4711" t="s">
        <v>20049</v>
      </c>
    </row>
    <row r="4712" spans="1:7" x14ac:dyDescent="0.3">
      <c r="A4712">
        <v>4711</v>
      </c>
      <c r="B4712" t="s">
        <v>19759</v>
      </c>
      <c r="C4712" t="s">
        <v>15060</v>
      </c>
      <c r="D4712">
        <v>14846</v>
      </c>
      <c r="E4712">
        <v>737</v>
      </c>
      <c r="F4712" t="s">
        <v>15061</v>
      </c>
      <c r="G4712" t="s">
        <v>20049</v>
      </c>
    </row>
    <row r="4713" spans="1:7" x14ac:dyDescent="0.3">
      <c r="A4713">
        <v>4712</v>
      </c>
      <c r="B4713" t="s">
        <v>19760</v>
      </c>
      <c r="C4713" t="s">
        <v>15069</v>
      </c>
      <c r="D4713">
        <v>5242</v>
      </c>
      <c r="E4713">
        <v>709</v>
      </c>
      <c r="F4713" t="s">
        <v>15070</v>
      </c>
      <c r="G4713" t="s">
        <v>20049</v>
      </c>
    </row>
    <row r="4714" spans="1:7" x14ac:dyDescent="0.3">
      <c r="A4714">
        <v>4713</v>
      </c>
      <c r="B4714" t="s">
        <v>19761</v>
      </c>
      <c r="C4714" t="s">
        <v>15077</v>
      </c>
      <c r="D4714">
        <v>37266</v>
      </c>
      <c r="E4714">
        <v>859</v>
      </c>
      <c r="F4714" t="s">
        <v>15061</v>
      </c>
      <c r="G4714" t="s">
        <v>20049</v>
      </c>
    </row>
    <row r="4715" spans="1:7" x14ac:dyDescent="0.3">
      <c r="A4715">
        <v>4714</v>
      </c>
      <c r="B4715" t="s">
        <v>19762</v>
      </c>
      <c r="C4715" t="s">
        <v>15054</v>
      </c>
      <c r="D4715">
        <v>47782</v>
      </c>
      <c r="E4715">
        <v>511</v>
      </c>
      <c r="F4715" t="s">
        <v>15061</v>
      </c>
      <c r="G4715" t="s">
        <v>20049</v>
      </c>
    </row>
    <row r="4716" spans="1:7" x14ac:dyDescent="0.3">
      <c r="A4716">
        <v>4715</v>
      </c>
      <c r="B4716" t="s">
        <v>19763</v>
      </c>
      <c r="C4716" t="s">
        <v>15065</v>
      </c>
      <c r="D4716">
        <v>6787</v>
      </c>
      <c r="E4716">
        <v>415</v>
      </c>
      <c r="F4716" t="s">
        <v>15063</v>
      </c>
      <c r="G4716" t="s">
        <v>20049</v>
      </c>
    </row>
    <row r="4717" spans="1:7" x14ac:dyDescent="0.3">
      <c r="A4717">
        <v>4716</v>
      </c>
      <c r="B4717" t="s">
        <v>19764</v>
      </c>
      <c r="C4717" t="s">
        <v>15077</v>
      </c>
      <c r="D4717">
        <v>1923</v>
      </c>
      <c r="E4717">
        <v>960</v>
      </c>
      <c r="F4717" t="s">
        <v>15063</v>
      </c>
      <c r="G4717" t="s">
        <v>20049</v>
      </c>
    </row>
    <row r="4718" spans="1:7" x14ac:dyDescent="0.3">
      <c r="A4718">
        <v>4717</v>
      </c>
      <c r="B4718" t="s">
        <v>19765</v>
      </c>
      <c r="C4718" t="s">
        <v>15060</v>
      </c>
      <c r="D4718">
        <v>30734</v>
      </c>
      <c r="E4718">
        <v>543</v>
      </c>
      <c r="F4718" t="s">
        <v>15063</v>
      </c>
      <c r="G4718" t="s">
        <v>20049</v>
      </c>
    </row>
    <row r="4719" spans="1:7" x14ac:dyDescent="0.3">
      <c r="A4719">
        <v>4718</v>
      </c>
      <c r="B4719" t="s">
        <v>19766</v>
      </c>
      <c r="C4719" t="s">
        <v>15060</v>
      </c>
      <c r="D4719">
        <v>35513</v>
      </c>
      <c r="E4719">
        <v>297</v>
      </c>
      <c r="F4719" t="s">
        <v>15055</v>
      </c>
      <c r="G4719" t="s">
        <v>20049</v>
      </c>
    </row>
    <row r="4720" spans="1:7" x14ac:dyDescent="0.3">
      <c r="A4720">
        <v>4719</v>
      </c>
      <c r="B4720" t="s">
        <v>19767</v>
      </c>
      <c r="C4720" t="s">
        <v>15077</v>
      </c>
      <c r="D4720">
        <v>43252</v>
      </c>
      <c r="E4720">
        <v>161</v>
      </c>
      <c r="F4720" t="s">
        <v>15070</v>
      </c>
      <c r="G4720" t="s">
        <v>20049</v>
      </c>
    </row>
    <row r="4721" spans="1:7" x14ac:dyDescent="0.3">
      <c r="A4721">
        <v>4720</v>
      </c>
      <c r="B4721" t="s">
        <v>19768</v>
      </c>
      <c r="C4721" t="s">
        <v>15057</v>
      </c>
      <c r="D4721">
        <v>20304</v>
      </c>
      <c r="E4721">
        <v>466</v>
      </c>
      <c r="F4721" t="s">
        <v>15063</v>
      </c>
      <c r="G4721" t="s">
        <v>20049</v>
      </c>
    </row>
    <row r="4722" spans="1:7" x14ac:dyDescent="0.3">
      <c r="A4722">
        <v>4721</v>
      </c>
      <c r="B4722" t="s">
        <v>19769</v>
      </c>
      <c r="C4722" t="s">
        <v>15054</v>
      </c>
      <c r="D4722">
        <v>11038</v>
      </c>
      <c r="E4722">
        <v>246</v>
      </c>
      <c r="F4722" t="s">
        <v>15055</v>
      </c>
      <c r="G4722" t="s">
        <v>20049</v>
      </c>
    </row>
    <row r="4723" spans="1:7" x14ac:dyDescent="0.3">
      <c r="A4723">
        <v>4722</v>
      </c>
      <c r="B4723" t="s">
        <v>19770</v>
      </c>
      <c r="C4723" t="s">
        <v>15054</v>
      </c>
      <c r="D4723">
        <v>27898</v>
      </c>
      <c r="E4723">
        <v>15</v>
      </c>
      <c r="F4723" t="s">
        <v>15061</v>
      </c>
      <c r="G4723" t="s">
        <v>20050</v>
      </c>
    </row>
    <row r="4724" spans="1:7" x14ac:dyDescent="0.3">
      <c r="A4724">
        <v>4723</v>
      </c>
      <c r="B4724" t="s">
        <v>19771</v>
      </c>
      <c r="C4724" t="s">
        <v>15054</v>
      </c>
      <c r="D4724">
        <v>29601</v>
      </c>
      <c r="E4724">
        <v>266</v>
      </c>
      <c r="F4724" t="s">
        <v>15063</v>
      </c>
      <c r="G4724" t="s">
        <v>20049</v>
      </c>
    </row>
    <row r="4725" spans="1:7" x14ac:dyDescent="0.3">
      <c r="A4725">
        <v>4724</v>
      </c>
      <c r="B4725" t="s">
        <v>19772</v>
      </c>
      <c r="C4725" t="s">
        <v>15057</v>
      </c>
      <c r="D4725">
        <v>31012</v>
      </c>
      <c r="E4725">
        <v>636</v>
      </c>
      <c r="F4725" t="s">
        <v>15055</v>
      </c>
      <c r="G4725" t="s">
        <v>20049</v>
      </c>
    </row>
    <row r="4726" spans="1:7" x14ac:dyDescent="0.3">
      <c r="A4726">
        <v>4725</v>
      </c>
      <c r="B4726" t="s">
        <v>19773</v>
      </c>
      <c r="C4726" t="s">
        <v>15060</v>
      </c>
      <c r="D4726">
        <v>20516</v>
      </c>
      <c r="E4726">
        <v>252</v>
      </c>
      <c r="F4726" t="s">
        <v>15070</v>
      </c>
      <c r="G4726" t="s">
        <v>20049</v>
      </c>
    </row>
    <row r="4727" spans="1:7" x14ac:dyDescent="0.3">
      <c r="A4727">
        <v>4726</v>
      </c>
      <c r="B4727" t="s">
        <v>19774</v>
      </c>
      <c r="C4727" t="s">
        <v>15065</v>
      </c>
      <c r="D4727">
        <v>10396</v>
      </c>
      <c r="E4727">
        <v>865</v>
      </c>
      <c r="F4727" t="s">
        <v>15063</v>
      </c>
      <c r="G4727" t="s">
        <v>20049</v>
      </c>
    </row>
    <row r="4728" spans="1:7" x14ac:dyDescent="0.3">
      <c r="A4728">
        <v>4727</v>
      </c>
      <c r="B4728" t="s">
        <v>19775</v>
      </c>
      <c r="C4728" t="s">
        <v>15069</v>
      </c>
      <c r="D4728">
        <v>3128</v>
      </c>
      <c r="E4728">
        <v>3</v>
      </c>
      <c r="F4728" t="s">
        <v>15070</v>
      </c>
      <c r="G4728" t="s">
        <v>20050</v>
      </c>
    </row>
    <row r="4729" spans="1:7" x14ac:dyDescent="0.3">
      <c r="A4729">
        <v>4728</v>
      </c>
      <c r="B4729" t="s">
        <v>19776</v>
      </c>
      <c r="C4729" t="s">
        <v>15065</v>
      </c>
      <c r="D4729">
        <v>11225</v>
      </c>
      <c r="E4729">
        <v>24</v>
      </c>
      <c r="F4729" t="s">
        <v>15061</v>
      </c>
      <c r="G4729" t="s">
        <v>20051</v>
      </c>
    </row>
    <row r="4730" spans="1:7" x14ac:dyDescent="0.3">
      <c r="A4730">
        <v>4729</v>
      </c>
      <c r="B4730" t="s">
        <v>19777</v>
      </c>
      <c r="C4730" t="s">
        <v>15065</v>
      </c>
      <c r="D4730">
        <v>5073</v>
      </c>
      <c r="E4730">
        <v>618</v>
      </c>
      <c r="F4730" t="s">
        <v>15055</v>
      </c>
      <c r="G4730" t="s">
        <v>20049</v>
      </c>
    </row>
    <row r="4731" spans="1:7" x14ac:dyDescent="0.3">
      <c r="A4731">
        <v>4730</v>
      </c>
      <c r="B4731" t="s">
        <v>19778</v>
      </c>
      <c r="C4731" t="s">
        <v>15065</v>
      </c>
      <c r="D4731">
        <v>19201</v>
      </c>
      <c r="E4731">
        <v>110</v>
      </c>
      <c r="F4731" t="s">
        <v>15061</v>
      </c>
      <c r="G4731" t="s">
        <v>20049</v>
      </c>
    </row>
    <row r="4732" spans="1:7" x14ac:dyDescent="0.3">
      <c r="A4732">
        <v>4731</v>
      </c>
      <c r="B4732" t="s">
        <v>19779</v>
      </c>
      <c r="C4732" t="s">
        <v>15077</v>
      </c>
      <c r="D4732">
        <v>12857</v>
      </c>
      <c r="E4732">
        <v>620</v>
      </c>
      <c r="F4732" t="s">
        <v>15055</v>
      </c>
      <c r="G4732" t="s">
        <v>20049</v>
      </c>
    </row>
    <row r="4733" spans="1:7" x14ac:dyDescent="0.3">
      <c r="A4733">
        <v>4732</v>
      </c>
      <c r="B4733" t="s">
        <v>19780</v>
      </c>
      <c r="C4733" t="s">
        <v>15057</v>
      </c>
      <c r="D4733">
        <v>41348</v>
      </c>
      <c r="E4733">
        <v>692</v>
      </c>
      <c r="F4733" t="s">
        <v>15061</v>
      </c>
      <c r="G4733" t="s">
        <v>20049</v>
      </c>
    </row>
    <row r="4734" spans="1:7" x14ac:dyDescent="0.3">
      <c r="A4734">
        <v>4733</v>
      </c>
      <c r="B4734" t="s">
        <v>19781</v>
      </c>
      <c r="C4734" t="s">
        <v>15077</v>
      </c>
      <c r="D4734">
        <v>29553</v>
      </c>
      <c r="E4734">
        <v>433</v>
      </c>
      <c r="F4734" t="s">
        <v>15055</v>
      </c>
      <c r="G4734" t="s">
        <v>20049</v>
      </c>
    </row>
    <row r="4735" spans="1:7" x14ac:dyDescent="0.3">
      <c r="A4735">
        <v>4734</v>
      </c>
      <c r="B4735" t="s">
        <v>19782</v>
      </c>
      <c r="C4735" t="s">
        <v>15065</v>
      </c>
      <c r="D4735">
        <v>29792</v>
      </c>
      <c r="E4735">
        <v>352</v>
      </c>
      <c r="F4735" t="s">
        <v>15061</v>
      </c>
      <c r="G4735" t="s">
        <v>20049</v>
      </c>
    </row>
    <row r="4736" spans="1:7" x14ac:dyDescent="0.3">
      <c r="A4736">
        <v>4735</v>
      </c>
      <c r="B4736" t="s">
        <v>19783</v>
      </c>
      <c r="C4736" t="s">
        <v>15065</v>
      </c>
      <c r="D4736">
        <v>8206</v>
      </c>
      <c r="E4736">
        <v>517</v>
      </c>
      <c r="F4736" t="s">
        <v>15061</v>
      </c>
      <c r="G4736" t="s">
        <v>20049</v>
      </c>
    </row>
    <row r="4737" spans="1:7" x14ac:dyDescent="0.3">
      <c r="A4737">
        <v>4736</v>
      </c>
      <c r="B4737" t="s">
        <v>19784</v>
      </c>
      <c r="C4737" t="s">
        <v>15065</v>
      </c>
      <c r="D4737">
        <v>37952</v>
      </c>
      <c r="E4737">
        <v>414</v>
      </c>
      <c r="F4737" t="s">
        <v>15070</v>
      </c>
      <c r="G4737" t="s">
        <v>20049</v>
      </c>
    </row>
    <row r="4738" spans="1:7" x14ac:dyDescent="0.3">
      <c r="A4738">
        <v>4737</v>
      </c>
      <c r="B4738" t="s">
        <v>19785</v>
      </c>
      <c r="C4738" t="s">
        <v>15057</v>
      </c>
      <c r="D4738">
        <v>14737</v>
      </c>
      <c r="E4738">
        <v>944</v>
      </c>
      <c r="F4738" t="s">
        <v>15070</v>
      </c>
      <c r="G4738" t="s">
        <v>20049</v>
      </c>
    </row>
    <row r="4739" spans="1:7" x14ac:dyDescent="0.3">
      <c r="A4739">
        <v>4738</v>
      </c>
      <c r="B4739" t="s">
        <v>19786</v>
      </c>
      <c r="C4739" t="s">
        <v>15077</v>
      </c>
      <c r="D4739">
        <v>28354</v>
      </c>
      <c r="E4739">
        <v>977</v>
      </c>
      <c r="F4739" t="s">
        <v>15061</v>
      </c>
      <c r="G4739" t="s">
        <v>20049</v>
      </c>
    </row>
    <row r="4740" spans="1:7" x14ac:dyDescent="0.3">
      <c r="A4740">
        <v>4739</v>
      </c>
      <c r="B4740" t="s">
        <v>19787</v>
      </c>
      <c r="C4740" t="s">
        <v>15057</v>
      </c>
      <c r="D4740">
        <v>8853</v>
      </c>
      <c r="E4740">
        <v>997</v>
      </c>
      <c r="F4740" t="s">
        <v>15070</v>
      </c>
      <c r="G4740" t="s">
        <v>20049</v>
      </c>
    </row>
    <row r="4741" spans="1:7" x14ac:dyDescent="0.3">
      <c r="A4741">
        <v>4740</v>
      </c>
      <c r="B4741" t="s">
        <v>19788</v>
      </c>
      <c r="C4741" t="s">
        <v>15060</v>
      </c>
      <c r="D4741">
        <v>804</v>
      </c>
      <c r="E4741">
        <v>101</v>
      </c>
      <c r="F4741" t="s">
        <v>15061</v>
      </c>
      <c r="G4741" t="s">
        <v>20049</v>
      </c>
    </row>
    <row r="4742" spans="1:7" x14ac:dyDescent="0.3">
      <c r="A4742">
        <v>4741</v>
      </c>
      <c r="B4742" t="s">
        <v>19789</v>
      </c>
      <c r="C4742" t="s">
        <v>15077</v>
      </c>
      <c r="D4742">
        <v>37636</v>
      </c>
      <c r="E4742">
        <v>481</v>
      </c>
      <c r="F4742" t="s">
        <v>15063</v>
      </c>
      <c r="G4742" t="s">
        <v>20049</v>
      </c>
    </row>
    <row r="4743" spans="1:7" x14ac:dyDescent="0.3">
      <c r="A4743">
        <v>4742</v>
      </c>
      <c r="B4743" t="s">
        <v>19790</v>
      </c>
      <c r="C4743" t="s">
        <v>15065</v>
      </c>
      <c r="D4743">
        <v>8493</v>
      </c>
      <c r="E4743">
        <v>8</v>
      </c>
      <c r="F4743" t="s">
        <v>15070</v>
      </c>
      <c r="G4743" t="s">
        <v>20050</v>
      </c>
    </row>
    <row r="4744" spans="1:7" x14ac:dyDescent="0.3">
      <c r="A4744">
        <v>4743</v>
      </c>
      <c r="B4744" t="s">
        <v>19791</v>
      </c>
      <c r="C4744" t="s">
        <v>15077</v>
      </c>
      <c r="D4744">
        <v>6919</v>
      </c>
      <c r="E4744">
        <v>16</v>
      </c>
      <c r="F4744" t="s">
        <v>15061</v>
      </c>
      <c r="G4744" t="s">
        <v>20050</v>
      </c>
    </row>
    <row r="4745" spans="1:7" x14ac:dyDescent="0.3">
      <c r="A4745">
        <v>4744</v>
      </c>
      <c r="B4745" t="s">
        <v>19792</v>
      </c>
      <c r="C4745" t="s">
        <v>15054</v>
      </c>
      <c r="D4745">
        <v>40178</v>
      </c>
      <c r="E4745">
        <v>313</v>
      </c>
      <c r="F4745" t="s">
        <v>15055</v>
      </c>
      <c r="G4745" t="s">
        <v>20049</v>
      </c>
    </row>
    <row r="4746" spans="1:7" x14ac:dyDescent="0.3">
      <c r="A4746">
        <v>4745</v>
      </c>
      <c r="B4746" t="s">
        <v>19793</v>
      </c>
      <c r="C4746" t="s">
        <v>15065</v>
      </c>
      <c r="D4746">
        <v>2596</v>
      </c>
      <c r="E4746">
        <v>211</v>
      </c>
      <c r="F4746" t="s">
        <v>15061</v>
      </c>
      <c r="G4746" t="s">
        <v>20049</v>
      </c>
    </row>
    <row r="4747" spans="1:7" x14ac:dyDescent="0.3">
      <c r="A4747">
        <v>4746</v>
      </c>
      <c r="B4747" t="s">
        <v>19794</v>
      </c>
      <c r="C4747" t="s">
        <v>15057</v>
      </c>
      <c r="D4747">
        <v>25093</v>
      </c>
      <c r="E4747">
        <v>792</v>
      </c>
      <c r="F4747" t="s">
        <v>15070</v>
      </c>
      <c r="G4747" t="s">
        <v>20049</v>
      </c>
    </row>
    <row r="4748" spans="1:7" x14ac:dyDescent="0.3">
      <c r="A4748">
        <v>4747</v>
      </c>
      <c r="B4748" t="s">
        <v>19795</v>
      </c>
      <c r="C4748" t="s">
        <v>15057</v>
      </c>
      <c r="D4748">
        <v>8426</v>
      </c>
      <c r="E4748">
        <v>338</v>
      </c>
      <c r="F4748" t="s">
        <v>15070</v>
      </c>
      <c r="G4748" t="s">
        <v>20049</v>
      </c>
    </row>
    <row r="4749" spans="1:7" x14ac:dyDescent="0.3">
      <c r="A4749">
        <v>4748</v>
      </c>
      <c r="B4749" t="s">
        <v>19796</v>
      </c>
      <c r="C4749" t="s">
        <v>15077</v>
      </c>
      <c r="D4749">
        <v>45618</v>
      </c>
      <c r="E4749">
        <v>56</v>
      </c>
      <c r="F4749" t="s">
        <v>15063</v>
      </c>
      <c r="G4749" t="s">
        <v>20051</v>
      </c>
    </row>
    <row r="4750" spans="1:7" x14ac:dyDescent="0.3">
      <c r="A4750">
        <v>4749</v>
      </c>
      <c r="B4750" t="s">
        <v>19797</v>
      </c>
      <c r="C4750" t="s">
        <v>15054</v>
      </c>
      <c r="D4750">
        <v>3375</v>
      </c>
      <c r="E4750">
        <v>290</v>
      </c>
      <c r="F4750" t="s">
        <v>15055</v>
      </c>
      <c r="G4750" t="s">
        <v>20049</v>
      </c>
    </row>
    <row r="4751" spans="1:7" x14ac:dyDescent="0.3">
      <c r="A4751">
        <v>4750</v>
      </c>
      <c r="B4751" t="s">
        <v>19798</v>
      </c>
      <c r="C4751" t="s">
        <v>15060</v>
      </c>
      <c r="D4751">
        <v>502</v>
      </c>
      <c r="E4751">
        <v>52</v>
      </c>
      <c r="F4751" t="s">
        <v>15063</v>
      </c>
      <c r="G4751" t="s">
        <v>20051</v>
      </c>
    </row>
    <row r="4752" spans="1:7" x14ac:dyDescent="0.3">
      <c r="A4752">
        <v>4751</v>
      </c>
      <c r="B4752" t="s">
        <v>19799</v>
      </c>
      <c r="C4752" t="s">
        <v>15057</v>
      </c>
      <c r="D4752">
        <v>17854</v>
      </c>
      <c r="E4752">
        <v>508</v>
      </c>
      <c r="F4752" t="s">
        <v>15055</v>
      </c>
      <c r="G4752" t="s">
        <v>20049</v>
      </c>
    </row>
    <row r="4753" spans="1:7" x14ac:dyDescent="0.3">
      <c r="A4753">
        <v>4752</v>
      </c>
      <c r="B4753" t="s">
        <v>19800</v>
      </c>
      <c r="C4753" t="s">
        <v>15069</v>
      </c>
      <c r="D4753">
        <v>3023</v>
      </c>
      <c r="E4753">
        <v>880</v>
      </c>
      <c r="F4753" t="s">
        <v>15061</v>
      </c>
      <c r="G4753" t="s">
        <v>20049</v>
      </c>
    </row>
    <row r="4754" spans="1:7" x14ac:dyDescent="0.3">
      <c r="A4754">
        <v>4753</v>
      </c>
      <c r="B4754" t="s">
        <v>19801</v>
      </c>
      <c r="C4754" t="s">
        <v>15065</v>
      </c>
      <c r="D4754">
        <v>16336</v>
      </c>
      <c r="E4754">
        <v>208</v>
      </c>
      <c r="F4754" t="s">
        <v>15063</v>
      </c>
      <c r="G4754" t="s">
        <v>20049</v>
      </c>
    </row>
    <row r="4755" spans="1:7" x14ac:dyDescent="0.3">
      <c r="A4755">
        <v>4754</v>
      </c>
      <c r="B4755" t="s">
        <v>19802</v>
      </c>
      <c r="C4755" t="s">
        <v>15069</v>
      </c>
      <c r="D4755">
        <v>24894</v>
      </c>
      <c r="E4755">
        <v>331</v>
      </c>
      <c r="F4755" t="s">
        <v>15061</v>
      </c>
      <c r="G4755" t="s">
        <v>20049</v>
      </c>
    </row>
    <row r="4756" spans="1:7" x14ac:dyDescent="0.3">
      <c r="A4756">
        <v>4755</v>
      </c>
      <c r="B4756" t="s">
        <v>19803</v>
      </c>
      <c r="C4756" t="s">
        <v>15069</v>
      </c>
      <c r="D4756">
        <v>5359</v>
      </c>
      <c r="E4756">
        <v>438</v>
      </c>
      <c r="F4756" t="s">
        <v>15061</v>
      </c>
      <c r="G4756" t="s">
        <v>20049</v>
      </c>
    </row>
    <row r="4757" spans="1:7" x14ac:dyDescent="0.3">
      <c r="A4757">
        <v>4756</v>
      </c>
      <c r="B4757" t="s">
        <v>19804</v>
      </c>
      <c r="C4757" t="s">
        <v>15060</v>
      </c>
      <c r="D4757">
        <v>28813</v>
      </c>
      <c r="E4757">
        <v>712</v>
      </c>
      <c r="F4757" t="s">
        <v>15061</v>
      </c>
      <c r="G4757" t="s">
        <v>20049</v>
      </c>
    </row>
    <row r="4758" spans="1:7" x14ac:dyDescent="0.3">
      <c r="A4758">
        <v>4757</v>
      </c>
      <c r="B4758" t="s">
        <v>19805</v>
      </c>
      <c r="C4758" t="s">
        <v>15077</v>
      </c>
      <c r="D4758">
        <v>27133</v>
      </c>
      <c r="E4758">
        <v>123</v>
      </c>
      <c r="F4758" t="s">
        <v>15070</v>
      </c>
      <c r="G4758" t="s">
        <v>20049</v>
      </c>
    </row>
    <row r="4759" spans="1:7" x14ac:dyDescent="0.3">
      <c r="A4759">
        <v>4758</v>
      </c>
      <c r="B4759" t="s">
        <v>19806</v>
      </c>
      <c r="C4759" t="s">
        <v>15077</v>
      </c>
      <c r="D4759">
        <v>40324</v>
      </c>
      <c r="E4759">
        <v>808</v>
      </c>
      <c r="F4759" t="s">
        <v>15063</v>
      </c>
      <c r="G4759" t="s">
        <v>20049</v>
      </c>
    </row>
    <row r="4760" spans="1:7" x14ac:dyDescent="0.3">
      <c r="A4760">
        <v>4759</v>
      </c>
      <c r="B4760" t="s">
        <v>19807</v>
      </c>
      <c r="C4760" t="s">
        <v>15054</v>
      </c>
      <c r="D4760">
        <v>2377</v>
      </c>
      <c r="E4760">
        <v>426</v>
      </c>
      <c r="F4760" t="s">
        <v>15063</v>
      </c>
      <c r="G4760" t="s">
        <v>20049</v>
      </c>
    </row>
    <row r="4761" spans="1:7" x14ac:dyDescent="0.3">
      <c r="A4761">
        <v>4760</v>
      </c>
      <c r="B4761" t="s">
        <v>19808</v>
      </c>
      <c r="C4761" t="s">
        <v>15054</v>
      </c>
      <c r="D4761">
        <v>24232</v>
      </c>
      <c r="E4761">
        <v>636</v>
      </c>
      <c r="F4761" t="s">
        <v>15061</v>
      </c>
      <c r="G4761" t="s">
        <v>20049</v>
      </c>
    </row>
    <row r="4762" spans="1:7" x14ac:dyDescent="0.3">
      <c r="A4762">
        <v>4761</v>
      </c>
      <c r="B4762" t="s">
        <v>19809</v>
      </c>
      <c r="C4762" t="s">
        <v>15060</v>
      </c>
      <c r="D4762">
        <v>46061</v>
      </c>
      <c r="E4762">
        <v>694</v>
      </c>
      <c r="F4762" t="s">
        <v>15055</v>
      </c>
      <c r="G4762" t="s">
        <v>20049</v>
      </c>
    </row>
    <row r="4763" spans="1:7" x14ac:dyDescent="0.3">
      <c r="A4763">
        <v>4762</v>
      </c>
      <c r="B4763" t="s">
        <v>19810</v>
      </c>
      <c r="C4763" t="s">
        <v>15060</v>
      </c>
      <c r="D4763">
        <v>25489</v>
      </c>
      <c r="E4763">
        <v>395</v>
      </c>
      <c r="F4763" t="s">
        <v>15063</v>
      </c>
      <c r="G4763" t="s">
        <v>20049</v>
      </c>
    </row>
    <row r="4764" spans="1:7" x14ac:dyDescent="0.3">
      <c r="A4764">
        <v>4763</v>
      </c>
      <c r="B4764" t="s">
        <v>19811</v>
      </c>
      <c r="C4764" t="s">
        <v>15077</v>
      </c>
      <c r="D4764">
        <v>41883</v>
      </c>
      <c r="E4764">
        <v>482</v>
      </c>
      <c r="F4764" t="s">
        <v>15070</v>
      </c>
      <c r="G4764" t="s">
        <v>20049</v>
      </c>
    </row>
    <row r="4765" spans="1:7" x14ac:dyDescent="0.3">
      <c r="A4765">
        <v>4764</v>
      </c>
      <c r="B4765" t="s">
        <v>19812</v>
      </c>
      <c r="C4765" t="s">
        <v>15054</v>
      </c>
      <c r="D4765">
        <v>22892</v>
      </c>
      <c r="E4765">
        <v>492</v>
      </c>
      <c r="F4765" t="s">
        <v>15055</v>
      </c>
      <c r="G4765" t="s">
        <v>20049</v>
      </c>
    </row>
    <row r="4766" spans="1:7" x14ac:dyDescent="0.3">
      <c r="A4766">
        <v>4765</v>
      </c>
      <c r="B4766" t="s">
        <v>19813</v>
      </c>
      <c r="C4766" t="s">
        <v>15065</v>
      </c>
      <c r="D4766">
        <v>29779</v>
      </c>
      <c r="E4766">
        <v>882</v>
      </c>
      <c r="F4766" t="s">
        <v>15055</v>
      </c>
      <c r="G4766" t="s">
        <v>20049</v>
      </c>
    </row>
    <row r="4767" spans="1:7" x14ac:dyDescent="0.3">
      <c r="A4767">
        <v>4766</v>
      </c>
      <c r="B4767" t="s">
        <v>19814</v>
      </c>
      <c r="C4767" t="s">
        <v>15054</v>
      </c>
      <c r="D4767">
        <v>49936</v>
      </c>
      <c r="E4767">
        <v>383</v>
      </c>
      <c r="F4767" t="s">
        <v>15070</v>
      </c>
      <c r="G4767" t="s">
        <v>20049</v>
      </c>
    </row>
    <row r="4768" spans="1:7" x14ac:dyDescent="0.3">
      <c r="A4768">
        <v>4767</v>
      </c>
      <c r="B4768" t="s">
        <v>19815</v>
      </c>
      <c r="C4768" t="s">
        <v>15054</v>
      </c>
      <c r="D4768">
        <v>10509</v>
      </c>
      <c r="E4768">
        <v>702</v>
      </c>
      <c r="F4768" t="s">
        <v>15070</v>
      </c>
      <c r="G4768" t="s">
        <v>20049</v>
      </c>
    </row>
    <row r="4769" spans="1:7" x14ac:dyDescent="0.3">
      <c r="A4769">
        <v>4768</v>
      </c>
      <c r="B4769" t="s">
        <v>19816</v>
      </c>
      <c r="C4769" t="s">
        <v>15077</v>
      </c>
      <c r="D4769">
        <v>43572</v>
      </c>
      <c r="E4769">
        <v>459</v>
      </c>
      <c r="F4769" t="s">
        <v>15061</v>
      </c>
      <c r="G4769" t="s">
        <v>20049</v>
      </c>
    </row>
    <row r="4770" spans="1:7" x14ac:dyDescent="0.3">
      <c r="A4770">
        <v>4769</v>
      </c>
      <c r="B4770" t="s">
        <v>19817</v>
      </c>
      <c r="C4770" t="s">
        <v>15065</v>
      </c>
      <c r="D4770">
        <v>34014</v>
      </c>
      <c r="E4770">
        <v>607</v>
      </c>
      <c r="F4770" t="s">
        <v>15061</v>
      </c>
      <c r="G4770" t="s">
        <v>20049</v>
      </c>
    </row>
    <row r="4771" spans="1:7" x14ac:dyDescent="0.3">
      <c r="A4771">
        <v>4770</v>
      </c>
      <c r="B4771" t="s">
        <v>19818</v>
      </c>
      <c r="C4771" t="s">
        <v>15065</v>
      </c>
      <c r="D4771">
        <v>24281</v>
      </c>
      <c r="E4771">
        <v>634</v>
      </c>
      <c r="F4771" t="s">
        <v>15055</v>
      </c>
      <c r="G4771" t="s">
        <v>20049</v>
      </c>
    </row>
    <row r="4772" spans="1:7" x14ac:dyDescent="0.3">
      <c r="A4772">
        <v>4771</v>
      </c>
      <c r="B4772" t="s">
        <v>19819</v>
      </c>
      <c r="C4772" t="s">
        <v>15054</v>
      </c>
      <c r="D4772">
        <v>35114</v>
      </c>
      <c r="E4772">
        <v>327</v>
      </c>
      <c r="F4772" t="s">
        <v>15070</v>
      </c>
      <c r="G4772" t="s">
        <v>20049</v>
      </c>
    </row>
    <row r="4773" spans="1:7" x14ac:dyDescent="0.3">
      <c r="A4773">
        <v>4772</v>
      </c>
      <c r="B4773" t="s">
        <v>19820</v>
      </c>
      <c r="C4773" t="s">
        <v>15065</v>
      </c>
      <c r="D4773">
        <v>21279</v>
      </c>
      <c r="E4773">
        <v>70</v>
      </c>
      <c r="F4773" t="s">
        <v>15061</v>
      </c>
      <c r="G4773" t="s">
        <v>20051</v>
      </c>
    </row>
    <row r="4774" spans="1:7" x14ac:dyDescent="0.3">
      <c r="A4774">
        <v>4773</v>
      </c>
      <c r="B4774" t="s">
        <v>19821</v>
      </c>
      <c r="C4774" t="s">
        <v>15065</v>
      </c>
      <c r="D4774">
        <v>20602</v>
      </c>
      <c r="E4774">
        <v>571</v>
      </c>
      <c r="F4774" t="s">
        <v>15063</v>
      </c>
      <c r="G4774" t="s">
        <v>20049</v>
      </c>
    </row>
    <row r="4775" spans="1:7" x14ac:dyDescent="0.3">
      <c r="A4775">
        <v>4774</v>
      </c>
      <c r="B4775" t="s">
        <v>19822</v>
      </c>
      <c r="C4775" t="s">
        <v>15069</v>
      </c>
      <c r="D4775">
        <v>31528</v>
      </c>
      <c r="E4775">
        <v>442</v>
      </c>
      <c r="F4775" t="s">
        <v>15061</v>
      </c>
      <c r="G4775" t="s">
        <v>20049</v>
      </c>
    </row>
    <row r="4776" spans="1:7" x14ac:dyDescent="0.3">
      <c r="A4776">
        <v>4775</v>
      </c>
      <c r="B4776" t="s">
        <v>19823</v>
      </c>
      <c r="C4776" t="s">
        <v>15060</v>
      </c>
      <c r="D4776">
        <v>26381</v>
      </c>
      <c r="E4776">
        <v>26</v>
      </c>
      <c r="F4776" t="s">
        <v>15070</v>
      </c>
      <c r="G4776" t="s">
        <v>20051</v>
      </c>
    </row>
    <row r="4777" spans="1:7" x14ac:dyDescent="0.3">
      <c r="A4777">
        <v>4776</v>
      </c>
      <c r="B4777" t="s">
        <v>19824</v>
      </c>
      <c r="C4777" t="s">
        <v>15060</v>
      </c>
      <c r="D4777">
        <v>34151</v>
      </c>
      <c r="E4777">
        <v>721</v>
      </c>
      <c r="F4777" t="s">
        <v>15061</v>
      </c>
      <c r="G4777" t="s">
        <v>20049</v>
      </c>
    </row>
    <row r="4778" spans="1:7" x14ac:dyDescent="0.3">
      <c r="A4778">
        <v>4777</v>
      </c>
      <c r="B4778" t="s">
        <v>19825</v>
      </c>
      <c r="C4778" t="s">
        <v>15077</v>
      </c>
      <c r="D4778">
        <v>12215</v>
      </c>
      <c r="E4778">
        <v>83</v>
      </c>
      <c r="F4778" t="s">
        <v>15055</v>
      </c>
      <c r="G4778" t="s">
        <v>20051</v>
      </c>
    </row>
    <row r="4779" spans="1:7" x14ac:dyDescent="0.3">
      <c r="A4779">
        <v>4778</v>
      </c>
      <c r="B4779" t="s">
        <v>19826</v>
      </c>
      <c r="C4779" t="s">
        <v>15054</v>
      </c>
      <c r="D4779">
        <v>14718</v>
      </c>
      <c r="E4779">
        <v>904</v>
      </c>
      <c r="F4779" t="s">
        <v>15070</v>
      </c>
      <c r="G4779" t="s">
        <v>20049</v>
      </c>
    </row>
    <row r="4780" spans="1:7" x14ac:dyDescent="0.3">
      <c r="A4780">
        <v>4779</v>
      </c>
      <c r="B4780" t="s">
        <v>19827</v>
      </c>
      <c r="C4780" t="s">
        <v>15060</v>
      </c>
      <c r="D4780">
        <v>10511</v>
      </c>
      <c r="E4780">
        <v>202</v>
      </c>
      <c r="F4780" t="s">
        <v>15061</v>
      </c>
      <c r="G4780" t="s">
        <v>20049</v>
      </c>
    </row>
    <row r="4781" spans="1:7" x14ac:dyDescent="0.3">
      <c r="A4781">
        <v>4780</v>
      </c>
      <c r="B4781" t="s">
        <v>19828</v>
      </c>
      <c r="C4781" t="s">
        <v>15054</v>
      </c>
      <c r="D4781">
        <v>1628</v>
      </c>
      <c r="E4781">
        <v>32</v>
      </c>
      <c r="F4781" t="s">
        <v>15070</v>
      </c>
      <c r="G4781" t="s">
        <v>20051</v>
      </c>
    </row>
    <row r="4782" spans="1:7" x14ac:dyDescent="0.3">
      <c r="A4782">
        <v>4781</v>
      </c>
      <c r="B4782" t="s">
        <v>19829</v>
      </c>
      <c r="C4782" t="s">
        <v>15077</v>
      </c>
      <c r="D4782">
        <v>18128</v>
      </c>
      <c r="E4782">
        <v>81</v>
      </c>
      <c r="F4782" t="s">
        <v>15055</v>
      </c>
      <c r="G4782" t="s">
        <v>20051</v>
      </c>
    </row>
    <row r="4783" spans="1:7" x14ac:dyDescent="0.3">
      <c r="A4783">
        <v>4782</v>
      </c>
      <c r="B4783" t="s">
        <v>15113</v>
      </c>
      <c r="C4783" t="s">
        <v>15069</v>
      </c>
      <c r="D4783">
        <v>47966</v>
      </c>
      <c r="E4783">
        <v>535</v>
      </c>
      <c r="F4783" t="s">
        <v>15061</v>
      </c>
      <c r="G4783" t="s">
        <v>20049</v>
      </c>
    </row>
    <row r="4784" spans="1:7" x14ac:dyDescent="0.3">
      <c r="A4784">
        <v>4783</v>
      </c>
      <c r="B4784" t="s">
        <v>19830</v>
      </c>
      <c r="C4784" t="s">
        <v>15065</v>
      </c>
      <c r="D4784">
        <v>41997</v>
      </c>
      <c r="E4784">
        <v>721</v>
      </c>
      <c r="F4784" t="s">
        <v>15063</v>
      </c>
      <c r="G4784" t="s">
        <v>20049</v>
      </c>
    </row>
    <row r="4785" spans="1:7" x14ac:dyDescent="0.3">
      <c r="A4785">
        <v>4784</v>
      </c>
      <c r="B4785" t="s">
        <v>19831</v>
      </c>
      <c r="C4785" t="s">
        <v>15057</v>
      </c>
      <c r="D4785">
        <v>4883</v>
      </c>
      <c r="E4785">
        <v>791</v>
      </c>
      <c r="F4785" t="s">
        <v>15061</v>
      </c>
      <c r="G4785" t="s">
        <v>20049</v>
      </c>
    </row>
    <row r="4786" spans="1:7" x14ac:dyDescent="0.3">
      <c r="A4786">
        <v>4785</v>
      </c>
      <c r="B4786" t="s">
        <v>19832</v>
      </c>
      <c r="C4786" t="s">
        <v>15060</v>
      </c>
      <c r="D4786">
        <v>22134</v>
      </c>
      <c r="E4786">
        <v>303</v>
      </c>
      <c r="F4786" t="s">
        <v>15063</v>
      </c>
      <c r="G4786" t="s">
        <v>20049</v>
      </c>
    </row>
    <row r="4787" spans="1:7" x14ac:dyDescent="0.3">
      <c r="A4787">
        <v>4786</v>
      </c>
      <c r="B4787" t="s">
        <v>19833</v>
      </c>
      <c r="C4787" t="s">
        <v>15057</v>
      </c>
      <c r="D4787">
        <v>19959</v>
      </c>
      <c r="E4787">
        <v>727</v>
      </c>
      <c r="F4787" t="s">
        <v>15063</v>
      </c>
      <c r="G4787" t="s">
        <v>20049</v>
      </c>
    </row>
    <row r="4788" spans="1:7" x14ac:dyDescent="0.3">
      <c r="A4788">
        <v>4787</v>
      </c>
      <c r="B4788" t="s">
        <v>19834</v>
      </c>
      <c r="C4788" t="s">
        <v>15060</v>
      </c>
      <c r="D4788">
        <v>39156</v>
      </c>
      <c r="E4788">
        <v>473</v>
      </c>
      <c r="F4788" t="s">
        <v>15070</v>
      </c>
      <c r="G4788" t="s">
        <v>20049</v>
      </c>
    </row>
    <row r="4789" spans="1:7" x14ac:dyDescent="0.3">
      <c r="A4789">
        <v>4788</v>
      </c>
      <c r="B4789" t="s">
        <v>19835</v>
      </c>
      <c r="C4789" t="s">
        <v>15069</v>
      </c>
      <c r="D4789">
        <v>27622</v>
      </c>
      <c r="E4789">
        <v>699</v>
      </c>
      <c r="F4789" t="s">
        <v>15063</v>
      </c>
      <c r="G4789" t="s">
        <v>20049</v>
      </c>
    </row>
    <row r="4790" spans="1:7" x14ac:dyDescent="0.3">
      <c r="A4790">
        <v>4789</v>
      </c>
      <c r="B4790" t="s">
        <v>19836</v>
      </c>
      <c r="C4790" t="s">
        <v>15054</v>
      </c>
      <c r="D4790">
        <v>2543</v>
      </c>
      <c r="E4790">
        <v>701</v>
      </c>
      <c r="F4790" t="s">
        <v>15063</v>
      </c>
      <c r="G4790" t="s">
        <v>20049</v>
      </c>
    </row>
    <row r="4791" spans="1:7" x14ac:dyDescent="0.3">
      <c r="A4791">
        <v>4790</v>
      </c>
      <c r="B4791" t="s">
        <v>19837</v>
      </c>
      <c r="C4791" t="s">
        <v>15065</v>
      </c>
      <c r="D4791">
        <v>18652</v>
      </c>
      <c r="E4791">
        <v>990</v>
      </c>
      <c r="F4791" t="s">
        <v>15061</v>
      </c>
      <c r="G4791" t="s">
        <v>20049</v>
      </c>
    </row>
    <row r="4792" spans="1:7" x14ac:dyDescent="0.3">
      <c r="A4792">
        <v>4791</v>
      </c>
      <c r="B4792" t="s">
        <v>19838</v>
      </c>
      <c r="C4792" t="s">
        <v>15060</v>
      </c>
      <c r="D4792">
        <v>4189</v>
      </c>
      <c r="E4792">
        <v>269</v>
      </c>
      <c r="F4792" t="s">
        <v>15061</v>
      </c>
      <c r="G4792" t="s">
        <v>20049</v>
      </c>
    </row>
    <row r="4793" spans="1:7" x14ac:dyDescent="0.3">
      <c r="A4793">
        <v>4792</v>
      </c>
      <c r="B4793" t="s">
        <v>19839</v>
      </c>
      <c r="C4793" t="s">
        <v>15065</v>
      </c>
      <c r="D4793">
        <v>47529</v>
      </c>
      <c r="E4793">
        <v>76</v>
      </c>
      <c r="F4793" t="s">
        <v>15063</v>
      </c>
      <c r="G4793" t="s">
        <v>20051</v>
      </c>
    </row>
    <row r="4794" spans="1:7" x14ac:dyDescent="0.3">
      <c r="A4794">
        <v>4793</v>
      </c>
      <c r="B4794" t="s">
        <v>19840</v>
      </c>
      <c r="C4794" t="s">
        <v>15060</v>
      </c>
      <c r="D4794">
        <v>35115</v>
      </c>
      <c r="E4794">
        <v>352</v>
      </c>
      <c r="F4794" t="s">
        <v>15055</v>
      </c>
      <c r="G4794" t="s">
        <v>20049</v>
      </c>
    </row>
    <row r="4795" spans="1:7" x14ac:dyDescent="0.3">
      <c r="A4795">
        <v>4794</v>
      </c>
      <c r="B4795" t="s">
        <v>19841</v>
      </c>
      <c r="C4795" t="s">
        <v>15057</v>
      </c>
      <c r="D4795">
        <v>30518</v>
      </c>
      <c r="E4795">
        <v>226</v>
      </c>
      <c r="F4795" t="s">
        <v>15063</v>
      </c>
      <c r="G4795" t="s">
        <v>20049</v>
      </c>
    </row>
    <row r="4796" spans="1:7" x14ac:dyDescent="0.3">
      <c r="A4796">
        <v>4795</v>
      </c>
      <c r="B4796" t="s">
        <v>19842</v>
      </c>
      <c r="C4796" t="s">
        <v>15060</v>
      </c>
      <c r="D4796">
        <v>45071</v>
      </c>
      <c r="E4796">
        <v>448</v>
      </c>
      <c r="F4796" t="s">
        <v>15070</v>
      </c>
      <c r="G4796" t="s">
        <v>20049</v>
      </c>
    </row>
    <row r="4797" spans="1:7" x14ac:dyDescent="0.3">
      <c r="A4797">
        <v>4796</v>
      </c>
      <c r="B4797" t="s">
        <v>19843</v>
      </c>
      <c r="C4797" t="s">
        <v>15060</v>
      </c>
      <c r="D4797">
        <v>33261</v>
      </c>
      <c r="E4797">
        <v>473</v>
      </c>
      <c r="F4797" t="s">
        <v>15055</v>
      </c>
      <c r="G4797" t="s">
        <v>20049</v>
      </c>
    </row>
    <row r="4798" spans="1:7" x14ac:dyDescent="0.3">
      <c r="A4798">
        <v>4797</v>
      </c>
      <c r="B4798" t="s">
        <v>19844</v>
      </c>
      <c r="C4798" t="s">
        <v>15060</v>
      </c>
      <c r="D4798">
        <v>2952</v>
      </c>
      <c r="E4798">
        <v>582</v>
      </c>
      <c r="F4798" t="s">
        <v>15055</v>
      </c>
      <c r="G4798" t="s">
        <v>20049</v>
      </c>
    </row>
    <row r="4799" spans="1:7" x14ac:dyDescent="0.3">
      <c r="A4799">
        <v>4798</v>
      </c>
      <c r="B4799" t="s">
        <v>19845</v>
      </c>
      <c r="C4799" t="s">
        <v>15057</v>
      </c>
      <c r="D4799">
        <v>24413</v>
      </c>
      <c r="E4799">
        <v>826</v>
      </c>
      <c r="F4799" t="s">
        <v>15055</v>
      </c>
      <c r="G4799" t="s">
        <v>20049</v>
      </c>
    </row>
    <row r="4800" spans="1:7" x14ac:dyDescent="0.3">
      <c r="A4800">
        <v>4799</v>
      </c>
      <c r="B4800" t="s">
        <v>19846</v>
      </c>
      <c r="C4800" t="s">
        <v>15054</v>
      </c>
      <c r="D4800">
        <v>19396</v>
      </c>
      <c r="E4800">
        <v>930</v>
      </c>
      <c r="F4800" t="s">
        <v>15070</v>
      </c>
      <c r="G4800" t="s">
        <v>20049</v>
      </c>
    </row>
    <row r="4801" spans="1:7" x14ac:dyDescent="0.3">
      <c r="A4801">
        <v>4800</v>
      </c>
      <c r="B4801" t="s">
        <v>19847</v>
      </c>
      <c r="C4801" t="s">
        <v>15065</v>
      </c>
      <c r="D4801">
        <v>35534</v>
      </c>
      <c r="E4801">
        <v>615</v>
      </c>
      <c r="F4801" t="s">
        <v>15070</v>
      </c>
      <c r="G4801" t="s">
        <v>20049</v>
      </c>
    </row>
    <row r="4802" spans="1:7" x14ac:dyDescent="0.3">
      <c r="A4802">
        <v>4801</v>
      </c>
      <c r="B4802" t="s">
        <v>19848</v>
      </c>
      <c r="C4802" t="s">
        <v>15054</v>
      </c>
      <c r="D4802">
        <v>45665</v>
      </c>
      <c r="E4802">
        <v>635</v>
      </c>
      <c r="F4802" t="s">
        <v>15063</v>
      </c>
      <c r="G4802" t="s">
        <v>20049</v>
      </c>
    </row>
    <row r="4803" spans="1:7" x14ac:dyDescent="0.3">
      <c r="A4803">
        <v>4802</v>
      </c>
      <c r="B4803" t="s">
        <v>19849</v>
      </c>
      <c r="C4803" t="s">
        <v>15069</v>
      </c>
      <c r="D4803">
        <v>32795</v>
      </c>
      <c r="E4803">
        <v>113</v>
      </c>
      <c r="F4803" t="s">
        <v>15061</v>
      </c>
      <c r="G4803" t="s">
        <v>20049</v>
      </c>
    </row>
    <row r="4804" spans="1:7" x14ac:dyDescent="0.3">
      <c r="A4804">
        <v>4803</v>
      </c>
      <c r="B4804" t="s">
        <v>19850</v>
      </c>
      <c r="C4804" t="s">
        <v>15065</v>
      </c>
      <c r="D4804">
        <v>39382</v>
      </c>
      <c r="E4804">
        <v>268</v>
      </c>
      <c r="F4804" t="s">
        <v>15055</v>
      </c>
      <c r="G4804" t="s">
        <v>20049</v>
      </c>
    </row>
    <row r="4805" spans="1:7" x14ac:dyDescent="0.3">
      <c r="A4805">
        <v>4804</v>
      </c>
      <c r="B4805" t="s">
        <v>19851</v>
      </c>
      <c r="C4805" t="s">
        <v>15065</v>
      </c>
      <c r="D4805">
        <v>6323</v>
      </c>
      <c r="E4805">
        <v>660</v>
      </c>
      <c r="F4805" t="s">
        <v>15070</v>
      </c>
      <c r="G4805" t="s">
        <v>20049</v>
      </c>
    </row>
    <row r="4806" spans="1:7" x14ac:dyDescent="0.3">
      <c r="A4806">
        <v>4805</v>
      </c>
      <c r="B4806" t="s">
        <v>19852</v>
      </c>
      <c r="C4806" t="s">
        <v>15057</v>
      </c>
      <c r="D4806">
        <v>45144</v>
      </c>
      <c r="E4806">
        <v>149</v>
      </c>
      <c r="F4806" t="s">
        <v>15063</v>
      </c>
      <c r="G4806" t="s">
        <v>20049</v>
      </c>
    </row>
    <row r="4807" spans="1:7" x14ac:dyDescent="0.3">
      <c r="A4807">
        <v>4806</v>
      </c>
      <c r="B4807" t="s">
        <v>19853</v>
      </c>
      <c r="C4807" t="s">
        <v>15077</v>
      </c>
      <c r="D4807">
        <v>21924</v>
      </c>
      <c r="E4807">
        <v>156</v>
      </c>
      <c r="F4807" t="s">
        <v>15061</v>
      </c>
      <c r="G4807" t="s">
        <v>20049</v>
      </c>
    </row>
    <row r="4808" spans="1:7" x14ac:dyDescent="0.3">
      <c r="A4808">
        <v>4807</v>
      </c>
      <c r="B4808" t="s">
        <v>19854</v>
      </c>
      <c r="C4808" t="s">
        <v>15057</v>
      </c>
      <c r="D4808">
        <v>2287</v>
      </c>
      <c r="E4808">
        <v>956</v>
      </c>
      <c r="F4808" t="s">
        <v>15070</v>
      </c>
      <c r="G4808" t="s">
        <v>20049</v>
      </c>
    </row>
    <row r="4809" spans="1:7" x14ac:dyDescent="0.3">
      <c r="A4809">
        <v>4808</v>
      </c>
      <c r="B4809" t="s">
        <v>19855</v>
      </c>
      <c r="C4809" t="s">
        <v>15054</v>
      </c>
      <c r="D4809">
        <v>49439</v>
      </c>
      <c r="E4809">
        <v>820</v>
      </c>
      <c r="F4809" t="s">
        <v>15070</v>
      </c>
      <c r="G4809" t="s">
        <v>20049</v>
      </c>
    </row>
    <row r="4810" spans="1:7" x14ac:dyDescent="0.3">
      <c r="A4810">
        <v>4809</v>
      </c>
      <c r="B4810" t="s">
        <v>19856</v>
      </c>
      <c r="C4810" t="s">
        <v>15057</v>
      </c>
      <c r="D4810">
        <v>33742</v>
      </c>
      <c r="E4810">
        <v>457</v>
      </c>
      <c r="F4810" t="s">
        <v>15070</v>
      </c>
      <c r="G4810" t="s">
        <v>20049</v>
      </c>
    </row>
    <row r="4811" spans="1:7" x14ac:dyDescent="0.3">
      <c r="A4811">
        <v>4810</v>
      </c>
      <c r="B4811" t="s">
        <v>19857</v>
      </c>
      <c r="C4811" t="s">
        <v>15054</v>
      </c>
      <c r="D4811">
        <v>37862</v>
      </c>
      <c r="E4811">
        <v>404</v>
      </c>
      <c r="F4811" t="s">
        <v>15063</v>
      </c>
      <c r="G4811" t="s">
        <v>20049</v>
      </c>
    </row>
    <row r="4812" spans="1:7" x14ac:dyDescent="0.3">
      <c r="A4812">
        <v>4811</v>
      </c>
      <c r="B4812" t="s">
        <v>19858</v>
      </c>
      <c r="C4812" t="s">
        <v>15069</v>
      </c>
      <c r="D4812">
        <v>47932</v>
      </c>
      <c r="E4812">
        <v>637</v>
      </c>
      <c r="F4812" t="s">
        <v>15063</v>
      </c>
      <c r="G4812" t="s">
        <v>20049</v>
      </c>
    </row>
    <row r="4813" spans="1:7" x14ac:dyDescent="0.3">
      <c r="A4813">
        <v>4812</v>
      </c>
      <c r="B4813" t="s">
        <v>19859</v>
      </c>
      <c r="C4813" t="s">
        <v>15057</v>
      </c>
      <c r="D4813">
        <v>8761</v>
      </c>
      <c r="E4813">
        <v>31</v>
      </c>
      <c r="F4813" t="s">
        <v>15061</v>
      </c>
      <c r="G4813" t="s">
        <v>20051</v>
      </c>
    </row>
    <row r="4814" spans="1:7" x14ac:dyDescent="0.3">
      <c r="A4814">
        <v>4813</v>
      </c>
      <c r="B4814" t="s">
        <v>19860</v>
      </c>
      <c r="C4814" t="s">
        <v>15077</v>
      </c>
      <c r="D4814">
        <v>43896</v>
      </c>
      <c r="E4814">
        <v>16</v>
      </c>
      <c r="F4814" t="s">
        <v>15061</v>
      </c>
      <c r="G4814" t="s">
        <v>20050</v>
      </c>
    </row>
    <row r="4815" spans="1:7" x14ac:dyDescent="0.3">
      <c r="A4815">
        <v>4814</v>
      </c>
      <c r="B4815" t="s">
        <v>19861</v>
      </c>
      <c r="C4815" t="s">
        <v>15054</v>
      </c>
      <c r="D4815">
        <v>2905</v>
      </c>
      <c r="E4815">
        <v>752</v>
      </c>
      <c r="F4815" t="s">
        <v>15061</v>
      </c>
      <c r="G4815" t="s">
        <v>20049</v>
      </c>
    </row>
    <row r="4816" spans="1:7" x14ac:dyDescent="0.3">
      <c r="A4816">
        <v>4815</v>
      </c>
      <c r="B4816" t="s">
        <v>19862</v>
      </c>
      <c r="C4816" t="s">
        <v>15077</v>
      </c>
      <c r="D4816">
        <v>35956</v>
      </c>
      <c r="E4816">
        <v>862</v>
      </c>
      <c r="F4816" t="s">
        <v>15061</v>
      </c>
      <c r="G4816" t="s">
        <v>20049</v>
      </c>
    </row>
    <row r="4817" spans="1:7" x14ac:dyDescent="0.3">
      <c r="A4817">
        <v>4816</v>
      </c>
      <c r="B4817" t="s">
        <v>19863</v>
      </c>
      <c r="C4817" t="s">
        <v>15069</v>
      </c>
      <c r="D4817">
        <v>29324</v>
      </c>
      <c r="E4817">
        <v>526</v>
      </c>
      <c r="F4817" t="s">
        <v>15055</v>
      </c>
      <c r="G4817" t="s">
        <v>20049</v>
      </c>
    </row>
    <row r="4818" spans="1:7" x14ac:dyDescent="0.3">
      <c r="A4818">
        <v>4817</v>
      </c>
      <c r="B4818" t="s">
        <v>19864</v>
      </c>
      <c r="C4818" t="s">
        <v>15069</v>
      </c>
      <c r="D4818">
        <v>14321</v>
      </c>
      <c r="E4818">
        <v>167</v>
      </c>
      <c r="F4818" t="s">
        <v>15063</v>
      </c>
      <c r="G4818" t="s">
        <v>20049</v>
      </c>
    </row>
    <row r="4819" spans="1:7" x14ac:dyDescent="0.3">
      <c r="A4819">
        <v>4818</v>
      </c>
      <c r="B4819" t="s">
        <v>19865</v>
      </c>
      <c r="C4819" t="s">
        <v>15077</v>
      </c>
      <c r="D4819">
        <v>18857</v>
      </c>
      <c r="E4819">
        <v>349</v>
      </c>
      <c r="F4819" t="s">
        <v>15061</v>
      </c>
      <c r="G4819" t="s">
        <v>20049</v>
      </c>
    </row>
    <row r="4820" spans="1:7" x14ac:dyDescent="0.3">
      <c r="A4820">
        <v>4819</v>
      </c>
      <c r="B4820" t="s">
        <v>19866</v>
      </c>
      <c r="C4820" t="s">
        <v>15077</v>
      </c>
      <c r="D4820">
        <v>21923</v>
      </c>
      <c r="E4820">
        <v>90</v>
      </c>
      <c r="F4820" t="s">
        <v>15070</v>
      </c>
      <c r="G4820" t="s">
        <v>20051</v>
      </c>
    </row>
    <row r="4821" spans="1:7" x14ac:dyDescent="0.3">
      <c r="A4821">
        <v>4820</v>
      </c>
      <c r="B4821" t="s">
        <v>19867</v>
      </c>
      <c r="C4821" t="s">
        <v>15077</v>
      </c>
      <c r="D4821">
        <v>30859</v>
      </c>
      <c r="E4821">
        <v>922</v>
      </c>
      <c r="F4821" t="s">
        <v>15063</v>
      </c>
      <c r="G4821" t="s">
        <v>20049</v>
      </c>
    </row>
    <row r="4822" spans="1:7" x14ac:dyDescent="0.3">
      <c r="A4822">
        <v>4821</v>
      </c>
      <c r="B4822" t="s">
        <v>19868</v>
      </c>
      <c r="C4822" t="s">
        <v>15069</v>
      </c>
      <c r="D4822">
        <v>3965</v>
      </c>
      <c r="E4822">
        <v>533</v>
      </c>
      <c r="F4822" t="s">
        <v>15063</v>
      </c>
      <c r="G4822" t="s">
        <v>20049</v>
      </c>
    </row>
    <row r="4823" spans="1:7" x14ac:dyDescent="0.3">
      <c r="A4823">
        <v>4822</v>
      </c>
      <c r="B4823" t="s">
        <v>19869</v>
      </c>
      <c r="C4823" t="s">
        <v>15054</v>
      </c>
      <c r="D4823">
        <v>8719</v>
      </c>
      <c r="E4823">
        <v>408</v>
      </c>
      <c r="F4823" t="s">
        <v>15055</v>
      </c>
      <c r="G4823" t="s">
        <v>20049</v>
      </c>
    </row>
    <row r="4824" spans="1:7" x14ac:dyDescent="0.3">
      <c r="A4824">
        <v>4823</v>
      </c>
      <c r="B4824" t="s">
        <v>19870</v>
      </c>
      <c r="C4824" t="s">
        <v>15057</v>
      </c>
      <c r="D4824">
        <v>7328</v>
      </c>
      <c r="E4824">
        <v>883</v>
      </c>
      <c r="F4824" t="s">
        <v>15055</v>
      </c>
      <c r="G4824" t="s">
        <v>20049</v>
      </c>
    </row>
    <row r="4825" spans="1:7" x14ac:dyDescent="0.3">
      <c r="A4825">
        <v>4824</v>
      </c>
      <c r="B4825" t="s">
        <v>19871</v>
      </c>
      <c r="C4825" t="s">
        <v>15077</v>
      </c>
      <c r="D4825">
        <v>28185</v>
      </c>
      <c r="E4825">
        <v>759</v>
      </c>
      <c r="F4825" t="s">
        <v>15063</v>
      </c>
      <c r="G4825" t="s">
        <v>20049</v>
      </c>
    </row>
    <row r="4826" spans="1:7" x14ac:dyDescent="0.3">
      <c r="A4826">
        <v>4825</v>
      </c>
      <c r="B4826" t="s">
        <v>19872</v>
      </c>
      <c r="C4826" t="s">
        <v>15054</v>
      </c>
      <c r="D4826">
        <v>1463</v>
      </c>
      <c r="E4826">
        <v>237</v>
      </c>
      <c r="F4826" t="s">
        <v>15055</v>
      </c>
      <c r="G4826" t="s">
        <v>20049</v>
      </c>
    </row>
    <row r="4827" spans="1:7" x14ac:dyDescent="0.3">
      <c r="A4827">
        <v>4826</v>
      </c>
      <c r="B4827" t="s">
        <v>19873</v>
      </c>
      <c r="C4827" t="s">
        <v>15069</v>
      </c>
      <c r="D4827">
        <v>45862</v>
      </c>
      <c r="E4827">
        <v>757</v>
      </c>
      <c r="F4827" t="s">
        <v>15063</v>
      </c>
      <c r="G4827" t="s">
        <v>20049</v>
      </c>
    </row>
    <row r="4828" spans="1:7" x14ac:dyDescent="0.3">
      <c r="A4828">
        <v>4827</v>
      </c>
      <c r="B4828" t="s">
        <v>19874</v>
      </c>
      <c r="C4828" t="s">
        <v>15077</v>
      </c>
      <c r="D4828">
        <v>12999</v>
      </c>
      <c r="E4828">
        <v>892</v>
      </c>
      <c r="F4828" t="s">
        <v>15063</v>
      </c>
      <c r="G4828" t="s">
        <v>20049</v>
      </c>
    </row>
    <row r="4829" spans="1:7" x14ac:dyDescent="0.3">
      <c r="A4829">
        <v>4828</v>
      </c>
      <c r="B4829" t="s">
        <v>19875</v>
      </c>
      <c r="C4829" t="s">
        <v>15060</v>
      </c>
      <c r="D4829">
        <v>17024</v>
      </c>
      <c r="E4829">
        <v>954</v>
      </c>
      <c r="F4829" t="s">
        <v>15070</v>
      </c>
      <c r="G4829" t="s">
        <v>20049</v>
      </c>
    </row>
    <row r="4830" spans="1:7" x14ac:dyDescent="0.3">
      <c r="A4830">
        <v>4829</v>
      </c>
      <c r="B4830" t="s">
        <v>19876</v>
      </c>
      <c r="C4830" t="s">
        <v>15077</v>
      </c>
      <c r="D4830">
        <v>25285</v>
      </c>
      <c r="E4830">
        <v>800</v>
      </c>
      <c r="F4830" t="s">
        <v>15063</v>
      </c>
      <c r="G4830" t="s">
        <v>20049</v>
      </c>
    </row>
    <row r="4831" spans="1:7" x14ac:dyDescent="0.3">
      <c r="A4831">
        <v>4830</v>
      </c>
      <c r="B4831" t="s">
        <v>19877</v>
      </c>
      <c r="C4831" t="s">
        <v>15054</v>
      </c>
      <c r="D4831">
        <v>37575</v>
      </c>
      <c r="E4831">
        <v>730</v>
      </c>
      <c r="F4831" t="s">
        <v>15070</v>
      </c>
      <c r="G4831" t="s">
        <v>20049</v>
      </c>
    </row>
    <row r="4832" spans="1:7" x14ac:dyDescent="0.3">
      <c r="A4832">
        <v>4831</v>
      </c>
      <c r="B4832" t="s">
        <v>19878</v>
      </c>
      <c r="C4832" t="s">
        <v>15060</v>
      </c>
      <c r="D4832">
        <v>42119</v>
      </c>
      <c r="E4832">
        <v>258</v>
      </c>
      <c r="F4832" t="s">
        <v>15055</v>
      </c>
      <c r="G4832" t="s">
        <v>20049</v>
      </c>
    </row>
    <row r="4833" spans="1:7" x14ac:dyDescent="0.3">
      <c r="A4833">
        <v>4832</v>
      </c>
      <c r="B4833" t="s">
        <v>19879</v>
      </c>
      <c r="C4833" t="s">
        <v>15060</v>
      </c>
      <c r="D4833">
        <v>27577</v>
      </c>
      <c r="E4833">
        <v>217</v>
      </c>
      <c r="F4833" t="s">
        <v>15070</v>
      </c>
      <c r="G4833" t="s">
        <v>20049</v>
      </c>
    </row>
    <row r="4834" spans="1:7" x14ac:dyDescent="0.3">
      <c r="A4834">
        <v>4833</v>
      </c>
      <c r="B4834" t="s">
        <v>19880</v>
      </c>
      <c r="C4834" t="s">
        <v>15060</v>
      </c>
      <c r="D4834">
        <v>3153</v>
      </c>
      <c r="E4834">
        <v>652</v>
      </c>
      <c r="F4834" t="s">
        <v>15061</v>
      </c>
      <c r="G4834" t="s">
        <v>20049</v>
      </c>
    </row>
    <row r="4835" spans="1:7" x14ac:dyDescent="0.3">
      <c r="A4835">
        <v>4834</v>
      </c>
      <c r="B4835" t="s">
        <v>19881</v>
      </c>
      <c r="C4835" t="s">
        <v>15057</v>
      </c>
      <c r="D4835">
        <v>38564</v>
      </c>
      <c r="E4835">
        <v>772</v>
      </c>
      <c r="F4835" t="s">
        <v>15061</v>
      </c>
      <c r="G4835" t="s">
        <v>20049</v>
      </c>
    </row>
    <row r="4836" spans="1:7" x14ac:dyDescent="0.3">
      <c r="A4836">
        <v>4835</v>
      </c>
      <c r="B4836" t="s">
        <v>19882</v>
      </c>
      <c r="C4836" t="s">
        <v>15077</v>
      </c>
      <c r="D4836">
        <v>29403</v>
      </c>
      <c r="E4836">
        <v>487</v>
      </c>
      <c r="F4836" t="s">
        <v>15063</v>
      </c>
      <c r="G4836" t="s">
        <v>20049</v>
      </c>
    </row>
    <row r="4837" spans="1:7" x14ac:dyDescent="0.3">
      <c r="A4837">
        <v>4836</v>
      </c>
      <c r="B4837" t="s">
        <v>19883</v>
      </c>
      <c r="C4837" t="s">
        <v>15077</v>
      </c>
      <c r="D4837">
        <v>16994</v>
      </c>
      <c r="E4837">
        <v>554</v>
      </c>
      <c r="F4837" t="s">
        <v>15070</v>
      </c>
      <c r="G4837" t="s">
        <v>20049</v>
      </c>
    </row>
    <row r="4838" spans="1:7" x14ac:dyDescent="0.3">
      <c r="A4838">
        <v>4837</v>
      </c>
      <c r="B4838" t="s">
        <v>19884</v>
      </c>
      <c r="C4838" t="s">
        <v>15077</v>
      </c>
      <c r="D4838">
        <v>36085</v>
      </c>
      <c r="E4838">
        <v>831</v>
      </c>
      <c r="F4838" t="s">
        <v>15063</v>
      </c>
      <c r="G4838" t="s">
        <v>20049</v>
      </c>
    </row>
    <row r="4839" spans="1:7" x14ac:dyDescent="0.3">
      <c r="A4839">
        <v>4838</v>
      </c>
      <c r="B4839" t="s">
        <v>19885</v>
      </c>
      <c r="C4839" t="s">
        <v>15077</v>
      </c>
      <c r="D4839">
        <v>27037</v>
      </c>
      <c r="E4839">
        <v>637</v>
      </c>
      <c r="F4839" t="s">
        <v>15055</v>
      </c>
      <c r="G4839" t="s">
        <v>20049</v>
      </c>
    </row>
    <row r="4840" spans="1:7" x14ac:dyDescent="0.3">
      <c r="A4840">
        <v>4839</v>
      </c>
      <c r="B4840" t="s">
        <v>19886</v>
      </c>
      <c r="C4840" t="s">
        <v>15077</v>
      </c>
      <c r="D4840">
        <v>28942</v>
      </c>
      <c r="E4840">
        <v>762</v>
      </c>
      <c r="F4840" t="s">
        <v>15061</v>
      </c>
      <c r="G4840" t="s">
        <v>20049</v>
      </c>
    </row>
    <row r="4841" spans="1:7" x14ac:dyDescent="0.3">
      <c r="A4841">
        <v>4840</v>
      </c>
      <c r="B4841" t="s">
        <v>19887</v>
      </c>
      <c r="C4841" t="s">
        <v>15069</v>
      </c>
      <c r="D4841">
        <v>13302</v>
      </c>
      <c r="E4841">
        <v>555</v>
      </c>
      <c r="F4841" t="s">
        <v>15070</v>
      </c>
      <c r="G4841" t="s">
        <v>20049</v>
      </c>
    </row>
    <row r="4842" spans="1:7" x14ac:dyDescent="0.3">
      <c r="A4842">
        <v>4841</v>
      </c>
      <c r="B4842" t="s">
        <v>19888</v>
      </c>
      <c r="C4842" t="s">
        <v>15077</v>
      </c>
      <c r="D4842">
        <v>16891</v>
      </c>
      <c r="E4842">
        <v>279</v>
      </c>
      <c r="F4842" t="s">
        <v>15061</v>
      </c>
      <c r="G4842" t="s">
        <v>20049</v>
      </c>
    </row>
    <row r="4843" spans="1:7" x14ac:dyDescent="0.3">
      <c r="A4843">
        <v>4842</v>
      </c>
      <c r="B4843" t="s">
        <v>19889</v>
      </c>
      <c r="C4843" t="s">
        <v>15054</v>
      </c>
      <c r="D4843">
        <v>3695</v>
      </c>
      <c r="E4843">
        <v>692</v>
      </c>
      <c r="F4843" t="s">
        <v>15055</v>
      </c>
      <c r="G4843" t="s">
        <v>20049</v>
      </c>
    </row>
    <row r="4844" spans="1:7" x14ac:dyDescent="0.3">
      <c r="A4844">
        <v>4843</v>
      </c>
      <c r="B4844" t="s">
        <v>19890</v>
      </c>
      <c r="C4844" t="s">
        <v>15069</v>
      </c>
      <c r="D4844">
        <v>36838</v>
      </c>
      <c r="E4844">
        <v>838</v>
      </c>
      <c r="F4844" t="s">
        <v>15063</v>
      </c>
      <c r="G4844" t="s">
        <v>20049</v>
      </c>
    </row>
    <row r="4845" spans="1:7" x14ac:dyDescent="0.3">
      <c r="A4845">
        <v>4844</v>
      </c>
      <c r="B4845" t="s">
        <v>19891</v>
      </c>
      <c r="C4845" t="s">
        <v>15065</v>
      </c>
      <c r="D4845">
        <v>15722</v>
      </c>
      <c r="E4845">
        <v>55</v>
      </c>
      <c r="F4845" t="s">
        <v>15061</v>
      </c>
      <c r="G4845" t="s">
        <v>20051</v>
      </c>
    </row>
    <row r="4846" spans="1:7" x14ac:dyDescent="0.3">
      <c r="A4846">
        <v>4845</v>
      </c>
      <c r="B4846" t="s">
        <v>19892</v>
      </c>
      <c r="C4846" t="s">
        <v>15077</v>
      </c>
      <c r="D4846">
        <v>15778</v>
      </c>
      <c r="E4846">
        <v>328</v>
      </c>
      <c r="F4846" t="s">
        <v>15055</v>
      </c>
      <c r="G4846" t="s">
        <v>20049</v>
      </c>
    </row>
    <row r="4847" spans="1:7" x14ac:dyDescent="0.3">
      <c r="A4847">
        <v>4846</v>
      </c>
      <c r="B4847" t="s">
        <v>19893</v>
      </c>
      <c r="C4847" t="s">
        <v>15054</v>
      </c>
      <c r="D4847">
        <v>2595</v>
      </c>
      <c r="E4847">
        <v>659</v>
      </c>
      <c r="F4847" t="s">
        <v>15061</v>
      </c>
      <c r="G4847" t="s">
        <v>20049</v>
      </c>
    </row>
    <row r="4848" spans="1:7" x14ac:dyDescent="0.3">
      <c r="A4848">
        <v>4847</v>
      </c>
      <c r="B4848" t="s">
        <v>19894</v>
      </c>
      <c r="C4848" t="s">
        <v>15054</v>
      </c>
      <c r="D4848">
        <v>23405</v>
      </c>
      <c r="E4848">
        <v>802</v>
      </c>
      <c r="F4848" t="s">
        <v>15063</v>
      </c>
      <c r="G4848" t="s">
        <v>20049</v>
      </c>
    </row>
    <row r="4849" spans="1:7" x14ac:dyDescent="0.3">
      <c r="A4849">
        <v>4848</v>
      </c>
      <c r="B4849" t="s">
        <v>19895</v>
      </c>
      <c r="C4849" t="s">
        <v>15065</v>
      </c>
      <c r="D4849">
        <v>36713</v>
      </c>
      <c r="E4849">
        <v>130</v>
      </c>
      <c r="F4849" t="s">
        <v>15070</v>
      </c>
      <c r="G4849" t="s">
        <v>20049</v>
      </c>
    </row>
    <row r="4850" spans="1:7" x14ac:dyDescent="0.3">
      <c r="A4850">
        <v>4849</v>
      </c>
      <c r="B4850" t="s">
        <v>19896</v>
      </c>
      <c r="C4850" t="s">
        <v>15060</v>
      </c>
      <c r="D4850">
        <v>38849</v>
      </c>
      <c r="E4850">
        <v>305</v>
      </c>
      <c r="F4850" t="s">
        <v>15070</v>
      </c>
      <c r="G4850" t="s">
        <v>20049</v>
      </c>
    </row>
    <row r="4851" spans="1:7" x14ac:dyDescent="0.3">
      <c r="A4851">
        <v>4850</v>
      </c>
      <c r="B4851" t="s">
        <v>19897</v>
      </c>
      <c r="C4851" t="s">
        <v>15057</v>
      </c>
      <c r="D4851">
        <v>46476</v>
      </c>
      <c r="E4851">
        <v>964</v>
      </c>
      <c r="F4851" t="s">
        <v>15055</v>
      </c>
      <c r="G4851" t="s">
        <v>20049</v>
      </c>
    </row>
    <row r="4852" spans="1:7" x14ac:dyDescent="0.3">
      <c r="A4852">
        <v>4851</v>
      </c>
      <c r="B4852" t="s">
        <v>19898</v>
      </c>
      <c r="C4852" t="s">
        <v>15060</v>
      </c>
      <c r="D4852">
        <v>46456</v>
      </c>
      <c r="E4852">
        <v>503</v>
      </c>
      <c r="F4852" t="s">
        <v>15063</v>
      </c>
      <c r="G4852" t="s">
        <v>20049</v>
      </c>
    </row>
    <row r="4853" spans="1:7" x14ac:dyDescent="0.3">
      <c r="A4853">
        <v>4852</v>
      </c>
      <c r="B4853" t="s">
        <v>19899</v>
      </c>
      <c r="C4853" t="s">
        <v>15060</v>
      </c>
      <c r="D4853">
        <v>32307</v>
      </c>
      <c r="E4853">
        <v>222</v>
      </c>
      <c r="F4853" t="s">
        <v>15070</v>
      </c>
      <c r="G4853" t="s">
        <v>20049</v>
      </c>
    </row>
    <row r="4854" spans="1:7" x14ac:dyDescent="0.3">
      <c r="A4854">
        <v>4853</v>
      </c>
      <c r="B4854" t="s">
        <v>19900</v>
      </c>
      <c r="C4854" t="s">
        <v>15065</v>
      </c>
      <c r="D4854">
        <v>2597</v>
      </c>
      <c r="E4854">
        <v>164</v>
      </c>
      <c r="F4854" t="s">
        <v>15061</v>
      </c>
      <c r="G4854" t="s">
        <v>20049</v>
      </c>
    </row>
    <row r="4855" spans="1:7" x14ac:dyDescent="0.3">
      <c r="A4855">
        <v>4854</v>
      </c>
      <c r="B4855" t="s">
        <v>19901</v>
      </c>
      <c r="C4855" t="s">
        <v>15054</v>
      </c>
      <c r="D4855">
        <v>7709</v>
      </c>
      <c r="E4855">
        <v>958</v>
      </c>
      <c r="F4855" t="s">
        <v>15070</v>
      </c>
      <c r="G4855" t="s">
        <v>20049</v>
      </c>
    </row>
    <row r="4856" spans="1:7" x14ac:dyDescent="0.3">
      <c r="A4856">
        <v>4855</v>
      </c>
      <c r="B4856" t="s">
        <v>19902</v>
      </c>
      <c r="C4856" t="s">
        <v>15057</v>
      </c>
      <c r="D4856">
        <v>42708</v>
      </c>
      <c r="E4856">
        <v>595</v>
      </c>
      <c r="F4856" t="s">
        <v>15063</v>
      </c>
      <c r="G4856" t="s">
        <v>20049</v>
      </c>
    </row>
    <row r="4857" spans="1:7" x14ac:dyDescent="0.3">
      <c r="A4857">
        <v>4856</v>
      </c>
      <c r="B4857" t="s">
        <v>19903</v>
      </c>
      <c r="C4857" t="s">
        <v>15065</v>
      </c>
      <c r="D4857">
        <v>40395</v>
      </c>
      <c r="E4857">
        <v>974</v>
      </c>
      <c r="F4857" t="s">
        <v>15070</v>
      </c>
      <c r="G4857" t="s">
        <v>20049</v>
      </c>
    </row>
    <row r="4858" spans="1:7" x14ac:dyDescent="0.3">
      <c r="A4858">
        <v>4857</v>
      </c>
      <c r="B4858" t="s">
        <v>19904</v>
      </c>
      <c r="C4858" t="s">
        <v>15054</v>
      </c>
      <c r="D4858">
        <v>14196</v>
      </c>
      <c r="E4858">
        <v>492</v>
      </c>
      <c r="F4858" t="s">
        <v>15070</v>
      </c>
      <c r="G4858" t="s">
        <v>20049</v>
      </c>
    </row>
    <row r="4859" spans="1:7" x14ac:dyDescent="0.3">
      <c r="A4859">
        <v>4858</v>
      </c>
      <c r="B4859" t="s">
        <v>19905</v>
      </c>
      <c r="C4859" t="s">
        <v>15065</v>
      </c>
      <c r="D4859">
        <v>25805</v>
      </c>
      <c r="E4859">
        <v>432</v>
      </c>
      <c r="F4859" t="s">
        <v>15063</v>
      </c>
      <c r="G4859" t="s">
        <v>20049</v>
      </c>
    </row>
    <row r="4860" spans="1:7" x14ac:dyDescent="0.3">
      <c r="A4860">
        <v>4859</v>
      </c>
      <c r="B4860" t="s">
        <v>19906</v>
      </c>
      <c r="C4860" t="s">
        <v>15060</v>
      </c>
      <c r="D4860">
        <v>4032</v>
      </c>
      <c r="E4860">
        <v>298</v>
      </c>
      <c r="F4860" t="s">
        <v>15070</v>
      </c>
      <c r="G4860" t="s">
        <v>20049</v>
      </c>
    </row>
    <row r="4861" spans="1:7" x14ac:dyDescent="0.3">
      <c r="A4861">
        <v>4860</v>
      </c>
      <c r="B4861" t="s">
        <v>19907</v>
      </c>
      <c r="C4861" t="s">
        <v>15057</v>
      </c>
      <c r="D4861">
        <v>30605</v>
      </c>
      <c r="E4861">
        <v>674</v>
      </c>
      <c r="F4861" t="s">
        <v>15061</v>
      </c>
      <c r="G4861" t="s">
        <v>20049</v>
      </c>
    </row>
    <row r="4862" spans="1:7" x14ac:dyDescent="0.3">
      <c r="A4862">
        <v>4861</v>
      </c>
      <c r="B4862" t="s">
        <v>19908</v>
      </c>
      <c r="C4862" t="s">
        <v>15060</v>
      </c>
      <c r="D4862">
        <v>3895</v>
      </c>
      <c r="E4862">
        <v>59</v>
      </c>
      <c r="F4862" t="s">
        <v>15061</v>
      </c>
      <c r="G4862" t="s">
        <v>20051</v>
      </c>
    </row>
    <row r="4863" spans="1:7" x14ac:dyDescent="0.3">
      <c r="A4863">
        <v>4862</v>
      </c>
      <c r="B4863" t="s">
        <v>19909</v>
      </c>
      <c r="C4863" t="s">
        <v>15057</v>
      </c>
      <c r="D4863">
        <v>38495</v>
      </c>
      <c r="E4863">
        <v>296</v>
      </c>
      <c r="F4863" t="s">
        <v>15070</v>
      </c>
      <c r="G4863" t="s">
        <v>20049</v>
      </c>
    </row>
    <row r="4864" spans="1:7" x14ac:dyDescent="0.3">
      <c r="A4864">
        <v>4863</v>
      </c>
      <c r="B4864" t="s">
        <v>19910</v>
      </c>
      <c r="C4864" t="s">
        <v>15057</v>
      </c>
      <c r="D4864">
        <v>30597</v>
      </c>
      <c r="E4864">
        <v>708</v>
      </c>
      <c r="F4864" t="s">
        <v>15070</v>
      </c>
      <c r="G4864" t="s">
        <v>20049</v>
      </c>
    </row>
    <row r="4865" spans="1:7" x14ac:dyDescent="0.3">
      <c r="A4865">
        <v>4864</v>
      </c>
      <c r="B4865" t="s">
        <v>19911</v>
      </c>
      <c r="C4865" t="s">
        <v>15065</v>
      </c>
      <c r="D4865">
        <v>9704</v>
      </c>
      <c r="E4865">
        <v>988</v>
      </c>
      <c r="F4865" t="s">
        <v>15063</v>
      </c>
      <c r="G4865" t="s">
        <v>20049</v>
      </c>
    </row>
    <row r="4866" spans="1:7" x14ac:dyDescent="0.3">
      <c r="A4866">
        <v>4865</v>
      </c>
      <c r="B4866" t="s">
        <v>19912</v>
      </c>
      <c r="C4866" t="s">
        <v>15065</v>
      </c>
      <c r="D4866">
        <v>6941</v>
      </c>
      <c r="E4866">
        <v>659</v>
      </c>
      <c r="F4866" t="s">
        <v>15070</v>
      </c>
      <c r="G4866" t="s">
        <v>20049</v>
      </c>
    </row>
    <row r="4867" spans="1:7" x14ac:dyDescent="0.3">
      <c r="A4867">
        <v>4866</v>
      </c>
      <c r="B4867" t="s">
        <v>19913</v>
      </c>
      <c r="C4867" t="s">
        <v>15069</v>
      </c>
      <c r="D4867">
        <v>33569</v>
      </c>
      <c r="E4867">
        <v>476</v>
      </c>
      <c r="F4867" t="s">
        <v>15055</v>
      </c>
      <c r="G4867" t="s">
        <v>20049</v>
      </c>
    </row>
    <row r="4868" spans="1:7" x14ac:dyDescent="0.3">
      <c r="A4868">
        <v>4867</v>
      </c>
      <c r="B4868" t="s">
        <v>19914</v>
      </c>
      <c r="C4868" t="s">
        <v>15060</v>
      </c>
      <c r="D4868">
        <v>33328</v>
      </c>
      <c r="E4868">
        <v>151</v>
      </c>
      <c r="F4868" t="s">
        <v>15070</v>
      </c>
      <c r="G4868" t="s">
        <v>20049</v>
      </c>
    </row>
    <row r="4869" spans="1:7" x14ac:dyDescent="0.3">
      <c r="A4869">
        <v>4868</v>
      </c>
      <c r="B4869" t="s">
        <v>19915</v>
      </c>
      <c r="C4869" t="s">
        <v>15065</v>
      </c>
      <c r="D4869">
        <v>30129</v>
      </c>
      <c r="E4869">
        <v>157</v>
      </c>
      <c r="F4869" t="s">
        <v>15070</v>
      </c>
      <c r="G4869" t="s">
        <v>20049</v>
      </c>
    </row>
    <row r="4870" spans="1:7" x14ac:dyDescent="0.3">
      <c r="A4870">
        <v>4869</v>
      </c>
      <c r="B4870" t="s">
        <v>19916</v>
      </c>
      <c r="C4870" t="s">
        <v>15069</v>
      </c>
      <c r="D4870">
        <v>38449</v>
      </c>
      <c r="E4870">
        <v>538</v>
      </c>
      <c r="F4870" t="s">
        <v>15061</v>
      </c>
      <c r="G4870" t="s">
        <v>20049</v>
      </c>
    </row>
    <row r="4871" spans="1:7" x14ac:dyDescent="0.3">
      <c r="A4871">
        <v>4870</v>
      </c>
      <c r="B4871" t="s">
        <v>19917</v>
      </c>
      <c r="C4871" t="s">
        <v>15065</v>
      </c>
      <c r="D4871">
        <v>42385</v>
      </c>
      <c r="E4871">
        <v>628</v>
      </c>
      <c r="F4871" t="s">
        <v>15055</v>
      </c>
      <c r="G4871" t="s">
        <v>20049</v>
      </c>
    </row>
    <row r="4872" spans="1:7" x14ac:dyDescent="0.3">
      <c r="A4872">
        <v>4871</v>
      </c>
      <c r="B4872" t="s">
        <v>19918</v>
      </c>
      <c r="C4872" t="s">
        <v>15054</v>
      </c>
      <c r="D4872">
        <v>23498</v>
      </c>
      <c r="E4872">
        <v>273</v>
      </c>
      <c r="F4872" t="s">
        <v>15055</v>
      </c>
      <c r="G4872" t="s">
        <v>20049</v>
      </c>
    </row>
    <row r="4873" spans="1:7" x14ac:dyDescent="0.3">
      <c r="A4873">
        <v>4872</v>
      </c>
      <c r="B4873" t="s">
        <v>19919</v>
      </c>
      <c r="C4873" t="s">
        <v>15069</v>
      </c>
      <c r="D4873">
        <v>29408</v>
      </c>
      <c r="E4873">
        <v>958</v>
      </c>
      <c r="F4873" t="s">
        <v>15063</v>
      </c>
      <c r="G4873" t="s">
        <v>20049</v>
      </c>
    </row>
    <row r="4874" spans="1:7" x14ac:dyDescent="0.3">
      <c r="A4874">
        <v>4873</v>
      </c>
      <c r="B4874" t="s">
        <v>19920</v>
      </c>
      <c r="C4874" t="s">
        <v>15077</v>
      </c>
      <c r="D4874">
        <v>11058</v>
      </c>
      <c r="E4874">
        <v>728</v>
      </c>
      <c r="F4874" t="s">
        <v>15070</v>
      </c>
      <c r="G4874" t="s">
        <v>20049</v>
      </c>
    </row>
    <row r="4875" spans="1:7" x14ac:dyDescent="0.3">
      <c r="A4875">
        <v>4874</v>
      </c>
      <c r="B4875" t="s">
        <v>19921</v>
      </c>
      <c r="C4875" t="s">
        <v>15077</v>
      </c>
      <c r="D4875">
        <v>49335</v>
      </c>
      <c r="E4875">
        <v>986</v>
      </c>
      <c r="F4875" t="s">
        <v>15055</v>
      </c>
      <c r="G4875" t="s">
        <v>20049</v>
      </c>
    </row>
    <row r="4876" spans="1:7" x14ac:dyDescent="0.3">
      <c r="A4876">
        <v>4875</v>
      </c>
      <c r="B4876" t="s">
        <v>19922</v>
      </c>
      <c r="C4876" t="s">
        <v>15060</v>
      </c>
      <c r="D4876">
        <v>12799</v>
      </c>
      <c r="E4876">
        <v>716</v>
      </c>
      <c r="F4876" t="s">
        <v>15061</v>
      </c>
      <c r="G4876" t="s">
        <v>20049</v>
      </c>
    </row>
    <row r="4877" spans="1:7" x14ac:dyDescent="0.3">
      <c r="A4877">
        <v>4876</v>
      </c>
      <c r="B4877" t="s">
        <v>19923</v>
      </c>
      <c r="C4877" t="s">
        <v>15065</v>
      </c>
      <c r="D4877">
        <v>44061</v>
      </c>
      <c r="E4877">
        <v>546</v>
      </c>
      <c r="F4877" t="s">
        <v>15063</v>
      </c>
      <c r="G4877" t="s">
        <v>20049</v>
      </c>
    </row>
    <row r="4878" spans="1:7" x14ac:dyDescent="0.3">
      <c r="A4878">
        <v>4877</v>
      </c>
      <c r="B4878" t="s">
        <v>19924</v>
      </c>
      <c r="C4878" t="s">
        <v>15057</v>
      </c>
      <c r="D4878">
        <v>17339</v>
      </c>
      <c r="E4878">
        <v>412</v>
      </c>
      <c r="F4878" t="s">
        <v>15055</v>
      </c>
      <c r="G4878" t="s">
        <v>20049</v>
      </c>
    </row>
    <row r="4879" spans="1:7" x14ac:dyDescent="0.3">
      <c r="A4879">
        <v>4878</v>
      </c>
      <c r="B4879" t="s">
        <v>19925</v>
      </c>
      <c r="C4879" t="s">
        <v>15060</v>
      </c>
      <c r="D4879">
        <v>17456</v>
      </c>
      <c r="E4879">
        <v>666</v>
      </c>
      <c r="F4879" t="s">
        <v>15061</v>
      </c>
      <c r="G4879" t="s">
        <v>20049</v>
      </c>
    </row>
    <row r="4880" spans="1:7" x14ac:dyDescent="0.3">
      <c r="A4880">
        <v>4879</v>
      </c>
      <c r="B4880" t="s">
        <v>19926</v>
      </c>
      <c r="C4880" t="s">
        <v>15057</v>
      </c>
      <c r="D4880">
        <v>35276</v>
      </c>
      <c r="E4880">
        <v>764</v>
      </c>
      <c r="F4880" t="s">
        <v>15055</v>
      </c>
      <c r="G4880" t="s">
        <v>20049</v>
      </c>
    </row>
    <row r="4881" spans="1:7" x14ac:dyDescent="0.3">
      <c r="A4881">
        <v>4880</v>
      </c>
      <c r="B4881" t="s">
        <v>19927</v>
      </c>
      <c r="C4881" t="s">
        <v>15065</v>
      </c>
      <c r="D4881">
        <v>47455</v>
      </c>
      <c r="E4881">
        <v>567</v>
      </c>
      <c r="F4881" t="s">
        <v>15063</v>
      </c>
      <c r="G4881" t="s">
        <v>20049</v>
      </c>
    </row>
    <row r="4882" spans="1:7" x14ac:dyDescent="0.3">
      <c r="A4882">
        <v>4881</v>
      </c>
      <c r="B4882" t="s">
        <v>19928</v>
      </c>
      <c r="C4882" t="s">
        <v>15065</v>
      </c>
      <c r="D4882">
        <v>43656</v>
      </c>
      <c r="E4882">
        <v>380</v>
      </c>
      <c r="F4882" t="s">
        <v>15063</v>
      </c>
      <c r="G4882" t="s">
        <v>20049</v>
      </c>
    </row>
    <row r="4883" spans="1:7" x14ac:dyDescent="0.3">
      <c r="A4883">
        <v>4882</v>
      </c>
      <c r="B4883" t="s">
        <v>19929</v>
      </c>
      <c r="C4883" t="s">
        <v>15065</v>
      </c>
      <c r="D4883">
        <v>29105</v>
      </c>
      <c r="E4883">
        <v>507</v>
      </c>
      <c r="F4883" t="s">
        <v>15063</v>
      </c>
      <c r="G4883" t="s">
        <v>20049</v>
      </c>
    </row>
    <row r="4884" spans="1:7" x14ac:dyDescent="0.3">
      <c r="A4884">
        <v>4883</v>
      </c>
      <c r="B4884" t="s">
        <v>19930</v>
      </c>
      <c r="C4884" t="s">
        <v>15077</v>
      </c>
      <c r="D4884">
        <v>905</v>
      </c>
      <c r="E4884">
        <v>385</v>
      </c>
      <c r="F4884" t="s">
        <v>15070</v>
      </c>
      <c r="G4884" t="s">
        <v>20049</v>
      </c>
    </row>
    <row r="4885" spans="1:7" x14ac:dyDescent="0.3">
      <c r="A4885">
        <v>4884</v>
      </c>
      <c r="B4885" t="s">
        <v>19931</v>
      </c>
      <c r="C4885" t="s">
        <v>15069</v>
      </c>
      <c r="D4885">
        <v>40913</v>
      </c>
      <c r="E4885">
        <v>906</v>
      </c>
      <c r="F4885" t="s">
        <v>15055</v>
      </c>
      <c r="G4885" t="s">
        <v>20049</v>
      </c>
    </row>
    <row r="4886" spans="1:7" x14ac:dyDescent="0.3">
      <c r="A4886">
        <v>4885</v>
      </c>
      <c r="B4886" t="s">
        <v>19932</v>
      </c>
      <c r="C4886" t="s">
        <v>15065</v>
      </c>
      <c r="D4886">
        <v>21909</v>
      </c>
      <c r="E4886">
        <v>572</v>
      </c>
      <c r="F4886" t="s">
        <v>15070</v>
      </c>
      <c r="G4886" t="s">
        <v>20049</v>
      </c>
    </row>
    <row r="4887" spans="1:7" x14ac:dyDescent="0.3">
      <c r="A4887">
        <v>4886</v>
      </c>
      <c r="B4887" t="s">
        <v>19933</v>
      </c>
      <c r="C4887" t="s">
        <v>15069</v>
      </c>
      <c r="D4887">
        <v>22501</v>
      </c>
      <c r="E4887">
        <v>173</v>
      </c>
      <c r="F4887" t="s">
        <v>15070</v>
      </c>
      <c r="G4887" t="s">
        <v>20049</v>
      </c>
    </row>
    <row r="4888" spans="1:7" x14ac:dyDescent="0.3">
      <c r="A4888">
        <v>4887</v>
      </c>
      <c r="B4888" t="s">
        <v>19934</v>
      </c>
      <c r="C4888" t="s">
        <v>15057</v>
      </c>
      <c r="D4888">
        <v>40515</v>
      </c>
      <c r="E4888">
        <v>384</v>
      </c>
      <c r="F4888" t="s">
        <v>15070</v>
      </c>
      <c r="G4888" t="s">
        <v>20049</v>
      </c>
    </row>
    <row r="4889" spans="1:7" x14ac:dyDescent="0.3">
      <c r="A4889">
        <v>4888</v>
      </c>
      <c r="B4889" t="s">
        <v>19935</v>
      </c>
      <c r="C4889" t="s">
        <v>15057</v>
      </c>
      <c r="D4889">
        <v>30978</v>
      </c>
      <c r="E4889">
        <v>952</v>
      </c>
      <c r="F4889" t="s">
        <v>15061</v>
      </c>
      <c r="G4889" t="s">
        <v>20049</v>
      </c>
    </row>
    <row r="4890" spans="1:7" x14ac:dyDescent="0.3">
      <c r="A4890">
        <v>4889</v>
      </c>
      <c r="B4890" t="s">
        <v>19936</v>
      </c>
      <c r="C4890" t="s">
        <v>15077</v>
      </c>
      <c r="D4890">
        <v>28439</v>
      </c>
      <c r="E4890">
        <v>911</v>
      </c>
      <c r="F4890" t="s">
        <v>15070</v>
      </c>
      <c r="G4890" t="s">
        <v>20049</v>
      </c>
    </row>
    <row r="4891" spans="1:7" x14ac:dyDescent="0.3">
      <c r="A4891">
        <v>4890</v>
      </c>
      <c r="B4891" t="s">
        <v>19937</v>
      </c>
      <c r="C4891" t="s">
        <v>15069</v>
      </c>
      <c r="D4891">
        <v>38753</v>
      </c>
      <c r="E4891">
        <v>826</v>
      </c>
      <c r="F4891" t="s">
        <v>15070</v>
      </c>
      <c r="G4891" t="s">
        <v>20049</v>
      </c>
    </row>
    <row r="4892" spans="1:7" x14ac:dyDescent="0.3">
      <c r="A4892">
        <v>4891</v>
      </c>
      <c r="B4892" t="s">
        <v>19938</v>
      </c>
      <c r="C4892" t="s">
        <v>15077</v>
      </c>
      <c r="D4892">
        <v>23758</v>
      </c>
      <c r="E4892">
        <v>625</v>
      </c>
      <c r="F4892" t="s">
        <v>15061</v>
      </c>
      <c r="G4892" t="s">
        <v>20049</v>
      </c>
    </row>
    <row r="4893" spans="1:7" x14ac:dyDescent="0.3">
      <c r="A4893">
        <v>4892</v>
      </c>
      <c r="B4893" t="s">
        <v>19939</v>
      </c>
      <c r="C4893" t="s">
        <v>15065</v>
      </c>
      <c r="D4893">
        <v>44267</v>
      </c>
      <c r="E4893">
        <v>878</v>
      </c>
      <c r="F4893" t="s">
        <v>15063</v>
      </c>
      <c r="G4893" t="s">
        <v>20049</v>
      </c>
    </row>
    <row r="4894" spans="1:7" x14ac:dyDescent="0.3">
      <c r="A4894">
        <v>4893</v>
      </c>
      <c r="B4894" t="s">
        <v>19940</v>
      </c>
      <c r="C4894" t="s">
        <v>15060</v>
      </c>
      <c r="D4894">
        <v>20485</v>
      </c>
      <c r="E4894">
        <v>89</v>
      </c>
      <c r="F4894" t="s">
        <v>15063</v>
      </c>
      <c r="G4894" t="s">
        <v>20051</v>
      </c>
    </row>
    <row r="4895" spans="1:7" x14ac:dyDescent="0.3">
      <c r="A4895">
        <v>4894</v>
      </c>
      <c r="B4895" t="s">
        <v>19941</v>
      </c>
      <c r="C4895" t="s">
        <v>15054</v>
      </c>
      <c r="D4895">
        <v>3358</v>
      </c>
      <c r="E4895">
        <v>711</v>
      </c>
      <c r="F4895" t="s">
        <v>15063</v>
      </c>
      <c r="G4895" t="s">
        <v>20049</v>
      </c>
    </row>
    <row r="4896" spans="1:7" x14ac:dyDescent="0.3">
      <c r="A4896">
        <v>4895</v>
      </c>
      <c r="B4896" t="s">
        <v>19942</v>
      </c>
      <c r="C4896" t="s">
        <v>15077</v>
      </c>
      <c r="D4896">
        <v>4219</v>
      </c>
      <c r="E4896">
        <v>195</v>
      </c>
      <c r="F4896" t="s">
        <v>15061</v>
      </c>
      <c r="G4896" t="s">
        <v>20049</v>
      </c>
    </row>
    <row r="4897" spans="1:7" x14ac:dyDescent="0.3">
      <c r="A4897">
        <v>4896</v>
      </c>
      <c r="B4897" t="s">
        <v>19943</v>
      </c>
      <c r="C4897" t="s">
        <v>15054</v>
      </c>
      <c r="D4897">
        <v>12999</v>
      </c>
      <c r="E4897">
        <v>852</v>
      </c>
      <c r="F4897" t="s">
        <v>15063</v>
      </c>
      <c r="G4897" t="s">
        <v>20049</v>
      </c>
    </row>
    <row r="4898" spans="1:7" x14ac:dyDescent="0.3">
      <c r="A4898">
        <v>4897</v>
      </c>
      <c r="B4898" t="s">
        <v>19944</v>
      </c>
      <c r="C4898" t="s">
        <v>15060</v>
      </c>
      <c r="D4898">
        <v>16101</v>
      </c>
      <c r="E4898">
        <v>549</v>
      </c>
      <c r="F4898" t="s">
        <v>15063</v>
      </c>
      <c r="G4898" t="s">
        <v>20049</v>
      </c>
    </row>
    <row r="4899" spans="1:7" x14ac:dyDescent="0.3">
      <c r="A4899">
        <v>4898</v>
      </c>
      <c r="B4899" t="s">
        <v>19945</v>
      </c>
      <c r="C4899" t="s">
        <v>15065</v>
      </c>
      <c r="D4899">
        <v>19899</v>
      </c>
      <c r="E4899">
        <v>990</v>
      </c>
      <c r="F4899" t="s">
        <v>15063</v>
      </c>
      <c r="G4899" t="s">
        <v>20049</v>
      </c>
    </row>
    <row r="4900" spans="1:7" x14ac:dyDescent="0.3">
      <c r="A4900">
        <v>4899</v>
      </c>
      <c r="B4900" t="s">
        <v>19946</v>
      </c>
      <c r="C4900" t="s">
        <v>15057</v>
      </c>
      <c r="D4900">
        <v>45333</v>
      </c>
      <c r="E4900">
        <v>373</v>
      </c>
      <c r="F4900" t="s">
        <v>15061</v>
      </c>
      <c r="G4900" t="s">
        <v>20049</v>
      </c>
    </row>
    <row r="4901" spans="1:7" x14ac:dyDescent="0.3">
      <c r="A4901">
        <v>4900</v>
      </c>
      <c r="B4901" t="s">
        <v>19947</v>
      </c>
      <c r="C4901" t="s">
        <v>15060</v>
      </c>
      <c r="D4901">
        <v>46424</v>
      </c>
      <c r="E4901">
        <v>417</v>
      </c>
      <c r="F4901" t="s">
        <v>15063</v>
      </c>
      <c r="G4901" t="s">
        <v>20049</v>
      </c>
    </row>
    <row r="4902" spans="1:7" x14ac:dyDescent="0.3">
      <c r="A4902">
        <v>4901</v>
      </c>
      <c r="B4902" t="s">
        <v>19948</v>
      </c>
      <c r="C4902" t="s">
        <v>15057</v>
      </c>
      <c r="D4902">
        <v>2413</v>
      </c>
      <c r="E4902">
        <v>866</v>
      </c>
      <c r="F4902" t="s">
        <v>15061</v>
      </c>
      <c r="G4902" t="s">
        <v>20049</v>
      </c>
    </row>
    <row r="4903" spans="1:7" x14ac:dyDescent="0.3">
      <c r="A4903">
        <v>4902</v>
      </c>
      <c r="B4903" t="s">
        <v>19949</v>
      </c>
      <c r="C4903" t="s">
        <v>15069</v>
      </c>
      <c r="D4903">
        <v>44593</v>
      </c>
      <c r="E4903">
        <v>937</v>
      </c>
      <c r="F4903" t="s">
        <v>15070</v>
      </c>
      <c r="G4903" t="s">
        <v>20049</v>
      </c>
    </row>
    <row r="4904" spans="1:7" x14ac:dyDescent="0.3">
      <c r="A4904">
        <v>4903</v>
      </c>
      <c r="B4904" t="s">
        <v>19950</v>
      </c>
      <c r="C4904" t="s">
        <v>15065</v>
      </c>
      <c r="D4904">
        <v>2834</v>
      </c>
      <c r="E4904">
        <v>841</v>
      </c>
      <c r="F4904" t="s">
        <v>15055</v>
      </c>
      <c r="G4904" t="s">
        <v>20049</v>
      </c>
    </row>
    <row r="4905" spans="1:7" x14ac:dyDescent="0.3">
      <c r="A4905">
        <v>4904</v>
      </c>
      <c r="B4905" t="s">
        <v>19951</v>
      </c>
      <c r="C4905" t="s">
        <v>15060</v>
      </c>
      <c r="D4905">
        <v>33663</v>
      </c>
      <c r="E4905">
        <v>432</v>
      </c>
      <c r="F4905" t="s">
        <v>15070</v>
      </c>
      <c r="G4905" t="s">
        <v>20049</v>
      </c>
    </row>
    <row r="4906" spans="1:7" x14ac:dyDescent="0.3">
      <c r="A4906">
        <v>4905</v>
      </c>
      <c r="B4906" t="s">
        <v>19952</v>
      </c>
      <c r="C4906" t="s">
        <v>15077</v>
      </c>
      <c r="D4906">
        <v>39235</v>
      </c>
      <c r="E4906">
        <v>831</v>
      </c>
      <c r="F4906" t="s">
        <v>15070</v>
      </c>
      <c r="G4906" t="s">
        <v>20049</v>
      </c>
    </row>
    <row r="4907" spans="1:7" x14ac:dyDescent="0.3">
      <c r="A4907">
        <v>4906</v>
      </c>
      <c r="B4907" t="s">
        <v>19953</v>
      </c>
      <c r="C4907" t="s">
        <v>15060</v>
      </c>
      <c r="D4907">
        <v>26987</v>
      </c>
      <c r="E4907">
        <v>454</v>
      </c>
      <c r="F4907" t="s">
        <v>15061</v>
      </c>
      <c r="G4907" t="s">
        <v>20049</v>
      </c>
    </row>
    <row r="4908" spans="1:7" x14ac:dyDescent="0.3">
      <c r="A4908">
        <v>4907</v>
      </c>
      <c r="B4908" t="s">
        <v>19954</v>
      </c>
      <c r="C4908" t="s">
        <v>15069</v>
      </c>
      <c r="D4908">
        <v>28843</v>
      </c>
      <c r="E4908">
        <v>564</v>
      </c>
      <c r="F4908" t="s">
        <v>15070</v>
      </c>
      <c r="G4908" t="s">
        <v>20049</v>
      </c>
    </row>
    <row r="4909" spans="1:7" x14ac:dyDescent="0.3">
      <c r="A4909">
        <v>4908</v>
      </c>
      <c r="B4909" t="s">
        <v>19955</v>
      </c>
      <c r="C4909" t="s">
        <v>15069</v>
      </c>
      <c r="D4909">
        <v>37786</v>
      </c>
      <c r="E4909">
        <v>871</v>
      </c>
      <c r="F4909" t="s">
        <v>15070</v>
      </c>
      <c r="G4909" t="s">
        <v>20049</v>
      </c>
    </row>
    <row r="4910" spans="1:7" x14ac:dyDescent="0.3">
      <c r="A4910">
        <v>4909</v>
      </c>
      <c r="B4910" t="s">
        <v>19956</v>
      </c>
      <c r="C4910" t="s">
        <v>15065</v>
      </c>
      <c r="D4910">
        <v>4013</v>
      </c>
      <c r="E4910">
        <v>90</v>
      </c>
      <c r="F4910" t="s">
        <v>15061</v>
      </c>
      <c r="G4910" t="s">
        <v>20051</v>
      </c>
    </row>
    <row r="4911" spans="1:7" x14ac:dyDescent="0.3">
      <c r="A4911">
        <v>4910</v>
      </c>
      <c r="B4911" t="s">
        <v>19957</v>
      </c>
      <c r="C4911" t="s">
        <v>15054</v>
      </c>
      <c r="D4911">
        <v>33282</v>
      </c>
      <c r="E4911">
        <v>758</v>
      </c>
      <c r="F4911" t="s">
        <v>15061</v>
      </c>
      <c r="G4911" t="s">
        <v>20049</v>
      </c>
    </row>
    <row r="4912" spans="1:7" x14ac:dyDescent="0.3">
      <c r="A4912">
        <v>4911</v>
      </c>
      <c r="B4912" t="s">
        <v>19958</v>
      </c>
      <c r="C4912" t="s">
        <v>15065</v>
      </c>
      <c r="D4912">
        <v>45557</v>
      </c>
      <c r="E4912">
        <v>228</v>
      </c>
      <c r="F4912" t="s">
        <v>15070</v>
      </c>
      <c r="G4912" t="s">
        <v>20049</v>
      </c>
    </row>
    <row r="4913" spans="1:7" x14ac:dyDescent="0.3">
      <c r="A4913">
        <v>4912</v>
      </c>
      <c r="B4913" t="s">
        <v>19959</v>
      </c>
      <c r="C4913" t="s">
        <v>15069</v>
      </c>
      <c r="D4913">
        <v>22529</v>
      </c>
      <c r="E4913">
        <v>226</v>
      </c>
      <c r="F4913" t="s">
        <v>15070</v>
      </c>
      <c r="G4913" t="s">
        <v>20049</v>
      </c>
    </row>
    <row r="4914" spans="1:7" x14ac:dyDescent="0.3">
      <c r="A4914">
        <v>4913</v>
      </c>
      <c r="B4914" t="s">
        <v>19960</v>
      </c>
      <c r="C4914" t="s">
        <v>15060</v>
      </c>
      <c r="D4914">
        <v>27184</v>
      </c>
      <c r="E4914">
        <v>95</v>
      </c>
      <c r="F4914" t="s">
        <v>15063</v>
      </c>
      <c r="G4914" t="s">
        <v>20051</v>
      </c>
    </row>
    <row r="4915" spans="1:7" x14ac:dyDescent="0.3">
      <c r="A4915">
        <v>4914</v>
      </c>
      <c r="B4915" t="s">
        <v>19961</v>
      </c>
      <c r="C4915" t="s">
        <v>15077</v>
      </c>
      <c r="D4915">
        <v>6278</v>
      </c>
      <c r="E4915">
        <v>630</v>
      </c>
      <c r="F4915" t="s">
        <v>15063</v>
      </c>
      <c r="G4915" t="s">
        <v>20049</v>
      </c>
    </row>
    <row r="4916" spans="1:7" x14ac:dyDescent="0.3">
      <c r="A4916">
        <v>4915</v>
      </c>
      <c r="B4916" t="s">
        <v>19962</v>
      </c>
      <c r="C4916" t="s">
        <v>15077</v>
      </c>
      <c r="D4916">
        <v>2562</v>
      </c>
      <c r="E4916">
        <v>431</v>
      </c>
      <c r="F4916" t="s">
        <v>15061</v>
      </c>
      <c r="G4916" t="s">
        <v>20049</v>
      </c>
    </row>
    <row r="4917" spans="1:7" x14ac:dyDescent="0.3">
      <c r="A4917">
        <v>4916</v>
      </c>
      <c r="B4917" t="s">
        <v>19963</v>
      </c>
      <c r="C4917" t="s">
        <v>15065</v>
      </c>
      <c r="D4917">
        <v>12921</v>
      </c>
      <c r="E4917">
        <v>576</v>
      </c>
      <c r="F4917" t="s">
        <v>15063</v>
      </c>
      <c r="G4917" t="s">
        <v>20049</v>
      </c>
    </row>
    <row r="4918" spans="1:7" x14ac:dyDescent="0.3">
      <c r="A4918">
        <v>4917</v>
      </c>
      <c r="B4918" t="s">
        <v>19964</v>
      </c>
      <c r="C4918" t="s">
        <v>15057</v>
      </c>
      <c r="D4918">
        <v>16048</v>
      </c>
      <c r="E4918">
        <v>5</v>
      </c>
      <c r="F4918" t="s">
        <v>15055</v>
      </c>
      <c r="G4918" t="s">
        <v>20050</v>
      </c>
    </row>
    <row r="4919" spans="1:7" x14ac:dyDescent="0.3">
      <c r="A4919">
        <v>4918</v>
      </c>
      <c r="B4919" t="s">
        <v>19965</v>
      </c>
      <c r="C4919" t="s">
        <v>15060</v>
      </c>
      <c r="D4919">
        <v>41066</v>
      </c>
      <c r="E4919">
        <v>1</v>
      </c>
      <c r="F4919" t="s">
        <v>15063</v>
      </c>
      <c r="G4919" t="s">
        <v>20050</v>
      </c>
    </row>
    <row r="4920" spans="1:7" x14ac:dyDescent="0.3">
      <c r="A4920">
        <v>4919</v>
      </c>
      <c r="B4920" t="s">
        <v>19966</v>
      </c>
      <c r="C4920" t="s">
        <v>15077</v>
      </c>
      <c r="D4920">
        <v>11602</v>
      </c>
      <c r="E4920">
        <v>757</v>
      </c>
      <c r="F4920" t="s">
        <v>15061</v>
      </c>
      <c r="G4920" t="s">
        <v>20049</v>
      </c>
    </row>
    <row r="4921" spans="1:7" x14ac:dyDescent="0.3">
      <c r="A4921">
        <v>4920</v>
      </c>
      <c r="B4921" t="s">
        <v>19967</v>
      </c>
      <c r="C4921" t="s">
        <v>15069</v>
      </c>
      <c r="D4921">
        <v>6947</v>
      </c>
      <c r="E4921">
        <v>224</v>
      </c>
      <c r="F4921" t="s">
        <v>15070</v>
      </c>
      <c r="G4921" t="s">
        <v>20049</v>
      </c>
    </row>
    <row r="4922" spans="1:7" x14ac:dyDescent="0.3">
      <c r="A4922">
        <v>4921</v>
      </c>
      <c r="B4922" t="s">
        <v>19968</v>
      </c>
      <c r="C4922" t="s">
        <v>15060</v>
      </c>
      <c r="D4922">
        <v>35408</v>
      </c>
      <c r="E4922">
        <v>931</v>
      </c>
      <c r="F4922" t="s">
        <v>15061</v>
      </c>
      <c r="G4922" t="s">
        <v>20049</v>
      </c>
    </row>
    <row r="4923" spans="1:7" x14ac:dyDescent="0.3">
      <c r="A4923">
        <v>4922</v>
      </c>
      <c r="B4923" t="s">
        <v>19969</v>
      </c>
      <c r="C4923" t="s">
        <v>15069</v>
      </c>
      <c r="D4923">
        <v>4333</v>
      </c>
      <c r="E4923">
        <v>992</v>
      </c>
      <c r="F4923" t="s">
        <v>15055</v>
      </c>
      <c r="G4923" t="s">
        <v>20049</v>
      </c>
    </row>
    <row r="4924" spans="1:7" x14ac:dyDescent="0.3">
      <c r="A4924">
        <v>4923</v>
      </c>
      <c r="B4924" t="s">
        <v>19970</v>
      </c>
      <c r="C4924" t="s">
        <v>15057</v>
      </c>
      <c r="D4924">
        <v>34471</v>
      </c>
      <c r="E4924">
        <v>491</v>
      </c>
      <c r="F4924" t="s">
        <v>15063</v>
      </c>
      <c r="G4924" t="s">
        <v>20049</v>
      </c>
    </row>
    <row r="4925" spans="1:7" x14ac:dyDescent="0.3">
      <c r="A4925">
        <v>4924</v>
      </c>
      <c r="B4925" t="s">
        <v>19971</v>
      </c>
      <c r="C4925" t="s">
        <v>15054</v>
      </c>
      <c r="D4925">
        <v>24136</v>
      </c>
      <c r="E4925">
        <v>173</v>
      </c>
      <c r="F4925" t="s">
        <v>15055</v>
      </c>
      <c r="G4925" t="s">
        <v>20049</v>
      </c>
    </row>
    <row r="4926" spans="1:7" x14ac:dyDescent="0.3">
      <c r="A4926">
        <v>4925</v>
      </c>
      <c r="B4926" t="s">
        <v>19972</v>
      </c>
      <c r="C4926" t="s">
        <v>15065</v>
      </c>
      <c r="D4926">
        <v>12221</v>
      </c>
      <c r="E4926">
        <v>691</v>
      </c>
      <c r="F4926" t="s">
        <v>15055</v>
      </c>
      <c r="G4926" t="s">
        <v>20049</v>
      </c>
    </row>
    <row r="4927" spans="1:7" x14ac:dyDescent="0.3">
      <c r="A4927">
        <v>4926</v>
      </c>
      <c r="B4927" t="s">
        <v>19973</v>
      </c>
      <c r="C4927" t="s">
        <v>15060</v>
      </c>
      <c r="D4927">
        <v>21975</v>
      </c>
      <c r="E4927">
        <v>936</v>
      </c>
      <c r="F4927" t="s">
        <v>15063</v>
      </c>
      <c r="G4927" t="s">
        <v>20049</v>
      </c>
    </row>
    <row r="4928" spans="1:7" x14ac:dyDescent="0.3">
      <c r="A4928">
        <v>4927</v>
      </c>
      <c r="B4928" t="s">
        <v>19974</v>
      </c>
      <c r="C4928" t="s">
        <v>15060</v>
      </c>
      <c r="D4928">
        <v>38186</v>
      </c>
      <c r="E4928">
        <v>395</v>
      </c>
      <c r="F4928" t="s">
        <v>15055</v>
      </c>
      <c r="G4928" t="s">
        <v>20049</v>
      </c>
    </row>
    <row r="4929" spans="1:7" x14ac:dyDescent="0.3">
      <c r="A4929">
        <v>4928</v>
      </c>
      <c r="B4929" t="s">
        <v>19975</v>
      </c>
      <c r="C4929" t="s">
        <v>15054</v>
      </c>
      <c r="D4929">
        <v>8532</v>
      </c>
      <c r="E4929">
        <v>795</v>
      </c>
      <c r="F4929" t="s">
        <v>15055</v>
      </c>
      <c r="G4929" t="s">
        <v>20049</v>
      </c>
    </row>
    <row r="4930" spans="1:7" x14ac:dyDescent="0.3">
      <c r="A4930">
        <v>4929</v>
      </c>
      <c r="B4930" t="s">
        <v>19976</v>
      </c>
      <c r="C4930" t="s">
        <v>15054</v>
      </c>
      <c r="D4930">
        <v>46783</v>
      </c>
      <c r="E4930">
        <v>771</v>
      </c>
      <c r="F4930" t="s">
        <v>15063</v>
      </c>
      <c r="G4930" t="s">
        <v>20049</v>
      </c>
    </row>
    <row r="4931" spans="1:7" x14ac:dyDescent="0.3">
      <c r="A4931">
        <v>4930</v>
      </c>
      <c r="B4931" t="s">
        <v>19977</v>
      </c>
      <c r="C4931" t="s">
        <v>15077</v>
      </c>
      <c r="D4931">
        <v>21955</v>
      </c>
      <c r="E4931">
        <v>487</v>
      </c>
      <c r="F4931" t="s">
        <v>15070</v>
      </c>
      <c r="G4931" t="s">
        <v>20049</v>
      </c>
    </row>
    <row r="4932" spans="1:7" x14ac:dyDescent="0.3">
      <c r="A4932">
        <v>4931</v>
      </c>
      <c r="B4932" t="s">
        <v>19978</v>
      </c>
      <c r="C4932" t="s">
        <v>15054</v>
      </c>
      <c r="D4932">
        <v>43911</v>
      </c>
      <c r="E4932">
        <v>71</v>
      </c>
      <c r="F4932" t="s">
        <v>15055</v>
      </c>
      <c r="G4932" t="s">
        <v>20051</v>
      </c>
    </row>
    <row r="4933" spans="1:7" x14ac:dyDescent="0.3">
      <c r="A4933">
        <v>4932</v>
      </c>
      <c r="B4933" t="s">
        <v>19979</v>
      </c>
      <c r="C4933" t="s">
        <v>15060</v>
      </c>
      <c r="D4933">
        <v>30514</v>
      </c>
      <c r="E4933">
        <v>341</v>
      </c>
      <c r="F4933" t="s">
        <v>15070</v>
      </c>
      <c r="G4933" t="s">
        <v>20049</v>
      </c>
    </row>
    <row r="4934" spans="1:7" x14ac:dyDescent="0.3">
      <c r="A4934">
        <v>4933</v>
      </c>
      <c r="B4934" t="s">
        <v>19980</v>
      </c>
      <c r="C4934" t="s">
        <v>15077</v>
      </c>
      <c r="D4934">
        <v>13018</v>
      </c>
      <c r="E4934">
        <v>158</v>
      </c>
      <c r="F4934" t="s">
        <v>15070</v>
      </c>
      <c r="G4934" t="s">
        <v>20049</v>
      </c>
    </row>
    <row r="4935" spans="1:7" x14ac:dyDescent="0.3">
      <c r="A4935">
        <v>4934</v>
      </c>
      <c r="B4935" t="s">
        <v>19981</v>
      </c>
      <c r="C4935" t="s">
        <v>15060</v>
      </c>
      <c r="D4935">
        <v>48425</v>
      </c>
      <c r="E4935">
        <v>867</v>
      </c>
      <c r="F4935" t="s">
        <v>15061</v>
      </c>
      <c r="G4935" t="s">
        <v>20049</v>
      </c>
    </row>
    <row r="4936" spans="1:7" x14ac:dyDescent="0.3">
      <c r="A4936">
        <v>4935</v>
      </c>
      <c r="B4936" t="s">
        <v>19982</v>
      </c>
      <c r="C4936" t="s">
        <v>15060</v>
      </c>
      <c r="D4936">
        <v>12338</v>
      </c>
      <c r="E4936">
        <v>439</v>
      </c>
      <c r="F4936" t="s">
        <v>15063</v>
      </c>
      <c r="G4936" t="s">
        <v>20049</v>
      </c>
    </row>
    <row r="4937" spans="1:7" x14ac:dyDescent="0.3">
      <c r="A4937">
        <v>4936</v>
      </c>
      <c r="B4937" t="s">
        <v>19983</v>
      </c>
      <c r="C4937" t="s">
        <v>15060</v>
      </c>
      <c r="D4937">
        <v>4593</v>
      </c>
      <c r="E4937">
        <v>191</v>
      </c>
      <c r="F4937" t="s">
        <v>15061</v>
      </c>
      <c r="G4937" t="s">
        <v>20049</v>
      </c>
    </row>
    <row r="4938" spans="1:7" x14ac:dyDescent="0.3">
      <c r="A4938">
        <v>4937</v>
      </c>
      <c r="B4938" t="s">
        <v>19984</v>
      </c>
      <c r="C4938" t="s">
        <v>15060</v>
      </c>
      <c r="D4938">
        <v>44029</v>
      </c>
      <c r="E4938">
        <v>316</v>
      </c>
      <c r="F4938" t="s">
        <v>15061</v>
      </c>
      <c r="G4938" t="s">
        <v>20049</v>
      </c>
    </row>
    <row r="4939" spans="1:7" x14ac:dyDescent="0.3">
      <c r="A4939">
        <v>4938</v>
      </c>
      <c r="B4939" t="s">
        <v>19985</v>
      </c>
      <c r="C4939" t="s">
        <v>15065</v>
      </c>
      <c r="D4939">
        <v>7401</v>
      </c>
      <c r="E4939">
        <v>817</v>
      </c>
      <c r="F4939" t="s">
        <v>15063</v>
      </c>
      <c r="G4939" t="s">
        <v>20049</v>
      </c>
    </row>
    <row r="4940" spans="1:7" x14ac:dyDescent="0.3">
      <c r="A4940">
        <v>4939</v>
      </c>
      <c r="B4940" t="s">
        <v>19986</v>
      </c>
      <c r="C4940" t="s">
        <v>15060</v>
      </c>
      <c r="D4940">
        <v>30471</v>
      </c>
      <c r="E4940">
        <v>816</v>
      </c>
      <c r="F4940" t="s">
        <v>15070</v>
      </c>
      <c r="G4940" t="s">
        <v>20049</v>
      </c>
    </row>
    <row r="4941" spans="1:7" x14ac:dyDescent="0.3">
      <c r="A4941">
        <v>4940</v>
      </c>
      <c r="B4941" t="s">
        <v>19987</v>
      </c>
      <c r="C4941" t="s">
        <v>15077</v>
      </c>
      <c r="D4941">
        <v>14734</v>
      </c>
      <c r="E4941">
        <v>368</v>
      </c>
      <c r="F4941" t="s">
        <v>15055</v>
      </c>
      <c r="G4941" t="s">
        <v>20049</v>
      </c>
    </row>
    <row r="4942" spans="1:7" x14ac:dyDescent="0.3">
      <c r="A4942">
        <v>4941</v>
      </c>
      <c r="B4942" t="s">
        <v>19988</v>
      </c>
      <c r="C4942" t="s">
        <v>15065</v>
      </c>
      <c r="D4942">
        <v>1679</v>
      </c>
      <c r="E4942">
        <v>310</v>
      </c>
      <c r="F4942" t="s">
        <v>15070</v>
      </c>
      <c r="G4942" t="s">
        <v>20049</v>
      </c>
    </row>
    <row r="4943" spans="1:7" x14ac:dyDescent="0.3">
      <c r="A4943">
        <v>4942</v>
      </c>
      <c r="B4943" t="s">
        <v>19989</v>
      </c>
      <c r="C4943" t="s">
        <v>15057</v>
      </c>
      <c r="D4943">
        <v>18491</v>
      </c>
      <c r="E4943">
        <v>31</v>
      </c>
      <c r="F4943" t="s">
        <v>15070</v>
      </c>
      <c r="G4943" t="s">
        <v>20051</v>
      </c>
    </row>
    <row r="4944" spans="1:7" x14ac:dyDescent="0.3">
      <c r="A4944">
        <v>4943</v>
      </c>
      <c r="B4944" t="s">
        <v>19990</v>
      </c>
      <c r="C4944" t="s">
        <v>15069</v>
      </c>
      <c r="D4944">
        <v>12904</v>
      </c>
      <c r="E4944">
        <v>19</v>
      </c>
      <c r="F4944" t="s">
        <v>15061</v>
      </c>
      <c r="G4944" t="s">
        <v>20050</v>
      </c>
    </row>
    <row r="4945" spans="1:7" x14ac:dyDescent="0.3">
      <c r="A4945">
        <v>4944</v>
      </c>
      <c r="B4945" t="s">
        <v>19991</v>
      </c>
      <c r="C4945" t="s">
        <v>15054</v>
      </c>
      <c r="D4945">
        <v>31705</v>
      </c>
      <c r="E4945">
        <v>896</v>
      </c>
      <c r="F4945" t="s">
        <v>15055</v>
      </c>
      <c r="G4945" t="s">
        <v>20049</v>
      </c>
    </row>
    <row r="4946" spans="1:7" x14ac:dyDescent="0.3">
      <c r="A4946">
        <v>4945</v>
      </c>
      <c r="B4946" t="s">
        <v>19992</v>
      </c>
      <c r="C4946" t="s">
        <v>15069</v>
      </c>
      <c r="D4946">
        <v>10231</v>
      </c>
      <c r="E4946">
        <v>986</v>
      </c>
      <c r="F4946" t="s">
        <v>15070</v>
      </c>
      <c r="G4946" t="s">
        <v>20049</v>
      </c>
    </row>
    <row r="4947" spans="1:7" x14ac:dyDescent="0.3">
      <c r="A4947">
        <v>4946</v>
      </c>
      <c r="B4947" t="s">
        <v>19993</v>
      </c>
      <c r="C4947" t="s">
        <v>15060</v>
      </c>
      <c r="D4947">
        <v>4127</v>
      </c>
      <c r="E4947">
        <v>940</v>
      </c>
      <c r="F4947" t="s">
        <v>15061</v>
      </c>
      <c r="G4947" t="s">
        <v>20049</v>
      </c>
    </row>
    <row r="4948" spans="1:7" x14ac:dyDescent="0.3">
      <c r="A4948">
        <v>4947</v>
      </c>
      <c r="B4948" t="s">
        <v>19994</v>
      </c>
      <c r="C4948" t="s">
        <v>15060</v>
      </c>
      <c r="D4948">
        <v>45501</v>
      </c>
      <c r="E4948">
        <v>720</v>
      </c>
      <c r="F4948" t="s">
        <v>15061</v>
      </c>
      <c r="G4948" t="s">
        <v>20049</v>
      </c>
    </row>
    <row r="4949" spans="1:7" x14ac:dyDescent="0.3">
      <c r="A4949">
        <v>4948</v>
      </c>
      <c r="B4949" t="s">
        <v>19995</v>
      </c>
      <c r="C4949" t="s">
        <v>15065</v>
      </c>
      <c r="D4949">
        <v>47583</v>
      </c>
      <c r="E4949">
        <v>455</v>
      </c>
      <c r="F4949" t="s">
        <v>15063</v>
      </c>
      <c r="G4949" t="s">
        <v>20049</v>
      </c>
    </row>
    <row r="4950" spans="1:7" x14ac:dyDescent="0.3">
      <c r="A4950">
        <v>4949</v>
      </c>
      <c r="B4950" t="s">
        <v>19996</v>
      </c>
      <c r="C4950" t="s">
        <v>15069</v>
      </c>
      <c r="D4950">
        <v>4541</v>
      </c>
      <c r="E4950">
        <v>413</v>
      </c>
      <c r="F4950" t="s">
        <v>15063</v>
      </c>
      <c r="G4950" t="s">
        <v>20049</v>
      </c>
    </row>
    <row r="4951" spans="1:7" x14ac:dyDescent="0.3">
      <c r="A4951">
        <v>4950</v>
      </c>
      <c r="B4951" t="s">
        <v>19997</v>
      </c>
      <c r="C4951" t="s">
        <v>15057</v>
      </c>
      <c r="D4951">
        <v>2245</v>
      </c>
      <c r="E4951">
        <v>87</v>
      </c>
      <c r="F4951" t="s">
        <v>15061</v>
      </c>
      <c r="G4951" t="s">
        <v>20051</v>
      </c>
    </row>
    <row r="4952" spans="1:7" x14ac:dyDescent="0.3">
      <c r="A4952">
        <v>4951</v>
      </c>
      <c r="B4952" t="s">
        <v>19998</v>
      </c>
      <c r="C4952" t="s">
        <v>15077</v>
      </c>
      <c r="D4952">
        <v>3340</v>
      </c>
      <c r="E4952">
        <v>873</v>
      </c>
      <c r="F4952" t="s">
        <v>15055</v>
      </c>
      <c r="G4952" t="s">
        <v>20049</v>
      </c>
    </row>
    <row r="4953" spans="1:7" x14ac:dyDescent="0.3">
      <c r="A4953">
        <v>4952</v>
      </c>
      <c r="B4953" t="s">
        <v>19999</v>
      </c>
      <c r="C4953" t="s">
        <v>15069</v>
      </c>
      <c r="D4953">
        <v>44306</v>
      </c>
      <c r="E4953">
        <v>503</v>
      </c>
      <c r="F4953" t="s">
        <v>15063</v>
      </c>
      <c r="G4953" t="s">
        <v>20049</v>
      </c>
    </row>
    <row r="4954" spans="1:7" x14ac:dyDescent="0.3">
      <c r="A4954">
        <v>4953</v>
      </c>
      <c r="B4954" t="s">
        <v>20000</v>
      </c>
      <c r="C4954" t="s">
        <v>15054</v>
      </c>
      <c r="D4954">
        <v>14681</v>
      </c>
      <c r="E4954">
        <v>164</v>
      </c>
      <c r="F4954" t="s">
        <v>15055</v>
      </c>
      <c r="G4954" t="s">
        <v>20049</v>
      </c>
    </row>
    <row r="4955" spans="1:7" x14ac:dyDescent="0.3">
      <c r="A4955">
        <v>4954</v>
      </c>
      <c r="B4955" t="s">
        <v>20001</v>
      </c>
      <c r="C4955" t="s">
        <v>15077</v>
      </c>
      <c r="D4955">
        <v>18869</v>
      </c>
      <c r="E4955">
        <v>567</v>
      </c>
      <c r="F4955" t="s">
        <v>15061</v>
      </c>
      <c r="G4955" t="s">
        <v>20049</v>
      </c>
    </row>
    <row r="4956" spans="1:7" x14ac:dyDescent="0.3">
      <c r="A4956">
        <v>4955</v>
      </c>
      <c r="B4956" t="s">
        <v>20002</v>
      </c>
      <c r="C4956" t="s">
        <v>15057</v>
      </c>
      <c r="D4956">
        <v>38455</v>
      </c>
      <c r="E4956">
        <v>315</v>
      </c>
      <c r="F4956" t="s">
        <v>15055</v>
      </c>
      <c r="G4956" t="s">
        <v>20049</v>
      </c>
    </row>
    <row r="4957" spans="1:7" x14ac:dyDescent="0.3">
      <c r="A4957">
        <v>4956</v>
      </c>
      <c r="B4957" t="s">
        <v>20003</v>
      </c>
      <c r="C4957" t="s">
        <v>15069</v>
      </c>
      <c r="D4957">
        <v>24414</v>
      </c>
      <c r="E4957">
        <v>725</v>
      </c>
      <c r="F4957" t="s">
        <v>15061</v>
      </c>
      <c r="G4957" t="s">
        <v>20049</v>
      </c>
    </row>
    <row r="4958" spans="1:7" x14ac:dyDescent="0.3">
      <c r="A4958">
        <v>4957</v>
      </c>
      <c r="B4958" t="s">
        <v>20004</v>
      </c>
      <c r="C4958" t="s">
        <v>15077</v>
      </c>
      <c r="D4958">
        <v>6779</v>
      </c>
      <c r="E4958">
        <v>190</v>
      </c>
      <c r="F4958" t="s">
        <v>15055</v>
      </c>
      <c r="G4958" t="s">
        <v>20049</v>
      </c>
    </row>
    <row r="4959" spans="1:7" x14ac:dyDescent="0.3">
      <c r="A4959">
        <v>4958</v>
      </c>
      <c r="B4959" t="s">
        <v>20005</v>
      </c>
      <c r="C4959" t="s">
        <v>15057</v>
      </c>
      <c r="D4959">
        <v>35615</v>
      </c>
      <c r="E4959">
        <v>695</v>
      </c>
      <c r="F4959" t="s">
        <v>15063</v>
      </c>
      <c r="G4959" t="s">
        <v>20049</v>
      </c>
    </row>
    <row r="4960" spans="1:7" x14ac:dyDescent="0.3">
      <c r="A4960">
        <v>4959</v>
      </c>
      <c r="B4960" t="s">
        <v>20006</v>
      </c>
      <c r="C4960" t="s">
        <v>15065</v>
      </c>
      <c r="D4960">
        <v>21172</v>
      </c>
      <c r="E4960">
        <v>88</v>
      </c>
      <c r="F4960" t="s">
        <v>15061</v>
      </c>
      <c r="G4960" t="s">
        <v>20051</v>
      </c>
    </row>
    <row r="4961" spans="1:7" x14ac:dyDescent="0.3">
      <c r="A4961">
        <v>4960</v>
      </c>
      <c r="B4961" t="s">
        <v>20007</v>
      </c>
      <c r="C4961" t="s">
        <v>15060</v>
      </c>
      <c r="D4961">
        <v>3058</v>
      </c>
      <c r="E4961">
        <v>907</v>
      </c>
      <c r="F4961" t="s">
        <v>15061</v>
      </c>
      <c r="G4961" t="s">
        <v>20049</v>
      </c>
    </row>
    <row r="4962" spans="1:7" x14ac:dyDescent="0.3">
      <c r="A4962">
        <v>4961</v>
      </c>
      <c r="B4962" t="s">
        <v>20008</v>
      </c>
      <c r="C4962" t="s">
        <v>15069</v>
      </c>
      <c r="D4962">
        <v>7008</v>
      </c>
      <c r="E4962">
        <v>940</v>
      </c>
      <c r="F4962" t="s">
        <v>15070</v>
      </c>
      <c r="G4962" t="s">
        <v>20049</v>
      </c>
    </row>
    <row r="4963" spans="1:7" x14ac:dyDescent="0.3">
      <c r="A4963">
        <v>4962</v>
      </c>
      <c r="B4963" t="s">
        <v>20009</v>
      </c>
      <c r="C4963" t="s">
        <v>15060</v>
      </c>
      <c r="D4963">
        <v>13548</v>
      </c>
      <c r="E4963">
        <v>778</v>
      </c>
      <c r="F4963" t="s">
        <v>15055</v>
      </c>
      <c r="G4963" t="s">
        <v>20049</v>
      </c>
    </row>
    <row r="4964" spans="1:7" x14ac:dyDescent="0.3">
      <c r="A4964">
        <v>4963</v>
      </c>
      <c r="B4964" t="s">
        <v>20010</v>
      </c>
      <c r="C4964" t="s">
        <v>15060</v>
      </c>
      <c r="D4964">
        <v>25392</v>
      </c>
      <c r="E4964">
        <v>902</v>
      </c>
      <c r="F4964" t="s">
        <v>15061</v>
      </c>
      <c r="G4964" t="s">
        <v>20049</v>
      </c>
    </row>
    <row r="4965" spans="1:7" x14ac:dyDescent="0.3">
      <c r="A4965">
        <v>4964</v>
      </c>
      <c r="B4965" t="s">
        <v>20011</v>
      </c>
      <c r="C4965" t="s">
        <v>15077</v>
      </c>
      <c r="D4965">
        <v>36059</v>
      </c>
      <c r="E4965">
        <v>470</v>
      </c>
      <c r="F4965" t="s">
        <v>15055</v>
      </c>
      <c r="G4965" t="s">
        <v>20049</v>
      </c>
    </row>
    <row r="4966" spans="1:7" x14ac:dyDescent="0.3">
      <c r="A4966">
        <v>4965</v>
      </c>
      <c r="B4966" t="s">
        <v>20012</v>
      </c>
      <c r="C4966" t="s">
        <v>15057</v>
      </c>
      <c r="D4966">
        <v>32437</v>
      </c>
      <c r="E4966">
        <v>329</v>
      </c>
      <c r="F4966" t="s">
        <v>15070</v>
      </c>
      <c r="G4966" t="s">
        <v>20049</v>
      </c>
    </row>
    <row r="4967" spans="1:7" x14ac:dyDescent="0.3">
      <c r="A4967">
        <v>4966</v>
      </c>
      <c r="B4967" t="s">
        <v>20013</v>
      </c>
      <c r="C4967" t="s">
        <v>15077</v>
      </c>
      <c r="D4967">
        <v>3774</v>
      </c>
      <c r="E4967">
        <v>312</v>
      </c>
      <c r="F4967" t="s">
        <v>15055</v>
      </c>
      <c r="G4967" t="s">
        <v>20049</v>
      </c>
    </row>
    <row r="4968" spans="1:7" x14ac:dyDescent="0.3">
      <c r="A4968">
        <v>4967</v>
      </c>
      <c r="B4968" t="s">
        <v>20014</v>
      </c>
      <c r="C4968" t="s">
        <v>15060</v>
      </c>
      <c r="D4968">
        <v>41878</v>
      </c>
      <c r="E4968">
        <v>531</v>
      </c>
      <c r="F4968" t="s">
        <v>15063</v>
      </c>
      <c r="G4968" t="s">
        <v>20049</v>
      </c>
    </row>
    <row r="4969" spans="1:7" x14ac:dyDescent="0.3">
      <c r="A4969">
        <v>4968</v>
      </c>
      <c r="B4969" t="s">
        <v>20015</v>
      </c>
      <c r="C4969" t="s">
        <v>15069</v>
      </c>
      <c r="D4969">
        <v>27512</v>
      </c>
      <c r="E4969">
        <v>803</v>
      </c>
      <c r="F4969" t="s">
        <v>15061</v>
      </c>
      <c r="G4969" t="s">
        <v>20049</v>
      </c>
    </row>
    <row r="4970" spans="1:7" x14ac:dyDescent="0.3">
      <c r="A4970">
        <v>4969</v>
      </c>
      <c r="B4970" t="s">
        <v>20016</v>
      </c>
      <c r="C4970" t="s">
        <v>15065</v>
      </c>
      <c r="D4970">
        <v>24429</v>
      </c>
      <c r="E4970">
        <v>931</v>
      </c>
      <c r="F4970" t="s">
        <v>15061</v>
      </c>
      <c r="G4970" t="s">
        <v>20049</v>
      </c>
    </row>
    <row r="4971" spans="1:7" x14ac:dyDescent="0.3">
      <c r="A4971">
        <v>4970</v>
      </c>
      <c r="B4971" t="s">
        <v>20017</v>
      </c>
      <c r="C4971" t="s">
        <v>15054</v>
      </c>
      <c r="D4971">
        <v>38001</v>
      </c>
      <c r="E4971">
        <v>573</v>
      </c>
      <c r="F4971" t="s">
        <v>15063</v>
      </c>
      <c r="G4971" t="s">
        <v>20049</v>
      </c>
    </row>
    <row r="4972" spans="1:7" x14ac:dyDescent="0.3">
      <c r="A4972">
        <v>4971</v>
      </c>
      <c r="B4972" t="s">
        <v>20018</v>
      </c>
      <c r="C4972" t="s">
        <v>15069</v>
      </c>
      <c r="D4972">
        <v>6051</v>
      </c>
      <c r="E4972">
        <v>709</v>
      </c>
      <c r="F4972" t="s">
        <v>15070</v>
      </c>
      <c r="G4972" t="s">
        <v>20049</v>
      </c>
    </row>
    <row r="4973" spans="1:7" x14ac:dyDescent="0.3">
      <c r="A4973">
        <v>4972</v>
      </c>
      <c r="B4973" t="s">
        <v>20019</v>
      </c>
      <c r="C4973" t="s">
        <v>15077</v>
      </c>
      <c r="D4973">
        <v>30311</v>
      </c>
      <c r="E4973">
        <v>631</v>
      </c>
      <c r="F4973" t="s">
        <v>15055</v>
      </c>
      <c r="G4973" t="s">
        <v>20049</v>
      </c>
    </row>
    <row r="4974" spans="1:7" x14ac:dyDescent="0.3">
      <c r="A4974">
        <v>4973</v>
      </c>
      <c r="B4974" t="s">
        <v>20020</v>
      </c>
      <c r="C4974" t="s">
        <v>15077</v>
      </c>
      <c r="D4974">
        <v>45411</v>
      </c>
      <c r="E4974">
        <v>193</v>
      </c>
      <c r="F4974" t="s">
        <v>15070</v>
      </c>
      <c r="G4974" t="s">
        <v>20049</v>
      </c>
    </row>
    <row r="4975" spans="1:7" x14ac:dyDescent="0.3">
      <c r="A4975">
        <v>4974</v>
      </c>
      <c r="B4975" t="s">
        <v>20021</v>
      </c>
      <c r="C4975" t="s">
        <v>15054</v>
      </c>
      <c r="D4975">
        <v>1663</v>
      </c>
      <c r="E4975">
        <v>163</v>
      </c>
      <c r="F4975" t="s">
        <v>15070</v>
      </c>
      <c r="G4975" t="s">
        <v>20049</v>
      </c>
    </row>
    <row r="4976" spans="1:7" x14ac:dyDescent="0.3">
      <c r="A4976">
        <v>4975</v>
      </c>
      <c r="B4976" t="s">
        <v>20022</v>
      </c>
      <c r="C4976" t="s">
        <v>15069</v>
      </c>
      <c r="D4976">
        <v>29465</v>
      </c>
      <c r="E4976">
        <v>247</v>
      </c>
      <c r="F4976" t="s">
        <v>15063</v>
      </c>
      <c r="G4976" t="s">
        <v>20049</v>
      </c>
    </row>
    <row r="4977" spans="1:7" x14ac:dyDescent="0.3">
      <c r="A4977">
        <v>4976</v>
      </c>
      <c r="B4977" t="s">
        <v>20023</v>
      </c>
      <c r="C4977" t="s">
        <v>15065</v>
      </c>
      <c r="D4977">
        <v>11561</v>
      </c>
      <c r="E4977">
        <v>21</v>
      </c>
      <c r="F4977" t="s">
        <v>15063</v>
      </c>
      <c r="G4977" t="s">
        <v>20051</v>
      </c>
    </row>
    <row r="4978" spans="1:7" x14ac:dyDescent="0.3">
      <c r="A4978">
        <v>4977</v>
      </c>
      <c r="B4978" t="s">
        <v>20024</v>
      </c>
      <c r="C4978" t="s">
        <v>15065</v>
      </c>
      <c r="D4978">
        <v>42848</v>
      </c>
      <c r="E4978">
        <v>708</v>
      </c>
      <c r="F4978" t="s">
        <v>15063</v>
      </c>
      <c r="G4978" t="s">
        <v>20049</v>
      </c>
    </row>
    <row r="4979" spans="1:7" x14ac:dyDescent="0.3">
      <c r="A4979">
        <v>4978</v>
      </c>
      <c r="B4979" t="s">
        <v>20025</v>
      </c>
      <c r="C4979" t="s">
        <v>15077</v>
      </c>
      <c r="D4979">
        <v>47209</v>
      </c>
      <c r="E4979">
        <v>692</v>
      </c>
      <c r="F4979" t="s">
        <v>15061</v>
      </c>
      <c r="G4979" t="s">
        <v>20049</v>
      </c>
    </row>
    <row r="4980" spans="1:7" x14ac:dyDescent="0.3">
      <c r="A4980">
        <v>4979</v>
      </c>
      <c r="B4980" t="s">
        <v>20026</v>
      </c>
      <c r="C4980" t="s">
        <v>15054</v>
      </c>
      <c r="D4980">
        <v>24783</v>
      </c>
      <c r="E4980">
        <v>65</v>
      </c>
      <c r="F4980" t="s">
        <v>15070</v>
      </c>
      <c r="G4980" t="s">
        <v>20051</v>
      </c>
    </row>
    <row r="4981" spans="1:7" x14ac:dyDescent="0.3">
      <c r="A4981">
        <v>4980</v>
      </c>
      <c r="B4981" t="s">
        <v>20027</v>
      </c>
      <c r="C4981" t="s">
        <v>15069</v>
      </c>
      <c r="D4981">
        <v>10869</v>
      </c>
      <c r="E4981">
        <v>602</v>
      </c>
      <c r="F4981" t="s">
        <v>15070</v>
      </c>
      <c r="G4981" t="s">
        <v>20049</v>
      </c>
    </row>
    <row r="4982" spans="1:7" x14ac:dyDescent="0.3">
      <c r="A4982">
        <v>4981</v>
      </c>
      <c r="B4982" t="s">
        <v>20028</v>
      </c>
      <c r="C4982" t="s">
        <v>15065</v>
      </c>
      <c r="D4982">
        <v>48092</v>
      </c>
      <c r="E4982">
        <v>983</v>
      </c>
      <c r="F4982" t="s">
        <v>15063</v>
      </c>
      <c r="G4982" t="s">
        <v>20049</v>
      </c>
    </row>
    <row r="4983" spans="1:7" x14ac:dyDescent="0.3">
      <c r="A4983">
        <v>4982</v>
      </c>
      <c r="B4983" t="s">
        <v>20029</v>
      </c>
      <c r="C4983" t="s">
        <v>15060</v>
      </c>
      <c r="D4983">
        <v>34027</v>
      </c>
      <c r="E4983">
        <v>53</v>
      </c>
      <c r="F4983" t="s">
        <v>15063</v>
      </c>
      <c r="G4983" t="s">
        <v>20051</v>
      </c>
    </row>
    <row r="4984" spans="1:7" x14ac:dyDescent="0.3">
      <c r="A4984">
        <v>4983</v>
      </c>
      <c r="B4984" t="s">
        <v>20030</v>
      </c>
      <c r="C4984" t="s">
        <v>15057</v>
      </c>
      <c r="D4984">
        <v>6937</v>
      </c>
      <c r="E4984">
        <v>335</v>
      </c>
      <c r="F4984" t="s">
        <v>15070</v>
      </c>
      <c r="G4984" t="s">
        <v>20049</v>
      </c>
    </row>
    <row r="4985" spans="1:7" x14ac:dyDescent="0.3">
      <c r="A4985">
        <v>4984</v>
      </c>
      <c r="B4985" t="s">
        <v>20031</v>
      </c>
      <c r="C4985" t="s">
        <v>15054</v>
      </c>
      <c r="D4985">
        <v>47469</v>
      </c>
      <c r="E4985">
        <v>242</v>
      </c>
      <c r="F4985" t="s">
        <v>15063</v>
      </c>
      <c r="G4985" t="s">
        <v>20049</v>
      </c>
    </row>
    <row r="4986" spans="1:7" x14ac:dyDescent="0.3">
      <c r="A4986">
        <v>4985</v>
      </c>
      <c r="B4986" t="s">
        <v>20032</v>
      </c>
      <c r="C4986" t="s">
        <v>15069</v>
      </c>
      <c r="D4986">
        <v>11986</v>
      </c>
      <c r="E4986">
        <v>200</v>
      </c>
      <c r="F4986" t="s">
        <v>15061</v>
      </c>
      <c r="G4986" t="s">
        <v>20049</v>
      </c>
    </row>
    <row r="4987" spans="1:7" x14ac:dyDescent="0.3">
      <c r="A4987">
        <v>4986</v>
      </c>
      <c r="B4987" t="s">
        <v>20033</v>
      </c>
      <c r="C4987" t="s">
        <v>15077</v>
      </c>
      <c r="D4987">
        <v>26265</v>
      </c>
      <c r="E4987">
        <v>247</v>
      </c>
      <c r="F4987" t="s">
        <v>15070</v>
      </c>
      <c r="G4987" t="s">
        <v>20049</v>
      </c>
    </row>
    <row r="4988" spans="1:7" x14ac:dyDescent="0.3">
      <c r="A4988">
        <v>4987</v>
      </c>
      <c r="B4988" t="s">
        <v>20034</v>
      </c>
      <c r="C4988" t="s">
        <v>15060</v>
      </c>
      <c r="D4988">
        <v>10076</v>
      </c>
      <c r="E4988">
        <v>68</v>
      </c>
      <c r="F4988" t="s">
        <v>15061</v>
      </c>
      <c r="G4988" t="s">
        <v>20051</v>
      </c>
    </row>
    <row r="4989" spans="1:7" x14ac:dyDescent="0.3">
      <c r="A4989">
        <v>4988</v>
      </c>
      <c r="B4989" t="s">
        <v>20035</v>
      </c>
      <c r="C4989" t="s">
        <v>15060</v>
      </c>
      <c r="D4989">
        <v>23642</v>
      </c>
      <c r="E4989">
        <v>55</v>
      </c>
      <c r="F4989" t="s">
        <v>15063</v>
      </c>
      <c r="G4989" t="s">
        <v>20051</v>
      </c>
    </row>
    <row r="4990" spans="1:7" x14ac:dyDescent="0.3">
      <c r="A4990">
        <v>4989</v>
      </c>
      <c r="B4990" t="s">
        <v>20036</v>
      </c>
      <c r="C4990" t="s">
        <v>15060</v>
      </c>
      <c r="D4990">
        <v>6884</v>
      </c>
      <c r="E4990">
        <v>179</v>
      </c>
      <c r="F4990" t="s">
        <v>15061</v>
      </c>
      <c r="G4990" t="s">
        <v>20049</v>
      </c>
    </row>
    <row r="4991" spans="1:7" x14ac:dyDescent="0.3">
      <c r="A4991">
        <v>4990</v>
      </c>
      <c r="B4991" t="s">
        <v>20037</v>
      </c>
      <c r="C4991" t="s">
        <v>15065</v>
      </c>
      <c r="D4991">
        <v>35642</v>
      </c>
      <c r="E4991">
        <v>237</v>
      </c>
      <c r="F4991" t="s">
        <v>15055</v>
      </c>
      <c r="G4991" t="s">
        <v>20049</v>
      </c>
    </row>
    <row r="4992" spans="1:7" x14ac:dyDescent="0.3">
      <c r="A4992">
        <v>4991</v>
      </c>
      <c r="B4992" t="s">
        <v>20038</v>
      </c>
      <c r="C4992" t="s">
        <v>15069</v>
      </c>
      <c r="D4992">
        <v>39082</v>
      </c>
      <c r="E4992">
        <v>923</v>
      </c>
      <c r="F4992" t="s">
        <v>15063</v>
      </c>
      <c r="G4992" t="s">
        <v>20049</v>
      </c>
    </row>
    <row r="4993" spans="1:7" x14ac:dyDescent="0.3">
      <c r="A4993">
        <v>4992</v>
      </c>
      <c r="B4993" t="s">
        <v>20039</v>
      </c>
      <c r="C4993" t="s">
        <v>15069</v>
      </c>
      <c r="D4993">
        <v>7945</v>
      </c>
      <c r="E4993">
        <v>251</v>
      </c>
      <c r="F4993" t="s">
        <v>15055</v>
      </c>
      <c r="G4993" t="s">
        <v>20049</v>
      </c>
    </row>
    <row r="4994" spans="1:7" x14ac:dyDescent="0.3">
      <c r="A4994">
        <v>4993</v>
      </c>
      <c r="B4994" t="s">
        <v>20040</v>
      </c>
      <c r="C4994" t="s">
        <v>15054</v>
      </c>
      <c r="D4994">
        <v>32498</v>
      </c>
      <c r="E4994">
        <v>397</v>
      </c>
      <c r="F4994" t="s">
        <v>15070</v>
      </c>
      <c r="G4994" t="s">
        <v>20049</v>
      </c>
    </row>
    <row r="4995" spans="1:7" x14ac:dyDescent="0.3">
      <c r="A4995">
        <v>4994</v>
      </c>
      <c r="B4995" t="s">
        <v>20041</v>
      </c>
      <c r="C4995" t="s">
        <v>15060</v>
      </c>
      <c r="D4995">
        <v>47258</v>
      </c>
      <c r="E4995">
        <v>417</v>
      </c>
      <c r="F4995" t="s">
        <v>15063</v>
      </c>
      <c r="G4995" t="s">
        <v>20049</v>
      </c>
    </row>
    <row r="4996" spans="1:7" x14ac:dyDescent="0.3">
      <c r="A4996">
        <v>4995</v>
      </c>
      <c r="B4996" t="s">
        <v>20042</v>
      </c>
      <c r="C4996" t="s">
        <v>15077</v>
      </c>
      <c r="D4996">
        <v>20524</v>
      </c>
      <c r="E4996">
        <v>999</v>
      </c>
      <c r="F4996" t="s">
        <v>15070</v>
      </c>
      <c r="G4996" t="s">
        <v>20049</v>
      </c>
    </row>
    <row r="4997" spans="1:7" x14ac:dyDescent="0.3">
      <c r="A4997">
        <v>4996</v>
      </c>
      <c r="B4997" t="s">
        <v>20043</v>
      </c>
      <c r="C4997" t="s">
        <v>15069</v>
      </c>
      <c r="D4997">
        <v>11284</v>
      </c>
      <c r="E4997">
        <v>685</v>
      </c>
      <c r="F4997" t="s">
        <v>15055</v>
      </c>
      <c r="G4997" t="s">
        <v>20049</v>
      </c>
    </row>
    <row r="4998" spans="1:7" x14ac:dyDescent="0.3">
      <c r="A4998">
        <v>4997</v>
      </c>
      <c r="B4998" t="s">
        <v>20044</v>
      </c>
      <c r="C4998" t="s">
        <v>15069</v>
      </c>
      <c r="D4998">
        <v>17492</v>
      </c>
      <c r="E4998">
        <v>805</v>
      </c>
      <c r="F4998" t="s">
        <v>15070</v>
      </c>
      <c r="G4998" t="s">
        <v>20049</v>
      </c>
    </row>
    <row r="4999" spans="1:7" x14ac:dyDescent="0.3">
      <c r="A4999">
        <v>4998</v>
      </c>
      <c r="B4999" t="s">
        <v>20045</v>
      </c>
      <c r="C4999" t="s">
        <v>15065</v>
      </c>
      <c r="D4999">
        <v>13985</v>
      </c>
      <c r="E4999">
        <v>779</v>
      </c>
      <c r="F4999" t="s">
        <v>15063</v>
      </c>
      <c r="G4999" t="s">
        <v>20049</v>
      </c>
    </row>
    <row r="5000" spans="1:7" x14ac:dyDescent="0.3">
      <c r="A5000">
        <v>4999</v>
      </c>
      <c r="B5000" t="s">
        <v>20046</v>
      </c>
      <c r="C5000" t="s">
        <v>15057</v>
      </c>
      <c r="D5000">
        <v>49831</v>
      </c>
      <c r="E5000">
        <v>605</v>
      </c>
      <c r="F5000" t="s">
        <v>15070</v>
      </c>
      <c r="G5000" t="s">
        <v>20049</v>
      </c>
    </row>
    <row r="5001" spans="1:7" x14ac:dyDescent="0.3">
      <c r="A5001">
        <v>5000</v>
      </c>
      <c r="B5001" t="s">
        <v>20047</v>
      </c>
      <c r="C5001" t="s">
        <v>15054</v>
      </c>
      <c r="D5001">
        <v>19927</v>
      </c>
      <c r="E5001">
        <v>245</v>
      </c>
      <c r="F5001" t="s">
        <v>15055</v>
      </c>
      <c r="G5001" t="s">
        <v>20049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B641-2ECC-4424-B9B3-7220A125A656}">
  <dimension ref="A1:V63"/>
  <sheetViews>
    <sheetView topLeftCell="A47" zoomScale="85" zoomScaleNormal="85" workbookViewId="0">
      <selection activeCell="W14" sqref="W14"/>
    </sheetView>
  </sheetViews>
  <sheetFormatPr defaultRowHeight="14.4" x14ac:dyDescent="0.3"/>
  <cols>
    <col min="1" max="1" width="15.21875" bestFit="1" customWidth="1"/>
    <col min="2" max="2" width="18.21875" bestFit="1" customWidth="1"/>
    <col min="3" max="3" width="12.88671875" bestFit="1" customWidth="1"/>
    <col min="7" max="7" width="18" bestFit="1" customWidth="1"/>
  </cols>
  <sheetData>
    <row r="1" spans="1:22" x14ac:dyDescent="0.3">
      <c r="A1" s="5" t="s">
        <v>15049</v>
      </c>
      <c r="B1" t="s">
        <v>20068</v>
      </c>
    </row>
    <row r="2" spans="1:22" x14ac:dyDescent="0.3">
      <c r="A2" s="6" t="s">
        <v>15057</v>
      </c>
      <c r="B2" s="8">
        <v>14365743</v>
      </c>
    </row>
    <row r="3" spans="1:22" x14ac:dyDescent="0.3">
      <c r="A3" s="6" t="s">
        <v>15054</v>
      </c>
      <c r="B3" s="8">
        <v>17484397</v>
      </c>
      <c r="O3" s="18" t="s">
        <v>20079</v>
      </c>
      <c r="P3" s="19"/>
      <c r="Q3" s="19"/>
      <c r="R3" s="19"/>
      <c r="S3" s="19"/>
      <c r="T3" s="19"/>
      <c r="U3" s="19"/>
      <c r="V3" s="20"/>
    </row>
    <row r="4" spans="1:22" x14ac:dyDescent="0.3">
      <c r="A4" s="6" t="s">
        <v>15069</v>
      </c>
      <c r="B4" s="8">
        <v>15481421</v>
      </c>
      <c r="O4" s="21" t="s">
        <v>20080</v>
      </c>
      <c r="P4" s="22"/>
      <c r="Q4" s="22"/>
      <c r="R4" s="22"/>
      <c r="S4" s="22"/>
      <c r="T4" s="22"/>
      <c r="U4" s="22"/>
      <c r="V4" s="22"/>
    </row>
    <row r="5" spans="1:22" x14ac:dyDescent="0.3">
      <c r="A5" s="6" t="s">
        <v>15065</v>
      </c>
      <c r="B5" s="8">
        <v>11714284</v>
      </c>
      <c r="O5" s="23"/>
      <c r="P5" s="23"/>
      <c r="Q5" s="23"/>
      <c r="R5" s="23"/>
      <c r="S5" s="23"/>
      <c r="T5" s="23"/>
      <c r="U5" s="23"/>
      <c r="V5" s="23"/>
    </row>
    <row r="6" spans="1:22" x14ac:dyDescent="0.3">
      <c r="A6" s="6" t="s">
        <v>15077</v>
      </c>
      <c r="B6" s="8">
        <v>12120305</v>
      </c>
      <c r="O6" s="23"/>
      <c r="P6" s="23"/>
      <c r="Q6" s="23"/>
      <c r="R6" s="23"/>
      <c r="S6" s="23"/>
      <c r="T6" s="23"/>
      <c r="U6" s="23"/>
      <c r="V6" s="23"/>
    </row>
    <row r="7" spans="1:22" x14ac:dyDescent="0.3">
      <c r="A7" s="6" t="s">
        <v>15060</v>
      </c>
      <c r="B7" s="8">
        <v>15113645</v>
      </c>
      <c r="O7" s="23"/>
      <c r="P7" s="23"/>
      <c r="Q7" s="23"/>
      <c r="R7" s="23"/>
      <c r="S7" s="23"/>
      <c r="T7" s="23"/>
      <c r="U7" s="23"/>
      <c r="V7" s="23"/>
    </row>
    <row r="8" spans="1:22" x14ac:dyDescent="0.3">
      <c r="A8" s="6" t="s">
        <v>20067</v>
      </c>
      <c r="B8">
        <v>86279795</v>
      </c>
      <c r="O8" s="23"/>
      <c r="P8" s="23"/>
      <c r="Q8" s="23"/>
      <c r="R8" s="23"/>
      <c r="S8" s="23"/>
      <c r="T8" s="23"/>
      <c r="U8" s="23"/>
      <c r="V8" s="23"/>
    </row>
    <row r="9" spans="1:22" x14ac:dyDescent="0.3">
      <c r="O9" s="23"/>
      <c r="P9" s="23"/>
      <c r="Q9" s="23"/>
      <c r="R9" s="23"/>
      <c r="S9" s="23"/>
      <c r="T9" s="23"/>
      <c r="U9" s="23"/>
      <c r="V9" s="23"/>
    </row>
    <row r="10" spans="1:22" x14ac:dyDescent="0.3">
      <c r="O10" s="23"/>
      <c r="P10" s="23"/>
      <c r="Q10" s="23"/>
      <c r="R10" s="23"/>
      <c r="S10" s="23"/>
      <c r="T10" s="23"/>
      <c r="U10" s="23"/>
      <c r="V10" s="23"/>
    </row>
    <row r="11" spans="1:22" x14ac:dyDescent="0.3">
      <c r="O11" s="23"/>
      <c r="P11" s="23"/>
      <c r="Q11" s="23"/>
      <c r="R11" s="23"/>
      <c r="S11" s="23"/>
      <c r="T11" s="23"/>
      <c r="U11" s="23"/>
      <c r="V11" s="23"/>
    </row>
    <row r="12" spans="1:22" x14ac:dyDescent="0.3">
      <c r="O12" s="23"/>
      <c r="P12" s="23"/>
      <c r="Q12" s="23"/>
      <c r="R12" s="23"/>
      <c r="S12" s="23"/>
      <c r="T12" s="23"/>
      <c r="U12" s="23"/>
      <c r="V12" s="23"/>
    </row>
    <row r="15" spans="1:22" x14ac:dyDescent="0.3">
      <c r="A15" s="5" t="s">
        <v>20070</v>
      </c>
      <c r="B15" t="s">
        <v>20069</v>
      </c>
    </row>
    <row r="16" spans="1:22" x14ac:dyDescent="0.3">
      <c r="A16" s="6">
        <v>2021</v>
      </c>
      <c r="B16">
        <v>413</v>
      </c>
      <c r="O16" s="18" t="s">
        <v>20079</v>
      </c>
      <c r="P16" s="19"/>
      <c r="Q16" s="19"/>
      <c r="R16" s="19"/>
      <c r="S16" s="19"/>
      <c r="T16" s="19"/>
      <c r="U16" s="19"/>
      <c r="V16" s="20"/>
    </row>
    <row r="17" spans="1:22" x14ac:dyDescent="0.3">
      <c r="A17" s="6">
        <v>2022</v>
      </c>
      <c r="B17">
        <v>1287</v>
      </c>
      <c r="O17" s="21" t="s">
        <v>20081</v>
      </c>
      <c r="P17" s="21"/>
      <c r="Q17" s="21"/>
      <c r="R17" s="21"/>
      <c r="S17" s="21"/>
      <c r="T17" s="21"/>
      <c r="U17" s="21"/>
      <c r="V17" s="21"/>
    </row>
    <row r="18" spans="1:22" x14ac:dyDescent="0.3">
      <c r="A18" s="6">
        <v>2023</v>
      </c>
      <c r="B18">
        <v>1277</v>
      </c>
      <c r="O18" s="24"/>
      <c r="P18" s="24"/>
      <c r="Q18" s="24"/>
      <c r="R18" s="24"/>
      <c r="S18" s="24"/>
      <c r="T18" s="24"/>
      <c r="U18" s="24"/>
      <c r="V18" s="24"/>
    </row>
    <row r="19" spans="1:22" x14ac:dyDescent="0.3">
      <c r="A19" s="6">
        <v>2024</v>
      </c>
      <c r="B19">
        <v>1225</v>
      </c>
      <c r="O19" s="24"/>
      <c r="P19" s="24"/>
      <c r="Q19" s="24"/>
      <c r="R19" s="24"/>
      <c r="S19" s="24"/>
      <c r="T19" s="24"/>
      <c r="U19" s="24"/>
      <c r="V19" s="24"/>
    </row>
    <row r="20" spans="1:22" x14ac:dyDescent="0.3">
      <c r="A20" s="6">
        <v>2025</v>
      </c>
      <c r="B20">
        <v>798</v>
      </c>
      <c r="O20" s="24"/>
      <c r="P20" s="24"/>
      <c r="Q20" s="24"/>
      <c r="R20" s="24"/>
      <c r="S20" s="24"/>
      <c r="T20" s="24"/>
      <c r="U20" s="24"/>
      <c r="V20" s="24"/>
    </row>
    <row r="21" spans="1:22" x14ac:dyDescent="0.3">
      <c r="A21" s="6" t="s">
        <v>20067</v>
      </c>
      <c r="B21">
        <v>5000</v>
      </c>
      <c r="O21" s="24"/>
      <c r="P21" s="24"/>
      <c r="Q21" s="24"/>
      <c r="R21" s="24"/>
      <c r="S21" s="24"/>
      <c r="T21" s="24"/>
      <c r="U21" s="24"/>
      <c r="V21" s="24"/>
    </row>
    <row r="22" spans="1:22" x14ac:dyDescent="0.3">
      <c r="O22" s="24"/>
      <c r="P22" s="24"/>
      <c r="Q22" s="24"/>
      <c r="R22" s="24"/>
      <c r="S22" s="24"/>
      <c r="T22" s="24"/>
      <c r="U22" s="24"/>
      <c r="V22" s="24"/>
    </row>
    <row r="23" spans="1:22" x14ac:dyDescent="0.3">
      <c r="O23" s="24"/>
      <c r="P23" s="24"/>
      <c r="Q23" s="24"/>
      <c r="R23" s="24"/>
      <c r="S23" s="24"/>
      <c r="T23" s="24"/>
      <c r="U23" s="24"/>
      <c r="V23" s="24"/>
    </row>
    <row r="24" spans="1:22" x14ac:dyDescent="0.3">
      <c r="O24" s="24"/>
      <c r="P24" s="24"/>
      <c r="Q24" s="24"/>
      <c r="R24" s="24"/>
      <c r="S24" s="24"/>
      <c r="T24" s="24"/>
      <c r="U24" s="24"/>
      <c r="V24" s="24"/>
    </row>
    <row r="25" spans="1:22" x14ac:dyDescent="0.3">
      <c r="O25" s="24"/>
      <c r="P25" s="24"/>
      <c r="Q25" s="24"/>
      <c r="R25" s="24"/>
      <c r="S25" s="24"/>
      <c r="T25" s="24"/>
      <c r="U25" s="24"/>
      <c r="V25" s="24"/>
    </row>
    <row r="26" spans="1:22" x14ac:dyDescent="0.3">
      <c r="O26" s="24"/>
      <c r="P26" s="24"/>
      <c r="Q26" s="24"/>
      <c r="R26" s="24"/>
      <c r="S26" s="24"/>
      <c r="T26" s="24"/>
      <c r="U26" s="24"/>
      <c r="V26" s="24"/>
    </row>
    <row r="27" spans="1:22" x14ac:dyDescent="0.3">
      <c r="O27" s="24"/>
      <c r="P27" s="24"/>
      <c r="Q27" s="24"/>
      <c r="R27" s="24"/>
      <c r="S27" s="24"/>
      <c r="T27" s="24"/>
      <c r="U27" s="24"/>
      <c r="V27" s="24"/>
    </row>
    <row r="29" spans="1:22" x14ac:dyDescent="0.3">
      <c r="A29" s="5" t="s">
        <v>20066</v>
      </c>
      <c r="B29" t="s">
        <v>20068</v>
      </c>
      <c r="C29" t="s">
        <v>20072</v>
      </c>
    </row>
    <row r="30" spans="1:22" x14ac:dyDescent="0.3">
      <c r="A30" s="6" t="s">
        <v>15057</v>
      </c>
      <c r="B30" s="8">
        <v>14365743</v>
      </c>
      <c r="C30" s="9">
        <v>3.0087336244541483</v>
      </c>
      <c r="E30" s="7"/>
      <c r="F30" s="7"/>
      <c r="G30" s="7"/>
      <c r="M30" s="18" t="s">
        <v>20079</v>
      </c>
      <c r="N30" s="19"/>
      <c r="O30" s="19"/>
      <c r="P30" s="19"/>
      <c r="Q30" s="19"/>
      <c r="R30" s="19"/>
      <c r="S30" s="19"/>
      <c r="T30" s="20"/>
    </row>
    <row r="31" spans="1:22" x14ac:dyDescent="0.3">
      <c r="A31" s="6" t="s">
        <v>15054</v>
      </c>
      <c r="B31" s="8">
        <v>17484397</v>
      </c>
      <c r="C31" s="9">
        <v>2.8483412322274884</v>
      </c>
      <c r="E31" s="6"/>
      <c r="M31" s="21" t="s">
        <v>20082</v>
      </c>
      <c r="N31" s="21"/>
      <c r="O31" s="21"/>
      <c r="P31" s="21"/>
      <c r="Q31" s="21"/>
      <c r="R31" s="21"/>
      <c r="S31" s="21"/>
      <c r="T31" s="21"/>
    </row>
    <row r="32" spans="1:22" x14ac:dyDescent="0.3">
      <c r="A32" s="6" t="s">
        <v>15069</v>
      </c>
      <c r="B32" s="8">
        <v>15481421</v>
      </c>
      <c r="C32" s="9">
        <v>2.8778280542986425</v>
      </c>
      <c r="E32" s="6"/>
      <c r="M32" s="24"/>
      <c r="N32" s="24"/>
      <c r="O32" s="24"/>
      <c r="P32" s="24"/>
      <c r="Q32" s="24"/>
      <c r="R32" s="24"/>
      <c r="S32" s="24"/>
      <c r="T32" s="24"/>
    </row>
    <row r="33" spans="1:20" x14ac:dyDescent="0.3">
      <c r="A33" s="6" t="s">
        <v>15065</v>
      </c>
      <c r="B33" s="8">
        <v>11714284</v>
      </c>
      <c r="C33" s="9">
        <v>3.2740384615384617</v>
      </c>
      <c r="M33" s="24"/>
      <c r="N33" s="24"/>
      <c r="O33" s="24"/>
      <c r="P33" s="24"/>
      <c r="Q33" s="24"/>
      <c r="R33" s="24"/>
      <c r="S33" s="24"/>
      <c r="T33" s="24"/>
    </row>
    <row r="34" spans="1:20" x14ac:dyDescent="0.3">
      <c r="A34" s="6" t="s">
        <v>15077</v>
      </c>
      <c r="B34" s="8">
        <v>12120305</v>
      </c>
      <c r="C34" s="9">
        <v>3.0050251256281406</v>
      </c>
      <c r="M34" s="24"/>
      <c r="N34" s="24"/>
      <c r="O34" s="24"/>
      <c r="P34" s="24"/>
      <c r="Q34" s="24"/>
      <c r="R34" s="24"/>
      <c r="S34" s="24"/>
      <c r="T34" s="24"/>
    </row>
    <row r="35" spans="1:20" x14ac:dyDescent="0.3">
      <c r="A35" s="6" t="s">
        <v>15060</v>
      </c>
      <c r="B35" s="8">
        <v>15113645</v>
      </c>
      <c r="C35" s="9">
        <v>3.1422018348623855</v>
      </c>
      <c r="M35" s="24"/>
      <c r="N35" s="24"/>
      <c r="O35" s="24"/>
      <c r="P35" s="24"/>
      <c r="Q35" s="24"/>
      <c r="R35" s="24"/>
      <c r="S35" s="24"/>
      <c r="T35" s="24"/>
    </row>
    <row r="36" spans="1:20" x14ac:dyDescent="0.3">
      <c r="A36" s="6" t="s">
        <v>20067</v>
      </c>
      <c r="B36">
        <v>86279795</v>
      </c>
      <c r="C36">
        <v>3.0248833592534994</v>
      </c>
      <c r="M36" s="24"/>
      <c r="N36" s="24"/>
      <c r="O36" s="24"/>
      <c r="P36" s="24"/>
      <c r="Q36" s="24"/>
      <c r="R36" s="24"/>
      <c r="S36" s="24"/>
      <c r="T36" s="24"/>
    </row>
    <row r="37" spans="1:20" x14ac:dyDescent="0.3">
      <c r="A37" s="10"/>
      <c r="B37" s="9"/>
      <c r="M37" s="24"/>
      <c r="N37" s="24"/>
      <c r="O37" s="24"/>
      <c r="P37" s="24"/>
      <c r="Q37" s="24"/>
      <c r="R37" s="24"/>
      <c r="S37" s="24"/>
      <c r="T37" s="24"/>
    </row>
    <row r="38" spans="1:20" x14ac:dyDescent="0.3">
      <c r="A38" s="8">
        <v>14365743</v>
      </c>
      <c r="B38" s="9">
        <v>3.0087336244541483</v>
      </c>
      <c r="M38" s="24"/>
      <c r="N38" s="24"/>
      <c r="O38" s="24"/>
      <c r="P38" s="24"/>
      <c r="Q38" s="24"/>
      <c r="R38" s="24"/>
      <c r="S38" s="24"/>
      <c r="T38" s="24"/>
    </row>
    <row r="39" spans="1:20" x14ac:dyDescent="0.3">
      <c r="A39" s="8">
        <v>17484397</v>
      </c>
      <c r="B39" s="9">
        <v>2.8483412322274884</v>
      </c>
      <c r="M39" s="24"/>
      <c r="N39" s="24"/>
      <c r="O39" s="24"/>
      <c r="P39" s="24"/>
      <c r="Q39" s="24"/>
      <c r="R39" s="24"/>
      <c r="S39" s="24"/>
      <c r="T39" s="24"/>
    </row>
    <row r="40" spans="1:20" x14ac:dyDescent="0.3">
      <c r="A40" s="8">
        <v>15481421</v>
      </c>
      <c r="B40" s="9">
        <v>2.8778280542986425</v>
      </c>
      <c r="M40" s="24"/>
      <c r="N40" s="24"/>
      <c r="O40" s="24"/>
      <c r="P40" s="24"/>
      <c r="Q40" s="24"/>
      <c r="R40" s="24"/>
      <c r="S40" s="24"/>
      <c r="T40" s="24"/>
    </row>
    <row r="41" spans="1:20" x14ac:dyDescent="0.3">
      <c r="A41" s="8">
        <v>11714284</v>
      </c>
      <c r="B41" s="9">
        <v>3.2740384615384617</v>
      </c>
      <c r="M41" s="24"/>
      <c r="N41" s="24"/>
      <c r="O41" s="24"/>
      <c r="P41" s="24"/>
      <c r="Q41" s="24"/>
      <c r="R41" s="24"/>
      <c r="S41" s="24"/>
      <c r="T41" s="24"/>
    </row>
    <row r="42" spans="1:20" x14ac:dyDescent="0.3">
      <c r="A42" s="8">
        <v>12120305</v>
      </c>
      <c r="B42" s="9">
        <v>3.0050251256281406</v>
      </c>
      <c r="M42" s="24"/>
      <c r="N42" s="24"/>
      <c r="O42" s="24"/>
      <c r="P42" s="24"/>
      <c r="Q42" s="24"/>
      <c r="R42" s="24"/>
      <c r="S42" s="24"/>
      <c r="T42" s="24"/>
    </row>
    <row r="43" spans="1:20" x14ac:dyDescent="0.3">
      <c r="A43" s="8">
        <v>15113645</v>
      </c>
      <c r="B43" s="9">
        <v>3.1422018348623855</v>
      </c>
      <c r="M43" s="24"/>
      <c r="N43" s="24"/>
      <c r="O43" s="24"/>
      <c r="P43" s="24"/>
      <c r="Q43" s="24"/>
      <c r="R43" s="24"/>
      <c r="S43" s="24"/>
      <c r="T43" s="24"/>
    </row>
    <row r="44" spans="1:20" x14ac:dyDescent="0.3">
      <c r="A44" s="10"/>
      <c r="B44" s="9"/>
    </row>
    <row r="49" spans="1:19" x14ac:dyDescent="0.3">
      <c r="A49" s="5" t="s">
        <v>20066</v>
      </c>
      <c r="B49" t="s">
        <v>20071</v>
      </c>
    </row>
    <row r="50" spans="1:19" x14ac:dyDescent="0.3">
      <c r="A50" s="6" t="s">
        <v>10041</v>
      </c>
      <c r="B50">
        <v>227132814</v>
      </c>
      <c r="L50" s="18" t="s">
        <v>20079</v>
      </c>
      <c r="M50" s="19"/>
      <c r="N50" s="19"/>
      <c r="O50" s="19"/>
      <c r="P50" s="19"/>
      <c r="Q50" s="19"/>
      <c r="R50" s="19"/>
      <c r="S50" s="20"/>
    </row>
    <row r="51" spans="1:19" x14ac:dyDescent="0.3">
      <c r="A51" s="6" t="s">
        <v>10042</v>
      </c>
      <c r="B51">
        <v>214838178</v>
      </c>
      <c r="L51" s="21" t="s">
        <v>20083</v>
      </c>
      <c r="M51" s="22"/>
      <c r="N51" s="22"/>
      <c r="O51" s="22"/>
      <c r="P51" s="22"/>
      <c r="Q51" s="22"/>
      <c r="R51" s="22"/>
      <c r="S51" s="22"/>
    </row>
    <row r="52" spans="1:19" x14ac:dyDescent="0.3">
      <c r="A52" s="6" t="s">
        <v>10040</v>
      </c>
      <c r="B52">
        <v>213678095</v>
      </c>
      <c r="L52" s="23"/>
      <c r="M52" s="23"/>
      <c r="N52" s="23"/>
      <c r="O52" s="23"/>
      <c r="P52" s="23"/>
      <c r="Q52" s="23"/>
      <c r="R52" s="23"/>
      <c r="S52" s="23"/>
    </row>
    <row r="53" spans="1:19" x14ac:dyDescent="0.3">
      <c r="A53" s="6" t="s">
        <v>10043</v>
      </c>
      <c r="B53">
        <v>215092518</v>
      </c>
      <c r="L53" s="23"/>
      <c r="M53" s="23"/>
      <c r="N53" s="23"/>
      <c r="O53" s="23"/>
      <c r="P53" s="23"/>
      <c r="Q53" s="23"/>
      <c r="R53" s="23"/>
      <c r="S53" s="23"/>
    </row>
    <row r="54" spans="1:19" x14ac:dyDescent="0.3">
      <c r="A54" s="6" t="s">
        <v>20067</v>
      </c>
      <c r="B54">
        <v>870741605</v>
      </c>
      <c r="L54" s="23"/>
      <c r="M54" s="23"/>
      <c r="N54" s="23"/>
      <c r="O54" s="23"/>
      <c r="P54" s="23"/>
      <c r="Q54" s="23"/>
      <c r="R54" s="23"/>
      <c r="S54" s="23"/>
    </row>
    <row r="55" spans="1:19" x14ac:dyDescent="0.3">
      <c r="L55" s="23"/>
      <c r="M55" s="23"/>
      <c r="N55" s="23"/>
      <c r="O55" s="23"/>
      <c r="P55" s="23"/>
      <c r="Q55" s="23"/>
      <c r="R55" s="23"/>
      <c r="S55" s="23"/>
    </row>
    <row r="56" spans="1:19" x14ac:dyDescent="0.3">
      <c r="L56" s="23"/>
      <c r="M56" s="23"/>
      <c r="N56" s="23"/>
      <c r="O56" s="23"/>
      <c r="P56" s="23"/>
      <c r="Q56" s="23"/>
      <c r="R56" s="23"/>
      <c r="S56" s="23"/>
    </row>
    <row r="57" spans="1:19" x14ac:dyDescent="0.3">
      <c r="L57" s="23"/>
      <c r="M57" s="23"/>
      <c r="N57" s="23"/>
      <c r="O57" s="23"/>
      <c r="P57" s="23"/>
      <c r="Q57" s="23"/>
      <c r="R57" s="23"/>
      <c r="S57" s="23"/>
    </row>
    <row r="58" spans="1:19" x14ac:dyDescent="0.3">
      <c r="L58" s="23"/>
      <c r="M58" s="23"/>
      <c r="N58" s="23"/>
      <c r="O58" s="23"/>
      <c r="P58" s="23"/>
      <c r="Q58" s="23"/>
      <c r="R58" s="23"/>
      <c r="S58" s="23"/>
    </row>
    <row r="59" spans="1:19" x14ac:dyDescent="0.3">
      <c r="L59" s="23"/>
      <c r="M59" s="23"/>
      <c r="N59" s="23"/>
      <c r="O59" s="23"/>
      <c r="P59" s="23"/>
      <c r="Q59" s="23"/>
      <c r="R59" s="23"/>
      <c r="S59" s="23"/>
    </row>
    <row r="60" spans="1:19" x14ac:dyDescent="0.3">
      <c r="L60" s="23"/>
      <c r="M60" s="23"/>
      <c r="N60" s="23"/>
      <c r="O60" s="23"/>
      <c r="P60" s="23"/>
      <c r="Q60" s="23"/>
      <c r="R60" s="23"/>
      <c r="S60" s="23"/>
    </row>
    <row r="61" spans="1:19" x14ac:dyDescent="0.3">
      <c r="L61" s="23"/>
      <c r="M61" s="23"/>
      <c r="N61" s="23"/>
      <c r="O61" s="23"/>
      <c r="P61" s="23"/>
      <c r="Q61" s="23"/>
      <c r="R61" s="23"/>
      <c r="S61" s="23"/>
    </row>
    <row r="62" spans="1:19" x14ac:dyDescent="0.3">
      <c r="L62" s="23"/>
      <c r="M62" s="23"/>
      <c r="N62" s="23"/>
      <c r="O62" s="23"/>
      <c r="P62" s="23"/>
      <c r="Q62" s="23"/>
      <c r="R62" s="23"/>
      <c r="S62" s="23"/>
    </row>
    <row r="63" spans="1:19" x14ac:dyDescent="0.3">
      <c r="L63" s="23"/>
      <c r="M63" s="23"/>
      <c r="N63" s="23"/>
      <c r="O63" s="23"/>
      <c r="P63" s="23"/>
      <c r="Q63" s="23"/>
      <c r="R63" s="23"/>
      <c r="S63" s="23"/>
    </row>
  </sheetData>
  <mergeCells count="8">
    <mergeCell ref="L50:S50"/>
    <mergeCell ref="L51:S63"/>
    <mergeCell ref="M30:T30"/>
    <mergeCell ref="M31:T43"/>
    <mergeCell ref="O3:V3"/>
    <mergeCell ref="O4:V12"/>
    <mergeCell ref="O16:V16"/>
    <mergeCell ref="O17:V27"/>
  </mergeCell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4ECAB-4EDC-4FD2-BDDF-A91B7A296982}">
  <dimension ref="A1:AE48"/>
  <sheetViews>
    <sheetView topLeftCell="E3" zoomScale="62" workbookViewId="0">
      <selection activeCell="AH27" sqref="AH27"/>
    </sheetView>
  </sheetViews>
  <sheetFormatPr defaultRowHeight="14.4" x14ac:dyDescent="0.3"/>
  <cols>
    <col min="1" max="1" width="12.77734375" bestFit="1" customWidth="1"/>
    <col min="2" max="2" width="14.5546875" bestFit="1" customWidth="1"/>
    <col min="3" max="3" width="5.6640625" bestFit="1" customWidth="1"/>
    <col min="4" max="4" width="7.44140625" bestFit="1" customWidth="1"/>
    <col min="5" max="5" width="9.5546875" bestFit="1" customWidth="1"/>
    <col min="6" max="6" width="5.6640625" bestFit="1" customWidth="1"/>
    <col min="7" max="7" width="4.44140625" bestFit="1" customWidth="1"/>
    <col min="8" max="9" width="10.21875" bestFit="1" customWidth="1"/>
    <col min="10" max="13" width="3.77734375" bestFit="1" customWidth="1"/>
    <col min="14" max="14" width="14.109375" bestFit="1" customWidth="1"/>
    <col min="15" max="15" width="10.33203125" bestFit="1" customWidth="1"/>
    <col min="22" max="24" width="8.88671875" customWidth="1"/>
  </cols>
  <sheetData>
    <row r="1" spans="1:31" x14ac:dyDescent="0.3">
      <c r="A1" s="5" t="s">
        <v>20066</v>
      </c>
      <c r="B1" t="s">
        <v>20068</v>
      </c>
      <c r="O1" s="11"/>
      <c r="P1" s="11"/>
      <c r="Q1" s="11"/>
      <c r="R1" s="11"/>
      <c r="S1" s="11"/>
      <c r="T1" s="11"/>
      <c r="U1" s="11"/>
      <c r="V1" s="11"/>
      <c r="W1" s="11"/>
      <c r="X1" s="11"/>
      <c r="Y1" s="11"/>
      <c r="Z1" s="11"/>
      <c r="AA1" s="11"/>
      <c r="AB1" s="11"/>
      <c r="AC1" s="11"/>
      <c r="AD1" s="11"/>
      <c r="AE1" s="11"/>
    </row>
    <row r="2" spans="1:31" x14ac:dyDescent="0.3">
      <c r="A2" s="6" t="s">
        <v>15057</v>
      </c>
      <c r="B2" s="8">
        <v>14365743</v>
      </c>
      <c r="O2" s="11"/>
      <c r="P2" s="11"/>
      <c r="Q2" s="11"/>
      <c r="R2" s="11"/>
      <c r="S2" s="11"/>
      <c r="T2" s="11"/>
      <c r="U2" s="11"/>
      <c r="V2" s="11"/>
      <c r="W2" s="11"/>
      <c r="X2" s="11"/>
      <c r="Y2" s="11"/>
      <c r="Z2" s="11"/>
      <c r="AA2" s="11"/>
      <c r="AB2" s="11"/>
      <c r="AC2" s="11"/>
      <c r="AD2" s="11"/>
      <c r="AE2" s="11"/>
    </row>
    <row r="3" spans="1:31" x14ac:dyDescent="0.3">
      <c r="A3" s="6" t="s">
        <v>15054</v>
      </c>
      <c r="B3" s="8">
        <v>17484397</v>
      </c>
      <c r="O3" s="11"/>
      <c r="P3" s="11"/>
      <c r="Q3" s="11"/>
      <c r="R3" s="11"/>
      <c r="S3" s="11"/>
      <c r="T3" s="11"/>
      <c r="U3" s="11"/>
      <c r="V3" s="11"/>
      <c r="W3" s="11"/>
      <c r="X3" s="11"/>
      <c r="Y3" s="11"/>
      <c r="Z3" s="11"/>
      <c r="AA3" s="11"/>
      <c r="AB3" s="11"/>
      <c r="AC3" s="11"/>
      <c r="AD3" s="11"/>
      <c r="AE3" s="11"/>
    </row>
    <row r="4" spans="1:31" x14ac:dyDescent="0.3">
      <c r="A4" s="6" t="s">
        <v>15069</v>
      </c>
      <c r="B4" s="8">
        <v>15481421</v>
      </c>
      <c r="O4" s="11"/>
      <c r="P4" s="11"/>
      <c r="Q4" s="11"/>
      <c r="R4" s="11"/>
      <c r="S4" s="27" vm="2">
        <f>CUBEVALUE("ThisWorkbookDataModel","[Measures].[total_orders]")</f>
        <v>5000</v>
      </c>
      <c r="T4" s="27"/>
      <c r="U4" s="27"/>
      <c r="V4" s="28" vm="1">
        <f>CUBEVALUE("ThisWorkbookDataModel","[Measures].[total_revenue]")</f>
        <v>345818996</v>
      </c>
      <c r="W4" s="28"/>
      <c r="X4" s="28"/>
      <c r="Y4" s="26" vm="3">
        <f>CUBEVALUE("ThisWorkbookDataModel","[Measures].[average_rating]")</f>
        <v>2.9942000000000002</v>
      </c>
      <c r="Z4" s="26"/>
      <c r="AA4" s="26"/>
      <c r="AB4" s="11"/>
      <c r="AC4" s="11"/>
      <c r="AD4" s="11"/>
      <c r="AE4" s="11"/>
    </row>
    <row r="5" spans="1:31" x14ac:dyDescent="0.3">
      <c r="A5" s="6" t="s">
        <v>15065</v>
      </c>
      <c r="B5" s="8">
        <v>11714284</v>
      </c>
      <c r="O5" s="11"/>
      <c r="P5" s="11"/>
      <c r="Q5" s="11"/>
      <c r="R5" s="11"/>
      <c r="S5" s="27"/>
      <c r="T5" s="27"/>
      <c r="U5" s="27"/>
      <c r="V5" s="28"/>
      <c r="W5" s="28"/>
      <c r="X5" s="28"/>
      <c r="Y5" s="26"/>
      <c r="Z5" s="26"/>
      <c r="AA5" s="26"/>
      <c r="AB5" s="11"/>
      <c r="AC5" s="11"/>
      <c r="AD5" s="11"/>
      <c r="AE5" s="11"/>
    </row>
    <row r="6" spans="1:31" x14ac:dyDescent="0.3">
      <c r="A6" s="6" t="s">
        <v>15077</v>
      </c>
      <c r="B6" s="8">
        <v>12120305</v>
      </c>
      <c r="O6" s="11"/>
      <c r="P6" s="11"/>
      <c r="Q6" s="11"/>
      <c r="R6" s="11"/>
      <c r="S6" s="27"/>
      <c r="T6" s="27"/>
      <c r="U6" s="27"/>
      <c r="V6" s="28"/>
      <c r="W6" s="28"/>
      <c r="X6" s="28"/>
      <c r="Y6" s="26"/>
      <c r="Z6" s="26"/>
      <c r="AA6" s="26"/>
      <c r="AB6" s="11"/>
      <c r="AC6" s="11"/>
      <c r="AD6" s="11"/>
      <c r="AE6" s="11"/>
    </row>
    <row r="7" spans="1:31" x14ac:dyDescent="0.3">
      <c r="A7" s="6" t="s">
        <v>15060</v>
      </c>
      <c r="B7" s="8">
        <v>15113645</v>
      </c>
      <c r="O7" s="11"/>
      <c r="P7" s="11"/>
      <c r="Q7" s="11"/>
      <c r="R7" s="11"/>
      <c r="S7" s="27"/>
      <c r="T7" s="27"/>
      <c r="U7" s="27"/>
      <c r="V7" s="28"/>
      <c r="W7" s="28"/>
      <c r="X7" s="28"/>
      <c r="Y7" s="26"/>
      <c r="Z7" s="26"/>
      <c r="AA7" s="26"/>
      <c r="AB7" s="11"/>
      <c r="AC7" s="11"/>
      <c r="AD7" s="11"/>
      <c r="AE7" s="11"/>
    </row>
    <row r="8" spans="1:31" x14ac:dyDescent="0.3">
      <c r="A8" s="6" t="s">
        <v>20067</v>
      </c>
      <c r="B8" s="8">
        <v>86279795</v>
      </c>
      <c r="O8" s="11"/>
      <c r="P8" s="11"/>
      <c r="Q8" s="11"/>
      <c r="R8" s="11"/>
      <c r="S8" s="25" t="s">
        <v>20073</v>
      </c>
      <c r="T8" s="25"/>
      <c r="U8" s="25"/>
      <c r="V8" s="25" t="s">
        <v>20074</v>
      </c>
      <c r="W8" s="25"/>
      <c r="X8" s="25"/>
      <c r="Y8" s="25" t="s">
        <v>20075</v>
      </c>
      <c r="Z8" s="25"/>
      <c r="AA8" s="25"/>
      <c r="AB8" s="11"/>
      <c r="AC8" s="11"/>
      <c r="AD8" s="11"/>
      <c r="AE8" s="11"/>
    </row>
    <row r="9" spans="1:31" x14ac:dyDescent="0.3">
      <c r="O9" s="11"/>
      <c r="P9" s="11"/>
      <c r="Q9" s="11"/>
      <c r="R9" s="11"/>
      <c r="S9" s="25"/>
      <c r="T9" s="25"/>
      <c r="U9" s="25"/>
      <c r="V9" s="25"/>
      <c r="W9" s="25"/>
      <c r="X9" s="25"/>
      <c r="Y9" s="25"/>
      <c r="Z9" s="25"/>
      <c r="AA9" s="25"/>
      <c r="AB9" s="11"/>
      <c r="AC9" s="11"/>
      <c r="AD9" s="11"/>
      <c r="AE9" s="11"/>
    </row>
    <row r="10" spans="1:31" x14ac:dyDescent="0.3">
      <c r="O10" s="11"/>
      <c r="P10" s="11"/>
      <c r="Q10" s="11"/>
      <c r="R10" s="11"/>
      <c r="S10" s="25"/>
      <c r="T10" s="25"/>
      <c r="U10" s="25"/>
      <c r="V10" s="25"/>
      <c r="W10" s="25"/>
      <c r="X10" s="25"/>
      <c r="Y10" s="25"/>
      <c r="Z10" s="25"/>
      <c r="AA10" s="25"/>
      <c r="AB10" s="11"/>
      <c r="AC10" s="11"/>
      <c r="AD10" s="11"/>
      <c r="AE10" s="11"/>
    </row>
    <row r="11" spans="1:31" x14ac:dyDescent="0.3">
      <c r="O11" s="11"/>
      <c r="P11" s="11"/>
      <c r="Q11" s="11"/>
      <c r="R11" s="11"/>
      <c r="S11" s="25"/>
      <c r="T11" s="25"/>
      <c r="U11" s="25"/>
      <c r="V11" s="25"/>
      <c r="W11" s="25"/>
      <c r="X11" s="25"/>
      <c r="Y11" s="25"/>
      <c r="Z11" s="25"/>
      <c r="AA11" s="25"/>
      <c r="AB11" s="11"/>
      <c r="AC11" s="11"/>
      <c r="AD11" s="11"/>
      <c r="AE11" s="11"/>
    </row>
    <row r="12" spans="1:31" x14ac:dyDescent="0.3">
      <c r="O12" s="11"/>
      <c r="P12" s="11"/>
      <c r="Q12" s="11"/>
      <c r="R12" s="11"/>
      <c r="S12" s="25"/>
      <c r="T12" s="25"/>
      <c r="U12" s="25"/>
      <c r="V12" s="25"/>
      <c r="W12" s="25"/>
      <c r="X12" s="25"/>
      <c r="Y12" s="25"/>
      <c r="Z12" s="25"/>
      <c r="AA12" s="25"/>
      <c r="AB12" s="11"/>
      <c r="AC12" s="11"/>
      <c r="AD12" s="11"/>
      <c r="AE12" s="11"/>
    </row>
    <row r="13" spans="1:31" x14ac:dyDescent="0.3">
      <c r="O13" s="11"/>
      <c r="P13" s="11"/>
      <c r="Q13" s="11"/>
      <c r="R13" s="11"/>
      <c r="S13" s="12"/>
      <c r="T13" s="12"/>
      <c r="U13" s="12"/>
      <c r="V13" s="12"/>
      <c r="W13" s="12"/>
      <c r="X13" s="12"/>
      <c r="Y13" s="25"/>
      <c r="Z13" s="25"/>
      <c r="AA13" s="25"/>
      <c r="AB13" s="11"/>
      <c r="AC13" s="11"/>
      <c r="AD13" s="11"/>
      <c r="AE13" s="11"/>
    </row>
    <row r="14" spans="1:31" x14ac:dyDescent="0.3">
      <c r="O14" s="11"/>
      <c r="P14" s="11"/>
      <c r="Q14" s="11"/>
      <c r="R14" s="11"/>
      <c r="S14" s="11"/>
      <c r="T14" s="11"/>
      <c r="U14" s="11"/>
      <c r="V14" s="11"/>
      <c r="W14" s="11"/>
      <c r="X14" s="11"/>
      <c r="Y14" s="11"/>
      <c r="Z14" s="11"/>
      <c r="AA14" s="11"/>
      <c r="AB14" s="11"/>
      <c r="AC14" s="11"/>
      <c r="AD14" s="11"/>
      <c r="AE14" s="11"/>
    </row>
    <row r="15" spans="1:31" x14ac:dyDescent="0.3">
      <c r="O15" s="11"/>
      <c r="P15" s="11"/>
      <c r="Q15" s="11"/>
      <c r="R15" s="11"/>
      <c r="S15" s="11"/>
      <c r="T15" s="11"/>
      <c r="U15" s="11"/>
      <c r="V15" s="11"/>
      <c r="W15" s="11"/>
      <c r="X15" s="11"/>
      <c r="Y15" s="11"/>
      <c r="Z15" s="11"/>
      <c r="AA15" s="11"/>
      <c r="AB15" s="11"/>
      <c r="AC15" s="11"/>
      <c r="AD15" s="11"/>
      <c r="AE15" s="11"/>
    </row>
    <row r="16" spans="1:31" x14ac:dyDescent="0.3">
      <c r="O16" s="11"/>
      <c r="P16" s="11"/>
      <c r="Q16" s="11"/>
      <c r="R16" s="11"/>
      <c r="S16" s="11"/>
      <c r="T16" s="11"/>
      <c r="U16" s="11"/>
      <c r="V16" s="11"/>
      <c r="W16" s="11"/>
      <c r="X16" s="11"/>
      <c r="Y16" s="11"/>
      <c r="Z16" s="11"/>
      <c r="AA16" s="11"/>
      <c r="AB16" s="11"/>
      <c r="AC16" s="11"/>
      <c r="AD16" s="11"/>
      <c r="AE16" s="11"/>
    </row>
    <row r="17" spans="1:31" x14ac:dyDescent="0.3">
      <c r="O17" s="11"/>
      <c r="P17" s="11"/>
      <c r="Q17" s="11"/>
      <c r="R17" s="11"/>
      <c r="S17" s="11"/>
      <c r="T17" s="11"/>
      <c r="U17" s="11"/>
      <c r="V17" s="11"/>
      <c r="W17" s="11"/>
      <c r="X17" s="11"/>
      <c r="Y17" s="11"/>
      <c r="Z17" s="11"/>
      <c r="AA17" s="11"/>
      <c r="AB17" s="11"/>
      <c r="AC17" s="11"/>
      <c r="AD17" s="11"/>
      <c r="AE17" s="11"/>
    </row>
    <row r="18" spans="1:31" x14ac:dyDescent="0.3">
      <c r="O18" s="11"/>
      <c r="P18" s="11"/>
      <c r="Q18" s="11"/>
      <c r="R18" s="11"/>
      <c r="S18" s="11"/>
      <c r="T18" s="11"/>
      <c r="U18" s="11"/>
      <c r="V18" s="11"/>
      <c r="W18" s="11"/>
      <c r="X18" s="11"/>
      <c r="Y18" s="11"/>
      <c r="Z18" s="11"/>
      <c r="AA18" s="11"/>
      <c r="AB18" s="11"/>
      <c r="AC18" s="11"/>
      <c r="AD18" s="11"/>
      <c r="AE18" s="11"/>
    </row>
    <row r="19" spans="1:31" x14ac:dyDescent="0.3">
      <c r="A19" s="5" t="s">
        <v>20066</v>
      </c>
      <c r="B19" t="s">
        <v>20071</v>
      </c>
      <c r="O19" s="11"/>
      <c r="P19" s="11"/>
      <c r="Q19" s="11"/>
      <c r="R19" s="11"/>
      <c r="S19" s="11"/>
      <c r="T19" s="11"/>
      <c r="U19" s="11"/>
      <c r="V19" s="11"/>
      <c r="W19" s="11"/>
      <c r="X19" s="11"/>
      <c r="Y19" s="11"/>
      <c r="Z19" s="11"/>
      <c r="AA19" s="11"/>
      <c r="AB19" s="11"/>
      <c r="AC19" s="11"/>
      <c r="AD19" s="11"/>
      <c r="AE19" s="11"/>
    </row>
    <row r="20" spans="1:31" x14ac:dyDescent="0.3">
      <c r="A20" s="6" t="s">
        <v>10041</v>
      </c>
      <c r="B20" s="8">
        <v>227132814</v>
      </c>
      <c r="O20" s="11"/>
      <c r="P20" s="11"/>
      <c r="Q20" s="11"/>
      <c r="R20" s="11"/>
      <c r="S20" s="11"/>
      <c r="T20" s="11"/>
      <c r="U20" s="11"/>
      <c r="V20" s="11"/>
      <c r="W20" s="11"/>
      <c r="X20" s="11"/>
      <c r="Y20" s="11"/>
      <c r="Z20" s="11"/>
      <c r="AA20" s="11"/>
      <c r="AB20" s="11"/>
      <c r="AC20" s="11"/>
      <c r="AD20" s="11"/>
      <c r="AE20" s="11"/>
    </row>
    <row r="21" spans="1:31" x14ac:dyDescent="0.3">
      <c r="A21" s="6" t="s">
        <v>10042</v>
      </c>
      <c r="B21" s="8">
        <v>214838178</v>
      </c>
      <c r="O21" s="11"/>
      <c r="P21" s="11"/>
      <c r="Q21" s="11"/>
      <c r="R21" s="11"/>
      <c r="S21" s="11"/>
      <c r="T21" s="11"/>
      <c r="U21" s="11"/>
      <c r="V21" s="11"/>
      <c r="W21" s="11"/>
      <c r="X21" s="11"/>
      <c r="Y21" s="11"/>
      <c r="Z21" s="11"/>
      <c r="AA21" s="11"/>
      <c r="AB21" s="11"/>
      <c r="AC21" s="11"/>
      <c r="AD21" s="11"/>
      <c r="AE21" s="11"/>
    </row>
    <row r="22" spans="1:31" x14ac:dyDescent="0.3">
      <c r="A22" s="6" t="s">
        <v>10040</v>
      </c>
      <c r="B22" s="8">
        <v>213678095</v>
      </c>
      <c r="O22" s="11"/>
      <c r="P22" s="11"/>
      <c r="Q22" s="11"/>
      <c r="R22" s="11"/>
      <c r="S22" s="11"/>
      <c r="T22" s="11"/>
      <c r="U22" s="11"/>
      <c r="V22" s="11"/>
      <c r="W22" s="11"/>
      <c r="X22" s="11"/>
      <c r="Y22" s="11"/>
      <c r="Z22" s="11"/>
      <c r="AA22" s="11"/>
      <c r="AB22" s="11"/>
      <c r="AC22" s="11"/>
      <c r="AD22" s="11"/>
      <c r="AE22" s="11"/>
    </row>
    <row r="23" spans="1:31" x14ac:dyDescent="0.3">
      <c r="A23" s="6" t="s">
        <v>10043</v>
      </c>
      <c r="B23" s="8">
        <v>215092518</v>
      </c>
      <c r="O23" s="11"/>
      <c r="P23" s="11"/>
      <c r="Q23" s="11"/>
      <c r="R23" s="11"/>
      <c r="S23" s="11"/>
      <c r="T23" s="11"/>
      <c r="U23" s="11"/>
      <c r="V23" s="11"/>
      <c r="W23" s="11"/>
      <c r="X23" s="11"/>
      <c r="Y23" s="11"/>
      <c r="Z23" s="11"/>
      <c r="AA23" s="11"/>
      <c r="AB23" s="11"/>
      <c r="AC23" s="11"/>
      <c r="AD23" s="11"/>
      <c r="AE23" s="11"/>
    </row>
    <row r="24" spans="1:31" x14ac:dyDescent="0.3">
      <c r="A24" s="6" t="s">
        <v>20067</v>
      </c>
      <c r="B24" s="8">
        <v>870741605</v>
      </c>
      <c r="O24" s="11"/>
      <c r="P24" s="11"/>
      <c r="Q24" s="11"/>
      <c r="R24" s="11"/>
      <c r="S24" s="11"/>
      <c r="T24" s="11"/>
      <c r="U24" s="11"/>
      <c r="V24" s="11"/>
      <c r="W24" s="11"/>
      <c r="X24" s="11"/>
      <c r="Y24" s="11"/>
      <c r="Z24" s="11"/>
      <c r="AA24" s="11"/>
      <c r="AB24" s="11"/>
      <c r="AC24" s="11"/>
      <c r="AD24" s="11"/>
      <c r="AE24" s="11"/>
    </row>
    <row r="25" spans="1:31" x14ac:dyDescent="0.3">
      <c r="O25" s="11"/>
      <c r="P25" s="11"/>
      <c r="Q25" s="11"/>
      <c r="R25" s="11"/>
      <c r="S25" s="11"/>
      <c r="T25" s="11"/>
      <c r="U25" s="11"/>
      <c r="V25" s="11"/>
      <c r="W25" s="11"/>
      <c r="X25" s="11"/>
      <c r="Y25" s="11"/>
      <c r="Z25" s="11"/>
      <c r="AA25" s="11"/>
      <c r="AB25" s="11"/>
      <c r="AC25" s="11"/>
      <c r="AD25" s="11"/>
      <c r="AE25" s="11"/>
    </row>
    <row r="26" spans="1:31" x14ac:dyDescent="0.3">
      <c r="O26" s="11"/>
      <c r="P26" s="11"/>
      <c r="Q26" s="11"/>
      <c r="R26" s="11"/>
      <c r="S26" s="11"/>
      <c r="T26" s="11"/>
      <c r="U26" s="11"/>
      <c r="V26" s="11"/>
      <c r="W26" s="11"/>
      <c r="X26" s="11"/>
      <c r="Y26" s="11"/>
      <c r="Z26" s="11"/>
      <c r="AA26" s="11"/>
      <c r="AB26" s="11"/>
      <c r="AC26" s="11"/>
      <c r="AD26" s="11"/>
      <c r="AE26" s="11"/>
    </row>
    <row r="27" spans="1:31" x14ac:dyDescent="0.3">
      <c r="N27" s="9"/>
      <c r="O27" s="11"/>
      <c r="P27" s="11"/>
      <c r="Q27" s="11"/>
      <c r="R27" s="11"/>
      <c r="S27" s="11"/>
      <c r="T27" s="11"/>
      <c r="U27" s="11"/>
      <c r="V27" s="11"/>
      <c r="W27" s="11"/>
      <c r="X27" s="11"/>
      <c r="Y27" s="11"/>
      <c r="Z27" s="11"/>
      <c r="AA27" s="11"/>
      <c r="AB27" s="11"/>
      <c r="AC27" s="11"/>
      <c r="AD27" s="11"/>
      <c r="AE27" s="11"/>
    </row>
    <row r="28" spans="1:31" x14ac:dyDescent="0.3">
      <c r="O28" s="11"/>
      <c r="P28" s="11"/>
      <c r="Q28" s="11"/>
      <c r="R28" s="11"/>
      <c r="S28" s="11"/>
      <c r="T28" s="11"/>
      <c r="U28" s="11"/>
      <c r="V28" s="11"/>
      <c r="W28" s="11"/>
      <c r="X28" s="11"/>
      <c r="Y28" s="11"/>
      <c r="Z28" s="11"/>
      <c r="AA28" s="11"/>
      <c r="AB28" s="11"/>
      <c r="AC28" s="11"/>
      <c r="AD28" s="11"/>
      <c r="AE28" s="11"/>
    </row>
    <row r="29" spans="1:31" x14ac:dyDescent="0.3">
      <c r="O29" s="11"/>
      <c r="P29" s="11"/>
      <c r="Q29" s="11"/>
      <c r="R29" s="11"/>
      <c r="S29" s="11"/>
      <c r="T29" s="11"/>
      <c r="U29" s="11"/>
      <c r="V29" s="11"/>
      <c r="W29" s="11"/>
      <c r="X29" s="11"/>
      <c r="Y29" s="11"/>
      <c r="Z29" s="11"/>
      <c r="AA29" s="11"/>
      <c r="AB29" s="11"/>
      <c r="AC29" s="11"/>
      <c r="AD29" s="11"/>
      <c r="AE29" s="11"/>
    </row>
    <row r="30" spans="1:31" x14ac:dyDescent="0.3">
      <c r="O30" s="11"/>
      <c r="P30" s="11"/>
      <c r="Q30" s="11"/>
      <c r="R30" s="11"/>
      <c r="S30" s="11"/>
      <c r="T30" s="11"/>
      <c r="U30" s="11"/>
      <c r="V30" s="11"/>
      <c r="W30" s="11"/>
      <c r="X30" s="11"/>
      <c r="Y30" s="11"/>
      <c r="Z30" s="11"/>
      <c r="AA30" s="11"/>
      <c r="AB30" s="11"/>
      <c r="AC30" s="11"/>
      <c r="AD30" s="11"/>
      <c r="AE30" s="11"/>
    </row>
    <row r="31" spans="1:31" x14ac:dyDescent="0.3">
      <c r="O31" s="11"/>
      <c r="P31" s="11"/>
      <c r="Q31" s="11"/>
      <c r="R31" s="11"/>
      <c r="S31" s="11"/>
      <c r="T31" s="11"/>
      <c r="U31" s="11"/>
      <c r="V31" s="11"/>
      <c r="W31" s="11"/>
      <c r="X31" s="11"/>
      <c r="Y31" s="11"/>
      <c r="Z31" s="11"/>
      <c r="AA31" s="11"/>
      <c r="AB31" s="11"/>
      <c r="AC31" s="11"/>
      <c r="AD31" s="11"/>
      <c r="AE31" s="11"/>
    </row>
    <row r="32" spans="1:31" x14ac:dyDescent="0.3">
      <c r="O32" s="11"/>
      <c r="P32" s="11"/>
      <c r="Q32" s="11"/>
      <c r="R32" s="11"/>
      <c r="S32" s="11"/>
      <c r="T32" s="11"/>
      <c r="U32" s="11"/>
      <c r="V32" s="11"/>
      <c r="W32" s="11"/>
      <c r="X32" s="11"/>
      <c r="Y32" s="11"/>
      <c r="Z32" s="11"/>
      <c r="AA32" s="11"/>
      <c r="AB32" s="11"/>
      <c r="AC32" s="11"/>
      <c r="AD32" s="11"/>
      <c r="AE32" s="11"/>
    </row>
    <row r="33" spans="1:31" x14ac:dyDescent="0.3">
      <c r="O33" s="11"/>
      <c r="P33" s="11"/>
      <c r="Q33" s="11"/>
      <c r="R33" s="11"/>
      <c r="S33" s="11"/>
      <c r="T33" s="11"/>
      <c r="U33" s="11"/>
      <c r="V33" s="11"/>
      <c r="W33" s="11"/>
      <c r="X33" s="11"/>
      <c r="Y33" s="11"/>
      <c r="Z33" s="11"/>
      <c r="AA33" s="11"/>
      <c r="AB33" s="11"/>
      <c r="AC33" s="11"/>
      <c r="AD33" s="11"/>
      <c r="AE33" s="11"/>
    </row>
    <row r="34" spans="1:31" x14ac:dyDescent="0.3">
      <c r="A34" s="5" t="s">
        <v>20066</v>
      </c>
      <c r="B34" t="s">
        <v>20068</v>
      </c>
      <c r="O34" s="11"/>
      <c r="P34" s="11"/>
      <c r="Q34" s="11"/>
      <c r="R34" s="11"/>
      <c r="S34" s="11"/>
      <c r="T34" s="11"/>
      <c r="U34" s="11"/>
      <c r="V34" s="11"/>
      <c r="W34" s="11"/>
      <c r="X34" s="11"/>
      <c r="Y34" s="11"/>
      <c r="Z34" s="11"/>
      <c r="AA34" s="11"/>
      <c r="AB34" s="11"/>
      <c r="AC34" s="11"/>
      <c r="AD34" s="11"/>
      <c r="AE34" s="11"/>
    </row>
    <row r="35" spans="1:31" x14ac:dyDescent="0.3">
      <c r="A35" s="6">
        <v>1</v>
      </c>
      <c r="B35" s="8">
        <v>30095109</v>
      </c>
      <c r="O35" s="11"/>
      <c r="P35" s="11"/>
      <c r="Q35" s="11"/>
      <c r="R35" s="11"/>
      <c r="S35" s="11"/>
      <c r="T35" s="11"/>
      <c r="U35" s="11"/>
      <c r="V35" s="11"/>
      <c r="W35" s="11"/>
      <c r="X35" s="11"/>
      <c r="Y35" s="11"/>
      <c r="Z35" s="11"/>
      <c r="AA35" s="11"/>
      <c r="AB35" s="11"/>
      <c r="AC35" s="11"/>
      <c r="AD35" s="11"/>
      <c r="AE35" s="11"/>
    </row>
    <row r="36" spans="1:31" x14ac:dyDescent="0.3">
      <c r="A36" s="6">
        <v>2</v>
      </c>
      <c r="B36" s="8">
        <v>23923359</v>
      </c>
      <c r="O36" s="11"/>
      <c r="P36" s="11"/>
      <c r="Q36" s="11"/>
      <c r="R36" s="11"/>
      <c r="S36" s="11"/>
      <c r="T36" s="11"/>
      <c r="U36" s="11"/>
      <c r="V36" s="11"/>
      <c r="W36" s="11"/>
      <c r="X36" s="11"/>
      <c r="Y36" s="11"/>
      <c r="Z36" s="11"/>
      <c r="AA36" s="11"/>
      <c r="AB36" s="11"/>
      <c r="AC36" s="11"/>
      <c r="AD36" s="11"/>
      <c r="AE36" s="11"/>
    </row>
    <row r="37" spans="1:31" x14ac:dyDescent="0.3">
      <c r="A37" s="6">
        <v>3</v>
      </c>
      <c r="B37" s="8">
        <v>28625473</v>
      </c>
      <c r="O37" s="11"/>
      <c r="P37" s="11"/>
      <c r="Q37" s="11"/>
      <c r="R37" s="11"/>
      <c r="S37" s="11"/>
      <c r="T37" s="11"/>
      <c r="U37" s="11"/>
      <c r="V37" s="11"/>
      <c r="W37" s="11"/>
      <c r="X37" s="11"/>
      <c r="Y37" s="11"/>
      <c r="Z37" s="11"/>
      <c r="AA37" s="11"/>
      <c r="AB37" s="11"/>
      <c r="AC37" s="11"/>
      <c r="AD37" s="11"/>
      <c r="AE37" s="11"/>
    </row>
    <row r="38" spans="1:31" x14ac:dyDescent="0.3">
      <c r="A38" s="6">
        <v>4</v>
      </c>
      <c r="B38" s="8">
        <v>25809019</v>
      </c>
      <c r="O38" s="11"/>
      <c r="P38" s="11"/>
      <c r="Q38" s="11"/>
      <c r="R38" s="11"/>
      <c r="S38" s="11"/>
      <c r="T38" s="11"/>
      <c r="U38" s="11"/>
      <c r="V38" s="11"/>
      <c r="W38" s="11"/>
      <c r="X38" s="11"/>
      <c r="Y38" s="11"/>
      <c r="Z38" s="11"/>
      <c r="AA38" s="11"/>
      <c r="AB38" s="11"/>
      <c r="AC38" s="11"/>
      <c r="AD38" s="11"/>
      <c r="AE38" s="11"/>
    </row>
    <row r="39" spans="1:31" x14ac:dyDescent="0.3">
      <c r="A39" s="6">
        <v>5</v>
      </c>
      <c r="B39" s="8">
        <v>29402980</v>
      </c>
      <c r="O39" s="11"/>
      <c r="P39" s="11"/>
      <c r="Q39" s="11"/>
      <c r="R39" s="11"/>
      <c r="S39" s="11"/>
      <c r="T39" s="11"/>
      <c r="U39" s="11"/>
      <c r="V39" s="11"/>
      <c r="W39" s="11"/>
      <c r="X39" s="11"/>
      <c r="Y39" s="11"/>
      <c r="Z39" s="11"/>
      <c r="AA39" s="11"/>
      <c r="AB39" s="11"/>
      <c r="AC39" s="11"/>
      <c r="AD39" s="11"/>
      <c r="AE39" s="11"/>
    </row>
    <row r="40" spans="1:31" x14ac:dyDescent="0.3">
      <c r="A40" s="6">
        <v>6</v>
      </c>
      <c r="B40" s="8">
        <v>27866127</v>
      </c>
      <c r="O40" s="11"/>
      <c r="P40" s="11"/>
      <c r="Q40" s="11"/>
      <c r="R40" s="11"/>
      <c r="S40" s="11"/>
      <c r="T40" s="11"/>
      <c r="U40" s="11"/>
      <c r="V40" s="11"/>
      <c r="W40" s="11"/>
      <c r="X40" s="11"/>
      <c r="Y40" s="11"/>
      <c r="Z40" s="11"/>
      <c r="AA40" s="11"/>
      <c r="AB40" s="11"/>
      <c r="AC40" s="11"/>
      <c r="AD40" s="11"/>
      <c r="AE40" s="11"/>
    </row>
    <row r="41" spans="1:31" x14ac:dyDescent="0.3">
      <c r="A41" s="6">
        <v>7</v>
      </c>
      <c r="B41" s="8">
        <v>30371438</v>
      </c>
      <c r="O41" s="11"/>
      <c r="P41" s="11"/>
      <c r="Q41" s="11"/>
      <c r="R41" s="11"/>
      <c r="S41" s="11"/>
      <c r="T41" s="11"/>
      <c r="U41" s="11"/>
      <c r="V41" s="11"/>
      <c r="W41" s="11"/>
      <c r="X41" s="11"/>
      <c r="Y41" s="11"/>
      <c r="Z41" s="11"/>
      <c r="AA41" s="11"/>
      <c r="AB41" s="11"/>
      <c r="AC41" s="11"/>
      <c r="AD41" s="11"/>
      <c r="AE41" s="11"/>
    </row>
    <row r="42" spans="1:31" x14ac:dyDescent="0.3">
      <c r="A42" s="6">
        <v>8</v>
      </c>
      <c r="B42" s="8">
        <v>29928027</v>
      </c>
      <c r="O42" s="11"/>
      <c r="P42" s="11"/>
      <c r="Q42" s="11"/>
      <c r="R42" s="11"/>
      <c r="S42" s="11"/>
      <c r="T42" s="11"/>
      <c r="U42" s="11"/>
      <c r="V42" s="11"/>
      <c r="W42" s="11"/>
      <c r="X42" s="11"/>
      <c r="Y42" s="11"/>
      <c r="Z42" s="11"/>
      <c r="AA42" s="11"/>
      <c r="AB42" s="11"/>
      <c r="AC42" s="11"/>
      <c r="AD42" s="11"/>
      <c r="AE42" s="11"/>
    </row>
    <row r="43" spans="1:31" x14ac:dyDescent="0.3">
      <c r="A43" s="6">
        <v>9</v>
      </c>
      <c r="B43" s="8">
        <v>29053100</v>
      </c>
      <c r="O43" s="11"/>
      <c r="P43" s="11"/>
      <c r="Q43" s="11"/>
      <c r="R43" s="11"/>
      <c r="S43" s="11"/>
      <c r="T43" s="11"/>
      <c r="U43" s="11"/>
      <c r="V43" s="11"/>
      <c r="W43" s="11"/>
      <c r="X43" s="11"/>
      <c r="Y43" s="11"/>
      <c r="Z43" s="11"/>
      <c r="AA43" s="11"/>
      <c r="AB43" s="11"/>
      <c r="AC43" s="11"/>
      <c r="AD43" s="11"/>
      <c r="AE43" s="11"/>
    </row>
    <row r="44" spans="1:31" x14ac:dyDescent="0.3">
      <c r="A44" s="6">
        <v>10</v>
      </c>
      <c r="B44" s="8">
        <v>30991810</v>
      </c>
      <c r="O44" s="11"/>
      <c r="P44" s="11"/>
      <c r="Q44" s="11"/>
      <c r="R44" s="11"/>
      <c r="S44" s="11"/>
      <c r="T44" s="11"/>
      <c r="U44" s="11"/>
      <c r="V44" s="11"/>
      <c r="W44" s="11"/>
      <c r="X44" s="11"/>
      <c r="Y44" s="11"/>
      <c r="Z44" s="11"/>
      <c r="AA44" s="11"/>
      <c r="AB44" s="11"/>
      <c r="AC44" s="11"/>
      <c r="AD44" s="11"/>
      <c r="AE44" s="11"/>
    </row>
    <row r="45" spans="1:31" x14ac:dyDescent="0.3">
      <c r="A45" s="6">
        <v>11</v>
      </c>
      <c r="B45" s="8">
        <v>27961026</v>
      </c>
      <c r="O45" s="11"/>
      <c r="P45" s="11"/>
      <c r="Q45" s="11"/>
      <c r="R45" s="11"/>
      <c r="S45" s="11"/>
      <c r="T45" s="11"/>
      <c r="U45" s="11"/>
      <c r="V45" s="11"/>
      <c r="W45" s="11"/>
      <c r="X45" s="11"/>
      <c r="Y45" s="11"/>
      <c r="Z45" s="11"/>
      <c r="AA45" s="11"/>
      <c r="AB45" s="11"/>
      <c r="AC45" s="11"/>
      <c r="AD45" s="11"/>
      <c r="AE45" s="11"/>
    </row>
    <row r="46" spans="1:31" x14ac:dyDescent="0.3">
      <c r="A46" s="6">
        <v>12</v>
      </c>
      <c r="B46" s="8">
        <v>31791528</v>
      </c>
      <c r="O46" s="11"/>
      <c r="P46" s="11"/>
      <c r="Q46" s="11"/>
      <c r="R46" s="11"/>
      <c r="S46" s="11"/>
      <c r="T46" s="11"/>
      <c r="U46" s="11"/>
      <c r="V46" s="11"/>
      <c r="W46" s="11"/>
      <c r="X46" s="11"/>
      <c r="Y46" s="11"/>
      <c r="Z46" s="11"/>
      <c r="AA46" s="11"/>
      <c r="AB46" s="11"/>
      <c r="AC46" s="11"/>
      <c r="AD46" s="11"/>
      <c r="AE46" s="11"/>
    </row>
    <row r="47" spans="1:31" x14ac:dyDescent="0.3">
      <c r="A47" s="6" t="s">
        <v>20067</v>
      </c>
      <c r="B47" s="8">
        <v>345818996</v>
      </c>
      <c r="O47" s="11"/>
      <c r="P47" s="11"/>
      <c r="Q47" s="11"/>
      <c r="R47" s="11"/>
      <c r="S47" s="11"/>
      <c r="T47" s="11"/>
      <c r="U47" s="11"/>
      <c r="V47" s="11"/>
      <c r="W47" s="11"/>
      <c r="X47" s="11"/>
      <c r="Y47" s="11"/>
      <c r="Z47" s="11"/>
      <c r="AA47" s="11"/>
      <c r="AB47" s="11"/>
      <c r="AC47" s="11"/>
      <c r="AD47" s="11"/>
      <c r="AE47" s="11"/>
    </row>
    <row r="48" spans="1:31" x14ac:dyDescent="0.3">
      <c r="O48" s="11"/>
      <c r="P48" s="11"/>
      <c r="Q48" s="11"/>
      <c r="R48" s="11"/>
      <c r="S48" s="11"/>
      <c r="T48" s="11"/>
      <c r="U48" s="11"/>
      <c r="V48" s="11"/>
      <c r="W48" s="11"/>
      <c r="X48" s="11"/>
      <c r="Y48" s="11"/>
      <c r="Z48" s="11"/>
      <c r="AA48" s="11"/>
      <c r="AB48" s="11"/>
      <c r="AC48" s="11"/>
      <c r="AD48" s="11"/>
      <c r="AE48" s="11"/>
    </row>
  </sheetData>
  <mergeCells count="6">
    <mergeCell ref="Y8:AA13"/>
    <mergeCell ref="Y4:AA7"/>
    <mergeCell ref="S4:U7"/>
    <mergeCell ref="S8:U12"/>
    <mergeCell ref="V4:X7"/>
    <mergeCell ref="V8:X1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5CF4-4ECD-4395-B676-AE8B3C93AF79}">
  <dimension ref="B2:F11"/>
  <sheetViews>
    <sheetView workbookViewId="0">
      <selection activeCell="I6" sqref="I6"/>
    </sheetView>
  </sheetViews>
  <sheetFormatPr defaultRowHeight="14.4" x14ac:dyDescent="0.3"/>
  <cols>
    <col min="2" max="2" width="19.44140625" bestFit="1" customWidth="1"/>
    <col min="3" max="3" width="12.77734375" bestFit="1" customWidth="1"/>
    <col min="4" max="4" width="11.6640625" bestFit="1" customWidth="1"/>
    <col min="5" max="5" width="10.88671875" bestFit="1" customWidth="1"/>
    <col min="6" max="6" width="14.21875" bestFit="1" customWidth="1"/>
    <col min="7" max="7" width="11.21875" bestFit="1" customWidth="1"/>
  </cols>
  <sheetData>
    <row r="2" spans="2:6" x14ac:dyDescent="0.3">
      <c r="B2" s="2" t="s">
        <v>20074</v>
      </c>
      <c r="C2" s="4">
        <f>SUM(orders[total_amount])</f>
        <v>870741605</v>
      </c>
      <c r="E2" s="2" t="s">
        <v>20078</v>
      </c>
      <c r="F2" s="15">
        <f>C4</f>
        <v>870741605</v>
      </c>
    </row>
    <row r="3" spans="2:6" x14ac:dyDescent="0.3">
      <c r="B3" s="2" t="s">
        <v>20076</v>
      </c>
      <c r="C3" s="14">
        <v>0</v>
      </c>
      <c r="E3" s="17">
        <v>-0.2</v>
      </c>
      <c r="F3" s="16">
        <f t="dataTable" ref="F3:F7" dt2D="0" dtr="0" r1="C3"/>
        <v>696593284</v>
      </c>
    </row>
    <row r="4" spans="2:6" x14ac:dyDescent="0.3">
      <c r="B4" s="2" t="s">
        <v>20077</v>
      </c>
      <c r="C4" s="4">
        <f>C2*(1+C3)</f>
        <v>870741605</v>
      </c>
      <c r="E4" s="17">
        <v>-0.1</v>
      </c>
      <c r="F4" s="16">
        <v>783667444.5</v>
      </c>
    </row>
    <row r="5" spans="2:6" x14ac:dyDescent="0.3">
      <c r="E5" s="17">
        <v>0</v>
      </c>
      <c r="F5" s="16">
        <v>870741605</v>
      </c>
    </row>
    <row r="6" spans="2:6" x14ac:dyDescent="0.3">
      <c r="E6" s="17">
        <v>0.1</v>
      </c>
      <c r="F6" s="16">
        <v>957815765.50000012</v>
      </c>
    </row>
    <row r="7" spans="2:6" x14ac:dyDescent="0.3">
      <c r="D7" s="13"/>
      <c r="E7" s="17">
        <v>0.2</v>
      </c>
      <c r="F7" s="16">
        <v>1044889926</v>
      </c>
    </row>
    <row r="8" spans="2:6" x14ac:dyDescent="0.3">
      <c r="D8" s="13"/>
    </row>
    <row r="9" spans="2:6" x14ac:dyDescent="0.3">
      <c r="D9" s="13"/>
    </row>
    <row r="10" spans="2:6" x14ac:dyDescent="0.3">
      <c r="D10" s="13"/>
    </row>
    <row r="11" spans="2:6" x14ac:dyDescent="0.3">
      <c r="D11"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C4C95A6-CCC2-4769-8A29-1546EF802569}">
  <ds:schemaRefs/>
</ds:datastoreItem>
</file>

<file path=customXml/itemProps2.xml><?xml version="1.0" encoding="utf-8"?>
<ds:datastoreItem xmlns:ds="http://schemas.openxmlformats.org/officeDocument/2006/customXml" ds:itemID="{1E94388F-1139-454A-9EA6-D3CE22966774}">
  <ds:schemaRefs/>
</ds:datastoreItem>
</file>

<file path=customXml/itemProps3.xml><?xml version="1.0" encoding="utf-8"?>
<ds:datastoreItem xmlns:ds="http://schemas.openxmlformats.org/officeDocument/2006/customXml" ds:itemID="{1B1D20B3-5440-4233-8642-7C35B107AA72}">
  <ds:schemaRefs/>
</ds:datastoreItem>
</file>

<file path=customXml/itemProps4.xml><?xml version="1.0" encoding="utf-8"?>
<ds:datastoreItem xmlns:ds="http://schemas.openxmlformats.org/officeDocument/2006/customXml" ds:itemID="{5A14458A-F87A-47FF-98BF-40422A7C7D91}">
  <ds:schemaRefs/>
</ds:datastoreItem>
</file>

<file path=customXml/itemProps5.xml><?xml version="1.0" encoding="utf-8"?>
<ds:datastoreItem xmlns:ds="http://schemas.openxmlformats.org/officeDocument/2006/customXml" ds:itemID="{87931D04-36F3-435D-BC7D-6B48CAA21548}">
  <ds:schemaRefs/>
</ds:datastoreItem>
</file>

<file path=customXml/itemProps6.xml><?xml version="1.0" encoding="utf-8"?>
<ds:datastoreItem xmlns:ds="http://schemas.openxmlformats.org/officeDocument/2006/customXml" ds:itemID="{0D2FD714-B68C-45D3-927B-AF68F81DEFDA}">
  <ds:schemaRefs/>
</ds:datastoreItem>
</file>

<file path=customXml/itemProps7.xml><?xml version="1.0" encoding="utf-8"?>
<ds:datastoreItem xmlns:ds="http://schemas.openxmlformats.org/officeDocument/2006/customXml" ds:itemID="{5B0BDF7D-70CF-4C4E-84E3-5D85C76BBA95}">
  <ds:schemaRefs/>
</ds:datastoreItem>
</file>

<file path=customXml/itemProps8.xml><?xml version="1.0" encoding="utf-8"?>
<ds:datastoreItem xmlns:ds="http://schemas.openxmlformats.org/officeDocument/2006/customXml" ds:itemID="{3170809A-7097-4E5A-A7C8-1E64F15B26F7}">
  <ds:schemaRefs/>
</ds:datastoreItem>
</file>

<file path=customXml/itemProps9.xml><?xml version="1.0" encoding="utf-8"?>
<ds:datastoreItem xmlns:ds="http://schemas.openxmlformats.org/officeDocument/2006/customXml" ds:itemID="{133B92F1-4816-49B5-9CC0-F7BBF78F24B7}">
  <ds:schemaRefs/>
</ds:datastoreItem>
</file>

<file path=customXml/itemProps10.xml><?xml version="1.0" encoding="utf-8"?>
<ds:datastoreItem xmlns:ds="http://schemas.openxmlformats.org/officeDocument/2006/customXml" ds:itemID="{E0B7B577-AB0C-479A-8E7A-E235AF6924FD}">
  <ds:schemaRefs/>
</ds:datastoreItem>
</file>

<file path=customXml/itemProps11.xml><?xml version="1.0" encoding="utf-8"?>
<ds:datastoreItem xmlns:ds="http://schemas.openxmlformats.org/officeDocument/2006/customXml" ds:itemID="{0B9517B9-1604-4CCA-B115-670B4CDA0ECF}">
  <ds:schemaRefs/>
</ds:datastoreItem>
</file>

<file path=customXml/itemProps12.xml><?xml version="1.0" encoding="utf-8"?>
<ds:datastoreItem xmlns:ds="http://schemas.openxmlformats.org/officeDocument/2006/customXml" ds:itemID="{5D8C1E69-5D28-4D6E-8DC4-FBB1B5D36A9F}">
  <ds:schemaRefs/>
</ds:datastoreItem>
</file>

<file path=customXml/itemProps13.xml><?xml version="1.0" encoding="utf-8"?>
<ds:datastoreItem xmlns:ds="http://schemas.openxmlformats.org/officeDocument/2006/customXml" ds:itemID="{223FCAF0-AD56-4F24-AAB6-ED7A4D2CD2AA}">
  <ds:schemaRefs/>
</ds:datastoreItem>
</file>

<file path=customXml/itemProps14.xml><?xml version="1.0" encoding="utf-8"?>
<ds:datastoreItem xmlns:ds="http://schemas.openxmlformats.org/officeDocument/2006/customXml" ds:itemID="{99722F0A-A563-4E18-8090-B1689363F572}">
  <ds:schemaRefs/>
</ds:datastoreItem>
</file>

<file path=customXml/itemProps15.xml><?xml version="1.0" encoding="utf-8"?>
<ds:datastoreItem xmlns:ds="http://schemas.openxmlformats.org/officeDocument/2006/customXml" ds:itemID="{F4C8BC70-9E40-4268-BAA0-FB847E9AFF7C}">
  <ds:schemaRefs/>
</ds:datastoreItem>
</file>

<file path=customXml/itemProps16.xml><?xml version="1.0" encoding="utf-8"?>
<ds:datastoreItem xmlns:ds="http://schemas.openxmlformats.org/officeDocument/2006/customXml" ds:itemID="{EB42395E-D411-4A00-899C-DF366D4DFC1E}">
  <ds:schemaRefs/>
</ds:datastoreItem>
</file>

<file path=customXml/itemProps17.xml><?xml version="1.0" encoding="utf-8"?>
<ds:datastoreItem xmlns:ds="http://schemas.openxmlformats.org/officeDocument/2006/customXml" ds:itemID="{64FC9DF4-01AA-4025-97EC-B1F2BC661C85}">
  <ds:schemaRefs/>
</ds:datastoreItem>
</file>

<file path=customXml/itemProps18.xml><?xml version="1.0" encoding="utf-8"?>
<ds:datastoreItem xmlns:ds="http://schemas.openxmlformats.org/officeDocument/2006/customXml" ds:itemID="{C9BF95FE-924D-4FBC-98DB-B3A954D8CA74}">
  <ds:schemaRefs/>
</ds:datastoreItem>
</file>

<file path=customXml/itemProps19.xml><?xml version="1.0" encoding="utf-8"?>
<ds:datastoreItem xmlns:ds="http://schemas.openxmlformats.org/officeDocument/2006/customXml" ds:itemID="{74061E26-9A1B-451C-8B5F-58DEB2375892}">
  <ds:schemaRefs/>
</ds:datastoreItem>
</file>

<file path=customXml/itemProps20.xml><?xml version="1.0" encoding="utf-8"?>
<ds:datastoreItem xmlns:ds="http://schemas.openxmlformats.org/officeDocument/2006/customXml" ds:itemID="{91258620-1050-431F-BA6F-AB7BCAC66FFC}">
  <ds:schemaRefs/>
</ds:datastoreItem>
</file>

<file path=customXml/itemProps21.xml><?xml version="1.0" encoding="utf-8"?>
<ds:datastoreItem xmlns:ds="http://schemas.openxmlformats.org/officeDocument/2006/customXml" ds:itemID="{514DF5F3-E72B-4912-B0AA-03D3F10885A8}">
  <ds:schemaRefs/>
</ds:datastoreItem>
</file>

<file path=customXml/itemProps22.xml><?xml version="1.0" encoding="utf-8"?>
<ds:datastoreItem xmlns:ds="http://schemas.openxmlformats.org/officeDocument/2006/customXml" ds:itemID="{A4168642-5BAC-499B-A73B-51E1C1B9A8E6}">
  <ds:schemaRefs/>
</ds:datastoreItem>
</file>

<file path=customXml/itemProps23.xml><?xml version="1.0" encoding="utf-8"?>
<ds:datastoreItem xmlns:ds="http://schemas.openxmlformats.org/officeDocument/2006/customXml" ds:itemID="{58432A5E-678A-4964-A7A3-90D1D3EBADF2}">
  <ds:schemaRefs>
    <ds:schemaRef ds:uri="http://schemas.microsoft.com/DataMashup"/>
  </ds:schemaRefs>
</ds:datastoreItem>
</file>

<file path=customXml/itemProps24.xml><?xml version="1.0" encoding="utf-8"?>
<ds:datastoreItem xmlns:ds="http://schemas.openxmlformats.org/officeDocument/2006/customXml" ds:itemID="{442EEEB1-60FC-44C4-9F0C-CBC6607E731C}">
  <ds:schemaRefs/>
</ds:datastoreItem>
</file>

<file path=customXml/itemProps25.xml><?xml version="1.0" encoding="utf-8"?>
<ds:datastoreItem xmlns:ds="http://schemas.openxmlformats.org/officeDocument/2006/customXml" ds:itemID="{EEEEC828-E053-4DA7-A236-754B0A7265CA}">
  <ds:schemaRefs/>
</ds:datastoreItem>
</file>

<file path=customXml/itemProps26.xml><?xml version="1.0" encoding="utf-8"?>
<ds:datastoreItem xmlns:ds="http://schemas.openxmlformats.org/officeDocument/2006/customXml" ds:itemID="{62D5E5AC-B408-48A9-92EE-E2478E195A58}">
  <ds:schemaRefs/>
</ds:datastoreItem>
</file>

<file path=customXml/itemProps27.xml><?xml version="1.0" encoding="utf-8"?>
<ds:datastoreItem xmlns:ds="http://schemas.openxmlformats.org/officeDocument/2006/customXml" ds:itemID="{6299C70C-8C02-4DEB-9679-6786A8607927}">
  <ds:schemaRefs/>
</ds:datastoreItem>
</file>

<file path=customXml/itemProps28.xml><?xml version="1.0" encoding="utf-8"?>
<ds:datastoreItem xmlns:ds="http://schemas.openxmlformats.org/officeDocument/2006/customXml" ds:itemID="{4687EA60-9618-4914-A71E-C40C0E2A3252}">
  <ds:schemaRefs/>
</ds:datastoreItem>
</file>

<file path=customXml/itemProps29.xml><?xml version="1.0" encoding="utf-8"?>
<ds:datastoreItem xmlns:ds="http://schemas.openxmlformats.org/officeDocument/2006/customXml" ds:itemID="{DFB20C1E-5AE3-46BB-A808-C330BA00A392}">
  <ds:schemaRefs/>
</ds:datastoreItem>
</file>

<file path=customXml/itemProps30.xml><?xml version="1.0" encoding="utf-8"?>
<ds:datastoreItem xmlns:ds="http://schemas.openxmlformats.org/officeDocument/2006/customXml" ds:itemID="{CC7980D5-AAD3-41CD-A7B1-36D0865FD0D2}">
  <ds:schemaRefs/>
</ds:datastoreItem>
</file>

<file path=customXml/itemProps31.xml><?xml version="1.0" encoding="utf-8"?>
<ds:datastoreItem xmlns:ds="http://schemas.openxmlformats.org/officeDocument/2006/customXml" ds:itemID="{CD40C671-5FC8-4E05-885E-62915FEA3BFD}">
  <ds:schemaRefs/>
</ds:datastoreItem>
</file>

<file path=customXml/itemProps32.xml><?xml version="1.0" encoding="utf-8"?>
<ds:datastoreItem xmlns:ds="http://schemas.openxmlformats.org/officeDocument/2006/customXml" ds:itemID="{B47B59D4-FDA9-4ACF-B3DF-0AB177863BCE}">
  <ds:schemaRefs/>
</ds:datastoreItem>
</file>

<file path=customXml/itemProps33.xml><?xml version="1.0" encoding="utf-8"?>
<ds:datastoreItem xmlns:ds="http://schemas.openxmlformats.org/officeDocument/2006/customXml" ds:itemID="{89564E71-1AAF-472F-A12B-B2611F48314C}">
  <ds:schemaRefs/>
</ds:datastoreItem>
</file>

<file path=customXml/itemProps34.xml><?xml version="1.0" encoding="utf-8"?>
<ds:datastoreItem xmlns:ds="http://schemas.openxmlformats.org/officeDocument/2006/customXml" ds:itemID="{C6190F04-53EF-4EAC-A7EF-CC750908B97A}">
  <ds:schemaRefs/>
</ds:datastoreItem>
</file>

<file path=customXml/itemProps35.xml><?xml version="1.0" encoding="utf-8"?>
<ds:datastoreItem xmlns:ds="http://schemas.openxmlformats.org/officeDocument/2006/customXml" ds:itemID="{4485A1CC-44ED-420F-B194-D98DCDF462AA}">
  <ds:schemaRefs/>
</ds:datastoreItem>
</file>

<file path=customXml/itemProps36.xml><?xml version="1.0" encoding="utf-8"?>
<ds:datastoreItem xmlns:ds="http://schemas.openxmlformats.org/officeDocument/2006/customXml" ds:itemID="{028BD767-523F-4360-906B-254E4494B185}">
  <ds:schemaRefs/>
</ds:datastoreItem>
</file>

<file path=customXml/itemProps37.xml><?xml version="1.0" encoding="utf-8"?>
<ds:datastoreItem xmlns:ds="http://schemas.openxmlformats.org/officeDocument/2006/customXml" ds:itemID="{D9710579-3A93-4EA2-99C3-37152DA3AA15}">
  <ds:schemaRefs/>
</ds:datastoreItem>
</file>

<file path=customXml/itemProps38.xml><?xml version="1.0" encoding="utf-8"?>
<ds:datastoreItem xmlns:ds="http://schemas.openxmlformats.org/officeDocument/2006/customXml" ds:itemID="{1A1B64F7-11FF-47C9-86B9-88A597B31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order_items</vt:lpstr>
      <vt:lpstr>orders</vt:lpstr>
      <vt:lpstr>product_reviews</vt:lpstr>
      <vt:lpstr>products</vt:lpstr>
      <vt:lpstr>chart</vt:lpstr>
      <vt:lpstr>dashboard</vt:lpstr>
      <vt:lpstr>what if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zharfa pasya</dc:creator>
  <cp:lastModifiedBy>EDBERT CONARY BASANDA</cp:lastModifiedBy>
  <dcterms:created xsi:type="dcterms:W3CDTF">2026-05-25T07:45:34Z</dcterms:created>
  <dcterms:modified xsi:type="dcterms:W3CDTF">2026-06-05T15:23:20Z</dcterms:modified>
</cp:coreProperties>
</file>